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C Drive 2\Works\Project 7\Foodpanda-Karachi-Excel\dashboard\"/>
    </mc:Choice>
  </mc:AlternateContent>
  <xr:revisionPtr revIDLastSave="0" documentId="13_ncr:1_{2E091377-50EF-498F-9731-9C51C53E254B}" xr6:coauthVersionLast="47" xr6:coauthVersionMax="47" xr10:uidLastSave="{00000000-0000-0000-0000-000000000000}"/>
  <bookViews>
    <workbookView xWindow="-120" yWindow="-120" windowWidth="20730" windowHeight="11040" activeTab="1" xr2:uid="{1E128195-D726-4C0A-98C4-01CE7C859EB3}"/>
  </bookViews>
  <sheets>
    <sheet name="Cuisine &amp; Delivery Insights" sheetId="15" r:id="rId1"/>
    <sheet name="Market Overview" sheetId="4" r:id="rId2"/>
    <sheet name="Pivot Tables" sheetId="5" r:id="rId3"/>
    <sheet name="Foodpanda_Karachi" sheetId="2" r:id="rId4"/>
    <sheet name="karachi_foodpanda_full_partial " sheetId="1" r:id="rId5"/>
  </sheets>
  <definedNames>
    <definedName name="_xlcn.WorksheetConnection_karachi_foodpanda_full_partial.xlsxFoodpanda_Karachi1" hidden="1">FPK_Data[]</definedName>
    <definedName name="ExternalData_1" localSheetId="3" hidden="1">Foodpanda_Karachi!$A$1:$M$10186</definedName>
    <definedName name="Slicer_Detailed_Cuisine">#N/A</definedName>
    <definedName name="Slicer_Main_Area1">#N/A</definedName>
    <definedName name="Slicer_Rating_Group">#N/A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oodpanda_Karachi" name="Foodpanda_Karachi" connection="WorksheetConnection_karachi_foodpanda_full_partial.xlsx!Foodpanda_Karachi"/>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4" i="5" l="1"/>
  <c r="M15" i="5"/>
  <c r="M16" i="5"/>
  <c r="M17" i="5"/>
  <c r="M18" i="5"/>
  <c r="M19" i="5"/>
  <c r="M20" i="5"/>
  <c r="M21" i="5"/>
  <c r="M22" i="5"/>
  <c r="M23" i="5"/>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C5307" i="2"/>
  <c r="C5308" i="2"/>
  <c r="C5309" i="2"/>
  <c r="C5310" i="2"/>
  <c r="C5311" i="2"/>
  <c r="C5312" i="2"/>
  <c r="C5313" i="2"/>
  <c r="C5314" i="2"/>
  <c r="C5315" i="2"/>
  <c r="C5316" i="2"/>
  <c r="C5317" i="2"/>
  <c r="C5318" i="2"/>
  <c r="C5319" i="2"/>
  <c r="C5320" i="2"/>
  <c r="C5321" i="2"/>
  <c r="C5322" i="2"/>
  <c r="C5323" i="2"/>
  <c r="C5324" i="2"/>
  <c r="C5325" i="2"/>
  <c r="C5326" i="2"/>
  <c r="C5327" i="2"/>
  <c r="C5328" i="2"/>
  <c r="C5329" i="2"/>
  <c r="C5330" i="2"/>
  <c r="C5331" i="2"/>
  <c r="C5332" i="2"/>
  <c r="C5333" i="2"/>
  <c r="C5334" i="2"/>
  <c r="C5335" i="2"/>
  <c r="C5336" i="2"/>
  <c r="C5337" i="2"/>
  <c r="C5338" i="2"/>
  <c r="C5339" i="2"/>
  <c r="C5340" i="2"/>
  <c r="C5341" i="2"/>
  <c r="C5342" i="2"/>
  <c r="C5343" i="2"/>
  <c r="C5344" i="2"/>
  <c r="C5345" i="2"/>
  <c r="C5346" i="2"/>
  <c r="C5347" i="2"/>
  <c r="C5348" i="2"/>
  <c r="C5349" i="2"/>
  <c r="C5350" i="2"/>
  <c r="C5351" i="2"/>
  <c r="C5352" i="2"/>
  <c r="C5353" i="2"/>
  <c r="C5354" i="2"/>
  <c r="C5355" i="2"/>
  <c r="C5356" i="2"/>
  <c r="C5357" i="2"/>
  <c r="C5358" i="2"/>
  <c r="C5359" i="2"/>
  <c r="C5360" i="2"/>
  <c r="C5361" i="2"/>
  <c r="C5362" i="2"/>
  <c r="C5363" i="2"/>
  <c r="C5364" i="2"/>
  <c r="C5365" i="2"/>
  <c r="C5366" i="2"/>
  <c r="C5367" i="2"/>
  <c r="C5368" i="2"/>
  <c r="C5369" i="2"/>
  <c r="C5370" i="2"/>
  <c r="C5371" i="2"/>
  <c r="C5372" i="2"/>
  <c r="C5373" i="2"/>
  <c r="C5374" i="2"/>
  <c r="C5375" i="2"/>
  <c r="C5376" i="2"/>
  <c r="C5377" i="2"/>
  <c r="C5378" i="2"/>
  <c r="C5379" i="2"/>
  <c r="C5380" i="2"/>
  <c r="C5381" i="2"/>
  <c r="C5382" i="2"/>
  <c r="C5383" i="2"/>
  <c r="C5384" i="2"/>
  <c r="C5385" i="2"/>
  <c r="C5386" i="2"/>
  <c r="C5387" i="2"/>
  <c r="C5388" i="2"/>
  <c r="C5389" i="2"/>
  <c r="C5390" i="2"/>
  <c r="C5391" i="2"/>
  <c r="C5392" i="2"/>
  <c r="C5393" i="2"/>
  <c r="C5394" i="2"/>
  <c r="C5395" i="2"/>
  <c r="C5396" i="2"/>
  <c r="C5397" i="2"/>
  <c r="C5398" i="2"/>
  <c r="C5399" i="2"/>
  <c r="C5400" i="2"/>
  <c r="C5401" i="2"/>
  <c r="C5402" i="2"/>
  <c r="C5403" i="2"/>
  <c r="C5404" i="2"/>
  <c r="C5405" i="2"/>
  <c r="C5406" i="2"/>
  <c r="C5407" i="2"/>
  <c r="C5408" i="2"/>
  <c r="C5409" i="2"/>
  <c r="C5410" i="2"/>
  <c r="C5411" i="2"/>
  <c r="C5412" i="2"/>
  <c r="C5413" i="2"/>
  <c r="C5414" i="2"/>
  <c r="C5415" i="2"/>
  <c r="C5416" i="2"/>
  <c r="C5417" i="2"/>
  <c r="C5418" i="2"/>
  <c r="C5419" i="2"/>
  <c r="C5420" i="2"/>
  <c r="C5421" i="2"/>
  <c r="C5422" i="2"/>
  <c r="C5423" i="2"/>
  <c r="C5424" i="2"/>
  <c r="C5425" i="2"/>
  <c r="C5426" i="2"/>
  <c r="C5427" i="2"/>
  <c r="C5428" i="2"/>
  <c r="C5429" i="2"/>
  <c r="C5430" i="2"/>
  <c r="C5431" i="2"/>
  <c r="C5432" i="2"/>
  <c r="C5433" i="2"/>
  <c r="C5434" i="2"/>
  <c r="C5435" i="2"/>
  <c r="C5436" i="2"/>
  <c r="C5437" i="2"/>
  <c r="C5438" i="2"/>
  <c r="C5439" i="2"/>
  <c r="C5440" i="2"/>
  <c r="C5441" i="2"/>
  <c r="C5442" i="2"/>
  <c r="C5443" i="2"/>
  <c r="C5444" i="2"/>
  <c r="C5445" i="2"/>
  <c r="C5446" i="2"/>
  <c r="C5447" i="2"/>
  <c r="C5448" i="2"/>
  <c r="C5449" i="2"/>
  <c r="C5450" i="2"/>
  <c r="C5451" i="2"/>
  <c r="C5452" i="2"/>
  <c r="C5453" i="2"/>
  <c r="C5454" i="2"/>
  <c r="C5455" i="2"/>
  <c r="C5456" i="2"/>
  <c r="C5457" i="2"/>
  <c r="C5458" i="2"/>
  <c r="C5459" i="2"/>
  <c r="C5460" i="2"/>
  <c r="C5461" i="2"/>
  <c r="C5462" i="2"/>
  <c r="C5463" i="2"/>
  <c r="C5464" i="2"/>
  <c r="C5465" i="2"/>
  <c r="C5466" i="2"/>
  <c r="C5467" i="2"/>
  <c r="C5468" i="2"/>
  <c r="C5469" i="2"/>
  <c r="C5470" i="2"/>
  <c r="C5471" i="2"/>
  <c r="C5472" i="2"/>
  <c r="C5473" i="2"/>
  <c r="C5474" i="2"/>
  <c r="C5475" i="2"/>
  <c r="C5476" i="2"/>
  <c r="C5477" i="2"/>
  <c r="C5478" i="2"/>
  <c r="C5479" i="2"/>
  <c r="C5480" i="2"/>
  <c r="C5481" i="2"/>
  <c r="C5482" i="2"/>
  <c r="C5483" i="2"/>
  <c r="C5484" i="2"/>
  <c r="C5485" i="2"/>
  <c r="C5486" i="2"/>
  <c r="C5487" i="2"/>
  <c r="C5488" i="2"/>
  <c r="C5489" i="2"/>
  <c r="C5490" i="2"/>
  <c r="C5491" i="2"/>
  <c r="C5492" i="2"/>
  <c r="C5493" i="2"/>
  <c r="C5494" i="2"/>
  <c r="C5495" i="2"/>
  <c r="C5496" i="2"/>
  <c r="C5497" i="2"/>
  <c r="C5498" i="2"/>
  <c r="C5499" i="2"/>
  <c r="C5500" i="2"/>
  <c r="C5501" i="2"/>
  <c r="C5502" i="2"/>
  <c r="C5503" i="2"/>
  <c r="C5504" i="2"/>
  <c r="C5505" i="2"/>
  <c r="C5506" i="2"/>
  <c r="C5507" i="2"/>
  <c r="C5508" i="2"/>
  <c r="C5509" i="2"/>
  <c r="C5510" i="2"/>
  <c r="C5511" i="2"/>
  <c r="C5512" i="2"/>
  <c r="C5513" i="2"/>
  <c r="C5514" i="2"/>
  <c r="C5515" i="2"/>
  <c r="C5516" i="2"/>
  <c r="C5517" i="2"/>
  <c r="C5518" i="2"/>
  <c r="C5519" i="2"/>
  <c r="C5520" i="2"/>
  <c r="C5521" i="2"/>
  <c r="C5522" i="2"/>
  <c r="C5523" i="2"/>
  <c r="C5524" i="2"/>
  <c r="C5525" i="2"/>
  <c r="C5526" i="2"/>
  <c r="C5527" i="2"/>
  <c r="C5528" i="2"/>
  <c r="C5529" i="2"/>
  <c r="C5530" i="2"/>
  <c r="C5531" i="2"/>
  <c r="C5532" i="2"/>
  <c r="C5533" i="2"/>
  <c r="C5534" i="2"/>
  <c r="C5535" i="2"/>
  <c r="C5536" i="2"/>
  <c r="C5537" i="2"/>
  <c r="C5538" i="2"/>
  <c r="C5539" i="2"/>
  <c r="C5540" i="2"/>
  <c r="C5541" i="2"/>
  <c r="C5542" i="2"/>
  <c r="C5543" i="2"/>
  <c r="C5544" i="2"/>
  <c r="C5545" i="2"/>
  <c r="C5546" i="2"/>
  <c r="C5547" i="2"/>
  <c r="C5548" i="2"/>
  <c r="C5549" i="2"/>
  <c r="C5550" i="2"/>
  <c r="C5551" i="2"/>
  <c r="C5552" i="2"/>
  <c r="C5553" i="2"/>
  <c r="C5554" i="2"/>
  <c r="C5555" i="2"/>
  <c r="C5556" i="2"/>
  <c r="C5557" i="2"/>
  <c r="C5558" i="2"/>
  <c r="C5559" i="2"/>
  <c r="C5560" i="2"/>
  <c r="C5561" i="2"/>
  <c r="C5562" i="2"/>
  <c r="C5563" i="2"/>
  <c r="C5564" i="2"/>
  <c r="C5565" i="2"/>
  <c r="C5566" i="2"/>
  <c r="C5567" i="2"/>
  <c r="C5568" i="2"/>
  <c r="C5569" i="2"/>
  <c r="C5570" i="2"/>
  <c r="C5571" i="2"/>
  <c r="C5572" i="2"/>
  <c r="C5573" i="2"/>
  <c r="C5574" i="2"/>
  <c r="C5575" i="2"/>
  <c r="C5576" i="2"/>
  <c r="C5577" i="2"/>
  <c r="C5578" i="2"/>
  <c r="C5579" i="2"/>
  <c r="C5580" i="2"/>
  <c r="C5581" i="2"/>
  <c r="C5582" i="2"/>
  <c r="C5583" i="2"/>
  <c r="C5584" i="2"/>
  <c r="C5585" i="2"/>
  <c r="C5586" i="2"/>
  <c r="C5587" i="2"/>
  <c r="C5588" i="2"/>
  <c r="C5589" i="2"/>
  <c r="C5590" i="2"/>
  <c r="C5591" i="2"/>
  <c r="C5592" i="2"/>
  <c r="C5593" i="2"/>
  <c r="C5594" i="2"/>
  <c r="C5595" i="2"/>
  <c r="C5596" i="2"/>
  <c r="C5597" i="2"/>
  <c r="C5598" i="2"/>
  <c r="C5599" i="2"/>
  <c r="C5600" i="2"/>
  <c r="C5601" i="2"/>
  <c r="C5602" i="2"/>
  <c r="C5603" i="2"/>
  <c r="C5604" i="2"/>
  <c r="C5605" i="2"/>
  <c r="C5606" i="2"/>
  <c r="C5607" i="2"/>
  <c r="C5608" i="2"/>
  <c r="C5609" i="2"/>
  <c r="C5610" i="2"/>
  <c r="C5611" i="2"/>
  <c r="C5612" i="2"/>
  <c r="C5613" i="2"/>
  <c r="C5614" i="2"/>
  <c r="C5615" i="2"/>
  <c r="C5616" i="2"/>
  <c r="C5617" i="2"/>
  <c r="C5618" i="2"/>
  <c r="C5619" i="2"/>
  <c r="C5620" i="2"/>
  <c r="C5621" i="2"/>
  <c r="C5622" i="2"/>
  <c r="C5623" i="2"/>
  <c r="C5624" i="2"/>
  <c r="C5625" i="2"/>
  <c r="C5626" i="2"/>
  <c r="C5627" i="2"/>
  <c r="C5628" i="2"/>
  <c r="C5629" i="2"/>
  <c r="C5630" i="2"/>
  <c r="C5631" i="2"/>
  <c r="C5632" i="2"/>
  <c r="C5633" i="2"/>
  <c r="C5634" i="2"/>
  <c r="C5635" i="2"/>
  <c r="C5636" i="2"/>
  <c r="C5637" i="2"/>
  <c r="C5638" i="2"/>
  <c r="C5639" i="2"/>
  <c r="C5640" i="2"/>
  <c r="C5641" i="2"/>
  <c r="C5642" i="2"/>
  <c r="C5643" i="2"/>
  <c r="C5644" i="2"/>
  <c r="C5645" i="2"/>
  <c r="C5646" i="2"/>
  <c r="C5647" i="2"/>
  <c r="C5648" i="2"/>
  <c r="C5649" i="2"/>
  <c r="C5650" i="2"/>
  <c r="C5651" i="2"/>
  <c r="C5652" i="2"/>
  <c r="C5653" i="2"/>
  <c r="C5654" i="2"/>
  <c r="C5655" i="2"/>
  <c r="C5656" i="2"/>
  <c r="C5657" i="2"/>
  <c r="C5658" i="2"/>
  <c r="C5659" i="2"/>
  <c r="C5660" i="2"/>
  <c r="C5661" i="2"/>
  <c r="C5662" i="2"/>
  <c r="C5663" i="2"/>
  <c r="C5664" i="2"/>
  <c r="C5665" i="2"/>
  <c r="C5666" i="2"/>
  <c r="C5667" i="2"/>
  <c r="C5668" i="2"/>
  <c r="C5669" i="2"/>
  <c r="C5670" i="2"/>
  <c r="C5671" i="2"/>
  <c r="C5672" i="2"/>
  <c r="C5673" i="2"/>
  <c r="C5674" i="2"/>
  <c r="C5675" i="2"/>
  <c r="C5676" i="2"/>
  <c r="C5677" i="2"/>
  <c r="C5678" i="2"/>
  <c r="C5679" i="2"/>
  <c r="C5680" i="2"/>
  <c r="C5681" i="2"/>
  <c r="C5682" i="2"/>
  <c r="C5683" i="2"/>
  <c r="C5684" i="2"/>
  <c r="C5685" i="2"/>
  <c r="C5686" i="2"/>
  <c r="C5687" i="2"/>
  <c r="C5688" i="2"/>
  <c r="C5689" i="2"/>
  <c r="C5690" i="2"/>
  <c r="C5691" i="2"/>
  <c r="C5692" i="2"/>
  <c r="C5693" i="2"/>
  <c r="C5694" i="2"/>
  <c r="C5695" i="2"/>
  <c r="C5696" i="2"/>
  <c r="C5697" i="2"/>
  <c r="C5698" i="2"/>
  <c r="C5699" i="2"/>
  <c r="C5700" i="2"/>
  <c r="C5701" i="2"/>
  <c r="C5702" i="2"/>
  <c r="C5703" i="2"/>
  <c r="C5704" i="2"/>
  <c r="C5705" i="2"/>
  <c r="C5706" i="2"/>
  <c r="C5707" i="2"/>
  <c r="C5708" i="2"/>
  <c r="C5709" i="2"/>
  <c r="C5710" i="2"/>
  <c r="C5711" i="2"/>
  <c r="C5712" i="2"/>
  <c r="C5713" i="2"/>
  <c r="C5714" i="2"/>
  <c r="C5715" i="2"/>
  <c r="C5716" i="2"/>
  <c r="C5717" i="2"/>
  <c r="C5718" i="2"/>
  <c r="C5719" i="2"/>
  <c r="C5720" i="2"/>
  <c r="C5721" i="2"/>
  <c r="C5722" i="2"/>
  <c r="C5723" i="2"/>
  <c r="C5724" i="2"/>
  <c r="C5725" i="2"/>
  <c r="C5726" i="2"/>
  <c r="C5727" i="2"/>
  <c r="C5728" i="2"/>
  <c r="C5729" i="2"/>
  <c r="C5730" i="2"/>
  <c r="C5731" i="2"/>
  <c r="C5732" i="2"/>
  <c r="C5733" i="2"/>
  <c r="C5734" i="2"/>
  <c r="C5735" i="2"/>
  <c r="C5736" i="2"/>
  <c r="C5737" i="2"/>
  <c r="C5738" i="2"/>
  <c r="C5739" i="2"/>
  <c r="C5740" i="2"/>
  <c r="C5741" i="2"/>
  <c r="C5742" i="2"/>
  <c r="C5743" i="2"/>
  <c r="C5744" i="2"/>
  <c r="C5745" i="2"/>
  <c r="C5746" i="2"/>
  <c r="C5747" i="2"/>
  <c r="C5748" i="2"/>
  <c r="C5749" i="2"/>
  <c r="C5750" i="2"/>
  <c r="C5751" i="2"/>
  <c r="C5752" i="2"/>
  <c r="C5753" i="2"/>
  <c r="C5754" i="2"/>
  <c r="C5755" i="2"/>
  <c r="C5756" i="2"/>
  <c r="C5757" i="2"/>
  <c r="C5758" i="2"/>
  <c r="C5759" i="2"/>
  <c r="C5760" i="2"/>
  <c r="C5761" i="2"/>
  <c r="C5762" i="2"/>
  <c r="C5763" i="2"/>
  <c r="C5764" i="2"/>
  <c r="C5765" i="2"/>
  <c r="C5766" i="2"/>
  <c r="C5767" i="2"/>
  <c r="C5768" i="2"/>
  <c r="C5769" i="2"/>
  <c r="C5770" i="2"/>
  <c r="C5771" i="2"/>
  <c r="C5772" i="2"/>
  <c r="C5773" i="2"/>
  <c r="C5774" i="2"/>
  <c r="C5775" i="2"/>
  <c r="C5776" i="2"/>
  <c r="C5777" i="2"/>
  <c r="C5778" i="2"/>
  <c r="C5779" i="2"/>
  <c r="C5780" i="2"/>
  <c r="C5781" i="2"/>
  <c r="C5782" i="2"/>
  <c r="C5783" i="2"/>
  <c r="C5784" i="2"/>
  <c r="C5785" i="2"/>
  <c r="C5786" i="2"/>
  <c r="C5787" i="2"/>
  <c r="C5788" i="2"/>
  <c r="C5789" i="2"/>
  <c r="C5790" i="2"/>
  <c r="C5791" i="2"/>
  <c r="C5792" i="2"/>
  <c r="C5793" i="2"/>
  <c r="C5794" i="2"/>
  <c r="C5795" i="2"/>
  <c r="C5796" i="2"/>
  <c r="C5797" i="2"/>
  <c r="C5798" i="2"/>
  <c r="C5799" i="2"/>
  <c r="C5800" i="2"/>
  <c r="C5801" i="2"/>
  <c r="C5802" i="2"/>
  <c r="C5803" i="2"/>
  <c r="C5804" i="2"/>
  <c r="C5805" i="2"/>
  <c r="C5806" i="2"/>
  <c r="C5807" i="2"/>
  <c r="C5808" i="2"/>
  <c r="C5809" i="2"/>
  <c r="C5810" i="2"/>
  <c r="C5811" i="2"/>
  <c r="C5812" i="2"/>
  <c r="C5813" i="2"/>
  <c r="C5814" i="2"/>
  <c r="C5815" i="2"/>
  <c r="C5816" i="2"/>
  <c r="C5817" i="2"/>
  <c r="C5818" i="2"/>
  <c r="C5819" i="2"/>
  <c r="C5820" i="2"/>
  <c r="C5821" i="2"/>
  <c r="C5822" i="2"/>
  <c r="C5823" i="2"/>
  <c r="C5824" i="2"/>
  <c r="C5825" i="2"/>
  <c r="C5826" i="2"/>
  <c r="C5827" i="2"/>
  <c r="C5828" i="2"/>
  <c r="C5829" i="2"/>
  <c r="C5830" i="2"/>
  <c r="C5831" i="2"/>
  <c r="C5832" i="2"/>
  <c r="C5833" i="2"/>
  <c r="C5834" i="2"/>
  <c r="C5835" i="2"/>
  <c r="C5836" i="2"/>
  <c r="C5837" i="2"/>
  <c r="C5838" i="2"/>
  <c r="C5839" i="2"/>
  <c r="C5840" i="2"/>
  <c r="C5841" i="2"/>
  <c r="C5842" i="2"/>
  <c r="C5843" i="2"/>
  <c r="C5844" i="2"/>
  <c r="C5845" i="2"/>
  <c r="C5846" i="2"/>
  <c r="C5847" i="2"/>
  <c r="C5848" i="2"/>
  <c r="C5849" i="2"/>
  <c r="C5850" i="2"/>
  <c r="C5851" i="2"/>
  <c r="C5852" i="2"/>
  <c r="C5853" i="2"/>
  <c r="C5854" i="2"/>
  <c r="C5855" i="2"/>
  <c r="C5856" i="2"/>
  <c r="C5857" i="2"/>
  <c r="C5858" i="2"/>
  <c r="C5859" i="2"/>
  <c r="C5860" i="2"/>
  <c r="C5861" i="2"/>
  <c r="C5862" i="2"/>
  <c r="C5863" i="2"/>
  <c r="C5864" i="2"/>
  <c r="C5865" i="2"/>
  <c r="C5866" i="2"/>
  <c r="C5867" i="2"/>
  <c r="C5868" i="2"/>
  <c r="C5869" i="2"/>
  <c r="C5870" i="2"/>
  <c r="C5871" i="2"/>
  <c r="C5872" i="2"/>
  <c r="C5873" i="2"/>
  <c r="C5874" i="2"/>
  <c r="C5875" i="2"/>
  <c r="C5876" i="2"/>
  <c r="C5877" i="2"/>
  <c r="C5878" i="2"/>
  <c r="C5879" i="2"/>
  <c r="C5880" i="2"/>
  <c r="C5881" i="2"/>
  <c r="C5882" i="2"/>
  <c r="C5883" i="2"/>
  <c r="C5884" i="2"/>
  <c r="C5885" i="2"/>
  <c r="C5886" i="2"/>
  <c r="C5887" i="2"/>
  <c r="C5888" i="2"/>
  <c r="C5889" i="2"/>
  <c r="C5890" i="2"/>
  <c r="C5891" i="2"/>
  <c r="C5892" i="2"/>
  <c r="C5893" i="2"/>
  <c r="C5894" i="2"/>
  <c r="C5895" i="2"/>
  <c r="C5896" i="2"/>
  <c r="C5897" i="2"/>
  <c r="C5898" i="2"/>
  <c r="C5899" i="2"/>
  <c r="C5900" i="2"/>
  <c r="C5901" i="2"/>
  <c r="C5902" i="2"/>
  <c r="C5903" i="2"/>
  <c r="C5904" i="2"/>
  <c r="C5905" i="2"/>
  <c r="C5906" i="2"/>
  <c r="C5907" i="2"/>
  <c r="C5908" i="2"/>
  <c r="C5909" i="2"/>
  <c r="C5910" i="2"/>
  <c r="C5911" i="2"/>
  <c r="C5912" i="2"/>
  <c r="C5913" i="2"/>
  <c r="C5914" i="2"/>
  <c r="C5915" i="2"/>
  <c r="C5916" i="2"/>
  <c r="C5917" i="2"/>
  <c r="C5918" i="2"/>
  <c r="C5919" i="2"/>
  <c r="C5920" i="2"/>
  <c r="C5921" i="2"/>
  <c r="C5922" i="2"/>
  <c r="C5923" i="2"/>
  <c r="C5924" i="2"/>
  <c r="C5925" i="2"/>
  <c r="C5926" i="2"/>
  <c r="C5927" i="2"/>
  <c r="C5928" i="2"/>
  <c r="C5929" i="2"/>
  <c r="C5930" i="2"/>
  <c r="C5931" i="2"/>
  <c r="C5932" i="2"/>
  <c r="C5933" i="2"/>
  <c r="C5934" i="2"/>
  <c r="C5935" i="2"/>
  <c r="C5936" i="2"/>
  <c r="C5937" i="2"/>
  <c r="C5938" i="2"/>
  <c r="C5939" i="2"/>
  <c r="C5940" i="2"/>
  <c r="C5941" i="2"/>
  <c r="C5942" i="2"/>
  <c r="C5943" i="2"/>
  <c r="C5944" i="2"/>
  <c r="C5945" i="2"/>
  <c r="C5946" i="2"/>
  <c r="C5947" i="2"/>
  <c r="C5948" i="2"/>
  <c r="C5949" i="2"/>
  <c r="C5950" i="2"/>
  <c r="C5951" i="2"/>
  <c r="C5952" i="2"/>
  <c r="C5953" i="2"/>
  <c r="C5954" i="2"/>
  <c r="C5955" i="2"/>
  <c r="C5956" i="2"/>
  <c r="C5957" i="2"/>
  <c r="C5958" i="2"/>
  <c r="C5959" i="2"/>
  <c r="C5960" i="2"/>
  <c r="C5961" i="2"/>
  <c r="C5962" i="2"/>
  <c r="C5963" i="2"/>
  <c r="C5964" i="2"/>
  <c r="C5965" i="2"/>
  <c r="C5966" i="2"/>
  <c r="C5967" i="2"/>
  <c r="C5968" i="2"/>
  <c r="C5969" i="2"/>
  <c r="C5970" i="2"/>
  <c r="C5971" i="2"/>
  <c r="C5972" i="2"/>
  <c r="C5973" i="2"/>
  <c r="C5974" i="2"/>
  <c r="C5975" i="2"/>
  <c r="C5976" i="2"/>
  <c r="C5977" i="2"/>
  <c r="C5978" i="2"/>
  <c r="C5979" i="2"/>
  <c r="C5980" i="2"/>
  <c r="C5981" i="2"/>
  <c r="C5982" i="2"/>
  <c r="C5983" i="2"/>
  <c r="C5984" i="2"/>
  <c r="C5985" i="2"/>
  <c r="C5986" i="2"/>
  <c r="C5987" i="2"/>
  <c r="C5988" i="2"/>
  <c r="C5989" i="2"/>
  <c r="C5990" i="2"/>
  <c r="C5991" i="2"/>
  <c r="C5992" i="2"/>
  <c r="C5993" i="2"/>
  <c r="C5994" i="2"/>
  <c r="C5995" i="2"/>
  <c r="C5996" i="2"/>
  <c r="C5997" i="2"/>
  <c r="C5998" i="2"/>
  <c r="C5999" i="2"/>
  <c r="C6000" i="2"/>
  <c r="C6001" i="2"/>
  <c r="C6002" i="2"/>
  <c r="C6003" i="2"/>
  <c r="C6004" i="2"/>
  <c r="C6005" i="2"/>
  <c r="C6006" i="2"/>
  <c r="C6007" i="2"/>
  <c r="C6008" i="2"/>
  <c r="C6009" i="2"/>
  <c r="C6010" i="2"/>
  <c r="C6011" i="2"/>
  <c r="C6012" i="2"/>
  <c r="C6013" i="2"/>
  <c r="C6014" i="2"/>
  <c r="C6015" i="2"/>
  <c r="C6016" i="2"/>
  <c r="C6017" i="2"/>
  <c r="C6018" i="2"/>
  <c r="C6019" i="2"/>
  <c r="C6020" i="2"/>
  <c r="C6021" i="2"/>
  <c r="C6022" i="2"/>
  <c r="C6023" i="2"/>
  <c r="C6024" i="2"/>
  <c r="C6025" i="2"/>
  <c r="C6026" i="2"/>
  <c r="C6027" i="2"/>
  <c r="C6028" i="2"/>
  <c r="C6029" i="2"/>
  <c r="C6030" i="2"/>
  <c r="C6031" i="2"/>
  <c r="C6032" i="2"/>
  <c r="C6033" i="2"/>
  <c r="C6034" i="2"/>
  <c r="C6035" i="2"/>
  <c r="C6036" i="2"/>
  <c r="C6037" i="2"/>
  <c r="C6038" i="2"/>
  <c r="C6039" i="2"/>
  <c r="C6040" i="2"/>
  <c r="C6041" i="2"/>
  <c r="C6042" i="2"/>
  <c r="C6043" i="2"/>
  <c r="C6044" i="2"/>
  <c r="C6045" i="2"/>
  <c r="C6046" i="2"/>
  <c r="C6047" i="2"/>
  <c r="C6048" i="2"/>
  <c r="C6049" i="2"/>
  <c r="C6050" i="2"/>
  <c r="C6051" i="2"/>
  <c r="C6052" i="2"/>
  <c r="C6053" i="2"/>
  <c r="C6054" i="2"/>
  <c r="C6055" i="2"/>
  <c r="C6056" i="2"/>
  <c r="C6057" i="2"/>
  <c r="C6058" i="2"/>
  <c r="C6059" i="2"/>
  <c r="C6060" i="2"/>
  <c r="C6061" i="2"/>
  <c r="C6062" i="2"/>
  <c r="C6063" i="2"/>
  <c r="C6064" i="2"/>
  <c r="C6065" i="2"/>
  <c r="C6066" i="2"/>
  <c r="C6067" i="2"/>
  <c r="C6068" i="2"/>
  <c r="C6069" i="2"/>
  <c r="C6070" i="2"/>
  <c r="C6071" i="2"/>
  <c r="C6072" i="2"/>
  <c r="C6073" i="2"/>
  <c r="C6074" i="2"/>
  <c r="C6075" i="2"/>
  <c r="C6076" i="2"/>
  <c r="C6077" i="2"/>
  <c r="C6078" i="2"/>
  <c r="C6079" i="2"/>
  <c r="C6080" i="2"/>
  <c r="C6081" i="2"/>
  <c r="C6082" i="2"/>
  <c r="C6083" i="2"/>
  <c r="C6084" i="2"/>
  <c r="C6085" i="2"/>
  <c r="C6086" i="2"/>
  <c r="C6087" i="2"/>
  <c r="C6088" i="2"/>
  <c r="C6089" i="2"/>
  <c r="C6090" i="2"/>
  <c r="C6091" i="2"/>
  <c r="C6092" i="2"/>
  <c r="C6093" i="2"/>
  <c r="C6094" i="2"/>
  <c r="C6095" i="2"/>
  <c r="C6096" i="2"/>
  <c r="C6097" i="2"/>
  <c r="C6098" i="2"/>
  <c r="C6099" i="2"/>
  <c r="C6100" i="2"/>
  <c r="C6101" i="2"/>
  <c r="C6102" i="2"/>
  <c r="C6103" i="2"/>
  <c r="C6104" i="2"/>
  <c r="C6105" i="2"/>
  <c r="C6106" i="2"/>
  <c r="C6107" i="2"/>
  <c r="C6108" i="2"/>
  <c r="C6109" i="2"/>
  <c r="C6110" i="2"/>
  <c r="C6111" i="2"/>
  <c r="C6112" i="2"/>
  <c r="C6113" i="2"/>
  <c r="C6114" i="2"/>
  <c r="C6115" i="2"/>
  <c r="C6116" i="2"/>
  <c r="C6117" i="2"/>
  <c r="C6118" i="2"/>
  <c r="C6119" i="2"/>
  <c r="C6120" i="2"/>
  <c r="C6121" i="2"/>
  <c r="C6122" i="2"/>
  <c r="C6123" i="2"/>
  <c r="C6124" i="2"/>
  <c r="C6125" i="2"/>
  <c r="C6126" i="2"/>
  <c r="C6127" i="2"/>
  <c r="C6128" i="2"/>
  <c r="C6129" i="2"/>
  <c r="C6130" i="2"/>
  <c r="C6131" i="2"/>
  <c r="C6132" i="2"/>
  <c r="C6133" i="2"/>
  <c r="C6134" i="2"/>
  <c r="C6135" i="2"/>
  <c r="C6136" i="2"/>
  <c r="C6137" i="2"/>
  <c r="C6138" i="2"/>
  <c r="C6139" i="2"/>
  <c r="C6140" i="2"/>
  <c r="C6141" i="2"/>
  <c r="C6142" i="2"/>
  <c r="C6143" i="2"/>
  <c r="C6144" i="2"/>
  <c r="C6145" i="2"/>
  <c r="C6146" i="2"/>
  <c r="C6147" i="2"/>
  <c r="C6148" i="2"/>
  <c r="C6149" i="2"/>
  <c r="C6150" i="2"/>
  <c r="C6151" i="2"/>
  <c r="C6152" i="2"/>
  <c r="C6153" i="2"/>
  <c r="C6154" i="2"/>
  <c r="C6155" i="2"/>
  <c r="C6156" i="2"/>
  <c r="C6157" i="2"/>
  <c r="C6158" i="2"/>
  <c r="C6159" i="2"/>
  <c r="C6160" i="2"/>
  <c r="C6161" i="2"/>
  <c r="C6162" i="2"/>
  <c r="C6163" i="2"/>
  <c r="C6164" i="2"/>
  <c r="C6165" i="2"/>
  <c r="C6166" i="2"/>
  <c r="C6167" i="2"/>
  <c r="C6168" i="2"/>
  <c r="C6169" i="2"/>
  <c r="C6170" i="2"/>
  <c r="C6171" i="2"/>
  <c r="C6172" i="2"/>
  <c r="C6173" i="2"/>
  <c r="C6174" i="2"/>
  <c r="C6175" i="2"/>
  <c r="C6176" i="2"/>
  <c r="C6177" i="2"/>
  <c r="C6178" i="2"/>
  <c r="C6179" i="2"/>
  <c r="C6180" i="2"/>
  <c r="C6181" i="2"/>
  <c r="C6182" i="2"/>
  <c r="C6183" i="2"/>
  <c r="C6184" i="2"/>
  <c r="C6185" i="2"/>
  <c r="C6186" i="2"/>
  <c r="C6187" i="2"/>
  <c r="C6188" i="2"/>
  <c r="C6189" i="2"/>
  <c r="C6190" i="2"/>
  <c r="C6191" i="2"/>
  <c r="C6192" i="2"/>
  <c r="C6193" i="2"/>
  <c r="C6194" i="2"/>
  <c r="C6195" i="2"/>
  <c r="C6196" i="2"/>
  <c r="C6197" i="2"/>
  <c r="C6198" i="2"/>
  <c r="C6199" i="2"/>
  <c r="C6200" i="2"/>
  <c r="C6201" i="2"/>
  <c r="C6202" i="2"/>
  <c r="C6203" i="2"/>
  <c r="C6204" i="2"/>
  <c r="C6205" i="2"/>
  <c r="C6206" i="2"/>
  <c r="C6207" i="2"/>
  <c r="C6208" i="2"/>
  <c r="C6209" i="2"/>
  <c r="C6210" i="2"/>
  <c r="C6211" i="2"/>
  <c r="C6212" i="2"/>
  <c r="C6213" i="2"/>
  <c r="C6214" i="2"/>
  <c r="C6215" i="2"/>
  <c r="C6216" i="2"/>
  <c r="C6217" i="2"/>
  <c r="C6218" i="2"/>
  <c r="C6219" i="2"/>
  <c r="C6220" i="2"/>
  <c r="C6221" i="2"/>
  <c r="C6222" i="2"/>
  <c r="C6223" i="2"/>
  <c r="C6224" i="2"/>
  <c r="C6225" i="2"/>
  <c r="C6226" i="2"/>
  <c r="C6227" i="2"/>
  <c r="C6228" i="2"/>
  <c r="C6229" i="2"/>
  <c r="C6230" i="2"/>
  <c r="C6231" i="2"/>
  <c r="C6232" i="2"/>
  <c r="C6233" i="2"/>
  <c r="C6234" i="2"/>
  <c r="C6235" i="2"/>
  <c r="C6236" i="2"/>
  <c r="C6237" i="2"/>
  <c r="C6238" i="2"/>
  <c r="C6239" i="2"/>
  <c r="C6240" i="2"/>
  <c r="C6241" i="2"/>
  <c r="C6242" i="2"/>
  <c r="C6243" i="2"/>
  <c r="C6244" i="2"/>
  <c r="C6245" i="2"/>
  <c r="C6246" i="2"/>
  <c r="C6247" i="2"/>
  <c r="C6248" i="2"/>
  <c r="C6249" i="2"/>
  <c r="C6250" i="2"/>
  <c r="C6251" i="2"/>
  <c r="C6252" i="2"/>
  <c r="C6253" i="2"/>
  <c r="C6254" i="2"/>
  <c r="C6255" i="2"/>
  <c r="C6256" i="2"/>
  <c r="C6257" i="2"/>
  <c r="C6258" i="2"/>
  <c r="C6259" i="2"/>
  <c r="C6260" i="2"/>
  <c r="C6261" i="2"/>
  <c r="C6262" i="2"/>
  <c r="C6263" i="2"/>
  <c r="C6264" i="2"/>
  <c r="C6265" i="2"/>
  <c r="C6266" i="2"/>
  <c r="C6267" i="2"/>
  <c r="C6268" i="2"/>
  <c r="C6269" i="2"/>
  <c r="C6270" i="2"/>
  <c r="C6271" i="2"/>
  <c r="C6272" i="2"/>
  <c r="C6273" i="2"/>
  <c r="C6274" i="2"/>
  <c r="C6275" i="2"/>
  <c r="C6276" i="2"/>
  <c r="C6277" i="2"/>
  <c r="C6278" i="2"/>
  <c r="C6279" i="2"/>
  <c r="C6280" i="2"/>
  <c r="C6281" i="2"/>
  <c r="C6282" i="2"/>
  <c r="C6283" i="2"/>
  <c r="C6284" i="2"/>
  <c r="C6285" i="2"/>
  <c r="C6286" i="2"/>
  <c r="C6287" i="2"/>
  <c r="C6288" i="2"/>
  <c r="C6289" i="2"/>
  <c r="C6290" i="2"/>
  <c r="C6291" i="2"/>
  <c r="C6292" i="2"/>
  <c r="C6293" i="2"/>
  <c r="C6294" i="2"/>
  <c r="C6295" i="2"/>
  <c r="C6296" i="2"/>
  <c r="C6297" i="2"/>
  <c r="C6298" i="2"/>
  <c r="C6299" i="2"/>
  <c r="C6300" i="2"/>
  <c r="C6301" i="2"/>
  <c r="C6302" i="2"/>
  <c r="C6303" i="2"/>
  <c r="C6304" i="2"/>
  <c r="C6305" i="2"/>
  <c r="C6306" i="2"/>
  <c r="C6307" i="2"/>
  <c r="C6308" i="2"/>
  <c r="C6309" i="2"/>
  <c r="C6310" i="2"/>
  <c r="C6311" i="2"/>
  <c r="C6312" i="2"/>
  <c r="C6313" i="2"/>
  <c r="C6314" i="2"/>
  <c r="C6315" i="2"/>
  <c r="C6316" i="2"/>
  <c r="C6317" i="2"/>
  <c r="C6318" i="2"/>
  <c r="C6319" i="2"/>
  <c r="C6320" i="2"/>
  <c r="C6321" i="2"/>
  <c r="C6322" i="2"/>
  <c r="C6323" i="2"/>
  <c r="C6324" i="2"/>
  <c r="C6325" i="2"/>
  <c r="C6326" i="2"/>
  <c r="C6327" i="2"/>
  <c r="C6328" i="2"/>
  <c r="C6329" i="2"/>
  <c r="C6330" i="2"/>
  <c r="C6331" i="2"/>
  <c r="C6332" i="2"/>
  <c r="C6333" i="2"/>
  <c r="C6334" i="2"/>
  <c r="C6335" i="2"/>
  <c r="C6336" i="2"/>
  <c r="C6337" i="2"/>
  <c r="C6338" i="2"/>
  <c r="C6339" i="2"/>
  <c r="C6340" i="2"/>
  <c r="C6341" i="2"/>
  <c r="C6342" i="2"/>
  <c r="C6343" i="2"/>
  <c r="C6344" i="2"/>
  <c r="C6345" i="2"/>
  <c r="C6346" i="2"/>
  <c r="C6347" i="2"/>
  <c r="C6348" i="2"/>
  <c r="C6349" i="2"/>
  <c r="C6350" i="2"/>
  <c r="C6351" i="2"/>
  <c r="C6352" i="2"/>
  <c r="C6353" i="2"/>
  <c r="C6354" i="2"/>
  <c r="C6355" i="2"/>
  <c r="C6356" i="2"/>
  <c r="C6357" i="2"/>
  <c r="C6358" i="2"/>
  <c r="C6359" i="2"/>
  <c r="C6360" i="2"/>
  <c r="C6361" i="2"/>
  <c r="C6362" i="2"/>
  <c r="C6363" i="2"/>
  <c r="C6364" i="2"/>
  <c r="C6365" i="2"/>
  <c r="C6366" i="2"/>
  <c r="C6367" i="2"/>
  <c r="C6368" i="2"/>
  <c r="C6369" i="2"/>
  <c r="C6370" i="2"/>
  <c r="C6371" i="2"/>
  <c r="C6372" i="2"/>
  <c r="C6373" i="2"/>
  <c r="C6374" i="2"/>
  <c r="C6375" i="2"/>
  <c r="C6376" i="2"/>
  <c r="C6377" i="2"/>
  <c r="C6378" i="2"/>
  <c r="C6379" i="2"/>
  <c r="C6380" i="2"/>
  <c r="C6381" i="2"/>
  <c r="C6382" i="2"/>
  <c r="C6383" i="2"/>
  <c r="C6384" i="2"/>
  <c r="C6385" i="2"/>
  <c r="C6386" i="2"/>
  <c r="C6387" i="2"/>
  <c r="C6388" i="2"/>
  <c r="C6389" i="2"/>
  <c r="C6390" i="2"/>
  <c r="C6391" i="2"/>
  <c r="C6392" i="2"/>
  <c r="C6393" i="2"/>
  <c r="C6394" i="2"/>
  <c r="C6395" i="2"/>
  <c r="C6396" i="2"/>
  <c r="C6397" i="2"/>
  <c r="C6398" i="2"/>
  <c r="C6399" i="2"/>
  <c r="C6400" i="2"/>
  <c r="C6401" i="2"/>
  <c r="C6402" i="2"/>
  <c r="C6403" i="2"/>
  <c r="C6404" i="2"/>
  <c r="C6405" i="2"/>
  <c r="C6406" i="2"/>
  <c r="C6407" i="2"/>
  <c r="C6408" i="2"/>
  <c r="C6409" i="2"/>
  <c r="C6410" i="2"/>
  <c r="C6411" i="2"/>
  <c r="C6412" i="2"/>
  <c r="C6413" i="2"/>
  <c r="C6414" i="2"/>
  <c r="C6415" i="2"/>
  <c r="C6416" i="2"/>
  <c r="C6417" i="2"/>
  <c r="C6418" i="2"/>
  <c r="C6419" i="2"/>
  <c r="C6420" i="2"/>
  <c r="C6421" i="2"/>
  <c r="C6422" i="2"/>
  <c r="C6423" i="2"/>
  <c r="C6424" i="2"/>
  <c r="C6425" i="2"/>
  <c r="C6426" i="2"/>
  <c r="C6427" i="2"/>
  <c r="C6428" i="2"/>
  <c r="C6429" i="2"/>
  <c r="C6430" i="2"/>
  <c r="C6431" i="2"/>
  <c r="C6432" i="2"/>
  <c r="C6433" i="2"/>
  <c r="C6434" i="2"/>
  <c r="C6435" i="2"/>
  <c r="C6436" i="2"/>
  <c r="C6437" i="2"/>
  <c r="C6438" i="2"/>
  <c r="C6439" i="2"/>
  <c r="C6440" i="2"/>
  <c r="C6441" i="2"/>
  <c r="C6442" i="2"/>
  <c r="C6443" i="2"/>
  <c r="C6444" i="2"/>
  <c r="C6445" i="2"/>
  <c r="C6446" i="2"/>
  <c r="C6447" i="2"/>
  <c r="C6448" i="2"/>
  <c r="C6449" i="2"/>
  <c r="C6450" i="2"/>
  <c r="C6451" i="2"/>
  <c r="C6452" i="2"/>
  <c r="C6453" i="2"/>
  <c r="C6454" i="2"/>
  <c r="C6455" i="2"/>
  <c r="C6456" i="2"/>
  <c r="C6457" i="2"/>
  <c r="C6458" i="2"/>
  <c r="C6459" i="2"/>
  <c r="C6460" i="2"/>
  <c r="C6461" i="2"/>
  <c r="C6462" i="2"/>
  <c r="C6463" i="2"/>
  <c r="C6464" i="2"/>
  <c r="C6465" i="2"/>
  <c r="C6466" i="2"/>
  <c r="C6467" i="2"/>
  <c r="C6468" i="2"/>
  <c r="C6469" i="2"/>
  <c r="C6470" i="2"/>
  <c r="C6471" i="2"/>
  <c r="C6472" i="2"/>
  <c r="C6473" i="2"/>
  <c r="C6474" i="2"/>
  <c r="C6475" i="2"/>
  <c r="C6476" i="2"/>
  <c r="C6477" i="2"/>
  <c r="C6478" i="2"/>
  <c r="C6479" i="2"/>
  <c r="C6480" i="2"/>
  <c r="C6481" i="2"/>
  <c r="C6482" i="2"/>
  <c r="C6483" i="2"/>
  <c r="C6484" i="2"/>
  <c r="C6485" i="2"/>
  <c r="C6486" i="2"/>
  <c r="C6487" i="2"/>
  <c r="C6488" i="2"/>
  <c r="C6489" i="2"/>
  <c r="C6490" i="2"/>
  <c r="C6491" i="2"/>
  <c r="C6492" i="2"/>
  <c r="C6493" i="2"/>
  <c r="C6494" i="2"/>
  <c r="C6495" i="2"/>
  <c r="C6496" i="2"/>
  <c r="C6497" i="2"/>
  <c r="C6498" i="2"/>
  <c r="C6499" i="2"/>
  <c r="C6500" i="2"/>
  <c r="C6501" i="2"/>
  <c r="C6502" i="2"/>
  <c r="C6503" i="2"/>
  <c r="C6504" i="2"/>
  <c r="C6505" i="2"/>
  <c r="C6506" i="2"/>
  <c r="C6507" i="2"/>
  <c r="C6508" i="2"/>
  <c r="C6509" i="2"/>
  <c r="C6510" i="2"/>
  <c r="C6511" i="2"/>
  <c r="C6512" i="2"/>
  <c r="C6513" i="2"/>
  <c r="C6514" i="2"/>
  <c r="C6515" i="2"/>
  <c r="C6516" i="2"/>
  <c r="C6517" i="2"/>
  <c r="C6518" i="2"/>
  <c r="C6519" i="2"/>
  <c r="C6520" i="2"/>
  <c r="C6521" i="2"/>
  <c r="C6522" i="2"/>
  <c r="C6523" i="2"/>
  <c r="C6524" i="2"/>
  <c r="C6525" i="2"/>
  <c r="C6526" i="2"/>
  <c r="C6527" i="2"/>
  <c r="C6528" i="2"/>
  <c r="C6529" i="2"/>
  <c r="C6530" i="2"/>
  <c r="C6531" i="2"/>
  <c r="C6532" i="2"/>
  <c r="C6533" i="2"/>
  <c r="C6534" i="2"/>
  <c r="C6535" i="2"/>
  <c r="C6536" i="2"/>
  <c r="C6537" i="2"/>
  <c r="C6538" i="2"/>
  <c r="C6539" i="2"/>
  <c r="C6540" i="2"/>
  <c r="C6541" i="2"/>
  <c r="C6542" i="2"/>
  <c r="C6543" i="2"/>
  <c r="C6544" i="2"/>
  <c r="C6545" i="2"/>
  <c r="C6546" i="2"/>
  <c r="C6547" i="2"/>
  <c r="C6548" i="2"/>
  <c r="C6549" i="2"/>
  <c r="C6550" i="2"/>
  <c r="C6551" i="2"/>
  <c r="C6552" i="2"/>
  <c r="C6553" i="2"/>
  <c r="C6554" i="2"/>
  <c r="C6555" i="2"/>
  <c r="C6556" i="2"/>
  <c r="C6557" i="2"/>
  <c r="C6558" i="2"/>
  <c r="C6559" i="2"/>
  <c r="C6560" i="2"/>
  <c r="C6561" i="2"/>
  <c r="C6562" i="2"/>
  <c r="C6563" i="2"/>
  <c r="C6564" i="2"/>
  <c r="C6565" i="2"/>
  <c r="C6566" i="2"/>
  <c r="C6567" i="2"/>
  <c r="C6568" i="2"/>
  <c r="C6569" i="2"/>
  <c r="C6570" i="2"/>
  <c r="C6571" i="2"/>
  <c r="C6572" i="2"/>
  <c r="C6573" i="2"/>
  <c r="C6574" i="2"/>
  <c r="C6575" i="2"/>
  <c r="C6576" i="2"/>
  <c r="C6577" i="2"/>
  <c r="C6578" i="2"/>
  <c r="C6579" i="2"/>
  <c r="C6580" i="2"/>
  <c r="C6581" i="2"/>
  <c r="C6582" i="2"/>
  <c r="C6583" i="2"/>
  <c r="C6584" i="2"/>
  <c r="C6585" i="2"/>
  <c r="C6586" i="2"/>
  <c r="C6587" i="2"/>
  <c r="C6588" i="2"/>
  <c r="C6589" i="2"/>
  <c r="C6590" i="2"/>
  <c r="C6591" i="2"/>
  <c r="C6592" i="2"/>
  <c r="C6593" i="2"/>
  <c r="C6594" i="2"/>
  <c r="C6595" i="2"/>
  <c r="C6596" i="2"/>
  <c r="C6597" i="2"/>
  <c r="C6598" i="2"/>
  <c r="C6599" i="2"/>
  <c r="C6600" i="2"/>
  <c r="C6601" i="2"/>
  <c r="C6602" i="2"/>
  <c r="C6603" i="2"/>
  <c r="C6604" i="2"/>
  <c r="C6605" i="2"/>
  <c r="C6606" i="2"/>
  <c r="C6607" i="2"/>
  <c r="C6608" i="2"/>
  <c r="C6609" i="2"/>
  <c r="C6610" i="2"/>
  <c r="C6611" i="2"/>
  <c r="C6612" i="2"/>
  <c r="C6613" i="2"/>
  <c r="C6614" i="2"/>
  <c r="C6615" i="2"/>
  <c r="C6616" i="2"/>
  <c r="C6617" i="2"/>
  <c r="C6618" i="2"/>
  <c r="C6619" i="2"/>
  <c r="C6620" i="2"/>
  <c r="C6621" i="2"/>
  <c r="C6622" i="2"/>
  <c r="C6623" i="2"/>
  <c r="C6624" i="2"/>
  <c r="C6625" i="2"/>
  <c r="C6626" i="2"/>
  <c r="C6627" i="2"/>
  <c r="C6628" i="2"/>
  <c r="C6629" i="2"/>
  <c r="C6630" i="2"/>
  <c r="C6631" i="2"/>
  <c r="C6632" i="2"/>
  <c r="C6633" i="2"/>
  <c r="C6634" i="2"/>
  <c r="C6635" i="2"/>
  <c r="C6636" i="2"/>
  <c r="C6637" i="2"/>
  <c r="C6638" i="2"/>
  <c r="C6639" i="2"/>
  <c r="C6640" i="2"/>
  <c r="C6641" i="2"/>
  <c r="C6642" i="2"/>
  <c r="C6643" i="2"/>
  <c r="C6644" i="2"/>
  <c r="C6645" i="2"/>
  <c r="C6646" i="2"/>
  <c r="C6647" i="2"/>
  <c r="C6648" i="2"/>
  <c r="C6649" i="2"/>
  <c r="C6650" i="2"/>
  <c r="C6651" i="2"/>
  <c r="C6652" i="2"/>
  <c r="C6653" i="2"/>
  <c r="C6654" i="2"/>
  <c r="C6655" i="2"/>
  <c r="C6656" i="2"/>
  <c r="C6657" i="2"/>
  <c r="C6658" i="2"/>
  <c r="C6659" i="2"/>
  <c r="C6660" i="2"/>
  <c r="C6661" i="2"/>
  <c r="C6662" i="2"/>
  <c r="C6663" i="2"/>
  <c r="C6664" i="2"/>
  <c r="C6665" i="2"/>
  <c r="C6666" i="2"/>
  <c r="C6667" i="2"/>
  <c r="C6668" i="2"/>
  <c r="C6669" i="2"/>
  <c r="C6670" i="2"/>
  <c r="C6671" i="2"/>
  <c r="C6672" i="2"/>
  <c r="C6673" i="2"/>
  <c r="C6674" i="2"/>
  <c r="C6675" i="2"/>
  <c r="C6676" i="2"/>
  <c r="C6677" i="2"/>
  <c r="C6678" i="2"/>
  <c r="C6679" i="2"/>
  <c r="C6680" i="2"/>
  <c r="C6681" i="2"/>
  <c r="C6682" i="2"/>
  <c r="C6683" i="2"/>
  <c r="C6684" i="2"/>
  <c r="C6685" i="2"/>
  <c r="C6686" i="2"/>
  <c r="C6687" i="2"/>
  <c r="C6688" i="2"/>
  <c r="C6689" i="2"/>
  <c r="C6690" i="2"/>
  <c r="C6691" i="2"/>
  <c r="C6692" i="2"/>
  <c r="C6693" i="2"/>
  <c r="C6694" i="2"/>
  <c r="C6695" i="2"/>
  <c r="C6696" i="2"/>
  <c r="C6697" i="2"/>
  <c r="C6698" i="2"/>
  <c r="C6699" i="2"/>
  <c r="C6700" i="2"/>
  <c r="C6701" i="2"/>
  <c r="C6702" i="2"/>
  <c r="C6703" i="2"/>
  <c r="C6704" i="2"/>
  <c r="C6705" i="2"/>
  <c r="C6706" i="2"/>
  <c r="C6707" i="2"/>
  <c r="C6708" i="2"/>
  <c r="C6709" i="2"/>
  <c r="C6710" i="2"/>
  <c r="C6711" i="2"/>
  <c r="C6712" i="2"/>
  <c r="C6713" i="2"/>
  <c r="C6714" i="2"/>
  <c r="C6715" i="2"/>
  <c r="C6716" i="2"/>
  <c r="C6717" i="2"/>
  <c r="C6718" i="2"/>
  <c r="C6719" i="2"/>
  <c r="C6720" i="2"/>
  <c r="C6721" i="2"/>
  <c r="C6722" i="2"/>
  <c r="C6723" i="2"/>
  <c r="C6724" i="2"/>
  <c r="C6725" i="2"/>
  <c r="C6726" i="2"/>
  <c r="C6727" i="2"/>
  <c r="C6728" i="2"/>
  <c r="C6729" i="2"/>
  <c r="C6730" i="2"/>
  <c r="C6731" i="2"/>
  <c r="C6732" i="2"/>
  <c r="C6733" i="2"/>
  <c r="C6734" i="2"/>
  <c r="C6735" i="2"/>
  <c r="C6736" i="2"/>
  <c r="C6737" i="2"/>
  <c r="C6738" i="2"/>
  <c r="C6739" i="2"/>
  <c r="C6740" i="2"/>
  <c r="C6741" i="2"/>
  <c r="C6742" i="2"/>
  <c r="C6743" i="2"/>
  <c r="C6744" i="2"/>
  <c r="C6745" i="2"/>
  <c r="C6746" i="2"/>
  <c r="C6747" i="2"/>
  <c r="C6748" i="2"/>
  <c r="C6749" i="2"/>
  <c r="C6750" i="2"/>
  <c r="C6751" i="2"/>
  <c r="C6752" i="2"/>
  <c r="C6753" i="2"/>
  <c r="C6754" i="2"/>
  <c r="C6755" i="2"/>
  <c r="C6756" i="2"/>
  <c r="C6757" i="2"/>
  <c r="C6758" i="2"/>
  <c r="C6759" i="2"/>
  <c r="C6760" i="2"/>
  <c r="C6761" i="2"/>
  <c r="C6762" i="2"/>
  <c r="C6763" i="2"/>
  <c r="C6764" i="2"/>
  <c r="C6765" i="2"/>
  <c r="C6766" i="2"/>
  <c r="C6767" i="2"/>
  <c r="C6768" i="2"/>
  <c r="C6769" i="2"/>
  <c r="C6770" i="2"/>
  <c r="C6771" i="2"/>
  <c r="C6772" i="2"/>
  <c r="C6773" i="2"/>
  <c r="C6774" i="2"/>
  <c r="C6775" i="2"/>
  <c r="C6776" i="2"/>
  <c r="C6777" i="2"/>
  <c r="C6778" i="2"/>
  <c r="C6779" i="2"/>
  <c r="C6780" i="2"/>
  <c r="C6781" i="2"/>
  <c r="C6782" i="2"/>
  <c r="C6783" i="2"/>
  <c r="C6784" i="2"/>
  <c r="C6785" i="2"/>
  <c r="C6786" i="2"/>
  <c r="C6787" i="2"/>
  <c r="C6788" i="2"/>
  <c r="C6789" i="2"/>
  <c r="C6790" i="2"/>
  <c r="C6791" i="2"/>
  <c r="C6792" i="2"/>
  <c r="C6793" i="2"/>
  <c r="C6794" i="2"/>
  <c r="C6795" i="2"/>
  <c r="C6796" i="2"/>
  <c r="C6797" i="2"/>
  <c r="C6798" i="2"/>
  <c r="C6799" i="2"/>
  <c r="C6800" i="2"/>
  <c r="C6801" i="2"/>
  <c r="C6802" i="2"/>
  <c r="C6803" i="2"/>
  <c r="C6804" i="2"/>
  <c r="C6805" i="2"/>
  <c r="C6806" i="2"/>
  <c r="C6807" i="2"/>
  <c r="C6808" i="2"/>
  <c r="C6809" i="2"/>
  <c r="C6810" i="2"/>
  <c r="C6811" i="2"/>
  <c r="C6812" i="2"/>
  <c r="C6813" i="2"/>
  <c r="C6814" i="2"/>
  <c r="C6815" i="2"/>
  <c r="C6816" i="2"/>
  <c r="C6817" i="2"/>
  <c r="C6818" i="2"/>
  <c r="C6819" i="2"/>
  <c r="C6820" i="2"/>
  <c r="C6821" i="2"/>
  <c r="C6822" i="2"/>
  <c r="C6823" i="2"/>
  <c r="C6824" i="2"/>
  <c r="C6825" i="2"/>
  <c r="C6826" i="2"/>
  <c r="C6827" i="2"/>
  <c r="C6828" i="2"/>
  <c r="C6829" i="2"/>
  <c r="C6830" i="2"/>
  <c r="C6831" i="2"/>
  <c r="C6832" i="2"/>
  <c r="C6833" i="2"/>
  <c r="C6834" i="2"/>
  <c r="C6835" i="2"/>
  <c r="C6836" i="2"/>
  <c r="C6837" i="2"/>
  <c r="C6838" i="2"/>
  <c r="C6839" i="2"/>
  <c r="C6840" i="2"/>
  <c r="C6841" i="2"/>
  <c r="C6842" i="2"/>
  <c r="C6843" i="2"/>
  <c r="C6844" i="2"/>
  <c r="C6845" i="2"/>
  <c r="C6846" i="2"/>
  <c r="C6847" i="2"/>
  <c r="C6848" i="2"/>
  <c r="C6849" i="2"/>
  <c r="C6850" i="2"/>
  <c r="C6851" i="2"/>
  <c r="C6852" i="2"/>
  <c r="C6853" i="2"/>
  <c r="C6854" i="2"/>
  <c r="C6855" i="2"/>
  <c r="C6856" i="2"/>
  <c r="C6857" i="2"/>
  <c r="C6858" i="2"/>
  <c r="C6859" i="2"/>
  <c r="C6860" i="2"/>
  <c r="C6861" i="2"/>
  <c r="C6862" i="2"/>
  <c r="C6863" i="2"/>
  <c r="C6864" i="2"/>
  <c r="C6865" i="2"/>
  <c r="C6866" i="2"/>
  <c r="C6867" i="2"/>
  <c r="C6868" i="2"/>
  <c r="C6869" i="2"/>
  <c r="C6870" i="2"/>
  <c r="C6871" i="2"/>
  <c r="C6872" i="2"/>
  <c r="C6873" i="2"/>
  <c r="C6874" i="2"/>
  <c r="C6875" i="2"/>
  <c r="C6876" i="2"/>
  <c r="C6877" i="2"/>
  <c r="C6878" i="2"/>
  <c r="C6879" i="2"/>
  <c r="C6880" i="2"/>
  <c r="C6881" i="2"/>
  <c r="C6882" i="2"/>
  <c r="C6883" i="2"/>
  <c r="C6884" i="2"/>
  <c r="C6885" i="2"/>
  <c r="C6886" i="2"/>
  <c r="C6887" i="2"/>
  <c r="C6888" i="2"/>
  <c r="C6889" i="2"/>
  <c r="C6890" i="2"/>
  <c r="C6891" i="2"/>
  <c r="C6892" i="2"/>
  <c r="C6893" i="2"/>
  <c r="C6894" i="2"/>
  <c r="C6895" i="2"/>
  <c r="C6896" i="2"/>
  <c r="C6897" i="2"/>
  <c r="C6898" i="2"/>
  <c r="C6899" i="2"/>
  <c r="C6900" i="2"/>
  <c r="C6901" i="2"/>
  <c r="C6902" i="2"/>
  <c r="C6903" i="2"/>
  <c r="C6904" i="2"/>
  <c r="C6905" i="2"/>
  <c r="C6906" i="2"/>
  <c r="C6907" i="2"/>
  <c r="C6908" i="2"/>
  <c r="C6909" i="2"/>
  <c r="C6910" i="2"/>
  <c r="C6911" i="2"/>
  <c r="C6912" i="2"/>
  <c r="C6913" i="2"/>
  <c r="C6914" i="2"/>
  <c r="C6915" i="2"/>
  <c r="C6916" i="2"/>
  <c r="C6917" i="2"/>
  <c r="C6918" i="2"/>
  <c r="C6919" i="2"/>
  <c r="C6920" i="2"/>
  <c r="C6921" i="2"/>
  <c r="C6922" i="2"/>
  <c r="C6923" i="2"/>
  <c r="C6924" i="2"/>
  <c r="C6925" i="2"/>
  <c r="C6926" i="2"/>
  <c r="C6927" i="2"/>
  <c r="C6928" i="2"/>
  <c r="C6929" i="2"/>
  <c r="C6930" i="2"/>
  <c r="C6931" i="2"/>
  <c r="C6932" i="2"/>
  <c r="C6933" i="2"/>
  <c r="C6934" i="2"/>
  <c r="C6935" i="2"/>
  <c r="C6936" i="2"/>
  <c r="C6937" i="2"/>
  <c r="C6938" i="2"/>
  <c r="C6939" i="2"/>
  <c r="C6940" i="2"/>
  <c r="C6941" i="2"/>
  <c r="C6942" i="2"/>
  <c r="C6943" i="2"/>
  <c r="C6944" i="2"/>
  <c r="C6945" i="2"/>
  <c r="C6946" i="2"/>
  <c r="C6947" i="2"/>
  <c r="C6948" i="2"/>
  <c r="C6949" i="2"/>
  <c r="C6950" i="2"/>
  <c r="C6951" i="2"/>
  <c r="C6952" i="2"/>
  <c r="C6953" i="2"/>
  <c r="C6954" i="2"/>
  <c r="C6955" i="2"/>
  <c r="C6956" i="2"/>
  <c r="C6957" i="2"/>
  <c r="C6958" i="2"/>
  <c r="C6959" i="2"/>
  <c r="C6960" i="2"/>
  <c r="C6961" i="2"/>
  <c r="C6962" i="2"/>
  <c r="C6963" i="2"/>
  <c r="C6964" i="2"/>
  <c r="C6965" i="2"/>
  <c r="C6966" i="2"/>
  <c r="C6967" i="2"/>
  <c r="C6968" i="2"/>
  <c r="C6969" i="2"/>
  <c r="C6970" i="2"/>
  <c r="C6971" i="2"/>
  <c r="C6972" i="2"/>
  <c r="C6973" i="2"/>
  <c r="C6974" i="2"/>
  <c r="C6975" i="2"/>
  <c r="C6976" i="2"/>
  <c r="C6977" i="2"/>
  <c r="C6978" i="2"/>
  <c r="C6979" i="2"/>
  <c r="C6980" i="2"/>
  <c r="C6981" i="2"/>
  <c r="C6982" i="2"/>
  <c r="C6983" i="2"/>
  <c r="C6984" i="2"/>
  <c r="C6985" i="2"/>
  <c r="C6986" i="2"/>
  <c r="C6987" i="2"/>
  <c r="C6988" i="2"/>
  <c r="C6989" i="2"/>
  <c r="C6990" i="2"/>
  <c r="C6991" i="2"/>
  <c r="C6992" i="2"/>
  <c r="C6993" i="2"/>
  <c r="C6994" i="2"/>
  <c r="C6995" i="2"/>
  <c r="C6996" i="2"/>
  <c r="C6997" i="2"/>
  <c r="C6998" i="2"/>
  <c r="C6999" i="2"/>
  <c r="C7000" i="2"/>
  <c r="C7001" i="2"/>
  <c r="C7002" i="2"/>
  <c r="C7003" i="2"/>
  <c r="C7004" i="2"/>
  <c r="C7005" i="2"/>
  <c r="C7006" i="2"/>
  <c r="C7007" i="2"/>
  <c r="C7008" i="2"/>
  <c r="C7009" i="2"/>
  <c r="C7010" i="2"/>
  <c r="C7011" i="2"/>
  <c r="C7012" i="2"/>
  <c r="C7013" i="2"/>
  <c r="C7014" i="2"/>
  <c r="C7015" i="2"/>
  <c r="C7016" i="2"/>
  <c r="C7017" i="2"/>
  <c r="C7018" i="2"/>
  <c r="C7019" i="2"/>
  <c r="C7020" i="2"/>
  <c r="C7021" i="2"/>
  <c r="C7022" i="2"/>
  <c r="C7023" i="2"/>
  <c r="C7024" i="2"/>
  <c r="C7025" i="2"/>
  <c r="C7026" i="2"/>
  <c r="C7027" i="2"/>
  <c r="C7028" i="2"/>
  <c r="C7029" i="2"/>
  <c r="C7030" i="2"/>
  <c r="C7031" i="2"/>
  <c r="C7032" i="2"/>
  <c r="C7033" i="2"/>
  <c r="C7034" i="2"/>
  <c r="C7035" i="2"/>
  <c r="C7036" i="2"/>
  <c r="C7037" i="2"/>
  <c r="C7038" i="2"/>
  <c r="C7039" i="2"/>
  <c r="C7040" i="2"/>
  <c r="C7041" i="2"/>
  <c r="C7042" i="2"/>
  <c r="C7043" i="2"/>
  <c r="C7044" i="2"/>
  <c r="C7045" i="2"/>
  <c r="C7046" i="2"/>
  <c r="C7047" i="2"/>
  <c r="C7048" i="2"/>
  <c r="C7049" i="2"/>
  <c r="C7050" i="2"/>
  <c r="C7051" i="2"/>
  <c r="C7052" i="2"/>
  <c r="C7053" i="2"/>
  <c r="C7054" i="2"/>
  <c r="C7055" i="2"/>
  <c r="C7056" i="2"/>
  <c r="C7057" i="2"/>
  <c r="C7058" i="2"/>
  <c r="C7059" i="2"/>
  <c r="C7060" i="2"/>
  <c r="C7061" i="2"/>
  <c r="C7062" i="2"/>
  <c r="C7063" i="2"/>
  <c r="C7064" i="2"/>
  <c r="C7065" i="2"/>
  <c r="C7066" i="2"/>
  <c r="C7067" i="2"/>
  <c r="C7068" i="2"/>
  <c r="C7069" i="2"/>
  <c r="C7070" i="2"/>
  <c r="C7071" i="2"/>
  <c r="C7072" i="2"/>
  <c r="C7073" i="2"/>
  <c r="C7074" i="2"/>
  <c r="C7075" i="2"/>
  <c r="C7076" i="2"/>
  <c r="C7077" i="2"/>
  <c r="C7078" i="2"/>
  <c r="C7079" i="2"/>
  <c r="C7080" i="2"/>
  <c r="C7081" i="2"/>
  <c r="C7082" i="2"/>
  <c r="C7083" i="2"/>
  <c r="C7084" i="2"/>
  <c r="C7085" i="2"/>
  <c r="C7086" i="2"/>
  <c r="C7087" i="2"/>
  <c r="C7088" i="2"/>
  <c r="C7089" i="2"/>
  <c r="C7090" i="2"/>
  <c r="C7091" i="2"/>
  <c r="C7092" i="2"/>
  <c r="C7093" i="2"/>
  <c r="C7094" i="2"/>
  <c r="C7095" i="2"/>
  <c r="C7096" i="2"/>
  <c r="C7097" i="2"/>
  <c r="C7098" i="2"/>
  <c r="C7099" i="2"/>
  <c r="C7100" i="2"/>
  <c r="C7101" i="2"/>
  <c r="C7102" i="2"/>
  <c r="C7103" i="2"/>
  <c r="C7104" i="2"/>
  <c r="C7105" i="2"/>
  <c r="C7106" i="2"/>
  <c r="C7107" i="2"/>
  <c r="C7108" i="2"/>
  <c r="C7109" i="2"/>
  <c r="C7110" i="2"/>
  <c r="C7111" i="2"/>
  <c r="C7112" i="2"/>
  <c r="C7113" i="2"/>
  <c r="C7114" i="2"/>
  <c r="C7115" i="2"/>
  <c r="C7116" i="2"/>
  <c r="C7117" i="2"/>
  <c r="C7118" i="2"/>
  <c r="C7119" i="2"/>
  <c r="C7120" i="2"/>
  <c r="C7121" i="2"/>
  <c r="C7122" i="2"/>
  <c r="C7123" i="2"/>
  <c r="C7124" i="2"/>
  <c r="C7125" i="2"/>
  <c r="C7126" i="2"/>
  <c r="C7127" i="2"/>
  <c r="C7128" i="2"/>
  <c r="C7129" i="2"/>
  <c r="C7130" i="2"/>
  <c r="C7131" i="2"/>
  <c r="C7132" i="2"/>
  <c r="C7133" i="2"/>
  <c r="C7134" i="2"/>
  <c r="C7135" i="2"/>
  <c r="C7136" i="2"/>
  <c r="C7137" i="2"/>
  <c r="C7138" i="2"/>
  <c r="C7139" i="2"/>
  <c r="C7140" i="2"/>
  <c r="C7141" i="2"/>
  <c r="C7142" i="2"/>
  <c r="C7143" i="2"/>
  <c r="C7144" i="2"/>
  <c r="C7145" i="2"/>
  <c r="C7146" i="2"/>
  <c r="C7147" i="2"/>
  <c r="C7148" i="2"/>
  <c r="C7149" i="2"/>
  <c r="C7150" i="2"/>
  <c r="C7151" i="2"/>
  <c r="C7152" i="2"/>
  <c r="C7153" i="2"/>
  <c r="C7154" i="2"/>
  <c r="C7155" i="2"/>
  <c r="C7156" i="2"/>
  <c r="C7157" i="2"/>
  <c r="C7158" i="2"/>
  <c r="C7159" i="2"/>
  <c r="C7160" i="2"/>
  <c r="C7161" i="2"/>
  <c r="C7162" i="2"/>
  <c r="C7163" i="2"/>
  <c r="C7164" i="2"/>
  <c r="C7165" i="2"/>
  <c r="C7166" i="2"/>
  <c r="C7167" i="2"/>
  <c r="C7168" i="2"/>
  <c r="C7169" i="2"/>
  <c r="C7170" i="2"/>
  <c r="C7171" i="2"/>
  <c r="C7172" i="2"/>
  <c r="C7173" i="2"/>
  <c r="C7174" i="2"/>
  <c r="C7175" i="2"/>
  <c r="C7176" i="2"/>
  <c r="C7177" i="2"/>
  <c r="C7178" i="2"/>
  <c r="C7179" i="2"/>
  <c r="C7180" i="2"/>
  <c r="C7181" i="2"/>
  <c r="C7182" i="2"/>
  <c r="C7183" i="2"/>
  <c r="C7184" i="2"/>
  <c r="C7185" i="2"/>
  <c r="C7186" i="2"/>
  <c r="C7187" i="2"/>
  <c r="C7188" i="2"/>
  <c r="C7189" i="2"/>
  <c r="C7190" i="2"/>
  <c r="C7191" i="2"/>
  <c r="C7192" i="2"/>
  <c r="C7193" i="2"/>
  <c r="C7194" i="2"/>
  <c r="C7195" i="2"/>
  <c r="C7196" i="2"/>
  <c r="C7197" i="2"/>
  <c r="C7198" i="2"/>
  <c r="C7199" i="2"/>
  <c r="C7200" i="2"/>
  <c r="C7201" i="2"/>
  <c r="C7202" i="2"/>
  <c r="C7203" i="2"/>
  <c r="C7204" i="2"/>
  <c r="C7205" i="2"/>
  <c r="C7206" i="2"/>
  <c r="C7207" i="2"/>
  <c r="C7208" i="2"/>
  <c r="C7209" i="2"/>
  <c r="C7210" i="2"/>
  <c r="C7211" i="2"/>
  <c r="C7212" i="2"/>
  <c r="C7213" i="2"/>
  <c r="C7214" i="2"/>
  <c r="C7215" i="2"/>
  <c r="C7216" i="2"/>
  <c r="C7217" i="2"/>
  <c r="C7218" i="2"/>
  <c r="C7219" i="2"/>
  <c r="C7220" i="2"/>
  <c r="C7221" i="2"/>
  <c r="C7222" i="2"/>
  <c r="C7223" i="2"/>
  <c r="C7224" i="2"/>
  <c r="C7225" i="2"/>
  <c r="C7226" i="2"/>
  <c r="C7227" i="2"/>
  <c r="C7228" i="2"/>
  <c r="C7229" i="2"/>
  <c r="C7230" i="2"/>
  <c r="C7231" i="2"/>
  <c r="C7232" i="2"/>
  <c r="C7233" i="2"/>
  <c r="C7234" i="2"/>
  <c r="C7235" i="2"/>
  <c r="C7236" i="2"/>
  <c r="C7237" i="2"/>
  <c r="C7238" i="2"/>
  <c r="C7239" i="2"/>
  <c r="C7240" i="2"/>
  <c r="C7241" i="2"/>
  <c r="C7242" i="2"/>
  <c r="C7243" i="2"/>
  <c r="C7244" i="2"/>
  <c r="C7245" i="2"/>
  <c r="C7246" i="2"/>
  <c r="C7247" i="2"/>
  <c r="C7248" i="2"/>
  <c r="C7249" i="2"/>
  <c r="C7250" i="2"/>
  <c r="C7251" i="2"/>
  <c r="C7252" i="2"/>
  <c r="C7253" i="2"/>
  <c r="C7254" i="2"/>
  <c r="C7255" i="2"/>
  <c r="C7256" i="2"/>
  <c r="C7257" i="2"/>
  <c r="C7258" i="2"/>
  <c r="C7259" i="2"/>
  <c r="C7260" i="2"/>
  <c r="C7261" i="2"/>
  <c r="C7262" i="2"/>
  <c r="C7263" i="2"/>
  <c r="C7264" i="2"/>
  <c r="C7265" i="2"/>
  <c r="C7266" i="2"/>
  <c r="C7267" i="2"/>
  <c r="C7268" i="2"/>
  <c r="C7269" i="2"/>
  <c r="C7270" i="2"/>
  <c r="C7271" i="2"/>
  <c r="C7272" i="2"/>
  <c r="C7273" i="2"/>
  <c r="C7274" i="2"/>
  <c r="C7275" i="2"/>
  <c r="C7276" i="2"/>
  <c r="C7277" i="2"/>
  <c r="C7278" i="2"/>
  <c r="C7279" i="2"/>
  <c r="C7280" i="2"/>
  <c r="C7281" i="2"/>
  <c r="C7282" i="2"/>
  <c r="C7283" i="2"/>
  <c r="C7284" i="2"/>
  <c r="C7285" i="2"/>
  <c r="C7286" i="2"/>
  <c r="C7287" i="2"/>
  <c r="C7288" i="2"/>
  <c r="C7289" i="2"/>
  <c r="C7290" i="2"/>
  <c r="C7291" i="2"/>
  <c r="C7292" i="2"/>
  <c r="C7293" i="2"/>
  <c r="C7294" i="2"/>
  <c r="C7295" i="2"/>
  <c r="C7296" i="2"/>
  <c r="C7297" i="2"/>
  <c r="C7298" i="2"/>
  <c r="C7299" i="2"/>
  <c r="C7300" i="2"/>
  <c r="C7301" i="2"/>
  <c r="C7302" i="2"/>
  <c r="C7303" i="2"/>
  <c r="C7304" i="2"/>
  <c r="C7305" i="2"/>
  <c r="C7306" i="2"/>
  <c r="C7307" i="2"/>
  <c r="C7308" i="2"/>
  <c r="C7309" i="2"/>
  <c r="C7310" i="2"/>
  <c r="C7311" i="2"/>
  <c r="C7312" i="2"/>
  <c r="C7313" i="2"/>
  <c r="C7314" i="2"/>
  <c r="C7315" i="2"/>
  <c r="C7316" i="2"/>
  <c r="C7317" i="2"/>
  <c r="C7318" i="2"/>
  <c r="C7319" i="2"/>
  <c r="C7320" i="2"/>
  <c r="C7321" i="2"/>
  <c r="C7322" i="2"/>
  <c r="C7323" i="2"/>
  <c r="C7324" i="2"/>
  <c r="C7325" i="2"/>
  <c r="C7326" i="2"/>
  <c r="C7327" i="2"/>
  <c r="C7328" i="2"/>
  <c r="C7329" i="2"/>
  <c r="C7330" i="2"/>
  <c r="C7331" i="2"/>
  <c r="C7332" i="2"/>
  <c r="C7333" i="2"/>
  <c r="C7334" i="2"/>
  <c r="C7335" i="2"/>
  <c r="C7336" i="2"/>
  <c r="C7337" i="2"/>
  <c r="C7338" i="2"/>
  <c r="C7339" i="2"/>
  <c r="C7340" i="2"/>
  <c r="C7341" i="2"/>
  <c r="C7342" i="2"/>
  <c r="C7343" i="2"/>
  <c r="C7344" i="2"/>
  <c r="C7345" i="2"/>
  <c r="C7346" i="2"/>
  <c r="C7347" i="2"/>
  <c r="C7348" i="2"/>
  <c r="C7349" i="2"/>
  <c r="C7350" i="2"/>
  <c r="C7351" i="2"/>
  <c r="C7352" i="2"/>
  <c r="C7353" i="2"/>
  <c r="C7354" i="2"/>
  <c r="C7355" i="2"/>
  <c r="C7356" i="2"/>
  <c r="C7357" i="2"/>
  <c r="C7358" i="2"/>
  <c r="C7359" i="2"/>
  <c r="C7360" i="2"/>
  <c r="C7361" i="2"/>
  <c r="C7362" i="2"/>
  <c r="C7363" i="2"/>
  <c r="C7364" i="2"/>
  <c r="C7365" i="2"/>
  <c r="C7366" i="2"/>
  <c r="C7367" i="2"/>
  <c r="C7368" i="2"/>
  <c r="C7369" i="2"/>
  <c r="C7370" i="2"/>
  <c r="C7371" i="2"/>
  <c r="C7372" i="2"/>
  <c r="C7373" i="2"/>
  <c r="C7374" i="2"/>
  <c r="C7375" i="2"/>
  <c r="C7376" i="2"/>
  <c r="C7377" i="2"/>
  <c r="C7378" i="2"/>
  <c r="C7379" i="2"/>
  <c r="C7380" i="2"/>
  <c r="C7381" i="2"/>
  <c r="C7382" i="2"/>
  <c r="C7383" i="2"/>
  <c r="C7384" i="2"/>
  <c r="C7385" i="2"/>
  <c r="C7386" i="2"/>
  <c r="C7387" i="2"/>
  <c r="C7388" i="2"/>
  <c r="C7389" i="2"/>
  <c r="C7390" i="2"/>
  <c r="C7391" i="2"/>
  <c r="C7392" i="2"/>
  <c r="C7393" i="2"/>
  <c r="C7394" i="2"/>
  <c r="C7395" i="2"/>
  <c r="C7396" i="2"/>
  <c r="C7397" i="2"/>
  <c r="C7398" i="2"/>
  <c r="C7399" i="2"/>
  <c r="C7400" i="2"/>
  <c r="C7401" i="2"/>
  <c r="C7402" i="2"/>
  <c r="C7403" i="2"/>
  <c r="C7404" i="2"/>
  <c r="C7405" i="2"/>
  <c r="C7406" i="2"/>
  <c r="C7407" i="2"/>
  <c r="C7408" i="2"/>
  <c r="C7409" i="2"/>
  <c r="C7410" i="2"/>
  <c r="C7411" i="2"/>
  <c r="C7412" i="2"/>
  <c r="C7413" i="2"/>
  <c r="C7414" i="2"/>
  <c r="C7415" i="2"/>
  <c r="C7416" i="2"/>
  <c r="C7417" i="2"/>
  <c r="C7418" i="2"/>
  <c r="C7419" i="2"/>
  <c r="C7420" i="2"/>
  <c r="C7421" i="2"/>
  <c r="C7422" i="2"/>
  <c r="C7423" i="2"/>
  <c r="C7424" i="2"/>
  <c r="C7425" i="2"/>
  <c r="C7426" i="2"/>
  <c r="C7427" i="2"/>
  <c r="C7428" i="2"/>
  <c r="C7429" i="2"/>
  <c r="C7430" i="2"/>
  <c r="C7431" i="2"/>
  <c r="C7432" i="2"/>
  <c r="C7433" i="2"/>
  <c r="C7434" i="2"/>
  <c r="C7435" i="2"/>
  <c r="C7436" i="2"/>
  <c r="C7437" i="2"/>
  <c r="C7438" i="2"/>
  <c r="C7439" i="2"/>
  <c r="C7440" i="2"/>
  <c r="C7441" i="2"/>
  <c r="C7442" i="2"/>
  <c r="C7443" i="2"/>
  <c r="C7444" i="2"/>
  <c r="C7445" i="2"/>
  <c r="C7446" i="2"/>
  <c r="C7447" i="2"/>
  <c r="C7448" i="2"/>
  <c r="C7449" i="2"/>
  <c r="C7450" i="2"/>
  <c r="C7451" i="2"/>
  <c r="C7452" i="2"/>
  <c r="C7453" i="2"/>
  <c r="C7454" i="2"/>
  <c r="C7455" i="2"/>
  <c r="C7456" i="2"/>
  <c r="C7457" i="2"/>
  <c r="C7458" i="2"/>
  <c r="C7459" i="2"/>
  <c r="C7460" i="2"/>
  <c r="C7461" i="2"/>
  <c r="C7462" i="2"/>
  <c r="C7463" i="2"/>
  <c r="C7464" i="2"/>
  <c r="C7465" i="2"/>
  <c r="C7466" i="2"/>
  <c r="C7467" i="2"/>
  <c r="C7468" i="2"/>
  <c r="C7469" i="2"/>
  <c r="C7470" i="2"/>
  <c r="C7471" i="2"/>
  <c r="C7472" i="2"/>
  <c r="C7473" i="2"/>
  <c r="C7474" i="2"/>
  <c r="C7475" i="2"/>
  <c r="C7476" i="2"/>
  <c r="C7477" i="2"/>
  <c r="C7478" i="2"/>
  <c r="C7479" i="2"/>
  <c r="C7480" i="2"/>
  <c r="C7481" i="2"/>
  <c r="C7482" i="2"/>
  <c r="C7483" i="2"/>
  <c r="C7484" i="2"/>
  <c r="C7485" i="2"/>
  <c r="C7486" i="2"/>
  <c r="C7487" i="2"/>
  <c r="C7488" i="2"/>
  <c r="C7489" i="2"/>
  <c r="C7490" i="2"/>
  <c r="C7491" i="2"/>
  <c r="C7492" i="2"/>
  <c r="C7493" i="2"/>
  <c r="C7494" i="2"/>
  <c r="C7495" i="2"/>
  <c r="C7496" i="2"/>
  <c r="C7497" i="2"/>
  <c r="C7498" i="2"/>
  <c r="C7499" i="2"/>
  <c r="C7500" i="2"/>
  <c r="C7501" i="2"/>
  <c r="C7502" i="2"/>
  <c r="C7503" i="2"/>
  <c r="C7504" i="2"/>
  <c r="C7505" i="2"/>
  <c r="C7506" i="2"/>
  <c r="C7507" i="2"/>
  <c r="C7508" i="2"/>
  <c r="C7509" i="2"/>
  <c r="C7510" i="2"/>
  <c r="C7511" i="2"/>
  <c r="C7512" i="2"/>
  <c r="C7513" i="2"/>
  <c r="C7514" i="2"/>
  <c r="C7515" i="2"/>
  <c r="C7516" i="2"/>
  <c r="C7517" i="2"/>
  <c r="C7518" i="2"/>
  <c r="C7519" i="2"/>
  <c r="C7520" i="2"/>
  <c r="C7521" i="2"/>
  <c r="C7522" i="2"/>
  <c r="C7523" i="2"/>
  <c r="C7524" i="2"/>
  <c r="C7525" i="2"/>
  <c r="C7526" i="2"/>
  <c r="C7527" i="2"/>
  <c r="C7528" i="2"/>
  <c r="C7529" i="2"/>
  <c r="C7530" i="2"/>
  <c r="C7531" i="2"/>
  <c r="C7532" i="2"/>
  <c r="C7533" i="2"/>
  <c r="C7534" i="2"/>
  <c r="C7535" i="2"/>
  <c r="C7536" i="2"/>
  <c r="C7537" i="2"/>
  <c r="C7538" i="2"/>
  <c r="C7539" i="2"/>
  <c r="C7540" i="2"/>
  <c r="C7541" i="2"/>
  <c r="C7542" i="2"/>
  <c r="C7543" i="2"/>
  <c r="C7544" i="2"/>
  <c r="C7545" i="2"/>
  <c r="C7546" i="2"/>
  <c r="C7547" i="2"/>
  <c r="C7548" i="2"/>
  <c r="C7549" i="2"/>
  <c r="C7550" i="2"/>
  <c r="C7551" i="2"/>
  <c r="C7552" i="2"/>
  <c r="C7553" i="2"/>
  <c r="C7554" i="2"/>
  <c r="C7555" i="2"/>
  <c r="C7556" i="2"/>
  <c r="C7557" i="2"/>
  <c r="C7558" i="2"/>
  <c r="C7559" i="2"/>
  <c r="C7560" i="2"/>
  <c r="C7561" i="2"/>
  <c r="C7562" i="2"/>
  <c r="C7563" i="2"/>
  <c r="C7564" i="2"/>
  <c r="C7565" i="2"/>
  <c r="C7566" i="2"/>
  <c r="C7567" i="2"/>
  <c r="C7568" i="2"/>
  <c r="C7569" i="2"/>
  <c r="C7570" i="2"/>
  <c r="C7571" i="2"/>
  <c r="C7572" i="2"/>
  <c r="C7573" i="2"/>
  <c r="C7574" i="2"/>
  <c r="C7575" i="2"/>
  <c r="C7576" i="2"/>
  <c r="C7577" i="2"/>
  <c r="C7578" i="2"/>
  <c r="C7579" i="2"/>
  <c r="C7580" i="2"/>
  <c r="C7581" i="2"/>
  <c r="C7582" i="2"/>
  <c r="C7583" i="2"/>
  <c r="C7584" i="2"/>
  <c r="C7585" i="2"/>
  <c r="C7586" i="2"/>
  <c r="C7587" i="2"/>
  <c r="C7588" i="2"/>
  <c r="C7589" i="2"/>
  <c r="C7590" i="2"/>
  <c r="C7591" i="2"/>
  <c r="C7592" i="2"/>
  <c r="C7593" i="2"/>
  <c r="C7594" i="2"/>
  <c r="C7595" i="2"/>
  <c r="C7596" i="2"/>
  <c r="C7597" i="2"/>
  <c r="C7598" i="2"/>
  <c r="C7599" i="2"/>
  <c r="C7600" i="2"/>
  <c r="C7601" i="2"/>
  <c r="C7602" i="2"/>
  <c r="C7603" i="2"/>
  <c r="C7604" i="2"/>
  <c r="C7605" i="2"/>
  <c r="C7606" i="2"/>
  <c r="C7607" i="2"/>
  <c r="C7608" i="2"/>
  <c r="C7609" i="2"/>
  <c r="C7610" i="2"/>
  <c r="C7611" i="2"/>
  <c r="C7612" i="2"/>
  <c r="C7613" i="2"/>
  <c r="C7614" i="2"/>
  <c r="C7615" i="2"/>
  <c r="C7616" i="2"/>
  <c r="C7617" i="2"/>
  <c r="C7618" i="2"/>
  <c r="C7619" i="2"/>
  <c r="C7620" i="2"/>
  <c r="C7621" i="2"/>
  <c r="C7622" i="2"/>
  <c r="C7623" i="2"/>
  <c r="C7624" i="2"/>
  <c r="C7625" i="2"/>
  <c r="C7626" i="2"/>
  <c r="C7627" i="2"/>
  <c r="C7628" i="2"/>
  <c r="C7629" i="2"/>
  <c r="C7630" i="2"/>
  <c r="C7631" i="2"/>
  <c r="C7632" i="2"/>
  <c r="C7633" i="2"/>
  <c r="C7634" i="2"/>
  <c r="C7635" i="2"/>
  <c r="C7636" i="2"/>
  <c r="C7637" i="2"/>
  <c r="C7638" i="2"/>
  <c r="C7639" i="2"/>
  <c r="C7640" i="2"/>
  <c r="C7641" i="2"/>
  <c r="C7642" i="2"/>
  <c r="C7643" i="2"/>
  <c r="C7644" i="2"/>
  <c r="C7645" i="2"/>
  <c r="C7646" i="2"/>
  <c r="C7647" i="2"/>
  <c r="C7648" i="2"/>
  <c r="C7649" i="2"/>
  <c r="C7650" i="2"/>
  <c r="C7651" i="2"/>
  <c r="C7652" i="2"/>
  <c r="C7653" i="2"/>
  <c r="C7654" i="2"/>
  <c r="C7655" i="2"/>
  <c r="C7656" i="2"/>
  <c r="C7657" i="2"/>
  <c r="C7658" i="2"/>
  <c r="C7659" i="2"/>
  <c r="C7660" i="2"/>
  <c r="C7661" i="2"/>
  <c r="C7662" i="2"/>
  <c r="C7663" i="2"/>
  <c r="C7664" i="2"/>
  <c r="C7665" i="2"/>
  <c r="C7666" i="2"/>
  <c r="C7667" i="2"/>
  <c r="C7668" i="2"/>
  <c r="C7669" i="2"/>
  <c r="C7670" i="2"/>
  <c r="C7671" i="2"/>
  <c r="C7672" i="2"/>
  <c r="C7673" i="2"/>
  <c r="C7674" i="2"/>
  <c r="C7675" i="2"/>
  <c r="C7676" i="2"/>
  <c r="C7677" i="2"/>
  <c r="C7678" i="2"/>
  <c r="C7679" i="2"/>
  <c r="C7680" i="2"/>
  <c r="C7681" i="2"/>
  <c r="C7682" i="2"/>
  <c r="C7683" i="2"/>
  <c r="C7684" i="2"/>
  <c r="C7685" i="2"/>
  <c r="C7686" i="2"/>
  <c r="C7687" i="2"/>
  <c r="C7688" i="2"/>
  <c r="C7689" i="2"/>
  <c r="C7690" i="2"/>
  <c r="C7691" i="2"/>
  <c r="C7692" i="2"/>
  <c r="C7693" i="2"/>
  <c r="C7694" i="2"/>
  <c r="C7695" i="2"/>
  <c r="C7696" i="2"/>
  <c r="C7697" i="2"/>
  <c r="C7698" i="2"/>
  <c r="C7699" i="2"/>
  <c r="C7700" i="2"/>
  <c r="C7701" i="2"/>
  <c r="C7702" i="2"/>
  <c r="C7703" i="2"/>
  <c r="C7704" i="2"/>
  <c r="C7705" i="2"/>
  <c r="C7706" i="2"/>
  <c r="C7707" i="2"/>
  <c r="C7708" i="2"/>
  <c r="C7709" i="2"/>
  <c r="C7710" i="2"/>
  <c r="C7711" i="2"/>
  <c r="C7712" i="2"/>
  <c r="C7713" i="2"/>
  <c r="C7714" i="2"/>
  <c r="C7715" i="2"/>
  <c r="C7716" i="2"/>
  <c r="C7717" i="2"/>
  <c r="C7718" i="2"/>
  <c r="C7719" i="2"/>
  <c r="C7720" i="2"/>
  <c r="C7721" i="2"/>
  <c r="C7722" i="2"/>
  <c r="C7723" i="2"/>
  <c r="C7724" i="2"/>
  <c r="C7725" i="2"/>
  <c r="C7726" i="2"/>
  <c r="C7727" i="2"/>
  <c r="C7728" i="2"/>
  <c r="C7729" i="2"/>
  <c r="C7730" i="2"/>
  <c r="C7731" i="2"/>
  <c r="C7732" i="2"/>
  <c r="C7733" i="2"/>
  <c r="C7734" i="2"/>
  <c r="C7735" i="2"/>
  <c r="C7736" i="2"/>
  <c r="C7737" i="2"/>
  <c r="C7738" i="2"/>
  <c r="C7739" i="2"/>
  <c r="C7740" i="2"/>
  <c r="C7741" i="2"/>
  <c r="C7742" i="2"/>
  <c r="C7743" i="2"/>
  <c r="C7744" i="2"/>
  <c r="C7745" i="2"/>
  <c r="C7746" i="2"/>
  <c r="C7747" i="2"/>
  <c r="C7748" i="2"/>
  <c r="C7749" i="2"/>
  <c r="C7750" i="2"/>
  <c r="C7751" i="2"/>
  <c r="C7752" i="2"/>
  <c r="C7753" i="2"/>
  <c r="C7754" i="2"/>
  <c r="C7755" i="2"/>
  <c r="C7756" i="2"/>
  <c r="C7757" i="2"/>
  <c r="C7758" i="2"/>
  <c r="C7759" i="2"/>
  <c r="C7760" i="2"/>
  <c r="C7761" i="2"/>
  <c r="C7762" i="2"/>
  <c r="C7763" i="2"/>
  <c r="C7764" i="2"/>
  <c r="C7765" i="2"/>
  <c r="C7766" i="2"/>
  <c r="C7767" i="2"/>
  <c r="C7768" i="2"/>
  <c r="C7769" i="2"/>
  <c r="C7770" i="2"/>
  <c r="C7771" i="2"/>
  <c r="C7772" i="2"/>
  <c r="C7773" i="2"/>
  <c r="C7774" i="2"/>
  <c r="C7775" i="2"/>
  <c r="C7776" i="2"/>
  <c r="C7777" i="2"/>
  <c r="C7778" i="2"/>
  <c r="C7779" i="2"/>
  <c r="C7780" i="2"/>
  <c r="C7781" i="2"/>
  <c r="C7782" i="2"/>
  <c r="C7783" i="2"/>
  <c r="C7784" i="2"/>
  <c r="C7785" i="2"/>
  <c r="C7786" i="2"/>
  <c r="C7787" i="2"/>
  <c r="C7788" i="2"/>
  <c r="C7789" i="2"/>
  <c r="C7790" i="2"/>
  <c r="C7791" i="2"/>
  <c r="C7792" i="2"/>
  <c r="C7793" i="2"/>
  <c r="C7794" i="2"/>
  <c r="C7795" i="2"/>
  <c r="C7796" i="2"/>
  <c r="C7797" i="2"/>
  <c r="C7798" i="2"/>
  <c r="C7799" i="2"/>
  <c r="C7800" i="2"/>
  <c r="C7801" i="2"/>
  <c r="C7802" i="2"/>
  <c r="C7803" i="2"/>
  <c r="C7804" i="2"/>
  <c r="C7805" i="2"/>
  <c r="C7806" i="2"/>
  <c r="C7807" i="2"/>
  <c r="C7808" i="2"/>
  <c r="C7809" i="2"/>
  <c r="C7810" i="2"/>
  <c r="C7811" i="2"/>
  <c r="C7812" i="2"/>
  <c r="C7813" i="2"/>
  <c r="C7814" i="2"/>
  <c r="C7815" i="2"/>
  <c r="C7816" i="2"/>
  <c r="C7817" i="2"/>
  <c r="C7818" i="2"/>
  <c r="C7819" i="2"/>
  <c r="C7820" i="2"/>
  <c r="C7821" i="2"/>
  <c r="C7822" i="2"/>
  <c r="C7823" i="2"/>
  <c r="C7824" i="2"/>
  <c r="C7825" i="2"/>
  <c r="C7826" i="2"/>
  <c r="C7827" i="2"/>
  <c r="C7828" i="2"/>
  <c r="C7829" i="2"/>
  <c r="C7830" i="2"/>
  <c r="C7831" i="2"/>
  <c r="C7832" i="2"/>
  <c r="C7833" i="2"/>
  <c r="C7834" i="2"/>
  <c r="C7835" i="2"/>
  <c r="C7836" i="2"/>
  <c r="C7837" i="2"/>
  <c r="C7838" i="2"/>
  <c r="C7839" i="2"/>
  <c r="C7840" i="2"/>
  <c r="C7841" i="2"/>
  <c r="C7842" i="2"/>
  <c r="C7843" i="2"/>
  <c r="C7844" i="2"/>
  <c r="C7845" i="2"/>
  <c r="C7846" i="2"/>
  <c r="C7847" i="2"/>
  <c r="C7848" i="2"/>
  <c r="C7849" i="2"/>
  <c r="C7850" i="2"/>
  <c r="C7851" i="2"/>
  <c r="C7852" i="2"/>
  <c r="C7853" i="2"/>
  <c r="C7854" i="2"/>
  <c r="C7855" i="2"/>
  <c r="C7856" i="2"/>
  <c r="C7857" i="2"/>
  <c r="C7858" i="2"/>
  <c r="C7859" i="2"/>
  <c r="C7860" i="2"/>
  <c r="C7861" i="2"/>
  <c r="C7862" i="2"/>
  <c r="C7863" i="2"/>
  <c r="C7864" i="2"/>
  <c r="C7865" i="2"/>
  <c r="C7866" i="2"/>
  <c r="C7867" i="2"/>
  <c r="C7868" i="2"/>
  <c r="C7869" i="2"/>
  <c r="C7870" i="2"/>
  <c r="C7871" i="2"/>
  <c r="C7872" i="2"/>
  <c r="C7873" i="2"/>
  <c r="C7874" i="2"/>
  <c r="C7875" i="2"/>
  <c r="C7876" i="2"/>
  <c r="C7877" i="2"/>
  <c r="C7878" i="2"/>
  <c r="C7879" i="2"/>
  <c r="C7880" i="2"/>
  <c r="C7881" i="2"/>
  <c r="C7882" i="2"/>
  <c r="C7883" i="2"/>
  <c r="C7884" i="2"/>
  <c r="C7885" i="2"/>
  <c r="C7886" i="2"/>
  <c r="C7887" i="2"/>
  <c r="C7888" i="2"/>
  <c r="C7889" i="2"/>
  <c r="C7890" i="2"/>
  <c r="C7891" i="2"/>
  <c r="C7892" i="2"/>
  <c r="C7893" i="2"/>
  <c r="C7894" i="2"/>
  <c r="C7895" i="2"/>
  <c r="C7896" i="2"/>
  <c r="C7897" i="2"/>
  <c r="C7898" i="2"/>
  <c r="C7899" i="2"/>
  <c r="C7900" i="2"/>
  <c r="C7901" i="2"/>
  <c r="C7902" i="2"/>
  <c r="C7903" i="2"/>
  <c r="C7904" i="2"/>
  <c r="C7905" i="2"/>
  <c r="C7906" i="2"/>
  <c r="C7907" i="2"/>
  <c r="C7908" i="2"/>
  <c r="C7909" i="2"/>
  <c r="C7910" i="2"/>
  <c r="C7911" i="2"/>
  <c r="C7912" i="2"/>
  <c r="C7913" i="2"/>
  <c r="C7914" i="2"/>
  <c r="C7915" i="2"/>
  <c r="C7916" i="2"/>
  <c r="C7917" i="2"/>
  <c r="C7918" i="2"/>
  <c r="C7919" i="2"/>
  <c r="C7920" i="2"/>
  <c r="C7921" i="2"/>
  <c r="C7922" i="2"/>
  <c r="C7923" i="2"/>
  <c r="C7924" i="2"/>
  <c r="C7925" i="2"/>
  <c r="C7926" i="2"/>
  <c r="C7927" i="2"/>
  <c r="C7928" i="2"/>
  <c r="C7929" i="2"/>
  <c r="C7930" i="2"/>
  <c r="C7931" i="2"/>
  <c r="C7932" i="2"/>
  <c r="C7933" i="2"/>
  <c r="C7934" i="2"/>
  <c r="C7935" i="2"/>
  <c r="C7936" i="2"/>
  <c r="C7937" i="2"/>
  <c r="C7938" i="2"/>
  <c r="C7939" i="2"/>
  <c r="C7940" i="2"/>
  <c r="C7941" i="2"/>
  <c r="C7942" i="2"/>
  <c r="C7943" i="2"/>
  <c r="C7944" i="2"/>
  <c r="C7945" i="2"/>
  <c r="C7946" i="2"/>
  <c r="C7947" i="2"/>
  <c r="C7948" i="2"/>
  <c r="C7949" i="2"/>
  <c r="C7950" i="2"/>
  <c r="C7951" i="2"/>
  <c r="C7952" i="2"/>
  <c r="C7953" i="2"/>
  <c r="C7954" i="2"/>
  <c r="C7955" i="2"/>
  <c r="C7956" i="2"/>
  <c r="C7957" i="2"/>
  <c r="C7958" i="2"/>
  <c r="C7959" i="2"/>
  <c r="C7960" i="2"/>
  <c r="C7961" i="2"/>
  <c r="C7962" i="2"/>
  <c r="C7963" i="2"/>
  <c r="C7964" i="2"/>
  <c r="C7965" i="2"/>
  <c r="C7966" i="2"/>
  <c r="C7967" i="2"/>
  <c r="C7968" i="2"/>
  <c r="C7969" i="2"/>
  <c r="C7970" i="2"/>
  <c r="C7971" i="2"/>
  <c r="C7972" i="2"/>
  <c r="C7973" i="2"/>
  <c r="C7974" i="2"/>
  <c r="C7975" i="2"/>
  <c r="C7976" i="2"/>
  <c r="C7977" i="2"/>
  <c r="C7978" i="2"/>
  <c r="C7979" i="2"/>
  <c r="C7980" i="2"/>
  <c r="C7981" i="2"/>
  <c r="C7982" i="2"/>
  <c r="C7983" i="2"/>
  <c r="C7984" i="2"/>
  <c r="C7985" i="2"/>
  <c r="C7986" i="2"/>
  <c r="C7987" i="2"/>
  <c r="C7988" i="2"/>
  <c r="C7989" i="2"/>
  <c r="C7990" i="2"/>
  <c r="C7991" i="2"/>
  <c r="C7992" i="2"/>
  <c r="C7993" i="2"/>
  <c r="C7994" i="2"/>
  <c r="C7995" i="2"/>
  <c r="C7996" i="2"/>
  <c r="C7997" i="2"/>
  <c r="C7998" i="2"/>
  <c r="C7999" i="2"/>
  <c r="C8000" i="2"/>
  <c r="C8001" i="2"/>
  <c r="C8002" i="2"/>
  <c r="C8003" i="2"/>
  <c r="C8004" i="2"/>
  <c r="C8005" i="2"/>
  <c r="C8006" i="2"/>
  <c r="C8007" i="2"/>
  <c r="C8008" i="2"/>
  <c r="C8009" i="2"/>
  <c r="C8010" i="2"/>
  <c r="C8011" i="2"/>
  <c r="C8012" i="2"/>
  <c r="C8013" i="2"/>
  <c r="C8014" i="2"/>
  <c r="C8015" i="2"/>
  <c r="C8016" i="2"/>
  <c r="C8017" i="2"/>
  <c r="C8018" i="2"/>
  <c r="C8019" i="2"/>
  <c r="C8020" i="2"/>
  <c r="C8021" i="2"/>
  <c r="C8022" i="2"/>
  <c r="C8023" i="2"/>
  <c r="C8024" i="2"/>
  <c r="C8025" i="2"/>
  <c r="C8026" i="2"/>
  <c r="C8027" i="2"/>
  <c r="C8028" i="2"/>
  <c r="C8029" i="2"/>
  <c r="C8030" i="2"/>
  <c r="C8031" i="2"/>
  <c r="C8032" i="2"/>
  <c r="C8033" i="2"/>
  <c r="C8034" i="2"/>
  <c r="C8035" i="2"/>
  <c r="C8036" i="2"/>
  <c r="C8037" i="2"/>
  <c r="C8038" i="2"/>
  <c r="C8039" i="2"/>
  <c r="C8040" i="2"/>
  <c r="C8041" i="2"/>
  <c r="C8042" i="2"/>
  <c r="C8043" i="2"/>
  <c r="C8044" i="2"/>
  <c r="C8045" i="2"/>
  <c r="C8046" i="2"/>
  <c r="C8047" i="2"/>
  <c r="C8048" i="2"/>
  <c r="C8049" i="2"/>
  <c r="C8050" i="2"/>
  <c r="C8051" i="2"/>
  <c r="C8052" i="2"/>
  <c r="C8053" i="2"/>
  <c r="C8054" i="2"/>
  <c r="C8055" i="2"/>
  <c r="C8056" i="2"/>
  <c r="C8057" i="2"/>
  <c r="C8058" i="2"/>
  <c r="C8059" i="2"/>
  <c r="C8060" i="2"/>
  <c r="C8061" i="2"/>
  <c r="C8062" i="2"/>
  <c r="C8063" i="2"/>
  <c r="C8064" i="2"/>
  <c r="C8065" i="2"/>
  <c r="C8066" i="2"/>
  <c r="C8067" i="2"/>
  <c r="C8068" i="2"/>
  <c r="C8069" i="2"/>
  <c r="C8070" i="2"/>
  <c r="C8071" i="2"/>
  <c r="C8072" i="2"/>
  <c r="C8073" i="2"/>
  <c r="C8074" i="2"/>
  <c r="C8075" i="2"/>
  <c r="C8076" i="2"/>
  <c r="C8077" i="2"/>
  <c r="C8078" i="2"/>
  <c r="C8079" i="2"/>
  <c r="C8080" i="2"/>
  <c r="C8081" i="2"/>
  <c r="C8082" i="2"/>
  <c r="C8083" i="2"/>
  <c r="C8084" i="2"/>
  <c r="C8085" i="2"/>
  <c r="C8086" i="2"/>
  <c r="C8087" i="2"/>
  <c r="C8088" i="2"/>
  <c r="C8089" i="2"/>
  <c r="C8090" i="2"/>
  <c r="C8091" i="2"/>
  <c r="C8092" i="2"/>
  <c r="C8093" i="2"/>
  <c r="C8094" i="2"/>
  <c r="C8095" i="2"/>
  <c r="C8096" i="2"/>
  <c r="C8097" i="2"/>
  <c r="C8098" i="2"/>
  <c r="C8099" i="2"/>
  <c r="C8100" i="2"/>
  <c r="C8101" i="2"/>
  <c r="C8102" i="2"/>
  <c r="C8103" i="2"/>
  <c r="C8104" i="2"/>
  <c r="C8105" i="2"/>
  <c r="C8106" i="2"/>
  <c r="C8107" i="2"/>
  <c r="C8108" i="2"/>
  <c r="C8109" i="2"/>
  <c r="C8110" i="2"/>
  <c r="C8111" i="2"/>
  <c r="C8112" i="2"/>
  <c r="C8113" i="2"/>
  <c r="C8114" i="2"/>
  <c r="C8115" i="2"/>
  <c r="C8116" i="2"/>
  <c r="C8117" i="2"/>
  <c r="C8118" i="2"/>
  <c r="C8119" i="2"/>
  <c r="C8120" i="2"/>
  <c r="C8121" i="2"/>
  <c r="C8122" i="2"/>
  <c r="C8123" i="2"/>
  <c r="C8124" i="2"/>
  <c r="C8125" i="2"/>
  <c r="C8126" i="2"/>
  <c r="C8127" i="2"/>
  <c r="C8128" i="2"/>
  <c r="C8129" i="2"/>
  <c r="C8130" i="2"/>
  <c r="C8131" i="2"/>
  <c r="C8132" i="2"/>
  <c r="C8133" i="2"/>
  <c r="C8134" i="2"/>
  <c r="C8135" i="2"/>
  <c r="C8136" i="2"/>
  <c r="C8137" i="2"/>
  <c r="C8138" i="2"/>
  <c r="C8139" i="2"/>
  <c r="C8140" i="2"/>
  <c r="C8141" i="2"/>
  <c r="C8142" i="2"/>
  <c r="C8143" i="2"/>
  <c r="C8144" i="2"/>
  <c r="C8145" i="2"/>
  <c r="C8146" i="2"/>
  <c r="C8147" i="2"/>
  <c r="C8148" i="2"/>
  <c r="C8149" i="2"/>
  <c r="C8150" i="2"/>
  <c r="C8151" i="2"/>
  <c r="C8152" i="2"/>
  <c r="C8153" i="2"/>
  <c r="C8154" i="2"/>
  <c r="C8155" i="2"/>
  <c r="C8156" i="2"/>
  <c r="C8157" i="2"/>
  <c r="C8158" i="2"/>
  <c r="C8159" i="2"/>
  <c r="C8160" i="2"/>
  <c r="C8161" i="2"/>
  <c r="C8162" i="2"/>
  <c r="C8163" i="2"/>
  <c r="C8164" i="2"/>
  <c r="C8165" i="2"/>
  <c r="C8166" i="2"/>
  <c r="C8167" i="2"/>
  <c r="C8168" i="2"/>
  <c r="C8169" i="2"/>
  <c r="C8170" i="2"/>
  <c r="C8171" i="2"/>
  <c r="C8172" i="2"/>
  <c r="C8173" i="2"/>
  <c r="C8174" i="2"/>
  <c r="C8175" i="2"/>
  <c r="C8176" i="2"/>
  <c r="C8177" i="2"/>
  <c r="C8178" i="2"/>
  <c r="C8179" i="2"/>
  <c r="C8180" i="2"/>
  <c r="C8181" i="2"/>
  <c r="C8182" i="2"/>
  <c r="C8183" i="2"/>
  <c r="C8184" i="2"/>
  <c r="C8185" i="2"/>
  <c r="C8186" i="2"/>
  <c r="C8187" i="2"/>
  <c r="C8188" i="2"/>
  <c r="C8189" i="2"/>
  <c r="C8190" i="2"/>
  <c r="C8191" i="2"/>
  <c r="C8192" i="2"/>
  <c r="C8193" i="2"/>
  <c r="C8194" i="2"/>
  <c r="C8195" i="2"/>
  <c r="C8196" i="2"/>
  <c r="C8197" i="2"/>
  <c r="C8198" i="2"/>
  <c r="C8199" i="2"/>
  <c r="C8200" i="2"/>
  <c r="C8201" i="2"/>
  <c r="C8202" i="2"/>
  <c r="C8203" i="2"/>
  <c r="C8204" i="2"/>
  <c r="C8205" i="2"/>
  <c r="C8206" i="2"/>
  <c r="C8207" i="2"/>
  <c r="C8208" i="2"/>
  <c r="C8209" i="2"/>
  <c r="C8210" i="2"/>
  <c r="C8211" i="2"/>
  <c r="C8212" i="2"/>
  <c r="C8213" i="2"/>
  <c r="C8214" i="2"/>
  <c r="C8215" i="2"/>
  <c r="C8216" i="2"/>
  <c r="C8217" i="2"/>
  <c r="C8218" i="2"/>
  <c r="C8219" i="2"/>
  <c r="C8220" i="2"/>
  <c r="C8221" i="2"/>
  <c r="C8222" i="2"/>
  <c r="C8223" i="2"/>
  <c r="C8224" i="2"/>
  <c r="C8225" i="2"/>
  <c r="C8226" i="2"/>
  <c r="C8227" i="2"/>
  <c r="C8228" i="2"/>
  <c r="C8229" i="2"/>
  <c r="C8230" i="2"/>
  <c r="C8231" i="2"/>
  <c r="C8232" i="2"/>
  <c r="C8233" i="2"/>
  <c r="C8234" i="2"/>
  <c r="C8235" i="2"/>
  <c r="C8236" i="2"/>
  <c r="C8237" i="2"/>
  <c r="C8238" i="2"/>
  <c r="C8239" i="2"/>
  <c r="C8240" i="2"/>
  <c r="C8241" i="2"/>
  <c r="C8242" i="2"/>
  <c r="C8243" i="2"/>
  <c r="C8244" i="2"/>
  <c r="C8245" i="2"/>
  <c r="C8246" i="2"/>
  <c r="C8247" i="2"/>
  <c r="C8248" i="2"/>
  <c r="C8249" i="2"/>
  <c r="C8250" i="2"/>
  <c r="C8251" i="2"/>
  <c r="C8252" i="2"/>
  <c r="C8253" i="2"/>
  <c r="C8254" i="2"/>
  <c r="C8255" i="2"/>
  <c r="C8256" i="2"/>
  <c r="C8257" i="2"/>
  <c r="C8258" i="2"/>
  <c r="C8259" i="2"/>
  <c r="C8260" i="2"/>
  <c r="C8261" i="2"/>
  <c r="C8262" i="2"/>
  <c r="C8263" i="2"/>
  <c r="C8264" i="2"/>
  <c r="C8265" i="2"/>
  <c r="C8266" i="2"/>
  <c r="C8267" i="2"/>
  <c r="C8268" i="2"/>
  <c r="C8269" i="2"/>
  <c r="C8270" i="2"/>
  <c r="C8271" i="2"/>
  <c r="C8272" i="2"/>
  <c r="C8273" i="2"/>
  <c r="C8274" i="2"/>
  <c r="C8275" i="2"/>
  <c r="C8276" i="2"/>
  <c r="C8277" i="2"/>
  <c r="C8278" i="2"/>
  <c r="C8279" i="2"/>
  <c r="C8280" i="2"/>
  <c r="C8281" i="2"/>
  <c r="C8282" i="2"/>
  <c r="C8283" i="2"/>
  <c r="C8284" i="2"/>
  <c r="C8285" i="2"/>
  <c r="C8286" i="2"/>
  <c r="C8287" i="2"/>
  <c r="C8288" i="2"/>
  <c r="C8289" i="2"/>
  <c r="C8290" i="2"/>
  <c r="C8291" i="2"/>
  <c r="C8292" i="2"/>
  <c r="C8293" i="2"/>
  <c r="C8294" i="2"/>
  <c r="C8295" i="2"/>
  <c r="C8296" i="2"/>
  <c r="C8297" i="2"/>
  <c r="C8298" i="2"/>
  <c r="C8299" i="2"/>
  <c r="C8300" i="2"/>
  <c r="C8301" i="2"/>
  <c r="C8302" i="2"/>
  <c r="C8303" i="2"/>
  <c r="C8304" i="2"/>
  <c r="C8305" i="2"/>
  <c r="C8306" i="2"/>
  <c r="C8307" i="2"/>
  <c r="C8308" i="2"/>
  <c r="C8309" i="2"/>
  <c r="C8310" i="2"/>
  <c r="C8311" i="2"/>
  <c r="C8312" i="2"/>
  <c r="C8313" i="2"/>
  <c r="C8314" i="2"/>
  <c r="C8315" i="2"/>
  <c r="C8316" i="2"/>
  <c r="C8317" i="2"/>
  <c r="C8318" i="2"/>
  <c r="C8319" i="2"/>
  <c r="C8320" i="2"/>
  <c r="C8321" i="2"/>
  <c r="C8322" i="2"/>
  <c r="C8323" i="2"/>
  <c r="C8324" i="2"/>
  <c r="C8325" i="2"/>
  <c r="C8326" i="2"/>
  <c r="C8327" i="2"/>
  <c r="C8328" i="2"/>
  <c r="C8329" i="2"/>
  <c r="C8330" i="2"/>
  <c r="C8331" i="2"/>
  <c r="C8332" i="2"/>
  <c r="C8333" i="2"/>
  <c r="C8334" i="2"/>
  <c r="C8335" i="2"/>
  <c r="C8336" i="2"/>
  <c r="C8337" i="2"/>
  <c r="C8338" i="2"/>
  <c r="C8339" i="2"/>
  <c r="C8340" i="2"/>
  <c r="C8341" i="2"/>
  <c r="C8342" i="2"/>
  <c r="C8343" i="2"/>
  <c r="C8344" i="2"/>
  <c r="C8345" i="2"/>
  <c r="C8346" i="2"/>
  <c r="C8347" i="2"/>
  <c r="C8348" i="2"/>
  <c r="C8349" i="2"/>
  <c r="C8350" i="2"/>
  <c r="C8351" i="2"/>
  <c r="C8352" i="2"/>
  <c r="C8353" i="2"/>
  <c r="C8354" i="2"/>
  <c r="C8355" i="2"/>
  <c r="C8356" i="2"/>
  <c r="C8357" i="2"/>
  <c r="C8358" i="2"/>
  <c r="C8359" i="2"/>
  <c r="C8360" i="2"/>
  <c r="C8361" i="2"/>
  <c r="C8362" i="2"/>
  <c r="C8363" i="2"/>
  <c r="C8364" i="2"/>
  <c r="C8365" i="2"/>
  <c r="C8366" i="2"/>
  <c r="C8367" i="2"/>
  <c r="C8368" i="2"/>
  <c r="C8369" i="2"/>
  <c r="C8370" i="2"/>
  <c r="C8371" i="2"/>
  <c r="C8372" i="2"/>
  <c r="C8373" i="2"/>
  <c r="C8374" i="2"/>
  <c r="C8375" i="2"/>
  <c r="C8376" i="2"/>
  <c r="C8377" i="2"/>
  <c r="C8378" i="2"/>
  <c r="C8379" i="2"/>
  <c r="C8380" i="2"/>
  <c r="C8381" i="2"/>
  <c r="C8382" i="2"/>
  <c r="C8383" i="2"/>
  <c r="C8384" i="2"/>
  <c r="C8385" i="2"/>
  <c r="C8386" i="2"/>
  <c r="C8387" i="2"/>
  <c r="C8388" i="2"/>
  <c r="C8389" i="2"/>
  <c r="C8390" i="2"/>
  <c r="C8391" i="2"/>
  <c r="C8392" i="2"/>
  <c r="C8393" i="2"/>
  <c r="C8394" i="2"/>
  <c r="C8395" i="2"/>
  <c r="C8396" i="2"/>
  <c r="C8397" i="2"/>
  <c r="C8398" i="2"/>
  <c r="C8399" i="2"/>
  <c r="C8400" i="2"/>
  <c r="C8401" i="2"/>
  <c r="C8402" i="2"/>
  <c r="C8403" i="2"/>
  <c r="C8404" i="2"/>
  <c r="C8405" i="2"/>
  <c r="C8406" i="2"/>
  <c r="C8407" i="2"/>
  <c r="C8408" i="2"/>
  <c r="C8409" i="2"/>
  <c r="C8410" i="2"/>
  <c r="C8411" i="2"/>
  <c r="C8412" i="2"/>
  <c r="C8413" i="2"/>
  <c r="C8414" i="2"/>
  <c r="C8415" i="2"/>
  <c r="C8416" i="2"/>
  <c r="C8417" i="2"/>
  <c r="C8418" i="2"/>
  <c r="C8419" i="2"/>
  <c r="C8420" i="2"/>
  <c r="C8421" i="2"/>
  <c r="C8422" i="2"/>
  <c r="C8423" i="2"/>
  <c r="C8424" i="2"/>
  <c r="C8425" i="2"/>
  <c r="C8426" i="2"/>
  <c r="C8427" i="2"/>
  <c r="C8428" i="2"/>
  <c r="C8429" i="2"/>
  <c r="C8430" i="2"/>
  <c r="C8431" i="2"/>
  <c r="C8432" i="2"/>
  <c r="C8433" i="2"/>
  <c r="C8434" i="2"/>
  <c r="C8435" i="2"/>
  <c r="C8436" i="2"/>
  <c r="C8437" i="2"/>
  <c r="C8438" i="2"/>
  <c r="C8439" i="2"/>
  <c r="C8440" i="2"/>
  <c r="C8441" i="2"/>
  <c r="C8442" i="2"/>
  <c r="C8443" i="2"/>
  <c r="C8444" i="2"/>
  <c r="C8445" i="2"/>
  <c r="C8446" i="2"/>
  <c r="C8447" i="2"/>
  <c r="C8448" i="2"/>
  <c r="C8449" i="2"/>
  <c r="C8450" i="2"/>
  <c r="C8451" i="2"/>
  <c r="C8452" i="2"/>
  <c r="C8453" i="2"/>
  <c r="C8454" i="2"/>
  <c r="C8455" i="2"/>
  <c r="C8456" i="2"/>
  <c r="C8457" i="2"/>
  <c r="C8458" i="2"/>
  <c r="C8459" i="2"/>
  <c r="C8460" i="2"/>
  <c r="C8461" i="2"/>
  <c r="C8462" i="2"/>
  <c r="C8463" i="2"/>
  <c r="C8464" i="2"/>
  <c r="C8465" i="2"/>
  <c r="C8466" i="2"/>
  <c r="C8467" i="2"/>
  <c r="C8468" i="2"/>
  <c r="C8469" i="2"/>
  <c r="C8470" i="2"/>
  <c r="C8471" i="2"/>
  <c r="C8472" i="2"/>
  <c r="C8473" i="2"/>
  <c r="C8474" i="2"/>
  <c r="C8475" i="2"/>
  <c r="C8476" i="2"/>
  <c r="C8477" i="2"/>
  <c r="C8478" i="2"/>
  <c r="C8479" i="2"/>
  <c r="C8480" i="2"/>
  <c r="C8481" i="2"/>
  <c r="C8482" i="2"/>
  <c r="C8483" i="2"/>
  <c r="C8484" i="2"/>
  <c r="C8485" i="2"/>
  <c r="C8486" i="2"/>
  <c r="C8487" i="2"/>
  <c r="C8488" i="2"/>
  <c r="C8489" i="2"/>
  <c r="C8490" i="2"/>
  <c r="C8491" i="2"/>
  <c r="C8492" i="2"/>
  <c r="C8493" i="2"/>
  <c r="C8494" i="2"/>
  <c r="C8495" i="2"/>
  <c r="C8496" i="2"/>
  <c r="C8497" i="2"/>
  <c r="C8498" i="2"/>
  <c r="C8499" i="2"/>
  <c r="C8500" i="2"/>
  <c r="C8501" i="2"/>
  <c r="C8502" i="2"/>
  <c r="C8503" i="2"/>
  <c r="C8504" i="2"/>
  <c r="C8505" i="2"/>
  <c r="C8506" i="2"/>
  <c r="C8507" i="2"/>
  <c r="C8508" i="2"/>
  <c r="C8509" i="2"/>
  <c r="C8510" i="2"/>
  <c r="C8511" i="2"/>
  <c r="C8512" i="2"/>
  <c r="C8513" i="2"/>
  <c r="C8514" i="2"/>
  <c r="C8515" i="2"/>
  <c r="C8516" i="2"/>
  <c r="C8517" i="2"/>
  <c r="C8518" i="2"/>
  <c r="C8519" i="2"/>
  <c r="C8520" i="2"/>
  <c r="C8521" i="2"/>
  <c r="C8522" i="2"/>
  <c r="C8523" i="2"/>
  <c r="C8524" i="2"/>
  <c r="C8525" i="2"/>
  <c r="C8526" i="2"/>
  <c r="C8527" i="2"/>
  <c r="C8528" i="2"/>
  <c r="C8529" i="2"/>
  <c r="C8530" i="2"/>
  <c r="C8531" i="2"/>
  <c r="C8532" i="2"/>
  <c r="C8533" i="2"/>
  <c r="C8534" i="2"/>
  <c r="C8535" i="2"/>
  <c r="C8536" i="2"/>
  <c r="C8537" i="2"/>
  <c r="C8538" i="2"/>
  <c r="C8539" i="2"/>
  <c r="C8540" i="2"/>
  <c r="C8541" i="2"/>
  <c r="C8542" i="2"/>
  <c r="C8543" i="2"/>
  <c r="C8544" i="2"/>
  <c r="C8545" i="2"/>
  <c r="C8546" i="2"/>
  <c r="C8547" i="2"/>
  <c r="C8548" i="2"/>
  <c r="C8549" i="2"/>
  <c r="C8550" i="2"/>
  <c r="C8551" i="2"/>
  <c r="C8552" i="2"/>
  <c r="C8553" i="2"/>
  <c r="C8554" i="2"/>
  <c r="C8555" i="2"/>
  <c r="C8556" i="2"/>
  <c r="C8557" i="2"/>
  <c r="C8558" i="2"/>
  <c r="C8559" i="2"/>
  <c r="C8560" i="2"/>
  <c r="C8561" i="2"/>
  <c r="C8562" i="2"/>
  <c r="C8563" i="2"/>
  <c r="C8564" i="2"/>
  <c r="C8565" i="2"/>
  <c r="C8566" i="2"/>
  <c r="C8567" i="2"/>
  <c r="C8568" i="2"/>
  <c r="C8569" i="2"/>
  <c r="C8570" i="2"/>
  <c r="C8571" i="2"/>
  <c r="C8572" i="2"/>
  <c r="C8573" i="2"/>
  <c r="C8574" i="2"/>
  <c r="C8575" i="2"/>
  <c r="C8576" i="2"/>
  <c r="C8577" i="2"/>
  <c r="C8578" i="2"/>
  <c r="C8579" i="2"/>
  <c r="C8580" i="2"/>
  <c r="C8581" i="2"/>
  <c r="C8582" i="2"/>
  <c r="C8583" i="2"/>
  <c r="C8584" i="2"/>
  <c r="C8585" i="2"/>
  <c r="C8586" i="2"/>
  <c r="C8587" i="2"/>
  <c r="C8588" i="2"/>
  <c r="C8589" i="2"/>
  <c r="C8590" i="2"/>
  <c r="C8591" i="2"/>
  <c r="C8592" i="2"/>
  <c r="C8593" i="2"/>
  <c r="C8594" i="2"/>
  <c r="C8595" i="2"/>
  <c r="C8596" i="2"/>
  <c r="C8597" i="2"/>
  <c r="C8598" i="2"/>
  <c r="C8599" i="2"/>
  <c r="C8600" i="2"/>
  <c r="C8601" i="2"/>
  <c r="C8602" i="2"/>
  <c r="C8603" i="2"/>
  <c r="C8604" i="2"/>
  <c r="C8605" i="2"/>
  <c r="C8606" i="2"/>
  <c r="C8607" i="2"/>
  <c r="C8608" i="2"/>
  <c r="C8609" i="2"/>
  <c r="C8610" i="2"/>
  <c r="C8611" i="2"/>
  <c r="C8612" i="2"/>
  <c r="C8613" i="2"/>
  <c r="C8614" i="2"/>
  <c r="C8615" i="2"/>
  <c r="C8616" i="2"/>
  <c r="C8617" i="2"/>
  <c r="C8618" i="2"/>
  <c r="C8619" i="2"/>
  <c r="C8620" i="2"/>
  <c r="C8621" i="2"/>
  <c r="C8622" i="2"/>
  <c r="C8623" i="2"/>
  <c r="C8624" i="2"/>
  <c r="C8625" i="2"/>
  <c r="C8626" i="2"/>
  <c r="C8627" i="2"/>
  <c r="C8628" i="2"/>
  <c r="C8629" i="2"/>
  <c r="C8630" i="2"/>
  <c r="C8631" i="2"/>
  <c r="C8632" i="2"/>
  <c r="C8633" i="2"/>
  <c r="C8634" i="2"/>
  <c r="C8635" i="2"/>
  <c r="C8636" i="2"/>
  <c r="C8637" i="2"/>
  <c r="C8638" i="2"/>
  <c r="C8639" i="2"/>
  <c r="C8640" i="2"/>
  <c r="C8641" i="2"/>
  <c r="C8642" i="2"/>
  <c r="C8643" i="2"/>
  <c r="C8644" i="2"/>
  <c r="C8645" i="2"/>
  <c r="C8646" i="2"/>
  <c r="C8647" i="2"/>
  <c r="C8648" i="2"/>
  <c r="C8649" i="2"/>
  <c r="C8650" i="2"/>
  <c r="C8651" i="2"/>
  <c r="C8652" i="2"/>
  <c r="C8653" i="2"/>
  <c r="C8654" i="2"/>
  <c r="C8655" i="2"/>
  <c r="C8656" i="2"/>
  <c r="C8657" i="2"/>
  <c r="C8658" i="2"/>
  <c r="C8659" i="2"/>
  <c r="C8660" i="2"/>
  <c r="C8661" i="2"/>
  <c r="C8662" i="2"/>
  <c r="C8663" i="2"/>
  <c r="C8664" i="2"/>
  <c r="C8665" i="2"/>
  <c r="C8666" i="2"/>
  <c r="C8667" i="2"/>
  <c r="C8668" i="2"/>
  <c r="C8669" i="2"/>
  <c r="C8670" i="2"/>
  <c r="C8671" i="2"/>
  <c r="C8672" i="2"/>
  <c r="C8673" i="2"/>
  <c r="C8674" i="2"/>
  <c r="C8675" i="2"/>
  <c r="C8676" i="2"/>
  <c r="C8677" i="2"/>
  <c r="C8678" i="2"/>
  <c r="C8679" i="2"/>
  <c r="C8680" i="2"/>
  <c r="C8681" i="2"/>
  <c r="C8682" i="2"/>
  <c r="C8683" i="2"/>
  <c r="C8684" i="2"/>
  <c r="C8685" i="2"/>
  <c r="C8686" i="2"/>
  <c r="C8687" i="2"/>
  <c r="C8688" i="2"/>
  <c r="C8689" i="2"/>
  <c r="C8690" i="2"/>
  <c r="C8691" i="2"/>
  <c r="C8692" i="2"/>
  <c r="C8693" i="2"/>
  <c r="C8694" i="2"/>
  <c r="C8695" i="2"/>
  <c r="C8696" i="2"/>
  <c r="C8697" i="2"/>
  <c r="C8698" i="2"/>
  <c r="C8699" i="2"/>
  <c r="C8700" i="2"/>
  <c r="C8701" i="2"/>
  <c r="C8702" i="2"/>
  <c r="C8703" i="2"/>
  <c r="C8704" i="2"/>
  <c r="C8705" i="2"/>
  <c r="C8706" i="2"/>
  <c r="C8707" i="2"/>
  <c r="C8708" i="2"/>
  <c r="C8709" i="2"/>
  <c r="C8710" i="2"/>
  <c r="C8711" i="2"/>
  <c r="C8712" i="2"/>
  <c r="C8713" i="2"/>
  <c r="C8714" i="2"/>
  <c r="C8715" i="2"/>
  <c r="C8716" i="2"/>
  <c r="C8717" i="2"/>
  <c r="C8718" i="2"/>
  <c r="C8719" i="2"/>
  <c r="C8720" i="2"/>
  <c r="C8721" i="2"/>
  <c r="C8722" i="2"/>
  <c r="C8723" i="2"/>
  <c r="C8724" i="2"/>
  <c r="C8725" i="2"/>
  <c r="C8726" i="2"/>
  <c r="C8727" i="2"/>
  <c r="C8728" i="2"/>
  <c r="C8729" i="2"/>
  <c r="C8730" i="2"/>
  <c r="C8731" i="2"/>
  <c r="C8732" i="2"/>
  <c r="C8733" i="2"/>
  <c r="C8734" i="2"/>
  <c r="C8735" i="2"/>
  <c r="C8736" i="2"/>
  <c r="C8737" i="2"/>
  <c r="C8738" i="2"/>
  <c r="C8739" i="2"/>
  <c r="C8740" i="2"/>
  <c r="C8741" i="2"/>
  <c r="C8742" i="2"/>
  <c r="C8743" i="2"/>
  <c r="C8744" i="2"/>
  <c r="C8745" i="2"/>
  <c r="C8746" i="2"/>
  <c r="C8747" i="2"/>
  <c r="C8748" i="2"/>
  <c r="C8749" i="2"/>
  <c r="C8750" i="2"/>
  <c r="C8751" i="2"/>
  <c r="C8752" i="2"/>
  <c r="C8753" i="2"/>
  <c r="C8754" i="2"/>
  <c r="C8755" i="2"/>
  <c r="C8756" i="2"/>
  <c r="C8757" i="2"/>
  <c r="C8758" i="2"/>
  <c r="C8759" i="2"/>
  <c r="C8760" i="2"/>
  <c r="C8761" i="2"/>
  <c r="C8762" i="2"/>
  <c r="C8763" i="2"/>
  <c r="C8764" i="2"/>
  <c r="C8765" i="2"/>
  <c r="C8766" i="2"/>
  <c r="C8767" i="2"/>
  <c r="C8768" i="2"/>
  <c r="C8769" i="2"/>
  <c r="C8770" i="2"/>
  <c r="C8771" i="2"/>
  <c r="C8772" i="2"/>
  <c r="C8773" i="2"/>
  <c r="C8774" i="2"/>
  <c r="C8775" i="2"/>
  <c r="C8776" i="2"/>
  <c r="C8777" i="2"/>
  <c r="C8778" i="2"/>
  <c r="C8779" i="2"/>
  <c r="C8780" i="2"/>
  <c r="C8781" i="2"/>
  <c r="C8782" i="2"/>
  <c r="C8783" i="2"/>
  <c r="C8784" i="2"/>
  <c r="C8785" i="2"/>
  <c r="C8786" i="2"/>
  <c r="C8787" i="2"/>
  <c r="C8788" i="2"/>
  <c r="C8789" i="2"/>
  <c r="C8790" i="2"/>
  <c r="C8791" i="2"/>
  <c r="C8792" i="2"/>
  <c r="C8793" i="2"/>
  <c r="C8794" i="2"/>
  <c r="C8795" i="2"/>
  <c r="C8796" i="2"/>
  <c r="C8797" i="2"/>
  <c r="C8798" i="2"/>
  <c r="C8799" i="2"/>
  <c r="C8800" i="2"/>
  <c r="C8801" i="2"/>
  <c r="C8802" i="2"/>
  <c r="C8803" i="2"/>
  <c r="C8804" i="2"/>
  <c r="C8805" i="2"/>
  <c r="C8806" i="2"/>
  <c r="C8807" i="2"/>
  <c r="C8808" i="2"/>
  <c r="C8809" i="2"/>
  <c r="C8810" i="2"/>
  <c r="C8811" i="2"/>
  <c r="C8812" i="2"/>
  <c r="C8813" i="2"/>
  <c r="C8814" i="2"/>
  <c r="C8815" i="2"/>
  <c r="C8816" i="2"/>
  <c r="C8817" i="2"/>
  <c r="C8818" i="2"/>
  <c r="C8819" i="2"/>
  <c r="C8820" i="2"/>
  <c r="C8821" i="2"/>
  <c r="C8822" i="2"/>
  <c r="C8823" i="2"/>
  <c r="C8824" i="2"/>
  <c r="C8825" i="2"/>
  <c r="C8826" i="2"/>
  <c r="C8827" i="2"/>
  <c r="C8828" i="2"/>
  <c r="C8829" i="2"/>
  <c r="C8830" i="2"/>
  <c r="C8831" i="2"/>
  <c r="C8832" i="2"/>
  <c r="C8833" i="2"/>
  <c r="C8834" i="2"/>
  <c r="C8835" i="2"/>
  <c r="C8836" i="2"/>
  <c r="C8837" i="2"/>
  <c r="C8838" i="2"/>
  <c r="C8839" i="2"/>
  <c r="C8840" i="2"/>
  <c r="C8841" i="2"/>
  <c r="C8842" i="2"/>
  <c r="C8843" i="2"/>
  <c r="C8844" i="2"/>
  <c r="C8845" i="2"/>
  <c r="C8846" i="2"/>
  <c r="C8847" i="2"/>
  <c r="C8848" i="2"/>
  <c r="C8849" i="2"/>
  <c r="C8850" i="2"/>
  <c r="C8851" i="2"/>
  <c r="C8852" i="2"/>
  <c r="C8853" i="2"/>
  <c r="C8854" i="2"/>
  <c r="C8855" i="2"/>
  <c r="C8856" i="2"/>
  <c r="C8857" i="2"/>
  <c r="C8858" i="2"/>
  <c r="C8859" i="2"/>
  <c r="C8860" i="2"/>
  <c r="C8861" i="2"/>
  <c r="C8862" i="2"/>
  <c r="C8863" i="2"/>
  <c r="C8864" i="2"/>
  <c r="C8865" i="2"/>
  <c r="C8866" i="2"/>
  <c r="C8867" i="2"/>
  <c r="C8868" i="2"/>
  <c r="C8869" i="2"/>
  <c r="C8870" i="2"/>
  <c r="C8871" i="2"/>
  <c r="C8872" i="2"/>
  <c r="C8873" i="2"/>
  <c r="C8874" i="2"/>
  <c r="C8875" i="2"/>
  <c r="C8876" i="2"/>
  <c r="C8877" i="2"/>
  <c r="C8878" i="2"/>
  <c r="C8879" i="2"/>
  <c r="C8880" i="2"/>
  <c r="C8881" i="2"/>
  <c r="C8882" i="2"/>
  <c r="C8883" i="2"/>
  <c r="C8884" i="2"/>
  <c r="C8885" i="2"/>
  <c r="C8886" i="2"/>
  <c r="C8887" i="2"/>
  <c r="C8888" i="2"/>
  <c r="C8889" i="2"/>
  <c r="C8890" i="2"/>
  <c r="C8891" i="2"/>
  <c r="C8892" i="2"/>
  <c r="C8893" i="2"/>
  <c r="C8894" i="2"/>
  <c r="C8895" i="2"/>
  <c r="C8896" i="2"/>
  <c r="C8897" i="2"/>
  <c r="C8898" i="2"/>
  <c r="C8899" i="2"/>
  <c r="C8900" i="2"/>
  <c r="C8901" i="2"/>
  <c r="C8902" i="2"/>
  <c r="C8903" i="2"/>
  <c r="C8904" i="2"/>
  <c r="C8905" i="2"/>
  <c r="C8906" i="2"/>
  <c r="C8907" i="2"/>
  <c r="C8908" i="2"/>
  <c r="C8909" i="2"/>
  <c r="C8910" i="2"/>
  <c r="C8911" i="2"/>
  <c r="C8912" i="2"/>
  <c r="C8913" i="2"/>
  <c r="C8914" i="2"/>
  <c r="C8915" i="2"/>
  <c r="C8916" i="2"/>
  <c r="C8917" i="2"/>
  <c r="C8918" i="2"/>
  <c r="C8919" i="2"/>
  <c r="C8920" i="2"/>
  <c r="C8921" i="2"/>
  <c r="C8922" i="2"/>
  <c r="C8923" i="2"/>
  <c r="C8924" i="2"/>
  <c r="C8925" i="2"/>
  <c r="C8926" i="2"/>
  <c r="C8927" i="2"/>
  <c r="C8928" i="2"/>
  <c r="C8929" i="2"/>
  <c r="C8930" i="2"/>
  <c r="C8931" i="2"/>
  <c r="C8932" i="2"/>
  <c r="C8933" i="2"/>
  <c r="C8934" i="2"/>
  <c r="C8935" i="2"/>
  <c r="C8936" i="2"/>
  <c r="C8937" i="2"/>
  <c r="C8938" i="2"/>
  <c r="C8939" i="2"/>
  <c r="C8940" i="2"/>
  <c r="C8941" i="2"/>
  <c r="C8942" i="2"/>
  <c r="C8943" i="2"/>
  <c r="C8944" i="2"/>
  <c r="C8945" i="2"/>
  <c r="C8946" i="2"/>
  <c r="C8947" i="2"/>
  <c r="C8948" i="2"/>
  <c r="C8949" i="2"/>
  <c r="C8950" i="2"/>
  <c r="C8951" i="2"/>
  <c r="C8952" i="2"/>
  <c r="C8953" i="2"/>
  <c r="C8954" i="2"/>
  <c r="C8955" i="2"/>
  <c r="C8956" i="2"/>
  <c r="C8957" i="2"/>
  <c r="C8958" i="2"/>
  <c r="C8959" i="2"/>
  <c r="C8960" i="2"/>
  <c r="C8961" i="2"/>
  <c r="C8962" i="2"/>
  <c r="C8963" i="2"/>
  <c r="C8964" i="2"/>
  <c r="C8965" i="2"/>
  <c r="C8966" i="2"/>
  <c r="C8967" i="2"/>
  <c r="C8968" i="2"/>
  <c r="C8969" i="2"/>
  <c r="C8970" i="2"/>
  <c r="C8971" i="2"/>
  <c r="C8972" i="2"/>
  <c r="C8973" i="2"/>
  <c r="C8974" i="2"/>
  <c r="C8975" i="2"/>
  <c r="C8976" i="2"/>
  <c r="C8977" i="2"/>
  <c r="C8978" i="2"/>
  <c r="C8979" i="2"/>
  <c r="C8980" i="2"/>
  <c r="C8981" i="2"/>
  <c r="C8982" i="2"/>
  <c r="C8983" i="2"/>
  <c r="C8984" i="2"/>
  <c r="C8985" i="2"/>
  <c r="C8986" i="2"/>
  <c r="C8987" i="2"/>
  <c r="C8988" i="2"/>
  <c r="C8989" i="2"/>
  <c r="C8990" i="2"/>
  <c r="C8991" i="2"/>
  <c r="C8992" i="2"/>
  <c r="C8993" i="2"/>
  <c r="C8994" i="2"/>
  <c r="C8995" i="2"/>
  <c r="C8996" i="2"/>
  <c r="C8997" i="2"/>
  <c r="C8998" i="2"/>
  <c r="C8999" i="2"/>
  <c r="C9000" i="2"/>
  <c r="C9001" i="2"/>
  <c r="C9002" i="2"/>
  <c r="C9003" i="2"/>
  <c r="C9004" i="2"/>
  <c r="C9005" i="2"/>
  <c r="C9006" i="2"/>
  <c r="C9007" i="2"/>
  <c r="C9008" i="2"/>
  <c r="C9009" i="2"/>
  <c r="C9010" i="2"/>
  <c r="C9011" i="2"/>
  <c r="C9012" i="2"/>
  <c r="C9013" i="2"/>
  <c r="C9014" i="2"/>
  <c r="C9015" i="2"/>
  <c r="C9016" i="2"/>
  <c r="C9017" i="2"/>
  <c r="C9018" i="2"/>
  <c r="C9019" i="2"/>
  <c r="C9020" i="2"/>
  <c r="C9021" i="2"/>
  <c r="C9022" i="2"/>
  <c r="C9023" i="2"/>
  <c r="C9024" i="2"/>
  <c r="C9025" i="2"/>
  <c r="C9026" i="2"/>
  <c r="C9027" i="2"/>
  <c r="C9028" i="2"/>
  <c r="C9029" i="2"/>
  <c r="C9030" i="2"/>
  <c r="C9031" i="2"/>
  <c r="C9032" i="2"/>
  <c r="C9033" i="2"/>
  <c r="C9034" i="2"/>
  <c r="C9035" i="2"/>
  <c r="C9036" i="2"/>
  <c r="C9037" i="2"/>
  <c r="C9038" i="2"/>
  <c r="C9039" i="2"/>
  <c r="C9040" i="2"/>
  <c r="C9041" i="2"/>
  <c r="C9042" i="2"/>
  <c r="C9043" i="2"/>
  <c r="C9044" i="2"/>
  <c r="C9045" i="2"/>
  <c r="C9046" i="2"/>
  <c r="C9047" i="2"/>
  <c r="C9048" i="2"/>
  <c r="C9049" i="2"/>
  <c r="C9050" i="2"/>
  <c r="C9051" i="2"/>
  <c r="C9052" i="2"/>
  <c r="C9053" i="2"/>
  <c r="C9054" i="2"/>
  <c r="C9055" i="2"/>
  <c r="C9056" i="2"/>
  <c r="C9057" i="2"/>
  <c r="C9058" i="2"/>
  <c r="C9059" i="2"/>
  <c r="C9060" i="2"/>
  <c r="C9061" i="2"/>
  <c r="C9062" i="2"/>
  <c r="C9063" i="2"/>
  <c r="C9064" i="2"/>
  <c r="C9065" i="2"/>
  <c r="C9066" i="2"/>
  <c r="C9067" i="2"/>
  <c r="C9068" i="2"/>
  <c r="C9069" i="2"/>
  <c r="C9070" i="2"/>
  <c r="C9071" i="2"/>
  <c r="C9072" i="2"/>
  <c r="C9073" i="2"/>
  <c r="C9074" i="2"/>
  <c r="C9075" i="2"/>
  <c r="C9076" i="2"/>
  <c r="C9077" i="2"/>
  <c r="C9078" i="2"/>
  <c r="C9079" i="2"/>
  <c r="C9080" i="2"/>
  <c r="C9081" i="2"/>
  <c r="C9082" i="2"/>
  <c r="C9083" i="2"/>
  <c r="C9084" i="2"/>
  <c r="C9085" i="2"/>
  <c r="C9086" i="2"/>
  <c r="C9087" i="2"/>
  <c r="C9088" i="2"/>
  <c r="C9089" i="2"/>
  <c r="C9090" i="2"/>
  <c r="C9091" i="2"/>
  <c r="C9092" i="2"/>
  <c r="C9093" i="2"/>
  <c r="C9094" i="2"/>
  <c r="C9095" i="2"/>
  <c r="C9096" i="2"/>
  <c r="C9097" i="2"/>
  <c r="C9098" i="2"/>
  <c r="C9099" i="2"/>
  <c r="C9100" i="2"/>
  <c r="C9101" i="2"/>
  <c r="C9102" i="2"/>
  <c r="C9103" i="2"/>
  <c r="C9104" i="2"/>
  <c r="C9105" i="2"/>
  <c r="C9106" i="2"/>
  <c r="C9107" i="2"/>
  <c r="C9108" i="2"/>
  <c r="C9109" i="2"/>
  <c r="C9110" i="2"/>
  <c r="C9111" i="2"/>
  <c r="C9112" i="2"/>
  <c r="C9113" i="2"/>
  <c r="C9114" i="2"/>
  <c r="C9115" i="2"/>
  <c r="C9116" i="2"/>
  <c r="C9117" i="2"/>
  <c r="C9118" i="2"/>
  <c r="C9119" i="2"/>
  <c r="C9120" i="2"/>
  <c r="C9121" i="2"/>
  <c r="C9122" i="2"/>
  <c r="C9123" i="2"/>
  <c r="C9124" i="2"/>
  <c r="C9125" i="2"/>
  <c r="C9126" i="2"/>
  <c r="C9127" i="2"/>
  <c r="C9128" i="2"/>
  <c r="C9129" i="2"/>
  <c r="C9130" i="2"/>
  <c r="C9131" i="2"/>
  <c r="C9132" i="2"/>
  <c r="C9133" i="2"/>
  <c r="C9134" i="2"/>
  <c r="C9135" i="2"/>
  <c r="C9136" i="2"/>
  <c r="C9137" i="2"/>
  <c r="C9138" i="2"/>
  <c r="C9139" i="2"/>
  <c r="C9140" i="2"/>
  <c r="C9141" i="2"/>
  <c r="C9142" i="2"/>
  <c r="C9143" i="2"/>
  <c r="C9144" i="2"/>
  <c r="C9145" i="2"/>
  <c r="C9146" i="2"/>
  <c r="C9147" i="2"/>
  <c r="C9148" i="2"/>
  <c r="C9149" i="2"/>
  <c r="C9150" i="2"/>
  <c r="C9151" i="2"/>
  <c r="C9152" i="2"/>
  <c r="C9153" i="2"/>
  <c r="C9154" i="2"/>
  <c r="C9155" i="2"/>
  <c r="C9156" i="2"/>
  <c r="C9157" i="2"/>
  <c r="C9158" i="2"/>
  <c r="C9159" i="2"/>
  <c r="C9160" i="2"/>
  <c r="C9161" i="2"/>
  <c r="C9162" i="2"/>
  <c r="C9163" i="2"/>
  <c r="C9164" i="2"/>
  <c r="C9165" i="2"/>
  <c r="C9166" i="2"/>
  <c r="C9167" i="2"/>
  <c r="C9168" i="2"/>
  <c r="C9169" i="2"/>
  <c r="C9170" i="2"/>
  <c r="C9171" i="2"/>
  <c r="C9172" i="2"/>
  <c r="C9173" i="2"/>
  <c r="C9174" i="2"/>
  <c r="C9175" i="2"/>
  <c r="C9176" i="2"/>
  <c r="C9177" i="2"/>
  <c r="C9178" i="2"/>
  <c r="C9179" i="2"/>
  <c r="C9180" i="2"/>
  <c r="C9181" i="2"/>
  <c r="C9182" i="2"/>
  <c r="C9183" i="2"/>
  <c r="C9184" i="2"/>
  <c r="C9185" i="2"/>
  <c r="C9186" i="2"/>
  <c r="C9187" i="2"/>
  <c r="C9188" i="2"/>
  <c r="C9189" i="2"/>
  <c r="C9190" i="2"/>
  <c r="C9191" i="2"/>
  <c r="C9192" i="2"/>
  <c r="C9193" i="2"/>
  <c r="C9194" i="2"/>
  <c r="C9195" i="2"/>
  <c r="C9196" i="2"/>
  <c r="C9197" i="2"/>
  <c r="C9198" i="2"/>
  <c r="C9199" i="2"/>
  <c r="C9200" i="2"/>
  <c r="C9201" i="2"/>
  <c r="C9202" i="2"/>
  <c r="C9203" i="2"/>
  <c r="C9204" i="2"/>
  <c r="C9205" i="2"/>
  <c r="C9206" i="2"/>
  <c r="C9207" i="2"/>
  <c r="C9208" i="2"/>
  <c r="C9209" i="2"/>
  <c r="C9210" i="2"/>
  <c r="C9211" i="2"/>
  <c r="C9212" i="2"/>
  <c r="C9213" i="2"/>
  <c r="C9214" i="2"/>
  <c r="C9215" i="2"/>
  <c r="C9216" i="2"/>
  <c r="C9217" i="2"/>
  <c r="C9218" i="2"/>
  <c r="C9219" i="2"/>
  <c r="C9220" i="2"/>
  <c r="C9221" i="2"/>
  <c r="C9222" i="2"/>
  <c r="C9223" i="2"/>
  <c r="C9224" i="2"/>
  <c r="C9225" i="2"/>
  <c r="C9226" i="2"/>
  <c r="C9227" i="2"/>
  <c r="C9228" i="2"/>
  <c r="C9229" i="2"/>
  <c r="C9230" i="2"/>
  <c r="C9231" i="2"/>
  <c r="C9232" i="2"/>
  <c r="C9233" i="2"/>
  <c r="C9234" i="2"/>
  <c r="C9235" i="2"/>
  <c r="C9236" i="2"/>
  <c r="C9237" i="2"/>
  <c r="C9238" i="2"/>
  <c r="C9239" i="2"/>
  <c r="C9240" i="2"/>
  <c r="C9241" i="2"/>
  <c r="C9242" i="2"/>
  <c r="C9243" i="2"/>
  <c r="C9244" i="2"/>
  <c r="C9245" i="2"/>
  <c r="C9246" i="2"/>
  <c r="C9247" i="2"/>
  <c r="C9248" i="2"/>
  <c r="C9249" i="2"/>
  <c r="C9250" i="2"/>
  <c r="C9251" i="2"/>
  <c r="C9252" i="2"/>
  <c r="C9253" i="2"/>
  <c r="C9254" i="2"/>
  <c r="C9255" i="2"/>
  <c r="C9256" i="2"/>
  <c r="C9257" i="2"/>
  <c r="C9258" i="2"/>
  <c r="C9259" i="2"/>
  <c r="C9260" i="2"/>
  <c r="C9261" i="2"/>
  <c r="C9262" i="2"/>
  <c r="C9263" i="2"/>
  <c r="C9264" i="2"/>
  <c r="C9265" i="2"/>
  <c r="C9266" i="2"/>
  <c r="C9267" i="2"/>
  <c r="C9268" i="2"/>
  <c r="C9269" i="2"/>
  <c r="C9270" i="2"/>
  <c r="C9271" i="2"/>
  <c r="C9272" i="2"/>
  <c r="C9273" i="2"/>
  <c r="C9274" i="2"/>
  <c r="C9275" i="2"/>
  <c r="C9276" i="2"/>
  <c r="C9277" i="2"/>
  <c r="C9278" i="2"/>
  <c r="C9279" i="2"/>
  <c r="C9280" i="2"/>
  <c r="C9281" i="2"/>
  <c r="C9282" i="2"/>
  <c r="C9283" i="2"/>
  <c r="C9284" i="2"/>
  <c r="C9285" i="2"/>
  <c r="C9286" i="2"/>
  <c r="C9287" i="2"/>
  <c r="C9288" i="2"/>
  <c r="C9289" i="2"/>
  <c r="C9290" i="2"/>
  <c r="C9291" i="2"/>
  <c r="C9292" i="2"/>
  <c r="C9293" i="2"/>
  <c r="C9294" i="2"/>
  <c r="C9295" i="2"/>
  <c r="C9296" i="2"/>
  <c r="C9297" i="2"/>
  <c r="C9298" i="2"/>
  <c r="C9299" i="2"/>
  <c r="C9300" i="2"/>
  <c r="C9301" i="2"/>
  <c r="C9302" i="2"/>
  <c r="C9303" i="2"/>
  <c r="C9304" i="2"/>
  <c r="C9305" i="2"/>
  <c r="C9306" i="2"/>
  <c r="C9307" i="2"/>
  <c r="C9308" i="2"/>
  <c r="C9309" i="2"/>
  <c r="C9310" i="2"/>
  <c r="C9311" i="2"/>
  <c r="C9312" i="2"/>
  <c r="C9313" i="2"/>
  <c r="C9314" i="2"/>
  <c r="C9315" i="2"/>
  <c r="C9316" i="2"/>
  <c r="C9317" i="2"/>
  <c r="C9318" i="2"/>
  <c r="C9319" i="2"/>
  <c r="C9320" i="2"/>
  <c r="C9321" i="2"/>
  <c r="C9322" i="2"/>
  <c r="C9323" i="2"/>
  <c r="C9324" i="2"/>
  <c r="C9325" i="2"/>
  <c r="C9326" i="2"/>
  <c r="C9327" i="2"/>
  <c r="C9328" i="2"/>
  <c r="C9329" i="2"/>
  <c r="C9330" i="2"/>
  <c r="C9331" i="2"/>
  <c r="C9332" i="2"/>
  <c r="C9333" i="2"/>
  <c r="C9334" i="2"/>
  <c r="C9335" i="2"/>
  <c r="C9336" i="2"/>
  <c r="C9337" i="2"/>
  <c r="C9338" i="2"/>
  <c r="C9339" i="2"/>
  <c r="C9340" i="2"/>
  <c r="C9341" i="2"/>
  <c r="C9342" i="2"/>
  <c r="C9343" i="2"/>
  <c r="C9344" i="2"/>
  <c r="C9345" i="2"/>
  <c r="C9346" i="2"/>
  <c r="C9347" i="2"/>
  <c r="C9348" i="2"/>
  <c r="C9349" i="2"/>
  <c r="C9350" i="2"/>
  <c r="C9351" i="2"/>
  <c r="C9352" i="2"/>
  <c r="C9353" i="2"/>
  <c r="C9354" i="2"/>
  <c r="C9355" i="2"/>
  <c r="C9356" i="2"/>
  <c r="C9357" i="2"/>
  <c r="C9358" i="2"/>
  <c r="C9359" i="2"/>
  <c r="C9360" i="2"/>
  <c r="C9361" i="2"/>
  <c r="C9362" i="2"/>
  <c r="C9363" i="2"/>
  <c r="C9364" i="2"/>
  <c r="C9365" i="2"/>
  <c r="C9366" i="2"/>
  <c r="C9367" i="2"/>
  <c r="C9368" i="2"/>
  <c r="C9369" i="2"/>
  <c r="C9370" i="2"/>
  <c r="C9371" i="2"/>
  <c r="C9372" i="2"/>
  <c r="C9373" i="2"/>
  <c r="C9374" i="2"/>
  <c r="C9375" i="2"/>
  <c r="C9376" i="2"/>
  <c r="C9377" i="2"/>
  <c r="C9378" i="2"/>
  <c r="C9379" i="2"/>
  <c r="C9380" i="2"/>
  <c r="C9381" i="2"/>
  <c r="C9382" i="2"/>
  <c r="C9383" i="2"/>
  <c r="C9384" i="2"/>
  <c r="C9385" i="2"/>
  <c r="C9386" i="2"/>
  <c r="C9387" i="2"/>
  <c r="C9388" i="2"/>
  <c r="C9389" i="2"/>
  <c r="C9390" i="2"/>
  <c r="C9391" i="2"/>
  <c r="C9392" i="2"/>
  <c r="C9393" i="2"/>
  <c r="C9394" i="2"/>
  <c r="C9395" i="2"/>
  <c r="C9396" i="2"/>
  <c r="C9397" i="2"/>
  <c r="C9398" i="2"/>
  <c r="C9399" i="2"/>
  <c r="C9400" i="2"/>
  <c r="C9401" i="2"/>
  <c r="C9402" i="2"/>
  <c r="C9403" i="2"/>
  <c r="C9404" i="2"/>
  <c r="C9405" i="2"/>
  <c r="C9406" i="2"/>
  <c r="C9407" i="2"/>
  <c r="C9408" i="2"/>
  <c r="C9409" i="2"/>
  <c r="C9410" i="2"/>
  <c r="C9411" i="2"/>
  <c r="C9412" i="2"/>
  <c r="C9413" i="2"/>
  <c r="C9414" i="2"/>
  <c r="C9415" i="2"/>
  <c r="C9416" i="2"/>
  <c r="C9417" i="2"/>
  <c r="C9418" i="2"/>
  <c r="C9419" i="2"/>
  <c r="C9420" i="2"/>
  <c r="C9421" i="2"/>
  <c r="C9422" i="2"/>
  <c r="C9423" i="2"/>
  <c r="C9424" i="2"/>
  <c r="C9425" i="2"/>
  <c r="C9426" i="2"/>
  <c r="C9427" i="2"/>
  <c r="C9428" i="2"/>
  <c r="C9429" i="2"/>
  <c r="C9430" i="2"/>
  <c r="C9431" i="2"/>
  <c r="C9432" i="2"/>
  <c r="C9433" i="2"/>
  <c r="C9434" i="2"/>
  <c r="C9435" i="2"/>
  <c r="C9436" i="2"/>
  <c r="C9437" i="2"/>
  <c r="C9438" i="2"/>
  <c r="C9439" i="2"/>
  <c r="C9440" i="2"/>
  <c r="C9441" i="2"/>
  <c r="C9442" i="2"/>
  <c r="C9443" i="2"/>
  <c r="C9444" i="2"/>
  <c r="C9445" i="2"/>
  <c r="C9446" i="2"/>
  <c r="C9447" i="2"/>
  <c r="C9448" i="2"/>
  <c r="C9449" i="2"/>
  <c r="C9450" i="2"/>
  <c r="C9451" i="2"/>
  <c r="C9452" i="2"/>
  <c r="C9453" i="2"/>
  <c r="C9454" i="2"/>
  <c r="C9455" i="2"/>
  <c r="C9456" i="2"/>
  <c r="C9457" i="2"/>
  <c r="C9458" i="2"/>
  <c r="C9459" i="2"/>
  <c r="C9460" i="2"/>
  <c r="C9461" i="2"/>
  <c r="C9462" i="2"/>
  <c r="C9463" i="2"/>
  <c r="C9464" i="2"/>
  <c r="C9465" i="2"/>
  <c r="C9466" i="2"/>
  <c r="C9467" i="2"/>
  <c r="C9468" i="2"/>
  <c r="C9469" i="2"/>
  <c r="C9470" i="2"/>
  <c r="C9471" i="2"/>
  <c r="C9472" i="2"/>
  <c r="C9473" i="2"/>
  <c r="C9474" i="2"/>
  <c r="C9475" i="2"/>
  <c r="C9476" i="2"/>
  <c r="C9477" i="2"/>
  <c r="C9478" i="2"/>
  <c r="C9479" i="2"/>
  <c r="C9480" i="2"/>
  <c r="C9481" i="2"/>
  <c r="C9482" i="2"/>
  <c r="C9483" i="2"/>
  <c r="C9484" i="2"/>
  <c r="C9485" i="2"/>
  <c r="C9486" i="2"/>
  <c r="C9487" i="2"/>
  <c r="C9488" i="2"/>
  <c r="C9489" i="2"/>
  <c r="C9490" i="2"/>
  <c r="C9491" i="2"/>
  <c r="C9492" i="2"/>
  <c r="C9493" i="2"/>
  <c r="C9494" i="2"/>
  <c r="C9495" i="2"/>
  <c r="C9496" i="2"/>
  <c r="C9497" i="2"/>
  <c r="C9498" i="2"/>
  <c r="C9499" i="2"/>
  <c r="C9500" i="2"/>
  <c r="C9501" i="2"/>
  <c r="C9502" i="2"/>
  <c r="C9503" i="2"/>
  <c r="C9504" i="2"/>
  <c r="C9505" i="2"/>
  <c r="C9506" i="2"/>
  <c r="C9507" i="2"/>
  <c r="C9508" i="2"/>
  <c r="C9509" i="2"/>
  <c r="C9510" i="2"/>
  <c r="C9511" i="2"/>
  <c r="C9512" i="2"/>
  <c r="C9513" i="2"/>
  <c r="C9514" i="2"/>
  <c r="C9515" i="2"/>
  <c r="C9516" i="2"/>
  <c r="C9517" i="2"/>
  <c r="C9518" i="2"/>
  <c r="C9519" i="2"/>
  <c r="C9520" i="2"/>
  <c r="C9521" i="2"/>
  <c r="C9522" i="2"/>
  <c r="C9523" i="2"/>
  <c r="C9524" i="2"/>
  <c r="C9525" i="2"/>
  <c r="C9526" i="2"/>
  <c r="C9527" i="2"/>
  <c r="C9528" i="2"/>
  <c r="C9529" i="2"/>
  <c r="C9530" i="2"/>
  <c r="C9531" i="2"/>
  <c r="C9532" i="2"/>
  <c r="C9533" i="2"/>
  <c r="C9534" i="2"/>
  <c r="C9535" i="2"/>
  <c r="C9536" i="2"/>
  <c r="C9537" i="2"/>
  <c r="C9538" i="2"/>
  <c r="C9539" i="2"/>
  <c r="C9540" i="2"/>
  <c r="C9541" i="2"/>
  <c r="C9542" i="2"/>
  <c r="C9543" i="2"/>
  <c r="C9544" i="2"/>
  <c r="C9545" i="2"/>
  <c r="C9546" i="2"/>
  <c r="C9547" i="2"/>
  <c r="C9548" i="2"/>
  <c r="C9549" i="2"/>
  <c r="C9550" i="2"/>
  <c r="C9551" i="2"/>
  <c r="C9552" i="2"/>
  <c r="C9553" i="2"/>
  <c r="C9554" i="2"/>
  <c r="C9555" i="2"/>
  <c r="C9556" i="2"/>
  <c r="C9557" i="2"/>
  <c r="C9558" i="2"/>
  <c r="C9559" i="2"/>
  <c r="C9560" i="2"/>
  <c r="C9561" i="2"/>
  <c r="C9562" i="2"/>
  <c r="C9563" i="2"/>
  <c r="C9564" i="2"/>
  <c r="C9565" i="2"/>
  <c r="C9566" i="2"/>
  <c r="C9567" i="2"/>
  <c r="C9568" i="2"/>
  <c r="C9569" i="2"/>
  <c r="C9570" i="2"/>
  <c r="C9571" i="2"/>
  <c r="C9572" i="2"/>
  <c r="C9573" i="2"/>
  <c r="C9574" i="2"/>
  <c r="C9575" i="2"/>
  <c r="C9576" i="2"/>
  <c r="C9577" i="2"/>
  <c r="C9578" i="2"/>
  <c r="C9579" i="2"/>
  <c r="C9580" i="2"/>
  <c r="C9581" i="2"/>
  <c r="C9582" i="2"/>
  <c r="C9583" i="2"/>
  <c r="C9584" i="2"/>
  <c r="C9585" i="2"/>
  <c r="C9586" i="2"/>
  <c r="C9587" i="2"/>
  <c r="C9588" i="2"/>
  <c r="C9589" i="2"/>
  <c r="C9590" i="2"/>
  <c r="C9591" i="2"/>
  <c r="C9592" i="2"/>
  <c r="C9593" i="2"/>
  <c r="C9594" i="2"/>
  <c r="C9595" i="2"/>
  <c r="C9596" i="2"/>
  <c r="C9597" i="2"/>
  <c r="C9598" i="2"/>
  <c r="C9599" i="2"/>
  <c r="C9600" i="2"/>
  <c r="C9601" i="2"/>
  <c r="C9602" i="2"/>
  <c r="C9603" i="2"/>
  <c r="C9604" i="2"/>
  <c r="C9605" i="2"/>
  <c r="C9606" i="2"/>
  <c r="C9607" i="2"/>
  <c r="C9608" i="2"/>
  <c r="C9609" i="2"/>
  <c r="C9610" i="2"/>
  <c r="C9611" i="2"/>
  <c r="C9612" i="2"/>
  <c r="C9613" i="2"/>
  <c r="C9614" i="2"/>
  <c r="C9615" i="2"/>
  <c r="C9616" i="2"/>
  <c r="C9617" i="2"/>
  <c r="C9618" i="2"/>
  <c r="C9619" i="2"/>
  <c r="C9620" i="2"/>
  <c r="C9621" i="2"/>
  <c r="C9622" i="2"/>
  <c r="C9623" i="2"/>
  <c r="C9624" i="2"/>
  <c r="C9625" i="2"/>
  <c r="C9626" i="2"/>
  <c r="C9627" i="2"/>
  <c r="C9628" i="2"/>
  <c r="C9629" i="2"/>
  <c r="C9630" i="2"/>
  <c r="C9631" i="2"/>
  <c r="C9632" i="2"/>
  <c r="C9633" i="2"/>
  <c r="C9634" i="2"/>
  <c r="C9635" i="2"/>
  <c r="C9636" i="2"/>
  <c r="C9637" i="2"/>
  <c r="C9638" i="2"/>
  <c r="C9639" i="2"/>
  <c r="C9640" i="2"/>
  <c r="C9641" i="2"/>
  <c r="C9642" i="2"/>
  <c r="C9643" i="2"/>
  <c r="C9644" i="2"/>
  <c r="C9645" i="2"/>
  <c r="C9646" i="2"/>
  <c r="C9647" i="2"/>
  <c r="C9648" i="2"/>
  <c r="C9649" i="2"/>
  <c r="C9650" i="2"/>
  <c r="C9651" i="2"/>
  <c r="C9652" i="2"/>
  <c r="C9653" i="2"/>
  <c r="C9654" i="2"/>
  <c r="C9655" i="2"/>
  <c r="C9656" i="2"/>
  <c r="C9657" i="2"/>
  <c r="C9658" i="2"/>
  <c r="C9659" i="2"/>
  <c r="C9660" i="2"/>
  <c r="C9661" i="2"/>
  <c r="C9662" i="2"/>
  <c r="C9663" i="2"/>
  <c r="C9664" i="2"/>
  <c r="C9665" i="2"/>
  <c r="C9666" i="2"/>
  <c r="C9667" i="2"/>
  <c r="C9668" i="2"/>
  <c r="C9669" i="2"/>
  <c r="C9670" i="2"/>
  <c r="C9671" i="2"/>
  <c r="C9672" i="2"/>
  <c r="C9673" i="2"/>
  <c r="C9674" i="2"/>
  <c r="C9675" i="2"/>
  <c r="C9676" i="2"/>
  <c r="C9677" i="2"/>
  <c r="C9678" i="2"/>
  <c r="C9679" i="2"/>
  <c r="C9680" i="2"/>
  <c r="C9681" i="2"/>
  <c r="C9682" i="2"/>
  <c r="C9683" i="2"/>
  <c r="C9684" i="2"/>
  <c r="C9685" i="2"/>
  <c r="C9686" i="2"/>
  <c r="C9687" i="2"/>
  <c r="C9688" i="2"/>
  <c r="C9689" i="2"/>
  <c r="C9690" i="2"/>
  <c r="C9691" i="2"/>
  <c r="C9692" i="2"/>
  <c r="C9693" i="2"/>
  <c r="C9694" i="2"/>
  <c r="C9695" i="2"/>
  <c r="C9696" i="2"/>
  <c r="C9697" i="2"/>
  <c r="C9698" i="2"/>
  <c r="C9699" i="2"/>
  <c r="C9700" i="2"/>
  <c r="C9701" i="2"/>
  <c r="C9702" i="2"/>
  <c r="C9703" i="2"/>
  <c r="C9704" i="2"/>
  <c r="C9705" i="2"/>
  <c r="C9706" i="2"/>
  <c r="C9707" i="2"/>
  <c r="C9708" i="2"/>
  <c r="C9709" i="2"/>
  <c r="C9710" i="2"/>
  <c r="C9711" i="2"/>
  <c r="C9712" i="2"/>
  <c r="C9713" i="2"/>
  <c r="C9714" i="2"/>
  <c r="C9715" i="2"/>
  <c r="C9716" i="2"/>
  <c r="C9717" i="2"/>
  <c r="C9718" i="2"/>
  <c r="C9719" i="2"/>
  <c r="C9720" i="2"/>
  <c r="C9721" i="2"/>
  <c r="C9722" i="2"/>
  <c r="C9723" i="2"/>
  <c r="C9724" i="2"/>
  <c r="C9725" i="2"/>
  <c r="C9726" i="2"/>
  <c r="C9727" i="2"/>
  <c r="C9728" i="2"/>
  <c r="C9729" i="2"/>
  <c r="C9730" i="2"/>
  <c r="C9731" i="2"/>
  <c r="C9732" i="2"/>
  <c r="C9733" i="2"/>
  <c r="C9734" i="2"/>
  <c r="C9735" i="2"/>
  <c r="C9736" i="2"/>
  <c r="C9737" i="2"/>
  <c r="C9738" i="2"/>
  <c r="C9739" i="2"/>
  <c r="C9740" i="2"/>
  <c r="C9741" i="2"/>
  <c r="C9742" i="2"/>
  <c r="C9743" i="2"/>
  <c r="C9744" i="2"/>
  <c r="C9745" i="2"/>
  <c r="C9746" i="2"/>
  <c r="C9747" i="2"/>
  <c r="C9748" i="2"/>
  <c r="C9749" i="2"/>
  <c r="C9750" i="2"/>
  <c r="C9751" i="2"/>
  <c r="C9752" i="2"/>
  <c r="C9753" i="2"/>
  <c r="C9754" i="2"/>
  <c r="C9755" i="2"/>
  <c r="C9756" i="2"/>
  <c r="C9757" i="2"/>
  <c r="C9758" i="2"/>
  <c r="C9759" i="2"/>
  <c r="C9760" i="2"/>
  <c r="C9761" i="2"/>
  <c r="C9762" i="2"/>
  <c r="C9763" i="2"/>
  <c r="C9764" i="2"/>
  <c r="C9765" i="2"/>
  <c r="C9766" i="2"/>
  <c r="C9767" i="2"/>
  <c r="C9768" i="2"/>
  <c r="C9769" i="2"/>
  <c r="C9770" i="2"/>
  <c r="C9771" i="2"/>
  <c r="C9772" i="2"/>
  <c r="C9773" i="2"/>
  <c r="C9774" i="2"/>
  <c r="C9775" i="2"/>
  <c r="C9776" i="2"/>
  <c r="C9777" i="2"/>
  <c r="C9778" i="2"/>
  <c r="C9779" i="2"/>
  <c r="C9780" i="2"/>
  <c r="C9781" i="2"/>
  <c r="C9782" i="2"/>
  <c r="C9783" i="2"/>
  <c r="C9784" i="2"/>
  <c r="C9785" i="2"/>
  <c r="C9786" i="2"/>
  <c r="C9787" i="2"/>
  <c r="C9788" i="2"/>
  <c r="C9789" i="2"/>
  <c r="C9790" i="2"/>
  <c r="C9791" i="2"/>
  <c r="C9792" i="2"/>
  <c r="C9793" i="2"/>
  <c r="C9794" i="2"/>
  <c r="C9795" i="2"/>
  <c r="C9796" i="2"/>
  <c r="C9797" i="2"/>
  <c r="C9798" i="2"/>
  <c r="C9799" i="2"/>
  <c r="C9800" i="2"/>
  <c r="C9801" i="2"/>
  <c r="C9802" i="2"/>
  <c r="C9803" i="2"/>
  <c r="C9804" i="2"/>
  <c r="C9805" i="2"/>
  <c r="C9806" i="2"/>
  <c r="C9807" i="2"/>
  <c r="C9808" i="2"/>
  <c r="C9809" i="2"/>
  <c r="C9810" i="2"/>
  <c r="C9811" i="2"/>
  <c r="C9812" i="2"/>
  <c r="C9813" i="2"/>
  <c r="C9814" i="2"/>
  <c r="C9815" i="2"/>
  <c r="C9816" i="2"/>
  <c r="C9817" i="2"/>
  <c r="C9818" i="2"/>
  <c r="C9819" i="2"/>
  <c r="C9820" i="2"/>
  <c r="C9821" i="2"/>
  <c r="C9822" i="2"/>
  <c r="C9823" i="2"/>
  <c r="C9824" i="2"/>
  <c r="C9825" i="2"/>
  <c r="C9826" i="2"/>
  <c r="C9827" i="2"/>
  <c r="C9828" i="2"/>
  <c r="C9829" i="2"/>
  <c r="C9830" i="2"/>
  <c r="C9831" i="2"/>
  <c r="C9832" i="2"/>
  <c r="C9833" i="2"/>
  <c r="C9834" i="2"/>
  <c r="C9835" i="2"/>
  <c r="C9836" i="2"/>
  <c r="C9837" i="2"/>
  <c r="C9838" i="2"/>
  <c r="C9839" i="2"/>
  <c r="C9840" i="2"/>
  <c r="C9841" i="2"/>
  <c r="C9842" i="2"/>
  <c r="C9843" i="2"/>
  <c r="C9844" i="2"/>
  <c r="C9845" i="2"/>
  <c r="C9846" i="2"/>
  <c r="C9847" i="2"/>
  <c r="C9848" i="2"/>
  <c r="C9849" i="2"/>
  <c r="C9850" i="2"/>
  <c r="C9851" i="2"/>
  <c r="C9852" i="2"/>
  <c r="C9853" i="2"/>
  <c r="C9854" i="2"/>
  <c r="C9855" i="2"/>
  <c r="C9856" i="2"/>
  <c r="C9857" i="2"/>
  <c r="C9858" i="2"/>
  <c r="C9859" i="2"/>
  <c r="C9860" i="2"/>
  <c r="C9861" i="2"/>
  <c r="C9862" i="2"/>
  <c r="C9863" i="2"/>
  <c r="C9864" i="2"/>
  <c r="C9865" i="2"/>
  <c r="C9866" i="2"/>
  <c r="C9867" i="2"/>
  <c r="C9868" i="2"/>
  <c r="C9869" i="2"/>
  <c r="C9870" i="2"/>
  <c r="C9871" i="2"/>
  <c r="C9872" i="2"/>
  <c r="C9873" i="2"/>
  <c r="C9874" i="2"/>
  <c r="C9875" i="2"/>
  <c r="C9876" i="2"/>
  <c r="C9877" i="2"/>
  <c r="C9878" i="2"/>
  <c r="C9879" i="2"/>
  <c r="C9880" i="2"/>
  <c r="C9881" i="2"/>
  <c r="C9882" i="2"/>
  <c r="C9883" i="2"/>
  <c r="C9884" i="2"/>
  <c r="C9885" i="2"/>
  <c r="C9886" i="2"/>
  <c r="C9887" i="2"/>
  <c r="C9888" i="2"/>
  <c r="C9889" i="2"/>
  <c r="C9890" i="2"/>
  <c r="C9891" i="2"/>
  <c r="C9892" i="2"/>
  <c r="C9893" i="2"/>
  <c r="C9894" i="2"/>
  <c r="C9895" i="2"/>
  <c r="C9896" i="2"/>
  <c r="C9897" i="2"/>
  <c r="C9898" i="2"/>
  <c r="C9899" i="2"/>
  <c r="C9900" i="2"/>
  <c r="C9901" i="2"/>
  <c r="C9902" i="2"/>
  <c r="C9903" i="2"/>
  <c r="C9904" i="2"/>
  <c r="C9905" i="2"/>
  <c r="C9906" i="2"/>
  <c r="C9907" i="2"/>
  <c r="C9908" i="2"/>
  <c r="C9909" i="2"/>
  <c r="C9910" i="2"/>
  <c r="C9911" i="2"/>
  <c r="C9912" i="2"/>
  <c r="C9913" i="2"/>
  <c r="C9914" i="2"/>
  <c r="C9915" i="2"/>
  <c r="C9916" i="2"/>
  <c r="C9917" i="2"/>
  <c r="C9918" i="2"/>
  <c r="C9919" i="2"/>
  <c r="C9920" i="2"/>
  <c r="C9921" i="2"/>
  <c r="C9922" i="2"/>
  <c r="C9923" i="2"/>
  <c r="C9924" i="2"/>
  <c r="C9925" i="2"/>
  <c r="C9926" i="2"/>
  <c r="C9927" i="2"/>
  <c r="C9928" i="2"/>
  <c r="C9929" i="2"/>
  <c r="C9930" i="2"/>
  <c r="C9931" i="2"/>
  <c r="C9932" i="2"/>
  <c r="C9933" i="2"/>
  <c r="C9934" i="2"/>
  <c r="C9935" i="2"/>
  <c r="C9936" i="2"/>
  <c r="C9937" i="2"/>
  <c r="C9938" i="2"/>
  <c r="C9939" i="2"/>
  <c r="C9940" i="2"/>
  <c r="C9941" i="2"/>
  <c r="C9942" i="2"/>
  <c r="C9943" i="2"/>
  <c r="C9944" i="2"/>
  <c r="C9945" i="2"/>
  <c r="C9946" i="2"/>
  <c r="C9947" i="2"/>
  <c r="C9948" i="2"/>
  <c r="C9949" i="2"/>
  <c r="C9950" i="2"/>
  <c r="C9951" i="2"/>
  <c r="C9952" i="2"/>
  <c r="C9953" i="2"/>
  <c r="C9954" i="2"/>
  <c r="C9955" i="2"/>
  <c r="C9956" i="2"/>
  <c r="C9957" i="2"/>
  <c r="C9958" i="2"/>
  <c r="C9959" i="2"/>
  <c r="C9960" i="2"/>
  <c r="C9961" i="2"/>
  <c r="C9962" i="2"/>
  <c r="C9963" i="2"/>
  <c r="C9964" i="2"/>
  <c r="C9965" i="2"/>
  <c r="C9966" i="2"/>
  <c r="C9967" i="2"/>
  <c r="C9968" i="2"/>
  <c r="C9969" i="2"/>
  <c r="C9970" i="2"/>
  <c r="C9971" i="2"/>
  <c r="C9972" i="2"/>
  <c r="C9973" i="2"/>
  <c r="C9974" i="2"/>
  <c r="C9975" i="2"/>
  <c r="C9976" i="2"/>
  <c r="C9977" i="2"/>
  <c r="C9978" i="2"/>
  <c r="C9979" i="2"/>
  <c r="C9980" i="2"/>
  <c r="C9981" i="2"/>
  <c r="C9982" i="2"/>
  <c r="C9983" i="2"/>
  <c r="C9984" i="2"/>
  <c r="C9985" i="2"/>
  <c r="C9986" i="2"/>
  <c r="C9987" i="2"/>
  <c r="C9988" i="2"/>
  <c r="C9989" i="2"/>
  <c r="C9990" i="2"/>
  <c r="C9991" i="2"/>
  <c r="C9992" i="2"/>
  <c r="C9993" i="2"/>
  <c r="C9994" i="2"/>
  <c r="C9995" i="2"/>
  <c r="C9996" i="2"/>
  <c r="C9997" i="2"/>
  <c r="C9998" i="2"/>
  <c r="C9999" i="2"/>
  <c r="C10000" i="2"/>
  <c r="C10001" i="2"/>
  <c r="C10002" i="2"/>
  <c r="C10003" i="2"/>
  <c r="C10004" i="2"/>
  <c r="C10005" i="2"/>
  <c r="C10006" i="2"/>
  <c r="C10007" i="2"/>
  <c r="C10008" i="2"/>
  <c r="C10009" i="2"/>
  <c r="C10010" i="2"/>
  <c r="C10011" i="2"/>
  <c r="C10012" i="2"/>
  <c r="C10013" i="2"/>
  <c r="C10014" i="2"/>
  <c r="C10015" i="2"/>
  <c r="C10016" i="2"/>
  <c r="C10017" i="2"/>
  <c r="C10018" i="2"/>
  <c r="C10019" i="2"/>
  <c r="C10020" i="2"/>
  <c r="C10021" i="2"/>
  <c r="C10022" i="2"/>
  <c r="C10023" i="2"/>
  <c r="C10024" i="2"/>
  <c r="C10025" i="2"/>
  <c r="C10026" i="2"/>
  <c r="C10027" i="2"/>
  <c r="C10028" i="2"/>
  <c r="C10029" i="2"/>
  <c r="C10030" i="2"/>
  <c r="C10031" i="2"/>
  <c r="C10032" i="2"/>
  <c r="C10033" i="2"/>
  <c r="C10034" i="2"/>
  <c r="C10035" i="2"/>
  <c r="C10036" i="2"/>
  <c r="C10037" i="2"/>
  <c r="C10038" i="2"/>
  <c r="C10039" i="2"/>
  <c r="C10040" i="2"/>
  <c r="C10041" i="2"/>
  <c r="C10042" i="2"/>
  <c r="C10043" i="2"/>
  <c r="C10044" i="2"/>
  <c r="C10045" i="2"/>
  <c r="C10046" i="2"/>
  <c r="C10047" i="2"/>
  <c r="C10048" i="2"/>
  <c r="C10049" i="2"/>
  <c r="C10050" i="2"/>
  <c r="C10051" i="2"/>
  <c r="C10052" i="2"/>
  <c r="C10053" i="2"/>
  <c r="C10054" i="2"/>
  <c r="C10055" i="2"/>
  <c r="C10056" i="2"/>
  <c r="C10057" i="2"/>
  <c r="C10058" i="2"/>
  <c r="C10059" i="2"/>
  <c r="C10060" i="2"/>
  <c r="C10061" i="2"/>
  <c r="C10062" i="2"/>
  <c r="C10063" i="2"/>
  <c r="C10064" i="2"/>
  <c r="C10065" i="2"/>
  <c r="C10066" i="2"/>
  <c r="C10067" i="2"/>
  <c r="C10068" i="2"/>
  <c r="C10069" i="2"/>
  <c r="C10070" i="2"/>
  <c r="C10071" i="2"/>
  <c r="C10072" i="2"/>
  <c r="C10073" i="2"/>
  <c r="C10074" i="2"/>
  <c r="C10075" i="2"/>
  <c r="C10076" i="2"/>
  <c r="C10077" i="2"/>
  <c r="C10078" i="2"/>
  <c r="C10079" i="2"/>
  <c r="C10080" i="2"/>
  <c r="C10081" i="2"/>
  <c r="C10082" i="2"/>
  <c r="C10083" i="2"/>
  <c r="C10084" i="2"/>
  <c r="C10085" i="2"/>
  <c r="C10086" i="2"/>
  <c r="C10087" i="2"/>
  <c r="C10088" i="2"/>
  <c r="C10089" i="2"/>
  <c r="C10090" i="2"/>
  <c r="C10091" i="2"/>
  <c r="C10092" i="2"/>
  <c r="C10093" i="2"/>
  <c r="C10094" i="2"/>
  <c r="C10095" i="2"/>
  <c r="C10096" i="2"/>
  <c r="C10097" i="2"/>
  <c r="C10098" i="2"/>
  <c r="C10099" i="2"/>
  <c r="C10100" i="2"/>
  <c r="C10101" i="2"/>
  <c r="C10102" i="2"/>
  <c r="C10103" i="2"/>
  <c r="C10104" i="2"/>
  <c r="C10105" i="2"/>
  <c r="C10106" i="2"/>
  <c r="C10107" i="2"/>
  <c r="C10108" i="2"/>
  <c r="C10109" i="2"/>
  <c r="C10110" i="2"/>
  <c r="C10111" i="2"/>
  <c r="C10112" i="2"/>
  <c r="C10113" i="2"/>
  <c r="C10114" i="2"/>
  <c r="C10115" i="2"/>
  <c r="C10116" i="2"/>
  <c r="C10117" i="2"/>
  <c r="C10118" i="2"/>
  <c r="C10119" i="2"/>
  <c r="C10120" i="2"/>
  <c r="C10121" i="2"/>
  <c r="C10122" i="2"/>
  <c r="C10123" i="2"/>
  <c r="C10124" i="2"/>
  <c r="C10125" i="2"/>
  <c r="C10126" i="2"/>
  <c r="C10127" i="2"/>
  <c r="C10128" i="2"/>
  <c r="C10129" i="2"/>
  <c r="C10130" i="2"/>
  <c r="C10131" i="2"/>
  <c r="C10132" i="2"/>
  <c r="C10133" i="2"/>
  <c r="C10134" i="2"/>
  <c r="C10135" i="2"/>
  <c r="C10136" i="2"/>
  <c r="C10137" i="2"/>
  <c r="C10138" i="2"/>
  <c r="C10139" i="2"/>
  <c r="C10140" i="2"/>
  <c r="C10141" i="2"/>
  <c r="C10142" i="2"/>
  <c r="C10143" i="2"/>
  <c r="C10144" i="2"/>
  <c r="C10145" i="2"/>
  <c r="C10146" i="2"/>
  <c r="C10147" i="2"/>
  <c r="C10148" i="2"/>
  <c r="C10149" i="2"/>
  <c r="C10150" i="2"/>
  <c r="C10151" i="2"/>
  <c r="C10152" i="2"/>
  <c r="C10153" i="2"/>
  <c r="C10154" i="2"/>
  <c r="C10155" i="2"/>
  <c r="C10156" i="2"/>
  <c r="C10157" i="2"/>
  <c r="C10158" i="2"/>
  <c r="C10159" i="2"/>
  <c r="C10160" i="2"/>
  <c r="C10161" i="2"/>
  <c r="C10162" i="2"/>
  <c r="C10163" i="2"/>
  <c r="C10164" i="2"/>
  <c r="C10165" i="2"/>
  <c r="C10166" i="2"/>
  <c r="C10167" i="2"/>
  <c r="C10168" i="2"/>
  <c r="C10169" i="2"/>
  <c r="C10170" i="2"/>
  <c r="C10171" i="2"/>
  <c r="C10172" i="2"/>
  <c r="C10173" i="2"/>
  <c r="C10174" i="2"/>
  <c r="C10175" i="2"/>
  <c r="C10176" i="2"/>
  <c r="C10177" i="2"/>
  <c r="C10178" i="2"/>
  <c r="C10179" i="2"/>
  <c r="C10180" i="2"/>
  <c r="C10181" i="2"/>
  <c r="C10182" i="2"/>
  <c r="C10183" i="2"/>
  <c r="C10184" i="2"/>
  <c r="C10185" i="2"/>
  <c r="C10186" i="2"/>
  <c r="P18" i="5"/>
  <c r="N22" i="5"/>
  <c r="O23" i="5"/>
  <c r="N17" i="5"/>
  <c r="O14" i="5"/>
  <c r="P23" i="5"/>
  <c r="O17" i="5"/>
  <c r="N16" i="5"/>
  <c r="P14" i="5"/>
  <c r="P17" i="5"/>
  <c r="P21" i="5"/>
  <c r="N18" i="5"/>
  <c r="O19" i="5"/>
  <c r="P20" i="5"/>
  <c r="N20" i="5"/>
  <c r="P22" i="5"/>
  <c r="N23" i="5"/>
  <c r="O16" i="5"/>
  <c r="O18" i="5"/>
  <c r="O21" i="5"/>
  <c r="O20" i="5"/>
  <c r="N14" i="5"/>
  <c r="O15" i="5"/>
  <c r="O22" i="5"/>
  <c r="P15" i="5"/>
  <c r="P16" i="5"/>
  <c r="N19" i="5"/>
  <c r="N21" i="5"/>
  <c r="N15" i="5"/>
  <c r="P1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CCB6C1-E51F-499A-A562-489B2F4C1BAF}" keepAlive="1" name="Query - Foodpanda_Karachi" description="Connection to the 'Foodpanda_Karachi' query in the workbook." type="5" refreshedVersion="8" background="1" saveData="1">
    <dbPr connection="Provider=Microsoft.Mashup.OleDb.1;Data Source=$Workbook$;Location=Foodpanda_Karachi;Extended Properties=&quot;&quot;" command="SELECT * FROM [Foodpanda_Karachi]"/>
  </connection>
  <connection id="2" xr16:uid="{1CC40AC4-1F98-4864-8B8D-BAF85E0319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53682D5-FE46-4BED-A192-BB07CE785625}" name="WorksheetConnection_karachi_foodpanda_full_partial.xlsx!Foodpanda_Karachi" type="102" refreshedVersion="8" minRefreshableVersion="5">
    <extLst>
      <ext xmlns:x15="http://schemas.microsoft.com/office/spreadsheetml/2010/11/main" uri="{DE250136-89BD-433C-8126-D09CA5730AF9}">
        <x15:connection id="Foodpanda_Karachi" autoDelete="1">
          <x15:rangePr sourceName="_xlcn.WorksheetConnection_karachi_foodpanda_full_partial.xlsxFoodpanda_Karachi1"/>
        </x15:connection>
      </ext>
    </extLst>
  </connection>
</connections>
</file>

<file path=xl/sharedStrings.xml><?xml version="1.0" encoding="utf-8"?>
<sst xmlns="http://schemas.openxmlformats.org/spreadsheetml/2006/main" count="116780" uniqueCount="16227">
  <si>
    <t>Name</t>
  </si>
  <si>
    <t>Rating</t>
  </si>
  <si>
    <t>Cuisine</t>
  </si>
  <si>
    <t>Discounts</t>
  </si>
  <si>
    <t>Image URL</t>
  </si>
  <si>
    <t>Link</t>
  </si>
  <si>
    <t>Area</t>
  </si>
  <si>
    <t>Detailed Cuisine</t>
  </si>
  <si>
    <t>Nice Foods</t>
  </si>
  <si>
    <t>4.6(100+)A11Y_TAG_RATING_AND_REVIEWS_PLURAL</t>
  </si>
  <si>
    <t>Fast Food</t>
  </si>
  <si>
    <t>10% off selected items, Free Delivery</t>
  </si>
  <si>
    <t>https://images.deliveryhero.io/image/fd-pk/LH/cglq-listing.jpg?width=400&amp;height=225</t>
  </si>
  <si>
    <t>https://www.foodpanda.pk/restaurant/cglq/nice-foods-cglq</t>
  </si>
  <si>
    <t>House number B-293 in Sector 11-A North Karachi, Karachi</t>
  </si>
  <si>
    <t>Burgers, Fast Food, Beverages, Middle Eastern, Shawarma</t>
  </si>
  <si>
    <t>Sufra By Shazia</t>
  </si>
  <si>
    <t>5(500+)A11Y_TAG_RATING_AND_REVIEWS_PLURAL</t>
  </si>
  <si>
    <t>Pakistani</t>
  </si>
  <si>
    <t>15% off Rs.199, Free Delivery</t>
  </si>
  <si>
    <t>https://images.deliveryhero.io/image/fd-pk/LH/qbes-listing.jpg?width=400&amp;height=225</t>
  </si>
  <si>
    <t>https://www.foodpanda.pk/restaurant/qbes/sufra-by-shazia</t>
  </si>
  <si>
    <t>Plot B 319, Sector 11-A Sector 11 A North Karachi Township, Karachi</t>
  </si>
  <si>
    <t>Desserts, Beverages, Pakistani, Nihari, Qeema</t>
  </si>
  <si>
    <t>AA-2 Food Center</t>
  </si>
  <si>
    <t>3.7(500+)A11Y_TAG_RATING_AND_REVIEWS_PLURAL</t>
  </si>
  <si>
    <t>https://images.deliveryhero.io/image/fd-pk/LH/xney-listing.jpg?width=400&amp;height=225</t>
  </si>
  <si>
    <t>https://www.foodpanda.pk/restaurant/xney/aa-2-food-center</t>
  </si>
  <si>
    <t>5c3 shop r14 north karachi ajmer nagri</t>
  </si>
  <si>
    <t>Pakistani, Biryani</t>
  </si>
  <si>
    <t>Home Kitchen</t>
  </si>
  <si>
    <t>4.9(500+)A11Y_TAG_RATING_AND_REVIEWS_PLURAL</t>
  </si>
  <si>
    <t>15% off selected items</t>
  </si>
  <si>
    <t>https://images.deliveryhero.io/image/fd-pk/LH/oq45-listing.jpg?width=400&amp;height=225</t>
  </si>
  <si>
    <t>https://www.foodpanda.pk/restaurant/oq45/home-kitchen-oq45</t>
  </si>
  <si>
    <t>National Atimad Bank , Sector 11 A North Karachi , Flat No C 402 ,  Block 3 , Gulshan-E-Safiya , Karachi , Sindh</t>
  </si>
  <si>
    <t>Sandwiches, Chinese, Desserts, Burgers, Fast Food</t>
  </si>
  <si>
    <t>Faazu Paya Chanay</t>
  </si>
  <si>
    <t>4(2000+)A11Y_TAG_RATING_AND_REVIEWS_PLURAL</t>
  </si>
  <si>
    <t>Free Delivery, Free delivery</t>
  </si>
  <si>
    <t>https://images.deliveryhero.io/image/fd-pk/LH/v7zg-listing.jpg?width=400&amp;height=225</t>
  </si>
  <si>
    <t>https://www.foodpanda.pk/restaurant/v7zg/faazu-paya-chanay</t>
  </si>
  <si>
    <t>House no R- 102 sector 7d/3 near shaheen ground North Karachi</t>
  </si>
  <si>
    <t>Beverages, Pakistani, Biryani</t>
  </si>
  <si>
    <t>AP Ka APNA Kitchen</t>
  </si>
  <si>
    <t>4.8(100+)A11Y_TAG_RATING_AND_REVIEWS_PLURAL</t>
  </si>
  <si>
    <t>20% off selected items</t>
  </si>
  <si>
    <t>https://images.deliveryhero.io/image/fd-pk/LH/fskh-listing.jpg?width=400&amp;height=225</t>
  </si>
  <si>
    <t>https://www.foodpanda.pk/restaurant/fskh/ap-ka-apna-kitchen</t>
  </si>
  <si>
    <t>r 749 sacter 7d3 north karachi  gulshan farooqi masjid ke kreeb</t>
  </si>
  <si>
    <t>The Cozy Cup</t>
  </si>
  <si>
    <t>5(6)A11Y_TAG_RATING_AND_REVIEWS_PLURAL</t>
  </si>
  <si>
    <t>Beverages</t>
  </si>
  <si>
    <t>10% off</t>
  </si>
  <si>
    <t>https://images.deliveryhero.io/image/fd-pk/LH/styc-listing.jpg?width=400&amp;height=225</t>
  </si>
  <si>
    <t>https://www.foodpanda.pk/restaurant/styc/the-cozy-cup</t>
  </si>
  <si>
    <t>Sector 7D3 north karachi near shaheen ground Gulshan e Farooq Masjid R929</t>
  </si>
  <si>
    <t>Mom's Foods</t>
  </si>
  <si>
    <t>4.5(100+)A11Y_TAG_RATING_AND_REVIEWS_PLURAL</t>
  </si>
  <si>
    <t>https://images.deliveryhero.io/image/fd-pk/LH/x7me-listing.jpg?width=400&amp;height=225</t>
  </si>
  <si>
    <t>https://www.foodpanda.pk/restaurant/x7me/moms-foods-x7me</t>
  </si>
  <si>
    <t>R 52 sector 7 D /2 north karachi near rakshinda school</t>
  </si>
  <si>
    <t>Chinese, Continental, Beverages, Pakistani, Biryani</t>
  </si>
  <si>
    <t>Umme Hani Hi Tea</t>
  </si>
  <si>
    <t>4.9(5000+)A11Y_TAG_RATING_AND_REVIEWS_PLURAL</t>
  </si>
  <si>
    <t>Up to 10% off, Free Delivery</t>
  </si>
  <si>
    <t>https://images.deliveryhero.io/image/fd-pk/LH/v6hn-listing.jpg?width=400&amp;height=225</t>
  </si>
  <si>
    <t>https://www.foodpanda.pk/restaurant/v6hn/umme-hani-hi-tea</t>
  </si>
  <si>
    <t>House # L855 Sector 4 North Karachi Near Ajmer Nagri Police Station, Karachi</t>
  </si>
  <si>
    <t>Beverages, Wraps &amp; Rolls, Pakistani, Paratha</t>
  </si>
  <si>
    <t>Tasty BiTe</t>
  </si>
  <si>
    <t>4.1(100+)A11Y_TAG_RATING_AND_REVIEWS_PLURAL</t>
  </si>
  <si>
    <t>Up to 10% off</t>
  </si>
  <si>
    <t>https://images.deliveryhero.io/image/fd-pk/LH/sw3v-listing.jpg?width=400&amp;height=225</t>
  </si>
  <si>
    <t>https://www.foodpanda.pk/restaurant/sw3v/tasty-bite-sw3v</t>
  </si>
  <si>
    <t>House No  R264, Sector 71 North Karachi</t>
  </si>
  <si>
    <t>Burgers, Fast Food, Pakistani, Western, Biryani</t>
  </si>
  <si>
    <t>Delhi Masala House</t>
  </si>
  <si>
    <t>4.2(1000+)A11Y_TAG_RATING_AND_REVIEWS_PLURAL</t>
  </si>
  <si>
    <t>https://images.deliveryhero.io/image/fd-pk/LH/p18y-listing.jpg?width=400&amp;height=225</t>
  </si>
  <si>
    <t>https://www.foodpanda.pk/restaurant/p18y/delhi-masala-house</t>
  </si>
  <si>
    <t>House no R_102 sector 7d/3 north karachi</t>
  </si>
  <si>
    <t>Fast Food, Pakistani, Biryani</t>
  </si>
  <si>
    <t>Lahori data kitchen</t>
  </si>
  <si>
    <t>4.2(3000+)A11Y_TAG_RATING_AND_REVIEWS_PLURAL</t>
  </si>
  <si>
    <t>https://images.deliveryhero.io/image/fd-pk/LH/n1tt-listing.jpg?width=400&amp;height=225</t>
  </si>
  <si>
    <t>https://www.foodpanda.pk/restaurant/n1tt/lahori-data-kitchen</t>
  </si>
  <si>
    <t>R-102 Sector 7d/3 , North Karachi Opposite 7 Diaz Burger</t>
  </si>
  <si>
    <t>Sandwiches, Burgers, Fast Food, Wraps &amp; Rolls, Pakistani</t>
  </si>
  <si>
    <t>Hasnain Pakwan Centre</t>
  </si>
  <si>
    <t>4.5(1000+)A11Y_TAG_RATING_AND_REVIEWS_PLURAL</t>
  </si>
  <si>
    <t>https://images.deliveryhero.io/image/fd-pk/LH/smzc-listing.jpg?width=400&amp;height=225</t>
  </si>
  <si>
    <t>https://www.foodpanda.pk/restaurant/smzc/hasnain-pakwan-centre</t>
  </si>
  <si>
    <t>L-575 SECTOR-1 SURJANI</t>
  </si>
  <si>
    <t>AA2 Food Center</t>
  </si>
  <si>
    <t>4.4(1000+)A11Y_TAG_RATING_AND_REVIEWS_PLURAL</t>
  </si>
  <si>
    <t>Up to 15% off</t>
  </si>
  <si>
    <t>https://images.deliveryhero.io/image/fd-pk/LH/h8z1-listing.jpg?width=400&amp;height=225</t>
  </si>
  <si>
    <t>https://www.foodpanda.pk/restaurant/h8z1/aa2-food-center</t>
  </si>
  <si>
    <t>shop 5c3 R13 North Karchi</t>
  </si>
  <si>
    <t>Emaan's Kitchen</t>
  </si>
  <si>
    <t>https://images.deliveryhero.io/image/fd-pk/LH/miky-listing.jpg?width=400&amp;height=225</t>
  </si>
  <si>
    <t>https://www.foodpanda.pk/restaurant/miky/emaans-kitchen-miky</t>
  </si>
  <si>
    <t>D/1 R 27</t>
  </si>
  <si>
    <t>Qureshi Payee</t>
  </si>
  <si>
    <t>4.6(1000+)A11Y_TAG_RATING_AND_REVIEWS_PLURAL</t>
  </si>
  <si>
    <t>https://images.deliveryhero.io/image/fd-pk/LH/w5ap-listing.jpg?width=400&amp;height=225</t>
  </si>
  <si>
    <t>https://www.foodpanda.pk/restaurant/w5ap/qureshi-payee</t>
  </si>
  <si>
    <t>R-102 shop no. 5 sector 7 / D -3 near shaheen ground north karachi</t>
  </si>
  <si>
    <t>Daata kitchen</t>
  </si>
  <si>
    <t>4.9(1000+)A11Y_TAG_RATING_AND_REVIEWS_PLURAL</t>
  </si>
  <si>
    <t>10% off selected items</t>
  </si>
  <si>
    <t>https://images.deliveryhero.io/image/fd-pk/LH/j4hj-listing.jpg?width=400&amp;height=225</t>
  </si>
  <si>
    <t>https://www.foodpanda.pk/restaurant/j4hj/daata-kitchen</t>
  </si>
  <si>
    <t>L-481 Sector 5C/3 North Karachi NEAR Hafeez Medicos</t>
  </si>
  <si>
    <t>Desserts, Beverages, Pakistani, Biryani, Paratha</t>
  </si>
  <si>
    <t>KARACHI DESI FOODS</t>
  </si>
  <si>
    <t>4.3(100+)A11Y_TAG_RATING_AND_REVIEWS_PLURAL</t>
  </si>
  <si>
    <t>https://images.deliveryhero.io/image/fd-pk/LH/j722-listing.jpg?width=400&amp;height=225</t>
  </si>
  <si>
    <t>https://www.foodpanda.pk/restaurant/j722/karachi-desi-foods</t>
  </si>
  <si>
    <t>House no R-102 sector 7d/3 near Shaheen ground North karachi</t>
  </si>
  <si>
    <t>Ali Brunch Point ABP</t>
  </si>
  <si>
    <t>https://images.deliveryhero.io/image/fd-pk/LH/d92p-listing.jpg?width=400&amp;height=225</t>
  </si>
  <si>
    <t>https://www.foodpanda.pk/restaurant/d92p/ali-brunch-point-abp</t>
  </si>
  <si>
    <t>House no L-856 sector 4 north karachi</t>
  </si>
  <si>
    <t>Sandwiches, Fast Food, Beverages, Pakistani, Western</t>
  </si>
  <si>
    <t>ALLAH WALA SHEERMAL HOUSE</t>
  </si>
  <si>
    <t>4.8(3000+)A11Y_TAG_RATING_AND_REVIEWS_PLURAL</t>
  </si>
  <si>
    <t>https://micro-assets.foodora.com/img/logo-placeholder-fp.svg</t>
  </si>
  <si>
    <t>https://www.foodpanda.pk/restaurant/g1vv/allah-wala-sheermal-house</t>
  </si>
  <si>
    <t>Flat haroon view apartment shop number B#27 main power chowrangi , North Karachi</t>
  </si>
  <si>
    <t>Good Mood Food</t>
  </si>
  <si>
    <t>4.5(500+)A11Y_TAG_RATING_AND_REVIEWS_PLURAL</t>
  </si>
  <si>
    <t>20% off, Free Delivery</t>
  </si>
  <si>
    <t>https://www.foodpanda.pk/restaurant/vm2l/good-mood-food</t>
  </si>
  <si>
    <t>Flat No C12 Abdullah Complex North Sector 5i 2 Min Chorangi Karach</t>
  </si>
  <si>
    <t>Burgers, Fast Food, Wraps &amp; Rolls, Pakistani, Western</t>
  </si>
  <si>
    <t>KhauSey Town (North)</t>
  </si>
  <si>
    <t>4.8(1000+)A11Y_TAG_RATING_AND_REVIEWS_PLURAL</t>
  </si>
  <si>
    <t>https://www.foodpanda.pk/restaurant/vj9d/khausey-town-north</t>
  </si>
  <si>
    <t>House # R-37, 1st floor, Sector 7D/4, near Nazish Apartments, Anda Mor, North Karachi</t>
  </si>
  <si>
    <t>Chinese, Burgers, Beverages, Pakistani, Western</t>
  </si>
  <si>
    <t>MashAllah BBC Broast</t>
  </si>
  <si>
    <t>4.8(5000+)A11Y_TAG_RATING_AND_REVIEWS_PLURAL</t>
  </si>
  <si>
    <t>https://www.foodpanda.pk/restaurant/n5xl/mashallah-bbc-broast</t>
  </si>
  <si>
    <t>A/563 Sec 11/ A North Karachi Near Shell Petrol Pump Karachi</t>
  </si>
  <si>
    <t>Burgers, Fast Food, Pakistani, Western</t>
  </si>
  <si>
    <t>Big City Pizza - North Karachi</t>
  </si>
  <si>
    <t>3.3(100+)A11Y_TAG_RATING_AND_REVIEWS_PLURAL</t>
  </si>
  <si>
    <t>Pizza</t>
  </si>
  <si>
    <t>Up to 20% off</t>
  </si>
  <si>
    <t>https://www.foodpanda.pk/restaurant/o1ul/big-city-pizza-north-karachi-o1ul</t>
  </si>
  <si>
    <t>Sector 5k north Karachi Iqbal comlex shop no 11</t>
  </si>
  <si>
    <t>Pizza, Fast Food</t>
  </si>
  <si>
    <t>Agha Sajjad Juice Centre</t>
  </si>
  <si>
    <t>4.8(42)A11Y_TAG_RATING_AND_REVIEWS_PLURAL</t>
  </si>
  <si>
    <t>https://www.foodpanda.pk/restaurant/hrdz/agha-sajjad-juice-centre-hrdz</t>
  </si>
  <si>
    <t>Shop no A.5 Iqbal complex sector 5-K north karachi</t>
  </si>
  <si>
    <t>Fast Food, Shakes</t>
  </si>
  <si>
    <t>Karachi Fast Food &amp; Chinese - NK</t>
  </si>
  <si>
    <t>3.3(54)A11Y_TAG_RATING_AND_REVIEWS_PLURAL</t>
  </si>
  <si>
    <t>30% off</t>
  </si>
  <si>
    <t>https://www.foodpanda.pk/restaurant/rxu1/karachi-fast-food-and-chinese-nk</t>
  </si>
  <si>
    <t>Sandwiches, Pizza, Pakistani, Western</t>
  </si>
  <si>
    <t>Master Chef Caters</t>
  </si>
  <si>
    <t>4.4(72)A11Y_TAG_RATING_AND_REVIEWS_PLURAL</t>
  </si>
  <si>
    <t>https://www.foodpanda.pk/restaurant/lq9g/master-chef-caters</t>
  </si>
  <si>
    <t>shafi Excellency sector 5.l shop # 6 North karachi</t>
  </si>
  <si>
    <t>Papas Zingeria</t>
  </si>
  <si>
    <t>4.7(500+)A11Y_TAG_RATING_AND_REVIEWS_PLURAL</t>
  </si>
  <si>
    <t>25% off Rs.199, Free Delivery</t>
  </si>
  <si>
    <t>https://www.foodpanda.pk/restaurant/e21p/papas-zingeria</t>
  </si>
  <si>
    <t>Flat No C11 Abdullah Complex North Karachi Sector 5i</t>
  </si>
  <si>
    <t>Burgers, Fast Food, Beverages, Pakistani, Western</t>
  </si>
  <si>
    <t>Food Pasand</t>
  </si>
  <si>
    <t>4.3(1000+)A11Y_TAG_RATING_AND_REVIEWS_PLURAL</t>
  </si>
  <si>
    <t>https://www.foodpanda.pk/restaurant/oraq/food-pasand</t>
  </si>
  <si>
    <t>R-308 sector 14-a shadman town north Karachi first floor.</t>
  </si>
  <si>
    <t>Chinese, Continental, Fast Food, Pasta, Pakistani</t>
  </si>
  <si>
    <t>Saas Bahu Ka Chatkhara</t>
  </si>
  <si>
    <t>4.7(100+)A11Y_TAG_RATING_AND_REVIEWS_PLURAL</t>
  </si>
  <si>
    <t>https://www.foodpanda.pk/restaurant/gbfc/saas-bahu-ka-chatkhara</t>
  </si>
  <si>
    <t>House no L5 sector 5c4 north Karachi near Al Habib Bank</t>
  </si>
  <si>
    <t>Chinese, Beverages, Pakistani, Biryani, Paratha</t>
  </si>
  <si>
    <t>Burger Top</t>
  </si>
  <si>
    <t>4.3(5000+)A11Y_TAG_RATING_AND_REVIEWS_PLURAL</t>
  </si>
  <si>
    <t>https://www.foodpanda.pk/restaurant/c9yj/burger-top</t>
  </si>
  <si>
    <t>R-1 sector 10 Dico Moor Near kaliyana medical center, north karachi</t>
  </si>
  <si>
    <t>Pizza, American, Western</t>
  </si>
  <si>
    <t>BurgerOlita</t>
  </si>
  <si>
    <t>Up to 20% off, Free Delivery</t>
  </si>
  <si>
    <t>https://www.foodpanda.pk/restaurant/q898/burgerolita</t>
  </si>
  <si>
    <t>R 486 sector 9, discomor, north karachi</t>
  </si>
  <si>
    <t>Pizza bake - North Karachi</t>
  </si>
  <si>
    <t>4.7(1000+)A11Y_TAG_RATING_AND_REVIEWS_PLURAL</t>
  </si>
  <si>
    <t>50% off</t>
  </si>
  <si>
    <t>https://www.foodpanda.pk/restaurant/iko1/pizza-bake-north-karachi</t>
  </si>
  <si>
    <t>Pizza bake, sect 5A/4 R 5, North Karachi</t>
  </si>
  <si>
    <t>Allah Wala Biryani and Pakwan Center</t>
  </si>
  <si>
    <t>4.7(86)A11Y_TAG_RATING_AND_REVIEWS_PLURAL</t>
  </si>
  <si>
    <t>https://www.foodpanda.pk/restaurant/z39g/allah-wala-biryani-and-pakwan-center</t>
  </si>
  <si>
    <t>Shelton Bright, Shop no : 9, sector 5i north karachi 
Allahwala biryani &amp; Pakwan center</t>
  </si>
  <si>
    <t>Pakistani, Biryani, Pulao</t>
  </si>
  <si>
    <t>Kaybees Express</t>
  </si>
  <si>
    <t>4.8(2000+)A11Y_TAG_RATING_AND_REVIEWS_PLURAL</t>
  </si>
  <si>
    <t>https://www.foodpanda.pk/restaurant/r2c9/kaybees-express</t>
  </si>
  <si>
    <t>Plot # A-914 Sector 11-B North Karachi, Karachi.</t>
  </si>
  <si>
    <t>Qalandri Biryani center</t>
  </si>
  <si>
    <t>4.9(4000+)A11Y_TAG_RATING_AND_REVIEWS_PLURAL</t>
  </si>
  <si>
    <t>https://www.foodpanda.pk/restaurant/j6i2/qalandri-biryani-center</t>
  </si>
  <si>
    <t>X3QC+F37, Sector 5-L Sector 5 L New Karachi Town, Karachi, Karachi City, Sindh</t>
  </si>
  <si>
    <t>Taste of Shazia</t>
  </si>
  <si>
    <t>4.4(96)A11Y_TAG_RATING_AND_REVIEWS_PLURAL</t>
  </si>
  <si>
    <t>https://www.foodpanda.pk/restaurant/rmhk/taste-of-shazia</t>
  </si>
  <si>
    <t>A-307 Block T North Nazimabad,</t>
  </si>
  <si>
    <t>Al Saeedi Pakwan Centre</t>
  </si>
  <si>
    <t>https://www.foodpanda.pk/restaurant/w8wq/al-saeedi-pakwan-centre</t>
  </si>
  <si>
    <t>Sector 11B, North Karachi, Next To The Desi Dawat Restaurant, Opposite Telephone Exchange, Karachi</t>
  </si>
  <si>
    <t>Quetta al-rozi Hotel</t>
  </si>
  <si>
    <t>https://www.foodpanda.pk/restaurant/ayi1/quetta-al-rozi-hotel</t>
  </si>
  <si>
    <t>11-C3 Mariam residency New Karachi, Karachi City, Sindh 75850, Pakistan</t>
  </si>
  <si>
    <t>Khatri Foods</t>
  </si>
  <si>
    <t>https://www.foodpanda.pk/restaurant/ccyu/khatri-foods</t>
  </si>
  <si>
    <t>L284 1st Floor, Sec 11L, New Karachi, Karachi</t>
  </si>
  <si>
    <t>Tasty Biryani House</t>
  </si>
  <si>
    <t>https://www.foodpanda.pk/restaurant/t6ms/tasty-biryani-house-t6ms</t>
  </si>
  <si>
    <t>north karachi sector 11-B NORTH KARACHI</t>
  </si>
  <si>
    <t>Musfiyrah Food Corner</t>
  </si>
  <si>
    <t>4.8(27)A11Y_TAG_RATING_AND_REVIEWS_PLURAL</t>
  </si>
  <si>
    <t>https://www.foodpanda.pk/restaurant/fyy4/musfiyrah-food-corner</t>
  </si>
  <si>
    <t>House no R81 SECTOR 14A shadman town near Ravi gas</t>
  </si>
  <si>
    <t>Beverages, Pakistani, BBQ</t>
  </si>
  <si>
    <t>Nice Bakers &amp; Sweets</t>
  </si>
  <si>
    <t>Cakes &amp; Bakery</t>
  </si>
  <si>
    <t>https://www.foodpanda.pk/restaurant/hxig/nice-bakers-and-sweets</t>
  </si>
  <si>
    <t>A-915 sector 11-A North Karachi opp. Saleem center</t>
  </si>
  <si>
    <t>Bite My Kitchen</t>
  </si>
  <si>
    <t>4.4(100+)A11Y_TAG_RATING_AND_REVIEWS_PLURAL</t>
  </si>
  <si>
    <t>https://www.foodpanda.pk/restaurant/sqay/bite-my-kitchen</t>
  </si>
  <si>
    <t>house no R122 sector 11 C-2 north karachi</t>
  </si>
  <si>
    <t>Desserts, Pasta</t>
  </si>
  <si>
    <t>Al-Rozi Pakwan</t>
  </si>
  <si>
    <t>https://www.foodpanda.pk/restaurant/h4bt/al-rozi-pakwan</t>
  </si>
  <si>
    <t>Sector 11 C 3 North Karachi Maryam residency sersyed town Karachi, Karachi City, Sindh, Pakistan</t>
  </si>
  <si>
    <t>Tadka House</t>
  </si>
  <si>
    <t>4.9(100+)A11Y_TAG_RATING_AND_REVIEWS_PLURAL</t>
  </si>
  <si>
    <t>15% off</t>
  </si>
  <si>
    <t>https://www.foodpanda.pk/restaurant/upm7/tadka-house</t>
  </si>
  <si>
    <t>North Nazmabad T block Street 04 House Number 844 3rd floor</t>
  </si>
  <si>
    <t>Pakistani, Biryani, Karahi &amp; Handi</t>
  </si>
  <si>
    <t>Zam Bakes</t>
  </si>
  <si>
    <t>3.9(67)A11Y_TAG_RATING_AND_REVIEWS_PLURAL</t>
  </si>
  <si>
    <t>Continental</t>
  </si>
  <si>
    <t>https://www.foodpanda.pk/restaurant/hyv0/zam-bakes</t>
  </si>
  <si>
    <t>Flat B 9 Haroon Heights Sector 11 K North Karachi near saleem center bus stop</t>
  </si>
  <si>
    <t>Chinese, Continental, Pasta, Healthy Food, Pakistani</t>
  </si>
  <si>
    <t>Peshawari Ice Cream (North Karachi)</t>
  </si>
  <si>
    <t>Desserts</t>
  </si>
  <si>
    <t>https://www.foodpanda.pk/restaurant/xmb4/peshawari-ice-cream-north-karachi</t>
  </si>
  <si>
    <t>shop# R-96 shop#3 11B north karachi</t>
  </si>
  <si>
    <t>Desserts, Ice Cream</t>
  </si>
  <si>
    <t>Al Madina Burger</t>
  </si>
  <si>
    <t>Burgers</t>
  </si>
  <si>
    <t>https://www.foodpanda.pk/restaurant/v3le/al-madina-burger</t>
  </si>
  <si>
    <t>Shop# 10,11 Iqbal Plaza Nagan Chowrangi North, Karachi</t>
  </si>
  <si>
    <t>Burgers, Western</t>
  </si>
  <si>
    <t>Desi Tarka</t>
  </si>
  <si>
    <t>4.1(29)A11Y_TAG_RATING_AND_REVIEWS_PLURAL</t>
  </si>
  <si>
    <t>https://www.foodpanda.pk/restaurant/thlo/desi-tarka-thlo</t>
  </si>
  <si>
    <t>Kareemi Chorangi Bismillah Twon sector 4B Miraj bekry k opposite Aslam jenral store k back right hand Gali house R177</t>
  </si>
  <si>
    <t>Beverages, Pakistani, Biryani, Karahi &amp; Handi</t>
  </si>
  <si>
    <t>HAJI AKHTAR PAKWAN &amp; RESTAURANT</t>
  </si>
  <si>
    <t>4.7(5000+)A11Y_TAG_RATING_AND_REVIEWS_PLURAL</t>
  </si>
  <si>
    <t>https://www.foodpanda.pk/restaurant/t1tv/haji-akhtar-pakwan-and-restaurant</t>
  </si>
  <si>
    <t>Shop # 35 to 38 , Iqbal Plaza , Nagan chowrangi , Sector 11c-1 , North Karachi ,</t>
  </si>
  <si>
    <t>AL MADINA FAST FOOD BBQ AND PIZZA - Nagin Chorangi</t>
  </si>
  <si>
    <t>20% off</t>
  </si>
  <si>
    <t>https://www.foodpanda.pk/restaurant/u594/al-madina-fast-food-bbq-and-pizza-nagin-chorangi</t>
  </si>
  <si>
    <t>SHOP NO 23-24 IQBAL PLAZA NAGAN CHOWRANGI KARACHI</t>
  </si>
  <si>
    <t>Fast Food, Western</t>
  </si>
  <si>
    <t>Wokout - Nagan Chowrangi</t>
  </si>
  <si>
    <t>https://www.foodpanda.pk/restaurant/ee7q/wokout-nagan-chowrangi</t>
  </si>
  <si>
    <t>Chinese, Fast Food</t>
  </si>
  <si>
    <t>Karachi Spicy Roll Corner - Bufferzone</t>
  </si>
  <si>
    <t>4.8(500+)A11Y_TAG_RATING_AND_REVIEWS_PLURAL</t>
  </si>
  <si>
    <t>Up to 25% off</t>
  </si>
  <si>
    <t>https://www.foodpanda.pk/restaurant/jlip/karachi-spicy-roll-corner-bufferzone</t>
  </si>
  <si>
    <t>Burgers, Fast Food, Wraps &amp; Rolls, Western, BBQ</t>
  </si>
  <si>
    <t>MASTER PAKWAN AND FOOD CENTRE (New Karachi)</t>
  </si>
  <si>
    <t>4.4(3000+)A11Y_TAG_RATING_AND_REVIEWS_PLURAL</t>
  </si>
  <si>
    <t>15% off Rs.199</t>
  </si>
  <si>
    <t>https://www.foodpanda.pk/restaurant/vo8l/master-pakwan-and-food-centre-new-karachi</t>
  </si>
  <si>
    <t>SHOP NO 21 22 23 SECTOR 11-1 , NEW KARACHI, NEW TOWN OFFICE, KARACHI</t>
  </si>
  <si>
    <t>Pakistani, Karahi &amp; Handi</t>
  </si>
  <si>
    <t>Mirha Spice and Taste</t>
  </si>
  <si>
    <t>https://www.foodpanda.pk/restaurant/n7q4/mirha-spice-and-taste</t>
  </si>
  <si>
    <t>House no 349/A sector 11 1/2 block k orangi town Karachi</t>
  </si>
  <si>
    <t>Zam Zam Peyala - Branch 5</t>
  </si>
  <si>
    <t>https://www.foodpanda.pk/restaurant/m8i5/zam-zam-peyala-branch-5-m8i5</t>
  </si>
  <si>
    <t>Street Number 9, Shadman Town Sector 14 B Shadman Town, Karachi, Karachi City, Sindh</t>
  </si>
  <si>
    <t>Beverages, Pakistani, Tea &amp; Coffee, Paratha</t>
  </si>
  <si>
    <t>Al Madina Fast Food - Nagin Chowrangi</t>
  </si>
  <si>
    <t>4.8(15000+)A11Y_TAG_RATING_AND_REVIEWS_PLURAL</t>
  </si>
  <si>
    <t>https://www.foodpanda.pk/restaurant/s8ta/al-madina-fast-food-nagin-chowrangi</t>
  </si>
  <si>
    <t>shop : 21 and 22 Iqbal plaza building north Karachi sector 11-c /1  NORTH KARACHI</t>
  </si>
  <si>
    <t>Burgers, Fast Food, Western</t>
  </si>
  <si>
    <t>Signature Restaurant</t>
  </si>
  <si>
    <t>Up to 30% off</t>
  </si>
  <si>
    <t>https://www.foodpanda.pk/restaurant/qt4n/signature-restaurant</t>
  </si>
  <si>
    <t>Shop no 76-77 iqbal plaza nagan chowrangi north karachi</t>
  </si>
  <si>
    <t>Pizza, Burgers, Fast Food, Western</t>
  </si>
  <si>
    <t>Signature Burgers &amp; Wings</t>
  </si>
  <si>
    <t>4.7(4000+)A11Y_TAG_RATING_AND_REVIEWS_PLURAL</t>
  </si>
  <si>
    <t>https://www.foodpanda.pk/restaurant/ncmq/signature-burgers-and-wings</t>
  </si>
  <si>
    <t>C-72 IQBAL PLAZA PHASE 1, NORTH KARACHI</t>
  </si>
  <si>
    <t>Desi Bites</t>
  </si>
  <si>
    <t>4.6(500+)A11Y_TAG_RATING_AND_REVIEWS_PLURAL</t>
  </si>
  <si>
    <t>https://www.foodpanda.pk/restaurant/jzh0/desi-bites-jzh0</t>
  </si>
  <si>
    <t>North nazimabad shadman Town sector 14/B maria luxury apartments block 3 first floor flat no cc143</t>
  </si>
  <si>
    <t>Beverages, Pakistani, Paratha</t>
  </si>
  <si>
    <t>BKK by Erum</t>
  </si>
  <si>
    <t>4.9(15)A11Y_TAG_RATING_AND_REVIEWS_PLURAL</t>
  </si>
  <si>
    <t>https://www.foodpanda.pk/restaurant/soln/bkk-by-erum</t>
  </si>
  <si>
    <t>Flat 13A sector 11-H Aisha Apartment UP morh North Karachi</t>
  </si>
  <si>
    <t>Pakistani, Biryani, Haleem, Paratha</t>
  </si>
  <si>
    <t>Quetta Zam Zam Hotel</t>
  </si>
  <si>
    <t>https://www.foodpanda.pk/restaurant/iemq/quetta-zam-zam-hotel-iemq</t>
  </si>
  <si>
    <t>15, St 5, Anda Morr Road, North Karachi TWP, Karachi</t>
  </si>
  <si>
    <t>Beverages, Pakistani, Tea &amp; Coffee</t>
  </si>
  <si>
    <t>Mr &amp; Mrs Kitchen House</t>
  </si>
  <si>
    <t>Chinese</t>
  </si>
  <si>
    <t>https://www.foodpanda.pk/restaurant/wkxh/mr-and-mrs-kitchen-house</t>
  </si>
  <si>
    <t>flat a7 2nd floor abbasi corner apartment</t>
  </si>
  <si>
    <t>Chinese, Beverages, Pakistani, Paratha</t>
  </si>
  <si>
    <t>Pizza Max - North Karachi</t>
  </si>
  <si>
    <t>4.6(5000+)A11Y_TAG_RATING_AND_REVIEWS_PLURAL</t>
  </si>
  <si>
    <t>Rs.1081 off Rs.1081</t>
  </si>
  <si>
    <t>https://www.foodpanda.pk/restaurant/s5op/pizza-max-north-karachi</t>
  </si>
  <si>
    <t>House #A976 Sec 11-B North Karachi</t>
  </si>
  <si>
    <t>Pizza, Pasta, Western, Dine-in Prices</t>
  </si>
  <si>
    <t>Asia Quetta Hotel</t>
  </si>
  <si>
    <t>4.7(3000+)A11Y_TAG_RATING_AND_REVIEWS_PLURAL</t>
  </si>
  <si>
    <t>https://www.foodpanda.pk/restaurant/gqw4/asia-quetta-hotel</t>
  </si>
  <si>
    <t>X3C8+X9G, Service Rd, Sector 11-B Sector 11 B North Karachi Twp, Karachi, Karachi City, Sindh, Pakistan</t>
  </si>
  <si>
    <t>Illahi Nihari BBQ &amp; Fast Food Restaurant</t>
  </si>
  <si>
    <t>https://www.foodpanda.pk/restaurant/w9kv/illahi-nihari-bbq-and-fast-food-restaurant</t>
  </si>
  <si>
    <t>plot no#161/21 sindhi hotel sector 5-e north karachi</t>
  </si>
  <si>
    <t>Pakistani, Karahi &amp; Handi, Nihari, Paratha</t>
  </si>
  <si>
    <t>Delish Star Sweets and Bakers</t>
  </si>
  <si>
    <t>5(1000+)A11Y_TAG_RATING_AND_REVIEWS_PLURAL</t>
  </si>
  <si>
    <t>https://www.foodpanda.pk/restaurant/yw1z/delish-star-sweets-and-bakers</t>
  </si>
  <si>
    <t>X3C8+3G2, Sector 11C-3 Sector 11 C 1 North Karachi Twp, Karachi, Karachi City, Sindh</t>
  </si>
  <si>
    <t>Cakes &amp; Bakery, Desserts</t>
  </si>
  <si>
    <t>Delicious Home Food</t>
  </si>
  <si>
    <t>10% off Rs.199, Free Delivery</t>
  </si>
  <si>
    <t>https://www.foodpanda.pk/restaurant/eva8/delicious-home-food-eva8</t>
  </si>
  <si>
    <t>House No: A16 FL-1  sector 14 - B Shadman Town no : 1
 North Karachi/North Nazimabad near Rose garden school street</t>
  </si>
  <si>
    <t>Fast Food, Beverages, Pakistani, Paratha</t>
  </si>
  <si>
    <t>Mubashir Cusine</t>
  </si>
  <si>
    <t>3.4(100+)A11Y_TAG_RATING_AND_REVIEWS_PLURAL</t>
  </si>
  <si>
    <t>https://www.foodpanda.pk/restaurant/zfri/mubashir-cusine</t>
  </si>
  <si>
    <t>Orangi Town , Sector 7/B , Street # 9 , Madarsa Raza E Mustafa , House # 326 , Near Qazi medical &amp; General Store , Karachi City, Sindh 75800, Pakistan</t>
  </si>
  <si>
    <t>Chinese, Fast Food, Beverages, Pakistani, Karahi &amp; Handi</t>
  </si>
  <si>
    <t>Mrs Minhaj in the kitchen</t>
  </si>
  <si>
    <t>https://www.foodpanda.pk/restaurant/e7tr/mrs-minhaj-in-the-kitchen</t>
  </si>
  <si>
    <t>Block I,  Block I North Nazimabad Karachi house number A.11 near Khadija market</t>
  </si>
  <si>
    <t>Sandwiches, Beverages, Pakistani, Western, Paratha</t>
  </si>
  <si>
    <t>Marvellous Foods</t>
  </si>
  <si>
    <t>https://www.foodpanda.pk/restaurant/hgf8/marvellous-foods</t>
  </si>
  <si>
    <t>Flat no. D-13, Ashraf Plaza Phase 1 Shadman Town, Karachi</t>
  </si>
  <si>
    <t>Desserts, Burgers, Fast Food, Beverages, Pakistani</t>
  </si>
  <si>
    <t>Ruba's Kitchen</t>
  </si>
  <si>
    <t>https://www.foodpanda.pk/restaurant/nioe/rubas-kitchen-nioe</t>
  </si>
  <si>
    <t>House no. B-28, Block D, North Nazimabad, Karachi</t>
  </si>
  <si>
    <t>Beverages, Pakistani, Biryani, Pulao</t>
  </si>
  <si>
    <t>Amma's Food</t>
  </si>
  <si>
    <t>https://www.foodpanda.pk/restaurant/a29w/ammas-food</t>
  </si>
  <si>
    <t>House no. A-38, Block I North Nazimabad, Karachi</t>
  </si>
  <si>
    <t>Sarawan Foods</t>
  </si>
  <si>
    <t>4.9(3000+)A11Y_TAG_RATING_AND_REVIEWS_PLURAL</t>
  </si>
  <si>
    <t>https://www.foodpanda.pk/restaurant/kitl/sarawan-foods</t>
  </si>
  <si>
    <t>Orangi town islam chowk sector 11 1/2 sarawan foods karachi</t>
  </si>
  <si>
    <t>Pakistani, BBQ, Karahi &amp; Handi</t>
  </si>
  <si>
    <t>Sweet Treats</t>
  </si>
  <si>
    <t>https://www.foodpanda.pk/restaurant/yvde/sweet-treats-yvde</t>
  </si>
  <si>
    <t>A-285 block i north nazimabad karachi</t>
  </si>
  <si>
    <t>NZ Food</t>
  </si>
  <si>
    <t>3.9(2000+)A11Y_TAG_RATING_AND_REVIEWS_PLURAL</t>
  </si>
  <si>
    <t>https://www.foodpanda.pk/restaurant/g0gf/nz-food</t>
  </si>
  <si>
    <t>Flat#B-204 Kiran Palace Bufferzone 15A/1 North Karachi NEAR Quetta Bolan Hotel</t>
  </si>
  <si>
    <t>Burgers, Beverages, Pakistani, Western, Paratha</t>
  </si>
  <si>
    <t>Tawakal Food</t>
  </si>
  <si>
    <t>2.4(100+)A11Y_TAG_RATING_AND_REVIEWS_PLURAL</t>
  </si>
  <si>
    <t>https://www.foodpanda.pk/restaurant/i6a0/tawakal-food</t>
  </si>
  <si>
    <t>B 243 301/A block I north naziamabad Karachi</t>
  </si>
  <si>
    <t>Pasta, Pakistani, Biryani, Pulao, Karahi &amp; Handi</t>
  </si>
  <si>
    <t>Gohar Restaurant</t>
  </si>
  <si>
    <t>4.9(2000+)A11Y_TAG_RATING_AND_REVIEWS_PLURAL</t>
  </si>
  <si>
    <t>https://www.foodpanda.pk/restaurant/zxdo/gohar-restaurant</t>
  </si>
  <si>
    <t>Islam Nagar Aziz Nagar, Karachi, Karachi City, Sindh 75800</t>
  </si>
  <si>
    <t>Pasta, Pakistani</t>
  </si>
  <si>
    <t>Tarka Kitchen</t>
  </si>
  <si>
    <t>4.2(100+)A11Y_TAG_RATING_AND_REVIEWS_PLURAL</t>
  </si>
  <si>
    <t>20% off Rs.200</t>
  </si>
  <si>
    <t>https://www.foodpanda.pk/restaurant/cumw/tarka-kitchen-cumw</t>
  </si>
  <si>
    <t>Plot no SB-14/2 Flat no 42 4th floor Badran Apartment Block K, North Nazimabad Karachi</t>
  </si>
  <si>
    <t>Sandwiches, Chinese, Continental, Desserts, Fast Food</t>
  </si>
  <si>
    <t>Noor's Kitchen</t>
  </si>
  <si>
    <t>4.9(19)A11Y_TAG_RATING_AND_REVIEWS_PLURAL</t>
  </si>
  <si>
    <t>https://www.foodpanda.pk/restaurant/cb6n/noors-kitchen-cb6n</t>
  </si>
  <si>
    <t>House no.A220/ sector 11-E North Karachi, Karachi Pakistan.</t>
  </si>
  <si>
    <t>Pakistani, Biryani, Pulao, Paratha</t>
  </si>
  <si>
    <t>Karachi Food</t>
  </si>
  <si>
    <t>2.6(100+)A11Y_TAG_RATING_AND_REVIEWS_PLURAL</t>
  </si>
  <si>
    <t>https://www.foodpanda.pk/restaurant/dddx/karachi-food-dddx</t>
  </si>
  <si>
    <t>Desai House, House no. B243 301 Block I North Nazimabad, Karachi</t>
  </si>
  <si>
    <t>Beverages, Pakistani, Biryani, Savouries, Pulao</t>
  </si>
  <si>
    <t>Ikigaii_pk Bufferzone Branch</t>
  </si>
  <si>
    <t>https://www.foodpanda.pk/restaurant/p404/ikigaii_pk-bufferzone-branch</t>
  </si>
  <si>
    <t>House no R-111 Sector 15 A-3 Bufferzone, Karachi.</t>
  </si>
  <si>
    <t>Barkat Kitchen</t>
  </si>
  <si>
    <t>5(3000+)A11Y_TAG_RATING_AND_REVIEWS_PLURAL</t>
  </si>
  <si>
    <t>https://www.foodpanda.pk/restaurant/vilo/barkat-kitchen-vilo</t>
  </si>
  <si>
    <t>2nd Floor, R-18, Sector 15-A-4, Bufferzone.</t>
  </si>
  <si>
    <t>Beverages, Pakistani, Savouries, Samosa</t>
  </si>
  <si>
    <t>Kitchen Queen</t>
  </si>
  <si>
    <t>4.8(34)A11Y_TAG_RATING_AND_REVIEWS_PLURAL</t>
  </si>
  <si>
    <t>https://www.foodpanda.pk/restaurant/thtq/kitchen-queen-thtq</t>
  </si>
  <si>
    <t>A-119, Block -D, North Nazimabad Karachi</t>
  </si>
  <si>
    <t>Beverages, Pakistani, Nihari, Paratha</t>
  </si>
  <si>
    <t>Peshawri Ice Cream Bufferzone</t>
  </si>
  <si>
    <t>https://www.foodpanda.pk/restaurant/v0xv/peshawri-ice-cream-bufferzone</t>
  </si>
  <si>
    <t>Shop No. R-24 Sector 15. A2 Bufferzone 7C Bus Last Stop Karachi</t>
  </si>
  <si>
    <t>Desserts, Ice Cream, Pakistani</t>
  </si>
  <si>
    <t>Zaiqa Kitchen c</t>
  </si>
  <si>
    <t>https://www.foodpanda.pk/restaurant/w2yd/zaiqa-kitchen-c</t>
  </si>
  <si>
    <t>Flat no A-07,second floor,KDA central view apartment, sector 15 A/1 Bufferzone North Karachi</t>
  </si>
  <si>
    <t>Chinese, Continental, Fast Food, Beverages, Pasta</t>
  </si>
  <si>
    <t>Ghazi Pakwan &amp; Food Centre - M Block</t>
  </si>
  <si>
    <t>4.6(2000+)A11Y_TAG_RATING_AND_REVIEWS_PLURAL</t>
  </si>
  <si>
    <t>https://www.foodpanda.pk/restaurant/w8jm/ghazi-pakwan-and-food-centre-m-block</t>
  </si>
  <si>
    <t>Block M, North Nazmibad, Moiz Arcade, Shop 26, Karachi</t>
  </si>
  <si>
    <t>Pakistani, Pulao</t>
  </si>
  <si>
    <t>Naz kitchen</t>
  </si>
  <si>
    <t>4.7(17)A11Y_TAG_RATING_AND_REVIEWS_PLURAL</t>
  </si>
  <si>
    <t>https://www.foodpanda.pk/restaurant/r599/naz-kitchen-r599</t>
  </si>
  <si>
    <t>Qasba Mor, Manghopir Rd A 29/11</t>
  </si>
  <si>
    <t>Beverages, Pakistani, Biryani, Paratha</t>
  </si>
  <si>
    <t>Mateen Food Centre</t>
  </si>
  <si>
    <t>https://www.foodpanda.pk/restaurant/h27x/mateen-food-centre</t>
  </si>
  <si>
    <t>Shahrah-e-Sher Shah Suri, Block M North Nazimabad Town, Karachi,</t>
  </si>
  <si>
    <t>Fast Food, Pakistani, BBQ, Karahi &amp; Handi</t>
  </si>
  <si>
    <t>Craving Foods</t>
  </si>
  <si>
    <t>1.6(100+)A11Y_TAG_RATING_AND_REVIEWS_PLURAL</t>
  </si>
  <si>
    <t>https://www.foodpanda.pk/restaurant/eb1g/craving-foods</t>
  </si>
  <si>
    <t>House no R763, Sector 15-B Sector 15 B Buffer Zone, Karachi, Karachi City, Sindh</t>
  </si>
  <si>
    <t>Chinese, Beverages, BBQ</t>
  </si>
  <si>
    <t>GHAZI FOODS - N BLOCK</t>
  </si>
  <si>
    <t>https://www.foodpanda.pk/restaurant/bv4n/ghazi-foods-n-block</t>
  </si>
  <si>
    <t>Muhammad Hassan Rd, Block N North Nazimabad Town, Karachi, Karachi City, Sindh</t>
  </si>
  <si>
    <t>Al Habib Restaurant</t>
  </si>
  <si>
    <t>4.9(15000+)A11Y_TAG_RATING_AND_REVIEWS_PLURAL</t>
  </si>
  <si>
    <t>https://www.foodpanda.pk/restaurant/v3un/al-habib-restaurant-v3un</t>
  </si>
  <si>
    <t>R-76, 77 Bufferzone Sector 15 A/4 North Karachi</t>
  </si>
  <si>
    <t>Pizza Spice</t>
  </si>
  <si>
    <t>https://www.foodpanda.pk/restaurant/os6c/pizza-spice</t>
  </si>
  <si>
    <t>B-273 Block N Streer 6 North Nazimabad</t>
  </si>
  <si>
    <t>Pizza, Western</t>
  </si>
  <si>
    <t>Saucy Bites</t>
  </si>
  <si>
    <t>https://www.foodpanda.pk/restaurant/klxl/saucy-bites-klxl</t>
  </si>
  <si>
    <t>House no. R-238, sector 15-A/2, second floor, buffer zone, north Nazimabad town, Karachi</t>
  </si>
  <si>
    <t>Cakes &amp; Bakery, Beverages, Pasta</t>
  </si>
  <si>
    <t>Daily Delights - North Karachi</t>
  </si>
  <si>
    <t>https://www.foodpanda.pk/restaurant/k9g7/daily-delights-north-karachi</t>
  </si>
  <si>
    <t>Pakistani, BBQ, Karahi &amp; Handi, Paratha</t>
  </si>
  <si>
    <t>Backyard Grill</t>
  </si>
  <si>
    <t>https://www.foodpanda.pk/restaurant/nkw6/backyard-grill</t>
  </si>
  <si>
    <t>W3W3+G7Q, Block L North Nazimabad Town, Karachi, Karachi City, Sindh, Pakistan</t>
  </si>
  <si>
    <t>Allah Tawakal Beef Pulao Biryani Pakwan and Sheermaal House</t>
  </si>
  <si>
    <t>4.6(36)A11Y_TAG_RATING_AND_REVIEWS_PLURAL</t>
  </si>
  <si>
    <t>https://www.foodpanda.pk/restaurant/pl05/allah-tawakal-beef-pulao-biryani-pakwan-and-sheermaal-house</t>
  </si>
  <si>
    <t>Plot # A-2 15, R-43 Near Madina Masjid, Bufferzone Karachi</t>
  </si>
  <si>
    <t>Pakistani, Biryani, Pulao, Qeema</t>
  </si>
  <si>
    <t>Tiffin</t>
  </si>
  <si>
    <t>https://www.foodpanda.pk/restaurant/bwt6/tiffin-bwt6</t>
  </si>
  <si>
    <t>Rasheed sqaure, Block M North Nazimabad Town, Karachi, Karachi City, Sindh, Pakistan</t>
  </si>
  <si>
    <t>Mr Samosa</t>
  </si>
  <si>
    <t>https://www.foodpanda.pk/restaurant/shna/mr-samosa-shna</t>
  </si>
  <si>
    <t>House #14 sector 12L Shop #3 Near Jumma Pan Orangi Town Karachi</t>
  </si>
  <si>
    <t>Wraps &amp; Rolls, Pakistani, Savouries, Samosa</t>
  </si>
  <si>
    <t>Al Saghir Dehli Nihari</t>
  </si>
  <si>
    <t>https://www.foodpanda.pk/restaurant/s9s5/al-saghir-dehli-nihari</t>
  </si>
  <si>
    <t>R-90 sector 15 A/2 bufferzone North Karachi</t>
  </si>
  <si>
    <t>Pakistani, Nihari, Paratha</t>
  </si>
  <si>
    <t>Mom's Cuisine</t>
  </si>
  <si>
    <t>https://www.foodpanda.pk/restaurant/cfxe/moms-cuisine-cfxe</t>
  </si>
  <si>
    <t>Khizar Arcade, Sher Shah Suri Road Flat no 101 first floor</t>
  </si>
  <si>
    <t>Burgers, Pakistani, Western, Paratha</t>
  </si>
  <si>
    <t>Quetta Muhammadi Hotel &amp; Fast Food</t>
  </si>
  <si>
    <t>https://www.foodpanda.pk/restaurant/bx5k/quetta-muhammadi-hotel-and-fast-food</t>
  </si>
  <si>
    <t>Namak Bank, Sector 16-A/4 Sector 16 A Buffer Zone, Karachi, Karachi City, Sindh 74700</t>
  </si>
  <si>
    <t>Fast Food, Pakistani, Tea &amp; Coffee, Paratha</t>
  </si>
  <si>
    <t>Lush Crush - North Nazimabad</t>
  </si>
  <si>
    <t>https://www.foodpanda.pk/restaurant/k3hv/lush-crush-north-nazimabad</t>
  </si>
  <si>
    <t>Shop no 6, Shahrah-e-Jahangir Rd, Block H North Nazimabad Town, Karachi, Karachi City, Sindh</t>
  </si>
  <si>
    <t>Desserts, Fast Food, Ice Cream</t>
  </si>
  <si>
    <t>Caesar's Pizza - North Nazimabad</t>
  </si>
  <si>
    <t>https://www.foodpanda.pk/restaurant/exav/caesars-pizza-north-nazimabad</t>
  </si>
  <si>
    <t>Shop number 1, 2 and 3, Plot B-115, Block H, North Nazimabad</t>
  </si>
  <si>
    <t>The Healthful Blend</t>
  </si>
  <si>
    <t>4.8(41)A11Y_TAG_RATING_AND_REVIEWS_PLURAL</t>
  </si>
  <si>
    <t>Healthy Food</t>
  </si>
  <si>
    <t>https://www.foodpanda.pk/restaurant/yd3z/the-healthful-blend</t>
  </si>
  <si>
    <t>House no  B 26 block C Anwar Ahmed Karachi</t>
  </si>
  <si>
    <t>Desserts, Healthy Food</t>
  </si>
  <si>
    <t>Ahbab Sweets and Bakers - North Nazimabad</t>
  </si>
  <si>
    <t>https://www.foodpanda.pk/restaurant/hpa5/ahbab-sweets-and-bakers-north-nazimabad</t>
  </si>
  <si>
    <t>Hyderi Shahrah-e-Sher Shah Suri, Block E North Nazimabad Town, Karachi, Karachi City, Sindh 74700, Pakistan</t>
  </si>
  <si>
    <t>ZAIQA flavoured by Hamza Mandvi</t>
  </si>
  <si>
    <t>4.9(10)A11Y_TAG_RATING_AND_REVIEWS_PLURAL</t>
  </si>
  <si>
    <t>https://www.foodpanda.pk/restaurant/qo1k/zaiqa-flavoured-by-hamza-mandvi</t>
  </si>
  <si>
    <t>Samar Pride Apartments, Burhani Rd 406</t>
  </si>
  <si>
    <t>Baba Rabri - North Nazimabad</t>
  </si>
  <si>
    <t>https://www.foodpanda.pk/restaurant/w9qg/baba-rabri-north-nazimabad</t>
  </si>
  <si>
    <t>Jahangir Ave, Block L, North Nazimabad, Karachi</t>
  </si>
  <si>
    <t>Iqbal Gol Gappy &amp; Chat House</t>
  </si>
  <si>
    <t>https://www.foodpanda.pk/restaurant/e7ju/iqbal-gol-gappy-and-chat-house</t>
  </si>
  <si>
    <t>Shop no 8 Qasr E Fatima, Hyderi  block E North Nazimabad, Karachi</t>
  </si>
  <si>
    <t>Pakistani, Savouries</t>
  </si>
  <si>
    <t>Jordan Restaurant</t>
  </si>
  <si>
    <t>4.5(50)A11Y_TAG_RATING_AND_REVIEWS_PLURAL</t>
  </si>
  <si>
    <t>https://www.foodpanda.pk/restaurant/t2w9/jordan-restaurant-t2w9</t>
  </si>
  <si>
    <t>4th Floor Saima Paari Mall Hyderi North Nazimabad Karachi</t>
  </si>
  <si>
    <t>Cravings</t>
  </si>
  <si>
    <t>3.6(100+)A11Y_TAG_RATING_AND_REVIEWS_PLURAL</t>
  </si>
  <si>
    <t>10% off, Free Delivery</t>
  </si>
  <si>
    <t>https://www.foodpanda.pk/restaurant/x9vd/cravings-x9vd</t>
  </si>
  <si>
    <t>Zia ul Haq colony
House #667 Sector 11/E Orangi Town, Karachi</t>
  </si>
  <si>
    <t>Sandwiches, Japanese, Pizza, Chinese, Thai</t>
  </si>
  <si>
    <t>Happy - North Nazimabad</t>
  </si>
  <si>
    <t>https://www.foodpanda.pk/restaurant/c0dj/happy-north-nazimabad</t>
  </si>
  <si>
    <t>Shop 5 Plot No. B-118, Block-H, North Nazimabad, Karachi.</t>
  </si>
  <si>
    <t>Choudhry Mateen</t>
  </si>
  <si>
    <t>https://www.foodpanda.pk/restaurant/v3am/choudhry-mateen</t>
  </si>
  <si>
    <t>4th St N, Block M North Nazimabad Town, Karachi</t>
  </si>
  <si>
    <t>Pie In The Sky - North Nazimabad H Block</t>
  </si>
  <si>
    <t>https://www.foodpanda.pk/restaurant/u9rd/pie-in-the-sky-north-nazimabad-h-block</t>
  </si>
  <si>
    <t>B-70, Block H North Nazimabad Town, Karachi, Karachi City, Sindh</t>
  </si>
  <si>
    <t>Cakes &amp; Bakery, Desserts, Savouries, Samosa, Dine-in Prices</t>
  </si>
  <si>
    <t>Daily Delights - Sector 11E</t>
  </si>
  <si>
    <t>2.8(5)A11Y_TAG_RATING_AND_REVIEWS_PLURAL</t>
  </si>
  <si>
    <t>https://www.foodpanda.pk/restaurant/akqn/daily-delights-sector-11e</t>
  </si>
  <si>
    <t>Pakistani, Biryani, Paratha, Qeema</t>
  </si>
  <si>
    <t>A.S kitchen</t>
  </si>
  <si>
    <t>4.2(10)A11Y_TAG_RATING_AND_REVIEWS_PLURAL</t>
  </si>
  <si>
    <t>https://www.foodpanda.pk/restaurant/nor3/a-s-kitchen</t>
  </si>
  <si>
    <t>House D72 Street no2 Orangi town</t>
  </si>
  <si>
    <t>Nando's Nazimabad</t>
  </si>
  <si>
    <t>4.7(2000+)A11Y_TAG_RATING_AND_REVIEWS_PLURAL</t>
  </si>
  <si>
    <t>https://www.foodpanda.pk/restaurant/ztfo/nandos-nazimabad</t>
  </si>
  <si>
    <t>plot d, 11, Block D North Nazimabad Town, Karachi, Karachi City, Sindh 74600</t>
  </si>
  <si>
    <t>Fast Food, Pakistani</t>
  </si>
  <si>
    <t>Foodholic</t>
  </si>
  <si>
    <t>4.6(10)A11Y_TAG_RATING_AND_REVIEWS_PLURAL</t>
  </si>
  <si>
    <t>https://www.foodpanda.pk/restaurant/ag6f/foodholic-ag6f</t>
  </si>
  <si>
    <t>House no R-927 street 58th sector 15/A-4 Bufferzone, Karachi.</t>
  </si>
  <si>
    <t>Sandwiches, Burgers, Beverages, Pakistani, Western</t>
  </si>
  <si>
    <t>Mr Chaat &amp; Fast Food</t>
  </si>
  <si>
    <t>4.8(4000+)A11Y_TAG_RATING_AND_REVIEWS_PLURAL</t>
  </si>
  <si>
    <t>https://www.foodpanda.pk/restaurant/t8fk/mr-chaat-and-fast-food</t>
  </si>
  <si>
    <t>Shop no.11 ezzy manzil , Block E , north Nazimabad near Ahabab Sweets Hyderi , Karachi</t>
  </si>
  <si>
    <t>Burgers, Fast Food, Pakistani, Western, Savouries</t>
  </si>
  <si>
    <t>Al Hamza Burger &amp; Fast Food</t>
  </si>
  <si>
    <t>https://www.foodpanda.pk/restaurant/hjl8/al-hamza-burger-and-fast-food</t>
  </si>
  <si>
    <t>Shop no 7 baba square, 8th Street, Block L North Nazimabad Town, Karachi, Karachi City, Sindh 74600, Pakistan</t>
  </si>
  <si>
    <t>Nesbrew</t>
  </si>
  <si>
    <t>4.2(20)A11Y_TAG_RATING_AND_REVIEWS_PLURAL</t>
  </si>
  <si>
    <t>https://www.foodpanda.pk/restaurant/xm2y/nesbrew</t>
  </si>
  <si>
    <t>Midway Apartment, Block G A-30</t>
  </si>
  <si>
    <t>Samrat Sweets and Bakers</t>
  </si>
  <si>
    <t>https://www.foodpanda.pk/restaurant/wq5l/samrat-sweets-and-bakers</t>
  </si>
  <si>
    <t>Shop c1 al moin plaza 
Block G 
Near nagina square 
Hydri markit n.nazimabad 
Karachi</t>
  </si>
  <si>
    <t>Cakes &amp; Bakery, Savouries, Samosa</t>
  </si>
  <si>
    <t>Quetta Chai - Branch 3</t>
  </si>
  <si>
    <t>https://www.foodpanda.pk/restaurant/n72d/quetta-chai-branch-3</t>
  </si>
  <si>
    <t>shop 16-17, Al jamil Square, Block G, hyderi Market, Next to dubai Islami bank</t>
  </si>
  <si>
    <t>Pakistani, Tea &amp; Coffee, Paratha</t>
  </si>
  <si>
    <t>Quetta Star Hotel</t>
  </si>
  <si>
    <t>https://www.foodpanda.pk/restaurant/zr2n/quetta-star-hotel-zr2n</t>
  </si>
  <si>
    <t>Block h north nazimabad near agha juice</t>
  </si>
  <si>
    <t>Beverages, Pakistani</t>
  </si>
  <si>
    <t>Fries Inn</t>
  </si>
  <si>
    <t>https://www.foodpanda.pk/restaurant/ov41/fries-inn</t>
  </si>
  <si>
    <t>Five star food street Block H North Nazimabad near thirsty soda</t>
  </si>
  <si>
    <t>Kaybees - North Nazimabad</t>
  </si>
  <si>
    <t>Western</t>
  </si>
  <si>
    <t>https://www.foodpanda.pk/restaurant/s2pr/kaybees-north-nazimabad</t>
  </si>
  <si>
    <t>B 70 BLOCK L ,ZUBAIDA COMFORTS, Block D Block L North Nazimabad Town, Karachi, Karachi City, Sindh, Pakistan</t>
  </si>
  <si>
    <t>Western, Dine-in Prices</t>
  </si>
  <si>
    <t>Lazzat Pakwan House</t>
  </si>
  <si>
    <t>https://www.foodpanda.pk/restaurant/v7va/lazzat-pakwan-house</t>
  </si>
  <si>
    <t>Shop #A2A, Zohra Centre, Block G, North Nazimabad, Karachi</t>
  </si>
  <si>
    <t>ROADHOUSE KITCHEN</t>
  </si>
  <si>
    <t>4.8(16)A11Y_TAG_RATING_AND_REVIEWS_PLURAL</t>
  </si>
  <si>
    <t>https://www.foodpanda.pk/restaurant/gtco/roadhouse-kitchen</t>
  </si>
  <si>
    <t>W2PQ+CXG, Shop #2, D-15, Block-C, North Nazimabad, near Dolmen Mall Hyderi, Block E North Nazimabad Town, Karachi, Pakistan</t>
  </si>
  <si>
    <t>NEW HYDERI DILPASAND CHAT</t>
  </si>
  <si>
    <t>https://www.foodpanda.pk/restaurant/wlvh/new-hyderi-dilpasand-chat</t>
  </si>
  <si>
    <t>Shop no #45 noor market block G north nazimabad main haidery market</t>
  </si>
  <si>
    <t>The Kashif Foods Kitchen</t>
  </si>
  <si>
    <t>https://www.foodpanda.pk/restaurant/ous2/the-kashif-foods-kitchen</t>
  </si>
  <si>
    <t>Shop no.4 ,Souq Ul Aman Apartment, Hyderi* North Nazimabad Block G Adjacent Allied Bank</t>
  </si>
  <si>
    <t>Fast Food, Pakistani, BBQ</t>
  </si>
  <si>
    <t>Flip Choppers</t>
  </si>
  <si>
    <t>https://www.foodpanda.pk/restaurant/xvf6/flip-choppers</t>
  </si>
  <si>
    <t>Ali Rehana Square, Intersection of Qari Zahir Qazmi Road Flt No. 44 Near opposite to Ali Dualat Square</t>
  </si>
  <si>
    <t>Chinese, Beverages</t>
  </si>
  <si>
    <t>Quetta Madina Hotel - Hyderi</t>
  </si>
  <si>
    <t>https://www.foodpanda.pk/restaurant/ozof/quetta-madina-hotel-hyderi</t>
  </si>
  <si>
    <t>Plot#SD-09/1, Shop.no C-A/1, Haidry Apartment Block G, North Nazimabad Karachi.</t>
  </si>
  <si>
    <t>Pakistani, Paratha</t>
  </si>
  <si>
    <t>Sana Danish Foods</t>
  </si>
  <si>
    <t>5% off selected items, Free Delivery</t>
  </si>
  <si>
    <t>https://www.foodpanda.pk/restaurant/h363/sana-danish-foods</t>
  </si>
  <si>
    <t>R575 sector 16 A BUFFER ZONE,</t>
  </si>
  <si>
    <t>Chinese, Burgers, Fast Food, Beverages, Wraps &amp; Rolls</t>
  </si>
  <si>
    <t>Sawaira Halwa Puri</t>
  </si>
  <si>
    <t>https://www.foodpanda.pk/restaurant/j327/sawaira-halwa-puri</t>
  </si>
  <si>
    <t>Shop no. 6, Hafeez Pride, Block L, North Nazimabad, Karachi</t>
  </si>
  <si>
    <t>Pakistani, Halwa Puri</t>
  </si>
  <si>
    <t>AL-Shabbir Haiderabadi Yakhni Pulao And Pakwan Center</t>
  </si>
  <si>
    <t>https://www.foodpanda.pk/restaurant/t0nh/al-shabbir-haiderabadi-yakhni-pulao-and-pakwan-center</t>
  </si>
  <si>
    <t>Shop # 4, B-36, Block-12, FB Area, Gulberg, Karachi</t>
  </si>
  <si>
    <t>Subway - North Nazimabad</t>
  </si>
  <si>
    <t>4.7(15000+)A11Y_TAG_RATING_AND_REVIEWS_PLURAL</t>
  </si>
  <si>
    <t>Sandwiches</t>
  </si>
  <si>
    <t>Up to 35% off</t>
  </si>
  <si>
    <t>https://www.foodpanda.pk/restaurant/s0sl/subway-north-nazimabad-s0sl</t>
  </si>
  <si>
    <t>D-34, Block A, North Nazimabad, Karachi, Pakistan.</t>
  </si>
  <si>
    <t>Sandwiches, Healthy Food, Western</t>
  </si>
  <si>
    <t>Chai.PK-Fb area(Home-Chef) (Homechef)</t>
  </si>
  <si>
    <t>https://www.foodpanda.pk/restaurant/d1oo/chai-pk-fb-area-home-chef-homechef</t>
  </si>
  <si>
    <t>Dt 98 block 11 fb area cng2000 wali gali NEAR CNG 2000 Plus Station</t>
  </si>
  <si>
    <t>Khowsey Kitchen</t>
  </si>
  <si>
    <t>https://www.foodpanda.pk/restaurant/vwv3/khowsey-kitchen</t>
  </si>
  <si>
    <t>R-62, h block near Caltex pump landhi kotal chowrangi</t>
  </si>
  <si>
    <t>Musjab's Kitchen (Homechef)</t>
  </si>
  <si>
    <t>https://www.foodpanda.pk/restaurant/n7ww/musjabs-kitchen-homechef</t>
  </si>
  <si>
    <t>House no. A 232 ground floor Chaudhry rehmat Ali 10 street Block H North Nazimanad</t>
  </si>
  <si>
    <t>Chinese, Desserts, Beverages, Vegetarian, Pakistani</t>
  </si>
  <si>
    <t>foodie Tasty Gol Gappy and Fast Food</t>
  </si>
  <si>
    <t>4(50)A11Y_TAG_RATING_AND_REVIEWS_PLURAL</t>
  </si>
  <si>
    <t>https://www.foodpanda.pk/restaurant/j52y/foodie-tasty-gol-gappy-and-fast-food</t>
  </si>
  <si>
    <t>Block B North Nazimabad near hyderi suoer market</t>
  </si>
  <si>
    <t>Fast Food, Beverages, Middle Eastern, Wraps &amp; Rolls, Shawarma</t>
  </si>
  <si>
    <t>Kababjees Bakers - North Nazimabad</t>
  </si>
  <si>
    <t>4.9(35000+)A11Y_TAG_RATING_AND_REVIEWS_PLURAL</t>
  </si>
  <si>
    <t>10% off Rs.199</t>
  </si>
  <si>
    <t>https://www.foodpanda.pk/restaurant/u0ni/kababjees-bakers-north-nazimabad</t>
  </si>
  <si>
    <t>outlet: Plot # D-3 North Nazimabad</t>
  </si>
  <si>
    <t>Sandwiches, Cakes &amp; Bakery, Ice Cream, Pakistani, Western</t>
  </si>
  <si>
    <t>Kitchen by AAS</t>
  </si>
  <si>
    <t>https://www.foodpanda.pk/restaurant/lkyq/kitchen-by-aas</t>
  </si>
  <si>
    <t>House no R1157 block 18 federal b area Gulberg Samanabad near Mazadar Haleem</t>
  </si>
  <si>
    <t>Beverages, Pakistani, Pulao</t>
  </si>
  <si>
    <t>HAPPY - SPAR</t>
  </si>
  <si>
    <t>https://www.foodpanda.pk/restaurant/iz17/happy-spar</t>
  </si>
  <si>
    <t>E 47 E 47, Block F North Nazimabad Town, Karachi, Karachi City, Sindh</t>
  </si>
  <si>
    <t>Desserts, Shakes</t>
  </si>
  <si>
    <t>Az Foods</t>
  </si>
  <si>
    <t>https://www.foodpanda.pk/restaurant/rx92/az-foods-rx92</t>
  </si>
  <si>
    <t>Arafat Town, Batha Town, Karachi, Karachi City, Sindh, Pakistan</t>
  </si>
  <si>
    <t>Chinese, Fast Food, Beverages, Wraps &amp; Rolls, Pakistani</t>
  </si>
  <si>
    <t>Angeethi - North Nazimabad</t>
  </si>
  <si>
    <t>Rs.101 off Rs.101</t>
  </si>
  <si>
    <t>https://www.foodpanda.pk/restaurant/ghxu/angeethi-north-nazimabad</t>
  </si>
  <si>
    <t>D5 Roof top North walk, North Nazimabad</t>
  </si>
  <si>
    <t>Khan's Flavours</t>
  </si>
  <si>
    <t>4.6(43)A11Y_TAG_RATING_AND_REVIEWS_PLURAL</t>
  </si>
  <si>
    <t>https://www.foodpanda.pk/restaurant/sgr9/khans-flavours</t>
  </si>
  <si>
    <t>House no. A76, Block 12 FB Area Gulberg, Karachi</t>
  </si>
  <si>
    <t>PIO - The Soda Shop</t>
  </si>
  <si>
    <t>https://www.foodpanda.pk/restaurant/l43j/pio-the-soda-shop</t>
  </si>
  <si>
    <t>Federal B Area Block 12 Gulberg Town, Karachi.</t>
  </si>
  <si>
    <t>Beverages, Healthy Food</t>
  </si>
  <si>
    <t>Pizza Nation - North Nazimabad</t>
  </si>
  <si>
    <t>4.5(2000+)A11Y_TAG_RATING_AND_REVIEWS_PLURAL</t>
  </si>
  <si>
    <t>https://www.foodpanda.pk/restaurant/ne16/pizza-nation-north-nazimabad</t>
  </si>
  <si>
    <t>Shop number 4, Street 11, Block H, North Nazimabad, Karachi</t>
  </si>
  <si>
    <t>Desi Delights</t>
  </si>
  <si>
    <t>3.6(7)A11Y_TAG_RATING_AND_REVIEWS_PLURAL</t>
  </si>
  <si>
    <t>https://www.foodpanda.pk/restaurant/payl/desi-delights-payl</t>
  </si>
  <si>
    <t>Hamid Masood Road, Block H, North Nazimabad A-385, 1st Floor</t>
  </si>
  <si>
    <t>Cafe Cocktail</t>
  </si>
  <si>
    <t>https://www.foodpanda.pk/restaurant/e7ms/cafe-cocktail</t>
  </si>
  <si>
    <t>Hockey ground, Block H North Nazimabad Town, Karachi, Karachi City, Sindh, Pakistan</t>
  </si>
  <si>
    <t>Foodie Arabic Shawarma</t>
  </si>
  <si>
    <t>15% off, Free Delivery</t>
  </si>
  <si>
    <t>https://www.foodpanda.pk/restaurant/gac1/foodie-arabic-shawarma</t>
  </si>
  <si>
    <t>Plot 102 block b north nazimbad near hyderi super market</t>
  </si>
  <si>
    <t>Fast Food, Beverages, Middle Eastern, Shawarma, Savouries</t>
  </si>
  <si>
    <t>SN Royal (Homechef)</t>
  </si>
  <si>
    <t>https://www.foodpanda.pk/restaurant/yoxf/sn-royal-homechef</t>
  </si>
  <si>
    <t>R 514 block 18 samnabad FB Area</t>
  </si>
  <si>
    <t>Sandwiches, Chinese, Beverages, Wraps &amp; Rolls, Pakistani</t>
  </si>
  <si>
    <t>Oven Treats</t>
  </si>
  <si>
    <t>https://www.foodpanda.pk/restaurant/va3s/oven-treats</t>
  </si>
  <si>
    <t>Block 12, Faisal Street A-623, block 12 fb area A-623, block 12 gulberg</t>
  </si>
  <si>
    <t>Quetta Al Saif Hotel-North Nazimabad</t>
  </si>
  <si>
    <t>4.8(10000+)A11Y_TAG_RATING_AND_REVIEWS_PLURAL</t>
  </si>
  <si>
    <t>https://www.foodpanda.pk/restaurant/w9hv/quetta-al-saif-hotel-north-nazimabad</t>
  </si>
  <si>
    <t>Shop No. 7, Plot No. SC-01, Block F, Naala Stop, North Nazimabad, Karachi</t>
  </si>
  <si>
    <t>Quetta Bunyan Marsoos Cafe</t>
  </si>
  <si>
    <t>https://www.foodpanda.pk/restaurant/au2b/quetta-bunyan-marsoos-cafe</t>
  </si>
  <si>
    <t>Emaraat Tower, plot # BS, 9, Federal B Area Block 12 Gulberg Town, Karachi</t>
  </si>
  <si>
    <t>Quetta Darbar Hotel</t>
  </si>
  <si>
    <t>https://www.foodpanda.pk/restaurant/x6t2/quetta-darbar-hotel-x6t2</t>
  </si>
  <si>
    <t>shop No. 7, Plot No. SC-01, Block F, Naala Stop, North Nazimabad, Karachi</t>
  </si>
  <si>
    <t>Delicious Food House</t>
  </si>
  <si>
    <t>https://www.foodpanda.pk/restaurant/pw1m/delicious-food-house-pw1m</t>
  </si>
  <si>
    <t>Federal B Area , Block 17 , Ali Center , Flat No 16 , 4th Floor , Karachi City , Sindh</t>
  </si>
  <si>
    <t>Sawera Halwa Puri &amp; Kachori</t>
  </si>
  <si>
    <t>3.2(25)A11Y_TAG_RATING_AND_REVIEWS_PLURAL</t>
  </si>
  <si>
    <t>https://www.foodpanda.pk/restaurant/b8oo/sawera-halwa-puri-and-kachori</t>
  </si>
  <si>
    <t>Shah Faisal Plaza, Block B -North Nazimabad  , Near Rangers headquarters, tcs express center shop no.2</t>
  </si>
  <si>
    <t>Pehelwan Hotel &amp; Nihari House</t>
  </si>
  <si>
    <t>https://www.foodpanda.pk/restaurant/w5fq/pehelwan-hotel-and-nihari-house</t>
  </si>
  <si>
    <t>Plot No. J-1, B Block, north nazimabad, Karachi</t>
  </si>
  <si>
    <t>Studio 7 Teas</t>
  </si>
  <si>
    <t>4.7(10000+)A11Y_TAG_RATING_AND_REVIEWS_PLURAL</t>
  </si>
  <si>
    <t>https://www.foodpanda.pk/restaurant/n7bo/studio-7-teas</t>
  </si>
  <si>
    <t>B-698 block 13 fb area karachi</t>
  </si>
  <si>
    <t>Pakistani, Western</t>
  </si>
  <si>
    <t>Al Mustafa Sheermal House</t>
  </si>
  <si>
    <t>5(2000+)A11Y_TAG_RATING_AND_REVIEWS_PLURAL</t>
  </si>
  <si>
    <t>https://www.foodpanda.pk/restaurant/b24j/al-mustafa-sheermal-house-b24j</t>
  </si>
  <si>
    <t>Shop#2, Chand Market, BS-5, Old 5C Bus Stop Gulberg Town, Karachi, 75950</t>
  </si>
  <si>
    <t>Super burger &amp; fast food</t>
  </si>
  <si>
    <t>https://www.foodpanda.pk/restaurant/u0hf/super-burger-and-fast-food</t>
  </si>
  <si>
    <t>Federal B Area Block 17 Gulberg Town, Karachi, Karachi City, Sindh</t>
  </si>
  <si>
    <t>Delhi Sohail Restaurant-Block A</t>
  </si>
  <si>
    <t>https://www.foodpanda.pk/restaurant/v0us/delhi-sohail-restaurant-block-a</t>
  </si>
  <si>
    <t>Shop Num 5 &amp; 6, Tahir Mission Building, Block A, North Nazimabad, Nearby Dil Pasand, Karachi</t>
  </si>
  <si>
    <t>GHAZI BIRYANI AND PAKWAN HOUSE - FB AREA</t>
  </si>
  <si>
    <t>https://www.foodpanda.pk/restaurant/kz1i/ghazi-biryani-and-pakwan-house-fb-area</t>
  </si>
  <si>
    <t>B 538 BLOCK 13 GULBERG KARACHI FB AREA NEAR GULBERG ROUNDABOUT</t>
  </si>
  <si>
    <t>Baba Sheermal Pakwan And Bar BQ</t>
  </si>
  <si>
    <t>https://www.foodpanda.pk/restaurant/n9zb/baba-sheermal-pakwan-and-bar-bq</t>
  </si>
  <si>
    <t>Plot # A12 Block B North Nazimabad, Khando Goth, Karachi</t>
  </si>
  <si>
    <t>Alia's kitchen</t>
  </si>
  <si>
    <t>https://www.foodpanda.pk/restaurant/i0ye/alias-kitchen-i0ye</t>
  </si>
  <si>
    <t>B4 Block 10 FB area.near pink rose banquet,  Karachi Pakistan</t>
  </si>
  <si>
    <t>Fast Food, Beverages, Pakistani, Karahi &amp; Handi, Paratha</t>
  </si>
  <si>
    <t>M. Riaz Pakwan &amp; Biryani Centre</t>
  </si>
  <si>
    <t>https://www.foodpanda.pk/restaurant/vs8m/m-riaz-pakwan-and-biryani-centre</t>
  </si>
  <si>
    <t>shop no D-22 yousuf plaza block 16 f.b.area shahr-e-Pakistan</t>
  </si>
  <si>
    <t>Nasir Sweets Bakers &amp; Nimco - Water Pump</t>
  </si>
  <si>
    <t>https://www.foodpanda.pk/restaurant/ugkj/nasir-sweets-bakers-and-nimco-water-pump</t>
  </si>
  <si>
    <t>Shop#A-7,8 Farid Square Block 14 Water pump Chowrangi F.B Area Karachi</t>
  </si>
  <si>
    <t>Cakes &amp; Bakery, Pakistani, Halwa Puri</t>
  </si>
  <si>
    <t>Quetta Al-Sadat Cafe</t>
  </si>
  <si>
    <t>https://www.foodpanda.pk/restaurant/cptj/quetta-al-sadat-cafe</t>
  </si>
  <si>
    <t>Plot# R 581 Block 17 FB Area Karachi</t>
  </si>
  <si>
    <t>Al Abbas Food &amp; Pakwan Centre</t>
  </si>
  <si>
    <t>https://www.foodpanda.pk/restaurant/f6gl/al-abbas-food-and-pakwan-centre</t>
  </si>
  <si>
    <t>B-1, Block 17 Rd, Federal B Area, Block 17, Ancholi Society, Karachi</t>
  </si>
  <si>
    <t>Quetta Al Sadat Cafe</t>
  </si>
  <si>
    <t>5(100+)A11Y_TAG_RATING_AND_REVIEWS_PLURAL</t>
  </si>
  <si>
    <t>https://www.foodpanda.pk/restaurant/zjm9/quetta-al-sadat-cafe-zjm9</t>
  </si>
  <si>
    <t>Plot R 581 block FB area ancholi near bab e rahmat masjid Karachi</t>
  </si>
  <si>
    <t>Beverages, Wraps &amp; Rolls, Pakistani, Tea &amp; Coffee</t>
  </si>
  <si>
    <t>Farzan Sweets &amp; Bakers-FB Area</t>
  </si>
  <si>
    <t>https://www.foodpanda.pk/restaurant/w6lj/farzan-sweets-and-bakers-fb-area</t>
  </si>
  <si>
    <t>Shop # E-2A , Yousuf Plaza , Block -16 F.B Area, Gulberg Town, Karachi</t>
  </si>
  <si>
    <t>AM Food</t>
  </si>
  <si>
    <t>4.9(38)A11Y_TAG_RATING_AND_REVIEWS_PLURAL</t>
  </si>
  <si>
    <t>https://www.foodpanda.pk/restaurant/rt47/am-food-rt47</t>
  </si>
  <si>
    <t>House no a32 block 5 metrovill site Karachi</t>
  </si>
  <si>
    <t>Bombay Samosa &amp; Nimko</t>
  </si>
  <si>
    <t>https://www.foodpanda.pk/restaurant/d9ls/bombay-samosa-and-nimko</t>
  </si>
  <si>
    <t>5c14/2, paposh Nagar, nazimabad no.5, Karachi</t>
  </si>
  <si>
    <t>Pakistani, Savouries, Samosa</t>
  </si>
  <si>
    <t>House of Momos by Ayesha</t>
  </si>
  <si>
    <t>4(500+)A11Y_TAG_RATING_AND_REVIEWS_PLURAL</t>
  </si>
  <si>
    <t>https://www.foodpanda.pk/restaurant/som4/house-of-momos-by-ayesha</t>
  </si>
  <si>
    <t>Nazimabad 5c 7/15 Muslim residency 2 floor</t>
  </si>
  <si>
    <t>Ammi ka Kitchen</t>
  </si>
  <si>
    <t>https://www.foodpanda.pk/restaurant/nj7e/ammi-ka-kitchen-nj7e</t>
  </si>
  <si>
    <t>Nazimabad , Block 5C , Plot No 2/3 , Near Fancy Bakery , Karachi , 74600 , Pakistan</t>
  </si>
  <si>
    <t>Chinese, Pakistani, Biryani, Savouries, Karahi &amp; Handi</t>
  </si>
  <si>
    <t>Mr Mak</t>
  </si>
  <si>
    <t>https://www.foodpanda.pk/restaurant/u2ct/mr-mak</t>
  </si>
  <si>
    <t>Shop #1, Block-17 FB Area, Near Mamji Hospital opposite Yousuf Plaza, Karachi</t>
  </si>
  <si>
    <t>The Real Tastes</t>
  </si>
  <si>
    <t>https://www.foodpanda.pk/restaurant/zy2p/the-real-tastes</t>
  </si>
  <si>
    <t>House Number C40, Mominabad Malak Chowk, Near BS Farooq Chakki Aata, Orangi Town, Karachi</t>
  </si>
  <si>
    <t>Desserts, Beverages, Pakistani, Biryani</t>
  </si>
  <si>
    <t>Bawarchi Spot</t>
  </si>
  <si>
    <t>4.2(30)A11Y_TAG_RATING_AND_REVIEWS_PLURAL</t>
  </si>
  <si>
    <t>https://www.foodpanda.pk/restaurant/c9ez/bawarchi-spot</t>
  </si>
  <si>
    <t>Nazimabad 5c D11/15B</t>
  </si>
  <si>
    <t>Chinese, Continental, Beverages, Pakistani, Tea &amp; Coffee</t>
  </si>
  <si>
    <t>Unique Kitchen</t>
  </si>
  <si>
    <t>4(46)A11Y_TAG_RATING_AND_REVIEWS_PLURAL</t>
  </si>
  <si>
    <t>https://www.foodpanda.pk/restaurant/mg78/unique-kitchen-mg78</t>
  </si>
  <si>
    <t>Address: F-29 4th floor, Hasan lodge , ayesha Manzil, F.b area near arshi mall, block#7  75950 karachi</t>
  </si>
  <si>
    <t>Tooso - FB Area</t>
  </si>
  <si>
    <t>4.9(64)A11Y_TAG_RATING_AND_REVIEWS_PLURAL</t>
  </si>
  <si>
    <t>30% off selected items</t>
  </si>
  <si>
    <t>https://www.foodpanda.pk/restaurant/qi7x/tooso-fb-area</t>
  </si>
  <si>
    <t>Eat Cloud Kitchen, Plot#C-9, Federal B Area Block 6 Gulberg Town, Karachi</t>
  </si>
  <si>
    <t>Sandwiches, Fast Food, Pakistani, Western, Karahi &amp; Handi</t>
  </si>
  <si>
    <t>Kababjees Pizza - FB Area</t>
  </si>
  <si>
    <t>40% off selected items</t>
  </si>
  <si>
    <t>https://www.foodpanda.pk/restaurant/r8u3/kababjees-pizza-fb-area</t>
  </si>
  <si>
    <t>Ghar Ka Zaiqa</t>
  </si>
  <si>
    <t>https://www.foodpanda.pk/restaurant/o089/ghar-ka-zaiqa-o089</t>
  </si>
  <si>
    <t>Flat # D-152 Block D. Zeena No:43, Yousuf Plaza water Pump Fadral B area block 16.</t>
  </si>
  <si>
    <t>Beverages, Middle Eastern, Shawarma, Pakistani, Shakes</t>
  </si>
  <si>
    <t>Zainab ka zaika</t>
  </si>
  <si>
    <t>3.7(5)A11Y_TAG_RATING_AND_REVIEWS_PLURAL</t>
  </si>
  <si>
    <t>https://www.foodpanda.pk/restaurant/v22e/zainab-ka-zaika</t>
  </si>
  <si>
    <t>house number 591 block B Wahid colony North nazimabad near of Noor e Bilal masjid</t>
  </si>
  <si>
    <t>Moos n Clucks - FB Area</t>
  </si>
  <si>
    <t>https://www.foodpanda.pk/restaurant/h25w/moos-n-clucks-fb-area-h25w</t>
  </si>
  <si>
    <t>KK FOODS</t>
  </si>
  <si>
    <t>4.8(18)A11Y_TAG_RATING_AND_REVIEWS_PLURAL</t>
  </si>
  <si>
    <t>https://www.foodpanda.pk/restaurant/wn8x/kk-foods-wn8x</t>
  </si>
  <si>
    <t>1 C 39/1 House number C 39/1 block 6 federal b area</t>
  </si>
  <si>
    <t>Desserts, Beverages, Pakistani, Haleem</t>
  </si>
  <si>
    <t>Al Syed Biryani and Pakwan Center - Abbasi Shaheed</t>
  </si>
  <si>
    <t>4.7(89)A11Y_TAG_RATING_AND_REVIEWS_PLURAL</t>
  </si>
  <si>
    <t>https://www.foodpanda.pk/restaurant/alo3/al-syed-biryani-and-pakwan-center-abbasi-shaheed</t>
  </si>
  <si>
    <t>Near abbasi shaheed</t>
  </si>
  <si>
    <t>Pizza Max - Water Pump</t>
  </si>
  <si>
    <t>https://www.foodpanda.pk/restaurant/s0rg/pizza-max-water-pump</t>
  </si>
  <si>
    <t>F.B Area Block 16 Yousuf Plaza Ground Floor Facing Main Road</t>
  </si>
  <si>
    <t>Pizza, Western, Dine-in Prices</t>
  </si>
  <si>
    <t>Burger Villa - FB Area</t>
  </si>
  <si>
    <t>https://www.foodpanda.pk/restaurant/qpex/burger-villa-fb-area</t>
  </si>
  <si>
    <t>Cloudy Kitchen</t>
  </si>
  <si>
    <t>https://www.foodpanda.pk/restaurant/nq0p/cloudy-kitchen</t>
  </si>
  <si>
    <t>Lakhani bridge view flat number 104 block 6 ayesha manzil near imambargah karachi</t>
  </si>
  <si>
    <t>Chinese, Pakistani, Paratha</t>
  </si>
  <si>
    <t>Ahbab Namkeen</t>
  </si>
  <si>
    <t>https://www.foodpanda.pk/restaurant/urmt/ahbab-namkeen</t>
  </si>
  <si>
    <t>W29J+G34, Block 3 Nazimabad, Karachi, Sindh 74600, Pakistan</t>
  </si>
  <si>
    <t>Fast Food, Savouries, Samosa</t>
  </si>
  <si>
    <t>Al Madina Fast Food - FB Area</t>
  </si>
  <si>
    <t>https://www.foodpanda.pk/restaurant/hox8/al-madina-fast-food-fb-area</t>
  </si>
  <si>
    <t>Sandwiches, Fast Food, Western</t>
  </si>
  <si>
    <t>Ahbab Sweets And Food Bakers - Abbasi</t>
  </si>
  <si>
    <t>https://www.foodpanda.pk/restaurant/cmou/ahbab-sweets-and-food-bakers-abbasi</t>
  </si>
  <si>
    <t>Cakes &amp; Bakery, Healthy Food</t>
  </si>
  <si>
    <t>Majestic Restaurant - Nazimabad</t>
  </si>
  <si>
    <t>https://www.foodpanda.pk/restaurant/eleo/majestic-restaurant-nazimabad</t>
  </si>
  <si>
    <t>Sharah-e-Sher Shah Suri, Nazimabad # 3</t>
  </si>
  <si>
    <t>Pakistani, Karahi &amp; Handi, Paratha</t>
  </si>
  <si>
    <t>Original HOT n Tasty Roll BBQ</t>
  </si>
  <si>
    <t>https://www.foodpanda.pk/restaurant/aex9/original-hot-n-tasty-roll-bbq</t>
  </si>
  <si>
    <t>Prince Corner, Adjacent Cafe Bhai Jaan, Shop # 9, Block 7, Plot No. CS/56, F. B. Area, Karachi.</t>
  </si>
  <si>
    <t>Fast Food, Wraps &amp; Rolls, BBQ</t>
  </si>
  <si>
    <t>Angry Burger (Ayesha Manzil)</t>
  </si>
  <si>
    <t>https://www.foodpanda.pk/restaurant/g9cu/angry-burger-ayesha-manzil</t>
  </si>
  <si>
    <t>Naimat Centre Shop 6 Block 7 F.B Area Ayesha Manzil Karachi Near Post Office</t>
  </si>
  <si>
    <t>New Al Hamd Sweets &amp; Bakers</t>
  </si>
  <si>
    <t>https://www.foodpanda.pk/restaurant/aqub/new-al-hamd-sweets-and-bakers</t>
  </si>
  <si>
    <t>Shop# 29,30, Nazimabad#4, Hadi Market near HBL, Karachi</t>
  </si>
  <si>
    <t>Noorani kichen (Homechef)</t>
  </si>
  <si>
    <t>4.5(5000+)A11Y_TAG_RATING_AND_REVIEWS_PLURAL</t>
  </si>
  <si>
    <t>https://www.foodpanda.pk/restaurant/w9jo/noorani-kichen-homechef</t>
  </si>
  <si>
    <t>al huq corner flat #27 4th floor near post office near A1 Biryani block 7 f.b area ayesha manzil near farooqe azam masjid</t>
  </si>
  <si>
    <t>Beverages, Pakistani, Biryani, Savouries, Nihari</t>
  </si>
  <si>
    <t>Nawab Nalli Biryani</t>
  </si>
  <si>
    <t>3.7(1000+)A11Y_TAG_RATING_AND_REVIEWS_PLURAL</t>
  </si>
  <si>
    <t>https://www.foodpanda.pk/restaurant/w0uh/nawab-nalli-biryani</t>
  </si>
  <si>
    <t>Gulshan-E-Ali No 2, Ayesha manzil،f.b area, Naseerabad Block 7 Gulberg Town, Karachi, Karachi City, Sindh</t>
  </si>
  <si>
    <t>Mr Biryani - Hadi Market</t>
  </si>
  <si>
    <t>https://www.foodpanda.pk/restaurant/ncgz/mr-biryani-hadi-market</t>
  </si>
  <si>
    <t>Shop 1, ABC apat, Hadi Market, Nazimabad 4, Karachi</t>
  </si>
  <si>
    <t>BIRYANI ADDA</t>
  </si>
  <si>
    <t>https://www.foodpanda.pk/restaurant/k9af/biryani-adda-k9af</t>
  </si>
  <si>
    <t>Flat no.112  1st floor block/b al-arif appointment nazimabad karachi</t>
  </si>
  <si>
    <t>Dehli sweets baker nimko</t>
  </si>
  <si>
    <t>https://www.foodpanda.pk/restaurant/mmz7/dehli-sweets-baker-nimko</t>
  </si>
  <si>
    <t>Unnamed Road, Nazimabad No. 4 Block 4 Nazimabad, Karachi, Karachi City, Sindh 74600, Pakistan</t>
  </si>
  <si>
    <t>Cakes &amp; Bakery, Pakistani</t>
  </si>
  <si>
    <t>SIDDIQUI'S KITCHEN</t>
  </si>
  <si>
    <t>https://www.foodpanda.pk/restaurant/dg5p/siddiquis-kitchen-dg5p</t>
  </si>
  <si>
    <t>Federal B Area Block 16 Gulberg Town, Karachi, Karachi City, Sindh</t>
  </si>
  <si>
    <t>Spice of Karachi by Sana</t>
  </si>
  <si>
    <t>https://www.foodpanda.pk/restaurant/rqh6/spice-of-karachi-by-sana</t>
  </si>
  <si>
    <t>Al Aarif Apartments,  Al Aarif Apartments Flat # B/112, Floor # 1, Plot # 2/E</t>
  </si>
  <si>
    <t>Beverages, Pakistani, Biryani, Savouries, Karahi &amp; Handi</t>
  </si>
  <si>
    <t>Nawab’s Food</t>
  </si>
  <si>
    <t>4.9(5)A11Y_TAG_RATING_AND_REVIEWS_PLURAL</t>
  </si>
  <si>
    <t>https://www.foodpanda.pk/restaurant/jsv7/nawabs-food</t>
  </si>
  <si>
    <t>House no e29 Nazimabad no4 PAK SARHAT COLONY near kherul Amal masjid</t>
  </si>
  <si>
    <t>Beverages, Pakistani, Biryani, Karahi &amp; Handi, Paratha</t>
  </si>
  <si>
    <t>Bismillah juice center</t>
  </si>
  <si>
    <t>https://www.foodpanda.pk/restaurant/w917/bismillah-juice-center</t>
  </si>
  <si>
    <t>Hadi Market,  straight  to Allied bank and  near HBL BANK  Nazimabad No. 4 Block 4 Nazimabad, Karachi, Karachi City, Sindh 74600</t>
  </si>
  <si>
    <t>Desserts, Beverages</t>
  </si>
  <si>
    <t>Sarah's Cooking</t>
  </si>
  <si>
    <t>https://www.foodpanda.pk/restaurant/bv1l/sarahs-cooking</t>
  </si>
  <si>
    <t>House no. 18-7, FC Area, H Block, near Jama Masjid Faizan-e-Makkah, Karachi</t>
  </si>
  <si>
    <t>Continental, Burgers, Beverages, Healthy Food, Pakistani</t>
  </si>
  <si>
    <t>CO2 The Soda Shop - Nazimabad</t>
  </si>
  <si>
    <t>https://www.foodpanda.pk/restaurant/uh9z/co2-the-soda-shop-nazimabad</t>
  </si>
  <si>
    <t>shop no#2 near al mehran sweets nazimabad no#3 karachi</t>
  </si>
  <si>
    <t>Ice Cream, Healthy Food</t>
  </si>
  <si>
    <t>Rakhshi's Cuisine</t>
  </si>
  <si>
    <t>https://www.foodpanda.pk/restaurant/rrhg/rakhshis-cuisine</t>
  </si>
  <si>
    <t>1862  second floor block 14 fb area near khatm nabwat chawk</t>
  </si>
  <si>
    <t>Ghazi Biryani &amp; Pakwan Centre</t>
  </si>
  <si>
    <t>https://www.foodpanda.pk/restaurant/jbn2/ghazi-biryani-and-pakwan-centre</t>
  </si>
  <si>
    <t>Shop#7, Noor Square Gole Market, Near Jama Masjid, Nazimabad#3, Karachi.</t>
  </si>
  <si>
    <t>USA Kitchen</t>
  </si>
  <si>
    <t>3.5(100+)A11Y_TAG_RATING_AND_REVIEWS_PLURAL</t>
  </si>
  <si>
    <t>https://www.foodpanda.pk/restaurant/b87c/usa-kitchen</t>
  </si>
  <si>
    <t>Address : Plot 241-42 (3rd Floor) Block 3 Karimabad FB Area Near Memon Masjid Siddiqabad/</t>
  </si>
  <si>
    <t>Kitchen with seema</t>
  </si>
  <si>
    <t>4.1(87)A11Y_TAG_RATING_AND_REVIEWS_PLURAL</t>
  </si>
  <si>
    <t>https://www.foodpanda.pk/restaurant/b53p/kitchen-with-seema</t>
  </si>
  <si>
    <t>Dawood regency block M 401.scheme 33 karachi</t>
  </si>
  <si>
    <t>Sultan Food Center</t>
  </si>
  <si>
    <t>https://www.foodpanda.pk/restaurant/w2ub/sultan-food-center</t>
  </si>
  <si>
    <t>Shop No. 20, Nazimabad No. 3, Bhayani Plaza, Gole Market, Karachi</t>
  </si>
  <si>
    <t>Burgers, Pakistani, Western</t>
  </si>
  <si>
    <t>New Delhi islam Restuarent and Nihari House</t>
  </si>
  <si>
    <t>https://www.foodpanda.pk/restaurant/pigc/new-delhi-islam-restuarent-and-nihari-house</t>
  </si>
  <si>
    <t>Dastagir Rd, Federal B Area Block 15 Gulberg Town, Karachi, Karachi City, Sindh</t>
  </si>
  <si>
    <t>Pakistani, Nihari</t>
  </si>
  <si>
    <t>Just EET (Homechef)</t>
  </si>
  <si>
    <t>2.6(500+)A11Y_TAG_RATING_AND_REVIEWS_PLURAL</t>
  </si>
  <si>
    <t>https://www.foodpanda.pk/restaurant/fw2s/just-eet-homechef</t>
  </si>
  <si>
    <t>3/8 1-e Kulsoom Appartment 3rd Floor Nazimabad Number 1</t>
  </si>
  <si>
    <t>Sandwiches, Pizza, Chinese, Continental, Burgers</t>
  </si>
  <si>
    <t>LAZEEZIA</t>
  </si>
  <si>
    <t>https://www.foodpanda.pk/restaurant/qdv9/lazeezia</t>
  </si>
  <si>
    <t>Saima Serena Building, Nazimabad no03 706</t>
  </si>
  <si>
    <t>Allah Wala Restaurant &amp; Biryani King</t>
  </si>
  <si>
    <t>https://www.foodpanda.pk/restaurant/w8zl/allah-wala-restaurant-and-biryani-king</t>
  </si>
  <si>
    <t>Street 17 B, Block 16 Gulberg Town, Karachi</t>
  </si>
  <si>
    <t>Homemade Delights</t>
  </si>
  <si>
    <t>15% off selected items, Free Delivery</t>
  </si>
  <si>
    <t>https://www.foodpanda.pk/restaurant/djtu/homemade-delights-djtu</t>
  </si>
  <si>
    <t>House no 1862 1st floor block 14 fb Area Karachi near mamu fish fry</t>
  </si>
  <si>
    <t>Sandwiches, Chinese, Continental, Fast Food, Pasta</t>
  </si>
  <si>
    <t>Peshawari Ice Cream &amp; Fast Food</t>
  </si>
  <si>
    <t>https://www.foodpanda.pk/restaurant/t7wq/peshawari-ice-cream-and-fast-food-t7wq</t>
  </si>
  <si>
    <t>Shop # 3-4, KGN3-F12/21 Building near KESC Office</t>
  </si>
  <si>
    <t>Star Bakers &amp; Sweets - Nazimabad</t>
  </si>
  <si>
    <t>https://www.foodpanda.pk/restaurant/u1zz/star-bakers-and-sweets-nazimabad</t>
  </si>
  <si>
    <t>Gol Market, Nazimabad # 3, Opposite K-Electric Office</t>
  </si>
  <si>
    <t>Saugat-E-Dastarkhwan</t>
  </si>
  <si>
    <t>https://www.foodpanda.pk/restaurant/b6i6/saugat-e-dastarkhwan</t>
  </si>
  <si>
    <t>Federal B Area , Block 16 , Abdullah Center , Flat No J-11 , 2nd Floor , Karachi , Sindh , Gulberg Town , Pakistan</t>
  </si>
  <si>
    <t>Sandwiches, Chinese, Burgers, Fast Food, Beverages</t>
  </si>
  <si>
    <t>Haji Mehfooz Shreemal House</t>
  </si>
  <si>
    <t>https://www.foodpanda.pk/restaurant/stjb/haji-mehfooz-shreemal-house</t>
  </si>
  <si>
    <t>Hassan St, Federal B Area Block 16 Gulberg Town, Karachi, Karachi City, Sindh, Pakistan</t>
  </si>
  <si>
    <t>Prince Snacks</t>
  </si>
  <si>
    <t>https://www.foodpanda.pk/restaurant/v8pr/prince-snacks</t>
  </si>
  <si>
    <t>Shop# 3 E 9 Commercial Area Nazimabad Gole Market Karachi</t>
  </si>
  <si>
    <t>https://www.foodpanda.pk/restaurant/olsy/desi-tarka-olsy</t>
  </si>
  <si>
    <t>Flat no. J11, Abdullah Centre, FB Area Block 16 Gulberg Town, Karachi</t>
  </si>
  <si>
    <t>Beverages, Pasta, Pakistani, Western, Biryani</t>
  </si>
  <si>
    <t>Haji Muhammad Qasim Sheermall and Pakwan Center</t>
  </si>
  <si>
    <t>https://www.foodpanda.pk/restaurant/rebc/haji-muhammad-qasim-sheermall-and-pakwan-center</t>
  </si>
  <si>
    <t>Shop S-93 Iqra City Main Abdul Hasan Isfahani Road Gulshan-e-Iqbal</t>
  </si>
  <si>
    <t>Haji Foods</t>
  </si>
  <si>
    <t>4.4(10)A11Y_TAG_RATING_AND_REVIEWS_PLURAL</t>
  </si>
  <si>
    <t>https://www.foodpanda.pk/restaurant/dhoy/haji-foods-dhoy</t>
  </si>
  <si>
    <t>shop S-92 iqra city phase 1 abu al isphani road, Gulzar E Hijri Scheme 33, Karachi</t>
  </si>
  <si>
    <t>Sandwiches, Burgers, Fast Food, Middle Eastern, Shawarma</t>
  </si>
  <si>
    <t>Al Murtaza Hotel (Jali Wala)</t>
  </si>
  <si>
    <t>2.5(7)A11Y_TAG_RATING_AND_REVIEWS_PLURAL</t>
  </si>
  <si>
    <t>https://www.foodpanda.pk/restaurant/pa23/al-murtaza-hotel-jali-wala</t>
  </si>
  <si>
    <t>Al murtaza restaurant shop no 7 Al raheem square karimabad near united bakery</t>
  </si>
  <si>
    <t>Pakistani, Nihari, Qeema</t>
  </si>
  <si>
    <t>Al-Rehman Biryani</t>
  </si>
  <si>
    <t>4.4(2000+)A11Y_TAG_RATING_AND_REVIEWS_PLURAL</t>
  </si>
  <si>
    <t>https://www.foodpanda.pk/restaurant/eqtq/al-rehman-biryani-eqtq</t>
  </si>
  <si>
    <t>Nital Colony, Karachi, Karachi City, Sindh 74600</t>
  </si>
  <si>
    <t>Dehli Shandar Haleem &amp; Fast Food</t>
  </si>
  <si>
    <t>https://www.foodpanda.pk/restaurant/n4xq/dehli-shandar-haleem-and-fast-food</t>
  </si>
  <si>
    <t>Plot R, 1580, Federal B Area Naseerabad Block 14 Gulberg Town</t>
  </si>
  <si>
    <t>Pakistani, Haleem</t>
  </si>
  <si>
    <t>Tayaba Foods</t>
  </si>
  <si>
    <t>https://www.foodpanda.pk/restaurant/n4mh/tayaba-foods</t>
  </si>
  <si>
    <t>Federal B Area, Karimabad, Block # 3, Opposite United King Bakery Karachi, Sindh</t>
  </si>
  <si>
    <t>Haji Qasim Pakwan and Sheermall House</t>
  </si>
  <si>
    <t>https://www.foodpanda.pk/restaurant/v6vd/haji-qasim-pakwan-and-sheermall-house</t>
  </si>
  <si>
    <t>Mama’s Divines Kitchen</t>
  </si>
  <si>
    <t>3.7(100+)A11Y_TAG_RATING_AND_REVIEWS_PLURAL</t>
  </si>
  <si>
    <t>https://www.foodpanda.pk/restaurant/nk4a/mamas-divines-kitchen</t>
  </si>
  <si>
    <t>House 18 Block 27 FC AREA NEAR MASHAALLAH DAIRY MILK SHOP LIAQUATABAD KARACHI</t>
  </si>
  <si>
    <t>Galaxy Catering &amp; Food Point</t>
  </si>
  <si>
    <t>https://www.foodpanda.pk/restaurant/rxad/galaxy-catering-and-food-point</t>
  </si>
  <si>
    <t>Plot #1590, FB Area, Block 14, Karachi</t>
  </si>
  <si>
    <t>Javaid Nihari</t>
  </si>
  <si>
    <t>https://www.foodpanda.pk/restaurant/u9di/javaid-nihari</t>
  </si>
  <si>
    <t>Shah Jahan Avenue, Block 14, Dastagir,F.B.Area.</t>
  </si>
  <si>
    <t>https://www.foodpanda.pk/restaurant/mblr/al-madina-burger-mblr</t>
  </si>
  <si>
    <t>Shop No.25, Plot No. ST13, Block -3 FB Area</t>
  </si>
  <si>
    <t>Isra Fast Food and Juices (Homechef)</t>
  </si>
  <si>
    <t>https://www.foodpanda.pk/restaurant/y1p3/isra-fast-food-and-juices-homechef</t>
  </si>
  <si>
    <t>House no.4D1/7 Nazimabad no 4 Karachi</t>
  </si>
  <si>
    <t>Desserts, Beverages, Pasta, Healthy Food, Shakes</t>
  </si>
  <si>
    <t>Flavours of Home</t>
  </si>
  <si>
    <t>https://www.foodpanda.pk/restaurant/ngh7/flavours-of-home-ngh7</t>
  </si>
  <si>
    <t>House no. B-12, Sector 2 Ahsanabad, Karachi, near Jamia Tur Rasheed</t>
  </si>
  <si>
    <t>Haji Afzal Fast Food</t>
  </si>
  <si>
    <t>3.9(1000+)A11Y_TAG_RATING_AND_REVIEWS_PLURAL</t>
  </si>
  <si>
    <t>https://www.foodpanda.pk/restaurant/k71s/haji-afzal-fast-food</t>
  </si>
  <si>
    <t>Haji Afzal Fast Food. Gulzar E Hijri Scheme 33, near UBL Karachi, Karachi City, Sindh</t>
  </si>
  <si>
    <t>Burgers, Fast Food, American, Western</t>
  </si>
  <si>
    <t>Cafe Al Fayyaz</t>
  </si>
  <si>
    <t>https://www.foodpanda.pk/restaurant/cgfl/cafe-al-fayyaz-cgfl</t>
  </si>
  <si>
    <t>Shop 24/27 site Manghopir road beside National bank opposite to S.I.T.E limited</t>
  </si>
  <si>
    <t>Dehli Kamal Nihari &amp; Sheermal House</t>
  </si>
  <si>
    <t>https://www.foodpanda.pk/restaurant/u6om/dehli-kamal-nihari-and-sheermal-house</t>
  </si>
  <si>
    <t>Block 4A Gulshan-e-Iqbal, Karachi, Karachi City, Sindh, Pakistan</t>
  </si>
  <si>
    <t>Pakistani, Karahi &amp; Handi, Nihari</t>
  </si>
  <si>
    <t>Family Flavour</t>
  </si>
  <si>
    <t>4(69)A11Y_TAG_RATING_AND_REVIEWS_PLURAL</t>
  </si>
  <si>
    <t>https://www.foodpanda.pk/restaurant/t02u/family-flavour</t>
  </si>
  <si>
    <t>F 6 Eastern Square f b area block 1 karachi</t>
  </si>
  <si>
    <t>Fast Food, Beverages, Pasta, Wraps &amp; Rolls</t>
  </si>
  <si>
    <t>Delhi Zaiqa (Homechef)</t>
  </si>
  <si>
    <t>https://www.foodpanda.pk/restaurant/o6vq/delhi-zaiqa-homechef</t>
  </si>
  <si>
    <t>R-1134 block 15, fb area, gulberg town</t>
  </si>
  <si>
    <t>Sandwiches, Chinese, Beverages, Pakistani, Western</t>
  </si>
  <si>
    <t>Ammi Kay Hath Ka Zaiqa</t>
  </si>
  <si>
    <t>https://www.foodpanda.pk/restaurant/ptyx/ammi-kay-hath-ka-zaiqa</t>
  </si>
  <si>
    <t>Fc area House f10\3 near rangers headquarters</t>
  </si>
  <si>
    <t>Abe Suleh Kheer House</t>
  </si>
  <si>
    <t>https://www.foodpanda.pk/restaurant/aaeq/abe-suleh-kheer-house</t>
  </si>
  <si>
    <t>Stop no. 2, Nazimabad # 3,Main nittal colony, Karachi</t>
  </si>
  <si>
    <t>Bilal Restaurant</t>
  </si>
  <si>
    <t>https://www.foodpanda.pk/restaurant/jyl1/bilal-restaurant</t>
  </si>
  <si>
    <t>Bilal Resturant plot no 489 block 2, Main Hussainabad Food street, Karachi.</t>
  </si>
  <si>
    <t>Al Hamra Sweets</t>
  </si>
  <si>
    <t>https://www.foodpanda.pk/restaurant/k8vb/al-hamra-sweets</t>
  </si>
  <si>
    <t>3H12/6, Nazimabad # 3, Nital Colony, Karachi, Karachi City, Sindh 74600</t>
  </si>
  <si>
    <t>Desserts, Savouries, Samosa</t>
  </si>
  <si>
    <t>Chef Sidra's Kitchen</t>
  </si>
  <si>
    <t>https://www.foodpanda.pk/restaurant/vge0/chef-sidras-kitchen</t>
  </si>
  <si>
    <t>Shakeel corporation flat no 7 block j karimabad Karachi FB area one</t>
  </si>
  <si>
    <t>Beverages, Pasta, Middle Eastern, Shawarma, Pakistani</t>
  </si>
  <si>
    <t>Al Hamd Pakwan &amp; Biryani</t>
  </si>
  <si>
    <t>https://www.foodpanda.pk/restaurant/yoz9/al-hamd-pakwan-and-biryani</t>
  </si>
  <si>
    <t>SHOP 1 RABIA FLOWER ABUL ISPHANI ROAD</t>
  </si>
  <si>
    <t>Subhan Juice Centre</t>
  </si>
  <si>
    <t>https://www.foodpanda.pk/restaurant/nq92/subhan-juice-centre</t>
  </si>
  <si>
    <t>Main abul isphani road rabia flower shop no 14</t>
  </si>
  <si>
    <t>Beverages, Healthy Food, Shakes</t>
  </si>
  <si>
    <t>Al Mansoor Pakwan &amp; Biryani Centre</t>
  </si>
  <si>
    <t>https://www.foodpanda.pk/restaurant/w9bv/al-mansoor-pakwan-and-biryani-centre</t>
  </si>
  <si>
    <t>R-1498 block-15 federal b area karachi</t>
  </si>
  <si>
    <t>Memon Chatkharay</t>
  </si>
  <si>
    <t>https://www.foodpanda.pk/restaurant/pmvi/memon-chatkharay</t>
  </si>
  <si>
    <t>509 block 2 azizabad near Al Habib bank</t>
  </si>
  <si>
    <t>Pakistani, Biryani, Pulao, Karahi &amp; Handi</t>
  </si>
  <si>
    <t>Salad Bar By Aqbas</t>
  </si>
  <si>
    <t>https://www.foodpanda.pk/restaurant/g88o/salad-bar-by-aqbas</t>
  </si>
  <si>
    <t>Plot # R1823 block 15 dastagir near gushan e madina masjid</t>
  </si>
  <si>
    <t>Sandwiches, Beverages, Healthy Food, Western, Shakes</t>
  </si>
  <si>
    <t>InshAllah Tandoor House</t>
  </si>
  <si>
    <t>https://www.foodpanda.pk/restaurant/whg2/inshallah-tandoor-house</t>
  </si>
  <si>
    <t>Hussainabad Food St, Federal B Area Karimabad Block 2 Gulberg Town, Karachi, Karachi City, Sindh, Pakistan</t>
  </si>
  <si>
    <t>Sarkar Food Point</t>
  </si>
  <si>
    <t>https://www.foodpanda.pk/restaurant/q00q/sarkar-food-point</t>
  </si>
  <si>
    <t>Ahsanabad sector 1, shahrae mulla jeeven road near jamae rashadia, Gulshan e Maymar</t>
  </si>
  <si>
    <t>Burgers, Beverages, Pakistani, Western, Broast</t>
  </si>
  <si>
    <t>Bismillah Lasani Lahori Murgh cholay and lazeez paye - North Nazimabad</t>
  </si>
  <si>
    <t>https://www.foodpanda.pk/restaurant/aj3b/bismillah-lasani-lahori-murgh-cholay-and-lazeez-paye-north-nazimabad</t>
  </si>
  <si>
    <t>Federal B Area Karimabad Block 3 Gulberg Town, Karachi, Karachi City, Sindh</t>
  </si>
  <si>
    <t>Allah Wala Shermal House</t>
  </si>
  <si>
    <t>https://www.foodpanda.pk/restaurant/w9rp/allah-wala-shermal-house</t>
  </si>
  <si>
    <t>Pradise bakery abulhasan isfani road ghulshan iqbal</t>
  </si>
  <si>
    <t>Memoni Khausay</t>
  </si>
  <si>
    <t>https://www.foodpanda.pk/restaurant/jfgx/memoni-khausay-jfgx</t>
  </si>
  <si>
    <t>House No. B-58, Sadaf Cooperative Housing Society, Sector-15A, Gulzar-e-Hijri, Scheme-33, Karachi</t>
  </si>
  <si>
    <t>Al Habib Biryani &amp; Pulao</t>
  </si>
  <si>
    <t>https://www.foodpanda.pk/restaurant/vxmt/al-habib-biryani-and-pulao</t>
  </si>
  <si>
    <t>W3WX+5VV, Gulzar-e-Hijri Gulzar E Hijri Scheme 33, Karachi, Karachi City, Sindh, Pakistan</t>
  </si>
  <si>
    <t>happy - Lucky one</t>
  </si>
  <si>
    <t>4.3(30)A11Y_TAG_RATING_AND_REVIEWS_PLURAL</t>
  </si>
  <si>
    <t>https://www.foodpanda.pk/restaurant/bqff/happy-lucky-one</t>
  </si>
  <si>
    <t>lucky one mall, 2nd floor, opposite to Bacha Party</t>
  </si>
  <si>
    <t>O2 - The Soda Shop - Hijri</t>
  </si>
  <si>
    <t>4.8(45)A11Y_TAG_RATING_AND_REVIEWS_PLURAL</t>
  </si>
  <si>
    <t>https://www.foodpanda.pk/restaurant/dkhe/o2-the-soda-shop-hijri</t>
  </si>
  <si>
    <t>Shop 9, Sec 9A, petal residency, Metrovill 3, Karachi</t>
  </si>
  <si>
    <t>MASHALLAH Goga Lahori Murgh Choly</t>
  </si>
  <si>
    <t>https://www.foodpanda.pk/restaurant/z83b/mashallah-goga-lahori-murgh-choly</t>
  </si>
  <si>
    <t>Plot R 329 block 02 hussaina bad food street fb Area</t>
  </si>
  <si>
    <t>Hot N Spice</t>
  </si>
  <si>
    <t>3.2(100+)A11Y_TAG_RATING_AND_REVIEWS_PLURAL</t>
  </si>
  <si>
    <t>https://www.foodpanda.pk/restaurant/kxmg/hot-n-spice-kxmg</t>
  </si>
  <si>
    <t>Plot No.509 3rd Floor Block 2 Fedreal.B Area Azizabad</t>
  </si>
  <si>
    <t>AL-Rehman Catering &amp; Biryani Centre - FB Area</t>
  </si>
  <si>
    <t>https://www.foodpanda.pk/restaurant/w8cc/al-rehman-catering-and-biryani-centre-fb-area</t>
  </si>
  <si>
    <t>R-1497 Block 15 Dastagir Colony Fb area karachi near five star nimco</t>
  </si>
  <si>
    <t>Mashallah Halwa Puri</t>
  </si>
  <si>
    <t>https://www.foodpanda.pk/restaurant/vv0x/mashallah-halwa-puri-vv0x</t>
  </si>
  <si>
    <t>Shop no. 2, 15 Block D, Block 15 Yaseenabad next to 5 star nimco</t>
  </si>
  <si>
    <t>E.K Food Cuisine</t>
  </si>
  <si>
    <t>4.6(17)A11Y_TAG_RATING_AND_REVIEWS_PLURAL</t>
  </si>
  <si>
    <t>https://www.foodpanda.pk/restaurant/ismq/e-k-food-cuisine</t>
  </si>
  <si>
    <t>Plot no.1119 Ground floor Block 3 F.b area Hussainabad near meezan bank</t>
  </si>
  <si>
    <t>Umme Hani Hi Tea - Gulshan</t>
  </si>
  <si>
    <t>https://www.foodpanda.pk/restaurant/jxxw/umme-hani-hi-tea-gulshan</t>
  </si>
  <si>
    <t>Address R 1229/15 f b area gulshann..</t>
  </si>
  <si>
    <t>Beverages, Pakistani, Halwa Puri, Paratha</t>
  </si>
  <si>
    <t>Memon Kitchen - Hussainabad</t>
  </si>
  <si>
    <t>4.6(3000+)A11Y_TAG_RATING_AND_REVIEWS_PLURAL</t>
  </si>
  <si>
    <t>https://www.foodpanda.pk/restaurant/n4xb/memon-kitchen-hussainabad</t>
  </si>
  <si>
    <t>Shop no.1099-1100, Hussainbad, Federal B Area Hussainabad Block 3 Gulberg Town, Sindh</t>
  </si>
  <si>
    <t>Vanellis - LuckyOne</t>
  </si>
  <si>
    <t>3.8(100+)A11Y_TAG_RATING_AND_REVIEWS_PLURAL</t>
  </si>
  <si>
    <t>https://www.foodpanda.pk/restaurant/tqpc/vanellis-luckyone</t>
  </si>
  <si>
    <t>shop no 6, LA-2/B, Block 21، Main Rashid Minhas Rd, opp. UBL Sports Complex، Karachi</t>
  </si>
  <si>
    <t>Pizza, Pasta</t>
  </si>
  <si>
    <t>Shawarma Queen</t>
  </si>
  <si>
    <t>https://www.foodpanda.pk/restaurant/f6by/shawarma-queen</t>
  </si>
  <si>
    <t>House location. 718 federal B area block 9 near farzana dawa khana B. N Grammer school</t>
  </si>
  <si>
    <t>Broccoli Pizza &amp; Pasta</t>
  </si>
  <si>
    <t>https://www.foodpanda.pk/restaurant/e5xm/broccoli-pizza-and-pasta</t>
  </si>
  <si>
    <t>2nd floor food court lucky mall</t>
  </si>
  <si>
    <t>Farkhunda's Kitchen</t>
  </si>
  <si>
    <t>https://www.foodpanda.pk/restaurant/ub5m/farkhundas-kitchen</t>
  </si>
  <si>
    <t>Plot L 2838, Gulzar-e-Hijri Block 2/1 Metrovil Colony, Karachi, Karachi City, Sindh</t>
  </si>
  <si>
    <t>Bit Spicy (Desi Food) (Homechef)</t>
  </si>
  <si>
    <t>https://www.foodpanda.pk/restaurant/vftg/bit-spicy-desi-food-homechef</t>
  </si>
  <si>
    <t>Flat No. C305, 3rd FLoor , Alfa Residency, Behind Lucky One Mall, Block 21, Federal B Area, Karachi.</t>
  </si>
  <si>
    <t>Chinese, Beverages, Pasta, Pakistani, Biryani</t>
  </si>
  <si>
    <t>Pizza Live</t>
  </si>
  <si>
    <t>https://www.foodpanda.pk/restaurant/toxj/pizza-live</t>
  </si>
  <si>
    <t>A 25 block 4A Gulshan e Iqbal, karachi, Near owais Decoration, Hammad Corner</t>
  </si>
  <si>
    <t>Sandwiches, Pizza, Burgers, Beverages, Western</t>
  </si>
  <si>
    <t>Shawana's Kitchen</t>
  </si>
  <si>
    <t>3.8(7)A11Y_TAG_RATING_AND_REVIEWS_PLURAL</t>
  </si>
  <si>
    <t>https://www.foodpanda.pk/restaurant/flc0/shawanas-kitchen</t>
  </si>
  <si>
    <t>Plot 1281 Azizabad block 8 near baba fish</t>
  </si>
  <si>
    <t>Sandwiches, Pakistani, Western, Karahi &amp; Handi, Paratha</t>
  </si>
  <si>
    <t>Allah wala pakwan and sheermal house</t>
  </si>
  <si>
    <t>https://www.foodpanda.pk/restaurant/rome/allah-wala-pakwan-and-sheermal-house-rome</t>
  </si>
  <si>
    <t>Al-Karam Square, Shop No A1/13, Ground Floor, S M Taufiq Rd, FC Area, Karachi, Sindh</t>
  </si>
  <si>
    <t>Raiha Fatima Home kitchen</t>
  </si>
  <si>
    <t>4.5(81)A11Y_TAG_RATING_AND_REVIEWS_PLURAL</t>
  </si>
  <si>
    <t>https://www.foodpanda.pk/restaurant/es72/raiha-fatima-home-kitchen</t>
  </si>
  <si>
    <t>L-278 block 3 haji leemo goth Gulshan-e-iqbal Karachi</t>
  </si>
  <si>
    <t>Chishti Pakwan</t>
  </si>
  <si>
    <t>https://www.foodpanda.pk/restaurant/w8lc/chishti-pakwan</t>
  </si>
  <si>
    <t>Project Euro Grand Park Shop No 4, Plot No 1 K/6. Nazimabad No 1 Karachi</t>
  </si>
  <si>
    <t>The Dumpling House</t>
  </si>
  <si>
    <t>4(97)A11Y_TAG_RATING_AND_REVIEWS_PLURAL</t>
  </si>
  <si>
    <t>https://www.foodpanda.pk/restaurant/iesw/the-dumpling-house</t>
  </si>
  <si>
    <t>Main Rashid Minhas Rd</t>
  </si>
  <si>
    <t>Continental, Burgers, Pasta, Western</t>
  </si>
  <si>
    <t>Salto - Lucky One</t>
  </si>
  <si>
    <t>3.9(500+)A11Y_TAG_RATING_AND_REVIEWS_PLURAL</t>
  </si>
  <si>
    <t>https://www.foodpanda.pk/restaurant/n6jc/salto-lucky-one</t>
  </si>
  <si>
    <t>Shop no. 5 Food court Lucky One Mall, Federal B Area Block 21 Gulberg Town, Karachi, Karachi City, Sindh, Pakistan</t>
  </si>
  <si>
    <t>Qadri Pakwan &amp; BBQ</t>
  </si>
  <si>
    <t>https://www.foodpanda.pk/restaurant/pqzy/qadri-pakwan-and-bbq</t>
  </si>
  <si>
    <t>Azizabad Main Rd 879/8</t>
  </si>
  <si>
    <t>Pakistani, Biryani, BBQ</t>
  </si>
  <si>
    <t>California Pizza - Lucky One Mall</t>
  </si>
  <si>
    <t>Rs.600 off Rs.600</t>
  </si>
  <si>
    <t>https://www.foodpanda.pk/restaurant/kiqz/california-pizza-lucky-one-mall</t>
  </si>
  <si>
    <t>Federal B Area Block 21 Gulberg Town, Karachi, Karachi City, Sindh, Pakistan</t>
  </si>
  <si>
    <t>Pizza, Dine-in Prices</t>
  </si>
  <si>
    <t>Ginsoy Live - Lucky One</t>
  </si>
  <si>
    <t>https://www.foodpanda.pk/restaurant/vqdj/ginsoy-live-lucky-one</t>
  </si>
  <si>
    <t>LA-2/B,block 21 Rashid Minhas Rd, opp UBL sport complex, F.B Area,Karachi</t>
  </si>
  <si>
    <t>TU TU KITCHEN</t>
  </si>
  <si>
    <t>https://www.foodpanda.pk/restaurant/pdbq/tu-tu-kitchen</t>
  </si>
  <si>
    <t>R-754, 1st Floor,  Block-9, Dastagir F.B.Area Karachi</t>
  </si>
  <si>
    <t>Pizza, Desserts, Fast Food, Beverages, Pakistani</t>
  </si>
  <si>
    <t>Hanifia - Lucky One Mall</t>
  </si>
  <si>
    <t>https://www.foodpanda.pk/restaurant/rpvz/hanifia-lucky-one-mall</t>
  </si>
  <si>
    <t>Hanifia Lucky One, 2nd Floor Food Court Lucky One Karachi Pakistan</t>
  </si>
  <si>
    <t>Desi Chaat Corner</t>
  </si>
  <si>
    <t>https://www.foodpanda.pk/restaurant/v5ub/desi-chaat-corner</t>
  </si>
  <si>
    <t>Lucky One Mall 2nd Floor Food Court Unit No FC-K15 Main Rashid Minhas Road, Karachi</t>
  </si>
  <si>
    <t>Fast Food, Pakistani, Savouries, Samosa</t>
  </si>
  <si>
    <t>Zaid Food Center</t>
  </si>
  <si>
    <t>https://www.foodpanda.pk/restaurant/obuv/zaid-food-center</t>
  </si>
  <si>
    <t>House no: R 1157 SCHEME-16 block 2 f.b Area Karachi</t>
  </si>
  <si>
    <t>Beverages, Wraps &amp; Rolls, Pakistani, Biryani, Pulao</t>
  </si>
  <si>
    <t>Lettuce Thrill - Maymar</t>
  </si>
  <si>
    <t>https://www.foodpanda.pk/restaurant/lm81/lettuce-thrill-maymar</t>
  </si>
  <si>
    <t>House No. A-10, Karachi, sector U-1 Gulshane - e maymar Karachi</t>
  </si>
  <si>
    <t>Hyderabad Sandwich House</t>
  </si>
  <si>
    <t>https://www.foodpanda.pk/restaurant/g4nf/hyderabad-sandwich-house-g4nf</t>
  </si>
  <si>
    <t>Shop # 28 Noor Plaza Abul Hasan Isphahani Road Gulshan-e-Iqbal Karachi</t>
  </si>
  <si>
    <t>Al-Khair Biryani &amp; Pakwan</t>
  </si>
  <si>
    <t>https://www.foodpanda.pk/restaurant/huxi/al-khair-biryani-and-pakwan</t>
  </si>
  <si>
    <t>Plot#885, 886, Block#2, Azizabad#4, Karachi</t>
  </si>
  <si>
    <t>Marhaba Bar B.Q &amp; Sheermal House</t>
  </si>
  <si>
    <t>https://www.foodpanda.pk/restaurant/w2bl/marhaba-bar-b-q-and-sheermal-house</t>
  </si>
  <si>
    <t>Journalists Society Block 4 A Gulshan-e-Iqbal, Near Arshad Ali Sabri Family Park، Karachi</t>
  </si>
  <si>
    <t>Al Macca Super Burger</t>
  </si>
  <si>
    <t>25% off, Free Delivery</t>
  </si>
  <si>
    <t>https://www.foodpanda.pk/restaurant/gnx7/al-macca-super-burger</t>
  </si>
  <si>
    <t>R-767 block 9 dastagir FB area near madina bakery</t>
  </si>
  <si>
    <t>Burgers, Fast Food, Beverages, Western</t>
  </si>
  <si>
    <t>Khaani Roti House (Homechef)</t>
  </si>
  <si>
    <t>5% off selected items</t>
  </si>
  <si>
    <t>https://www.foodpanda.pk/restaurant/w8nm/khaani-roti-house-homechef</t>
  </si>
  <si>
    <t>Plot no R1167 block 2 ground floor near azizabad police station Alam puncture wale bare Gali azizabad block 2 gulbarag town F B area Karachi</t>
  </si>
  <si>
    <t>Beverages, Wraps &amp; Rolls, Pakistani, Biryani, Paratha</t>
  </si>
  <si>
    <t>Shokat Food Point</t>
  </si>
  <si>
    <t>https://www.foodpanda.pk/restaurant/o3xp/shokat-food-point</t>
  </si>
  <si>
    <t>Azizabad , Block 8 , House No 1241 , Gulberg Town , Karachi , 75950 , Pakistan</t>
  </si>
  <si>
    <t>Karachi Musafir Hotel</t>
  </si>
  <si>
    <t>Paratha</t>
  </si>
  <si>
    <t>https://www.foodpanda.pk/restaurant/r6ln/karachi-musafir-hotel</t>
  </si>
  <si>
    <t>Nazimabad 2 nBaqai Medical University Rd, Block 2 Nazimabad, Karachi, Karachi City, Sindh 74600</t>
  </si>
  <si>
    <t>Quetta Ajwa Hotel - Gulzar e Hijri</t>
  </si>
  <si>
    <t>https://www.foodpanda.pk/restaurant/ckpa/quetta-ajwa-hotel-gulzar-e-hijri</t>
  </si>
  <si>
    <t>Gulzar e hijri, next to Adnan burger</t>
  </si>
  <si>
    <t>Super Burger And Bun Kabab</t>
  </si>
  <si>
    <t>https://www.foodpanda.pk/restaurant/rndq/super-burger-and-bun-kabab-rndq</t>
  </si>
  <si>
    <t>R 1245, Block 8, Azizabad, Federal B area, Karachi</t>
  </si>
  <si>
    <t>Maa Kitchen</t>
  </si>
  <si>
    <t>4.5(32)A11Y_TAG_RATING_AND_REVIEWS_PLURAL</t>
  </si>
  <si>
    <t>https://www.foodpanda.pk/restaurant/pf5g/maa-kitchen</t>
  </si>
  <si>
    <t>House R 168
Block 9, Asif Nagar 
Farzana Dawakhana k cose masjid ki street main, Right hand 3rd street 3 house</t>
  </si>
  <si>
    <t>Desserts, Burgers, Beverages, Pakistani, Western</t>
  </si>
  <si>
    <t>Friends Broast</t>
  </si>
  <si>
    <t>https://www.foodpanda.pk/restaurant/d2ih/friends-broast</t>
  </si>
  <si>
    <t>Shop no 4-5 pioneer white palace phase 1 sector 15a opposite ptcl office gulzar hijri</t>
  </si>
  <si>
    <t>Azher Shermal House and Pakwan Centre</t>
  </si>
  <si>
    <t>https://www.foodpanda.pk/restaurant/a5a7/azher-shermal-house-and-pakwan-centre</t>
  </si>
  <si>
    <t>Azher Shermal House, Naqash Kazmi Road A-375</t>
  </si>
  <si>
    <t>Burgers, Beverages, Pakistani, Western</t>
  </si>
  <si>
    <t>Disco Nashta &amp; Samosa Corner</t>
  </si>
  <si>
    <t>4.8(79)A11Y_TAG_RATING_AND_REVIEWS_PLURAL</t>
  </si>
  <si>
    <t>https://www.foodpanda.pk/restaurant/wvid/disco-nashta-and-samosa-corner</t>
  </si>
  <si>
    <t>Malik Co-Operative Housing Society,  Opposite to malik society gate no 16-A</t>
  </si>
  <si>
    <t>Icelicious (Homechef)</t>
  </si>
  <si>
    <t>https://www.foodpanda.pk/restaurant/l43p/icelicious-homechef</t>
  </si>
  <si>
    <t>Nazimabad No 2 House No.2E 10/12 Near Mahrukh Apartment</t>
  </si>
  <si>
    <t>The Burger Bite</t>
  </si>
  <si>
    <t>https://www.foodpanda.pk/restaurant/y2fy/the-burger-bite-y2fy</t>
  </si>
  <si>
    <t>Main Rashid Minhas Rd, opposite Moti Mahal Road, Block 2 Gulshan-e-Iqbal, Karachi, 75300, Pakistan</t>
  </si>
  <si>
    <t>Sandwiches, Burgers, Fast Food, Western</t>
  </si>
  <si>
    <t>Spice &amp; Spoon</t>
  </si>
  <si>
    <t>https://www.foodpanda.pk/restaurant/m6zd/spice-and-spoon-m6zd</t>
  </si>
  <si>
    <t>A-104 saima royal residency gulshan-e-iqbal block 2</t>
  </si>
  <si>
    <t>Beverages, Pakistani, Biryani, Paratha, Qeema</t>
  </si>
  <si>
    <t>Juice Bazaar</t>
  </si>
  <si>
    <t>https://www.foodpanda.pk/restaurant/sgrz/juice-bazaar</t>
  </si>
  <si>
    <t>Near DEWA Academy, Block 3, Gulshan-e-Iqbal Upper Portion, House No. B-77</t>
  </si>
  <si>
    <t>Laa Roti</t>
  </si>
  <si>
    <t>5(66)A11Y_TAG_RATING_AND_REVIEWS_PLURAL</t>
  </si>
  <si>
    <t>https://www.foodpanda.pk/restaurant/dg23/laa-roti</t>
  </si>
  <si>
    <t>Block 4, Gulshan e Iqbal Karachi 113-A, Saima Heaven Apartments</t>
  </si>
  <si>
    <t>Waqas Ghazi Pakwan Centre</t>
  </si>
  <si>
    <t>https://www.foodpanda.pk/restaurant/c14c/waqas-ghazi-pakwan-centre</t>
  </si>
  <si>
    <t>Shop No. 1, plot number 608, block 3, rajput colony gulshan e iqbal</t>
  </si>
  <si>
    <t>AL Kamal Sweets, Bakers &amp; Nimco (Branch - 1)</t>
  </si>
  <si>
    <t>https://www.foodpanda.pk/restaurant/nk0u/al-kamal-sweets-bakers-and-nimco-branch-1</t>
  </si>
  <si>
    <t>Plot No. A-12 Row d, block 3, gulshan e kaneez fatima</t>
  </si>
  <si>
    <t>Silver Rice</t>
  </si>
  <si>
    <t>https://www.foodpanda.pk/restaurant/l164/silver-rice</t>
  </si>
  <si>
    <t>901/ A1, Block 2, Shamim Sky Tower, Yaseenabad , F. B.Area Karachi.</t>
  </si>
  <si>
    <t>flavor house</t>
  </si>
  <si>
    <t>https://www.foodpanda.pk/restaurant/gpw0/flavor-house-gpw0</t>
  </si>
  <si>
    <t>flat no 410 4th floor block b country height Gulzar e Hijri</t>
  </si>
  <si>
    <t>Shakeela's Kitchen</t>
  </si>
  <si>
    <t>https://www.foodpanda.pk/restaurant/a3to/shakeelas-kitchen</t>
  </si>
  <si>
    <t>Plot # 28 1/A Flat # 502 5th floor Al-Gafoor Eden Nazimabad # 1 karachi</t>
  </si>
  <si>
    <t>United Biryani</t>
  </si>
  <si>
    <t>https://www.foodpanda.pk/restaurant/z4de/united-biryani</t>
  </si>
  <si>
    <t>Shop No. 5, Nazimabad No. 2, Main Multi Chowk, Karachi</t>
  </si>
  <si>
    <t>Nagori Flavoured Milk</t>
  </si>
  <si>
    <t>4.9(62)A11Y_TAG_RATING_AND_REVIEWS_PLURAL</t>
  </si>
  <si>
    <t>https://www.foodpanda.pk/restaurant/t2a3/nagori-flavoured-milk-t2a3</t>
  </si>
  <si>
    <t>Shop # 17, 1 K 7, Nazimabad # 1 near Jaddah Biryani, Karachi</t>
  </si>
  <si>
    <t>Lahori Nashta Point</t>
  </si>
  <si>
    <t>https://www.foodpanda.pk/restaurant/pjbc/lahori-nashta-point-pjbc</t>
  </si>
  <si>
    <t>Anus Arcade shop no.6 block 2 gulshan e Iqbal karachi</t>
  </si>
  <si>
    <t>Imran Milk Shop &amp; Juice Centre</t>
  </si>
  <si>
    <t>https://www.foodpanda.pk/restaurant/ktx2/imran-milk-shop-and-juice-centre</t>
  </si>
  <si>
    <t>Shop # 2 Basera Block 2 gulshan-e-iqbal</t>
  </si>
  <si>
    <t>Desserts, Beverages, Ice Cream, Pakistani, Shakes</t>
  </si>
  <si>
    <t>Al Naseeb Biryani And Pakwan Center</t>
  </si>
  <si>
    <t>https://www.foodpanda.pk/restaurant/xqvk/al-naseeb-biryani-and-pakwan-center</t>
  </si>
  <si>
    <t>Shop num A16 ambreen apartment Gulshan e Iqbal block 2 Karachi</t>
  </si>
  <si>
    <t>Burgers, Pakistani, Western, Biryani</t>
  </si>
  <si>
    <t>Lunch Time (Homechef)</t>
  </si>
  <si>
    <t>https://www.foodpanda.pk/restaurant/h9so/lunch-time-homechef</t>
  </si>
  <si>
    <t>House # 3/10 , 2nd FLoor , Block 2G, Near Major Zia-ud-Din Abbasi Elementary School, Nazimabad # 2, Karachi</t>
  </si>
  <si>
    <t>Fast Food, Pakistani, Qeema</t>
  </si>
  <si>
    <t>M.Z Kitchen</t>
  </si>
  <si>
    <t>3.6(5)A11Y_TAG_RATING_AND_REVIEWS_PLURAL</t>
  </si>
  <si>
    <t>https://www.foodpanda.pk/restaurant/dgf1/m-z-kitchen</t>
  </si>
  <si>
    <t>Deluxe Basera Apartment, Tot Wit School St B-38</t>
  </si>
  <si>
    <t>Beverages, Pakistani, Karahi &amp; Handi, Nihari, Qeema</t>
  </si>
  <si>
    <t>Cafe Desi</t>
  </si>
  <si>
    <t>https://www.foodpanda.pk/restaurant/pxy0/cafe-desi-pxy0</t>
  </si>
  <si>
    <t>Shop no A3 shoaib plaza block 1 Gulshan Iqbal Karachi</t>
  </si>
  <si>
    <t>Pakistani, Savouries, Samosa, Halwa Puri</t>
  </si>
  <si>
    <t>Homies Cafe</t>
  </si>
  <si>
    <t>4.7(77)A11Y_TAG_RATING_AND_REVIEWS_PLURAL</t>
  </si>
  <si>
    <t>https://www.foodpanda.pk/restaurant/c3bs/homies-cafe-c3bs</t>
  </si>
  <si>
    <t>A-67 Sector V1, Gulshan e Maymar Karachi</t>
  </si>
  <si>
    <t>Chinese, Desserts, Beverages, Wraps &amp; Rolls</t>
  </si>
  <si>
    <t>DESILICIOUS (Homechef)</t>
  </si>
  <si>
    <t>https://www.foodpanda.pk/restaurant/jqda/desilicious-homechef</t>
  </si>
  <si>
    <t>Nazimabad no 2 block 2G plot 3/10</t>
  </si>
  <si>
    <t>Chinese, Pakistani, Pulao, Paratha, Qeema</t>
  </si>
  <si>
    <t>Rawaaz Biryani House &amp; Pakwan Centre</t>
  </si>
  <si>
    <t>https://www.foodpanda.pk/restaurant/n426/rawaaz-biryani-house-and-pakwan-centre</t>
  </si>
  <si>
    <t>Shop#2B-A fl-1 ground floor shoaib plaza gulshan e iqbal block 1</t>
  </si>
  <si>
    <t>Marhaba Cafe</t>
  </si>
  <si>
    <t>4.7(32)A11Y_TAG_RATING_AND_REVIEWS_PLURAL</t>
  </si>
  <si>
    <t>https://www.foodpanda.pk/restaurant/mcpe/marhaba-cafe-mcpe</t>
  </si>
  <si>
    <t>Shop#A28  amreen apartment block 2 near imtiaz market</t>
  </si>
  <si>
    <t>MASTER CHEF</t>
  </si>
  <si>
    <t>https://www.foodpanda.pk/restaurant/v6j5/master-chef-v6j5</t>
  </si>
  <si>
    <t>Gulshan e Iqbal, Block 1, Appartment Maymaar Plaza, Flat No# B3/3, Block B, 2nd floor, Karachi</t>
  </si>
  <si>
    <t>Wraps &amp; Rolls, Pakistani, Tea &amp; Coffee, Paratha</t>
  </si>
  <si>
    <t>Up to 15% off, Free Delivery</t>
  </si>
  <si>
    <t>https://www.foodpanda.pk/restaurant/mkd9/ammi-ka-kitchen-mkd9</t>
  </si>
  <si>
    <t>A_1/19 block 4 Gulshan-e-Iqbal near arena multimedia</t>
  </si>
  <si>
    <t>Chinese, Continental, Fast Food, Pakistani, Biryani</t>
  </si>
  <si>
    <t>Muhammadi Dehli Sheermal House</t>
  </si>
  <si>
    <t>https://www.foodpanda.pk/restaurant/m2fw/muhammadi-dehli-sheermal-house</t>
  </si>
  <si>
    <t>Shop 1, Plot no B31, Block-2 Gulshan-e-Iqbal, Karachi</t>
  </si>
  <si>
    <t>Sarah's home food</t>
  </si>
  <si>
    <t>https://www.foodpanda.pk/restaurant/c38x/sarahs-home-food</t>
  </si>
  <si>
    <t>Flat no. E 406 pioneer fountain phase 1 scheme 33 Gulzar- e- Hijri  Karach</t>
  </si>
  <si>
    <t>Chaska Food</t>
  </si>
  <si>
    <t>https://www.foodpanda.pk/restaurant/ld8m/chaska-food-ld8m</t>
  </si>
  <si>
    <t>Gwalior society scheme 33 plot no cm 65 commercial area Cm -65</t>
  </si>
  <si>
    <t>Burgers, Beverages, Pakistani, Western, Pulao</t>
  </si>
  <si>
    <t>Shan Sweets</t>
  </si>
  <si>
    <t>3.9(9)A11Y_TAG_RATING_AND_REVIEWS_PLURAL</t>
  </si>
  <si>
    <t>https://www.foodpanda.pk/restaurant/xwmj/shan-sweets</t>
  </si>
  <si>
    <t>Block 2 Liaquatabad Town, Karachi, Karachi City, Sindh</t>
  </si>
  <si>
    <t>Hot n Chilli Roll BBQ</t>
  </si>
  <si>
    <t>https://www.foodpanda.pk/restaurant/u7ev/hot-n-chilli-roll-bbq</t>
  </si>
  <si>
    <t>B-31 Block 2 Gulshan e Iqbal near Basera apartment karachi sindh</t>
  </si>
  <si>
    <t>Fast Food, Wraps &amp; Rolls, Pakistani, BBQ</t>
  </si>
  <si>
    <t>Muhammadi Dehli Nihari Restaurant</t>
  </si>
  <si>
    <t>https://www.foodpanda.pk/restaurant/o9zh/muhammadi-dehli-nihari-restaurant</t>
  </si>
  <si>
    <t>Shop 2, Plot no B31, Block-2 Gulshan-e-Iqbal, Karachi</t>
  </si>
  <si>
    <t>Binoria Restaurant</t>
  </si>
  <si>
    <t>https://www.foodpanda.pk/restaurant/s9up/binoria-restaurant</t>
  </si>
  <si>
    <t>Binoria Restaurant Plot LS 6 Near Site Police Station,  Fakharuddin Road, S.I.T.E area ,Karachi</t>
  </si>
  <si>
    <t>Krave Diner</t>
  </si>
  <si>
    <t>https://www.foodpanda.pk/restaurant/e7ip/krave-diner</t>
  </si>
  <si>
    <t>Plot # 215, Block 3, KDA Market, Gulshan e Iqbal. Karachi</t>
  </si>
  <si>
    <t>Fast Food, Healthy Food</t>
  </si>
  <si>
    <t>Ahmed Foods</t>
  </si>
  <si>
    <t>https://www.foodpanda.pk/restaurant/glaf/ahmed-foods-glaf</t>
  </si>
  <si>
    <t>House no. A-444, Block 1 Gulshan-e-Iqbal, Karachi</t>
  </si>
  <si>
    <t>LACHINE - Gulshan</t>
  </si>
  <si>
    <t>https://www.foodpanda.pk/restaurant/sh3r/lachine-gulshan</t>
  </si>
  <si>
    <t>Shop No 1 &amp; 2 Masiam plaza Main KDA Market Block-3 Gulshan-e-Iqbal Karachi</t>
  </si>
  <si>
    <t>Shake Delight</t>
  </si>
  <si>
    <t>4.1(37)A11Y_TAG_RATING_AND_REVIEWS_PLURAL</t>
  </si>
  <si>
    <t>https://www.foodpanda.pk/restaurant/krym/shake-delight</t>
  </si>
  <si>
    <t>Gulshan Iqbal block 4 C 33 Adamjee Coaching Centre Head Office Karachi</t>
  </si>
  <si>
    <t>Desserts, Ice Cream, Shakes</t>
  </si>
  <si>
    <t>Shafiq Restaurant</t>
  </si>
  <si>
    <t>https://www.foodpanda.pk/restaurant/pox8/shafiq-restaurant-pox8</t>
  </si>
  <si>
    <t>Plot no ls/2,Sector z2 gulshan e maymar, karachi</t>
  </si>
  <si>
    <t>Desserts, Pakistani, Pulao, Karahi &amp; Handi, Nihari</t>
  </si>
  <si>
    <t>Quick Sip</t>
  </si>
  <si>
    <t>3.9(100+)A11Y_TAG_RATING_AND_REVIEWS_PLURAL</t>
  </si>
  <si>
    <t>25% off</t>
  </si>
  <si>
    <t>https://www.foodpanda.pk/restaurant/x1p3/quick-sip</t>
  </si>
  <si>
    <t>Gulshan Iqbal block 4 C-33 Karachi Pakistan</t>
  </si>
  <si>
    <t>Beverages, Shakes</t>
  </si>
  <si>
    <t>Cream &amp; Crunch</t>
  </si>
  <si>
    <t>https://www.foodpanda.pk/restaurant/baqt/cream-and-crunch</t>
  </si>
  <si>
    <t>Gulshan-e-Iqbal block 4 C -33</t>
  </si>
  <si>
    <t>Food Bank</t>
  </si>
  <si>
    <t>https://www.foodpanda.pk/restaurant/n5mf/food-bank-n5mf</t>
  </si>
  <si>
    <t>A-29,Block 1 Gulshan e Iqbal near total parco pump backside of practical centre (1st Floor)</t>
  </si>
  <si>
    <t>Fast Food, Beverages, Wraps &amp; Rolls</t>
  </si>
  <si>
    <t>Waqas Ghazi Biryani Centre</t>
  </si>
  <si>
    <t>https://www.foodpanda.pk/restaurant/t8aj/waqas-ghazi-biryani-centre</t>
  </si>
  <si>
    <t>Main Gulshan Iqbal KDA Market Rizwan town shop no 7 block 3</t>
  </si>
  <si>
    <t>Ferdos Kitchen</t>
  </si>
  <si>
    <t>4.6(34)A11Y_TAG_RATING_AND_REVIEWS_PLURAL</t>
  </si>
  <si>
    <t>https://www.foodpanda.pk/restaurant/zbrn/ferdos-kitchen</t>
  </si>
  <si>
    <t>Gulshan-e-Iqbal,block 1  zia colony immam bargah ki back side Street 6  Plot no 152 A 3rd floor</t>
  </si>
  <si>
    <t>Sandwiches, Pakistani, Western, Biryani, Pulao</t>
  </si>
  <si>
    <t>Karachi Broast - Rizvia</t>
  </si>
  <si>
    <t>https://www.foodpanda.pk/restaurant/v2yq/karachi-broast-rizvia</t>
  </si>
  <si>
    <t>Shop # D3, Rizvia Apartment, Rizvia Society, Nazimabad Karachi – Opposite Sir Syed Girls College, Karachi</t>
  </si>
  <si>
    <t>Fast Food, Pakistani, Dine-in Prices</t>
  </si>
  <si>
    <t>Ikigaii_pk - Maymar</t>
  </si>
  <si>
    <t>4(24)A11Y_TAG_RATING_AND_REVIEWS_PLURAL</t>
  </si>
  <si>
    <t>https://www.foodpanda.pk/restaurant/gd2i/ikigaii_pk-maymar</t>
  </si>
  <si>
    <t>House no A/101/N sector z4 near total petrol Gulshan e maymar</t>
  </si>
  <si>
    <t>Super Subhan Allah Burger</t>
  </si>
  <si>
    <t>4.8(44)A11Y_TAG_RATING_AND_REVIEWS_PLURAL</t>
  </si>
  <si>
    <t>https://www.foodpanda.pk/restaurant/vv7j/super-subhan-allah-burger</t>
  </si>
  <si>
    <t>Shop number 4 Block 2 Neir Tastay Fasad food &amp; Bar B Q Rab Madiical Gulshan .E.Iqbal Karchi</t>
  </si>
  <si>
    <t>Agha Hassan Juice Center (Rab Medical)</t>
  </si>
  <si>
    <t>https://www.foodpanda.pk/restaurant/v8uf/agha-hassan-juice-center-rab-medical</t>
  </si>
  <si>
    <t>Shop # 5, Block-2, Sb-1, Rab Medical Center Gulshan- E-Iqbal, Karachi</t>
  </si>
  <si>
    <t>Desserts, Beverages, Healthy Food, Shakes</t>
  </si>
  <si>
    <t>Shakeistan</t>
  </si>
  <si>
    <t>4(28)A11Y_TAG_RATING_AND_REVIEWS_PLURAL</t>
  </si>
  <si>
    <t>https://www.foodpanda.pk/restaurant/me29/shakeistan</t>
  </si>
  <si>
    <t>Gulshan iqbal block 4 C 33 house karachi near Farooq- e-Azam Masjid</t>
  </si>
  <si>
    <t>Kashif Foods - Gulshan</t>
  </si>
  <si>
    <t>https://www.foodpanda.pk/restaurant/s0el/kashif-foods-gulshan</t>
  </si>
  <si>
    <t>Shop # Sb 4/2, Royal Plaza, Block 2 Gulshan Iqbal Karachi.</t>
  </si>
  <si>
    <t>Al Madina Food's By Sahar</t>
  </si>
  <si>
    <t>4.3(17)A11Y_TAG_RATING_AND_REVIEWS_PLURAL</t>
  </si>
  <si>
    <t>https://www.foodpanda.pk/restaurant/cj8p/al-madina-foods-by-sahar</t>
  </si>
  <si>
    <t>liaqatabad block 9 street 9 near Adnan bakery #plot109</t>
  </si>
  <si>
    <t>Beverages, Pakistani, Biryani, Pulao, Paratha</t>
  </si>
  <si>
    <t>Zam Zam Peyala - Branch 11</t>
  </si>
  <si>
    <t>https://www.foodpanda.pk/restaurant/gvqh/zam-zam-peyala-branch-11</t>
  </si>
  <si>
    <t>249F+C7V, RCHS, Sindh Provincial Echs Muhammadpur Sector V Gulshan-e-Maymar, Karachi, Karachi City, Sindh 75340</t>
  </si>
  <si>
    <t>Dumpling Station</t>
  </si>
  <si>
    <t>https://www.foodpanda.pk/restaurant/nrh3/dumpling-station-nrh3</t>
  </si>
  <si>
    <t>House no A/101/N sector z4 near total petrol Gulshan e maymar</t>
  </si>
  <si>
    <t>Desserts, Burgers, Beverages, Pasta, Pakistani</t>
  </si>
  <si>
    <t>Meal Style</t>
  </si>
  <si>
    <t>https://www.foodpanda.pk/restaurant/nby2/meal-style</t>
  </si>
  <si>
    <t>Flat no C 103 first floor Madina view near practical center and total petrol pump Allama Shabbir Ahmed Usmani road SB 10 gulshan e Iqbal block 1 Karachi near practical centre</t>
  </si>
  <si>
    <t>Burgers, Fast Food, Beverages, Wraps &amp; Rolls, Pakistani</t>
  </si>
  <si>
    <t>Tasty Fastfood &amp; Bar B.B.Q</t>
  </si>
  <si>
    <t>https://www.foodpanda.pk/restaurant/v8xl/tasty-fastfood-and-bar-b-b-q</t>
  </si>
  <si>
    <t>Gulshan-e-Iqbal, Block # 2, Near Rab Medical Center, Karachi</t>
  </si>
  <si>
    <t>Yellow Taxi Pizza Co.</t>
  </si>
  <si>
    <t>Up to 40% off</t>
  </si>
  <si>
    <t>https://www.foodpanda.pk/restaurant/y6w0/yellow-taxi-pizza-co-y6w0</t>
  </si>
  <si>
    <t>Shop No. 14-15, lucky center, Gulshan Iqbal, block-4, Karachi</t>
  </si>
  <si>
    <t>Pizza, Pasta, Western</t>
  </si>
  <si>
    <t>Disco Sweets &amp; Parathas</t>
  </si>
  <si>
    <t>4.9(10000+)A11Y_TAG_RATING_AND_REVIEWS_PLURAL</t>
  </si>
  <si>
    <t>https://www.foodpanda.pk/restaurant/s5qf/disco-sweets-and-parathas</t>
  </si>
  <si>
    <t>Gulshan-e-Iqbal,Block-3 Karachi, Pakistan 75300</t>
  </si>
  <si>
    <t>Yuka Coffee</t>
  </si>
  <si>
    <t>https://www.foodpanda.pk/restaurant/sls0/yuka-coffee</t>
  </si>
  <si>
    <t>Shop # A-3 Sumaira Square Appartment Gulshan block 4, Karachi</t>
  </si>
  <si>
    <t>Meraki - Gulshan</t>
  </si>
  <si>
    <t>4.7(49)A11Y_TAG_RATING_AND_REVIEWS_PLURAL</t>
  </si>
  <si>
    <t>https://www.foodpanda.pk/restaurant/ly18/meraki-gulshan</t>
  </si>
  <si>
    <t>Eat Cloud Kitchen, Shop No 2, Plot No B-3, Allama Shabbir Ahmed Usmani Road, Block 4, Gulshan E Iqbal, adjacent to Red Apple Disco Bakery</t>
  </si>
  <si>
    <t>MARHABA BURGER</t>
  </si>
  <si>
    <t>https://www.foodpanda.pk/restaurant/pe0a/marhaba-burger-pe0a</t>
  </si>
  <si>
    <t>Marhaba burger next to meezan bank disco bakery gulshan e iqbal</t>
  </si>
  <si>
    <t>Al Madina Biryani &amp; Hotel</t>
  </si>
  <si>
    <t>https://www.foodpanda.pk/restaurant/r71s/al-madina-biryani-and-hotel</t>
  </si>
  <si>
    <t>Shop No.7-8 , block - 1 , gulshan e iqbal, karachi</t>
  </si>
  <si>
    <t>Pakistani, Pulao, Karahi &amp; Handi</t>
  </si>
  <si>
    <t>AA Food Center - Rizvia</t>
  </si>
  <si>
    <t>https://www.foodpanda.pk/restaurant/n7og/aa-food-center-rizvia</t>
  </si>
  <si>
    <t>Plot No. 110,111 &amp; 112, Gulbahar Rizvia Society, Nazimabad No.1</t>
  </si>
  <si>
    <t>Chinese, Fast Food, Pakistani, Pulao, Karahi &amp; Handi</t>
  </si>
  <si>
    <t>Jolly Boba - Gulshan</t>
  </si>
  <si>
    <t>4.7(74)A11Y_TAG_RATING_AND_REVIEWS_PLURAL</t>
  </si>
  <si>
    <t>https://www.foodpanda.pk/restaurant/a0j3/jolly-boba-gulshan</t>
  </si>
  <si>
    <t>Quetta Tea Star Cafe</t>
  </si>
  <si>
    <t>https://www.foodpanda.pk/restaurant/z0zq/quetta-tea-star-cafe</t>
  </si>
  <si>
    <t>Quetta Town Sector 18 A Gulzar E Hijri Scheme 33, Karachi</t>
  </si>
  <si>
    <t>Burgers, Beverages, Pakistani, Western, Biryani</t>
  </si>
  <si>
    <t>Hot n Tasty Roll &amp; BBQ - Disco Bakery</t>
  </si>
  <si>
    <t>https://www.foodpanda.pk/restaurant/t3gu/hot-n-tasty-roll-and-bbq-disco-bakery</t>
  </si>
  <si>
    <t>Shop # A2/30 Gulistan-e-Erum appartment, Block # 3 Gulshan e Iqbal next to sohny bakery</t>
  </si>
  <si>
    <t>MASHALLAH QUETTA BHAIJAN PAKWAN CENTRE &amp; SHEERMAL HOUSE</t>
  </si>
  <si>
    <t>https://www.foodpanda.pk/restaurant/wlyr/mashallah-quetta-bhaijan-pakwan-centre-and-sheermal-house</t>
  </si>
  <si>
    <t>Plot SB-10, Shop#3, Block 4 near Al haaj Akhter pakwan . KArachi</t>
  </si>
  <si>
    <t>NIWALA</t>
  </si>
  <si>
    <t>https://www.foodpanda.pk/restaurant/vzq6/niwala-vzq6</t>
  </si>
  <si>
    <t>House number A-12 ,sector Z2,gulshan e maymar,</t>
  </si>
  <si>
    <t>Caesar's Pizza - Gulshan</t>
  </si>
  <si>
    <t>4.9(12)A11Y_TAG_RATING_AND_REVIEWS_PLURAL</t>
  </si>
  <si>
    <t>https://www.foodpanda.pk/restaurant/naii/caesars-pizza-gulshan</t>
  </si>
  <si>
    <t>Pizza, Desserts, Beverages</t>
  </si>
  <si>
    <t>KIMCHI - Gulshan</t>
  </si>
  <si>
    <t>https://www.foodpanda.pk/restaurant/a57k/kimchi-gulshan</t>
  </si>
  <si>
    <t>Pizza 363 - Gulshan - e - Iqbal</t>
  </si>
  <si>
    <t>https://www.foodpanda.pk/restaurant/cck4/pizza-363-gulshan-e-iqbal</t>
  </si>
  <si>
    <t>Sizzlerz Cafe &amp; Grill (Gulshan Branch)</t>
  </si>
  <si>
    <t>Bhai Jaan Hotel</t>
  </si>
  <si>
    <t>https://www.foodpanda.pk/restaurant/b5ev/bhai-jaan-hotel</t>
  </si>
  <si>
    <t>Shop No. 4, Allama Shabbir Ahmed Usmani Rd, Block 4 Gulshan-e-Iqbal, Karachi</t>
  </si>
  <si>
    <t>Agha Raza Juice - Disco Gulshan</t>
  </si>
  <si>
    <t>https://www.foodpanda.pk/restaurant/v9of/agha-raza-juice-disco-gulshan</t>
  </si>
  <si>
    <t>A-495 Allama Shabbir Ahmed Usmani Rd, Block 3 Gulshan-e-Iqbal, Karachi</t>
  </si>
  <si>
    <t>Desserts, Beverages, Healthy Food</t>
  </si>
  <si>
    <t>Quetta Bhai Jan Hotel</t>
  </si>
  <si>
    <t>https://www.foodpanda.pk/restaurant/eirl/quetta-bhai-jan-hotel</t>
  </si>
  <si>
    <t>SB-10 Shop no 3, Block-4 Gulshan-e-Iqbal, Karachi</t>
  </si>
  <si>
    <t>House Of Waffles</t>
  </si>
  <si>
    <t>https://www.foodpanda.pk/restaurant/libe/house-of-waffles</t>
  </si>
  <si>
    <t>Eat Cloud, Plot B3, Near Disco bakery, Block 4, Gulshan-e-Iqbal, Karachi City, Sindh, Pakistan</t>
  </si>
  <si>
    <t>Red Apple - Gulshan</t>
  </si>
  <si>
    <t>Wraps &amp; Rolls</t>
  </si>
  <si>
    <t>25% off selected items</t>
  </si>
  <si>
    <t>https://www.foodpanda.pk/restaurant/qr56/red-apple-gulshan</t>
  </si>
  <si>
    <t>b 2, Block 4 Gulshan-e-Iqbal, Karachi, Karachi City, Sindh.</t>
  </si>
  <si>
    <t>Wraps &amp; Rolls, Pakistani, Dine-in Prices</t>
  </si>
  <si>
    <t>Disco Bakers - Gulshan</t>
  </si>
  <si>
    <t>Savouries</t>
  </si>
  <si>
    <t>https://www.foodpanda.pk/restaurant/orak/disco-bakers-gulshan</t>
  </si>
  <si>
    <t>A-495 Allama Shabbir Ahmed Usmani Rd, Block 3 Gulshan-e-Iqbal, Karachi, Karachi City, Sindh</t>
  </si>
  <si>
    <t>Cakes &amp; Bakery, Savouries</t>
  </si>
  <si>
    <t>CAFE RAHAT</t>
  </si>
  <si>
    <t>https://www.foodpanda.pk/restaurant/k6wc/cafe-rahat</t>
  </si>
  <si>
    <t>Cafe Rahat shop # 17, Shaheen Hights next to allied bank....block 7 gulshan e iqbal...near maskan chwrangi</t>
  </si>
  <si>
    <t>Royal Taj - Gulshan</t>
  </si>
  <si>
    <t>https://www.foodpanda.pk/restaurant/u3wr/royal-taj-gulshan</t>
  </si>
  <si>
    <t>B-4, FL-7, Block 7 Gulshan e Iqbal Near Disco Bakery Karachi</t>
  </si>
  <si>
    <t>Aussie Burger Company - Gulshan</t>
  </si>
  <si>
    <t>https://www.foodpanda.pk/restaurant/j52e/aussie-burger-company-gulshan</t>
  </si>
  <si>
    <t>Aussie Burger Gushan plot # Fl -6 B-2 Block -7  Gulshan-e Iqbal, Karachi</t>
  </si>
  <si>
    <t>Pizza Bistro - Gulshan</t>
  </si>
  <si>
    <t>https://www.foodpanda.pk/restaurant/yxua/pizza-bistro-gulshan</t>
  </si>
  <si>
    <t>4/FL, 6, Block 4 Gulshan-e-Iqbal, next to Waheed Kabab House,  Karachi, 75300</t>
  </si>
  <si>
    <t>Pizza, Desserts, Pasta, Shakes</t>
  </si>
  <si>
    <t>New Quetta Haji Akbar Hotel</t>
  </si>
  <si>
    <t>https://www.foodpanda.pk/restaurant/ker9/new-quetta-haji-akbar-hotel</t>
  </si>
  <si>
    <t>Shop# 14 plot # FL 05 Block_7 Opposite Disco Bakery (Gulshan Apartment) Gulshan e Iqbal Karachi</t>
  </si>
  <si>
    <t>Kaybees - Gulshan Iqbal</t>
  </si>
  <si>
    <t>4.5(4000+)A11Y_TAG_RATING_AND_REVIEWS_PLURAL</t>
  </si>
  <si>
    <t>https://www.foodpanda.pk/restaurant/s4xy/kaybees-gulshan-iqbal-s4xy</t>
  </si>
  <si>
    <t>Regency Appartments, Allama Shabbir Ahmed, Usmani Road, Block 4, Gulshan E Iqbal,Karachi</t>
  </si>
  <si>
    <t>Sandwiches, Pakistani, Western, Dine-in Prices</t>
  </si>
  <si>
    <t>WOK'S</t>
  </si>
  <si>
    <t>https://www.foodpanda.pk/restaurant/fukc/woks</t>
  </si>
  <si>
    <t>Unit F1 1st Floor Plot GPC KDA king Doctor America Scheme 24 Gulshan-e-Iqbal Block 4 near Burger O clock Karachi</t>
  </si>
  <si>
    <t>New Quetta Haji Akbar Hoel</t>
  </si>
  <si>
    <t>https://www.foodpanda.pk/restaurant/nu15/new-quetta-haji-akbar-hoel</t>
  </si>
  <si>
    <t>Shop no.ES/9 disco bakery ke samne gulshan apartment gulshan e iqbal karachi</t>
  </si>
  <si>
    <t>Mohsin Foods</t>
  </si>
  <si>
    <t>https://www.foodpanda.pk/restaurant/q7gw/mohsin-foods</t>
  </si>
  <si>
    <t>Sector Z Gulshan-e-Maymar, Karachi, Karachi City, Sindh</t>
  </si>
  <si>
    <t>Ghazi Foods</t>
  </si>
  <si>
    <t>https://www.foodpanda.pk/restaurant/msi7/ghazi-foods-msi7</t>
  </si>
  <si>
    <t>30 Nishtar Rd, Sector Z Gulshan-e-Maymar, Karachi, Karachi City, Sindh</t>
  </si>
  <si>
    <t>Cafe Akbar Hotel (Gulshan)</t>
  </si>
  <si>
    <t>https://www.foodpanda.pk/restaurant/e4bz/cafe-akbar-hotel-gulshan</t>
  </si>
  <si>
    <t>Shop no ES/4/ gulshan apartments nazd disco bakery block/7/
Cafe Akbar Hotel</t>
  </si>
  <si>
    <t>Bhashani Sweets Bakers Nimco - Gulshan</t>
  </si>
  <si>
    <t>https://www.foodpanda.pk/restaurant/d3zk/bhashani-sweets-bakers-nimco-gulshan</t>
  </si>
  <si>
    <t>Shop#3&amp;4 Alshams Plaza, Gulshan-e-iqbal block 06,main rashid rashid Minhas.</t>
  </si>
  <si>
    <t>Cakes &amp; Bakery, Desserts, Ice Cream</t>
  </si>
  <si>
    <t>New Mehfooz Sheermal &amp; Tandoor</t>
  </si>
  <si>
    <t>4.9(58)A11Y_TAG_RATING_AND_REVIEWS_PLURAL</t>
  </si>
  <si>
    <t>https://www.foodpanda.pk/restaurant/y50m/new-mehfooz-sheermal-and-tandoor</t>
  </si>
  <si>
    <t>Shop NO.1 Plot NO. A45 Sector Z2 Gulshan e Maymar, Karachi</t>
  </si>
  <si>
    <t>New o Premier Biryani</t>
  </si>
  <si>
    <t>https://www.foodpanda.pk/restaurant/t1bl/new-o-premier-biryani</t>
  </si>
  <si>
    <t>Shop no 5A,lateef plaza block 6 gulshan e iqbal Karachi</t>
  </si>
  <si>
    <t>Dehli Malik Nihari House</t>
  </si>
  <si>
    <t>https://www.foodpanda.pk/restaurant/t2di/dehli-malik-nihari-house</t>
  </si>
  <si>
    <t>Shop # A6, Latif Plaza, Block # 6 Gulshan-e-Iqbal. Near Disco Bakery Karachi, Pakistan 75950</t>
  </si>
  <si>
    <t>The Bakers Sweets and Nimco (Gulshan-e-Iqbal )</t>
  </si>
  <si>
    <t>https://www.foodpanda.pk/restaurant/v8po/the-bakers-sweets-and-nimco-gulshan-e-iqbal</t>
  </si>
  <si>
    <t>Gulshan e iqbal block 4 opposite kfc gpc 1</t>
  </si>
  <si>
    <t>XTRA (Your Hunger's Killer)</t>
  </si>
  <si>
    <t>https://www.foodpanda.pk/restaurant/qm6e/xtra-your-hungers-killer</t>
  </si>
  <si>
    <t>Block no 4, Regency Heights, Shop: A-3/6, Gulshan-e-Iqbal, Karachi, 75300</t>
  </si>
  <si>
    <t>Z-Six Sheermal and Bar B Q</t>
  </si>
  <si>
    <t>https://www.foodpanda.pk/restaurant/f4ih/z-six-sheermal-and-bar-b-q</t>
  </si>
  <si>
    <t>A-132, sector Z-6, gulshan e maymar</t>
  </si>
  <si>
    <t>Bean &amp; Bun</t>
  </si>
  <si>
    <t>4.8(43)A11Y_TAG_RATING_AND_REVIEWS_PLURAL</t>
  </si>
  <si>
    <t>https://www.foodpanda.pk/restaurant/m1jv/bean-and-bun</t>
  </si>
  <si>
    <t>Shop 13 Shaheen Heights Block 7 Gulshan E Iqbal Karachi, Pakistan</t>
  </si>
  <si>
    <t>Hussaini Sheermal House</t>
  </si>
  <si>
    <t>https://www.foodpanda.pk/restaurant/rwtb/hussaini-sheermal-house</t>
  </si>
  <si>
    <t>39A, near large pizza 300،, Block 6 Liaquatabad Town, Karachi</t>
  </si>
  <si>
    <t>Chopfire</t>
  </si>
  <si>
    <t>3.3(6)A11Y_TAG_RATING_AND_REVIEWS_PLURAL</t>
  </si>
  <si>
    <t>https://www.foodpanda.pk/restaurant/r9iu/chopfire</t>
  </si>
  <si>
    <t>Gulshan e iqbal block 13 d2 glamour tower apartment 5th floor flat number (507)</t>
  </si>
  <si>
    <t>DAMN! Burgers - MAYMAR</t>
  </si>
  <si>
    <t>American</t>
  </si>
  <si>
    <t>https://www.foodpanda.pk/restaurant/o2by/damn-burgers-maymar-o2by</t>
  </si>
  <si>
    <t>Burgers, American, Western</t>
  </si>
  <si>
    <t>Punjabi Dhaba Foods</t>
  </si>
  <si>
    <t>https://www.foodpanda.pk/restaurant/rtvs/punjabi-dhaba-foods</t>
  </si>
  <si>
    <t>B69 block 5 gulshan iqbal karachi</t>
  </si>
  <si>
    <t>New Quetta Bismillah Tea Time</t>
  </si>
  <si>
    <t>https://www.foodpanda.pk/restaurant/e3pf/new-quetta-bismillah-tea-time</t>
  </si>
  <si>
    <t>A15 a sector z5 gulshan e maymar</t>
  </si>
  <si>
    <t>Agha Haider Juice - Maskan</t>
  </si>
  <si>
    <t>https://www.foodpanda.pk/restaurant/u2ie/agha-haider-juice-maskan</t>
  </si>
  <si>
    <t>Shop # 9/10, Allah Noor Apartments, Maskan Chowrangi, Block 7</t>
  </si>
  <si>
    <t>Mama’s Tasty Dish</t>
  </si>
  <si>
    <t>https://www.foodpanda.pk/restaurant/icj5/mamas-tasty-dish-icj5</t>
  </si>
  <si>
    <t>House no 268 Allama usmania H S
Tawakkal flate 3rd floor 302
Nazim Abad no 1</t>
  </si>
  <si>
    <t>Chiller Party</t>
  </si>
  <si>
    <t>https://www.foodpanda.pk/restaurant/bngq/chiller-party</t>
  </si>
  <si>
    <t>Shop #G 56 Grace shopping mall  Gulshan-e-Iqbal block 4  main maskan chowrangi</t>
  </si>
  <si>
    <t>Fast Food, Savouries</t>
  </si>
  <si>
    <t>Flavorado</t>
  </si>
  <si>
    <t>https://www.foodpanda.pk/restaurant/x1kf/flavorado</t>
  </si>
  <si>
    <t>A-150 Muhammad Ali Rd, Sector Z 6 Sector Z Gulshan-e-Maymar, Karachi, Karachi City, Sindh, Pakistan</t>
  </si>
  <si>
    <t>AL-Rehman Catering &amp; Biryani Centre - Gulshan</t>
  </si>
  <si>
    <t>https://www.foodpanda.pk/restaurant/shxv/al-rehman-catering-and-biryani-centre-gulshan</t>
  </si>
  <si>
    <t>Shop No.16, 17 Allah Noor Apartment Gulshan-e-Iqbal Block-7 Maskan Chowrangi</t>
  </si>
  <si>
    <t>Eden Delight</t>
  </si>
  <si>
    <t>https://www.foodpanda.pk/restaurant/v9ic/eden-delight-v9ic</t>
  </si>
  <si>
    <t>B 230, Block 6, Gulshan e Iqbal near shah faisal mosque</t>
  </si>
  <si>
    <t>Sandwiches, Fast Food, Beverages, Pasta, Wraps &amp; Rolls</t>
  </si>
  <si>
    <t>Momos On The Way</t>
  </si>
  <si>
    <t>3(19)A11Y_TAG_RATING_AND_REVIEWS_PLURAL</t>
  </si>
  <si>
    <t>https://www.foodpanda.pk/restaurant/gdgj/momos-on-the-way-gdgj</t>
  </si>
  <si>
    <t>House No. 1/47, Willayatabad Manghopir Road Karachi, 2nd Floor,</t>
  </si>
  <si>
    <t>Chinese, Burgers, Beverages, Western</t>
  </si>
  <si>
    <t>KK Pizza</t>
  </si>
  <si>
    <t>4(100+)A11Y_TAG_RATING_AND_REVIEWS_PLURAL</t>
  </si>
  <si>
    <t>30% off selected items, Free Delivery</t>
  </si>
  <si>
    <t>https://www.foodpanda.pk/restaurant/d3sa/kk-pizza</t>
  </si>
  <si>
    <t>Ayesha nagar apartment sir shah suleman road C1 m004 house num mezzanine floor</t>
  </si>
  <si>
    <t>Sandwiches, Pizza, Continental, Desserts, Burgers</t>
  </si>
  <si>
    <t>Jackson's Fried Chicken - MAYMAR</t>
  </si>
  <si>
    <t>https://www.foodpanda.pk/restaurant/cclf/jacksons-fried-chicken-maymar-cclf</t>
  </si>
  <si>
    <t>Allah Wala Pakwan and Shermal House - Gulshan</t>
  </si>
  <si>
    <t>https://www.foodpanda.pk/restaurant/ankx/allah-wala-pakwan-and-shermal-house-gulshan</t>
  </si>
  <si>
    <t>Sahba Akhtar Rd, Block 13G-1 Gulshan-e-Iqbal near madina masjid and furniture market karachi</t>
  </si>
  <si>
    <t>Bushra Food's Inn</t>
  </si>
  <si>
    <t>https://www.foodpanda.pk/restaurant/jtdf/bushra-foods-inn</t>
  </si>
  <si>
    <t>1/26 c area Liaquatabad opposite Farhan cheez shop</t>
  </si>
  <si>
    <t>Pakistani, Biryani, Savouries, Pulao, Karahi &amp; Handi</t>
  </si>
  <si>
    <t>Manpasand Food Valley - (Maskan chowrangi)</t>
  </si>
  <si>
    <t>https://www.foodpanda.pk/restaurant/t3jv/manpasand-food-valley-maskan-chowrangi</t>
  </si>
  <si>
    <t>E38/2 Allama Shabbir Ahmed Usmani Rd, Block 4 Gulshan-e-Iqbal, Karachi, Karachi City, Sindh, Pakistan</t>
  </si>
  <si>
    <t>Flavor Feast</t>
  </si>
  <si>
    <t>https://www.foodpanda.pk/restaurant/ku0y/flavor-feast-ku0y</t>
  </si>
  <si>
    <t>Plot 261 Jammali Colony block 13d/2 Gulshan Iqbal, Karachi.</t>
  </si>
  <si>
    <t>Burgers, Beverages, Wraps &amp; Rolls, Pakistani, Western</t>
  </si>
  <si>
    <t>Biryani House</t>
  </si>
  <si>
    <t>https://www.foodpanda.pk/restaurant/gtr8/biryani-house-gtr8</t>
  </si>
  <si>
    <t>House No A30 Sector Z5  Gulshan e maymar</t>
  </si>
  <si>
    <t>Karachi Sheermal House</t>
  </si>
  <si>
    <t>https://www.foodpanda.pk/restaurant/qnef/karachi-sheermal-house-qnef</t>
  </si>
  <si>
    <t>house no A-30 Sector z5 gulshan e maymar</t>
  </si>
  <si>
    <t>Nirala Breakfast &amp; Kachori</t>
  </si>
  <si>
    <t>https://www.foodpanda.pk/restaurant/jfrs/nirala-breakfast-and-kachori</t>
  </si>
  <si>
    <t>house 3/4 beside maymar broast sector z-6 gulshan e maymar karachi</t>
  </si>
  <si>
    <t>Ami Ka Desi Dastarkhwan</t>
  </si>
  <si>
    <t>https://www.foodpanda.pk/restaurant/ty96/ami-ka-desi-dastarkhwan</t>
  </si>
  <si>
    <t>Plot no. 529 5th floor s. S. Heights near qasimabad school and rahat jeneral store qasim abad liaquat abad block 5 karachi</t>
  </si>
  <si>
    <t>Chinese, Continental, Burgers, Fast Food, Pakistani</t>
  </si>
  <si>
    <t>GRILL N GLOW FOODZ</t>
  </si>
  <si>
    <t>https://www.foodpanda.pk/restaurant/v14g/grill-n-glow-foodz</t>
  </si>
  <si>
    <t>Gulshan-e-Iqbal , Block 13D-2  , House No A-25 , Karachi , Sindh</t>
  </si>
  <si>
    <t>Sandwiches, Chinese, Continental, Burgers, Fast Food</t>
  </si>
  <si>
    <t>The Rich Table</t>
  </si>
  <si>
    <t>3.1(26)A11Y_TAG_RATING_AND_REVIEWS_PLURAL</t>
  </si>
  <si>
    <t>https://www.foodpanda.pk/restaurant/a5jl/the-rich-table-a5jl</t>
  </si>
  <si>
    <t>irdos colony / A /117 /  Sana -tower meezan.bank near Ibrahimi musjid</t>
  </si>
  <si>
    <t>Chinese, Desserts, Fast Food, Middle Eastern, Wraps &amp; Rolls</t>
  </si>
  <si>
    <t>Iqbal Sheermal House</t>
  </si>
  <si>
    <t>https://www.foodpanda.pk/restaurant/nww6/iqbal-sheermal-house</t>
  </si>
  <si>
    <t>Iqbal Sheermal House, Gulshan E Maymar, Block A-11, Sector Z 5, near mehran Ice CreamKarachi</t>
  </si>
  <si>
    <t>Mazedar Biryani Center &amp; Pakwan</t>
  </si>
  <si>
    <t>4.8(14)A11Y_TAG_RATING_AND_REVIEWS_PLURAL</t>
  </si>
  <si>
    <t>https://www.foodpanda.pk/restaurant/g7ff/mazedar-biryani-center-and-pakwan</t>
  </si>
  <si>
    <t>A-2 Sector Z-5 Gulshan-e-Maymar, Karachi</t>
  </si>
  <si>
    <t>Desserts, Pakistani, Biryani, Pulao</t>
  </si>
  <si>
    <t>AS Foods</t>
  </si>
  <si>
    <t>3(100+)A11Y_TAG_RATING_AND_REVIEWS_PLURAL</t>
  </si>
  <si>
    <t>Up to 35% off, Free Delivery</t>
  </si>
  <si>
    <t>https://www.foodpanda.pk/restaurant/z552/as-foods-z552</t>
  </si>
  <si>
    <t>firdous colony gullbahar no 2 Sana tower ibrahimi masjid wali Gali house B/292</t>
  </si>
  <si>
    <t>Fast Food, Beverages, Wraps &amp; Rolls, Pakistani, BBQ</t>
  </si>
  <si>
    <t>Cafe Muhammadi Nihari and Pakwan Center</t>
  </si>
  <si>
    <t>https://www.foodpanda.pk/restaurant/u64j/cafe-muhammadi-nihari-and-pakwan-center</t>
  </si>
  <si>
    <t>B102 madras cooperative housing society secheme 33 sector 17 A Karachi</t>
  </si>
  <si>
    <t>ASR-E-SHEEREEN (GOLIMAR)</t>
  </si>
  <si>
    <t>https://www.foodpanda.pk/restaurant/r1y0/asr-e-sheereen-golimar</t>
  </si>
  <si>
    <t>Golimar Chowrangi Main Gulbahar Road, Rizvia Society Karachi</t>
  </si>
  <si>
    <t>Creami Ice Cream</t>
  </si>
  <si>
    <t>https://www.foodpanda.pk/restaurant/sht0/creami-ice-cream</t>
  </si>
  <si>
    <t>PLOT L67 BLOCK 13G GULSHAN E IQBAL</t>
  </si>
  <si>
    <t>Bitty Bites</t>
  </si>
  <si>
    <t>https://www.foodpanda.pk/restaurant/r85b/bitty-bites</t>
  </si>
  <si>
    <t>Flat no. A54 2nd floor, zohra square, block 6, Gulshan e Iqbal, Karachi</t>
  </si>
  <si>
    <t>Cakes &amp; Bakery, Desserts, Beverages</t>
  </si>
  <si>
    <t>Special Shahi Haleem &amp; Biryani Centre</t>
  </si>
  <si>
    <t>https://www.foodpanda.pk/restaurant/l5br/special-shahi-haleem-and-biryani-centre</t>
  </si>
  <si>
    <t>Plot#A 11 sector Z 5 gulshan e maymar</t>
  </si>
  <si>
    <t>Pakistani, Biryani, Pulao, Haleem</t>
  </si>
  <si>
    <t>Rahat-e-Shireen Halwa Puri</t>
  </si>
  <si>
    <t>https://www.foodpanda.pk/restaurant/bl82/rahat-e-shireen-halwa-puri</t>
  </si>
  <si>
    <t>Shop number 4 beside meymar braost sector z-6 Gulshan e meymar Karachi</t>
  </si>
  <si>
    <t>Desserts, Beverages, Wraps &amp; Rolls, Pakistani, Savouries</t>
  </si>
  <si>
    <t>Mashallah Quetta Gulshan Cafe</t>
  </si>
  <si>
    <t>https://www.foodpanda.pk/restaurant/wzgq/mashallah-quetta-gulshan-cafe</t>
  </si>
  <si>
    <t>Nipa Chowrangi, Sardar Complex Gulshan Block 5</t>
  </si>
  <si>
    <t>AS Kitchen (Homechef)</t>
  </si>
  <si>
    <t>https://www.foodpanda.pk/restaurant/nu4y/as-kitchen-homechef</t>
  </si>
  <si>
    <t>Flat no. P1+2, Diamond Arcade, Sehba Akhtar Road, Block 13D-1 Gulshan-e-Iqbal, Karachi</t>
  </si>
  <si>
    <t>Sandwiches, Desserts, Fast Food, Beverages, Wraps &amp; Rolls</t>
  </si>
  <si>
    <t>Zaisha's Cuisine</t>
  </si>
  <si>
    <t>https://www.foodpanda.pk/restaurant/livm/zaishas-cuisine</t>
  </si>
  <si>
    <t>B /138 first floor manila center sir shah suleman road, opposite essay nagari (Gate # 2)</t>
  </si>
  <si>
    <t>Beverages, Pakistani, Biryani, Savouries, Paratha</t>
  </si>
  <si>
    <t>Cook's Chaos</t>
  </si>
  <si>
    <t>4.9(11)A11Y_TAG_RATING_AND_REVIEWS_PLURAL</t>
  </si>
  <si>
    <t>https://www.foodpanda.pk/restaurant/m13i/cooks-chaos</t>
  </si>
  <si>
    <t>House#A-117, government teacher's society, 19A-3, Karachi</t>
  </si>
  <si>
    <t>K.S Kitchen</t>
  </si>
  <si>
    <t>3.5(3000+)A11Y_TAG_RATING_AND_REVIEWS_PLURAL</t>
  </si>
  <si>
    <t>https://www.foodpanda.pk/restaurant/o7se/k-s-kitchen</t>
  </si>
  <si>
    <t>house no: B130, gulshan e iqbal, block 13d2,</t>
  </si>
  <si>
    <t>Fast Food, Beverages, Pakistani, Biryani, BBQ</t>
  </si>
  <si>
    <t>Spicogetti</t>
  </si>
  <si>
    <t>https://www.foodpanda.pk/restaurant/s8wp/spicogetti</t>
  </si>
  <si>
    <t>House no. A-465, Ground floor separate entry (opposite Qjs training and slimming center) Gulshan-e-Iqbal block 5, Umrao-Tariq road</t>
  </si>
  <si>
    <t>Barira Pizza &amp; Fast Food</t>
  </si>
  <si>
    <t>https://www.foodpanda.pk/restaurant/ph6v/barira-pizza-and-fast-food</t>
  </si>
  <si>
    <t>Plot no A.24 sec Z6 
Shop no 2 gulshan-e-maymar Karachi</t>
  </si>
  <si>
    <t>M.H Pizza House</t>
  </si>
  <si>
    <t>4.3(500+)A11Y_TAG_RATING_AND_REVIEWS_PLURAL</t>
  </si>
  <si>
    <t>https://www.foodpanda.pk/restaurant/qnyv/m-h-pizza-house</t>
  </si>
  <si>
    <t>House no 1906 naseem debo gulbhar number 2</t>
  </si>
  <si>
    <t>Pizza, Beverages, Pasta</t>
  </si>
  <si>
    <t>Diadochi</t>
  </si>
  <si>
    <t>4.4(500+)A11Y_TAG_RATING_AND_REVIEWS_PLURAL</t>
  </si>
  <si>
    <t>https://www.foodpanda.pk/restaurant/bh3n/diadochi</t>
  </si>
  <si>
    <t>House no.B132 block 6 Gulshan e Iqbal karachi</t>
  </si>
  <si>
    <t>Chef Mariam's Cuisine</t>
  </si>
  <si>
    <t>https://www.foodpanda.pk/restaurant/cue4/chef-mariams-cuisine</t>
  </si>
  <si>
    <t>Flat no 208,3rd floor,block c4,savana city appartment,gulshan e iqbal 13D karachi</t>
  </si>
  <si>
    <t>Ammi Cloud Kitchen</t>
  </si>
  <si>
    <t>4.9(24)A11Y_TAG_RATING_AND_REVIEWS_PLURAL</t>
  </si>
  <si>
    <t>https://www.foodpanda.pk/restaurant/fu7l/ammi-cloud-kitchen</t>
  </si>
  <si>
    <t>Flat no. 201, Block C4 Sawana City, Gulshan-e-Iqbal Block 13D/3, Karachi</t>
  </si>
  <si>
    <t>Fast Food, Beverages</t>
  </si>
  <si>
    <t>Nawaz Lala Catering</t>
  </si>
  <si>
    <t>https://www.foodpanda.pk/restaurant/zjvt/nawaz-lala-catering</t>
  </si>
  <si>
    <t>Shop No. Gs-4 , junaid plaza gulshan e iqbal block-6</t>
  </si>
  <si>
    <t>Mohsin milk shop</t>
  </si>
  <si>
    <t>https://www.foodpanda.pk/restaurant/l116/mohsin-milk-shop</t>
  </si>
  <si>
    <t>13 d pathak Shop no g 21,Shop no 25, Royal icon mall, Block 13D-3 Block 13 D 3 Gulshan-e-Iqbal, Karachi, Pakistan</t>
  </si>
  <si>
    <t>https://www.foodpanda.pk/restaurant/n6nx/spicogetti-n6nx</t>
  </si>
  <si>
    <t>Chinese, Continental, Beverages, Pasta</t>
  </si>
  <si>
    <t>Zaytoon Resturent</t>
  </si>
  <si>
    <t>https://www.foodpanda.pk/restaurant/wfnf/zaytoon-resturent</t>
  </si>
  <si>
    <t>Shop number 49c sector 17a scheme 33 gulzar e hijri karachi</t>
  </si>
  <si>
    <t>Ghazi Tandoor (Branch 3)</t>
  </si>
  <si>
    <t>https://www.foodpanda.pk/restaurant/xgsn/ghazi-tandoor-branch-3</t>
  </si>
  <si>
    <t>kE136, Plot A44, Block 13D3, Baloch goth Gulshan Iqbal near Nouman Complex</t>
  </si>
  <si>
    <t>Karachi ka Zaiqa</t>
  </si>
  <si>
    <t>https://www.foodpanda.pk/restaurant/bbbs/karachi-ka-zaiqa</t>
  </si>
  <si>
    <t>House no. A-371, Gulshan-e-Iqbal Block 5, Backside of Sir Syed University, Karachi</t>
  </si>
  <si>
    <t>Beverages, Pakistani, Qeema</t>
  </si>
  <si>
    <t>Staff Club Canteen - University Of Karachi</t>
  </si>
  <si>
    <t>3.7(80)A11Y_TAG_RATING_AND_REVIEWS_PLURAL</t>
  </si>
  <si>
    <t>Pasta</t>
  </si>
  <si>
    <t>https://www.foodpanda.pk/restaurant/rxxk/staff-club-canteen-university-of-karachi</t>
  </si>
  <si>
    <t>Staff Club Canteen KU circular road University Of Karachi, Karachi, Karachi City, Sindh, Pakistan</t>
  </si>
  <si>
    <t>Chinese, Desserts, Pasta, Pakistani, Karahi &amp; Handi</t>
  </si>
  <si>
    <t>Lala Pakwan &amp; Biryani Centre</t>
  </si>
  <si>
    <t>https://www.foodpanda.pk/restaurant/lo1t/lala-pakwan-and-biryani-centre</t>
  </si>
  <si>
    <t>Quetta Town Gulzar E Hijri Scheme 33, Karachi</t>
  </si>
  <si>
    <t>Lala pakwan and shirmal house</t>
  </si>
  <si>
    <t>https://www.foodpanda.pk/restaurant/i1ji/lala-pakwan-and-shirmal-house</t>
  </si>
  <si>
    <t>Shop # 10,Quetta town scheme 33 opposite PCSIR Socity Karachi</t>
  </si>
  <si>
    <t>Zaiqa with Samreen</t>
  </si>
  <si>
    <t>https://www.foodpanda.pk/restaurant/h6kh/zaiqa-with-samreen</t>
  </si>
  <si>
    <t>Flat#c19  Alhamra garden block 7 gulshan iqbal  Karachi</t>
  </si>
  <si>
    <t>Sandwiches, Chinese, Continental, Pakistani, Western</t>
  </si>
  <si>
    <t>Ghar ki Barkatein</t>
  </si>
  <si>
    <t>https://www.foodpanda.pk/restaurant/qsat/ghar-ki-barkatein</t>
  </si>
  <si>
    <t>house no. 42/1 1st floor C1 Area   main road liaqutabad no2
Nearest landmark Delhi rabri house</t>
  </si>
  <si>
    <t>Desserts, Beverages, Pakistani, Karahi &amp; Handi</t>
  </si>
  <si>
    <t>Allah Wala Pakwan</t>
  </si>
  <si>
    <t>https://www.foodpanda.pk/restaurant/z31q/allah-wala-pakwan</t>
  </si>
  <si>
    <t>Sehba Akhtar Road, Opposite Max Gym, Block 13D-, Gulshan-e-Iqbal, Karachi</t>
  </si>
  <si>
    <t>Desi thaali</t>
  </si>
  <si>
    <t>3.8(1000+)A11Y_TAG_RATING_AND_REVIEWS_PLURAL</t>
  </si>
  <si>
    <t>https://www.foodpanda.pk/restaurant/mvxi/desi-thaali</t>
  </si>
  <si>
    <t>R-249 block-6 Gulshan-e-iqbal Infront of Madina masjid near crown Bakery</t>
  </si>
  <si>
    <t>Chinese, Beverages, Pakistani, Karahi &amp; Handi, Nihari</t>
  </si>
  <si>
    <t>Shah Foods</t>
  </si>
  <si>
    <t>https://www.foodpanda.pk/restaurant/n5wh/shah-foods-n5wh</t>
  </si>
  <si>
    <t>Sumaira Square flat no A-20 first floor Gulshan-e-iqbal block-06, Karachi near masjid maaz bin jabal</t>
  </si>
  <si>
    <t>Beverages, Pasta, Pakistani, Biryani, BBQ</t>
  </si>
  <si>
    <t>SHAKE MASTER</t>
  </si>
  <si>
    <t>4.4(34)A11Y_TAG_RATING_AND_REVIEWS_PLURAL</t>
  </si>
  <si>
    <t>https://www.foodpanda.pk/restaurant/y2v7/shake-master</t>
  </si>
  <si>
    <t>Plot 67, Gulzar-e-Hijri Karachi University Society Sector 18 A Gulzar E Hijri Scheme 33, Karachi, Pakistan</t>
  </si>
  <si>
    <t>Beverages, Ice Cream, Healthy Food, Shakes</t>
  </si>
  <si>
    <t>SH Eatery</t>
  </si>
  <si>
    <t>4.7(14)A11Y_TAG_RATING_AND_REVIEWS_PLURAL</t>
  </si>
  <si>
    <t>https://www.foodpanda.pk/restaurant/qi8z/sh-eatery</t>
  </si>
  <si>
    <t>Umrao Tariq Road L-11</t>
  </si>
  <si>
    <t>Pakistani, Paratha, Qeema</t>
  </si>
  <si>
    <t>Ziafat</t>
  </si>
  <si>
    <t>https://www.foodpanda.pk/restaurant/n6vn/ziafat-n6vn</t>
  </si>
  <si>
    <t>Block 13 A Gulshan-e-Iqbal, Karachi, Karachi City, Sindh, Pakistan</t>
  </si>
  <si>
    <t>Fast Food, Wraps &amp; Rolls, Pakistani, Nihari, Paratha</t>
  </si>
  <si>
    <t>Cloud kitchen</t>
  </si>
  <si>
    <t>https://www.foodpanda.pk/restaurant/g6xe/cloud-kitchen-g6xe</t>
  </si>
  <si>
    <t>R-197 gulshan e iqbal 13-D-2 Railway society karachi</t>
  </si>
  <si>
    <t>Saaaais Cakes</t>
  </si>
  <si>
    <t>4.8(5)A11Y_TAG_RATING_AND_REVIEWS_PLURAL</t>
  </si>
  <si>
    <t>https://www.foodpanda.pk/restaurant/xfyk/saaaais-cakes</t>
  </si>
  <si>
    <t>Gulshan Block 5 House No. A530 Near Sir Syed University In the Street of Karachi state</t>
  </si>
  <si>
    <t>Ikigaii_pk -Gulshan</t>
  </si>
  <si>
    <t>https://www.foodpanda.pk/restaurant/t37b/ikigaii_pk-gulshan</t>
  </si>
  <si>
    <t>A 23 first floor,Momin Square Block 6 Gulshan-e-Iqbal NIPA Chowrangi Karachi</t>
  </si>
  <si>
    <t>Agha Juice &amp; Dessert</t>
  </si>
  <si>
    <t>https://www.foodpanda.pk/restaurant/u7uq/agha-juice-and-dessert</t>
  </si>
  <si>
    <t>Near JS Bank and Champions Mega Store, University Road, Gulshan-e-Iqbal Karachi (8.57 mi) Karachi, Pakistan</t>
  </si>
  <si>
    <t>MM Kitchen</t>
  </si>
  <si>
    <t>4.9(68)A11Y_TAG_RATING_AND_REVIEWS_PLURAL</t>
  </si>
  <si>
    <t>20% off selected items, Free Delivery</t>
  </si>
  <si>
    <t>https://www.foodpanda.pk/restaurant/khce/mm-kitchen-khce</t>
  </si>
  <si>
    <t>House no h19 KDA Overseas apartment gulshan iqbal block 13C, karachi.</t>
  </si>
  <si>
    <t>Sandwiches, Pakistani, Western, Karahi &amp; Handi</t>
  </si>
  <si>
    <t>Wild Street Tastes</t>
  </si>
  <si>
    <t>https://www.foodpanda.pk/restaurant/hlon/wild-street-tastes</t>
  </si>
  <si>
    <t>House # A15 PCSIR Society , Opposite Karachi University , Employes Society , KDA Scheme 33 Sector 24 A Gulzar E Hijri.</t>
  </si>
  <si>
    <t>Alizza Baking House</t>
  </si>
  <si>
    <t>https://www.foodpanda.pk/restaurant/l27s/alizza-baking-house</t>
  </si>
  <si>
    <t>House no r1 Zeenat Abad Cooperative Housing Society opposite panjabi sodagran near sumaira chowk scheme 33 Gulzar e Hijri</t>
  </si>
  <si>
    <t>Cakes &amp; Bakery, Desserts, Healthy Food</t>
  </si>
  <si>
    <t>Al Rehman Biryani &amp; Pakwan Center</t>
  </si>
  <si>
    <t>https://www.foodpanda.pk/restaurant/jmcd/al-rehman-biryani-and-pakwan-center-jmcd</t>
  </si>
  <si>
    <t>Shop # 6 Block 13C Five Star Plaza Ashfaq  Memorial Hospital Gulshan-e- Iqbal karachi</t>
  </si>
  <si>
    <t>Pizza Crust - Gulshan</t>
  </si>
  <si>
    <t>https://www.foodpanda.pk/restaurant/s1sa/pizza-crust-gulshan</t>
  </si>
  <si>
    <t>Hj center block 13b gulshan iqbal, main university road.</t>
  </si>
  <si>
    <t>Naseeb Biryani Center</t>
  </si>
  <si>
    <t>https://www.foodpanda.pk/restaurant/ecby/naseeb-biryani-center</t>
  </si>
  <si>
    <t>Shop No 3. gallant court, Main university road , Gulshan e Iqbal Block 11</t>
  </si>
  <si>
    <t>Memon Chaat House</t>
  </si>
  <si>
    <t>https://www.foodpanda.pk/restaurant/qppy/memon-chaat-house</t>
  </si>
  <si>
    <t>Block 13-B gulshan e Iqbal, infront of saleem evenue apartment, near asghar bawarchi</t>
  </si>
  <si>
    <t>Mashallah Milk and Juice Center</t>
  </si>
  <si>
    <t>https://www.foodpanda.pk/restaurant/att4/mashallah-milk-and-juice-center</t>
  </si>
  <si>
    <t>13a Main University Rd, Block 13 A Gulshan-e-Iqbal, Karachi, Karachi City, Sindh 75300</t>
  </si>
  <si>
    <t>Sajjad Bakery &amp; Nimco</t>
  </si>
  <si>
    <t>https://www.foodpanda.pk/restaurant/ppcn/sajjad-bakery-and-nimco</t>
  </si>
  <si>
    <t>S,B/47 13-B, Jawed Square, Gulshan e Iqbal, karachi</t>
  </si>
  <si>
    <t>Food Break (فوڈبریک) - Gulshan</t>
  </si>
  <si>
    <t>https://www.foodpanda.pk/restaurant/o8o9/food-break-fwddbrykh-gulshan</t>
  </si>
  <si>
    <t>B-10 Main University Rd, Block 13-C Block 13 C Gulshan-e-Iqbal,</t>
  </si>
  <si>
    <t>Hot n Roll Bait Ul Mukarram</t>
  </si>
  <si>
    <t>https://www.foodpanda.pk/restaurant/n7hy/hot-n-roll-bait-ul-mukarram</t>
  </si>
  <si>
    <t>shop 115 saleem plaza block 16 gulshan iqbal karachi</t>
  </si>
  <si>
    <t>Wraps &amp; Rolls, Pakistani, BBQ, Karahi &amp; Handi, Paratha</t>
  </si>
  <si>
    <t>Desi Kitchen</t>
  </si>
  <si>
    <t>4.7(15)A11Y_TAG_RATING_AND_REVIEWS_PLURAL</t>
  </si>
  <si>
    <t>https://www.foodpanda.pk/restaurant/voin/desi-kitchen-voin</t>
  </si>
  <si>
    <t>13 B Gulshan e Iqbal Karachi Al Ahmed villah flat number 10 SB 59</t>
  </si>
  <si>
    <t>Tawakkal Sheermal House</t>
  </si>
  <si>
    <t>https://www.foodpanda.pk/restaurant/dhpp/tawakkal-sheermal-house</t>
  </si>
  <si>
    <t>Shop # 1 , Memon Arcade , opposite Memon Plaza Near Mangal bazar , block 13B , Gulshan e Iqbal Karachi</t>
  </si>
  <si>
    <t>Food Legends Gulshan</t>
  </si>
  <si>
    <t>https://www.foodpanda.pk/restaurant/qlv9/food-legends-gulshan</t>
  </si>
  <si>
    <t>Plot Number 2 Nadeem heaven Block 13c Kda Scheme</t>
  </si>
  <si>
    <t>Pakistani, Biryani, Karahi &amp; Handi, Qeema</t>
  </si>
  <si>
    <t>New Quetta Alamgir Hotel</t>
  </si>
  <si>
    <t>4(77)A11Y_TAG_RATING_AND_REVIEWS_PLURAL</t>
  </si>
  <si>
    <t>https://www.foodpanda.pk/restaurant/oh6w/new-quetta-alamgir-hotel</t>
  </si>
  <si>
    <t>b-10 Main University Rd, Gulshan 13-B Block 13 B Gulshan-e-Iqbal, Karachi, Karachi City, Sindh, Pakistan</t>
  </si>
  <si>
    <t>Naseeb Biryani Centre (gulshan e Iqbal)</t>
  </si>
  <si>
    <t>https://www.foodpanda.pk/restaurant/nu6z/naseeb-biryani-centre-gulshan-e-iqbal</t>
  </si>
  <si>
    <t>Gulshan e Iqbal Block 11 Main university road gallant court shop No 2</t>
  </si>
  <si>
    <t>Golden Apple Restauarnt (Bait Ul Mukkram)</t>
  </si>
  <si>
    <t>https://www.foodpanda.pk/restaurant/n9dg/golden-apple-restauarnt-bait-ul-mukkram</t>
  </si>
  <si>
    <t>Shop 105 Saleem plaza Block 16 main university road, Gulshan e iqbal karachi</t>
  </si>
  <si>
    <t>Sandwiches, Pakistani, Western</t>
  </si>
  <si>
    <t>Alhaan e Sheeren Sweets Bakers &amp; Nimco</t>
  </si>
  <si>
    <t>https://www.foodpanda.pk/restaurant/lxr5/alhaan-e-sheeren-sweets-bakers-and-nimco</t>
  </si>
  <si>
    <t>Cafe Nazir Restaurant Near Teacno City Opposite Uni Tower Karachi</t>
  </si>
  <si>
    <t>Cakes &amp; Bakery, Western</t>
  </si>
  <si>
    <t>Boba King &amp; Ice Cream Parlour</t>
  </si>
  <si>
    <t>4.1(92)A11Y_TAG_RATING_AND_REVIEWS_PLURAL</t>
  </si>
  <si>
    <t>https://www.foodpanda.pk/restaurant/lxo8/boba-king-and-ice-cream-parlour</t>
  </si>
  <si>
    <t>24GJ+M5X, Sector Y-2 Sector Y Gulshan-e-Maymar, Karachi, Karachi City, Sindh</t>
  </si>
  <si>
    <t>Beverages, Ice Cream, Healthy Food</t>
  </si>
  <si>
    <t>eYo!</t>
  </si>
  <si>
    <t>4.5(17)A11Y_TAG_RATING_AND_REVIEWS_PLURAL</t>
  </si>
  <si>
    <t>https://www.foodpanda.pk/restaurant/kjw2/eyo</t>
  </si>
  <si>
    <t>Karim Plaza, Sir Shah Suleman Road D2</t>
  </si>
  <si>
    <t>Bismillah Restaurant</t>
  </si>
  <si>
    <t>4.4(41)A11Y_TAG_RATING_AND_REVIEWS_PLURAL</t>
  </si>
  <si>
    <t>https://www.foodpanda.pk/restaurant/vjn7/bismillah-restaurant-vjn7</t>
  </si>
  <si>
    <t>Shop #8 Gulistan-e-Johar, Karachi, Karachi City, Sindh, Pakistan opposite samama shopping mall</t>
  </si>
  <si>
    <t>Fast Food, Pakistani, Karahi &amp; Handi</t>
  </si>
  <si>
    <t>Ghazi Pakwan Center - Purani Sabzi Mandi</t>
  </si>
  <si>
    <t>https://www.foodpanda.pk/restaurant/t6lb/ghazi-pakwan-center-purani-sabzi-mandi</t>
  </si>
  <si>
    <t>Five Star Arcade Shop # 21, block 14 Gulshan-e-iqbal Near purani sabzi mandi Opposite UK apartment, karachi</t>
  </si>
  <si>
    <t>Desi Aroma</t>
  </si>
  <si>
    <t>https://www.foodpanda.pk/restaurant/tqtr/desi-aroma-tqtr</t>
  </si>
  <si>
    <t>Jahangir Road Quarters, No 2 F177 Near rehmaniya masjid</t>
  </si>
  <si>
    <t>Beverages, Pakistani, Karahi &amp; Handi, Paratha, Qeema</t>
  </si>
  <si>
    <t>Revive Foods</t>
  </si>
  <si>
    <t>https://www.foodpanda.pk/restaurant/t2tp/revive-foods</t>
  </si>
  <si>
    <t>shop no 1 Hunain Appartements Block 16 Near Jaffery Optics Gulshan E Iqbal</t>
  </si>
  <si>
    <t>ABHIYA FOODS</t>
  </si>
  <si>
    <t>https://www.foodpanda.pk/restaurant/rhra/abhiya-foods</t>
  </si>
  <si>
    <t>House No D76 Sachal goth near PCSIR laboratory Karachi</t>
  </si>
  <si>
    <t>Zaiqa Food</t>
  </si>
  <si>
    <t>https://www.foodpanda.pk/restaurant/xexm/zaiqa-food-xexm</t>
  </si>
  <si>
    <t>House No D57 Near Asad Cosmetics  Sachal goth block D</t>
  </si>
  <si>
    <t>Sandwiches, Pizza, Chinese, Burgers, Fast Food</t>
  </si>
  <si>
    <t>Peshawari Ice Cream and Special Falooda</t>
  </si>
  <si>
    <t>https://www.foodpanda.pk/restaurant/v9ox/peshawari-ice-cream-and-special-falooda-v9ox</t>
  </si>
  <si>
    <t>Shop No 6 Pib Colony Near Silver Bakery Karachi</t>
  </si>
  <si>
    <t>Hina Foods</t>
  </si>
  <si>
    <t>https://www.foodpanda.pk/restaurant/pj3k/hina-foods</t>
  </si>
  <si>
    <t>Sachal Goth Block D House No. D79 Near PSIR Laboratory Karachi</t>
  </si>
  <si>
    <t>Desserts, Beverages, Pakistani, Savouries, Paratha</t>
  </si>
  <si>
    <t>Muhammadi Sheermal BBQ And Biryani</t>
  </si>
  <si>
    <t>https://www.foodpanda.pk/restaurant/n6dp/muhammadi-sheermal-bbq-and-biryani</t>
  </si>
  <si>
    <t>Shop # 22, Five Star Arcade, Block 14, Gulshan e Iqbal</t>
  </si>
  <si>
    <t>Pakistani, Pulao, Karahi &amp; Handi, Paratha</t>
  </si>
  <si>
    <t>Chef Me</t>
  </si>
  <si>
    <t>https://www.foodpanda.pk/restaurant/c2bx/chef-me</t>
  </si>
  <si>
    <t>Gulshan e Iqbal block 10 House no Ar.20 (Ar. Rehman housing\nsociety near sindbad advanture park)</t>
  </si>
  <si>
    <t>NJF Food</t>
  </si>
  <si>
    <t>2.6(52)A11Y_TAG_RATING_AND_REVIEWS_PLURAL</t>
  </si>
  <si>
    <t>https://www.foodpanda.pk/restaurant/urfh/njf-food</t>
  </si>
  <si>
    <t>Sachal goth block D  house number D57 near Nadeem medical store scheme 33</t>
  </si>
  <si>
    <t>Food Chowk</t>
  </si>
  <si>
    <t>https://www.foodpanda.pk/restaurant/eq8k/food-chowk-eq8k</t>
  </si>
  <si>
    <t>Shop no 16-17 Hunain habitat sector y4 Gulshan e maymar</t>
  </si>
  <si>
    <t>Khatri Homechef</t>
  </si>
  <si>
    <t>4.1(59)A11Y_TAG_RATING_AND_REVIEWS_PLURAL</t>
  </si>
  <si>
    <t>https://www.foodpanda.pk/restaurant/srab/khatri-homechef</t>
  </si>
  <si>
    <t>Flat no 209 second floor fatima residency ghost gali lasbella nishter road</t>
  </si>
  <si>
    <t>Seafood, Beverages, Pakistani, Biryani, Paratha</t>
  </si>
  <si>
    <t>Jameela's Kitchen</t>
  </si>
  <si>
    <t>https://www.foodpanda.pk/restaurant/ianw/jameelas-kitchen-ianw</t>
  </si>
  <si>
    <t>B-03 Ayub goth, opposite Sindh bank, Imaam bargha street, Suparco road, Karachi</t>
  </si>
  <si>
    <t>Chinese, Desserts, Beverages, Pasta</t>
  </si>
  <si>
    <t>Pakistani food</t>
  </si>
  <si>
    <t>1.1(5)A11Y_TAG_RATING_AND_REVIEWS_PLURAL</t>
  </si>
  <si>
    <t>https://www.foodpanda.pk/restaurant/lk7z/pakistani-food-lk7z</t>
  </si>
  <si>
    <t>Address: 1/9Bagh Rizwan appart. B.16 Gulshan Iqbal Karachi</t>
  </si>
  <si>
    <t>Beverages, Pakistani, Biryani, Nihari</t>
  </si>
  <si>
    <t>N&amp;S Foods</t>
  </si>
  <si>
    <t>https://www.foodpanda.pk/restaurant/gz6d/nands-foods</t>
  </si>
  <si>
    <t>near Dada Kabariya's shop, behind Ghausia Colony, Central Jail House no J : 345</t>
  </si>
  <si>
    <t>Khushamdeed</t>
  </si>
  <si>
    <t>4(31)A11Y_TAG_RATING_AND_REVIEWS_PLURAL</t>
  </si>
  <si>
    <t>https://www.foodpanda.pk/restaurant/mw60/khushamdeed</t>
  </si>
  <si>
    <t>House no. R421 near abid general store street Hussain hazara goth gulshan e iqbal block 11</t>
  </si>
  <si>
    <t>Yummy Foods</t>
  </si>
  <si>
    <t>2.7(1000+)A11Y_TAG_RATING_AND_REVIEWS_PLURAL</t>
  </si>
  <si>
    <t>https://www.foodpanda.pk/restaurant/lw31/yummy-foods-lw31</t>
  </si>
  <si>
    <t>house no B.13 Al hilal society opposite Askari park</t>
  </si>
  <si>
    <t>Chinese, Fast Food, Beverages, Pasta, Pakistani</t>
  </si>
  <si>
    <t>Masala Munch</t>
  </si>
  <si>
    <t>https://www.foodpanda.pk/restaurant/d9w4/masala-munch</t>
  </si>
  <si>
    <t>117/2-F martin quarter road near imam bargha shah e najaf karachi</t>
  </si>
  <si>
    <t>Sandwiches, Pizza, Chinese, Continental, Seafood</t>
  </si>
  <si>
    <t>Bits of Taste</t>
  </si>
  <si>
    <t>https://www.foodpanda.pk/restaurant/ine3/bits-of-taste</t>
  </si>
  <si>
    <t>House no. 165, Sector R-4 Gulshan-e-Maymar, Karachi</t>
  </si>
  <si>
    <t>Allahwala Sheermal House</t>
  </si>
  <si>
    <t>https://www.foodpanda.pk/restaurant/f7ni/allahwala-sheermal-house</t>
  </si>
  <si>
    <t>Erum Plaza, Block 16 Gulshan-e-Iqbal, Karachi, Karachi City, Sindh, Pakistan</t>
  </si>
  <si>
    <t>Faisal Juice</t>
  </si>
  <si>
    <t>https://www.foodpanda.pk/restaurant/n29k/faisal-juice</t>
  </si>
  <si>
    <t>Shop No. 10, adjecent to district council cantene  sirshah suleman road, block -14 gulshan e iqbal. Karachi</t>
  </si>
  <si>
    <t>Foodie corner</t>
  </si>
  <si>
    <t>https://www.foodpanda.pk/restaurant/xzid/foodie-corner</t>
  </si>
  <si>
    <t>house no R-418, block 11 ,Hussain hazara goth Gulshan e Iqbal Karachi</t>
  </si>
  <si>
    <t>Desserts, Beverages, Pakistani, Biryani, Pulao</t>
  </si>
  <si>
    <t>Foods by MAA</t>
  </si>
  <si>
    <t>4.7(22)A11Y_TAG_RATING_AND_REVIEWS_PLURAL</t>
  </si>
  <si>
    <t>https://www.foodpanda.pk/restaurant/kfqx/foods-by-maa</t>
  </si>
  <si>
    <t>House number a48,lsr water board society, gulshan e iqbal block 14, karachi</t>
  </si>
  <si>
    <t>Maisha Foods</t>
  </si>
  <si>
    <t>https://www.foodpanda.pk/restaurant/wjv1/maisha-foods</t>
  </si>
  <si>
    <t>Plot  2 Hassan Rd, Sector R Al Hamd Town Sector R Gulshan-e-Maymar, Karachi, Karachi City, Sindh</t>
  </si>
  <si>
    <t>Foodies favourite</t>
  </si>
  <si>
    <t>3.4(48)A11Y_TAG_RATING_AND_REVIEWS_PLURAL</t>
  </si>
  <si>
    <t>https://www.foodpanda.pk/restaurant/mntb/foodies-favourite-mntb</t>
  </si>
  <si>
    <t>Sector R 1, Hassan road A-88</t>
  </si>
  <si>
    <t>Chinese, Beverages, Pakistani, Biryani, Pulao</t>
  </si>
  <si>
    <t>Flavourfull HomeBites</t>
  </si>
  <si>
    <t>https://www.foodpanda.pk/restaurant/y67q/flavourfull-homebites</t>
  </si>
  <si>
    <t>A-237 plot h-491/3 business recorder road patail para near  koila karahi restaurant</t>
  </si>
  <si>
    <t>Fast Food, Beverages, Healthy Food, Pakistani, Paratha</t>
  </si>
  <si>
    <t>Dehli Paya Nihari N Biryani House</t>
  </si>
  <si>
    <t>https://www.foodpanda.pk/restaurant/xh7d/dehli-paya-nihari-n-biryani-house</t>
  </si>
  <si>
    <t>Abdullah Apartments, Next to Cafe Johar Block 16 Gulistan-e-Johar, Karachi</t>
  </si>
  <si>
    <t>Al-Arab Pizza &amp; Fast Food</t>
  </si>
  <si>
    <t>https://www.foodpanda.pk/restaurant/t1fa/al-arab-pizza-and-fast-food</t>
  </si>
  <si>
    <t>shop no.1/2,pasban centre,block-1,gulistan e jauhar karachi</t>
  </si>
  <si>
    <t>Ice Berg (Creamery)</t>
  </si>
  <si>
    <t>https://www.foodpanda.pk/restaurant/eue7/ice-berg-creamery</t>
  </si>
  <si>
    <t>203 sweet homes apartment garden east web street</t>
  </si>
  <si>
    <t>Shams Chaat House - 2</t>
  </si>
  <si>
    <t>https://www.foodpanda.pk/restaurant/w2qo/shams-chaat-house-2</t>
  </si>
  <si>
    <t>shop # 3, Plot # 512/1, Sweet Homes building, near diamond Super Market، Garden East Karachi</t>
  </si>
  <si>
    <t>Agha Hadi Juice</t>
  </si>
  <si>
    <t>4.8(28)A11Y_TAG_RATING_AND_REVIEWS_PLURAL</t>
  </si>
  <si>
    <t>https://www.foodpanda.pk/restaurant/urfo/agha-hadi-juice-urfo</t>
  </si>
  <si>
    <t>Plot No 280 Garden West Nishtar Road Shop number 6</t>
  </si>
  <si>
    <t>Desserts, Beverages, Ice Cream, Shakes</t>
  </si>
  <si>
    <t>Johar Nihari House</t>
  </si>
  <si>
    <t>https://www.foodpanda.pk/restaurant/rpuw/johar-nihari-house-rpuw</t>
  </si>
  <si>
    <t>Block 16 Gulistan-e-Johar, Karachi Opposite Continental Bakery</t>
  </si>
  <si>
    <t>Domino's Pizza - Garden</t>
  </si>
  <si>
    <t>2 small pizzas - 850</t>
  </si>
  <si>
    <t>https://www.foodpanda.pk/restaurant/fk6j/dominos-pizza-garden</t>
  </si>
  <si>
    <t>Plot # 280 shop # 1 ground floor garden west</t>
  </si>
  <si>
    <t>Daalicious</t>
  </si>
  <si>
    <t>5(58)A11Y_TAG_RATING_AND_REVIEWS_PLURAL</t>
  </si>
  <si>
    <t>https://www.foodpanda.pk/restaurant/acdw/daalicious</t>
  </si>
  <si>
    <t>Block 14 Gulshan-e-Iqbal H-7 Erum Villas</t>
  </si>
  <si>
    <t>Mr. Juice</t>
  </si>
  <si>
    <t>https://www.foodpanda.pk/restaurant/p9hz/mr-juice-p9hz</t>
  </si>
  <si>
    <t>shop # 7,Sweet Homes building, near diamond Super Market، Garden East Karachi,</t>
  </si>
  <si>
    <t>Al Rehman Biryani n Pulao</t>
  </si>
  <si>
    <t>https://www.foodpanda.pk/restaurant/dm4l/al-rehman-biryani-n-pulao</t>
  </si>
  <si>
    <t>Shop number 7 beside cafe johar Abdullah appt block 16 gulistan-e johar karachi</t>
  </si>
  <si>
    <t>Desserts, Pakistani, Biryani</t>
  </si>
  <si>
    <t>Paan Bar</t>
  </si>
  <si>
    <t>https://www.foodpanda.pk/restaurant/z3ol/paan-bar</t>
  </si>
  <si>
    <t>Plot No 189/B-4, Flat No G-7, ground floor, Diamond Jubilee Residency, Machi market, Garden East, Karachi</t>
  </si>
  <si>
    <t>Desserts, Fast Food, Pakistani</t>
  </si>
  <si>
    <t>Continental Sweets And Bakers</t>
  </si>
  <si>
    <t>https://www.foodpanda.pk/restaurant/n0rw/continental-sweets-and-bakers</t>
  </si>
  <si>
    <t>Shop no 1 Decent Tower Block 15 Gulistan-e-johar</t>
  </si>
  <si>
    <t>Farhan Biryani Center</t>
  </si>
  <si>
    <t>4.1(1000+)A11Y_TAG_RATING_AND_REVIEWS_PLURAL</t>
  </si>
  <si>
    <t>https://www.foodpanda.pk/restaurant/jkt9/farhan-biryani-center</t>
  </si>
  <si>
    <t>shop number 8 beside cafe johar Abdullah appt block 16 gulistan-e-johar Karachi</t>
  </si>
  <si>
    <t>Desserts, Beverages, Pakistani, Biryani, Karahi &amp; Handi</t>
  </si>
  <si>
    <t>Mulla Nihari House</t>
  </si>
  <si>
    <t>https://www.foodpanda.pk/restaurant/wb8y/mulla-nihari-house</t>
  </si>
  <si>
    <t>Shop# 5 beside Allah Wala Shermal house Block 16 Karachi</t>
  </si>
  <si>
    <t>Kababjees Bakers - Garden</t>
  </si>
  <si>
    <t>4.9(40000+)A11Y_TAG_RATING_AND_REVIEWS_PLURAL</t>
  </si>
  <si>
    <t>https://www.foodpanda.pk/restaurant/n2bj/kababjees-bakers-garden</t>
  </si>
  <si>
    <t>shop 3,4 and 5 Rabia heights opposite zee at lawn garden east</t>
  </si>
  <si>
    <t>Midway Bites</t>
  </si>
  <si>
    <t>3.3(500+)A11Y_TAG_RATING_AND_REVIEWS_PLURAL</t>
  </si>
  <si>
    <t>https://www.foodpanda.pk/restaurant/r5rb/midway-bites-r5rb</t>
  </si>
  <si>
    <t>House no ke 213 Bashir village near Al madad school tanoli street Shanti naghar Gulshan e iqbal Karachi</t>
  </si>
  <si>
    <t>Nawab Pakwan &amp; Restaurant</t>
  </si>
  <si>
    <t>https://www.foodpanda.pk/restaurant/l6ra/nawab-pakwan-and-restaurant</t>
  </si>
  <si>
    <t>11, Gulzar-e-Hijri Sachal Goth Sector 24 A Gulzar E Hijri Scheme 33, Karachi, Karachi City, Sindh, Pakistan</t>
  </si>
  <si>
    <t>Zaiqa Zone</t>
  </si>
  <si>
    <t>https://www.foodpanda.pk/restaurant/zj2s/zaiqa-zone</t>
  </si>
  <si>
    <t>House No # R 118 Ground Floor Shahmir Residency، Sector 24 A Gulzar E Hijri Scheme 33 Karachi</t>
  </si>
  <si>
    <t>Fast Food, Wraps &amp; Rolls, Pakistani, Savouries, Karahi &amp; Handi</t>
  </si>
  <si>
    <t>Cafe Al Sadaat And Anabi Hotel</t>
  </si>
  <si>
    <t>https://www.foodpanda.pk/restaurant/mm22/cafe-al-sadaat-and-anabi-hotel</t>
  </si>
  <si>
    <t>Shop#91, Main Jamshed Road No. 3, Adjacent yadgar fish</t>
  </si>
  <si>
    <t>Bon Appetit</t>
  </si>
  <si>
    <t>https://www.foodpanda.pk/restaurant/admc/bon-appetit-admc</t>
  </si>
  <si>
    <t>Shahzada Plaza Gul Mohar Street Garden East Karachi Flat no F 1,</t>
  </si>
  <si>
    <t>Desserts, Beverages, Pakistani, Biryani, Qeema</t>
  </si>
  <si>
    <t>Momos with Aliza</t>
  </si>
  <si>
    <t>3.5(1000+)A11Y_TAG_RATING_AND_REVIEWS_PLURAL</t>
  </si>
  <si>
    <t>https://www.foodpanda.pk/restaurant/cf5k/momos-with-aliza</t>
  </si>
  <si>
    <t>flat no M3 Block E moon garden street gulshan e Iqbal block 10-A</t>
  </si>
  <si>
    <t>Chinese, Beverages, Pasta, Pakistani, Paratha</t>
  </si>
  <si>
    <t>Husnain Kitchen</t>
  </si>
  <si>
    <t>https://www.foodpanda.pk/restaurant/j4eb/husnain-kitchen</t>
  </si>
  <si>
    <t>House #R 118 Ground Floor Shahmir Residency، Sector 24 A Gulzar E Hijri Scheme 33 Karachi City, Sindh</t>
  </si>
  <si>
    <t>Burns Road Ke Mashoor Bun Kabab</t>
  </si>
  <si>
    <t>https://www.foodpanda.pk/restaurant/v8xd/burns-road-ke-mashoor-bun-kabab</t>
  </si>
  <si>
    <t>Shop No 12 Garden Luxury Apartment Garden East Near Thali Land, Karachi</t>
  </si>
  <si>
    <t>Thaliland - Garden</t>
  </si>
  <si>
    <t>4.5(10000+)A11Y_TAG_RATING_AND_REVIEWS_PLURAL</t>
  </si>
  <si>
    <t>https://www.foodpanda.pk/restaurant/s9dg/thaliland-garden</t>
  </si>
  <si>
    <t>Shop # 4, Garden Luxury Appartment, Near Jannat Khana Britto Road, Garden East Karachi</t>
  </si>
  <si>
    <t>QFC (Qadri Food Center) Fast food BBQ- Chandni Chownk</t>
  </si>
  <si>
    <t>https://www.foodpanda.pk/restaurant/v1ys/qfc-qadri-food-center-fast-food-bbq-chandni-chownk</t>
  </si>
  <si>
    <t>Roshni Street, Chandni Chowk (New Town), Karachi</t>
  </si>
  <si>
    <t>Nawab Pakwan Biryani Centre</t>
  </si>
  <si>
    <t>https://www.foodpanda.pk/restaurant/hqf1/nawab-pakwan-biryani-centre</t>
  </si>
  <si>
    <t>Shop No.5, Marora Village, Near Chappal Sun City, Opp. Shaheed Makhdoom Bilawal Village, Gulzar e Hijri, Scheme 33, Karachi</t>
  </si>
  <si>
    <t>Al Syed Biryani And Pakwan Centre - Jamshed road</t>
  </si>
  <si>
    <t>https://www.foodpanda.pk/restaurant/l1jz/al-syed-biryani-and-pakwan-centre-jamshed-road</t>
  </si>
  <si>
    <t>Fatima Pride , Opposite Total Parco Pump Jamshed Road No 3</t>
  </si>
  <si>
    <t>Pakistani, Biryani, BBQ, Pulao, Karahi &amp; Handi</t>
  </si>
  <si>
    <t>Khaosu</t>
  </si>
  <si>
    <t>https://www.foodpanda.pk/restaurant/cbxb/khaosu</t>
  </si>
  <si>
    <t>F9,shahzada plaza ,garden east Karachi</t>
  </si>
  <si>
    <t>Quetta MashAllah Restaurant &amp; Pakwan Center</t>
  </si>
  <si>
    <t>https://www.foodpanda.pk/restaurant/wed5/quetta-mashallah-restaurant-and-pakwan-center</t>
  </si>
  <si>
    <t>Shop11/12 gulshan-e-erum, Gulzar-e-Hijri Gulshan-e-Iqbal, Karachi, Karachi City, Sindh</t>
  </si>
  <si>
    <t>Cafe Anabi Tea</t>
  </si>
  <si>
    <t>https://www.foodpanda.pk/restaurant/b9de/cafe-anabi-tea</t>
  </si>
  <si>
    <t>Cummings Rd, Jamshed Quarters Clayton Quarters, Karachi, Karachi City, Sindh, Pakistan</t>
  </si>
  <si>
    <t>Saba Kitchen</t>
  </si>
  <si>
    <t>3.6(35)A11Y_TAG_RATING_AND_REVIEWS_PLURAL</t>
  </si>
  <si>
    <t>https://www.foodpanda.pk/restaurant/r6v5/saba-kitchen-r6v5</t>
  </si>
  <si>
    <t>Jehangir Road, Jehangir Rd Jehangir Road, Jehangir Road Quarters Baloch Para Anjuman, Karachi</t>
  </si>
  <si>
    <t>Burgers, Pakistani, Western, BBQ, Savouries</t>
  </si>
  <si>
    <t>Tasty Food Stop</t>
  </si>
  <si>
    <t>https://www.foodpanda.pk/restaurant/qh8n/tasty-food-stop-qh8n</t>
  </si>
  <si>
    <t>Row 4z Sub Block A block 10-A Gulshan-e-Iqbal R-5 Opposite Aladdin, Nearest Landmark (Ajwa Bakery)</t>
  </si>
  <si>
    <t>Blue Ribbon Bakery - Opp. Aladin Park</t>
  </si>
  <si>
    <t>https://www.foodpanda.pk/restaurant/i1km/blue-ribbon-bakery-opp-aladin-park</t>
  </si>
  <si>
    <t>Block 10-A Block 10 A Gulshan-e-Iqbal, Karachi, Karachi City, Sindh, Pakistan</t>
  </si>
  <si>
    <t>Saima Kitchen</t>
  </si>
  <si>
    <t>https://www.foodpanda.pk/restaurant/g7or/saima-kitchen</t>
  </si>
  <si>
    <t>H.No R 118 Shahmir Residency، Sector 24 A Gulzar E Hijri Scheme 33, Karachi, Karachi City, Sindh</t>
  </si>
  <si>
    <t>Beverages, Pakistani, Savouries, Karahi &amp; Handi, Paratha</t>
  </si>
  <si>
    <t>Steamy Pots</t>
  </si>
  <si>
    <t>https://www.foodpanda.pk/restaurant/lgzr/steamy-pots</t>
  </si>
  <si>
    <t>D-2, KDA Safari Garden, Block 16-A, Gulistan-e-johar, Karachi.,  Its not inside the Boundary of KDA Overseas, Its Outside KDA Overseas</t>
  </si>
  <si>
    <t>Del Frio - Jauhar</t>
  </si>
  <si>
    <t>https://www.foodpanda.pk/restaurant/cfjs/del-frio-jauhar</t>
  </si>
  <si>
    <t>Panda Kitchen, Ground Floor, Komal Heaven Apartment, Block 2, Gulistan-e-Jauhar.</t>
  </si>
  <si>
    <t>Burgers, Western, BBQ</t>
  </si>
  <si>
    <t>Cafe Al Muzammil</t>
  </si>
  <si>
    <t>https://www.foodpanda.pk/restaurant/sly6/cafe-al-muzammil</t>
  </si>
  <si>
    <t>Shop no 13 Kutiyana plaza Jamshed road 3 opposite to Anaya restaurant</t>
  </si>
  <si>
    <t>Mandi Al Khaleej - Jauhar</t>
  </si>
  <si>
    <t>35% off selected items</t>
  </si>
  <si>
    <t>https://www.foodpanda.pk/restaurant/dpcc/mandi-al-khaleej-jauhar</t>
  </si>
  <si>
    <t>Kakar Hotel Koila Chai</t>
  </si>
  <si>
    <t>https://www.foodpanda.pk/restaurant/hdph/kakar-hotel-koila-chai</t>
  </si>
  <si>
    <t>Block 16 Gulistan-e-Johar, Karachi, Karachi City, Sindh 75290</t>
  </si>
  <si>
    <t>Super Sweets &amp; Bakers</t>
  </si>
  <si>
    <t>4.7(95)A11Y_TAG_RATING_AND_REVIEWS_PLURAL</t>
  </si>
  <si>
    <t>https://www.foodpanda.pk/restaurant/ucte/super-sweets-and-bakers</t>
  </si>
  <si>
    <t>Shop#B/106/1, Marora goth, Opposite chapal sun city, Scheme 33</t>
  </si>
  <si>
    <t>Peshawari Ice-cream and Special Falooda - New Town</t>
  </si>
  <si>
    <t>https://www.foodpanda.pk/restaurant/n7ga/peshawari-ice-cream-and-special-falooda-new-town</t>
  </si>
  <si>
    <t>Jamshed Road Near Allied Bank New Town Karachi</t>
  </si>
  <si>
    <t>Tooso - Jauhar</t>
  </si>
  <si>
    <t>https://www.foodpanda.pk/restaurant/xnla/tooso-jauhar</t>
  </si>
  <si>
    <t>Lush Crush - Jauhar</t>
  </si>
  <si>
    <t>https://www.foodpanda.pk/restaurant/az4l/lush-crush-jauhar</t>
  </si>
  <si>
    <t>Allah wala kitchen &amp; sheermal House</t>
  </si>
  <si>
    <t>https://www.foodpanda.pk/restaurant/xnu7/allah-wala-kitchen-and-sheermal-house</t>
  </si>
  <si>
    <t>Shop number 1 Shaheed Makhdoom bilawal back side North go pam Ghazi goat</t>
  </si>
  <si>
    <t>Xander's - Jauhar</t>
  </si>
  <si>
    <t>https://www.foodpanda.pk/restaurant/kbvr/xanders-jauhar</t>
  </si>
  <si>
    <t>Healthy Food, Western</t>
  </si>
  <si>
    <t>Bombay Bhel - Jauhar</t>
  </si>
  <si>
    <t>https://www.foodpanda.pk/restaurant/t990/bombay-bhel-jauhar</t>
  </si>
  <si>
    <t>Beverages, Pakistani, Tea &amp; Coffee, Savouries</t>
  </si>
  <si>
    <t>Nibbles - Jauhar</t>
  </si>
  <si>
    <t>4.7(25)A11Y_TAG_RATING_AND_REVIEWS_PLURAL</t>
  </si>
  <si>
    <t>https://www.foodpanda.pk/restaurant/bqey/nibbles-jauhar</t>
  </si>
  <si>
    <t>Sandwiches, Burgers, American, Pasta, Western</t>
  </si>
  <si>
    <t>Chop Chop Wok - Jauhar</t>
  </si>
  <si>
    <t>33% off selected items</t>
  </si>
  <si>
    <t>https://www.foodpanda.pk/restaurant/kzi9/chop-chop-wok-jauhar</t>
  </si>
  <si>
    <t>Miss Frozen</t>
  </si>
  <si>
    <t>https://www.foodpanda.pk/restaurant/ccst/miss-frozen</t>
  </si>
  <si>
    <t>block 16 sumaira avenue near Continental bakers flat number d 14 Gulistan-e-johar Karachi</t>
  </si>
  <si>
    <t>Melbrew - Jauhar</t>
  </si>
  <si>
    <t>https://www.foodpanda.pk/restaurant/tubf/melbrew-jauhar</t>
  </si>
  <si>
    <t>Beverages, Healthy Food, Tea &amp; Coffee</t>
  </si>
  <si>
    <t>Agha Hadi Juice - Gulzar E Hijri</t>
  </si>
  <si>
    <t>https://www.foodpanda.pk/restaurant/o137/agha-hadi-juice-gulzar-e-hijri</t>
  </si>
  <si>
    <t>Shop no 1, C-11, Shaheed Makhdoom Bilawal Society near Chappal Sun City</t>
  </si>
  <si>
    <t>United Biryani &amp; Caterers</t>
  </si>
  <si>
    <t>Up to Rs.200 off Rs.200</t>
  </si>
  <si>
    <t>https://www.foodpanda.pk/restaurant/t4rt/united-biryani-and-caterers</t>
  </si>
  <si>
    <t>Shop no. A 15 &amp; 16, Block B -2 National Complex. Block 10-A Min Rashid Minhas Road. Karachi</t>
  </si>
  <si>
    <t>The Fries Corner</t>
  </si>
  <si>
    <t>4.2(500+)A11Y_TAG_RATING_AND_REVIEWS_PLURAL</t>
  </si>
  <si>
    <t>https://www.foodpanda.pk/restaurant/z54z/the-fries-corner</t>
  </si>
  <si>
    <t>C-18/1AB block 3 gulistane jauhar</t>
  </si>
  <si>
    <t>Mana’s Cookie Co - Jauhar</t>
  </si>
  <si>
    <t>4.6(27)A11Y_TAG_RATING_AND_REVIEWS_PLURAL</t>
  </si>
  <si>
    <t>https://www.foodpanda.pk/restaurant/zsjw/manas-cookie-co-jauhar</t>
  </si>
  <si>
    <t>Evergreen - KDA</t>
  </si>
  <si>
    <t>Rs.594 off Rs.594</t>
  </si>
  <si>
    <t>https://www.foodpanda.pk/restaurant/orsb/evergreen-kda</t>
  </si>
  <si>
    <t>Verona Regency, Jamaluddin Afghani Rd, CP &amp; Berar Society BMCHS Sharafabad, Karachi, Karachi City, Sindh</t>
  </si>
  <si>
    <t>Nottea Beans - Pechs</t>
  </si>
  <si>
    <t>4.9(46)A11Y_TAG_RATING_AND_REVIEWS_PLURAL</t>
  </si>
  <si>
    <t>https://www.foodpanda.pk/restaurant/b93f/nottea-beans-pechs</t>
  </si>
  <si>
    <t>Sumiya bridge view near Jail Chowrangi 501 5th floor Khi</t>
  </si>
  <si>
    <t>Healthy Food, Tea &amp; Coffee, Shakes</t>
  </si>
  <si>
    <t>Zam Zam Peyala Biryani &amp; Juice Centre</t>
  </si>
  <si>
    <t>https://www.foodpanda.pk/restaurant/nojg/zam-zam-peyala-biryani-and-juice-centre</t>
  </si>
  <si>
    <t>Shop# 1&amp;2, Happy Heights, Modern Housing Society, Shaheed e Millat, Road
Karachi</t>
  </si>
  <si>
    <t>Dehli Malik Sheermal House</t>
  </si>
  <si>
    <t>https://www.foodpanda.pk/restaurant/sc5l/dehli-malik-sheermal-house-sc5l</t>
  </si>
  <si>
    <t>Dehli Malik Sheermal House, Sana Corner, Plot # 119, Main Fawwarah chowk, Garden West, Karach</t>
  </si>
  <si>
    <t>Sù Jing</t>
  </si>
  <si>
    <t>https://www.foodpanda.pk/restaurant/hmu8/su-jing</t>
  </si>
  <si>
    <t>B208 Block 3 Gulistan e Jauhar, Hill Road, Karachi</t>
  </si>
  <si>
    <t>Chinese, Healthy Food, Pakistani, Karahi &amp; Handi, Nihari</t>
  </si>
  <si>
    <t>Cafe MUGSHOT</t>
  </si>
  <si>
    <t>3.8(62)A11Y_TAG_RATING_AND_REVIEWS_PLURAL</t>
  </si>
  <si>
    <t>15% off Rs.249</t>
  </si>
  <si>
    <t>https://www.foodpanda.pk/restaurant/x9xe/cafe-mugshot</t>
  </si>
  <si>
    <t>Shop # 7, Al Rehman Square Jamaluddin Afghan Road Berar Society BMCHS Near to Imtiaz Express Sharfabad  Karachi</t>
  </si>
  <si>
    <t>Pizza, Continental</t>
  </si>
  <si>
    <t>Quetta Cafe - Bahadurabad</t>
  </si>
  <si>
    <t>https://www.foodpanda.pk/restaurant/uau1/quetta-cafe-bahadurabad</t>
  </si>
  <si>
    <t>Shop No.4, Hira Terrace main sharfabad, opposite to united king</t>
  </si>
  <si>
    <t>Allah Wala Shermaal House (Aladin Park)</t>
  </si>
  <si>
    <t>https://www.foodpanda.pk/restaurant/tl7p/allah-wala-shermaal-house-aladin-park</t>
  </si>
  <si>
    <t>national cement housing society block 10 A gulshan e iqbal karachi Rabia place Shop No B-80</t>
  </si>
  <si>
    <t>Healthy Food, Pakistani</t>
  </si>
  <si>
    <t>Saleem Lassi House (Gurumandir)</t>
  </si>
  <si>
    <t>https://www.foodpanda.pk/restaurant/xybq/saleem-lassi-house-gurumandir</t>
  </si>
  <si>
    <t>Shop No.9, kutiyana center main gurumandir besides meerath famous kabab paratha</t>
  </si>
  <si>
    <t>Healthy Food, Shakes</t>
  </si>
  <si>
    <t>Divine Aroma</t>
  </si>
  <si>
    <t>https://www.foodpanda.pk/restaurant/p395/divine-aroma</t>
  </si>
  <si>
    <t>House no B264, zahra street gulistan e johar block 2</t>
  </si>
  <si>
    <t>New Quetta Awami Hotel</t>
  </si>
  <si>
    <t>https://www.foodpanda.pk/restaurant/zq76/new-quetta-awami-hotel</t>
  </si>
  <si>
    <t>Kiran Hospital Rd, Marrora Goth Sector 28 Gulzar E Hijri Scheme 33, Karachi</t>
  </si>
  <si>
    <t>Al-Madina Pakwan Center</t>
  </si>
  <si>
    <t>https://www.foodpanda.pk/restaurant/vdbz/al-madina-pakwan-center</t>
  </si>
  <si>
    <t>shop 1, KDA Lal Flar, Gulshan-e-Iqbal, Block 10, Karachi</t>
  </si>
  <si>
    <t>J.J Food Centre</t>
  </si>
  <si>
    <t>https://www.foodpanda.pk/restaurant/nyzq/j-j-food-centre</t>
  </si>
  <si>
    <t>Jamshed Quarters Allama Binori Town, Karachi</t>
  </si>
  <si>
    <t>Zavery Foods</t>
  </si>
  <si>
    <t>4(57)A11Y_TAG_RATING_AND_REVIEWS_PLURAL</t>
  </si>
  <si>
    <t>https://www.foodpanda.pk/restaurant/u78a/zavery-foods</t>
  </si>
  <si>
    <t>Plot D-11, Row 5, NCECHS Gulshan e Iqbal Block 10-A, Karachi.</t>
  </si>
  <si>
    <t>Burgers, Fast Food, Beverages, Wraps &amp; Rolls, Western</t>
  </si>
  <si>
    <t>Mithaas Baked with Love</t>
  </si>
  <si>
    <t>https://www.foodpanda.pk/restaurant/rnj8/mithaas-baked-with-love</t>
  </si>
  <si>
    <t>Fatima Jinnah Colony , Ashfaq Plaza , Flat No 322 , 3rd Floor , New M.A Jinnah Road , Karachi , Pakistan</t>
  </si>
  <si>
    <t>Memony Khowsey</t>
  </si>
  <si>
    <t>https://www.foodpanda.pk/restaurant/zkbi/memony-khowsey</t>
  </si>
  <si>
    <t>B22 Okhai plaza Scheme 33 Mosmiat near Karachi University</t>
  </si>
  <si>
    <t>Chinese, Beverages, Pakistani, Savouries</t>
  </si>
  <si>
    <t>Geo kashmiri</t>
  </si>
  <si>
    <t>https://www.foodpanda.pk/restaurant/u3yl/geo-kashmiri</t>
  </si>
  <si>
    <t>Falak Naz Corner, University Rd, Zoramin Residency Society, Karachi, Karachi City, Sindh</t>
  </si>
  <si>
    <t>Kitchenelle</t>
  </si>
  <si>
    <t>https://www.foodpanda.pk/restaurant/u7w3/kitchenelle</t>
  </si>
  <si>
    <t>Address: Flat no P-2 Alamgir Heights Bahadurabad Adjacent to Lafarin Bakery near  Hobnob bakery bahadurabad</t>
  </si>
  <si>
    <t>Chinese, Burgers, Fast Food, Beverages, Pakistani</t>
  </si>
  <si>
    <t>Latte</t>
  </si>
  <si>
    <t>https://www.foodpanda.pk/restaurant/e46n/latte</t>
  </si>
  <si>
    <t>Latte, Jamaluddin Afghani Rd</t>
  </si>
  <si>
    <t>Healthy Food, Tea &amp; Coffee</t>
  </si>
  <si>
    <t>Lettuce Thrill</t>
  </si>
  <si>
    <t>https://www.foodpanda.pk/restaurant/ydqp/lettuce-thrill</t>
  </si>
  <si>
    <t>Plot # C- 26 Gulshan e Iqbal block 10-A near Eastern sweets bakers Rashid minhas road</t>
  </si>
  <si>
    <t>Happy Ice Cream</t>
  </si>
  <si>
    <t>https://www.foodpanda.pk/restaurant/u1ty/happy-ice-cream-u1ty</t>
  </si>
  <si>
    <t>Shop # 6, Alamgir Heights, Near Sharfabad Signal, Alamgir Road, BMCHS, Karachi</t>
  </si>
  <si>
    <t>Ridan House Of Mandi - Gulistan e Johar</t>
  </si>
  <si>
    <t>Middle Eastern</t>
  </si>
  <si>
    <t>https://www.foodpanda.pk/restaurant/n7sb/ridan-house-of-mandi-gulistan-e-johar</t>
  </si>
  <si>
    <t>Main University Road opposite Sheikh Zayed Islamic Center Beside café plazia and marka city</t>
  </si>
  <si>
    <t>Middle Eastern, Shakes</t>
  </si>
  <si>
    <t>Pizza Day</t>
  </si>
  <si>
    <t>https://www.foodpanda.pk/restaurant/genk/pizza-day</t>
  </si>
  <si>
    <t>Plot C3,Gulshan-e-Iqbal, Karachi, Karachi City, Sindh</t>
  </si>
  <si>
    <t>Sandwiches, Pizza, Fast Food, Beverages, Western</t>
  </si>
  <si>
    <t>Pizza Inc</t>
  </si>
  <si>
    <t>https://www.foodpanda.pk/restaurant/s0nj/pizza-inc</t>
  </si>
  <si>
    <t>near Happy Home School, Plot Z37/38 Block 3 Modern CHS  PECHS, Karachi, Karachi City, Sindh 75400</t>
  </si>
  <si>
    <t>Saladtox Saddar</t>
  </si>
  <si>
    <t>https://www.foodpanda.pk/restaurant/u7ld/saladtox-saddar-u7ld</t>
  </si>
  <si>
    <t>E/9 , Cosmopolitan Colony, Opposite Mazar e Quaid VIP Gate, Gurumandar, karachi</t>
  </si>
  <si>
    <t>Pizza Home</t>
  </si>
  <si>
    <t>https://www.foodpanda.pk/restaurant/x2do/pizza-home-x2do</t>
  </si>
  <si>
    <t>commercial plot no 4 Block 10 A Gulshan iqbal Karachi near lasagna restaurant and backside of california pizza</t>
  </si>
  <si>
    <t>Pizza, Desserts, Fast Food, Beverages</t>
  </si>
  <si>
    <t>Misty (Coffee &amp; Snack Bar)</t>
  </si>
  <si>
    <t>4.3(93)A11Y_TAG_RATING_AND_REVIEWS_PLURAL</t>
  </si>
  <si>
    <t>https://www.foodpanda.pk/restaurant/o1u4/misty-coffee-and-snack-bar</t>
  </si>
  <si>
    <t>Shop No.3, Mustafa Center,Jamaluddin Afghani Road, CP &amp; Barrar Society, MBCHS Sharfabad, Karachi</t>
  </si>
  <si>
    <t>Beverages, Pakistani, Western</t>
  </si>
  <si>
    <t>Sacha's Cakes - BMCHS</t>
  </si>
  <si>
    <t>https://www.foodpanda.pk/restaurant/v2ty/sachas-cakes-bmchs</t>
  </si>
  <si>
    <t>Shop No 4 Al Haram II Jamaluddin Afghani Road Bmchs, Karachi</t>
  </si>
  <si>
    <t>Desi Spice</t>
  </si>
  <si>
    <t>4.9(69)A11Y_TAG_RATING_AND_REVIEWS_PLURAL</t>
  </si>
  <si>
    <t>https://www.foodpanda.pk/restaurant/rslt/desi-spice-rslt</t>
  </si>
  <si>
    <t>1 Gr-2 Garden West F/301-C plot no 90/2 Iqra west wind</t>
  </si>
  <si>
    <t>Beverages, Pakistani, Karahi &amp; Handi</t>
  </si>
  <si>
    <t>Pizza Super Hot</t>
  </si>
  <si>
    <t>https://www.foodpanda.pk/restaurant/v5wc/pizza-super-hot</t>
  </si>
  <si>
    <t>BLK 10a Plot C-4, Behind London Cafe, Near Agha Khan Labortary ,Gulshan-E- Iqbal, Karachi</t>
  </si>
  <si>
    <t>Pizza, Chinese, Continental, Fast Food, Pasta</t>
  </si>
  <si>
    <t>Tasteful Twist</t>
  </si>
  <si>
    <t>4.6(64)A11Y_TAG_RATING_AND_REVIEWS_PLURAL</t>
  </si>
  <si>
    <t>https://www.foodpanda.pk/restaurant/hxv4/tasteful-twist</t>
  </si>
  <si>
    <t>House no P2, Alamgir Heights , Main bahadurabad</t>
  </si>
  <si>
    <t>Fast Food, Beverages, Pakistani, Karahi &amp; Handi, Nihari</t>
  </si>
  <si>
    <t>Quetta Al Noor Hotel</t>
  </si>
  <si>
    <t>4.7(93)A11Y_TAG_RATING_AND_REVIEWS_PLURAL</t>
  </si>
  <si>
    <t>https://www.foodpanda.pk/restaurant/vhxz/quetta-al-noor-hotel</t>
  </si>
  <si>
    <t>Plot#4, block 3 Jinnah CHS, shop#5 near chughtai lab and essa laboratory, shaheed e millat road</t>
  </si>
  <si>
    <t>Mr. Juice - Soldier Bazar</t>
  </si>
  <si>
    <t>https://www.foodpanda.pk/restaurant/tqnf/mr-juice-soldier-bazar</t>
  </si>
  <si>
    <t>Mr juice shop no 12 sania arcade, soldier bazar no 3, main signal. Karachi</t>
  </si>
  <si>
    <t>Burns Road k Mashoor Bun Kabab</t>
  </si>
  <si>
    <t>4.4(5000+)A11Y_TAG_RATING_AND_REVIEWS_PLURAL</t>
  </si>
  <si>
    <t>https://www.foodpanda.pk/restaurant/w1um/burns-road-k-mashoor-bun-kabab-w1um</t>
  </si>
  <si>
    <t>Burns road k mashoor bun kabab, Near charming burger Char Minar chowrangi bahadurabad karachi</t>
  </si>
  <si>
    <t>Feeling Hungry??</t>
  </si>
  <si>
    <t>3.8(2000+)A11Y_TAG_RATING_AND_REVIEWS_PLURAL</t>
  </si>
  <si>
    <t>https://www.foodpanda.pk/restaurant/xh9e/feeling-hungry</t>
  </si>
  <si>
    <t>House no. 85 BMCHS Rd no.6 Karachi.</t>
  </si>
  <si>
    <t>Sandwiches, Burgers, Fast Food, Beverages, Pakistani</t>
  </si>
  <si>
    <t>Charming</t>
  </si>
  <si>
    <t>4.3(4000+)A11Y_TAG_RATING_AND_REVIEWS_PLURAL</t>
  </si>
  <si>
    <t>https://www.foodpanda.pk/restaurant/n5ri/charming</t>
  </si>
  <si>
    <t>opp tooso restaurant, farukh heights, shop 1,Bahadurabad, BMCHS, Sharafabad, Sindh</t>
  </si>
  <si>
    <t>Royal Haleem Restaurant</t>
  </si>
  <si>
    <t>4.7(42)A11Y_TAG_RATING_AND_REVIEWS_PLURAL</t>
  </si>
  <si>
    <t>https://www.foodpanda.pk/restaurant/vphg/royal-haleem-restaurant</t>
  </si>
  <si>
    <t>L-1, Block 2, Gulistan-e-Johar, Karachi</t>
  </si>
  <si>
    <t>City Broast</t>
  </si>
  <si>
    <t>https://www.foodpanda.pk/restaurant/v0go/city-broast</t>
  </si>
  <si>
    <t>Shop No.10, Sunny Heights, Main Rashid Minhas Road, Gulshan-e-Iqbal</t>
  </si>
  <si>
    <t>Chinese, Pakistani</t>
  </si>
  <si>
    <t>Agha Mehdi Juice Centre</t>
  </si>
  <si>
    <t>https://www.foodpanda.pk/restaurant/t7qy/agha-mehdi-juice-centre</t>
  </si>
  <si>
    <t>MAIN RASHID MINHAS ROAD BLOCK #20 GULISTAN E JOHAR NEAR TOYOTA SHOWROOM</t>
  </si>
  <si>
    <t>Desserts, Beverages, Ice Cream, Healthy Food, Shakes</t>
  </si>
  <si>
    <t>MM foods</t>
  </si>
  <si>
    <t>4.4(16)A11Y_TAG_RATING_AND_REVIEWS_PLURAL</t>
  </si>
  <si>
    <t>https://www.foodpanda.pk/restaurant/f2n1/mm-foods-f2n1</t>
  </si>
  <si>
    <t>Block 2, AK castle road B 88</t>
  </si>
  <si>
    <t>Beverages, Pakistani, Nihari</t>
  </si>
  <si>
    <t>Thirsty The Soda Shop (Bahadurabad Branch)</t>
  </si>
  <si>
    <t>https://www.foodpanda.pk/restaurant/fqjo/thirsty-the-soda-shop-bahadurabad-branch</t>
  </si>
  <si>
    <t>shop no 5, Bahadurabad, Sindhi Muslim Cooperative Housing Society Karachi</t>
  </si>
  <si>
    <t>Royal Haleem</t>
  </si>
  <si>
    <t>https://www.foodpanda.pk/restaurant/w2ph/royal-haleem</t>
  </si>
  <si>
    <t>House No.L-1, Block 2 Gulistan e Johar.</t>
  </si>
  <si>
    <t>Fast Food, Beverages, Wraps &amp; Rolls, Pakistani, Haleem</t>
  </si>
  <si>
    <t>Penniato</t>
  </si>
  <si>
    <t>https://www.foodpanda.pk/restaurant/fpyg/penniato</t>
  </si>
  <si>
    <t>H # A - 58 Block 2 Gulistan-e-Johar, Karachi, Karachi City, Sindh, Pakistan</t>
  </si>
  <si>
    <t>Ashi's kitchen</t>
  </si>
  <si>
    <t>https://www.foodpanda.pk/restaurant/mi3z/ashis-kitchen-mi3z</t>
  </si>
  <si>
    <t>Gulistan-e-Jauhar Block 2 ..house # A 181 Karachi Pakistan</t>
  </si>
  <si>
    <t>Sandwiches, Fast Food, Beverages, Pasta, Western</t>
  </si>
  <si>
    <t>New United Foods Centre 1</t>
  </si>
  <si>
    <t>https://www.foodpanda.pk/restaurant/t5xz/new-united-foods-centre-1</t>
  </si>
  <si>
    <t>Alamgir Rd, Bihar Muslim Society BMCHS Sharafabad, Karachi, Karachi City, Sindh, Pakistan</t>
  </si>
  <si>
    <t>Suadish Biryani - PECHS</t>
  </si>
  <si>
    <t>https://www.foodpanda.pk/restaurant/hil1/suadish-biryani-pechs</t>
  </si>
  <si>
    <t>Memon Bite Khausa</t>
  </si>
  <si>
    <t>https://www.foodpanda.pk/restaurant/u1ek/memon-bite-khausa</t>
  </si>
  <si>
    <t>C, 45, Dhoraji Dhoraji Society, Karachi, Karachi City, Sindh</t>
  </si>
  <si>
    <t>Oh My Grill - BMCHS</t>
  </si>
  <si>
    <t>https://www.foodpanda.pk/restaurant/t4bp/oh-my-grill-bmchs</t>
  </si>
  <si>
    <t>Bahadur Shah Zafar Road, Bahadurabad BMCHS Sharafabad, Karachi, Karachi City, Sindh, Bahadur Shah Zafar Road, BMCHS Sharafabad, Karachi, Karachi City, Sindh</t>
  </si>
  <si>
    <t>Desi Magic</t>
  </si>
  <si>
    <t>https://www.foodpanda.pk/restaurant/g6gk/desi-magic</t>
  </si>
  <si>
    <t>house A58 block 2 gulistan e jauhar Karachi</t>
  </si>
  <si>
    <t>Fasico Nimco - PECHS</t>
  </si>
  <si>
    <t>5(12)A11Y_TAG_RATING_AND_REVIEWS_PLURAL</t>
  </si>
  <si>
    <t>https://www.foodpanda.pk/restaurant/mwos/fasico-nimco-pechs</t>
  </si>
  <si>
    <t>Beverages, Pakistani, Savouries, Samosa, Paratha</t>
  </si>
  <si>
    <t>BOLLYWOOD BUNKABAB (Burns Road BunKabab)</t>
  </si>
  <si>
    <t>https://www.foodpanda.pk/restaurant/hsvy/bollywood-bunkabab-burns-road-bunkabab</t>
  </si>
  <si>
    <t>shopno:3 near thirsty soda shop opposite tooso  roll corner waligali bhadarabad karachi</t>
  </si>
  <si>
    <t>Burgers, Fast Food</t>
  </si>
  <si>
    <t>Culinary Heaven</t>
  </si>
  <si>
    <t>https://www.foodpanda.pk/restaurant/emv9/culinary-heaven</t>
  </si>
  <si>
    <t>Flat no. B-505, 6th floor Billy's Towers, Gulistan-e-Johar, Block 20, Main Rashid Minhas Road, Karachi near The New York Pizza</t>
  </si>
  <si>
    <t>Chinese, Continental, Fast Food, Beverages, Vegetarian</t>
  </si>
  <si>
    <t>Harmain Sharfain Restaurant</t>
  </si>
  <si>
    <t>https://www.foodpanda.pk/restaurant/n5a5/harmain-sharfain-restaurant</t>
  </si>
  <si>
    <t>Shop No 5,,Bahadurabad BMCHS Sharafabad, Karachi, Karachi City, Sindh</t>
  </si>
  <si>
    <t>Fast Food, Pakistani, Karahi &amp; Handi, Paratha</t>
  </si>
  <si>
    <t>Turangzai food</t>
  </si>
  <si>
    <t>4.8(22)A11Y_TAG_RATING_AND_REVIEWS_PLURAL</t>
  </si>
  <si>
    <t>https://www.foodpanda.pk/restaurant/o65j/turangzai-food</t>
  </si>
  <si>
    <t>H no M240 street 4 national stadium road dalmia karaci</t>
  </si>
  <si>
    <t>Beverages, Pakistani, Biryani, Savouries, Samosa</t>
  </si>
  <si>
    <t>Bites 4 Life</t>
  </si>
  <si>
    <t>https://www.foodpanda.pk/restaurant/dk92/bites-4-life</t>
  </si>
  <si>
    <t>Shop no 1 A/50 dhoraji colony opp ubl Bank near syalani chowk dhoraji</t>
  </si>
  <si>
    <t>Pause Coffee</t>
  </si>
  <si>
    <t>4.9(41)A11Y_TAG_RATING_AND_REVIEWS_PLURAL</t>
  </si>
  <si>
    <t>https://www.foodpanda.pk/restaurant/i4le/pause-coffee</t>
  </si>
  <si>
    <t>Shop no 5 Ismail Center Main Char Minar Chowrangi Bahadurabad</t>
  </si>
  <si>
    <t>Desserts, Beverages, Tea &amp; Coffee</t>
  </si>
  <si>
    <t>Mehboob Food Center (MFC Soldier Bazar)</t>
  </si>
  <si>
    <t>Up to Rs.100 off</t>
  </si>
  <si>
    <t>https://www.foodpanda.pk/restaurant/sod4/mehboob-food-center-mfc-soldier-bazar</t>
  </si>
  <si>
    <t>G1 Mannan Manzil Soldier Bazar no. 2 Karachi</t>
  </si>
  <si>
    <t>Des Pardes Biryani</t>
  </si>
  <si>
    <t>https://www.foodpanda.pk/restaurant/tre3/des-pardes-biryani</t>
  </si>
  <si>
    <t>Bahadur Yar Jang Rd, Soldier Bazaar Saddar Town Near JS Bank, Karachi</t>
  </si>
  <si>
    <t>Mehak Juice Corner</t>
  </si>
  <si>
    <t>https://www.foodpanda.pk/restaurant/dli5/mehak-juice-corner</t>
  </si>
  <si>
    <t>Bahar Muslim Society Bahadurabad shop number 8 opposite city center Karachi</t>
  </si>
  <si>
    <t>Frostea Boba</t>
  </si>
  <si>
    <t>https://www.foodpanda.pk/restaurant/jvge/frostea-boba</t>
  </si>
  <si>
    <t>SHOP NO. 05A PLOT NO. 24 JAN CENTRE BAHADURABAD COMMERCIAL AREA ALAMGIR ROAD KCHS SOCIETY, opp CHAR MINAR CHOWRANGI, BMCHS Sharafabad, Karachi, 74200, Pakistan.</t>
  </si>
  <si>
    <t>Mehran Spot Chaat &amp; Juice</t>
  </si>
  <si>
    <t>https://www.foodpanda.pk/restaurant/n3yl/mehran-spot-chaat-and-juice</t>
  </si>
  <si>
    <t>Bahadurabad Bahadur Yar Jang CHS</t>
  </si>
  <si>
    <t>New Sadabahar Restaurant</t>
  </si>
  <si>
    <t>https://www.foodpanda.pk/restaurant/u0ir/new-sadabahar-restaurant</t>
  </si>
  <si>
    <t>HC/17 Opt KFC,bahadurabad, PECHS Karachi</t>
  </si>
  <si>
    <t>Vegetarian, Pakistani, Karahi &amp; Handi, Qeema</t>
  </si>
  <si>
    <t>Master Pakwan and Biryani Centre</t>
  </si>
  <si>
    <t>https://www.foodpanda.pk/restaurant/fphg/master-pakwan-and-biryani-centre</t>
  </si>
  <si>
    <t>Shop no 15-16plot 2 secter B-17 sceem 33 min chok ghazi goth nazd noman residence</t>
  </si>
  <si>
    <t>Mehak Roll Corner - Bahadurabad</t>
  </si>
  <si>
    <t>https://www.foodpanda.pk/restaurant/a69y/mehak-roll-corner-bahadurabad</t>
  </si>
  <si>
    <t>Shop no 9, bhadurabad char minar chowrangi near tosso opposite crescent roll corner Karachi</t>
  </si>
  <si>
    <t>Fast Food, Wraps &amp; Rolls</t>
  </si>
  <si>
    <t>Quetta Tea Care Cafe</t>
  </si>
  <si>
    <t>4.1(13)A11Y_TAG_RATING_AND_REVIEWS_PLURAL</t>
  </si>
  <si>
    <t>https://www.foodpanda.pk/restaurant/rspf/quetta-tea-care-cafe</t>
  </si>
  <si>
    <t>Star home apartments, plot no 25, ground floor besides Medicare hospital</t>
  </si>
  <si>
    <t>Al Madina Pakwan &amp; sheermal house</t>
  </si>
  <si>
    <t>https://www.foodpanda.pk/restaurant/ohmk/al-madina-pakwan-and-sheermal-house</t>
  </si>
  <si>
    <t>AL MADINA SHEERMAL HOUSE,  Al Madina Sheermal House GPC block 3 Saasi centre shop number 1&amp;2</t>
  </si>
  <si>
    <t>Bismillah Fresh Juice, Ice Cream &amp; Falooda</t>
  </si>
  <si>
    <t>4.7(61)A11Y_TAG_RATING_AND_REVIEWS_PLURAL</t>
  </si>
  <si>
    <t>https://www.foodpanda.pk/restaurant/yggt/bismillah-fresh-juice-ice-cream-and-falooda</t>
  </si>
  <si>
    <t>Near cresent nimkoo and Harmain Sharfain Restaurant charminar chowrangi Bahadurabad</t>
  </si>
  <si>
    <t>Khausey Inn</t>
  </si>
  <si>
    <t>https://www.foodpanda.pk/restaurant/ffk7/khausey-inn</t>
  </si>
  <si>
    <t>Vaniya Roll Point Orange Street Garden West 
Gali m sida akr mazr ke samne uzair corner eman school ke brabr m 
5 floor... 501</t>
  </si>
  <si>
    <t>New Quetta Bahadurabad Tea Cafe</t>
  </si>
  <si>
    <t>https://www.foodpanda.pk/restaurant/quyg/new-quetta-bahadurabad-tea-cafe</t>
  </si>
  <si>
    <t>Plot H-C 3/8 COMM AREA,  BMCHS Sharafabad, Karachi, Karachi City, Sindh</t>
  </si>
  <si>
    <t>Brother's Extreme chinese</t>
  </si>
  <si>
    <t>https://www.foodpanda.pk/restaurant/fdi3/brothers-extreme-chinese</t>
  </si>
  <si>
    <t>Shop number 1 street on 12, Mujahid colony dalmia national stadium road Karachi.</t>
  </si>
  <si>
    <t>Salwa Snacks Bar</t>
  </si>
  <si>
    <t>https://www.foodpanda.pk/restaurant/v1lo/salwa-snacks-bar</t>
  </si>
  <si>
    <t>3/20-21, Moalimabad Society, Khalid Bin Waleed Road, PECHS-3, Karachi</t>
  </si>
  <si>
    <t>Rajjo Ice Cream</t>
  </si>
  <si>
    <t>https://www.foodpanda.pk/restaurant/n3pi/rajjo-ice-cream-n3pi</t>
  </si>
  <si>
    <t>Shop 13, 14, 15 Central Park Kurtaba Market PECHS</t>
  </si>
  <si>
    <t>Picnic</t>
  </si>
  <si>
    <t>https://www.foodpanda.pk/restaurant/p80g/picnic</t>
  </si>
  <si>
    <t>3 Dr Riazuddin Rd, P.E.C.H.S Block 2 Block 2 PECHS, Karachi, Karachi City, Sindh</t>
  </si>
  <si>
    <t>Student Biryani - Bahadurabad</t>
  </si>
  <si>
    <t>https://www.foodpanda.pk/restaurant/s4wp/student-biryani-bahadurabad</t>
  </si>
  <si>
    <t>Near Main Bahadurabad Roundabout, Bahadurabad PECHS, Karachi.</t>
  </si>
  <si>
    <t>Pakistani, Biryani, Pulao, Dine-in Prices</t>
  </si>
  <si>
    <t>Rajjo Fried Chicken &amp; Chaat House</t>
  </si>
  <si>
    <t>4.4(9)A11Y_TAG_RATING_AND_REVIEWS_PLURAL</t>
  </si>
  <si>
    <t>https://www.foodpanda.pk/restaurant/hkwt/rajjo-fried-chicken-and-chaat-house</t>
  </si>
  <si>
    <t>Shop 15 central commercial area near chaar minar chowrangi bahadurabad karachi</t>
  </si>
  <si>
    <t>Sandwiches, Burgers, Fast Food, Western, Broast</t>
  </si>
  <si>
    <t>Islamia Food &amp; Sheermal House</t>
  </si>
  <si>
    <t>https://www.foodpanda.pk/restaurant/t3sz/islamia-food-and-sheermal-house</t>
  </si>
  <si>
    <t>Shop#5, Block 17, Haroon Royal City Phase2, Gulistan-e-Johar, Karachi.</t>
  </si>
  <si>
    <t>Havmore Ice Cream Bahadurabad</t>
  </si>
  <si>
    <t>https://www.foodpanda.pk/restaurant/t9ov/havmore-ice-cream-bahadurabad</t>
  </si>
  <si>
    <t>Main bhadurabad shop 5 smile centre 4 minar chorangi</t>
  </si>
  <si>
    <t>Lucky Restaurant</t>
  </si>
  <si>
    <t>https://www.foodpanda.pk/restaurant/v5xe/lucky-restaurant</t>
  </si>
  <si>
    <t>Shop 1 Alamgir Rd, Bahadurabad Bahadur Yar Jang CHS, Karachi</t>
  </si>
  <si>
    <t>Naseeb Biryani &amp; Pakwan Center</t>
  </si>
  <si>
    <t>https://www.foodpanda.pk/restaurant/rskx/naseeb-biryani-and-pakwan-center-rskx</t>
  </si>
  <si>
    <t>Ghazi Salahuddin Road, Cp &amp; Berar Chs, Karachi</t>
  </si>
  <si>
    <t>Harmain Sharifain Tea Cafe</t>
  </si>
  <si>
    <t>https://www.foodpanda.pk/restaurant/u9cv/harmain-sharifain-tea-cafe</t>
  </si>
  <si>
    <t>Plot 15/65, Block 3, Shop 5, Lakhani Arcade Next to student Biryani, Bahadurabad, Karachi.</t>
  </si>
  <si>
    <t>Karachi Roll Wala - PECHS</t>
  </si>
  <si>
    <t>https://www.foodpanda.pk/restaurant/pf32/karachi-roll-wala-pechs</t>
  </si>
  <si>
    <t>Shop No 1,2, Maraj Manzil Central Commercial Area Block 3 PECHS Karachi, Pakistan</t>
  </si>
  <si>
    <t>Wraps &amp; Rolls, Pakistani</t>
  </si>
  <si>
    <t>Quetta Iqbal Tea Cafe</t>
  </si>
  <si>
    <t>https://www.foodpanda.pk/restaurant/v5hz/quetta-iqbal-tea-cafe</t>
  </si>
  <si>
    <t>Plot No HC 3/3 B.M.C.H.S Abdullah Arcade Shop No.3 Bahadurabad Karachi Near Harmainsharifain Hotel, Karachi</t>
  </si>
  <si>
    <t>Healthy Food, Pakistani, Paratha</t>
  </si>
  <si>
    <t>Stanz</t>
  </si>
  <si>
    <t>4.5(46)A11Y_TAG_RATING_AND_REVIEWS_PLURAL</t>
  </si>
  <si>
    <t>https://www.foodpanda.pk/restaurant/e8fw/stanz</t>
  </si>
  <si>
    <t>15/9 Tariq Rd</t>
  </si>
  <si>
    <t>14th Street Pizza Co. - Shaheed-e-Millat</t>
  </si>
  <si>
    <t>https://www.foodpanda.pk/restaurant/s5jf/14th-street-pizza-co-shaheed-e-millat</t>
  </si>
  <si>
    <t>plot 219, ammad towers, main shaheed e millat road, opposite medi care hospital</t>
  </si>
  <si>
    <t>Yaseen Foods</t>
  </si>
  <si>
    <t>https://www.foodpanda.pk/restaurant/mrom/yaseen-foods-mrom</t>
  </si>
  <si>
    <t>Main Rashid minhas road  
Noman  Avenue block "F" Flat no.F31_A</t>
  </si>
  <si>
    <t>Beverages, Pakistani, Karahi &amp; Handi, Paratha</t>
  </si>
  <si>
    <t>Mukhtar White Biryani</t>
  </si>
  <si>
    <t>https://www.foodpanda.pk/restaurant/dqlu/mukhtar-white-biryani</t>
  </si>
  <si>
    <t>Shop No,C,7 star home gulistan e jauhar block 16 karachi</t>
  </si>
  <si>
    <t>Al Sultan Bannu Beef Pulao</t>
  </si>
  <si>
    <t>https://www.foodpanda.pk/restaurant/zd9s/al-sultan-bannu-beef-pulao-zd9s</t>
  </si>
  <si>
    <t>University road,Gulistan e Johar block 4, crown garden Krachi.</t>
  </si>
  <si>
    <t>Exterme Chinese</t>
  </si>
  <si>
    <t>https://www.foodpanda.pk/restaurant/d1pu/exterme-chinese</t>
  </si>
  <si>
    <t>Shanti Nagar , Karachi , Pakistan</t>
  </si>
  <si>
    <t>Chinese, Continental, Seafood, Burgers, Fast Food</t>
  </si>
  <si>
    <t>Desi Bites - Saddar</t>
  </si>
  <si>
    <t>https://www.foodpanda.pk/restaurant/hk5a/desi-bites-saddar</t>
  </si>
  <si>
    <t>Beverages, Wraps &amp; Rolls, Pakistani, Savouries</t>
  </si>
  <si>
    <t>Memon Fast food</t>
  </si>
  <si>
    <t>https://www.foodpanda.pk/restaurant/rc92/memon-fast-food-rc92</t>
  </si>
  <si>
    <t>Vaniya Roll Point Near Arab Shah Mazar uzair Corner Flat No 501 garden west karachi</t>
  </si>
  <si>
    <t>GHAZI PAKWAN AND BIRYANI HOUSE</t>
  </si>
  <si>
    <t>4.1(500+)A11Y_TAG_RATING_AND_REVIEWS_PLURAL</t>
  </si>
  <si>
    <t>https://www.foodpanda.pk/restaurant/ifg8/ghazi-pakwan-and-biryani-house</t>
  </si>
  <si>
    <t>SHOP NO 5-6 PIONEER DUPLEX MOSMIAT STOP NEAR RUFI SHOPPING CENTRE SCHEME 33 MAIN UNIVERSITY ROAD KARACHI</t>
  </si>
  <si>
    <t>Lachine- Jauhar</t>
  </si>
  <si>
    <t>https://www.foodpanda.pk/restaurant/dvkg/lachine-jauhar</t>
  </si>
  <si>
    <t>A2 Rabia Garden، opposite FBR، Block 17 Gulistan-e-Johar, Karachi, Pakistan</t>
  </si>
  <si>
    <t>RK Brew House</t>
  </si>
  <si>
    <t>4.8(7)A11Y_TAG_RATING_AND_REVIEWS_PLURAL</t>
  </si>
  <si>
    <t>https://www.foodpanda.pk/restaurant/zy6v/rk-brew-house</t>
  </si>
  <si>
    <t>Address : Gulzar community hall, makkah homes plot number:277 near yousuf burger house dhoraji colony karachi</t>
  </si>
  <si>
    <t>Beverages, Tea &amp; Coffee, Shakes</t>
  </si>
  <si>
    <t>New Quetta Abdul Malik Hotel</t>
  </si>
  <si>
    <t>https://www.foodpanda.pk/restaurant/e4vm/new-quetta-abdul-malik-hotel</t>
  </si>
  <si>
    <t>sunny pride, main Rashid Minhas Rd, Block 20 Gulistan-e-Johar, Karachi, Karachi City, Sindh 75350, Pakistan</t>
  </si>
  <si>
    <t>Al Samad Biryani and Pakwan Center (Gulshan Branch 3)</t>
  </si>
  <si>
    <t>4.6(4000+)A11Y_TAG_RATING_AND_REVIEWS_PLURAL</t>
  </si>
  <si>
    <t>https://www.foodpanda.pk/restaurant/f7uk/al-samad-biryani-and-pakwan-center-gulshan-branch-3</t>
  </si>
  <si>
    <t>Street no 6 main stadium road opposed navey housing society</t>
  </si>
  <si>
    <t>بسم اللہ Badami Beef Yakhni Pulao</t>
  </si>
  <si>
    <t>https://www.foodpanda.pk/restaurant/rmmx/bsm-llh-badami-beef-yakhni-pulao</t>
  </si>
  <si>
    <t>dhorajee Halwa Pori &amp; biryani soldier Bazar no 1 opposite Faisal sanitary</t>
  </si>
  <si>
    <t>Pizza One - Shaheed-e-Millet</t>
  </si>
  <si>
    <t>https://www.foodpanda.pk/restaurant/s6lo/pizza-one-shaheed-e-millet</t>
  </si>
  <si>
    <t>Shop No 5, Arsal House، Shaheed-e-Millat Rd, New Karachi Society PECHS, Karachi, Karachi City, Sindh</t>
  </si>
  <si>
    <t>Al Naz Biryani - Soldier Bazaar</t>
  </si>
  <si>
    <t>https://www.foodpanda.pk/restaurant/pruh/al-naz-biryani-soldier-bazaar</t>
  </si>
  <si>
    <t>Plot: 36, Shop: 1, Soldier Bazar Bahaduryar road Hassan terrace Karachi</t>
  </si>
  <si>
    <t>Calcium Food Craving</t>
  </si>
  <si>
    <t>Up to 50% off</t>
  </si>
  <si>
    <t>https://www.foodpanda.pk/restaurant/mgzw/calcium-food-craving</t>
  </si>
  <si>
    <t>Plot L-31 B, Gulistan e johar Block 3-A, Khi</t>
  </si>
  <si>
    <t>Saas Bahu Kitchen</t>
  </si>
  <si>
    <t>https://www.foodpanda.pk/restaurant/ndcf/saas-bahu-kitchen-ndcf</t>
  </si>
  <si>
    <t>R-101,near dow hospital staff colony gate mosamiyat ,scheme 33 karachi 2nd floor</t>
  </si>
  <si>
    <t>Azhar's Kitchen</t>
  </si>
  <si>
    <t>https://www.foodpanda.pk/restaurant/mrz4/azhars-kitchen</t>
  </si>
  <si>
    <t>House A-99 1st floor gulistan e Johar block 17, Karachi.</t>
  </si>
  <si>
    <t>Quetta Qurtuba Hotel</t>
  </si>
  <si>
    <t>https://www.foodpanda.pk/restaurant/lsuj/quetta-qurtuba-hotel</t>
  </si>
  <si>
    <t>Al Rehman Biryani Pulao &amp; Pakwan Centre</t>
  </si>
  <si>
    <t>https://www.foodpanda.pk/restaurant/p6z6/al-rehman-biryani-pulao-and-pakwan-centre</t>
  </si>
  <si>
    <t>Plot no 115/116 phol chowk opp al hayat roll point soldier bazar no 1</t>
  </si>
  <si>
    <t>Jamil's Restaurant - Dhoraji</t>
  </si>
  <si>
    <t>https://www.foodpanda.pk/restaurant/xaoq/jamils-restaurant-dhoraji</t>
  </si>
  <si>
    <t>Shop No 5, 136 Ghazi Salahuddin Road, C.P. &amp; Berar Society Cp &amp; Berar Chs, Karachi, Karachi City, Sindh 75300</t>
  </si>
  <si>
    <t>Food Break - Bahadurabad</t>
  </si>
  <si>
    <t>https://www.foodpanda.pk/restaurant/n4zz/food-break-bahadurabad-n4zz</t>
  </si>
  <si>
    <t>Pasta, Pakistani, Karahi &amp; Handi</t>
  </si>
  <si>
    <t>Quetta Mama Hotel</t>
  </si>
  <si>
    <t>https://www.foodpanda.pk/restaurant/eke2/quetta-mama-hotel</t>
  </si>
  <si>
    <t>Shop no. 20, abdul Hafeez Jalandhari Rd, Block 20 Near Drinkser, Gulistan-e-Johar</t>
  </si>
  <si>
    <t>GB Dumplings Korner</t>
  </si>
  <si>
    <t>https://www.foodpanda.pk/restaurant/ya8u/gb-dumplings-korner</t>
  </si>
  <si>
    <t>Bahadurabad Bahadur Yar Jang CHS, Karachi, Karachi City, Sindh</t>
  </si>
  <si>
    <t>Chinese, Fast Food, Beverages</t>
  </si>
  <si>
    <t>Saffron By Daily Dubai Restaurant</t>
  </si>
  <si>
    <t>https://www.foodpanda.pk/restaurant/date/saffron-by-daily-dubai-restaurant</t>
  </si>
  <si>
    <t>Plot No, Ltd, Al-Rehman Corner, Shop No. 2, 20 Shaheed-e-Millat Rd, Delhi Society Block 3 Karachi</t>
  </si>
  <si>
    <t>Agha Ali Juice</t>
  </si>
  <si>
    <t>https://www.foodpanda.pk/restaurant/n1xk/agha-ali-juice</t>
  </si>
  <si>
    <t>Shop#22 Faraz Avenue Gulistan e jauhar block 20 near Jauhar Moor</t>
  </si>
  <si>
    <t>Sunridge Bakery - Jauhar</t>
  </si>
  <si>
    <t>https://www.foodpanda.pk/restaurant/dp72/sunridge-bakery-jauhar</t>
  </si>
  <si>
    <t>Block 17 Gulistan-e-Johar, Karachi</t>
  </si>
  <si>
    <t>Cakes &amp; Bakery, Desserts, Western</t>
  </si>
  <si>
    <t>Karachi Foods</t>
  </si>
  <si>
    <t>4.1(66)A11Y_TAG_RATING_AND_REVIEWS_PLURAL</t>
  </si>
  <si>
    <t>https://www.foodpanda.pk/restaurant/ouwp/karachi-foods-ouwp</t>
  </si>
  <si>
    <t>Shop no. 16, Empire Centre, Block 20 Gulistan-e-Jauhar, Karachi</t>
  </si>
  <si>
    <t>Beirut Shawarma</t>
  </si>
  <si>
    <t>https://www.foodpanda.pk/restaurant/epa7/beirut-shawarma</t>
  </si>
  <si>
    <t>B98 block 3A Gulsitanejohar</t>
  </si>
  <si>
    <t>Burgers, Middle Eastern, Shawarma, Western</t>
  </si>
  <si>
    <t>Taste of Home</t>
  </si>
  <si>
    <t>https://www.foodpanda.pk/restaurant/rogp/taste-of-home-rogp</t>
  </si>
  <si>
    <t>R/137, Jahangir Town main university road, Karachi</t>
  </si>
  <si>
    <t>Beverages, Wraps &amp; Rolls, Pakistani, Karahi &amp; Handi</t>
  </si>
  <si>
    <t>TriFlava</t>
  </si>
  <si>
    <t>4.7(26)A11Y_TAG_RATING_AND_REVIEWS_PLURAL</t>
  </si>
  <si>
    <t>https://www.foodpanda.pk/restaurant/f5iq/triflava</t>
  </si>
  <si>
    <t>Saadabad Cooperative Society A-84</t>
  </si>
  <si>
    <t>Beverages, Middle Eastern, Shawarma, Pakistani, Haleem</t>
  </si>
  <si>
    <t>Super Star A-One Pakwan And Biryani Centre</t>
  </si>
  <si>
    <t>https://www.foodpanda.pk/restaurant/c1ec/super-star-a-one-pakwan-and-biryani-centre</t>
  </si>
  <si>
    <t>Shop #17, Empire Centre Block 20 Gulistan-e-Johar Morr</t>
  </si>
  <si>
    <t>Kheer House</t>
  </si>
  <si>
    <t>4.3(19)A11Y_TAG_RATING_AND_REVIEWS_PLURAL</t>
  </si>
  <si>
    <t>https://www.foodpanda.pk/restaurant/vkis/kheer-house-vkis</t>
  </si>
  <si>
    <t>Lalazar Road #4, Lalazar Rd #4 40/A NKCHS</t>
  </si>
  <si>
    <t>Brewesta</t>
  </si>
  <si>
    <t>4.8(61)A11Y_TAG_RATING_AND_REVIEWS_PLURAL</t>
  </si>
  <si>
    <t>https://www.foodpanda.pk/restaurant/x51s/brewesta</t>
  </si>
  <si>
    <t>113 Alamgir Rd, Bahadurabad Bahadur Yar Jang CHS, Karachi</t>
  </si>
  <si>
    <t>Desserts, Burgers, Healthy Food, Western, Tea &amp; Coffee</t>
  </si>
  <si>
    <t>Blend Coffee</t>
  </si>
  <si>
    <t>https://www.foodpanda.pk/restaurant/omir/blend-coffee</t>
  </si>
  <si>
    <t>Plot#102, Shop#1, Imperial Residency, Siraj Ud Daulah Road, Bahadurabad, Karachi</t>
  </si>
  <si>
    <t>BISMILLAH CHAI TIME</t>
  </si>
  <si>
    <t>4.7(65)A11Y_TAG_RATING_AND_REVIEWS_PLURAL</t>
  </si>
  <si>
    <t>https://www.foodpanda.pk/restaurant/a5sz/bismillah-chai-time</t>
  </si>
  <si>
    <t>Imam heights main Khalid bin Waleed road opposite Imtiaz super market</t>
  </si>
  <si>
    <t>HIBA PAKWAN</t>
  </si>
  <si>
    <t>https://www.foodpanda.pk/restaurant/v8hu/hiba-pakwan</t>
  </si>
  <si>
    <t>SHOP # 9 &amp; 10, Faraz Avenue, Block- 20, Gulistan e Johar, Near Johar More Karachi</t>
  </si>
  <si>
    <t>Mughal's Kitchen</t>
  </si>
  <si>
    <t>https://www.foodpanda.pk/restaurant/fhbv/mughals-kitchen-fhbv</t>
  </si>
  <si>
    <t>New officer's flat flat 1, block C, (near pso pump) police headquarters garden west karachi.</t>
  </si>
  <si>
    <t>Chinese, Beverages, Healthy Food, Pakistani, Shakes</t>
  </si>
  <si>
    <t>Happy -Bahadurabad</t>
  </si>
  <si>
    <t>4.6(58)A11Y_TAG_RATING_AND_REVIEWS_PLURAL</t>
  </si>
  <si>
    <t>https://www.foodpanda.pk/restaurant/sr2a/happy-bahadurabad</t>
  </si>
  <si>
    <t>399/3 Bahadurabad sirajudaulah road adjacent to Al Khidmat pharmacy</t>
  </si>
  <si>
    <t>Cafe Quetta Awarapan</t>
  </si>
  <si>
    <t>4(48)A11Y_TAG_RATING_AND_REVIEWS_PLURAL</t>
  </si>
  <si>
    <t>https://www.foodpanda.pk/restaurant/cokr/cafe-quetta-awarapan</t>
  </si>
  <si>
    <t>Shop#5 sana residency block 2 pechs</t>
  </si>
  <si>
    <t>Lucky Foods &amp; Pakwan Centre</t>
  </si>
  <si>
    <t>4.4(37)A11Y_TAG_RATING_AND_REVIEWS_PLURAL</t>
  </si>
  <si>
    <t>https://www.foodpanda.pk/restaurant/jmg4/lucky-foods-and-pakwan-centre</t>
  </si>
  <si>
    <t>The juice house</t>
  </si>
  <si>
    <t>Up to 5% off</t>
  </si>
  <si>
    <t>https://www.foodpanda.pk/restaurant/mrhx/the-juice-house</t>
  </si>
  <si>
    <t>Mughal Hazara Goth Block 3 Gulistan-e-Johar, Karachi, Karachi City, Sindh</t>
  </si>
  <si>
    <t>Continental, Desserts, Fast Food, Ice Cream, Shakes</t>
  </si>
  <si>
    <t>Lucknowi Biryani - Saddar</t>
  </si>
  <si>
    <t>4.3(24)A11Y_TAG_RATING_AND_REVIEWS_PLURAL</t>
  </si>
  <si>
    <t>https://www.foodpanda.pk/restaurant/a4z2/lucknowi-biryani-saddar</t>
  </si>
  <si>
    <t>Tawakal arcade house no 213 garden west usamanabad near Nobel garammer school &amp;mother care bakery street b.p factory 2 floor</t>
  </si>
  <si>
    <t>Chinese, Pakistani, Biryani, Pulao, Paratha</t>
  </si>
  <si>
    <t>Al Madina Kitchen &amp; Sheermal House</t>
  </si>
  <si>
    <t>https://www.foodpanda.pk/restaurant/v1ku/al-madina-kitchen-and-sheermal-house</t>
  </si>
  <si>
    <t>Khudadad Colony near Madina Masjid Karachi</t>
  </si>
  <si>
    <t>Agha Azizullah Juice Center</t>
  </si>
  <si>
    <t>https://www.foodpanda.pk/restaurant/w9nv/agha-azizullah-juice-center</t>
  </si>
  <si>
    <t>Shahlimar Shopping Centre Shop No 32 Block No 17 , Gulistan e Johar, Karachi</t>
  </si>
  <si>
    <t>Memonjee Night Biryani</t>
  </si>
  <si>
    <t>https://www.foodpanda.pk/restaurant/rig9/memonjee-night-biryani</t>
  </si>
  <si>
    <t>Chagatai Rd Flat no g5 dulara pride parsi colony Near Aisha masjid parsi colony</t>
  </si>
  <si>
    <t>Soda Licious</t>
  </si>
  <si>
    <t>https://www.foodpanda.pk/restaurant/eyd8/soda-licious</t>
  </si>
  <si>
    <t>Shop # 33, Shalimar Shopping Centre, Block # 17, KDA Scheme # 36, Near Balochistan Sajji and Bank Islami, Gulistan-e-Johar, Karachi</t>
  </si>
  <si>
    <t>MFC Beef pulao</t>
  </si>
  <si>
    <t>https://www.foodpanda.pk/restaurant/u2ts/mfc-beef-pulao</t>
  </si>
  <si>
    <t>Flat no g5 dulara pride parsi colony near numaish Aisha masjid wali gali</t>
  </si>
  <si>
    <t>Jelly Factory - Dolmen Mall</t>
  </si>
  <si>
    <t>https://www.foodpanda.pk/restaurant/e2xg/jelly-factory-dolmen-mall</t>
  </si>
  <si>
    <t>Shop 12,  Karachi Biryani House Glamour One Tariq Road</t>
  </si>
  <si>
    <t>Sip &amp; Sear</t>
  </si>
  <si>
    <t>https://www.foodpanda.pk/restaurant/l7vm/sip-and-sear</t>
  </si>
  <si>
    <t>Address: JM-112, Dulara Pride, G-5, Parsi Colony, Near Zulekha Masjid, Soldier bazar, Karachi</t>
  </si>
  <si>
    <t>Burgers, Beverages, Pakistani, Western, Karahi &amp; Handi</t>
  </si>
  <si>
    <t>Beef Smash</t>
  </si>
  <si>
    <t>https://www.foodpanda.pk/restaurant/fd9w/beef-smash</t>
  </si>
  <si>
    <t>Shop no 101, Plot No D, 4, Delhi Mercantile Society, Block 3, Karachi, 75100</t>
  </si>
  <si>
    <t>Mamu Biryani &amp; Pakwan Center - Perfume Chowk</t>
  </si>
  <si>
    <t>https://www.foodpanda.pk/restaurant/rxjq/mamu-biryani-and-pakwan-center-perfume-chowk</t>
  </si>
  <si>
    <t>Shop No 16, Iqra Complex Block 17, Gulistan E Jauhar</t>
  </si>
  <si>
    <t>Agha Juice ( Hunaid city )</t>
  </si>
  <si>
    <t>https://www.foodpanda.pk/restaurant/n1ls/agha-juice-hunaid-city</t>
  </si>
  <si>
    <t>Shop no 3 , Hunaid City ,near dvago , Medical Store ,Block 17 , Gulistan e Johar Karachi</t>
  </si>
  <si>
    <t>Bombay Nimco Center (Dhoraji)</t>
  </si>
  <si>
    <t>https://www.foodpanda.pk/restaurant/v4bq/bombay-nimco-center-dhoraji</t>
  </si>
  <si>
    <t>Shop No A-1 Selani Square Block 7-8 Dhoraji Opposite Zubaida Hospital Karachi</t>
  </si>
  <si>
    <t>New Pakistan Nihari House</t>
  </si>
  <si>
    <t>https://www.foodpanda.pk/restaurant/n7xx/new-pakistan-nihari-house</t>
  </si>
  <si>
    <t>Nabi View, University Road, KDA Scheme 33, Karachi</t>
  </si>
  <si>
    <t>Agha Abbas Juice - Johar</t>
  </si>
  <si>
    <t>https://www.foodpanda.pk/restaurant/mvmq/agha-abbas-juice-johar</t>
  </si>
  <si>
    <t>Shop no. 1 block 4/A near kamran chawrangi, gulistane johar karachi</t>
  </si>
  <si>
    <t>Desserts, Beverages, Ice Cream, Healthy Food</t>
  </si>
  <si>
    <t>New York Crispy Chicken</t>
  </si>
  <si>
    <t>https://www.foodpanda.pk/restaurant/upun/new-york-crispy-chicken</t>
  </si>
  <si>
    <t>shop no.10-A,block-17,munir heaven gulistan e jauhar near perfume chowk karachi</t>
  </si>
  <si>
    <t>Burgers, Wraps &amp; Rolls, Western, Broast</t>
  </si>
  <si>
    <t>M.H Foods</t>
  </si>
  <si>
    <t>https://www.foodpanda.pk/restaurant/f4id/m-h-foods-f4id</t>
  </si>
  <si>
    <t>Desserts, Beverages, Pasta, Pakistani, Karahi &amp; Handi</t>
  </si>
  <si>
    <t>Bun - B</t>
  </si>
  <si>
    <t>https://www.foodpanda.pk/restaurant/t4ha/bun-b</t>
  </si>
  <si>
    <t>Momos Lover - Dolmen Mall Tariq Road</t>
  </si>
  <si>
    <t>https://www.foodpanda.pk/restaurant/tx6j/momos-lover-dolmen-mall-tariq-road</t>
  </si>
  <si>
    <t>dolmen tariq road food caurt</t>
  </si>
  <si>
    <t>Delicious Bites</t>
  </si>
  <si>
    <t>5(83)A11Y_TAG_RATING_AND_REVIEWS_PLURAL</t>
  </si>
  <si>
    <t>https://www.foodpanda.pk/restaurant/x18x/delicious-bites-x18x</t>
  </si>
  <si>
    <t>Flat no. 201/2, Al-Khizra Heights, Block 3A, near Munawar Chowrangi, Gulistan-e-Jauhar, Karachi</t>
  </si>
  <si>
    <t>Juice Island - Tariq Road</t>
  </si>
  <si>
    <t>https://www.foodpanda.pk/restaurant/s0yv/juice-island-tariq-road</t>
  </si>
  <si>
    <t>Shop#12 Dolmen Mall Gate#7 Tariq Road nearby Karachi Biryani Center Karachi</t>
  </si>
  <si>
    <t>FOODBAY KITCHEN N CATERERS</t>
  </si>
  <si>
    <t>https://www.foodpanda.pk/restaurant/byip/foodbay-kitchen-n-caterers</t>
  </si>
  <si>
    <t>CS-149 Capital society scheme 33 sector 35A karachi</t>
  </si>
  <si>
    <t>Pasta, Pakistani, Biryani, Karahi &amp; Handi</t>
  </si>
  <si>
    <t>Snack Adda</t>
  </si>
  <si>
    <t>5(23)A11Y_TAG_RATING_AND_REVIEWS_PLURAL</t>
  </si>
  <si>
    <t>https://www.foodpanda.pk/restaurant/mh29/snack-adda</t>
  </si>
  <si>
    <t>Shop No. 10A, Block 17, Gulistan-e-Jauhar</t>
  </si>
  <si>
    <t>Sandwiches, Burgers, Fast Food, Wraps &amp; Rolls, Western</t>
  </si>
  <si>
    <t>Quetta Chai</t>
  </si>
  <si>
    <t>https://www.foodpanda.pk/restaurant/b6m2/quetta-chai-b6m2</t>
  </si>
  <si>
    <t>Address: perfume Chowk, next to city bakery, gulistan e jauhar</t>
  </si>
  <si>
    <t>The Big Pizza - Johar</t>
  </si>
  <si>
    <t>https://www.foodpanda.pk/restaurant/o5v5/the-big-pizza-johar</t>
  </si>
  <si>
    <t>Shop No 22, Ground Floor Rufi Lake Gulistan-e- Johar,Block 18 Kda Scheme # 36 Next Dvago Pharmacy</t>
  </si>
  <si>
    <t>Agha Flora Juice - University Road</t>
  </si>
  <si>
    <t>https://www.foodpanda.pk/restaurant/zh0f/agha-flora-juice-university-road</t>
  </si>
  <si>
    <t>Shop# 4, Dashtyar Apartment, Main University Road, Karachi</t>
  </si>
  <si>
    <t>Food Cravings</t>
  </si>
  <si>
    <t>1.2(6)A11Y_TAG_RATING_AND_REVIEWS_PLURAL</t>
  </si>
  <si>
    <t>https://www.foodpanda.pk/restaurant/g2qr/food-cravings-g2qr</t>
  </si>
  <si>
    <t>Alkhizra heights monawer chowrangi block 3A
Flat no 208 /4 gulistan e johar</t>
  </si>
  <si>
    <t>Pizza, Fast Food, Beverages</t>
  </si>
  <si>
    <t>Baba Pulao &amp; Pakwan Centre (Hyderabadi yakhni pulao)</t>
  </si>
  <si>
    <t>https://www.foodpanda.pk/restaurant/g0ac/baba-pulao-and-pakwan-centre-hyderabadi-yakhni-pulao</t>
  </si>
  <si>
    <t>Shop#39, Billy's heights, Main perfume chowk, block 18, Gulistan e Jauhar, Karachi, Pakistan</t>
  </si>
  <si>
    <t>Icy Knock - Dolmen Tariq Road</t>
  </si>
  <si>
    <t>4.8(8)A11Y_TAG_RATING_AND_REVIEWS_PLURAL</t>
  </si>
  <si>
    <t>https://www.foodpanda.pk/restaurant/ta0a/icy-knock-dolmen-tariq-road</t>
  </si>
  <si>
    <t>4th floor dolmen mall tariq road adjacent to fluff</t>
  </si>
  <si>
    <t>Desserts, Ice Cream, Healthy Food</t>
  </si>
  <si>
    <t>TASTY BITES</t>
  </si>
  <si>
    <t>https://www.foodpanda.pk/restaurant/obpx/tasty-bites-obpx</t>
  </si>
  <si>
    <t>Flat A-17 4th floor M.Y GARDEN block 6 university road mosmiyat, Gulistan-e-Johar block 6
Near Aljadeed Supermarket and Muhammadi Masjid.</t>
  </si>
  <si>
    <t>Chinese, Pakistani, Karahi &amp; Handi</t>
  </si>
  <si>
    <t>Haji Sadaqat Pakwan And Biryani House</t>
  </si>
  <si>
    <t>https://www.foodpanda.pk/restaurant/a0yp/haji-sadaqat-pakwan-and-biryani-house</t>
  </si>
  <si>
    <t>Shop 1, Block 18, Jauhar,</t>
  </si>
  <si>
    <t>Jahanzaib Haleem</t>
  </si>
  <si>
    <t>https://www.foodpanda.pk/restaurant/t1rz/jahanzaib-haleem</t>
  </si>
  <si>
    <t>Shop # 22, Iqra Complex, Block-17, Gulistan-e-Johar</t>
  </si>
  <si>
    <t>Chacho Biryani</t>
  </si>
  <si>
    <t>Up to Rs.50 off</t>
  </si>
  <si>
    <t>https://www.foodpanda.pk/restaurant/z27k/chacho-biryani</t>
  </si>
  <si>
    <t>Shop number 15 Noman Grand city block 17</t>
  </si>
  <si>
    <t>Tawakkal Biryani</t>
  </si>
  <si>
    <t>https://www.foodpanda.pk/restaurant/uqej/tawakkal-biryani-uqej</t>
  </si>
  <si>
    <t>Shop# 9, Rufi lake Drive,Johar Road Lane, Block 18, Gulistan e Johar, Karachi</t>
  </si>
  <si>
    <t>Esshal's Kitchen</t>
  </si>
  <si>
    <t>https://www.foodpanda.pk/restaurant/zoty/esshals-kitchen</t>
  </si>
  <si>
    <t>H 10,  H 10 Alshams complex in lane of johar bakery</t>
  </si>
  <si>
    <t>Kitchen Apka</t>
  </si>
  <si>
    <t>https://www.foodpanda.pk/restaurant/v7te/kitchen-apka</t>
  </si>
  <si>
    <t>L6/6 b/3A Gulistan-e-Johar, Near Mango Pizza al mina tower phase 2 near al mina tower phase 2</t>
  </si>
  <si>
    <t>M's Eatery</t>
  </si>
  <si>
    <t>https://www.foodpanda.pk/restaurant/g0rt/ms-eatery-g0rt</t>
  </si>
  <si>
    <t>Shop no.6, Iqbal Arcade, Shaheed-e-Millat Rd, Delhi Mercantile Society Karachi, Karachi City, Sindh 75400</t>
  </si>
  <si>
    <t>Fast Food, Pasta, Pakistani, Karahi &amp; Handi</t>
  </si>
  <si>
    <t>Big Bakers (Sweets &amp; Snacks)</t>
  </si>
  <si>
    <t>4.4(20)A11Y_TAG_RATING_AND_REVIEWS_PLURAL</t>
  </si>
  <si>
    <t>https://www.foodpanda.pk/restaurant/ii9r/big-bakers-sweets-and-snacks</t>
  </si>
  <si>
    <t>Shop No.10, Al-Khizra Heights, Block -3A, Gulistan-e-Johar, Karachi</t>
  </si>
  <si>
    <t>Sandwiches, Cakes &amp; Bakery, Desserts, Western, Savouries</t>
  </si>
  <si>
    <t>Rahat e Shireen Halwa Puri</t>
  </si>
  <si>
    <t>https://www.foodpanda.pk/restaurant/tp46/rahat-e-shireen-halwa-puri-tp46</t>
  </si>
  <si>
    <t>House number 4/5 opposite sultan masjid block 19 gulistan e johar karachi</t>
  </si>
  <si>
    <t>Pizza, Burgers, Fast Food, Beverages, Pasta</t>
  </si>
  <si>
    <t>Cloud Chef</t>
  </si>
  <si>
    <t>https://www.foodpanda.pk/restaurant/bf8s/cloud-chef</t>
  </si>
  <si>
    <t>Flat No, E- 305, Rufi Lake Drive, Block -18,Jauhar Chowrangi Rd Rufi Lake Drive gulistan e johar, Karachi</t>
  </si>
  <si>
    <t>Malik Mehfooz Sheermal House</t>
  </si>
  <si>
    <t>https://www.foodpanda.pk/restaurant/bovf/malik-mehfooz-sheermal-house-bovf</t>
  </si>
  <si>
    <t>Billy's Heights, Block 18 Gulistan-e-Johar, Karachi</t>
  </si>
  <si>
    <t>AN's Coffee</t>
  </si>
  <si>
    <t>3.5(7)A11Y_TAG_RATING_AND_REVIEWS_PLURAL</t>
  </si>
  <si>
    <t>https://www.foodpanda.pk/restaurant/lqgc/ans-coffee</t>
  </si>
  <si>
    <t>Rufi Paradise, Jauhar Chowrangi Rd C-307 C-307, Rufi Paradise, Near perfume chowk</t>
  </si>
  <si>
    <t>Pakiza Naan Khatai</t>
  </si>
  <si>
    <t>https://www.foodpanda.pk/restaurant/rgk7/pakiza-naan-khatai</t>
  </si>
  <si>
    <t>Block E 602 Rufi lake drive perfume chowk gulistan e johar block 18 Karachi</t>
  </si>
  <si>
    <t>New Quetta Agha Hotel</t>
  </si>
  <si>
    <t>https://www.foodpanda.pk/restaurant/r8ek/new-quetta-agha-hotel-r8ek</t>
  </si>
  <si>
    <t>shops D 1, Johar chowrangi, alliance arcade block 15,  near MCB bank, Karachi</t>
  </si>
  <si>
    <t>BABA Pulao &amp; Tikka Biryani Centre</t>
  </si>
  <si>
    <t>https://www.foodpanda.pk/restaurant/syr4/baba-pulao-and-tikka-biryani-centre</t>
  </si>
  <si>
    <t>Dehli Nihari N Sheermal House</t>
  </si>
  <si>
    <t>https://www.foodpanda.pk/restaurant/jql8/dehli-nihari-n-sheermal-house</t>
  </si>
  <si>
    <t>Shop number 38 beside baba pulao billays hight block 18 main perfeum chowk gulistan e johar karachi</t>
  </si>
  <si>
    <t>Yummy Yard Food</t>
  </si>
  <si>
    <t>https://www.foodpanda.pk/restaurant/llsl/yummy-yard-food</t>
  </si>
  <si>
    <t>Muneer Brigde View Block D3 Flat# 105 1st Floor opposite Balochistan Sajji Block 19 Gulistan e Jauhar, Karachi.</t>
  </si>
  <si>
    <t>Chinese, Beverages, Pakistani, Biryani, Savouries</t>
  </si>
  <si>
    <t>Blend O Steam</t>
  </si>
  <si>
    <t>4.8(87)A11Y_TAG_RATING_AND_REVIEWS_PLURAL</t>
  </si>
  <si>
    <t>https://www.foodpanda.pk/restaurant/kw9o/blend-o-steam</t>
  </si>
  <si>
    <t>Unique Classic یُونِیک کلاسِک, Abul asar hafeez jalandhari road A-605,sixth floor</t>
  </si>
  <si>
    <t>HAFIZ RESTAURANT</t>
  </si>
  <si>
    <t>https://www.foodpanda.pk/restaurant/b0wh/hafiz-restaurant-b0wh</t>
  </si>
  <si>
    <t>Shop no 6, Al hasham arcade ameer khusro road Karachi.</t>
  </si>
  <si>
    <t>Continental Halwa Puri and Nimko</t>
  </si>
  <si>
    <t>https://www.foodpanda.pk/restaurant/jt4p/continental-halwa-puri-and-nimko</t>
  </si>
  <si>
    <t>Shop number 3 opposite sultan masjid block 19 gulistan e johar karachi</t>
  </si>
  <si>
    <t>United Halwa Puri n Kachori</t>
  </si>
  <si>
    <t>https://www.foodpanda.pk/restaurant/i7ke/united-halwa-puri-n-kachori-i7ke</t>
  </si>
  <si>
    <t>house number 2/a beside arshi bekers opposite sultan masjid block 19 gulistan e johar karachi</t>
  </si>
  <si>
    <t>Anila's homemade hygiene food</t>
  </si>
  <si>
    <t>https://www.foodpanda.pk/restaurant/xfd7/anilas-homemade-hygiene-food</t>
  </si>
  <si>
    <t>flat no 103 first Floor Vip Arcade Al muslim society phase 2 Sector 34 A Gulzar E Hijri Scheme 33 Karachi Near memon hospital karachi /Kian</t>
  </si>
  <si>
    <t>Continental, Fast Food, Beverages, Wraps &amp; Rolls, Pakistani</t>
  </si>
  <si>
    <t>Fresh Feast By Huma</t>
  </si>
  <si>
    <t>https://www.foodpanda.pk/restaurant/hgna/fresh-feast-by-huma-hgna</t>
  </si>
  <si>
    <t>Location: 703/1 Sulaira Apartment block 13, Gulistan e Johar</t>
  </si>
  <si>
    <t>zs restaurant</t>
  </si>
  <si>
    <t>https://www.foodpanda.pk/restaurant/wcm3/zs-restaurant</t>
  </si>
  <si>
    <t>Flat No# J-408, 4th Floor, Apartment Rufi Lake Drive, Gulistan-e-Jauhar, Block 18, Karachi near Life Medicos &amp; Healthcare and opp Baluchistan sajji</t>
  </si>
  <si>
    <t>Chinese, Beverages, Pakistani, Biryani, Nihari</t>
  </si>
  <si>
    <t>Desi Chaat Corner - Square One Mall</t>
  </si>
  <si>
    <t>https://www.foodpanda.pk/restaurant/trc8/desi-chaat-corner-square-one-mall</t>
  </si>
  <si>
    <t>3rd Floor Food court, Square One Mall Karachi, Nation stadium road karachi</t>
  </si>
  <si>
    <t>Saeed Rajput Biryani Centre</t>
  </si>
  <si>
    <t>3.6(500+)A11Y_TAG_RATING_AND_REVIEWS_PLURAL</t>
  </si>
  <si>
    <t>https://www.foodpanda.pk/restaurant/e3vh/saeed-rajput-biryani-centre-e3vh</t>
  </si>
  <si>
    <t>Johar Mor Rd Service Ln, Block 18 Gulistan-e-Johar, Karachi.</t>
  </si>
  <si>
    <t>Ice Village</t>
  </si>
  <si>
    <t>https://www.foodpanda.pk/restaurant/t2gp/ice-village</t>
  </si>
  <si>
    <t>Shop # 9 Usman Garden, Block - 13, Gulistan-E-Jauhar, Near Chughtai Lab, Karachi</t>
  </si>
  <si>
    <t>Flavify Home Foods</t>
  </si>
  <si>
    <t>https://www.foodpanda.pk/restaurant/owfe/flavify-home-foods</t>
  </si>
  <si>
    <t>302, Deenar residency, Block 10, Gulistan e Johar, Karachi</t>
  </si>
  <si>
    <t>Farzana Restaurant</t>
  </si>
  <si>
    <t>https://www.foodpanda.pk/restaurant/g9np/farzana-restaurant</t>
  </si>
  <si>
    <t>House No # A-37 Munir Fountain Gulistan-e-johar Block -19 near Sultan Masjid, Harmen Town</t>
  </si>
  <si>
    <t>Esquires Coffee - Gulshan</t>
  </si>
  <si>
    <t>https://www.foodpanda.pk/restaurant/a101/esquires-coffee-gulshan</t>
  </si>
  <si>
    <t>Square One Mall Main stadium Road ( Nearest landmark:Millennium Mall.</t>
  </si>
  <si>
    <t>Al Fatima Pakwan Centre</t>
  </si>
  <si>
    <t>https://www.foodpanda.pk/restaurant/bdzh/al-fatima-pakwan-centre</t>
  </si>
  <si>
    <t>Gulistan Johar block 10 near safdar Chowk</t>
  </si>
  <si>
    <t>CAESAR'S PIZZA - Gulistan e Johar</t>
  </si>
  <si>
    <t>https://www.foodpanda.pk/restaurant/owta/caesars-pizza-gulistan-e-johar</t>
  </si>
  <si>
    <t>Shop No. 3, Ground Floor, Farhan Classic, Block-12, Gulistan-e-Jauhar, Karachi.</t>
  </si>
  <si>
    <t>Seema's Kitchen</t>
  </si>
  <si>
    <t>https://www.foodpanda.pk/restaurant/i4io/seemas-kitchen</t>
  </si>
  <si>
    <t>Flat #D-511, floor 6th, Apartment Rufi Green City, Gulistan-e-Johar, Block 18, Near Student Biryani, parfum chowk ki gali ma incha hafiz shop ha</t>
  </si>
  <si>
    <t>Angeethi - Jauhar</t>
  </si>
  <si>
    <t>https://www.foodpanda.pk/restaurant/d141/angeethi-jauhar</t>
  </si>
  <si>
    <t>Third Floor Office, Square One Mall, Plot 118G, Main Stadium Road, Gulshan Iqbal Block 10A, Karachi</t>
  </si>
  <si>
    <t>Odonuts - Jauhar</t>
  </si>
  <si>
    <t>https://www.foodpanda.pk/restaurant/ka0n/odonuts-jauhar</t>
  </si>
  <si>
    <t>Shop no. 2, Ground Floor, Komal View, Block 14, Gulustan e jauhar, Karachi</t>
  </si>
  <si>
    <t>Sandwiches, Desserts, Burgers, Beverages, Western</t>
  </si>
  <si>
    <t>Hassan Foods Super Burger &amp; Fast Food</t>
  </si>
  <si>
    <t>4.8(9)A11Y_TAG_RATING_AND_REVIEWS_PLURAL</t>
  </si>
  <si>
    <t>https://www.foodpanda.pk/restaurant/pvbu/hassan-foods-super-burger-and-fast-food</t>
  </si>
  <si>
    <t>Rufi lake drive Shop no 43 block 18 Gulistan e Jauhar Khi</t>
  </si>
  <si>
    <t>Al Naseeb Biryani - Jauhar</t>
  </si>
  <si>
    <t>3.8(44)A11Y_TAG_RATING_AND_REVIEWS_PLURAL</t>
  </si>
  <si>
    <t>https://www.foodpanda.pk/restaurant/y02s/al-naseeb-biryani-jauhar</t>
  </si>
  <si>
    <t>Shop 8, Supremen Shopping Center Block 18, Mobile Market Main Jauhar Chowrangi.</t>
  </si>
  <si>
    <t>Safia ka Dhaba</t>
  </si>
  <si>
    <t>https://www.foodpanda.pk/restaurant/dced/safia-ka-dhaba</t>
  </si>
  <si>
    <t>Rufi Green City E-03 First Floor,  Block 18 Gulistan e Jauhar, Karachi</t>
  </si>
  <si>
    <t>Pakistani, Savouries, Pulao, Paratha, Qeema</t>
  </si>
  <si>
    <t>Delicacy Sweets and Bakers</t>
  </si>
  <si>
    <t>https://www.foodpanda.pk/restaurant/v3dl/delicacy-sweets-and-bakers</t>
  </si>
  <si>
    <t>Usman Gardens, Shop no. 14 &amp; 15، Block no. 13 Block 13 Gulistan-e-Johar, Karachi</t>
  </si>
  <si>
    <t>Beef Smash - Jauhar</t>
  </si>
  <si>
    <t>https://www.foodpanda.pk/restaurant/kku9/beef-smash-jauhar</t>
  </si>
  <si>
    <t>SB 28/14, Shop No.6 , Gulistan e Jauhar</t>
  </si>
  <si>
    <t>The Luscious Palace</t>
  </si>
  <si>
    <t>4.5(37)A11Y_TAG_RATING_AND_REVIEWS_PLURAL</t>
  </si>
  <si>
    <t>https://www.foodpanda.pk/restaurant/eo6c/the-luscious-palace</t>
  </si>
  <si>
    <t>C-18, 1st floor, Food Court Saima Mall, next to Millennium Mall, Gulistan-e-Johar Karachi</t>
  </si>
  <si>
    <t>Cakes &amp; Bakery, Desserts, Beverages, Tea &amp; Coffee</t>
  </si>
  <si>
    <t>Biryani &amp; Co (Johar)</t>
  </si>
  <si>
    <t>https://www.foodpanda.pk/restaurant/w7gs/biryani-and-co-johar</t>
  </si>
  <si>
    <t>Shop # 30 Classic View Apartments, Block 19,Gulistan e Johar</t>
  </si>
  <si>
    <t>Kaybees - Gulistan-e-Johar</t>
  </si>
  <si>
    <t>https://www.foodpanda.pk/restaurant/v1wh/kaybees-gulistan-e-johar-v1wh</t>
  </si>
  <si>
    <t>Shop 1&amp;2 Samrina Corner Adjacent To Al Barka Bank Block 14 Near Bin Hashim Supermarket Gulistan E Johar Karachi</t>
  </si>
  <si>
    <t>Pakistani, Western, Dine-in Prices</t>
  </si>
  <si>
    <t>Agha Nadir Juice Center</t>
  </si>
  <si>
    <t>https://www.foodpanda.pk/restaurant/i8ea/agha-nadir-juice-center</t>
  </si>
  <si>
    <t>Shop no 12, block 4 A, Kamran Chowrangi, Gulistan E Johar</t>
  </si>
  <si>
    <t>Lucky Biryani</t>
  </si>
  <si>
    <t>https://www.foodpanda.pk/restaurant/ne5k/lucky-biryani</t>
  </si>
  <si>
    <t>Shop#29,Classic View Appartment,Block 19, Gulistan e Jauhar</t>
  </si>
  <si>
    <t>Zaiqa Restaurant</t>
  </si>
  <si>
    <t>1.7(15)A11Y_TAG_RATING_AND_REVIEWS_PLURAL</t>
  </si>
  <si>
    <t>https://www.foodpanda.pk/restaurant/vjpm/zaiqa-restaurant-vjpm</t>
  </si>
  <si>
    <t>shop 8,9,10, rado tower, block 12 gulistan- e johar</t>
  </si>
  <si>
    <t>U&amp;M Kitchen</t>
  </si>
  <si>
    <t>3.6(1000+)A11Y_TAG_RATING_AND_REVIEWS_PLURAL</t>
  </si>
  <si>
    <t>https://www.foodpanda.pk/restaurant/f1kh/uandm-kitchen</t>
  </si>
  <si>
    <t>Plot 8A, Commercial Area, PECHS, Block 2, Karachi</t>
  </si>
  <si>
    <t>Sandwiches, Burgers, Beverages, Wraps &amp; Rolls, Pakistani</t>
  </si>
  <si>
    <t>Waqar Biryani center</t>
  </si>
  <si>
    <t>https://www.foodpanda.pk/restaurant/bcjg/waqar-biryani-center</t>
  </si>
  <si>
    <t>Shop no. 4-5, Block 18, johar squire  Johar Chowrangi, Gulistan-e-Johar Karachi</t>
  </si>
  <si>
    <t>Dunkin Donuts - Johar</t>
  </si>
  <si>
    <t>4.3(10000+)A11Y_TAG_RATING_AND_REVIEWS_PLURAL</t>
  </si>
  <si>
    <t>Rs.390 off Rs.390</t>
  </si>
  <si>
    <t>https://www.foodpanda.pk/restaurant/u7tt/dunkin-donuts-johar</t>
  </si>
  <si>
    <t>Shop No 3 &amp; 4, King Trade Centre, Plot No SB-15, Block 3/A Gulistan-e-Johar Karachi.</t>
  </si>
  <si>
    <t>Sandwiches, Desserts, Beverages, Western, Shakes</t>
  </si>
  <si>
    <t>Haji Mehfooz Sheermal House</t>
  </si>
  <si>
    <t>4.9(20)A11Y_TAG_RATING_AND_REVIEWS_PLURAL</t>
  </si>
  <si>
    <t>https://www.foodpanda.pk/restaurant/shbp/haji-mehfooz-sheermal-house-shbp</t>
  </si>
  <si>
    <t>Jauhar Square Jauhar Chowrangi Road,  Block 18 Gulistan-e-Johar, Karachi</t>
  </si>
  <si>
    <t>Happy - Jauhar</t>
  </si>
  <si>
    <t>https://www.foodpanda.pk/restaurant/zwar/happy-jauhar-zwar</t>
  </si>
  <si>
    <t>Abul Asar Hafeez Jalandhari Rd, Block 3 Block 3 A Gulistan-e-Johar, Karachi, Karachi City, Sindh</t>
  </si>
  <si>
    <t>Desserts, Beverages, Shakes</t>
  </si>
  <si>
    <t>Multani Special Kulfi</t>
  </si>
  <si>
    <t>4.5(13)A11Y_TAG_RATING_AND_REVIEWS_PLURAL</t>
  </si>
  <si>
    <t>https://www.foodpanda.pk/restaurant/ploh/multani-special-kulfi-ploh</t>
  </si>
  <si>
    <t>Bagh E Rafi Gulshan e Rafi Shah Faisal Colony, Karachi, Karachi City, Sindh</t>
  </si>
  <si>
    <t>California Fried Chicken - Jauhar</t>
  </si>
  <si>
    <t>3.9(50)A11Y_TAG_RATING_AND_REVIEWS_PLURAL</t>
  </si>
  <si>
    <t>https://www.foodpanda.pk/restaurant/aeg1/california-fried-chicken-jauhar</t>
  </si>
  <si>
    <t>shop#5, King Trade Centre, Block 3-A Block 3 A Gulistan-e-Johar, Karachi, Karachi City, Sindh</t>
  </si>
  <si>
    <t>California Pizza - Jauhar</t>
  </si>
  <si>
    <t>https://www.foodpanda.pk/restaurant/nylu/california-pizza-jauhar</t>
  </si>
  <si>
    <t>Shop#5, King Trade Centre, Block 3-A Block 3 A Gulistan-e-Johar, Karachi, Karachi City, Sindh</t>
  </si>
  <si>
    <t>Food Foodies</t>
  </si>
  <si>
    <t>https://www.foodpanda.pk/restaurant/n25i/food-foodies-n25i</t>
  </si>
  <si>
    <t>Italian hair dresser, Main lakhani Street, Pakistan cooperative Housing Society, Karachi</t>
  </si>
  <si>
    <t>Chinese, Desserts, Pakistani, Biryani, Karahi &amp; Handi</t>
  </si>
  <si>
    <t>Quetta Mashallah Hotel (RADO)</t>
  </si>
  <si>
    <t>https://www.foodpanda.pk/restaurant/bhdc/quetta-mashallah-hotel-rado</t>
  </si>
  <si>
    <t>Shop no G 7 Rado Tower block 12 gulistan e jouhar</t>
  </si>
  <si>
    <t>UJ FIRE WOK</t>
  </si>
  <si>
    <t>https://www.foodpanda.pk/restaurant/x2q3/uj-fire-wok</t>
  </si>
  <si>
    <t>Johar Complex  Block 12 Flat 3 Ground floor near total parco pump main university road Karachi, Gulzar -e- Hijri scheme 33</t>
  </si>
  <si>
    <t>Chinese, Desserts, Beverages, Pasta, Pakistani</t>
  </si>
  <si>
    <t>The Spice Factory</t>
  </si>
  <si>
    <t>4.7(90)A11Y_TAG_RATING_AND_REVIEWS_PLURAL</t>
  </si>
  <si>
    <t>https://www.foodpanda.pk/restaurant/xigk/the-spice-factory-xigk</t>
  </si>
  <si>
    <t>Plot No # 126-U, Block-2, PECHS, Karachi</t>
  </si>
  <si>
    <t>Mom’s Specials</t>
  </si>
  <si>
    <t>https://www.foodpanda.pk/restaurant/uwm1/moms-specials</t>
  </si>
  <si>
    <t>Gulistan e Johar Block # 13, Decent view apartment Flat # C-403, 4 floor, Karachi</t>
  </si>
  <si>
    <t>Arshi's Kitchen</t>
  </si>
  <si>
    <t>4.1(3000+)A11Y_TAG_RATING_AND_REVIEWS_PLURAL</t>
  </si>
  <si>
    <t>Up to 5% off, Free Delivery</t>
  </si>
  <si>
    <t>https://www.foodpanda.pk/restaurant/w9ef/arshis-kitchen</t>
  </si>
  <si>
    <t>Flat# B-12/3, Johar Complex, Main University Road Scheme 33, Karachi gulzar-3 hijri near total petrol pump and chase up</t>
  </si>
  <si>
    <t>Chinese, Fast Food, Pasta, Wraps &amp; Rolls, Pakistani</t>
  </si>
  <si>
    <t>Khao suey House</t>
  </si>
  <si>
    <t>2.5(44)A11Y_TAG_RATING_AND_REVIEWS_PLURAL</t>
  </si>
  <si>
    <t>https://www.foodpanda.pk/restaurant/z1yg/khao-suey-house</t>
  </si>
  <si>
    <t>Gulistan e Jauhaur block 13 Decent view apartments flat C-403, 4th Floor. Karachi.</t>
  </si>
  <si>
    <t>Sandwiches, Cakes &amp; Bakery, Burgers, Beverages, Vegetarian</t>
  </si>
  <si>
    <t>Marhaba Restaurant</t>
  </si>
  <si>
    <t>https://www.foodpanda.pk/restaurant/w2yp/marhaba-restaurant-w2yp</t>
  </si>
  <si>
    <t>Shop No 19 &amp; 18, Society Apartment, Shahrah e quaideen, pechs block 2, Karachi</t>
  </si>
  <si>
    <t>Abbasi Pakwan</t>
  </si>
  <si>
    <t>https://www.foodpanda.pk/restaurant/w6wk/abbasi-pakwan</t>
  </si>
  <si>
    <t>Shop Number 20 Arif Arcade Flat Near Kiran Hospital Or Memon Hospital Road Safora Karachi</t>
  </si>
  <si>
    <t>Peshawari Ice Cream</t>
  </si>
  <si>
    <t>https://www.foodpanda.pk/restaurant/xrtn/peshawari-ice-cream-xrtn</t>
  </si>
  <si>
    <t>Block 7 Gulistan-e-Johar, Karachi, Pakistan</t>
  </si>
  <si>
    <t>Peshawari ice cream Special faloda &amp; fresh juice</t>
  </si>
  <si>
    <t>https://www.foodpanda.pk/restaurant/rlxe/peshawari-ice-cream-special-faloda-and-fresh-juice</t>
  </si>
  <si>
    <t>Arif arcade shop no 07,Ground floor sector-38A scheme 33 ,Gulistan-E-Johar karachi</t>
  </si>
  <si>
    <t>Shahi Paratha Tarka</t>
  </si>
  <si>
    <t>https://www.foodpanda.pk/restaurant/aobi/shahi-paratha-tarka</t>
  </si>
  <si>
    <t>Plot R - 36 Sector 2-D Lines Area near Allama Iqbal School in front of Khushi Bakery.</t>
  </si>
  <si>
    <t>Desserts, Fast Food, Beverages, Pakistani</t>
  </si>
  <si>
    <t>Cafe Al - Sheikh</t>
  </si>
  <si>
    <t>https://www.foodpanda.pk/restaurant/l9l0/cafe-al-sheikh</t>
  </si>
  <si>
    <t>Shop no 103, Billz Arcade, Main university road , Karachi</t>
  </si>
  <si>
    <t>New Al-Sheikh Restaurant</t>
  </si>
  <si>
    <t>https://www.foodpanda.pk/restaurant/lyt7/new-al-sheikh-restaurant</t>
  </si>
  <si>
    <t>Shop no 107 bleez arket near Johar complex university road Karachi.</t>
  </si>
  <si>
    <t>Madina Sheermal House</t>
  </si>
  <si>
    <t>https://www.foodpanda.pk/restaurant/zpom/madina-sheermal-house</t>
  </si>
  <si>
    <t>Shop No. 77, Nizami Road, Central Jacob Line, Lines Area, Karachi.</t>
  </si>
  <si>
    <t>The Meerut Kitchen</t>
  </si>
  <si>
    <t>https://www.foodpanda.pk/restaurant/x6y3/the-meerut-kitchen</t>
  </si>
  <si>
    <t>A1-26 Al Muslim society phase 1 scheme 33, city villas road A1-26 Al Muslim society phase 1 scheme 33, city villas road</t>
  </si>
  <si>
    <t>Square Cafe &amp; Bakery</t>
  </si>
  <si>
    <t>https://www.foodpanda.pk/restaurant/dby9/square-cafe-and-bakery</t>
  </si>
  <si>
    <t>Chase Up Jauhar branch, Muneer Mega Mall, New Rd Service Ln, Block 18 Gulistan-e-Johar, Karachi</t>
  </si>
  <si>
    <t>Sandwiches, Cakes &amp; Bakery, Pasta, Western, Tea &amp; Coffee</t>
  </si>
  <si>
    <t>Foodie Woodie</t>
  </si>
  <si>
    <t>4(1000+)A11Y_TAG_RATING_AND_REVIEWS_PLURAL</t>
  </si>
  <si>
    <t>https://www.foodpanda.pk/restaurant/v228/foodie-woodie-v228</t>
  </si>
  <si>
    <t>Plot R - 36 Sector 2-D Lines Area near Allama Iqbal School infront of Khushi Bakery</t>
  </si>
  <si>
    <t>Sandwiches, Burgers, Fast Food, Beverages, Western</t>
  </si>
  <si>
    <t>Mandi Al Khaleej Tariq Road</t>
  </si>
  <si>
    <t>https://www.foodpanda.pk/restaurant/t3ln/mandi-al-khaleej-tariq-road</t>
  </si>
  <si>
    <t>Main Tariq shop 7 saima liberty building</t>
  </si>
  <si>
    <t>Society Burger &amp; Biryani - Dhoraji Society</t>
  </si>
  <si>
    <t>https://www.foodpanda.pk/restaurant/n4db/society-burger-and-biryani-dhoraji-society</t>
  </si>
  <si>
    <t>Shop No 8, Ghazi Salahuddin Road, Dhoraji Dhoraji Society, Karachi, Karachi City, Sindh</t>
  </si>
  <si>
    <t>Bismillah kachori</t>
  </si>
  <si>
    <t>https://www.foodpanda.pk/restaurant/bauo/bismillah-kachori</t>
  </si>
  <si>
    <t>Near Allah wala hotel jouhar complex gulistan e jouhar</t>
  </si>
  <si>
    <t>Aghah Juice</t>
  </si>
  <si>
    <t>4.8(13)A11Y_TAG_RATING_AND_REVIEWS_PLURAL</t>
  </si>
  <si>
    <t>https://www.foodpanda.pk/restaurant/d7x7/aghah-juice</t>
  </si>
  <si>
    <t>M/S GOLDEN ARCADE 
Shop Number 4 plot 8/18 lines area Karachi</t>
  </si>
  <si>
    <t>Abdul Mannan Samosa Corner</t>
  </si>
  <si>
    <t>https://www.foodpanda.pk/restaurant/d5oh/abdul-mannan-samosa-corner</t>
  </si>
  <si>
    <t>Shop No 9 Commercial Market, Tariq road pechs block 2 near masjid e mamoor</t>
  </si>
  <si>
    <t>Desserts, Wraps &amp; Rolls, Pakistani, Savouries, Samosa</t>
  </si>
  <si>
    <t>Al Sultan Bannu Beef Pulao Express</t>
  </si>
  <si>
    <t>https://www.foodpanda.pk/restaurant/x9e6/al-sultan-bannu-beef-pulao-express</t>
  </si>
  <si>
    <t>Shop #129, Billy's Homes, Main University Road, Gulzar-e-Hijri, Rizwan CHS, Scheme 33, Karachi</t>
  </si>
  <si>
    <t>Beverages, Pakistani, Tea &amp; Coffee, Pulao</t>
  </si>
  <si>
    <t>Allah Wala Kitchen Johar Complex</t>
  </si>
  <si>
    <t>4.4(4000+)A11Y_TAG_RATING_AND_REVIEWS_PLURAL</t>
  </si>
  <si>
    <t>https://www.foodpanda.pk/restaurant/t8xn/allah-wala-kitchen-johar-complex</t>
  </si>
  <si>
    <t>shop no.112,johar complex,belize arcade,university road near geo bakery karachi</t>
  </si>
  <si>
    <t>UK pan shop (PSO Pump)</t>
  </si>
  <si>
    <t>https://www.foodpanda.pk/restaurant/vgpw/uk-pan-shop-pso-pump</t>
  </si>
  <si>
    <t>Plot no.367 B block Ghazi Salahuddin road Karachi</t>
  </si>
  <si>
    <t>Kababjees Fried Chicken - Safoora</t>
  </si>
  <si>
    <t>Rs.140 off Rs.140</t>
  </si>
  <si>
    <t>https://www.foodpanda.pk/restaurant/douj/kababjees-fried-chicken-safoora</t>
  </si>
  <si>
    <t>SB-4 Main University Rd, Block 7 Gulistan-e-Johar, Karachi, Karachi City, Sindh</t>
  </si>
  <si>
    <t>Aussie Burger Company- KDA</t>
  </si>
  <si>
    <t>https://www.foodpanda.pk/restaurant/z38h/aussie-burger-company-kda</t>
  </si>
  <si>
    <t>SHOP 31&amp; 32 SB-3 ROYAL APARTMENT, KDA SCHEME 1</t>
  </si>
  <si>
    <t>Lala Pakvan &amp; Shermal House</t>
  </si>
  <si>
    <t>https://www.foodpanda.pk/restaurant/w5fl/lala-pakvan-and-shermal-house</t>
  </si>
  <si>
    <t>Gulzar-e-Hijri Rizwan Chs Gulzar E Hijri Scheme 33, Karachi</t>
  </si>
  <si>
    <t>Laziz Fruit Chaat juices &amp; Burger</t>
  </si>
  <si>
    <t>https://www.foodpanda.pk/restaurant/u0lw/laziz-fruit-chaat-juices-and-burger</t>
  </si>
  <si>
    <t>C-139 BLOCK 2 tariq road MAIN CAFE liberty signal.</t>
  </si>
  <si>
    <t>Healthy Food, Pakistani, Savouries</t>
  </si>
  <si>
    <t>Hafeez Shawarma &amp; Fast Food</t>
  </si>
  <si>
    <t>https://www.foodpanda.pk/restaurant/wi7f/hafeez-shawarma-and-fast-food</t>
  </si>
  <si>
    <t>Pakistan Employees Co-Operative Housing Society Block 2 PECHS, Karachi</t>
  </si>
  <si>
    <t>Bismillah Kachori &amp; Samosa Chaat</t>
  </si>
  <si>
    <t>3.5(43)A11Y_TAG_RATING_AND_REVIEWS_PLURAL</t>
  </si>
  <si>
    <t>https://www.foodpanda.pk/restaurant/it43/bismillah-kachori-and-samosa-chaat</t>
  </si>
  <si>
    <t>block 2, pechs, tariq road centre, opp kashi cosmetic, tariq road</t>
  </si>
  <si>
    <t>Hafeez Sons Roll Fast Food - PECHS</t>
  </si>
  <si>
    <t>https://www.foodpanda.pk/restaurant/bcar/hafeez-sons-roll-fast-food-pechs</t>
  </si>
  <si>
    <t>Shop No 5, P.E.C.H.S Block 2 Block 2 PECHS, Karachi, Karachi City, Sindh</t>
  </si>
  <si>
    <t>AR Fast Food</t>
  </si>
  <si>
    <t>https://www.foodpanda.pk/restaurant/lliw/ar-fast-food-lliw</t>
  </si>
  <si>
    <t>Shop No 2, Tariq road commercial market block 2 c 142 near master ghazi biryani</t>
  </si>
  <si>
    <t>Zee kitchen</t>
  </si>
  <si>
    <t>5(45)A11Y_TAG_RATING_AND_REVIEWS_PLURAL</t>
  </si>
  <si>
    <t>https://www.foodpanda.pk/restaurant/j4qt/zee-kitchen-j4qt</t>
  </si>
  <si>
    <t>C-406,Gabol Goth Gujjar Street,Gulistan e Johar,Block 11</t>
  </si>
  <si>
    <t>Al-Hamza Roll Corner</t>
  </si>
  <si>
    <t>https://www.foodpanda.pk/restaurant/n2ox/al-hamza-roll-corner</t>
  </si>
  <si>
    <t>G-2 Sharjah Centre Tariq Road PECHS</t>
  </si>
  <si>
    <t>Fast Food, Wraps &amp; Rolls, Pakistani, Paratha</t>
  </si>
  <si>
    <t>Wrap N Go</t>
  </si>
  <si>
    <t>4.4(14)A11Y_TAG_RATING_AND_REVIEWS_PLURAL</t>
  </si>
  <si>
    <t>https://www.foodpanda.pk/restaurant/sxk6/wrap-n-go-sxk6</t>
  </si>
  <si>
    <t>D21, Muhammad Ali Housing Society, Tipu Sultan Road, Azam Ali Kazmi street, Karachi.</t>
  </si>
  <si>
    <t>Sandwiches, Fast Food, Pasta, Western</t>
  </si>
  <si>
    <t>Hollywood Chaat &amp; Burger</t>
  </si>
  <si>
    <t>https://www.foodpanda.pk/restaurant/u8il/hollywood-chaat-and-burger</t>
  </si>
  <si>
    <t>929-930C, Block 2,Tariq road, PECHS, Karachi. Tariq center wali gali shop since 1963</t>
  </si>
  <si>
    <t>Sip up The Soda Shop- Branch III</t>
  </si>
  <si>
    <t>https://www.foodpanda.pk/restaurant/jjbb/sip-up-the-soda-shop-branch-iii</t>
  </si>
  <si>
    <t>Shop no. 137, billy's arcade, sector 38-A, main university road, karachi</t>
  </si>
  <si>
    <t>Masha Allah Naan House</t>
  </si>
  <si>
    <t>5(5000+)A11Y_TAG_RATING_AND_REVIEWS_PLURAL</t>
  </si>
  <si>
    <t>https://www.foodpanda.pk/restaurant/w7et/masha-allah-naan-house</t>
  </si>
  <si>
    <t>Shop 1 Ronaq Tower 535-C Commercial Area Tariq Road Karachi</t>
  </si>
  <si>
    <t>Munchables And More</t>
  </si>
  <si>
    <t>https://www.foodpanda.pk/restaurant/va7u/munchables-and-more</t>
  </si>
  <si>
    <t>Block 13 Gulistan e Johar</t>
  </si>
  <si>
    <t>Wellness Refill Cafe</t>
  </si>
  <si>
    <t>https://www.foodpanda.pk/restaurant/pqwa/wellness-refill-cafe</t>
  </si>
  <si>
    <t>Shop#4 1st floor, Saima Fine Tower, Darul Aman Society P.E.C.H.S., Karachi</t>
  </si>
  <si>
    <t>Sandwiches, Beverages, Western, Tea &amp; Coffee</t>
  </si>
  <si>
    <t>The New York Pizza - Gulshan</t>
  </si>
  <si>
    <t>https://www.foodpanda.pk/restaurant/s7wi/the-new-york-pizza-gulshan</t>
  </si>
  <si>
    <t>Nueplex Cinemas Askari IV, Main Rashid Minhas Rd, Karachi, 75300, Pakistan</t>
  </si>
  <si>
    <t>Pizza, Fast Food, Pasta</t>
  </si>
  <si>
    <t>Asian Cuisine</t>
  </si>
  <si>
    <t>https://www.foodpanda.pk/restaurant/tjrn/asian-cuisine-tjrn</t>
  </si>
  <si>
    <t>R-29 Decent Town, Block 7,Gulistan-e-Johar, Karachi</t>
  </si>
  <si>
    <t>Laziz Biryani Center</t>
  </si>
  <si>
    <t>https://www.foodpanda.pk/restaurant/w6fz/laziz-biryani-center</t>
  </si>
  <si>
    <t>shop no 8 ,laziz biryani center,birgade police station Near darusla masjid center Jacob line Karachi.</t>
  </si>
  <si>
    <t>Silver Spoon Snacks - Tariq Road</t>
  </si>
  <si>
    <t>https://www.foodpanda.pk/restaurant/s4wi/silver-spoon-snacks-tariq-road</t>
  </si>
  <si>
    <t>Plot # 317-318,CC area near Liberty signal, Tariq road, Karachi.</t>
  </si>
  <si>
    <t>Fast Food, Wraps &amp; Rolls, Pakistani, Karahi &amp; Handi, Paratha</t>
  </si>
  <si>
    <t>Hira Foods</t>
  </si>
  <si>
    <t>https://www.foodpanda.pk/restaurant/l4ao/hira-foods-l4ao</t>
  </si>
  <si>
    <t>shop nb G 25 omega haights .commecs college, Gulistan E Johar</t>
  </si>
  <si>
    <t>Ikigaii_pk (Sadi Town)</t>
  </si>
  <si>
    <t>4.7(43)A11Y_TAG_RATING_AND_REVIEWS_PLURAL</t>
  </si>
  <si>
    <t>https://www.foodpanda.pk/restaurant/gmug/ikigaii_pk-sadi-town</t>
  </si>
  <si>
    <t>House no . R - 14 soomrah cooperative housing society scheme 33.</t>
  </si>
  <si>
    <t>Desserts, Ice Cream, Tea &amp; Coffee</t>
  </si>
  <si>
    <t>Abdur Rehman Chapli Kabab House</t>
  </si>
  <si>
    <t>https://www.foodpanda.pk/restaurant/w6yt/abdur-rehman-chapli-kabab-house</t>
  </si>
  <si>
    <t>Shop No 9, Tarikh road commercial market block 2 c 144 near master ghazi biryani</t>
  </si>
  <si>
    <t>Pakistani, BBQ</t>
  </si>
  <si>
    <t>ALLAH WALA BIRYANI (Tariq Road)</t>
  </si>
  <si>
    <t>https://www.foodpanda.pk/restaurant/bgxq/allah-wala-biryani-tariq-road-bgxq</t>
  </si>
  <si>
    <t>Tariq road commercial market.</t>
  </si>
  <si>
    <t>Ghosia Biryani - PECHS</t>
  </si>
  <si>
    <t>https://www.foodpanda.pk/restaurant/b4kx/ghosia-biryani-pechs</t>
  </si>
  <si>
    <t>shop 496-498 TARIQ ROAD BLOCK 2 PECHS KARACHI</t>
  </si>
  <si>
    <t>Ghazi Biryani Centre 1</t>
  </si>
  <si>
    <t>4.1(2000+)A11Y_TAG_RATING_AND_REVIEWS_PLURAL</t>
  </si>
  <si>
    <t>https://www.foodpanda.pk/restaurant/n8eb/ghazi-biryani-centre-1</t>
  </si>
  <si>
    <t>ghazi biryani center 1 jutland st central jacob line karachi</t>
  </si>
  <si>
    <t>Muntaha’s Kitchen</t>
  </si>
  <si>
    <t>4(29)A11Y_TAG_RATING_AND_REVIEWS_PLURAL</t>
  </si>
  <si>
    <t>https://www.foodpanda.pk/restaurant/gwpi/muntahas-kitchen-gwpi</t>
  </si>
  <si>
    <t>Flat no. A42, B Block Faraz View, Block 13, Gulistan-e-Jauhar, Karachi</t>
  </si>
  <si>
    <t>Sandwiches, Beverages, Pakistani, Western, Karahi &amp; Handi</t>
  </si>
  <si>
    <t>Zam Zam Peyala Branch 3</t>
  </si>
  <si>
    <t>https://www.foodpanda.pk/restaurant/uf72/zam-zam-peyala-branch-3-uf72</t>
  </si>
  <si>
    <t>SHOP NO 273 274 BLOCK 2, TARIQ ROAD  PECHS KARACHI</t>
  </si>
  <si>
    <t>Abdul Rehman koyla Karahi Chapli kabab and sheermal</t>
  </si>
  <si>
    <t>https://www.foodpanda.pk/restaurant/xxux/abdul-rehman-koyla-karahi-chapli-kabab-and-sheermal</t>
  </si>
  <si>
    <t>P.E.C.H.S Block 2 Block 2 PECHS, Karachi, Karachi City, Sindh, Pakistan</t>
  </si>
  <si>
    <t>Ghousia bombay biryani (Tariq Road branch - 2)</t>
  </si>
  <si>
    <t>https://www.foodpanda.pk/restaurant/bzmh/ghousia-bombay-biryani-tariq-road-branch-2</t>
  </si>
  <si>
    <t>Shop No.5 PECHS Block - 2, Main commercial market Tariq road</t>
  </si>
  <si>
    <t>Soda &amp; S'more</t>
  </si>
  <si>
    <t>https://www.foodpanda.pk/restaurant/teq4/soda-and-smore</t>
  </si>
  <si>
    <t>Main University Rd, gulistan e jauhar, block 7, Karachi</t>
  </si>
  <si>
    <t>Zam Zam Biryani</t>
  </si>
  <si>
    <t>https://www.foodpanda.pk/restaurant/g9ke/zam-zam-biryani-g9ke</t>
  </si>
  <si>
    <t>shop 475 C, COMMERCIAL AREA TARIQ ROAD PECHS BLOCK 2</t>
  </si>
  <si>
    <t>Kababjees Express - MA Jinnah</t>
  </si>
  <si>
    <t>4.9(20000+)A11Y_TAG_RATING_AND_REVIEWS_PLURAL</t>
  </si>
  <si>
    <t>Rs.298 off Rs.298</t>
  </si>
  <si>
    <t>https://www.foodpanda.pk/restaurant/ozre/kababjees-express-ma-jinnah</t>
  </si>
  <si>
    <t>Shop#6 Falak Arcade plot#91 Depute line sadar Karachi</t>
  </si>
  <si>
    <t>Continental, Fast Food</t>
  </si>
  <si>
    <t>1 Degree Centigrade</t>
  </si>
  <si>
    <t>https://www.foodpanda.pk/restaurant/a9yb/1-degree-centigrade</t>
  </si>
  <si>
    <t>Plot 276/C-2 Comm Area PECHS Allama Iqbal Road, off Tariq Rd, PECHS, Karachi,</t>
  </si>
  <si>
    <t>Beverages, Healthy Food, Pakistani</t>
  </si>
  <si>
    <t>Buland PakCuisine - Gul Plaza</t>
  </si>
  <si>
    <t>4.6(21)A11Y_TAG_RATING_AND_REVIEWS_PLURAL</t>
  </si>
  <si>
    <t>https://www.foodpanda.pk/restaurant/j9ub/buland-pakcuisine-gul-plaza</t>
  </si>
  <si>
    <t>Shop no 7 ,Al haram center near Rino center  gulplaza  karachi</t>
  </si>
  <si>
    <t>Fast Food, Wraps &amp; Rolls, Pakistani, BBQ, Paratha</t>
  </si>
  <si>
    <t>Zam Zam Food &amp; Cafe</t>
  </si>
  <si>
    <t>https://www.foodpanda.pk/restaurant/n9sg/zam-zam-food-and-cafe</t>
  </si>
  <si>
    <t>Main liberty market near silver spoon near tariq road PECHS</t>
  </si>
  <si>
    <t>Pizzaplex - Johar</t>
  </si>
  <si>
    <t>https://www.foodpanda.pk/restaurant/wsal/pizzaplex-johar</t>
  </si>
  <si>
    <t>Shop no 3 faraz view gulistan e Johar block 13</t>
  </si>
  <si>
    <t>Cafe Mashallah</t>
  </si>
  <si>
    <t>https://www.foodpanda.pk/restaurant/x5r8/cafe-mashallah-x5r8</t>
  </si>
  <si>
    <t>Saqib Shaheed Rd, Central Jacob Lines Karachi, Karachi City, Sindh</t>
  </si>
  <si>
    <t>Abdul Rehman Koila Karahi</t>
  </si>
  <si>
    <t>https://www.foodpanda.pk/restaurant/n2yc/abdul-rehman-koila-karahi-n2yc</t>
  </si>
  <si>
    <t>C 144, Block 2, PECHS, Tariq Road, Near Master Gazi Biryani</t>
  </si>
  <si>
    <t>Nawab Sahab ( Pechs )</t>
  </si>
  <si>
    <t>5(10)A11Y_TAG_RATING_AND_REVIEWS_PLURAL</t>
  </si>
  <si>
    <t>https://www.foodpanda.pk/restaurant/d3tv/nawab-sahab-pechs</t>
  </si>
  <si>
    <t>100 H block 2 Pechs Main Ghazli Road karachi</t>
  </si>
  <si>
    <t>McDonald's POS TEST 1</t>
  </si>
  <si>
    <t>Free Delivery</t>
  </si>
  <si>
    <t>https://www.foodpanda.pk/restaurant/nyub/mcdonalds-pos-test-1</t>
  </si>
  <si>
    <t>Continental, Burgers, Fast Food, American, Western</t>
  </si>
  <si>
    <t>Zaid Biryani &amp; Foods</t>
  </si>
  <si>
    <t>https://www.foodpanda.pk/restaurant/n8gs/zaid-biryani-and-foods</t>
  </si>
  <si>
    <t>Shop No:19 King Residency, Block 13, Gulistan-e-Johar</t>
  </si>
  <si>
    <t>Pakistani, BBQ, Pulao, Karahi &amp; Handi, Paratha</t>
  </si>
  <si>
    <t>King Kabab's &amp; Foods</t>
  </si>
  <si>
    <t>https://www.foodpanda.pk/restaurant/x5vx/king-kababs-and-foods</t>
  </si>
  <si>
    <t>King Residency, shop#18,    Block-13, Gulistan e Johr, karachi.</t>
  </si>
  <si>
    <t>Mashallah Shinwari koyla Karahi</t>
  </si>
  <si>
    <t>https://www.foodpanda.pk/restaurant/x2pt/mashallah-shinwari-koyla-karahi</t>
  </si>
  <si>
    <t>R-1506, Sector 1-A, Gulshan e Zahoor, Taj Complex, Karachi</t>
  </si>
  <si>
    <t>Iffat's Kitchen</t>
  </si>
  <si>
    <t>https://www.foodpanda.pk/restaurant/l4rh/iffats-kitchen</t>
  </si>
  <si>
    <t>N-82 block 13 Gulistan-e-Johar karachi</t>
  </si>
  <si>
    <t>Karachi Fast Food &amp; Chinese - PECHS</t>
  </si>
  <si>
    <t>https://www.foodpanda.pk/restaurant/lnw6/karachi-fast-food-and-chinese-pechs</t>
  </si>
  <si>
    <t>House no. 887/C, PECHS Block 2, Karachi</t>
  </si>
  <si>
    <t>Kitchen Fusion</t>
  </si>
  <si>
    <t>4.7(98)A11Y_TAG_RATING_AND_REVIEWS_PLURAL</t>
  </si>
  <si>
    <t>https://www.foodpanda.pk/restaurant/pzqg/kitchen-fusion-pzqg</t>
  </si>
  <si>
    <t>House # C 15/16 Behind Jacobe Line Khi name plate Sharfuddin</t>
  </si>
  <si>
    <t>Taste of happiness</t>
  </si>
  <si>
    <t>https://www.foodpanda.pk/restaurant/ltgc/taste-of-happiness</t>
  </si>
  <si>
    <t>Naz Plaza, Block 'D', Flat No. D-616, Saddar, Karachi</t>
  </si>
  <si>
    <t>Chinese, Beverages, Healthy Food, Pakistani, Biryani</t>
  </si>
  <si>
    <t>Zari's Kitchen</t>
  </si>
  <si>
    <t>https://www.foodpanda.pk/restaurant/gkl0/zaris-kitchen</t>
  </si>
  <si>
    <t>Block ‘D’  Flat No. D-616/A near Naz Plaza Computer Market, Saddar, Karachi. (Ref. Ahad Jan)</t>
  </si>
  <si>
    <t>Cinnamon House</t>
  </si>
  <si>
    <t>4.5(11)A11Y_TAG_RATING_AND_REVIEWS_PLURAL</t>
  </si>
  <si>
    <t>https://www.foodpanda.pk/restaurant/i1xz/cinnamon-house</t>
  </si>
  <si>
    <t>rohail khand society, house number 43.</t>
  </si>
  <si>
    <t>Waseem Pakwan</t>
  </si>
  <si>
    <t>https://www.foodpanda.pk/restaurant/rdne/waseem-pakwan</t>
  </si>
  <si>
    <t>Madrsa Mohammedi Rd, Gulzar-e-Hijri Usmani Town Sector 34 A Gulzar E Hijri Scheme 33, Karachi, Karachi City, Sindh</t>
  </si>
  <si>
    <t>Imperial Ming - Tariq Road</t>
  </si>
  <si>
    <t>https://www.foodpanda.pk/restaurant/fu1o/imperial-ming-tariq-road</t>
  </si>
  <si>
    <t>Imperial Chinese food van Shop no 78/g2 near new era jeweler</t>
  </si>
  <si>
    <t>Mr Foodie</t>
  </si>
  <si>
    <t>https://www.foodpanda.pk/restaurant/m6aj/mr-foodie-m6aj</t>
  </si>
  <si>
    <t>house R#1488 sec A-1 lines area karachi</t>
  </si>
  <si>
    <t>Beverages, Wraps &amp; Rolls, Pakistani, Biryani</t>
  </si>
  <si>
    <t>AS Food Corner</t>
  </si>
  <si>
    <t>https://www.foodpanda.pk/restaurant/zixa/as-food-corner</t>
  </si>
  <si>
    <t>R-140 Block D Gulshan e Jamal near Askari IV Karachi.</t>
  </si>
  <si>
    <t>Desserts, Burgers, Pakistani, Western, Biryani</t>
  </si>
  <si>
    <t>Bin Rizwan Foods</t>
  </si>
  <si>
    <t>4.9(7)A11Y_TAG_RATING_AND_REVIEWS_PLURAL</t>
  </si>
  <si>
    <t>https://www.foodpanda.pk/restaurant/mqiv/bin-rizwan-foods</t>
  </si>
  <si>
    <t>Jauhar Chowrangi Road 1-A/3, Corniche comforts block 13 Gulistan-e-Johar</t>
  </si>
  <si>
    <t>Beverages, Pakistani, Haleem, Paratha, Qeema</t>
  </si>
  <si>
    <t>Pizza Own</t>
  </si>
  <si>
    <t>3.8(500+)A11Y_TAG_RATING_AND_REVIEWS_PLURAL</t>
  </si>
  <si>
    <t>70% off</t>
  </si>
  <si>
    <t>https://www.foodpanda.pk/restaurant/s5pa/pizza-own</t>
  </si>
  <si>
    <t>Qadri Kitchen</t>
  </si>
  <si>
    <t>20% off Rs.199, Free Delivery</t>
  </si>
  <si>
    <t>https://www.foodpanda.pk/restaurant/piqr/qadri-kitchen</t>
  </si>
  <si>
    <t>E3/132 behind jacobline Bilal road</t>
  </si>
  <si>
    <t>Desserts, Beverages, Pakistani, Qeema</t>
  </si>
  <si>
    <t>Agha Nasarullah Juice</t>
  </si>
  <si>
    <t>https://www.foodpanda.pk/restaurant/hd13/agha-nasarullah-juice</t>
  </si>
  <si>
    <t>Main university road safora chowrangi near bin Hashim House number 1, Karachi</t>
  </si>
  <si>
    <t>Desserts, Beverages, Ice Cream, Savouries, Shakes</t>
  </si>
  <si>
    <t>Karachi Sheermal house</t>
  </si>
  <si>
    <t>https://www.foodpanda.pk/restaurant/uxw9/karachi-sheermal-house</t>
  </si>
  <si>
    <t>Shop# 15 block 13 king's residency Gulistan e johar KaRachi</t>
  </si>
  <si>
    <t>Culinary Creations</t>
  </si>
  <si>
    <t>3.8(31)A11Y_TAG_RATING_AND_REVIEWS_PLURAL</t>
  </si>
  <si>
    <t>https://www.foodpanda.pk/restaurant/p8v5/culinary-creations</t>
  </si>
  <si>
    <t>banglow 47 street 37 Rohil khund cooperative housing society,</t>
  </si>
  <si>
    <t>ASR-E-SHEEREEN (KHAILD BIN WALEED)</t>
  </si>
  <si>
    <t>https://www.foodpanda.pk/restaurant/mfc0/asr-e-sheereen-khaild-bin-waleed</t>
  </si>
  <si>
    <t>BLOCK 2 KHALID BIN WALEED ROAD PECHS</t>
  </si>
  <si>
    <t>Mamoo Biryani</t>
  </si>
  <si>
    <t>https://www.foodpanda.pk/restaurant/d6nw/mamoo-biryani</t>
  </si>
  <si>
    <t>Shop NO 2 , Rehim Manzil, Main Jubilee Chowrangi , Karachi</t>
  </si>
  <si>
    <t>Planet Fudge</t>
  </si>
  <si>
    <t>https://www.foodpanda.pk/restaurant/p2nq/planet-fudge</t>
  </si>
  <si>
    <t>house number 43 Rohail Khand society, Hyder Ali Road, Karachi</t>
  </si>
  <si>
    <t>Chinese, Cakes &amp; Bakery, Desserts, Fast Food, Beverages</t>
  </si>
  <si>
    <t>Chatkhara BBQ &amp; Broast - Johar</t>
  </si>
  <si>
    <t>https://www.foodpanda.pk/restaurant/s5vc/chatkhara-bbq-and-broast-johar</t>
  </si>
  <si>
    <t>Kings Residency Shop#20,Block13,Gulitan-Johar</t>
  </si>
  <si>
    <t>Tawwa handi</t>
  </si>
  <si>
    <t>https://www.foodpanda.pk/restaurant/inej/tawwa-handi</t>
  </si>
  <si>
    <t>Rose Garden Flat#E-54 5th floor, Block 13 Gulistan-e-Jauhar, Karachi.</t>
  </si>
  <si>
    <t>Chinese, Pakistani, Biryani, Karahi &amp; Handi, Nihari</t>
  </si>
  <si>
    <t>For The Love Of Dumplings</t>
  </si>
  <si>
    <t>https://www.foodpanda.pk/restaurant/mswe/for-the-love-of-dumplings</t>
  </si>
  <si>
    <t>102 Alhamra, Gate no.2, street 9 , Tipu Sultan road</t>
  </si>
  <si>
    <t>Chinese, Continental, Beverages</t>
  </si>
  <si>
    <t>JS Home Food</t>
  </si>
  <si>
    <t>https://www.foodpanda.pk/restaurant/lhx6/js-home-food</t>
  </si>
  <si>
    <t>R - 52 Ground Floor Shafi House PECHS Block 2 near Model School Karachi</t>
  </si>
  <si>
    <t>New Makkah Pakwan and Sheermal House (Rabia City)</t>
  </si>
  <si>
    <t>https://www.foodpanda.pk/restaurant/fj33/new-makkah-pakwan-and-sheermal-house-rabia-city</t>
  </si>
  <si>
    <t>Shop No A 20 commercial  2, Rabia City Block 18 Gulistan-e-Johar, Karachi, Karachi City, Sindh, Pakistan</t>
  </si>
  <si>
    <t>Zam Zam Peyala Branch 9</t>
  </si>
  <si>
    <t>https://www.foodpanda.pk/restaurant/jzqc/zam-zam-peyala-branch-9</t>
  </si>
  <si>
    <t>Shop No. 3, plot 172-L, pechs block-2</t>
  </si>
  <si>
    <t>Khatri Food Spot - PECHS</t>
  </si>
  <si>
    <t>https://www.foodpanda.pk/restaurant/m30j/khatri-food-spot-pechs</t>
  </si>
  <si>
    <t>1st floor, banglow number,50-Z pechs block-2, opposite to model park. Upstrais madcheese</t>
  </si>
  <si>
    <t>Makkah House</t>
  </si>
  <si>
    <t>https://www.foodpanda.pk/restaurant/h3yq/makkah-house</t>
  </si>
  <si>
    <t>Shop # A-22, Commerical 2, Block 18, Rabia City, Gulistan E Johar</t>
  </si>
  <si>
    <t>Zizzi Pizzaria - Tariq Road</t>
  </si>
  <si>
    <t>https://www.foodpanda.pk/restaurant/s9lf/zizzi-pizzaria-tariq-road</t>
  </si>
  <si>
    <t>Siraj Road Near Cafe Wired Inn Pechs Block 2, Karachi</t>
  </si>
  <si>
    <t>The Hot Spot Cafe - Tipu Sultan</t>
  </si>
  <si>
    <t>https://www.foodpanda.pk/restaurant/zsmw/the-hot-spot-cafe-tipu-sultan</t>
  </si>
  <si>
    <t>Shop no:11 B , Situated at adamjee Nagar , Block A , Kathiawar cooperative housing society tipu sultan road Karachi</t>
  </si>
  <si>
    <t>Ghazi Biryani &amp; Pakwan Center</t>
  </si>
  <si>
    <t>https://www.foodpanda.pk/restaurant/xwwv/ghazi-biryani-and-pakwan-center-xwwv</t>
  </si>
  <si>
    <t>Shop No. 28-29, Safari Sunlay Cottage Near Rim Jhim tower, Sheme 33, Safoora</t>
  </si>
  <si>
    <t>Apna Nimko Halwa Puri</t>
  </si>
  <si>
    <t>https://www.foodpanda.pk/restaurant/kd2n/apna-nimko-halwa-puri</t>
  </si>
  <si>
    <t>Gulistan-e-Johar Rabia City Block 18  Commercial 3 Shop No B-19</t>
  </si>
  <si>
    <t>https://www.foodpanda.pk/restaurant/eiu6/kheer-house</t>
  </si>
  <si>
    <t>Saeed Manzil, Jamila Street, Near Jubilee Cinema, Karachi Pakistan</t>
  </si>
  <si>
    <t>Desserts, Pakistani</t>
  </si>
  <si>
    <t>The Bakers Sweets and Nimco-  Johar</t>
  </si>
  <si>
    <t>https://www.foodpanda.pk/restaurant/whdn/the-bakers-sweets-and-nimco-johar</t>
  </si>
  <si>
    <t>Shop no 23&amp;24 The bakers sweets king residency gulistan e johar block 13</t>
  </si>
  <si>
    <t>The Food Shop</t>
  </si>
  <si>
    <t>https://www.foodpanda.pk/restaurant/q9vg/the-food-shop-q9vg</t>
  </si>
  <si>
    <t>A-69,1st Floor, Central Government Society, Block-19, Gulistan-e-Johar, Karachi</t>
  </si>
  <si>
    <t>Rehmat-e-Shereen - TARIQ ROAD</t>
  </si>
  <si>
    <t>https://www.foodpanda.pk/restaurant/gpkb/rehmat-e-shereen-tariq-road</t>
  </si>
  <si>
    <t>Plot No 124 M ,P.E.C.H.S Block 2 Tariq Road near Zahid nihari Restaurant</t>
  </si>
  <si>
    <t>Eastern Foods</t>
  </si>
  <si>
    <t>4.8(54)A11Y_TAG_RATING_AND_REVIEWS_PLURAL</t>
  </si>
  <si>
    <t>https://www.foodpanda.pk/restaurant/xqud/eastern-foods-xqud</t>
  </si>
  <si>
    <t>Shop 2, opposite Rehmania Masjid, next to Islamic Shehed Center, Block 2 pechs</t>
  </si>
  <si>
    <t>Daadi Ka Dastarkhawan</t>
  </si>
  <si>
    <t>https://www.foodpanda.pk/restaurant/vg1g/daadi-ka-dastarkhawan</t>
  </si>
  <si>
    <t>B9/40 near g-92 behind Jacob line karachi Kali Tanki, Jat Land Lines, Karachi, Karachi City, Sindh, Pakistan</t>
  </si>
  <si>
    <t>Ahmed Hanif Rajput Pakwan &amp; Sheermal House</t>
  </si>
  <si>
    <t>https://www.foodpanda.pk/restaurant/dgum/ahmed-hanif-rajput-pakwan-and-sheermal-house</t>
  </si>
  <si>
    <t>Johar Heights, University Rd, Block 7, Gulistan-e-Johar, Karachi, Sindh, New Karachi - University Rd Link, Gulzar-e-Hijri Rizwan Chs Gulzar E Hijri Scheme 33, Karachi, Karachi City, Sindh</t>
  </si>
  <si>
    <t>Sandwiches, Burgers, Pakistani, Western, Biryani</t>
  </si>
  <si>
    <t>Zahid Nihari Restaurant - Tariq Road</t>
  </si>
  <si>
    <t>https://www.foodpanda.pk/restaurant/jpfd/zahid-nihari-restaurant-tariq-road</t>
  </si>
  <si>
    <t>Shop No 5, Tariq Rd, P.E.C.H.S Block 2 Block 2 PECHS, Karachi, Karachi City, Sindh 74600</t>
  </si>
  <si>
    <t>Yameen Haleem Saddar - Main Branch</t>
  </si>
  <si>
    <t>https://www.foodpanda.pk/restaurant/ttwc/yameen-haleem-saddar-main-branch</t>
  </si>
  <si>
    <t>Shop No 228 A &amp; 228 B Saddar Rambo Center Katrak Road, IN front of Empress view</t>
  </si>
  <si>
    <t>Al Hussaini Biryani House - Safoora</t>
  </si>
  <si>
    <t>https://www.foodpanda.pk/restaurant/aq1x/al-hussaini-biryani-house-safoora</t>
  </si>
  <si>
    <t>Wasif Rd, Gulshan E Azeem Sector 35 A Gulzar E Hijri Scheme 33, Karachi</t>
  </si>
  <si>
    <t>Karachi Dairy &amp; Milk Shake (KDMS)</t>
  </si>
  <si>
    <t>https://www.foodpanda.pk/restaurant/rlyh/karachi-dairy-and-milk-shake-kdms</t>
  </si>
  <si>
    <t>A;126 Z Tabba chowrangi overseas society tipu sultan road , pechs, Karachi</t>
  </si>
  <si>
    <t>Gloria Jeans</t>
  </si>
  <si>
    <t>https://www.foodpanda.pk/restaurant/v2az/gloria-jeans-v2az</t>
  </si>
  <si>
    <t>Shop1 Plot 122-A Malik Heights Sindhi Muslim Cooperative Housing Society</t>
  </si>
  <si>
    <t>Sandwiches, Continental, Beverages, Western</t>
  </si>
  <si>
    <t>Ghousia Ice Cream - Saddar</t>
  </si>
  <si>
    <t>https://www.foodpanda.pk/restaurant/v62q/ghousia-ice-cream-saddar</t>
  </si>
  <si>
    <t>Gadhially Building, Near Empress Market, Mir Karam Ali Talpur Rd, Saddar Karachi</t>
  </si>
  <si>
    <t>Moon's Delight</t>
  </si>
  <si>
    <t>https://www.foodpanda.pk/restaurant/a0tk/moons-delight</t>
  </si>
  <si>
    <t>Ramsha Avenue, Gulistan E Johar Block 13, Nearest landmark Opposite Rabia Site and Shell Pump.</t>
  </si>
  <si>
    <t>Hobnob - MACHS</t>
  </si>
  <si>
    <t>https://www.foodpanda.pk/restaurant/t8th/hobnob-machs</t>
  </si>
  <si>
    <t>Plot 182 c, Kathiawar society block A Kathiawar society Karachi, city sindh</t>
  </si>
  <si>
    <t>Kaybees - MACHS</t>
  </si>
  <si>
    <t>https://www.foodpanda.pk/restaurant/s4ke/kaybees-machs</t>
  </si>
  <si>
    <t>8-F, Commercial Area, Mohammad Ali Housing Society, Karachi, Pakistan</t>
  </si>
  <si>
    <t>Finance Test 1-G3</t>
  </si>
  <si>
    <t>https://www.foodpanda.pk/restaurant/kw7g/finance-test-1-g3</t>
  </si>
  <si>
    <t>2nd Floor Bahria Town Tower</t>
  </si>
  <si>
    <t>Chillee'z Restaurant</t>
  </si>
  <si>
    <t>https://www.foodpanda.pk/restaurant/u0rz/chilleez-restaurant</t>
  </si>
  <si>
    <t>Shop#3,Plot#1/1-C,MACHS Karachi</t>
  </si>
  <si>
    <t>Etcetera</t>
  </si>
  <si>
    <t>4.2(84)A11Y_TAG_RATING_AND_REVIEWS_PLURAL</t>
  </si>
  <si>
    <t>https://www.foodpanda.pk/restaurant/dc0g/etcetera-dc0g</t>
  </si>
  <si>
    <t>172-B, Rooftop, Najeeb Center Shahrah-e-Qaideen, Tariq Rd, P.E.C.H.S Block 2 Karachi</t>
  </si>
  <si>
    <t>Sindh Green Restaurant</t>
  </si>
  <si>
    <t>https://www.foodpanda.pk/restaurant/b3u8/sindh-green-restaurant-b3u8</t>
  </si>
  <si>
    <t>Main Safoora Chowrangi, Gulistan E Jauhar</t>
  </si>
  <si>
    <t>Beverages, Pakistani, Broast, BBQ</t>
  </si>
  <si>
    <t>Bella Vita - SMCHS</t>
  </si>
  <si>
    <t>4.6(26)A11Y_TAG_RATING_AND_REVIEWS_PLURAL</t>
  </si>
  <si>
    <t>https://www.foodpanda.pk/restaurant/jt78/bella-vita-smchs</t>
  </si>
  <si>
    <t>Sabah Arcade, Captain Fareed Bukhari Shaheed Rd, Sindhi Muslim Cooperative Housing Society Block A Sindhi Muslim CHS (SMCHS), Karachi, Karachi City, Sindh</t>
  </si>
  <si>
    <t>Quetta Arafat Hotel</t>
  </si>
  <si>
    <t>4.6(30)A11Y_TAG_RATING_AND_REVIEWS_PLURAL</t>
  </si>
  <si>
    <t>https://www.foodpanda.pk/restaurant/wjwo/quetta-arafat-hotel</t>
  </si>
  <si>
    <t>Sector 35 A Gulzar E Hijri Scheme 33, Karachi</t>
  </si>
  <si>
    <t>https://www.foodpanda.pk/restaurant/e3pu/haji-mehfooz-sheermal-house-e3pu</t>
  </si>
  <si>
    <t>Haji mehfooz sheer house chand bibi road bhora pir Karachi</t>
  </si>
  <si>
    <t>Noor e Ilahi Mandi House</t>
  </si>
  <si>
    <t>https://www.foodpanda.pk/restaurant/fmd3/noor-e-ilahi-mandi-house</t>
  </si>
  <si>
    <t>Sector 34 A Gulzar E Hijri Scheme 33.</t>
  </si>
  <si>
    <t>The Arena Cinema - Tariq Road</t>
  </si>
  <si>
    <t>https://www.foodpanda.pk/restaurant/gtmv/the-arena-cinema-tariq-road</t>
  </si>
  <si>
    <t>Bahria Town Tower 8th Floor, Near Allah Wali Churangi Tariq Road Karachi</t>
  </si>
  <si>
    <t>Support for Gaza - WFP</t>
  </si>
  <si>
    <t>https://www.foodpanda.pk/restaurant/q59y/support-for-gaza-wfp</t>
  </si>
  <si>
    <t>Bahria town tower Tariq Road</t>
  </si>
  <si>
    <t>Fast Food, American, Western</t>
  </si>
  <si>
    <t>Rabya's Kitchen</t>
  </si>
  <si>
    <t>https://www.foodpanda.pk/restaurant/h4tl/rabyas-kitchen</t>
  </si>
  <si>
    <t>House # 1137 floor 3 AB-ciniya line</t>
  </si>
  <si>
    <t>Sultan Sheermal House and Restaurant</t>
  </si>
  <si>
    <t>https://www.foodpanda.pk/restaurant/rpfp/sultan-sheermal-house-and-restaurant</t>
  </si>
  <si>
    <t>Shop no: 7, PIA Society Gate 1, Opposite Hyperlink Bismillah Tower, Pehlwan Goth Road, Gulistan E Jouhar Block 10, Karachi</t>
  </si>
  <si>
    <t>M Saleem Foods</t>
  </si>
  <si>
    <t>https://www.foodpanda.pk/restaurant/u9qa/m-saleem-foods-u9qa</t>
  </si>
  <si>
    <t>28/2, SB-2, Mansfield St, Saddar, Karachi, Karachi City, Sindh, Pakistan</t>
  </si>
  <si>
    <t>Mini Mo's Cafe</t>
  </si>
  <si>
    <t>https://www.foodpanda.pk/restaurant/ky24/mini-mos-cafe</t>
  </si>
  <si>
    <t>45D Miran shah road near spar KDA, Karachi</t>
  </si>
  <si>
    <t>Sandwiches, Burgers, Fast Food, Pasta, Western</t>
  </si>
  <si>
    <t>Happy - KDA</t>
  </si>
  <si>
    <t>https://www.foodpanda.pk/restaurant/w4um/happy-kda</t>
  </si>
  <si>
    <t>Store no 1 Saima Twin Towers Miran Mohammed Shah Rd KDA Scheme #1 KDA Scheme 1 Karachi Karachi City Sindh Pakistan</t>
  </si>
  <si>
    <t>Chowpatty Chaat  - Bohri Bazar</t>
  </si>
  <si>
    <t>https://www.foodpanda.pk/restaurant/v6rg/chowpatty-chaat-bohri-bazar</t>
  </si>
  <si>
    <t>Bohri Bazaar Saddar Karachi</t>
  </si>
  <si>
    <t>New York Coffee - SMCHS</t>
  </si>
  <si>
    <t>https://www.foodpanda.pk/restaurant/s9bm/new-york-coffee-smchs</t>
  </si>
  <si>
    <t>Shop No 6 Ground Mezzaine Floor Plot No A-119 Block A  Smchs</t>
  </si>
  <si>
    <t>Continental, Beverages</t>
  </si>
  <si>
    <t>Bombay chaat house</t>
  </si>
  <si>
    <t>https://www.foodpanda.pk/restaurant/c1rl/bombay-chaat-house</t>
  </si>
  <si>
    <t>SH 8 BL B KDA BLDG bohri bazar karachi /SH 8 BL B KDA BLDG، Bohra Bazaar Karachi, Karachi City, Sindh</t>
  </si>
  <si>
    <t>Springs Cafe - Tipu Sultan</t>
  </si>
  <si>
    <t>https://www.foodpanda.pk/restaurant/sfkk/springs-cafe-tipu-sultan</t>
  </si>
  <si>
    <t>Plot no 29 tipu sultan road near springs supermarket karachi</t>
  </si>
  <si>
    <t>Cuisine Bunch</t>
  </si>
  <si>
    <t>https://www.foodpanda.pk/restaurant/n9mv/cuisine-bunch</t>
  </si>
  <si>
    <t>Cambridge Computer and Mobile Mall, Saddar Karachi, Karachi City, Sindh</t>
  </si>
  <si>
    <t>Beverages, Pakistani, Karahi &amp; Handi, Nihari</t>
  </si>
  <si>
    <t>HAPPY - SMCHS</t>
  </si>
  <si>
    <t>https://www.foodpanda.pk/restaurant/bou1/happy-smchs</t>
  </si>
  <si>
    <t>Plot# A119, Block A, Al Mustafa Arcade, Ground Floor, Sindhi Muslim Cooperative Housing Society Block A Sindhi Muslim CHS (SMCHS), Karachi, Karachi City, Sindh 75350</t>
  </si>
  <si>
    <t>Aristo</t>
  </si>
  <si>
    <t>https://www.foodpanda.pk/restaurant/bacg/aristo</t>
  </si>
  <si>
    <t>M/S SUMYA ELITTE Plot no 44 block 7 &amp; 8 Modern Cooperative Housing Society, Karachi</t>
  </si>
  <si>
    <t>Sandwiches, Pizza, Seafood, Burgers, American</t>
  </si>
  <si>
    <t>Delizia - SMCHS</t>
  </si>
  <si>
    <t>https://www.foodpanda.pk/restaurant/mtb8/delizia-smchs</t>
  </si>
  <si>
    <t>Plot# A-119, Commercial Shop# 02, Ground Floor, Block-A, SMCHS, Karachi,</t>
  </si>
  <si>
    <t>Vintage Cafe - SMCHS</t>
  </si>
  <si>
    <t>https://www.foodpanda.pk/restaurant/t3ci/vintage-cafe-smchs</t>
  </si>
  <si>
    <t>SHOP NO 11, Malik Heights, Sindhi Muslim Cooperative Housing Society Block A Sindhi Muslim CHS (SMCHS), Karachi, Karachi City, Sindh</t>
  </si>
  <si>
    <t>Pasta, Western</t>
  </si>
  <si>
    <t>Al Haram Foods</t>
  </si>
  <si>
    <t>https://www.foodpanda.pk/restaurant/anb1/al-haram-foods-anb1</t>
  </si>
  <si>
    <t>Shop no LA 5, Lakhani pride 2, Block 13, Gulistan E Johar</t>
  </si>
  <si>
    <t>Donut Frenzy</t>
  </si>
  <si>
    <t>https://www.foodpanda.pk/restaurant/tbzs/donut-frenzy</t>
  </si>
  <si>
    <t>Flat # 405/8, Saima Presidency, Block-7, Gulistan-e-Jauhar, Near Safoora Chowrangi,
Karachi.</t>
  </si>
  <si>
    <t>Sandwiches, Desserts, Beverages, Western</t>
  </si>
  <si>
    <t>Kings &amp; Queens - MACHS</t>
  </si>
  <si>
    <t>https://www.foodpanda.pk/restaurant/s8ry/kings-and-queens-machs</t>
  </si>
  <si>
    <t>Shop No. 45/1, Sana Heaven M.A cooperative housing society, near bed &amp; bath</t>
  </si>
  <si>
    <t>Pizza, Middle Eastern, Shawarma, Western</t>
  </si>
  <si>
    <t>Del Frio - SMCHS</t>
  </si>
  <si>
    <t>https://www.foodpanda.pk/restaurant/s9ru/del-frio-smchs</t>
  </si>
  <si>
    <t>103 A,Zaibi arcade, Near paramount, Del Frio, SMCHS, Karachi, Pakistan</t>
  </si>
  <si>
    <t>Dumpling Delights</t>
  </si>
  <si>
    <t>4.3(80)A11Y_TAG_RATING_AND_REVIEWS_PLURAL</t>
  </si>
  <si>
    <t>https://www.foodpanda.pk/restaurant/x54a/dumpling-delights</t>
  </si>
  <si>
    <t>Flat no. 103, Hawali terrace, Bhimpura nishtar road Karachi.</t>
  </si>
  <si>
    <t>Crispo BBQ and Fast Food</t>
  </si>
  <si>
    <t>https://www.foodpanda.pk/restaurant/v0iz/crispo-bbq-and-fast-food</t>
  </si>
  <si>
    <t>Maqbool Terrace, Mansfield Street, Sharah e Iraq Saddar Karachi</t>
  </si>
  <si>
    <t>Haji Hashim Sheermal House</t>
  </si>
  <si>
    <t>https://www.foodpanda.pk/restaurant/x4ic/haji-hashim-sheermal-house</t>
  </si>
  <si>
    <t>patel road eid gha maidan near iqbal center dilpasand ki back site m.a jinnah road karachi</t>
  </si>
  <si>
    <t>Crispo Pizza &amp; Shawarma</t>
  </si>
  <si>
    <t>https://www.foodpanda.pk/restaurant/zv3q/crispo-pizza-and-shawarma</t>
  </si>
  <si>
    <t>State: Sindh City: Karachi Area: Saddar Maqbool Terrace, Mansfield Street, Sharah e Iraq Saddar Karachi</t>
  </si>
  <si>
    <t>Chai Paratha By M Saleem Food</t>
  </si>
  <si>
    <t>https://www.foodpanda.pk/restaurant/fbds/chai-paratha-by-m-saleem-food</t>
  </si>
  <si>
    <t>Opps. Zahid Nihari, Mansfield St, Saddar, Karachi, Pakistan</t>
  </si>
  <si>
    <t>Vintage OTG - SMCHS</t>
  </si>
  <si>
    <t>https://www.foodpanda.pk/restaurant/lmqk/vintage-otg-smchs</t>
  </si>
  <si>
    <t>Shop no 1 plot 121 Block A SMCHS PECHS Karachi. Near Ginsoy SMCHS</t>
  </si>
  <si>
    <t>Springs- Heavenly Treats Bakery - Tipu</t>
  </si>
  <si>
    <t>https://www.foodpanda.pk/restaurant/de0s/springs-heavenly-treats-bakery-tipu</t>
  </si>
  <si>
    <t>Plot No. 29, Block-7, Cooperative Housing Society, Karachi, Pakistan.</t>
  </si>
  <si>
    <t>Sliders - SMCHS</t>
  </si>
  <si>
    <t>https://www.foodpanda.pk/restaurant/ifhe/sliders-smchs</t>
  </si>
  <si>
    <t>Plot 102 A, CAPT Shaheed Fareed Bukhari Road, SMCHS</t>
  </si>
  <si>
    <t>Mana’s Cookie Co</t>
  </si>
  <si>
    <t>https://www.foodpanda.pk/restaurant/y1ru/manas-cookie-co</t>
  </si>
  <si>
    <t>KDA scheme 1- B2 miran Mohammed shah road- KDA scheme 1</t>
  </si>
  <si>
    <t>https://www.foodpanda.pk/restaurant/n9f8/ghazi-biryani-and-pakwan-center-n9f8</t>
  </si>
  <si>
    <t>Pehlwan Goth Rd, Block 9 Block 12 Near Hascol Pump, Gulistan e Jauhar</t>
  </si>
  <si>
    <t>Quetta Jumma Khan Hotel</t>
  </si>
  <si>
    <t>https://www.foodpanda.pk/restaurant/zubr/quetta-jumma-khan-hotel</t>
  </si>
  <si>
    <t>Sheet # 1, Dawoodi Masjid Building, Dr Daud Pota Rd, Bohra Bazaar Karachi.</t>
  </si>
  <si>
    <t>New York Guys</t>
  </si>
  <si>
    <t>4.7(75)A11Y_TAG_RATING_AND_REVIEWS_PLURAL</t>
  </si>
  <si>
    <t>https://www.foodpanda.pk/restaurant/pv4n/new-york-guys</t>
  </si>
  <si>
    <t>House no A 36 MACHS muhammad ali coperative housing society karachi</t>
  </si>
  <si>
    <t>Sandwiches, Fast Food, Wraps &amp; Rolls, Western</t>
  </si>
  <si>
    <t>Healthy Arabian Cuisine Weekly Meal</t>
  </si>
  <si>
    <t>https://www.foodpanda.pk/restaurant/ha5d/healthy-arabian-cuisine-weekly-meal</t>
  </si>
  <si>
    <t>Shop No. 41 , Raza Excellency Tower, Pehlwan Goth Road, Block 7, Gulistan-e-Jauhar, Karachi</t>
  </si>
  <si>
    <t>Happy Tummy</t>
  </si>
  <si>
    <t>https://www.foodpanda.pk/restaurant/rdy1/happy-tummy-rdy1</t>
  </si>
  <si>
    <t>Flat No. 206, SV Complex,
Mohammed Ali Society, Karachi.</t>
  </si>
  <si>
    <t>Beverages, Wraps &amp; Rolls, Pakistani, Karahi &amp; Handi, Paratha</t>
  </si>
  <si>
    <t>Lizaf Fira Ice Cream &amp; Faluda</t>
  </si>
  <si>
    <t>https://www.foodpanda.pk/restaurant/crgi/lizaf-fira-ice-cream-and-faluda</t>
  </si>
  <si>
    <t>Gulzar-e-Hijri Malik CHS Scheme 33, Karachi, Karachi City, Sindh</t>
  </si>
  <si>
    <t>Madina Juice</t>
  </si>
  <si>
    <t>https://www.foodpanda.pk/restaurant/u5of/madina-juice</t>
  </si>
  <si>
    <t>Madina Juice Azeem Shop 19 Fozia Terrace Mir Karam Ali Talpur Road, Near Chicken Food Centre, Saddar,Karachi</t>
  </si>
  <si>
    <t>Olympia Fast Food</t>
  </si>
  <si>
    <t>https://www.foodpanda.pk/restaurant/fare/olympia-fast-food</t>
  </si>
  <si>
    <t>Moladad manzil First Floor, Street no. 3, Yousuf Haroon road, Karachi.</t>
  </si>
  <si>
    <t>Bismillah Bilal Hotel</t>
  </si>
  <si>
    <t>https://www.foodpanda.pk/restaurant/y31t/bismillah-bilal-hotel-y31t</t>
  </si>
  <si>
    <t>Bismillah Bilal hotel pahlwan goth, Block 9 Gulistan-e-Johar, Karachi</t>
  </si>
  <si>
    <t>Beverages, Pakistani, BBQ, Paratha</t>
  </si>
  <si>
    <t>Jan's Food - Jan's Masala Biryani</t>
  </si>
  <si>
    <t>4.7(27)A11Y_TAG_RATING_AND_REVIEWS_PLURAL</t>
  </si>
  <si>
    <t>https://www.foodpanda.pk/restaurant/mjs3/jans-food-jans-masala-biryani</t>
  </si>
  <si>
    <t>Jan’s food, Raja gazanfar ali road near bori bazar, Saddar karachi</t>
  </si>
  <si>
    <t>https://www.foodpanda.pk/restaurant/xuc1/happy-tummy-xuc1</t>
  </si>
  <si>
    <t>Momin Manzil 6th Floor Flat Number 12 Near Buns Ward Opposite Civil Hospital Chand Bibi Road Karachi</t>
  </si>
  <si>
    <t>Chinese, Continental, Fast Food, Pasta, Wraps &amp; Rolls</t>
  </si>
  <si>
    <t>Foods Inn - SMCHS</t>
  </si>
  <si>
    <t>4.8(30000+)A11Y_TAG_RATING_AND_REVIEWS_PLURAL</t>
  </si>
  <si>
    <t>https://www.foodpanda.pk/restaurant/s5nn/foods-inn-smchs</t>
  </si>
  <si>
    <t>Plot # 21-22, Allama Qazi Chowk , Block A, Muslim coperative society.</t>
  </si>
  <si>
    <t>Islamia Food &amp; Sheermal House - Branch Two</t>
  </si>
  <si>
    <t>https://www.foodpanda.pk/restaurant/ze2h/islamia-food-and-sheermal-house-branch-two</t>
  </si>
  <si>
    <t>Shop No R-171, Near Gul Chowk, Gulistan e Johar Block 9 Bakhtawar Goth Block 9 A Bakhtawar Goth (Gulistan e Jauhar), Karachi</t>
  </si>
  <si>
    <t>Pakistani, Biryani, Pulao, Karahi &amp; Handi, Qeema</t>
  </si>
  <si>
    <t>Royal Ice &amp; Spice</t>
  </si>
  <si>
    <t>https://www.foodpanda.pk/restaurant/z9q5/royal-ice-and-spice</t>
  </si>
  <si>
    <t>Shop#1 1-C, Sindhi Muslim Cooperative Housing Society Block A Sindhi Muslim CHS (SMCHS), Karachi, Karachi City, Sindh 75500</t>
  </si>
  <si>
    <t>Chinese, Fast Food, Beverages, Pakistani, Western</t>
  </si>
  <si>
    <t>Sabir Nihari Restaurant - MA Jinnah Road</t>
  </si>
  <si>
    <t>https://www.foodpanda.pk/restaurant/v4cr/sabir-nihari-restaurant-ma-jinnah-road</t>
  </si>
  <si>
    <t>Urdu Bazar MA Jinnah Road Karachi, Gari Khata, Karachi</t>
  </si>
  <si>
    <t>Al Madina Cold &amp; Wali Baba Juice</t>
  </si>
  <si>
    <t>https://www.foodpanda.pk/restaurant/v4zg/al-madina-cold-and-wali-baba-juice</t>
  </si>
  <si>
    <t>Shezada Mantion Shop # 1 Mir Karam Ali Talpur Road Saddar Karachi</t>
  </si>
  <si>
    <t>Khao Dosa - Tipu Sultan</t>
  </si>
  <si>
    <t>https://www.foodpanda.pk/restaurant/xbtc/khao-dosa-tipu-sultan</t>
  </si>
  <si>
    <t>Main tipu sultan road, kkarachi</t>
  </si>
  <si>
    <t>Continental, Beverages, Savouries</t>
  </si>
  <si>
    <t>Afsheen's Cuisine</t>
  </si>
  <si>
    <t>https://www.foodpanda.pk/restaurant/w8et/afsheens-cuisine</t>
  </si>
  <si>
    <t>27 Maqboolabad Block 7/8 Tipu Sultan Road, Karachi</t>
  </si>
  <si>
    <t>Pizza, Desserts, Fast Food, Beverages, Pasta</t>
  </si>
  <si>
    <t>Chicken Food Centre</t>
  </si>
  <si>
    <t>https://www.foodpanda.pk/restaurant/n1fd/chicken-food-centre</t>
  </si>
  <si>
    <t>Mir Karam Ali Talpur Road, Saddar, Karachi</t>
  </si>
  <si>
    <t>Al Sadaat Restaurant</t>
  </si>
  <si>
    <t>https://www.foodpanda.pk/restaurant/vpp8/al-sadaat-restaurant</t>
  </si>
  <si>
    <t>Sindhi Muslim Cooperative Housing Society Block A . BEHIND BIRYANI CENTER Karachi City, Sindh</t>
  </si>
  <si>
    <t>Eatalia Pizzeria - KDA</t>
  </si>
  <si>
    <t>https://www.foodpanda.pk/restaurant/zd1u/eatalia-pizzeria-kda</t>
  </si>
  <si>
    <t>Miran Mohammed Shah Rd</t>
  </si>
  <si>
    <t>Eaton</t>
  </si>
  <si>
    <t>4.8(20000+)A11Y_TAG_RATING_AND_REVIEWS_PLURAL</t>
  </si>
  <si>
    <t>https://www.foodpanda.pk/restaurant/n5nq/eaton</t>
  </si>
  <si>
    <t>shop no 1 Ghulam Ali Memon Rd, Sindhi Muslim Cooperative Housing Society Block A Sindhi Muslim CHS (SMCHS), Karachi, Karachi City, Sindh</t>
  </si>
  <si>
    <t>Famous O's Pizza- KDA</t>
  </si>
  <si>
    <t>https://www.foodpanda.pk/restaurant/emvc/famous-os-pizza-kda</t>
  </si>
  <si>
    <t>Shop # 16,17 plot SB-1 ground floor Faisal Apartments Miran Muhammad Shah Road MACHS, KDA Scheme 1 Karachi</t>
  </si>
  <si>
    <t>Tasty Trails</t>
  </si>
  <si>
    <t>https://www.foodpanda.pk/restaurant/g9yy/tasty-trails</t>
  </si>
  <si>
    <t>Hawayli terrace 1st floor flat no 103 near Christ church bhimpura nishtar road karachi</t>
  </si>
  <si>
    <t>Desserts, Beverages, Pakistani, Tea &amp; Coffee, Karahi &amp; Handi</t>
  </si>
  <si>
    <t>Hyder's - SMCHS</t>
  </si>
  <si>
    <t>https://www.foodpanda.pk/restaurant/c5kl/hyders-smchs</t>
  </si>
  <si>
    <t>Shop No 25  Sindhi Muslim Cooperative Housing Society Block A Sindhi Muslim CHS (SMCHS), Karachi, Karachi City, Sindh</t>
  </si>
  <si>
    <t>Fast Food, Pakistani, Western, BBQ</t>
  </si>
  <si>
    <t>Flavors of Sheen'z Cuisine</t>
  </si>
  <si>
    <t>https://www.foodpanda.pk/restaurant/hv1y/flavors-of-sheenz-cuisine</t>
  </si>
  <si>
    <t>Flat no. 307, Jewellers Center Building, Raja Ghazanfar Ali Road, Saddar, Karachi</t>
  </si>
  <si>
    <t>Ahmed food</t>
  </si>
  <si>
    <t>4.1(22)A11Y_TAG_RATING_AND_REVIEWS_PLURAL</t>
  </si>
  <si>
    <t>https://www.foodpanda.pk/restaurant/c1zs/ahmed-food</t>
  </si>
  <si>
    <t>Dr Daud Pota Rd Ahmad food gulf hotel  shop 1,V25J+J69, Dr Daud Pota Rd, Saddar Karachi, Pakistan</t>
  </si>
  <si>
    <t>Burgers, Pakistani, Western, Tea &amp; Coffee, Karahi &amp; Handi</t>
  </si>
  <si>
    <t>Movenpick Ice Cream - Tipu Sultan</t>
  </si>
  <si>
    <t>3.9(5)A11Y_TAG_RATING_AND_REVIEWS_PLURAL</t>
  </si>
  <si>
    <t>https://www.foodpanda.pk/restaurant/p1hd/movenpick-ice-cream-tipu-sultan</t>
  </si>
  <si>
    <t>Tipu Sultan Rd, Karachi Memon Co-operative Housing Society</t>
  </si>
  <si>
    <t>Pakistan Quetta Al-Jannat Hotel</t>
  </si>
  <si>
    <t>https://www.foodpanda.pk/restaurant/xnre/pakistan-quetta-al-jannat-hotel</t>
  </si>
  <si>
    <t>Mubarak Shaheed Road, Abysenia Lines, Karachi</t>
  </si>
  <si>
    <t>Jan's Biryani</t>
  </si>
  <si>
    <t>https://www.foodpanda.pk/restaurant/u5ry/jans-biryani</t>
  </si>
  <si>
    <t>Plot no S-B 6/28 shop no 1 abdullah haroon building near memon masjid raja ghazanfar ali khan road, karachi</t>
  </si>
  <si>
    <t>Fast Food, Pakistani, Biryani, Pulao</t>
  </si>
  <si>
    <t>Rehman Biryani (Tower ki Mashoor)</t>
  </si>
  <si>
    <t>https://www.foodpanda.pk/restaurant/n51q/rehman-biryani-tower-ki-mashoor-n51q</t>
  </si>
  <si>
    <t>Shop No. 6, Plot No. 283 Main Abdullah Haroon Road, Near jabees Hotel opposite Dominoz Pizza, Saddar</t>
  </si>
  <si>
    <t>Level 2 by Espresso - Tipu Sultan</t>
  </si>
  <si>
    <t>https://www.foodpanda.pk/restaurant/wl7p/level-2-by-espresso-tipu-sultan</t>
  </si>
  <si>
    <t>Plot # 93 , BLK 7/8, Jinnah CHS Tipu Sultan Road</t>
  </si>
  <si>
    <t>Fast Food, Tea &amp; Coffee</t>
  </si>
  <si>
    <t>4.8(46)A11Y_TAG_RATING_AND_REVIEWS_PLURAL</t>
  </si>
  <si>
    <t>https://www.foodpanda.pk/restaurant/n9u2/laziz-biryani-center-n9u2</t>
  </si>
  <si>
    <t>Dr Daud Pota Rd, Saddar Saddar Town, Karachi, Karachi City, Sindh, Pakistan</t>
  </si>
  <si>
    <t>TR The secret chef Restaurant</t>
  </si>
  <si>
    <t>https://www.foodpanda.pk/restaurant/ifv2/tr-the-secret-chef-restaurant</t>
  </si>
  <si>
    <t>A-253 Block 8 Gulistan e johar , Karachi NEAR Hijama Clinic, Abdul Rafay Qureshi, A-251,</t>
  </si>
  <si>
    <t>Sandwiches, Burgers, Fast Food, Beverages, Pasta</t>
  </si>
  <si>
    <t>OPTP - Tipu Sultan Road</t>
  </si>
  <si>
    <t>https://www.foodpanda.pk/restaurant/s2ro/optp-tipu-sultan-road</t>
  </si>
  <si>
    <t>Shop No. 05 &amp; 06 , Ground Floor, Sumya Elite Building, Plot # 44, Modern Cooperative Housing Society</t>
  </si>
  <si>
    <t>Al-Rehman biryani &amp; Pakwan</t>
  </si>
  <si>
    <t>https://www.foodpanda.pk/restaurant/ajwp/al-rehman-biryani-and-pakwan</t>
  </si>
  <si>
    <t>Supari wala building shop no 1 2 &amp; 3 dundas street, Dr Daud Pota Rd, Saddar Karachi, 75600</t>
  </si>
  <si>
    <t>C.K.K Foods</t>
  </si>
  <si>
    <t>https://www.foodpanda.pk/restaurant/v7yq/c-k-k-foods</t>
  </si>
  <si>
    <t>Near Bread Center Bakery Dawood Potta Road Saddar, Karachi</t>
  </si>
  <si>
    <t>ASIF TASTY GOL GAPPAY AND CHAAT</t>
  </si>
  <si>
    <t>https://www.foodpanda.pk/restaurant/daq3/asif-tasty-gol-gappay-and-chaat</t>
  </si>
  <si>
    <t>imam bargha street taj mension building shop no 6  near kachi memon masjid raja ghazanfar ali road saddar</t>
  </si>
  <si>
    <t>Society Burger &amp; Broast</t>
  </si>
  <si>
    <t>BBQ</t>
  </si>
  <si>
    <t>Up to Rs.100 off Rs.100</t>
  </si>
  <si>
    <t>https://www.foodpanda.pk/restaurant/n2hd/society-burger-and-broast</t>
  </si>
  <si>
    <t>Shop # 7, Jetpure Terrace, Near Moqbol Masjid, Society Burger And Broast, Shabirabad Block 7, 8 c-c Area, Karachi</t>
  </si>
  <si>
    <t>Jama Refreshment House</t>
  </si>
  <si>
    <t>https://www.foodpanda.pk/restaurant/n0rz/jama-refreshment-house</t>
  </si>
  <si>
    <t>Shop No 2 Main Jama Cloth Market Sadar</t>
  </si>
  <si>
    <t>New Ghousia Fast Food &amp; Bar BQ</t>
  </si>
  <si>
    <t>https://www.foodpanda.pk/restaurant/u8xd/new-ghousia-fast-food-and-bar-bq</t>
  </si>
  <si>
    <t>Plot No. 42-S-B-6, Shop No. 2-A, Raja Ghazanfar Ali Road, Memon Masjid, Near Baloch Ice Cream, Just beside kachi memon masjid  Saddar, Karachi</t>
  </si>
  <si>
    <t>Fast Food, Western, BBQ</t>
  </si>
  <si>
    <t>Paratha Expert</t>
  </si>
  <si>
    <t>https://www.foodpanda.pk/restaurant/p9ts/paratha-expert</t>
  </si>
  <si>
    <t>House number 602, Abyssinia Lines, Near Al Baraka Hospital Mubarak Shaheed Road, Karachi</t>
  </si>
  <si>
    <t>Beverages, Pakistani, Tea &amp; Coffee, Paratha, Qeema</t>
  </si>
  <si>
    <t>Noorebahar Restaurant</t>
  </si>
  <si>
    <t>https://www.foodpanda.pk/restaurant/bnvz/noorebahar-restaurant</t>
  </si>
  <si>
    <t>Near passport office, Sharah iraaq Saddar, karachi</t>
  </si>
  <si>
    <t>Ali Muhammad Awan Restaurant</t>
  </si>
  <si>
    <t>https://www.foodpanda.pk/restaurant/e9wt/ali-muhammad-awan-restaurant</t>
  </si>
  <si>
    <t>Green Street no. 1, Daud Pota Road, Saddar.</t>
  </si>
  <si>
    <t>Mohammadi Royal Taste</t>
  </si>
  <si>
    <t>https://www.foodpanda.pk/restaurant/pm8r/mohammadi-royal-taste</t>
  </si>
  <si>
    <t>Plot no.2/23 3rd floor mohammedi mension street James tarrace area nanakwada karachi</t>
  </si>
  <si>
    <t>Red Apple - Atrium Mall</t>
  </si>
  <si>
    <t>https://www.foodpanda.pk/restaurant/n9a1/red-apple-atrium-mall</t>
  </si>
  <si>
    <t>Food Court, 249, Staff Lines، Main Zaibunnisa Street, Karachi Cantonment صدر, Karachi</t>
  </si>
  <si>
    <t>New Punjab Lassi House</t>
  </si>
  <si>
    <t>https://www.foodpanda.pk/restaurant/v5vs/new-punjab-lassi-house</t>
  </si>
  <si>
    <t>Shop 4 Burns Road, Karachi, Karachi City</t>
  </si>
  <si>
    <t>Wauw!- Atrium mall</t>
  </si>
  <si>
    <t>https://www.foodpanda.pk/restaurant/n0zt/wauw-atrium-mall</t>
  </si>
  <si>
    <t>Shop#tf-002 (WOW), 3rd Floor, Atrium Mall, Zaib-un-Nisa Street, Saddar, Karachi</t>
  </si>
  <si>
    <t>Burgers, Fast Food, Pakistani, Western, BBQ</t>
  </si>
  <si>
    <t>Karachi Fried House</t>
  </si>
  <si>
    <t>https://www.foodpanda.pk/restaurant/u4p7/karachi-fried-house</t>
  </si>
  <si>
    <t>SHOP NO 4C AND 4D Sky View Building Plot No 26 Frere Road</t>
  </si>
  <si>
    <t>Fatma Ki Handi</t>
  </si>
  <si>
    <t>https://www.foodpanda.pk/restaurant/ekka/fatma-ki-handi</t>
  </si>
  <si>
    <t>Fida Hussain Shaikha Road, Fida Hussain Shaikha Rd Zubaida Mention 2nd Floor</t>
  </si>
  <si>
    <t>Fryitt - Tipu Sultan</t>
  </si>
  <si>
    <t>4.6(71)A11Y_TAG_RATING_AND_REVIEWS_PLURAL</t>
  </si>
  <si>
    <t>https://www.foodpanda.pk/restaurant/ybuy/fryitt-tipu-sultan</t>
  </si>
  <si>
    <t>Shahrah-e-Faisal Rd</t>
  </si>
  <si>
    <t>Kachelo Gelato -  Atrium Mall</t>
  </si>
  <si>
    <t>https://www.foodpanda.pk/restaurant/j4kf/kachelo-gelato-atrium-mall</t>
  </si>
  <si>
    <t>3rd floor, Food court, next to sapphire, MBL Panorama Karachi Cantonment,</t>
  </si>
  <si>
    <t>IHOP - Tipu Sultan</t>
  </si>
  <si>
    <t>https://www.foodpanda.pk/restaurant/ya93/ihop-tipu-sultan</t>
  </si>
  <si>
    <t>25-2 PLOT A/1, BLOCK 7-8 MCHS, Tipu Sultan, Shahra-e-Faisal, Karachi</t>
  </si>
  <si>
    <t>Continental, Shakes</t>
  </si>
  <si>
    <t>New Dehli Gola Kabab House</t>
  </si>
  <si>
    <t>https://www.foodpanda.pk/restaurant/s3nw/new-dehli-gola-kabab-house</t>
  </si>
  <si>
    <t>Gali # 2, Main burns road, near Pakistani Delhi k dilbahar Dahi Baray lal matqay walay</t>
  </si>
  <si>
    <t>COCOCHAN</t>
  </si>
  <si>
    <t>4.3(3000+)A11Y_TAG_RATING_AND_REVIEWS_PLURAL</t>
  </si>
  <si>
    <t>https://www.foodpanda.pk/restaurant/t0iv/cocochan</t>
  </si>
  <si>
    <t>Shop 5 Remmco Tower Plot 5 Block 7/8 Modern Co-operative Housing Society Tipu Sultan Road</t>
  </si>
  <si>
    <t>Ghalib Restaurant</t>
  </si>
  <si>
    <t>https://www.foodpanda.pk/restaurant/nznu/ghalib-restaurant</t>
  </si>
  <si>
    <t>Shop No 1, Rooftop Habitt Building On Main, Tipu Sultan Rd, off Shahrah-e-Faisal, Karachi Memon Co-operative Housing Society Karachi Memon Society PECHS, Karachi, Karachi City, Sindh</t>
  </si>
  <si>
    <t>Biryani Nagar - Tipu Sultan</t>
  </si>
  <si>
    <t>https://www.foodpanda.pk/restaurant/flfq/biryani-nagar-tipu-sultan</t>
  </si>
  <si>
    <t>Habitt City Tipu Sultan Road Off Share-e-Faisal Karachi</t>
  </si>
  <si>
    <t>Zainab's Kitchen</t>
  </si>
  <si>
    <t>https://www.foodpanda.pk/restaurant/i9cj/zainabs-kitchen-i9cj</t>
  </si>
  <si>
    <t>House# D-5, block-4, Saadi Town, Sec 37/A, Scheme#33 Karachi.</t>
  </si>
  <si>
    <t>Ming's Patio</t>
  </si>
  <si>
    <t>https://www.foodpanda.pk/restaurant/yf2v/mings-patio</t>
  </si>
  <si>
    <t>Main Tipu Sultan Rd, Habitt City, Karachi</t>
  </si>
  <si>
    <t>WINGMAN</t>
  </si>
  <si>
    <t>https://www.foodpanda.pk/restaurant/uo27/wingman-uo27</t>
  </si>
  <si>
    <t>Shop 1A,3rd floor,atrium mall food court,249, Staff Lines، Main Zaibunnisa Street, Karachi.</t>
  </si>
  <si>
    <t>Al Naseem Eats</t>
  </si>
  <si>
    <t>4.8(29)A11Y_TAG_RATING_AND_REVIEWS_PLURAL</t>
  </si>
  <si>
    <t>https://www.foodpanda.pk/restaurant/wr0q/al-naseem-eats</t>
  </si>
  <si>
    <t>Flat no. 6, First Floor, Building Rehman Mansion Street  no. 4, Burns Road Karachi.</t>
  </si>
  <si>
    <t>Burgers, Beverages, Pakistani, Western, Tea &amp; Coffee</t>
  </si>
  <si>
    <t>Chai Chatt - Tipu Sultan</t>
  </si>
  <si>
    <t>https://www.foodpanda.pk/restaurant/pjwx/chai-chatt-tipu-sultan</t>
  </si>
  <si>
    <t>Nursery Super Burgers</t>
  </si>
  <si>
    <t>https://www.foodpanda.pk/restaurant/s5ux/nursery-super-burgers</t>
  </si>
  <si>
    <t>Shop#10 190-C, Block-2 PECHS, nursery, Shahra e  faisal.</t>
  </si>
  <si>
    <t>Burgers, Pakistani, Western, BBQ</t>
  </si>
  <si>
    <t>Dunkin Donuts - Tipu Sultan Road</t>
  </si>
  <si>
    <t>4.6(10000+)A11Y_TAG_RATING_AND_REVIEWS_PLURAL</t>
  </si>
  <si>
    <t>https://www.foodpanda.pk/restaurant/s3qx/dunkin-donuts-tipu-sultan-road</t>
  </si>
  <si>
    <t>International Franchises (Pvt.) Ltd</t>
  </si>
  <si>
    <t>Burns Road K Mashoor Babu Bhai Kay Bun Kabab</t>
  </si>
  <si>
    <t>https://www.foodpanda.pk/restaurant/gr5m/burns-road-k-mashoor-babu-bhai-kay-bun-kabab</t>
  </si>
  <si>
    <t>Kothari Rd, Burns Road, Karachi, Karachi City, Sindh</t>
  </si>
  <si>
    <t>A&amp;S Home Chef</t>
  </si>
  <si>
    <t>https://www.foodpanda.pk/restaurant/rshm/aands-home-chef</t>
  </si>
  <si>
    <t>(BTI-1944)H#C-165,
ST-22,BHITTAIABAD G/JOHAR.</t>
  </si>
  <si>
    <t>Pakistani, Biryani, Paratha</t>
  </si>
  <si>
    <t>Sabir Pakwan and Biryani Centre - Saadi Town</t>
  </si>
  <si>
    <t>https://www.foodpanda.pk/restaurant/fmrq/sabir-pakwan-and-biryani-centre-saadi-town</t>
  </si>
  <si>
    <t>Saadi Town Main Rd, street 4, block 4, saadi town</t>
  </si>
  <si>
    <t>United Coconut</t>
  </si>
  <si>
    <t>4.7(68)A11Y_TAG_RATING_AND_REVIEWS_PLURAL</t>
  </si>
  <si>
    <t>https://www.foodpanda.pk/restaurant/pe5b/united-coconut</t>
  </si>
  <si>
    <t>Am-10 haji mansion, Burnsroad food street karachi</t>
  </si>
  <si>
    <t>Kakar Hotel</t>
  </si>
  <si>
    <t>https://www.foodpanda.pk/restaurant/c7ah/kakar-hotel-c7ah</t>
  </si>
  <si>
    <t>Abdullah haroon Road Nearby zenab market saddar karachi</t>
  </si>
  <si>
    <t>Legend Foods</t>
  </si>
  <si>
    <t>https://www.foodpanda.pk/restaurant/ojiq/legend-foods</t>
  </si>
  <si>
    <t>Shop No. 4, Arika apartments SMCHS near ibex</t>
  </si>
  <si>
    <t>Fast Food, Middle Eastern, Shawarma</t>
  </si>
  <si>
    <t>Bella Vita - Tipu Sultan</t>
  </si>
  <si>
    <t>https://www.foodpanda.pk/restaurant/s5xe/bella-vita-tipu-sultan</t>
  </si>
  <si>
    <t>(Trusted Partner) Shop # 5,renko tower , Tipu Sultan Road, Karachi</t>
  </si>
  <si>
    <t>Indian Kitchen</t>
  </si>
  <si>
    <t>https://www.foodpanda.pk/restaurant/t9ve/indian-kitchen</t>
  </si>
  <si>
    <t>Shaheen tower . lal kothi bus stop . sharae faisl . Karachi . shop no 7</t>
  </si>
  <si>
    <t>Roll Up</t>
  </si>
  <si>
    <t>https://www.foodpanda.pk/restaurant/ccb1/roll-up</t>
  </si>
  <si>
    <t>Faisal Sweets - PECHs</t>
  </si>
  <si>
    <t>https://www.foodpanda.pk/restaurant/n8qw/faisal-sweets-pechs</t>
  </si>
  <si>
    <t>shop no 1, Faisal Sweets &amp; Bakers, Al-Rasheed Chambers, Shahrah-e-Faisal, Karachi, Sindh</t>
  </si>
  <si>
    <t>Corti</t>
  </si>
  <si>
    <t>4.9(84)A11Y_TAG_RATING_AND_REVIEWS_PLURAL</t>
  </si>
  <si>
    <t>https://www.foodpanda.pk/restaurant/i3f0/corti</t>
  </si>
  <si>
    <t>11 - B hamsun hotel Karachi, Karachi City, Sindh</t>
  </si>
  <si>
    <t>Daily Foods</t>
  </si>
  <si>
    <t>4.7(59)A11Y_TAG_RATING_AND_REVIEWS_PLURAL</t>
  </si>
  <si>
    <t>https://www.foodpanda.pk/restaurant/x22k/daily-foods-x22k</t>
  </si>
  <si>
    <t>Daily foods saima shahzad palace near sindh secetorate opposite peoples square</t>
  </si>
  <si>
    <t>Kaiser Restaurant</t>
  </si>
  <si>
    <t>https://www.foodpanda.pk/restaurant/n4pa/kaiser-restaurant</t>
  </si>
  <si>
    <t>Dr Ziauddin Ahmed Rd, Saddar Near Lighthouse, Karachi, Karachi City, Sindh, Pakistan</t>
  </si>
  <si>
    <t>Cafe Faran</t>
  </si>
  <si>
    <t>https://www.foodpanda.pk/restaurant/ueop/cafe-faran</t>
  </si>
  <si>
    <t>8-A Shahrah-e-Faisal Rd</t>
  </si>
  <si>
    <t>Al Naz Biryani And Pakwan (NURSERY FURNITURE MARKET)</t>
  </si>
  <si>
    <t>https://www.foodpanda.pk/restaurant/w1ae/al-naz-biryani-and-pakwan-nursery-furniture-market</t>
  </si>
  <si>
    <t>Shahrah-e-Faisal Service Rd N, Pakistan Employees Co-Operative Housing Society Nursery PECHS, Karachi, Karachi City, Sindh, Pakistan</t>
  </si>
  <si>
    <t>Karachi Sweets</t>
  </si>
  <si>
    <t>https://www.foodpanda.pk/restaurant/acnm/karachi-sweets</t>
  </si>
  <si>
    <t>Karachi Sweets, Outram Rd, New Chali, Karachi, Karachi City, Sindh</t>
  </si>
  <si>
    <t>Desserts, Western</t>
  </si>
  <si>
    <t>Pakistan Fruit Chaat</t>
  </si>
  <si>
    <t>https://www.foodpanda.pk/restaurant/t5jd/pakistan-fruit-chaat</t>
  </si>
  <si>
    <t>main nursery furniture market shop # 22 d block 6 PECHS</t>
  </si>
  <si>
    <t>MH Foods</t>
  </si>
  <si>
    <t>2.7(500+)A11Y_TAG_RATING_AND_REVIEWS_PLURAL</t>
  </si>
  <si>
    <t>https://www.foodpanda.pk/restaurant/xl6k/mh-foods-xl6k</t>
  </si>
  <si>
    <t>House number 140 block b s m c h s Karachi.</t>
  </si>
  <si>
    <t>Sandwiches, Pizza, Chinese, Continental, Desserts</t>
  </si>
  <si>
    <t>Lala Biryani</t>
  </si>
  <si>
    <t>https://www.foodpanda.pk/restaurant/nlu7/lala-biryani</t>
  </si>
  <si>
    <t>Shop No 2 Paracha Mansiun Burns Road Karachi</t>
  </si>
  <si>
    <t>Super Biryani &amp; Bun Kabab</t>
  </si>
  <si>
    <t>https://www.foodpanda.pk/restaurant/t3qx/super-biryani-and-bun-kabab</t>
  </si>
  <si>
    <t>Shop no 1A,2A,3A out ram road pakistan chowk</t>
  </si>
  <si>
    <t>Naseeb Biryani &amp; Pakwan Center (Lal Kothi)</t>
  </si>
  <si>
    <t>https://www.foodpanda.pk/restaurant/rqs5/naseeb-biryani-and-pakwan-center-lal-kothi</t>
  </si>
  <si>
    <t>Shop NO 09, Shaheen Tower, Main Shahrah Faisal Service road south PECHS Block 6 Karachi</t>
  </si>
  <si>
    <t>Momo'sita</t>
  </si>
  <si>
    <t>https://www.foodpanda.pk/restaurant/k34q/momosita</t>
  </si>
  <si>
    <t>Mamu Biryani - Pulao Qorma &amp; Fish Fry Centre</t>
  </si>
  <si>
    <t>https://www.foodpanda.pk/restaurant/k617/mamu-biryani-pulao-qorma-and-fish-fry-centre</t>
  </si>
  <si>
    <t>Shop no 2 near dakhni masjid Pakistan chowk karachi</t>
  </si>
  <si>
    <t>AAA ZAIQA</t>
  </si>
  <si>
    <t>https://www.foodpanda.pk/restaurant/dyxq/aaa-zaiqa</t>
  </si>
  <si>
    <t>Haji Ismail Road, Haji Ismail Rd Sakina manzil plot no 2074 street no 7 First Floor</t>
  </si>
  <si>
    <t>Gautcha Asian Chinese - Atrium Mall</t>
  </si>
  <si>
    <t>4.9(9)A11Y_TAG_RATING_AND_REVIEWS_PLURAL</t>
  </si>
  <si>
    <t>https://www.foodpanda.pk/restaurant/sw4a/gautcha-asian-chinese-atrium-mall</t>
  </si>
  <si>
    <t>3rd Floor , Food Court, Atrium Mall, Saddar, Karachi.</t>
  </si>
  <si>
    <t>Chinese, Seafood</t>
  </si>
  <si>
    <t>Minha's Kitchen</t>
  </si>
  <si>
    <t>https://www.foodpanda.pk/restaurant/nutp/minhas-kitchen-nutp</t>
  </si>
  <si>
    <t>House no 424 block 5 Saadi town Karachi</t>
  </si>
  <si>
    <t>Rolling Bites</t>
  </si>
  <si>
    <t>https://www.foodpanda.pk/restaurant/xdy7/rolling-bites</t>
  </si>
  <si>
    <t>B-199 block 3 KAECHS Baloch colony Near burooj institute</t>
  </si>
  <si>
    <t>Chinese, Fast Food, Beverages, Wraps &amp; Rolls</t>
  </si>
  <si>
    <t>PIZZA &amp; PASTA CO.</t>
  </si>
  <si>
    <t>https://www.foodpanda.pk/restaurant/rbb4/pizza-and-pasta-co-rbb4</t>
  </si>
  <si>
    <t>3rd Floor Atrium Mall 249 Staff Lines Zaib Un Nissa Street Saddar Karachi.</t>
  </si>
  <si>
    <t>The New York Pizza - Atrium</t>
  </si>
  <si>
    <t>https://www.foodpanda.pk/restaurant/ppl9/the-new-york-pizza-atrium</t>
  </si>
  <si>
    <t>Food court, Atrium mall, Saddar, Karachi</t>
  </si>
  <si>
    <t>ICE TOWN (Ice Cream)</t>
  </si>
  <si>
    <t>https://www.foodpanda.pk/restaurant/soog/ice-town-ice-cream</t>
  </si>
  <si>
    <t>VX3W+68R, Paria St, Kharadar Ghulam Hussain Kasim Quarters, Karachi, Karachi City, Sindh</t>
  </si>
  <si>
    <t>Allauddin Sabri Biryani House</t>
  </si>
  <si>
    <t>https://www.foodpanda.pk/restaurant/ton1/allauddin-sabri-biryani-house</t>
  </si>
  <si>
    <t>Shop# 2, sobraj yellow house M.B.Q Road off I.I. Chundrigar Road Near Jung Press, Khi</t>
  </si>
  <si>
    <t>Mehfooz Sheermal</t>
  </si>
  <si>
    <t>https://www.foodpanda.pk/restaurant/zihk/mehfooz-sheermal</t>
  </si>
  <si>
    <t>G market shop no 1/1 G Near Utility store p.e.c.h.s Society Block6 P</t>
  </si>
  <si>
    <t>Mehboob Food Center - Kharadar</t>
  </si>
  <si>
    <t>4.3(2000+)A11Y_TAG_RATING_AND_REVIEWS_PLURAL</t>
  </si>
  <si>
    <t>https://www.foodpanda.pk/restaurant/n8wo/mehboob-food-center-kharadar</t>
  </si>
  <si>
    <t>OT 7/53 Bombay Bazar Beside Khoja Masjid Bara Imam Bargah Kharadar, Karachi</t>
  </si>
  <si>
    <t>The Lady Chef</t>
  </si>
  <si>
    <t>https://www.foodpanda.pk/restaurant/n4qw/the-lady-chef</t>
  </si>
  <si>
    <t>H. 59, C.T.O compound i.i chundri gar road, near landmark plaza.</t>
  </si>
  <si>
    <t>Chinese, Continental, Pasta, Pakistani</t>
  </si>
  <si>
    <t>Agha Chinese Fast Food</t>
  </si>
  <si>
    <t>https://www.foodpanda.pk/restaurant/n2zb/agha-chinese-fast-food</t>
  </si>
  <si>
    <t>II CHUNDRIGAR ROAD OPPOSITE TO COMPLEX KHAIRABAD TEA SHOP OPPOSITE SHAHEEN</t>
  </si>
  <si>
    <t>Chinese, American, Western</t>
  </si>
  <si>
    <t>Blend Bar</t>
  </si>
  <si>
    <t>https://www.foodpanda.pk/restaurant/q6cr/blend-bar</t>
  </si>
  <si>
    <t>CSD Super Market Karachi Near FTC building kala pull.</t>
  </si>
  <si>
    <t>Tikka Inn</t>
  </si>
  <si>
    <t>https://www.foodpanda.pk/restaurant/w8tj/tikka-inn</t>
  </si>
  <si>
    <t>Shop no 1 SA-44 Block-5 K.E.C.H.S Karachi</t>
  </si>
  <si>
    <t>Cafe Metro</t>
  </si>
  <si>
    <t>https://www.foodpanda.pk/restaurant/v2of/cafe-metro-v2of</t>
  </si>
  <si>
    <t>2/31 Main M. A. Jinnah Road، Boltan Market Quarter, Karachi</t>
  </si>
  <si>
    <t>FRUITS ORCHID</t>
  </si>
  <si>
    <t>https://www.foodpanda.pk/restaurant/d3xr/fruits-orchid</t>
  </si>
  <si>
    <t>H.No 56-H , 3rd Floor, Askari III School Road Karachi, Cantt Station</t>
  </si>
  <si>
    <t>d.brew'd</t>
  </si>
  <si>
    <t>https://www.foodpanda.pk/restaurant/q2lg/d-brewd</t>
  </si>
  <si>
    <t>Dbrewd, Al Falah Court, Building, I.I Chundrigar Road, Karachi</t>
  </si>
  <si>
    <t>Sandwiches, Cakes &amp; Bakery, Beverages, Western</t>
  </si>
  <si>
    <t>Ice Cream Palace</t>
  </si>
  <si>
    <t>4.3(6)A11Y_TAG_RATING_AND_REVIEWS_PLURAL</t>
  </si>
  <si>
    <t>https://www.foodpanda.pk/restaurant/ysen/ice-cream-palace</t>
  </si>
  <si>
    <t>Shop No. 2, Marium Dewan Height, Near Humsheri Bakery, Pariya Street, Kharadar, Karach</t>
  </si>
  <si>
    <t>Dehli Rasooi</t>
  </si>
  <si>
    <t>https://www.foodpanda.pk/restaurant/joiu/dehli-rasooi</t>
  </si>
  <si>
    <t>.1030 St No 19 Near Zeenat Market Mehmoodabad No 5</t>
  </si>
  <si>
    <t>Shanghai Bites</t>
  </si>
  <si>
    <t>https://www.foodpanda.pk/restaurant/i9vv/shanghai-bites</t>
  </si>
  <si>
    <t>Plot t-347-b street 9 chanesar goth near waris hotel masoom shah bukhari road</t>
  </si>
  <si>
    <t>Chinese, Seafood, Beverages, Wraps &amp; Rolls</t>
  </si>
  <si>
    <t>RICEOLOGY THE RICE</t>
  </si>
  <si>
    <t>https://www.foodpanda.pk/restaurant/m6yk/riceology-the-rice</t>
  </si>
  <si>
    <t>1030/st 19 Mehmoodabad no 5 near zeenat market</t>
  </si>
  <si>
    <t>Desserts, Fast Food, Pakistani, Pulao, Nihari</t>
  </si>
  <si>
    <t>Dreamz Bakes</t>
  </si>
  <si>
    <t>https://www.foodpanda.pk/restaurant/xz8i/dreamz-bakes</t>
  </si>
  <si>
    <t>Flat no B 1/2 Umar kot colony opposite Abdul sathar eidhi hockey stadium near jinnah hospital karachi</t>
  </si>
  <si>
    <t>Cafe Victory &amp; Chullu Kabab House</t>
  </si>
  <si>
    <t>https://www.foodpanda.pk/restaurant/t4st/cafe-victory-and-chullu-kabab-house</t>
  </si>
  <si>
    <t>New Challi, South Nappier Road, Near Uni Plaza, Karachi</t>
  </si>
  <si>
    <t>Tandoori Fresto</t>
  </si>
  <si>
    <t>https://www.foodpanda.pk/restaurant/a5lm/tandoori-fresto</t>
  </si>
  <si>
    <t>Elender Road,power house, Near Barqi masjid K-electric gate#3, near Shaheen complex karachi</t>
  </si>
  <si>
    <t>Chinese, Fast Food, Beverages, Healthy Food, Pakistani</t>
  </si>
  <si>
    <t>Aiza's kitchen</t>
  </si>
  <si>
    <t>5(52)A11Y_TAG_RATING_AND_REVIEWS_PLURAL</t>
  </si>
  <si>
    <t>https://www.foodpanda.pk/restaurant/ppxb/aizas-kitchen-ppxb</t>
  </si>
  <si>
    <t>House no G5, Survey no 27, Masan Ghat al haider Society drigh road Karachi</t>
  </si>
  <si>
    <t>Sandwiches, Desserts, Beverages, Pakistani, Western</t>
  </si>
  <si>
    <t>The Traditional Taste</t>
  </si>
  <si>
    <t>https://www.foodpanda.pk/restaurant/ss4j/the-traditional-taste</t>
  </si>
  <si>
    <t>House No 1030 Corner House1st Floor Street No 19 Imam Bargha wali Gali Near Zeenat Market</t>
  </si>
  <si>
    <t>Fast Food, Beverages, Vegetarian, Pasta, Pakistani</t>
  </si>
  <si>
    <t>Chef Shazia's Recipes</t>
  </si>
  <si>
    <t>https://www.foodpanda.pk/restaurant/suzt/chef-shazias-recipes</t>
  </si>
  <si>
    <t>Houes number 101 street 20/ a,  near Suleman market  Mehmoodabad number 4 karachi</t>
  </si>
  <si>
    <t>MA Students Biryani And Pakwan Center</t>
  </si>
  <si>
    <t>https://www.foodpanda.pk/restaurant/cpqd/ma-students-biryani-and-pakwan-center</t>
  </si>
  <si>
    <t>Mehmoodabad Rd, Karachi Administration Employees Housing Society Block 8 Mehmoodabad, Karachi, Karachi City, Sindh</t>
  </si>
  <si>
    <t>S Food Club</t>
  </si>
  <si>
    <t>https://www.foodpanda.pk/restaurant/t6yd/s-food-club</t>
  </si>
  <si>
    <t>41, Sindh Madarasa-tul-Islam, Hasrat Mohani Road, Off. I.I. Chundrigar Road, Karachi</t>
  </si>
  <si>
    <t>Pakistani, BBQ, Pulao, Karahi &amp; Handi</t>
  </si>
  <si>
    <t>Al Rehman Biryani - Kharadar</t>
  </si>
  <si>
    <t>https://www.foodpanda.pk/restaurant/z2nv/al-rehman-biryani-kharadar</t>
  </si>
  <si>
    <t>Kharadar Ghulam Hussain Kasim Quarters</t>
  </si>
  <si>
    <t>Zainab Kitchen</t>
  </si>
  <si>
    <t>https://www.foodpanda.pk/restaurant/n8hi/zainab-kitchen-n8hi</t>
  </si>
  <si>
    <t>244 E Market Block 6 PECHS Karachi</t>
  </si>
  <si>
    <t>Chinese, Fast Food, Beverages, Pakistani, Biryani</t>
  </si>
  <si>
    <t>Hot N Spicy - Tower</t>
  </si>
  <si>
    <t>https://www.foodpanda.pk/restaurant/qtov/hot-n-spicy-tower</t>
  </si>
  <si>
    <t>R2X3+PG7, I.I Chundrigar Rd, Seari Quarters, Karachi, Karachi City, Sindh</t>
  </si>
  <si>
    <t>Fast Food, Ice Cream, Wraps &amp; Rolls, Pakistani, Karahi &amp; Handi</t>
  </si>
  <si>
    <t>Tooba Snacks BBQ &amp; Fast Food</t>
  </si>
  <si>
    <t>4.3(10)A11Y_TAG_RATING_AND_REVIEWS_PLURAL</t>
  </si>
  <si>
    <t>https://www.foodpanda.pk/restaurant/ypu6/tooba-snacks-bbq-and-fast-food</t>
  </si>
  <si>
    <t>Shop No. 450, Block 35, Defence Garden Apartment, Phase 1, D.H.A., Karachi</t>
  </si>
  <si>
    <t>Noms Restaurant</t>
  </si>
  <si>
    <t>https://www.foodpanda.pk/restaurant/osft/noms-restaurant</t>
  </si>
  <si>
    <t>Aslam moti wala Terrace Flat No:604, Near custom house bohri Road,</t>
  </si>
  <si>
    <t>Beverages, Pasta, Pakistani, Karahi &amp; Handi</t>
  </si>
  <si>
    <t>Momomia's</t>
  </si>
  <si>
    <t>https://www.foodpanda.pk/restaurant/m3d8/momomias</t>
  </si>
  <si>
    <t>Flat no. 101 1st Floor Safety Pride Building, opposite federal government college, Cantt Station, Karachi.</t>
  </si>
  <si>
    <t>Chinese, Continental, Fast Food, Beverages, Pakistani</t>
  </si>
  <si>
    <t>New Bombay Restaurant</t>
  </si>
  <si>
    <t>https://www.foodpanda.pk/restaurant/t0zc/new-bombay-restaurant</t>
  </si>
  <si>
    <t>Fatima Jinnah Awami Bridge , Near Cant Station , Saddar, Karachi Karachi</t>
  </si>
  <si>
    <t>Rehmat-e-Shereen - Askari -5</t>
  </si>
  <si>
    <t>https://www.foodpanda.pk/restaurant/e627/rehmat-e-shereen-askari-5</t>
  </si>
  <si>
    <t>Shop #6 Shopping Complex Malir Cantt, Askari 5, Karachi</t>
  </si>
  <si>
    <t>Dehli famous Nihari hotel</t>
  </si>
  <si>
    <t>https://www.foodpanda.pk/restaurant/n7ef/dehli-famous-nihari-hotel</t>
  </si>
  <si>
    <t>Shop No. 263, Mehmoodabad no. 3, Karachi</t>
  </si>
  <si>
    <t>Baymisal Dasterkhwan</t>
  </si>
  <si>
    <t>5(5)A11Y_TAG_RATING_AND_REVIEWS_PLURAL</t>
  </si>
  <si>
    <t>https://www.foodpanda.pk/restaurant/vlrj/baymisal-dasterkhwan</t>
  </si>
  <si>
    <t>House # 26/295-B Drigh Road Cantt Bazar Karachi, Near Sir Syed Grammar School.</t>
  </si>
  <si>
    <t>Beverages, Healthy Food, Pakistani, Paratha</t>
  </si>
  <si>
    <t>Food Destiny</t>
  </si>
  <si>
    <t>https://www.foodpanda.pk/restaurant/r7o7/food-destiny</t>
  </si>
  <si>
    <t>House number C71, Sadat Colony Shah Faisal Town, Karachi</t>
  </si>
  <si>
    <t>Sandwiches, Desserts, Burgers, Fast Food, Beverages</t>
  </si>
  <si>
    <t>High Street Cafe</t>
  </si>
  <si>
    <t>https://www.foodpanda.pk/restaurant/r3g3/high-street-cafe-r3g3</t>
  </si>
  <si>
    <t>Mehmodabad No 2, TP 2, House No 3456 Faizan e Ashraf Masjid</t>
  </si>
  <si>
    <t>Al Muqadar Biryani and Pakwan Center</t>
  </si>
  <si>
    <t>https://www.foodpanda.pk/restaurant/vz7i/al-muqadar-biryani-and-pakwan-center</t>
  </si>
  <si>
    <t>Kalapul Hazara Colony near Eid gah ground</t>
  </si>
  <si>
    <t>Spicy Masala</t>
  </si>
  <si>
    <t>https://www.foodpanda.pk/restaurant/p2yh/spicy-masala</t>
  </si>
  <si>
    <t>Mehmoodabad No 6 , Liaquat Ashraf Colony ,  Street No 15 , House No 1382 , 2nd Floor , Near Naseeb Biryani Center, Karachi City, Sindh, Pakistan</t>
  </si>
  <si>
    <t>Rice Station</t>
  </si>
  <si>
    <t>https://www.foodpanda.pk/restaurant/jr7f/rice-station</t>
  </si>
  <si>
    <t>ouse number 1030 first floor opposite anis garment mehmoodabad number 5, Karachi</t>
  </si>
  <si>
    <t>Umpire Restaurant</t>
  </si>
  <si>
    <t>https://www.foodpanda.pk/restaurant/g1mh/umpire-restaurant</t>
  </si>
  <si>
    <t>Umpire restaurant Near Lilly Bridge Cantt Railway station Near Shell Fuel Station  Karachi</t>
  </si>
  <si>
    <t>Cafe Agha Jaan</t>
  </si>
  <si>
    <t>https://www.foodpanda.pk/restaurant/atlz/cafe-agha-jaan</t>
  </si>
  <si>
    <t>Shop number 4 striping building Doctor Dawod pota road cantt karachi</t>
  </si>
  <si>
    <t>Allah Wala Pakwan And Sheermall House</t>
  </si>
  <si>
    <t>https://www.foodpanda.pk/restaurant/u6vm/allah-wala-pakwan-and-sheermall-house</t>
  </si>
  <si>
    <t>Plot No. 323, Street No. 3/e, Mehmoodabad No. 4, Karachi</t>
  </si>
  <si>
    <t>Hottest BBQ</t>
  </si>
  <si>
    <t>4.5(3000+)A11Y_TAG_RATING_AND_REVIEWS_PLURAL</t>
  </si>
  <si>
    <t>https://www.foodpanda.pk/restaurant/u0cl/hottest-bbq</t>
  </si>
  <si>
    <t>Shop no 5 Queens Centre M.T Khan road Karachi</t>
  </si>
  <si>
    <t>Wraps &amp; Rolls, Pakistani, Karahi &amp; Handi</t>
  </si>
  <si>
    <t>Peshawari Icecream &amp; Fast Food</t>
  </si>
  <si>
    <t>https://www.foodpanda.pk/restaurant/w0qz/peshawari-icecream-and-fast-food-w0qz</t>
  </si>
  <si>
    <t>Mehmoodabad no 4 near shokat pakwan, Karachi</t>
  </si>
  <si>
    <t>Fast Food, Ice Cream</t>
  </si>
  <si>
    <t>New Quetta Shah Restaurant</t>
  </si>
  <si>
    <t>https://www.foodpanda.pk/restaurant/mpsz/new-quetta-shah-restaurant</t>
  </si>
  <si>
    <t>Syed Village Link Road, opposite Check Post, Dhoraji Cooperative Housing Society Malir Cantonment, Karachi</t>
  </si>
  <si>
    <t>Qalundri Restaurant</t>
  </si>
  <si>
    <t>https://www.foodpanda.pk/restaurant/v6fr/qalundri-restaurant</t>
  </si>
  <si>
    <t>Shop No 1 Opp Railway Station Cantt Station Karachi</t>
  </si>
  <si>
    <t>Al Rehman Hyderabadi Yakhni Pulao &amp; Tikka Biryani Center</t>
  </si>
  <si>
    <t>3.7(60)A11Y_TAG_RATING_AND_REVIEWS_PLURAL</t>
  </si>
  <si>
    <t>https://www.foodpanda.pk/restaurant/qz29/al-rehman-hyderabadi-yakhni-pulao-and-tikka-biryani-center</t>
  </si>
  <si>
    <t>Manzoor colony eidgah chowk near gulzar e habib masjid</t>
  </si>
  <si>
    <t>PIZZA ONE1</t>
  </si>
  <si>
    <t>https://www.foodpanda.pk/restaurant/rvhc/pizza-one1</t>
  </si>
  <si>
    <t>Hill town road. Street no 6 , beside of shafqat clinic.</t>
  </si>
  <si>
    <t>Al Madina Biryani Center</t>
  </si>
  <si>
    <t>https://www.foodpanda.pk/restaurant/in4p/al-madina-biryani-center-in4p</t>
  </si>
  <si>
    <t>Block 1, Next to Pak Islam Dairy, Shah Faisal Colony Karachi</t>
  </si>
  <si>
    <t>Cocoa Cafe &amp; Bar</t>
  </si>
  <si>
    <t>https://www.foodpanda.pk/restaurant/mufa/cocoa-cafe-and-bar</t>
  </si>
  <si>
    <t>269, rd-6, Phase-2, Malir Cantt Karachi</t>
  </si>
  <si>
    <t>Desserts, Tea &amp; Coffee</t>
  </si>
  <si>
    <t>5 Star Pizza</t>
  </si>
  <si>
    <t>50% off selected items, Free Delivery</t>
  </si>
  <si>
    <t>https://www.foodpanda.pk/restaurant/klpo/5-star-pizza-klpo</t>
  </si>
  <si>
    <t>L92 TP 2, KDA Mehmoodabad no. 2, Karachi</t>
  </si>
  <si>
    <t>Al Hamra Biryani</t>
  </si>
  <si>
    <t>https://www.foodpanda.pk/restaurant/h69p/al-hamra-biryani</t>
  </si>
  <si>
    <t>Block 4 Shah Faisal Colony Karachi</t>
  </si>
  <si>
    <t>Momos by MM</t>
  </si>
  <si>
    <t>4.5(56)A11Y_TAG_RATING_AND_REVIEWS_PLURAL</t>
  </si>
  <si>
    <t>https://www.foodpanda.pk/restaurant/heqi/momos-by-mm</t>
  </si>
  <si>
    <t>5. Flat no b-11 shama shopping center 3rd floor shah faisal colony,karachi. Near bank al habib</t>
  </si>
  <si>
    <t>Chinese, Healthy Food</t>
  </si>
  <si>
    <t>Rajput Dairy</t>
  </si>
  <si>
    <t>https://www.foodpanda.pk/restaurant/jpd5/rajput-dairy</t>
  </si>
  <si>
    <t>Plot No. 1363, Street No. 22, Double Road Azam Basti near Sultan Masjid</t>
  </si>
  <si>
    <t>GULSHAN SWEETS AND BAKERS</t>
  </si>
  <si>
    <t>https://www.foodpanda.pk/restaurant/u5zx/gulshan-sweets-and-bakers-u5zx</t>
  </si>
  <si>
    <t>32 D MARKET A OPPOSITTE A ONE SNACKS</t>
  </si>
  <si>
    <t>Rizwan Chana Chat &amp; Bar.B.Q</t>
  </si>
  <si>
    <t>https://www.foodpanda.pk/restaurant/v0qt/rizwan-chana-chat-and-bar-b-q</t>
  </si>
  <si>
    <t>Shop No 15C A Commercial Area Near Askari Bank Attached Shop with Dunkin Donut Phase 2 DHA Karachi</t>
  </si>
  <si>
    <t>Ice Cream, Wraps &amp; Rolls, Pakistani, BBQ, Savouries</t>
  </si>
  <si>
    <t>Yo Pizza!</t>
  </si>
  <si>
    <t>Up to 50% off, Free Delivery</t>
  </si>
  <si>
    <t>https://www.foodpanda.pk/restaurant/h9tf/yo-pizza</t>
  </si>
  <si>
    <t>House no. L-92, Block D Mehmoodabad, Karachi</t>
  </si>
  <si>
    <t>Sandwiches, Pizza, Burgers, Fast Food, Beverages</t>
  </si>
  <si>
    <t>Saleem Pan &amp; Chatkharay</t>
  </si>
  <si>
    <t>https://www.foodpanda.pk/restaurant/v4di/saleem-pan-and-chatkharay</t>
  </si>
  <si>
    <t>Shop No. D3, B Market, Tooba Apartments opposite Dubai Islamic Bank, DHA Phase 1, Karachi</t>
  </si>
  <si>
    <t>Fast Food, Ice Cream, Pakistani, Savouries, Shakes</t>
  </si>
  <si>
    <t>The Homie</t>
  </si>
  <si>
    <t>4.8(55)A11Y_TAG_RATING_AND_REVIEWS_PLURAL</t>
  </si>
  <si>
    <t>https://www.foodpanda.pk/restaurant/qmm4/the-homie</t>
  </si>
  <si>
    <t>House no 190, Sector A, Street 10 Manzoor Colony Karachi East</t>
  </si>
  <si>
    <t>Dumpling Dose</t>
  </si>
  <si>
    <t>4.9(8)A11Y_TAG_RATING_AND_REVIEWS_PLURAL</t>
  </si>
  <si>
    <t>https://www.foodpanda.pk/restaurant/b4n6/dumpling-dose</t>
  </si>
  <si>
    <t>Metropolis, johar malir link road tower 3,403</t>
  </si>
  <si>
    <t>Delhi Walay</t>
  </si>
  <si>
    <t>https://www.foodpanda.pk/restaurant/jcd3/delhi-walay</t>
  </si>
  <si>
    <t>House number 55/A Street number 3 Azam Town Karachi</t>
  </si>
  <si>
    <t>Madina Peshawri Ice Cream</t>
  </si>
  <si>
    <t>https://www.foodpanda.pk/restaurant/j0lp/madina-peshawri-ice-cream</t>
  </si>
  <si>
    <t>Plot No. A34, Shop No. 4A4, Shah Faisal colony No. 1, Karachi</t>
  </si>
  <si>
    <t>Khan's Bite!</t>
  </si>
  <si>
    <t>4.9(76)A11Y_TAG_RATING_AND_REVIEWS_PLURAL</t>
  </si>
  <si>
    <t>https://www.foodpanda.pk/restaurant/sfpf/khans-bite</t>
  </si>
  <si>
    <t>Street 09 home 210 hill town near all Noor school awami choke</t>
  </si>
  <si>
    <t>Data Ali Hajveri Murgh Cholay &amp; Paye</t>
  </si>
  <si>
    <t>https://www.foodpanda.pk/restaurant/bhmi/data-ali-hajveri-murgh-cholay-and-paye</t>
  </si>
  <si>
    <t>F17 Allama Iqbal Road Eidgah Chowk,Manzoor Colony</t>
  </si>
  <si>
    <t>ZA'ATAR</t>
  </si>
  <si>
    <t>https://www.foodpanda.pk/restaurant/eb13/zaatar-eb13</t>
  </si>
  <si>
    <t>41-D Market A DHA phase 2 oposite aone snacks</t>
  </si>
  <si>
    <t>McDonald's - Dha Phase 1</t>
  </si>
  <si>
    <t>4.6(25000+)A11Y_TAG_RATING_AND_REVIEWS_PLURAL</t>
  </si>
  <si>
    <t>https://www.foodpanda.pk/restaurant/u8or/mcdonalds-dha-phase-1</t>
  </si>
  <si>
    <t>Plot # 17-A, Main korangi road , Phase  1 Dha</t>
  </si>
  <si>
    <t>Seafood, Burgers, Fast Food, American, Ice Cream</t>
  </si>
  <si>
    <t>Hafiz Sweets</t>
  </si>
  <si>
    <t>https://www.foodpanda.pk/restaurant/jv8p/hafiz-sweets-jv8p</t>
  </si>
  <si>
    <t>Shop#13 sohni apartments near by Link Road Malir, cantonment Khi</t>
  </si>
  <si>
    <t>Tropik</t>
  </si>
  <si>
    <t>https://www.foodpanda.pk/restaurant/u5uu/tropik</t>
  </si>
  <si>
    <t>phase 2 opposite a one snacks</t>
  </si>
  <si>
    <t>Home Cook</t>
  </si>
  <si>
    <t>4.4(11)A11Y_TAG_RATING_AND_REVIEWS_PLURAL</t>
  </si>
  <si>
    <t>https://www.foodpanda.pk/restaurant/pv4p/home-cook-pv4p</t>
  </si>
  <si>
    <t>Flat no 1100 street no 16 azam town karachi near yousuf masjid</t>
  </si>
  <si>
    <t>Desserts, Beverages, Pasta, Pakistani</t>
  </si>
  <si>
    <t>Kaybees - DHA (Phase-2)</t>
  </si>
  <si>
    <t>3.8(5000+)A11Y_TAG_RATING_AND_REVIEWS_PLURAL</t>
  </si>
  <si>
    <t>https://www.foodpanda.pk/restaurant/s1gw/kaybees-dha-phase-2</t>
  </si>
  <si>
    <t>Plot 52 D, Dha Phase 2 Near Tooba Masjid opposite eaton Restaurant,karachi, pakistan</t>
  </si>
  <si>
    <t>Sandwiches, Burgers, Fast Food, Pakistani, Western</t>
  </si>
  <si>
    <t>Pakistani Zaiqa</t>
  </si>
  <si>
    <t>https://www.foodpanda.pk/restaurant/rtzn/pakistani-zaiqa</t>
  </si>
  <si>
    <t>Address house number 3 St number 10 sector D manzor colony Karachi</t>
  </si>
  <si>
    <t>Chef Zara's Kitchen</t>
  </si>
  <si>
    <t>https://www.foodpanda.pk/restaurant/tjx3/chef-zaras-kitchen</t>
  </si>
  <si>
    <t>House no. 274, Street no. 10 Sector D near Shaheen Park Manzoor Colony</t>
  </si>
  <si>
    <t>Beverages, Pakistani, Pulao, Paratha, Qeema</t>
  </si>
  <si>
    <t>https://www.foodpanda.pk/restaurant/f8qg/agha-ali-juice-f8qg</t>
  </si>
  <si>
    <t>Shah Faisal Colony Block 1 Near Karachi Ice Cream</t>
  </si>
  <si>
    <t>Desserts, Ice Cream, Healthy Food, Shakes</t>
  </si>
  <si>
    <t>Cafe Chaska کیفے چَسکا</t>
  </si>
  <si>
    <t>4.7(99)A11Y_TAG_RATING_AND_REVIEWS_PLURAL</t>
  </si>
  <si>
    <t>https://www.foodpanda.pk/restaurant/dp5k/cafe-chaska-khyfy-chaskh</t>
  </si>
  <si>
    <t>R2QM+2JF, Block 8 Frere Town, Karachi, Karachi City, Sindh 75600, Pakistan</t>
  </si>
  <si>
    <t>Foodies Heaven</t>
  </si>
  <si>
    <t>https://www.foodpanda.pk/restaurant/cime/foodies-heaven-cime</t>
  </si>
  <si>
    <t>Plot# 1372 near Union bites street# 7 Near Masjid Khawaja Gareeb Nawaz Sector 6j/1 shumaila Garden Junejo Town Karachi</t>
  </si>
  <si>
    <t>Sandwiches, Desserts, Fast Food, Beverages, Pakistani</t>
  </si>
  <si>
    <t>Khaosey 2.0</t>
  </si>
  <si>
    <t>https://www.foodpanda.pk/restaurant/u7tw/khaosey-2-0-u7tw</t>
  </si>
  <si>
    <t>House # A-1, 7th Central Street, DHA Phase 2, Karachi</t>
  </si>
  <si>
    <t>Chinese, Beverages, Pakistani, Broast</t>
  </si>
  <si>
    <t>Farhat</t>
  </si>
  <si>
    <t>https://www.foodpanda.pk/restaurant/jo5y/farhat</t>
  </si>
  <si>
    <t>Shah Faisal Colony , Block 1 , House No 1/973 , Karachi , Sindh 75230</t>
  </si>
  <si>
    <t>Fast Food, Beverages, Pakistani, Savouries, Paratha</t>
  </si>
  <si>
    <t>Al-Habib Biryani &amp; Pulao</t>
  </si>
  <si>
    <t>https://www.foodpanda.pk/restaurant/h1ls/al-habib-biryani-and-pulao-h1ls</t>
  </si>
  <si>
    <t>R3QF+V73 Akhtar Colony, Karachi</t>
  </si>
  <si>
    <t>M M W Foods</t>
  </si>
  <si>
    <t>3.9(61)A11Y_TAG_RATING_AND_REVIEWS_PLURAL</t>
  </si>
  <si>
    <t>https://www.foodpanda.pk/restaurant/xwqj/m-m-w-foods</t>
  </si>
  <si>
    <t>House no 1-973 Shah Faisal Colony Karachi</t>
  </si>
  <si>
    <t>Burgers, Beverages, Middle Eastern, Shawarma, Pakistani</t>
  </si>
  <si>
    <t>Super Burger Fast Food &amp; Bar B Q</t>
  </si>
  <si>
    <t>https://www.foodpanda.pk/restaurant/t1mf/super-burger-fast-food-and-bar-b-q</t>
  </si>
  <si>
    <t>SHOP# 14, PRINCE COMPLEX OPPT. PSO HEADOFFICE, NEAR CLIFTON BRIDGE. KARACHI Karachi-75500</t>
  </si>
  <si>
    <t>The Organic Blend</t>
  </si>
  <si>
    <t>Up to 30% off, Free Delivery</t>
  </si>
  <si>
    <t>https://www.foodpanda.pk/restaurant/t25t/the-organic-blend</t>
  </si>
  <si>
    <t>Shop No. G110, Ground Floor, Columbus Tower, Clifton Karachi.</t>
  </si>
  <si>
    <t>O1 Delights</t>
  </si>
  <si>
    <t>4.4(24)A11Y_TAG_RATING_AND_REVIEWS_PLURAL</t>
  </si>
  <si>
    <t>https://www.foodpanda.pk/restaurant/dm41/o1-delights</t>
  </si>
  <si>
    <t>B-415, 4th Floor, Block-B, Diamond Residency, Defence View Phase-3, Karachi</t>
  </si>
  <si>
    <t>Pizza, Pasta, Western, Shakes</t>
  </si>
  <si>
    <t>Momo Mania - Phase 1</t>
  </si>
  <si>
    <t>3.1(5)A11Y_TAG_RATING_AND_REVIEWS_PLURAL</t>
  </si>
  <si>
    <t>https://www.foodpanda.pk/restaurant/c3fy/momo-mania-phase-1</t>
  </si>
  <si>
    <t>Fast Food, Beverages, Healthy Food</t>
  </si>
  <si>
    <t>Food Fusion Pechs</t>
  </si>
  <si>
    <t>3.5(89)A11Y_TAG_RATING_AND_REVIEWS_PLURAL</t>
  </si>
  <si>
    <t>https://www.foodpanda.pk/restaurant/upxc/food-fusion-pechs</t>
  </si>
  <si>
    <t>Gobhi Delight</t>
  </si>
  <si>
    <t>https://www.foodpanda.pk/restaurant/yi8t/gobhi-delight</t>
  </si>
  <si>
    <t>House no 288 KESC N007-12-51 CH REHMAT ALI RD ST 5C SECTOR G MANZOOR COLONY karachi</t>
  </si>
  <si>
    <t>Ruby's Kitchen</t>
  </si>
  <si>
    <t>https://www.foodpanda.pk/restaurant/dv9b/rubys-kitchen-dv9b</t>
  </si>
  <si>
    <t>House no. L-3A, 6J/1, Third floor, Junejo town, Karachi</t>
  </si>
  <si>
    <t>Cafe Gulzar Hotel</t>
  </si>
  <si>
    <t>https://www.foodpanda.pk/restaurant/n3rq/cafe-gulzar-hotel</t>
  </si>
  <si>
    <t>Street no 14, Sector D, X-9 Stop, Akhtar Colony Main Rd</t>
  </si>
  <si>
    <t>Peak Arabian</t>
  </si>
  <si>
    <t>https://www.foodpanda.pk/restaurant/emk6/peak-arabian</t>
  </si>
  <si>
    <t>Flat b 502 Sand view home apartment Clifton Block 8 Karachi</t>
  </si>
  <si>
    <t>Continental, Middle Eastern, Healthy Food, Savouries, Samosa</t>
  </si>
  <si>
    <t>Punjab Dairy</t>
  </si>
  <si>
    <t>4.7(53)A11Y_TAG_RATING_AND_REVIEWS_PLURAL</t>
  </si>
  <si>
    <t>https://www.foodpanda.pk/restaurant/cn19/punjab-dairy</t>
  </si>
  <si>
    <t>House no.1168 sector B, street no. 9, shop no. 9 &amp; 10 Akhter colony karachi Near Madina Masjid.</t>
  </si>
  <si>
    <t>Lahori Foodz</t>
  </si>
  <si>
    <t>https://www.foodpanda.pk/restaurant/m7w9/lahori-foodz</t>
  </si>
  <si>
    <t>CAA Colony,  House # E50 Caa Colony Star Gate near JIAP</t>
  </si>
  <si>
    <t>Chinese, Beverages, Pakistani, Biryani, Karahi &amp; Handi</t>
  </si>
  <si>
    <t>Sasta Chinese</t>
  </si>
  <si>
    <t>4.6(16)A11Y_TAG_RATING_AND_REVIEWS_PLURAL</t>
  </si>
  <si>
    <t>https://www.foodpanda.pk/restaurant/d77r/sasta-chinese</t>
  </si>
  <si>
    <t>B9/30 Main Delhi Colony Near Alnaz Biryani</t>
  </si>
  <si>
    <t>Chinese, Seafood, Pakistani</t>
  </si>
  <si>
    <t>Peshawari Ice-Cream</t>
  </si>
  <si>
    <t>2.9(100+)A11Y_TAG_RATING_AND_REVIEWS_PLURAL</t>
  </si>
  <si>
    <t>https://www.foodpanda.pk/restaurant/ogq0/peshawari-ice-cream-ogq0</t>
  </si>
  <si>
    <t>Steert#3, Sector B, Akhtar Colony Hazrat Bilal Colony, Karachi City, Sindh, Pakistan</t>
  </si>
  <si>
    <t>Cote Rotie</t>
  </si>
  <si>
    <t>https://www.foodpanda.pk/restaurant/u9ga/cote-rotie</t>
  </si>
  <si>
    <t>Alliance Francaise, Plot/St-1, Block 8, Kehkashan,Clifton</t>
  </si>
  <si>
    <t>Happy - Malir Cantt</t>
  </si>
  <si>
    <t>https://www.foodpanda.pk/restaurant/ek8y/happy-malir-cantt</t>
  </si>
  <si>
    <t>Shop No 2, Malir link to super highway malir Cantt next to McDonald’s</t>
  </si>
  <si>
    <t>Shaheen Foods</t>
  </si>
  <si>
    <t>https://www.foodpanda.pk/restaurant/aagf/shaheen-foods</t>
  </si>
  <si>
    <t>Defence view phase 2 house number E-58 Karachi</t>
  </si>
  <si>
    <t>Sandwiches, Pasta, Pakistani, Western, Paratha</t>
  </si>
  <si>
    <t>Qaaf See Kulfi - Clifton</t>
  </si>
  <si>
    <t>https://www.foodpanda.pk/restaurant/fa67/qaaf-see-kulfi-clifton</t>
  </si>
  <si>
    <t>Delhi colony no 1,street no 3,gohar mention, 5th floor, Clifton,Karachi.</t>
  </si>
  <si>
    <t>ZN Chinese</t>
  </si>
  <si>
    <t>3.9(38)A11Y_TAG_RATING_AND_REVIEWS_PLURAL</t>
  </si>
  <si>
    <t>https://www.foodpanda.pk/restaurant/lrus/zn-chinese</t>
  </si>
  <si>
    <t>b-9/30 main dehli coloni karachi near new alnaz biryani, Delhi Colony, Karachi, 75600</t>
  </si>
  <si>
    <t>Cosmo Gelato - Malir Cantt</t>
  </si>
  <si>
    <t>4.2(18)A11Y_TAG_RATING_AND_REVIEWS_PLURAL</t>
  </si>
  <si>
    <t>https://www.foodpanda.pk/restaurant/o8as/cosmo-gelato-malir-cantt</t>
  </si>
  <si>
    <t>Malir Cantt, Check Post 6 Food Street adjacent to OPTP</t>
  </si>
  <si>
    <t>Eat And Feed</t>
  </si>
  <si>
    <t>https://www.foodpanda.pk/restaurant/v9w2/eat-and-feed</t>
  </si>
  <si>
    <t>SALMA HOME CHEF</t>
  </si>
  <si>
    <t>https://www.foodpanda.pk/restaurant/iadk/salma-home-chef</t>
  </si>
  <si>
    <t>E25 phase 2 defence view near erum masjid</t>
  </si>
  <si>
    <t>Sandwiches, Chinese, Continental, Burgers, Beverages</t>
  </si>
  <si>
    <t>Fit Foods - Clifton</t>
  </si>
  <si>
    <t>4.8(37)A11Y_TAG_RATING_AND_REVIEWS_PLURAL</t>
  </si>
  <si>
    <t>https://www.foodpanda.pk/restaurant/bxps/fit-foods-clifton</t>
  </si>
  <si>
    <t>Delhi colony no 1, street no 3, gohar mention, 5th floor, Clifton,Karachi.</t>
  </si>
  <si>
    <t>MashaAllah Foods</t>
  </si>
  <si>
    <t>https://www.foodpanda.pk/restaurant/l6xa/mashaallah-foods</t>
  </si>
  <si>
    <t>Punjab colony street no 5 safdar manzil 4th floor ,</t>
  </si>
  <si>
    <t>Beverages, Pakistani, Biryani, Nihari, Paratha</t>
  </si>
  <si>
    <t>Crave bite</t>
  </si>
  <si>
    <t>3.5(500+)A11Y_TAG_RATING_AND_REVIEWS_PLURAL</t>
  </si>
  <si>
    <t>https://www.foodpanda.pk/restaurant/ojok/crave-bite</t>
  </si>
  <si>
    <t>Street # 5 near shafiq biryani
Tusion center building, 2nd floor</t>
  </si>
  <si>
    <t>Sandwiches, Chinese, Continental, Fast Food, Beverages</t>
  </si>
  <si>
    <t>Chinese Food Court</t>
  </si>
  <si>
    <t>https://www.foodpanda.pk/restaurant/k7j3/chinese-food-court</t>
  </si>
  <si>
    <t>Plot No، 10-C 13th Commercial Street, D.H.A Phase II Extension Phase 2 Commercial Area Defence Housing Authority, Karachi,</t>
  </si>
  <si>
    <t>Minsa’s Kitchen</t>
  </si>
  <si>
    <t>https://www.foodpanda.pk/restaurant/gjd7/minsas-kitchen</t>
  </si>
  <si>
    <t>house 35 street House 35  street 3 Sector B Kashmir Colony, Street 3, Near Nasir Bakery and St. Andrew’s Church of Pakistan</t>
  </si>
  <si>
    <t>Wraps &amp; Rolls, Pakistani, Biryani, Pulao, Paratha</t>
  </si>
  <si>
    <t>SM Foods</t>
  </si>
  <si>
    <t>https://www.foodpanda.pk/restaurant/utwv/sm-foods</t>
  </si>
  <si>
    <t>R/5 102 alkareem housing society asifabad green town karachi</t>
  </si>
  <si>
    <t>Spicy Spot (Burns Road Ka Mashoor Bun Kabab)</t>
  </si>
  <si>
    <t>https://www.foodpanda.pk/restaurant/sof9/spicy-spot-burns-road-ka-mashoor-bun-kabab</t>
  </si>
  <si>
    <t>Shah Faisal Colony No. 3, near Lallu Pakora, Karachi, Sindh, Pakistan</t>
  </si>
  <si>
    <t>B+ Naturals</t>
  </si>
  <si>
    <t>https://www.foodpanda.pk/restaurant/hge2/b-naturals</t>
  </si>
  <si>
    <t>B+ Fermentation Lab
19-C, Old Sunset Boulevard, Office #507, Phase 2 extension, Karachi</t>
  </si>
  <si>
    <t>The Chinese Expert</t>
  </si>
  <si>
    <t>https://www.foodpanda.pk/restaurant/ppwg/the-chinese-expert</t>
  </si>
  <si>
    <t>Plot 11c commercial st 13 phase 2 ext dha karachi</t>
  </si>
  <si>
    <t>Chinese, Seafood, Healthy Food</t>
  </si>
  <si>
    <t>Cafe Bukhari</t>
  </si>
  <si>
    <t>https://www.foodpanda.pk/restaurant/knhc/cafe-bukhari</t>
  </si>
  <si>
    <t>E-29/5 Usman Arced Shop no 3 ... Mazar wali gali, dehli colony</t>
  </si>
  <si>
    <t>Fast Food, Pakistani, Paratha</t>
  </si>
  <si>
    <t>New Al Naz Biryani &amp; Pakwan Center</t>
  </si>
  <si>
    <t>https://www.foodpanda.pk/restaurant/o0ro/new-al-naz-biryani-and-pakwan-center</t>
  </si>
  <si>
    <t>Punjab colony st 13 near cafe bismillah hotel khi for Al naz biryani</t>
  </si>
  <si>
    <t>Sohny Sweets</t>
  </si>
  <si>
    <t>https://www.foodpanda.pk/restaurant/n9zu/sohny-sweets-n9zu</t>
  </si>
  <si>
    <t>Block 7 Main Clifton Near rajdhani restaurant ,karachi</t>
  </si>
  <si>
    <t>Khatri Food Spot - 3 Talwar</t>
  </si>
  <si>
    <t>Samosa</t>
  </si>
  <si>
    <t>https://www.foodpanda.pk/restaurant/s1af/khatri-food-spot-3-talwar</t>
  </si>
  <si>
    <t>Khatri Food Spot, Adjacent to shell petrol pump, Mehran centre, Block 8 Clifton, Karachi</t>
  </si>
  <si>
    <t>Savouries, Samosa</t>
  </si>
  <si>
    <t>Aisha's kitchen</t>
  </si>
  <si>
    <t>https://www.foodpanda.pk/restaurant/n762/aishas-kitchen-n762</t>
  </si>
  <si>
    <t>A- 3, second floor, Dehli center, Dehli colony street 2 main bazaar, Karachi</t>
  </si>
  <si>
    <t>Desserts, Beverages, Pakistani</t>
  </si>
  <si>
    <t>Bismillah Green Chilli Beef Pulao</t>
  </si>
  <si>
    <t>https://www.foodpanda.pk/restaurant/i257/bismillah-green-chilli-beef-pulao</t>
  </si>
  <si>
    <t>plot no.1 Akhtar colony main korangi Road near mezan bank</t>
  </si>
  <si>
    <t>Cafe Clifton -  Defence View</t>
  </si>
  <si>
    <t>4.5(24)A11Y_TAG_RATING_AND_REVIEWS_PLURAL</t>
  </si>
  <si>
    <t>https://www.foodpanda.pk/restaurant/rl7k/cafe-clifton-defence-view</t>
  </si>
  <si>
    <t>Defence View Cottage D-25 Korangi Express</t>
  </si>
  <si>
    <t>Fast Food, Middle Eastern, Shawarma, Pakistani, Broast</t>
  </si>
  <si>
    <t>The FryStation - DHA</t>
  </si>
  <si>
    <t>4.3(37)A11Y_TAG_RATING_AND_REVIEWS_PLURAL</t>
  </si>
  <si>
    <t>https://www.foodpanda.pk/restaurant/baxg/the-frystation-dha</t>
  </si>
  <si>
    <t>Pearl Heaven, Shop 3, Main boat Basin</t>
  </si>
  <si>
    <t>Daal Chawal Express</t>
  </si>
  <si>
    <t>https://www.foodpanda.pk/restaurant/wmq0/daal-chawal-express-wmq0</t>
  </si>
  <si>
    <t>House No. 354, Street No. 17, Punjab Colony, Karachi near Punjab Chowrangi Colony</t>
  </si>
  <si>
    <t>Eat Out</t>
  </si>
  <si>
    <t>https://www.foodpanda.pk/restaurant/me76/eat-out-me76</t>
  </si>
  <si>
    <t>F Plot 173, B Sector, Mehran Town Sector 6 F Korangi, Karachi, 74900, Pakistan</t>
  </si>
  <si>
    <t>Lush Crush Sunset</t>
  </si>
  <si>
    <t>https://www.foodpanda.pk/restaurant/u7dt/lush-crush-sunset</t>
  </si>
  <si>
    <t>39-B Sunset Blvd Rd, Phase 2 Ext Defence Housing Authority, Karachi, Karachi City, Sindh 75600, Pakistan</t>
  </si>
  <si>
    <t>Al Naz Biryani Center- Iqra University</t>
  </si>
  <si>
    <t>https://www.foodpanda.pk/restaurant/p4rc/al-naz-biryani-center-iqra-university</t>
  </si>
  <si>
    <t>Iqra university main road Defence view near naseeb biryani Karachi</t>
  </si>
  <si>
    <t>Daal Chawal</t>
  </si>
  <si>
    <t>25% off Rs.199</t>
  </si>
  <si>
    <t>https://www.foodpanda.pk/restaurant/o6d6/daal-chawal-o6d6</t>
  </si>
  <si>
    <t>House No. 353-B, Street No. 17, Punjab CHOWRANGI, Karachi near  Punjab Colony</t>
  </si>
  <si>
    <t>Pakistani, Savouries, Paratha</t>
  </si>
  <si>
    <t>Momos on the go - Phase II</t>
  </si>
  <si>
    <t>4(36)A11Y_TAG_RATING_AND_REVIEWS_PLURAL</t>
  </si>
  <si>
    <t>https://www.foodpanda.pk/restaurant/p1z7/momos-on-the-go-phase-ii</t>
  </si>
  <si>
    <t>SHOP NO.3, LOCATED ON GROUND FLOOR, IN BUILDING ON PLOT NO.13-C, 15 COMMERCIAL STREET, PHASE-II-EXTN., SITUATED AT PAKISTAN DEFENCE OFFICERS HOUSING AUTHORITY, KARACHI</t>
  </si>
  <si>
    <t>Daal Chawal Kabab</t>
  </si>
  <si>
    <t>https://www.foodpanda.pk/restaurant/tm4a/daal-chawal-kabab</t>
  </si>
  <si>
    <t>House No. 353-B, Street No. 17, Punjab Colony, Karachi near  Punjab Chowrangi Colony</t>
  </si>
  <si>
    <t>Factory Cafe</t>
  </si>
  <si>
    <t>https://www.foodpanda.pk/restaurant/r5gf/factory-cafe</t>
  </si>
  <si>
    <t>B Sector</t>
  </si>
  <si>
    <t>Data Biryani BBQ &amp; Fast Food</t>
  </si>
  <si>
    <t>https://www.foodpanda.pk/restaurant/jss3/data-biryani-bbq-and-fast-food</t>
  </si>
  <si>
    <t>Defence view phase 2 mini market near iqra university</t>
  </si>
  <si>
    <t>Bit Cafe</t>
  </si>
  <si>
    <t>4.9(17)A11Y_TAG_RATING_AND_REVIEWS_PLURAL</t>
  </si>
  <si>
    <t>https://www.foodpanda.pk/restaurant/y9bo/bit-cafe</t>
  </si>
  <si>
    <t>Capt Waseem Ud Din Razi Shaheed Library, Sunset Blvd Rd Innovista Indus Located inside Innovista Indus (DHA Central Library)</t>
  </si>
  <si>
    <t>Cafe shama abbasi</t>
  </si>
  <si>
    <t>https://www.foodpanda.pk/restaurant/h6sq/cafe-shama-abbasi</t>
  </si>
  <si>
    <t>Akhtar Colony Street #07 sector A main Korangi Road Akhtar Colony karachi</t>
  </si>
  <si>
    <t>Tipu Burger and BBQ -  DHA Phase 2</t>
  </si>
  <si>
    <t>https://www.foodpanda.pk/restaurant/t9cg/tipu-burger-and-bbq-dha-phase-2</t>
  </si>
  <si>
    <t># 36-C , 13TH COMMERCIAL STREET, PHASE II-EXT. DHA KARACHI</t>
  </si>
  <si>
    <t>Suleman’s Chinese Cuisine</t>
  </si>
  <si>
    <t>4.6(61)A11Y_TAG_RATING_AND_REVIEWS_PLURAL</t>
  </si>
  <si>
    <t>https://www.foodpanda.pk/restaurant/j9p2/sulemans-chinese-cuisine</t>
  </si>
  <si>
    <t>Chinese, Burgers, Fast Food, Pakistani, Western</t>
  </si>
  <si>
    <t>Rahama's kitchen</t>
  </si>
  <si>
    <t>https://www.foodpanda.pk/restaurant/ojtp/rahamas-kitchen</t>
  </si>
  <si>
    <t>House C60 gate 3  st 6  Defence view ph 1 iqra university main campus Karachi</t>
  </si>
  <si>
    <t>Sandwiches, Burgers, Beverages, Western</t>
  </si>
  <si>
    <t>Chaatzilla</t>
  </si>
  <si>
    <t>https://www.foodpanda.pk/restaurant/u580/chaatzilla</t>
  </si>
  <si>
    <t>F5/4 nai basti dehli colony street no 4 near Aqsa Masjid</t>
  </si>
  <si>
    <t>Beverages, Pakistani, Savouries</t>
  </si>
  <si>
    <t>Karachi Burger &amp; Broast</t>
  </si>
  <si>
    <t>https://www.foodpanda.pk/restaurant/n3tt/karachi-burger-and-broast</t>
  </si>
  <si>
    <t>Shop # 6, Plot # 16-C, South Park Avenue, Phase II, Ext. DHA, Karachi</t>
  </si>
  <si>
    <t>Momos With Bros</t>
  </si>
  <si>
    <t>4.6(47)A11Y_TAG_RATING_AND_REVIEWS_PLURAL</t>
  </si>
  <si>
    <t>https://www.foodpanda.pk/restaurant/bv46/momos-with-bros</t>
  </si>
  <si>
    <t>SHOP NO.3, LOCATED ON GROUND FLOOR, IN BUILDING ON PLOT NO.13-C, 15" COMMERCIAL STREET, PHASE-II-EXTN.,</t>
  </si>
  <si>
    <t>Bismillah Lahori Hotel</t>
  </si>
  <si>
    <t>https://www.foodpanda.pk/restaurant/f9bf/bismillah-lahori-hotel-f9bf</t>
  </si>
  <si>
    <t>PLOT 71/A STREET 1 SHOP 1 AKHTAR COLONY KORANGI ROAD NEAR AL REHMAN MASJID</t>
  </si>
  <si>
    <t>Haji Rasheed Foods &amp; Sheermal House</t>
  </si>
  <si>
    <t>https://www.foodpanda.pk/restaurant/dhuf/haji-rasheed-foods-and-sheermal-house</t>
  </si>
  <si>
    <t>25-C, 15th Comm Street, Shop 1, Phase 2, DHA</t>
  </si>
  <si>
    <t>Pioneer Foods</t>
  </si>
  <si>
    <t>https://www.foodpanda.pk/restaurant/wr5p/pioneer-foods-wr5p</t>
  </si>
  <si>
    <t>9-10, Clifton Shopping Arcade,Block 5,Bank Road, Clifton, Block 5 Clifton, Karachi, Karachi City, Sindh 75600</t>
  </si>
  <si>
    <t>Fast Food, Beverages, Pakistani, Biryani</t>
  </si>
  <si>
    <t>Peshawari Ice Cream &amp; Special Falooda - Boat Basin</t>
  </si>
  <si>
    <t>4.9(78)A11Y_TAG_RATING_AND_REVIEWS_PLURAL</t>
  </si>
  <si>
    <t>https://www.foodpanda.pk/restaurant/cll0/peshawari-ice-cream-and-special-falooda-boat-basin</t>
  </si>
  <si>
    <t>Shop, S/A 18, sea breeze center, Boat basin Clifton karachi, near Dubai islami bank</t>
  </si>
  <si>
    <t>Desserts, Fast Food, Ice Cream, Shakes</t>
  </si>
  <si>
    <t>Dunkin Donuts - Clifton</t>
  </si>
  <si>
    <t>4.4(10000+)A11Y_TAG_RATING_AND_REVIEWS_PLURAL</t>
  </si>
  <si>
    <t>https://www.foodpanda.pk/restaurant/s0si/dunkin-donuts-clifton</t>
  </si>
  <si>
    <t>International Franchises (Pvt.) Ltd Shop 5,6,&amp; 7, Plot DC1 Block 9, Marine Point, Clifton, Karachi, Pakistan</t>
  </si>
  <si>
    <t>Gul Bahar Kitchen</t>
  </si>
  <si>
    <t>https://www.foodpanda.pk/restaurant/ilul/gul-bahar-kitchen</t>
  </si>
  <si>
    <t>35/a reta plot  near hanfiya masjid shah Faisal colony no 3 dhobi ghat</t>
  </si>
  <si>
    <t>Suadish Biryani - DHA</t>
  </si>
  <si>
    <t>https://www.foodpanda.pk/restaurant/a2zp/suadish-biryani-dha</t>
  </si>
  <si>
    <t>shop no.4,block-5,clifton shopping arcade video market karachi</t>
  </si>
  <si>
    <t>Sacha's Cakes - Clifton</t>
  </si>
  <si>
    <t>https://www.foodpanda.pk/restaurant/n8pb/sachas-cakes-clifton</t>
  </si>
  <si>
    <t>Shop#32, Pearl Heaven, Khayaban-e-Roomi, Block 5, Clifton</t>
  </si>
  <si>
    <t>Al Naz Biryani - Clifton</t>
  </si>
  <si>
    <t>https://www.foodpanda.pk/restaurant/lecl/al-naz-biryani-clifton</t>
  </si>
  <si>
    <t>Hashoo tarras Clifton block 5 near sub way shop no 37 karachi</t>
  </si>
  <si>
    <t>CHINIOT SPECIAL KUNNA</t>
  </si>
  <si>
    <t>4.3(13)A11Y_TAG_RATING_AND_REVIEWS_PLURAL</t>
  </si>
  <si>
    <t>https://www.foodpanda.pk/restaurant/zblq/chiniot-special-kunna-zblq</t>
  </si>
  <si>
    <t>Shop # 3, Plot # 2C, Sunset Lane 9, Phase 2 Ext DHA, Karachi</t>
  </si>
  <si>
    <t>Momolicious</t>
  </si>
  <si>
    <t>4.9(51)A11Y_TAG_RATING_AND_REVIEWS_PLURAL</t>
  </si>
  <si>
    <t>https://www.foodpanda.pk/restaurant/grv1/momolicious-grv1</t>
  </si>
  <si>
    <t>11-F Ground Floor,Sunset lane No.8,DHA Phase II Ext Karachi</t>
  </si>
  <si>
    <t>Aslam Foods Hot &amp; Hygienic</t>
  </si>
  <si>
    <t>https://www.foodpanda.pk/restaurant/w9hg/aslam-foods-hot-and-hygienic</t>
  </si>
  <si>
    <t>Shop No.2,13-c, sunset lane no 9 opp. A-one snacks-2, d.h.a. phase-2 ext. Karachi</t>
  </si>
  <si>
    <t>Peshawari Ice Cream - Boat Basin Hashoo Terrace</t>
  </si>
  <si>
    <t>35% off</t>
  </si>
  <si>
    <t>https://www.foodpanda.pk/restaurant/s6hq/peshawari-ice-cream-boat-basin-hashoo-terrace</t>
  </si>
  <si>
    <t>Shop # 17, Hashoo Terrace, Boat Basin, Block 5, Clifton, Karachi.</t>
  </si>
  <si>
    <t>Boss Cafe</t>
  </si>
  <si>
    <t>https://www.foodpanda.pk/restaurant/dnks/boss-cafe-dnks</t>
  </si>
  <si>
    <t>6f, Surgon faiz muhammad khan road Mehran town, korangi sector, 6f Mehran, town, Karachi, 75900</t>
  </si>
  <si>
    <t>Lahore Kay Mashoor Makhan Chanay</t>
  </si>
  <si>
    <t>https://www.foodpanda.pk/restaurant/udys/lahore-kay-mashoor-makhan-chanay</t>
  </si>
  <si>
    <t>plot no .6c , sunset comm, lane 9, phase ll, dha</t>
  </si>
  <si>
    <t>WOK TOK</t>
  </si>
  <si>
    <t>https://www.foodpanda.pk/restaurant/o6g2/wok-tok</t>
  </si>
  <si>
    <t>11-F, GF , Sunset Lane# 8 
DHA phase II Ext. Karachi</t>
  </si>
  <si>
    <t>J.Organic Kitchen</t>
  </si>
  <si>
    <t>https://www.foodpanda.pk/restaurant/c2ml/j-organic-kitchen</t>
  </si>
  <si>
    <t>Fl no 202 2nd floor plot 26-C sunset lane 5 opposite Karachi grand piyala hotel phase 2 ext DHA Karachi</t>
  </si>
  <si>
    <t>Chinese, Continental, Pakistani, Western, Tea &amp; Coffee</t>
  </si>
  <si>
    <t>Jeddah Foods - Boat Basin</t>
  </si>
  <si>
    <t>4.6(15000+)A11Y_TAG_RATING_AND_REVIEWS_PLURAL</t>
  </si>
  <si>
    <t>https://www.foodpanda.pk/restaurant/s6gz/jeddah-foods-boat-basin</t>
  </si>
  <si>
    <t>Crystal court shop no 5 block 5 Clifton</t>
  </si>
  <si>
    <t>Timeout Cafe</t>
  </si>
  <si>
    <t>https://www.foodpanda.pk/restaurant/v8yh/timeout-cafe-v8yh</t>
  </si>
  <si>
    <t>First-floor Showroom # 127, The Forrum Mall, Karachi</t>
  </si>
  <si>
    <t>Flamingo Fast Food &amp; Ice cream</t>
  </si>
  <si>
    <t>https://www.foodpanda.pk/restaurant/agwq/flamingo-fast-food-and-ice-cream</t>
  </si>
  <si>
    <t>Hashoo Terrace, Shop No. 15, Block 5 Clifton, Karachi, Karachi City, Sindh 75600</t>
  </si>
  <si>
    <t>Iceland &amp; Juice Corner - Dha</t>
  </si>
  <si>
    <t>https://www.foodpanda.pk/restaurant/jlga/iceland-and-juice-corner-dha</t>
  </si>
  <si>
    <t>Shop No 2 Near Khatri Food Spot ,4th Sunset St, Phase 2 Commercial Area Defence Housing Authority, Karachi,</t>
  </si>
  <si>
    <t>Peshawari Ice Cream - Phase 2</t>
  </si>
  <si>
    <t>https://www.foodpanda.pk/restaurant/t7um/peshawari-ice-cream-phase-2</t>
  </si>
  <si>
    <t>Shop # 2, C-11D, Near A-One, Phase 2 Ext, DHA.</t>
  </si>
  <si>
    <t>Roll Inn</t>
  </si>
  <si>
    <t>https://www.foodpanda.pk/restaurant/s3xr/roll-inn-s3xr</t>
  </si>
  <si>
    <t>Block 5, Clifton, Karachi, Sindh</t>
  </si>
  <si>
    <t>Rajoo Ice cream</t>
  </si>
  <si>
    <t>https://www.foodpanda.pk/restaurant/m1wu/rajoo-ice-cream</t>
  </si>
  <si>
    <t>Shop No.SC-11,Boat Basin, Clifton, Karachi</t>
  </si>
  <si>
    <t>Blue Ribbon Bakery - DHA Phase II</t>
  </si>
  <si>
    <t>https://www.foodpanda.pk/restaurant/il11/blue-ribbon-bakery-dha-phase-ii</t>
  </si>
  <si>
    <t>45-C 21st Commercial St, Phase 2 Commercial Area Defence Housing Authority, Karachi.</t>
  </si>
  <si>
    <t>Khatri Food Spot Pani Puri And Chaat</t>
  </si>
  <si>
    <t>https://www.foodpanda.pk/restaurant/u9ak/khatri-food-spot-pani-puri-and-chaat</t>
  </si>
  <si>
    <t>4th sunset street Phase 2 Extension , DHA Karachi</t>
  </si>
  <si>
    <t>Aghaz Juice</t>
  </si>
  <si>
    <t>https://www.foodpanda.pk/restaurant/qg2h/aghaz-juice</t>
  </si>
  <si>
    <t>Sunset lane 3, Building no 21c, Shop 6 phase 3 extension DHA</t>
  </si>
  <si>
    <t>Daal Rice</t>
  </si>
  <si>
    <t>https://www.foodpanda.pk/restaurant/t2nz/daal-rice</t>
  </si>
  <si>
    <t>Beside meezan bank near subway opposite marcel restaurant boat basin</t>
  </si>
  <si>
    <t>Middle Eastern, Shawarma, Pakistani</t>
  </si>
  <si>
    <t>Food Bites</t>
  </si>
  <si>
    <t>4.3(48)A11Y_TAG_RATING_AND_REVIEWS_PLURAL</t>
  </si>
  <si>
    <t>https://images.deliveryhero.io/image/fd-pk/LH/s290-listing.jpg?width=400&amp;height=225</t>
  </si>
  <si>
    <t>https://www.foodpanda.pk/restaurant/s290/food-bites-s290</t>
  </si>
  <si>
    <t>Food Bites, Plot No R-73, Sector 5C-3, North Karachi, Near Ayesha Food, Bara Market Road, Karachi</t>
  </si>
  <si>
    <t>Bismillah Rizwan Kitchen</t>
  </si>
  <si>
    <t>https://images.deliveryhero.io/image/fd-pk/LH/zw0m-listing.jpg?width=400&amp;height=225</t>
  </si>
  <si>
    <t>https://www.foodpanda.pk/restaurant/zw0m/bismillah-rizwan-kitchen</t>
  </si>
  <si>
    <t>X3M2+4R8, Sector 7 A North Karachi Twp, Karachi, Karachi City, Sindh, Pakistan</t>
  </si>
  <si>
    <t>Fast Food, Beverages, Pakistani, Tea &amp; Coffee, Paratha</t>
  </si>
  <si>
    <t>Filfilher</t>
  </si>
  <si>
    <t>https://images.deliveryhero.io/image/fd-pk/LH/ld20-listing.jpg?width=400&amp;height=225</t>
  </si>
  <si>
    <t>https://www.foodpanda.pk/restaurant/ld20/filfilher</t>
  </si>
  <si>
    <t>baradari R-261 sector 9 North karachi karachi</t>
  </si>
  <si>
    <t>Quetta Mursaleen Piyala hotel</t>
  </si>
  <si>
    <t>https://images.deliveryhero.io/image/fd-pk/LH/ujol-listing.jpg?width=400&amp;height=225</t>
  </si>
  <si>
    <t>https://www.foodpanda.pk/restaurant/ujol/quetta-mursaleen-piyala-hotel</t>
  </si>
  <si>
    <t>R-104, Line2, Sector 1 Surjani Town, Karachi, Karachi City, Sindh, Pakistan</t>
  </si>
  <si>
    <t>Spice it Up</t>
  </si>
  <si>
    <t>https://images.deliveryhero.io/image/fd-pk/LH/nqiz-listing.jpg?width=400&amp;height=225</t>
  </si>
  <si>
    <t>https://www.foodpanda.pk/restaurant/nqiz/spice-it-up</t>
  </si>
  <si>
    <t>B 293, 1st floor, sector 11A, North Karachi</t>
  </si>
  <si>
    <t>Fry Again</t>
  </si>
  <si>
    <t>3.6(8)A11Y_TAG_RATING_AND_REVIEWS_PLURAL</t>
  </si>
  <si>
    <t>https://images.deliveryhero.io/image/fd-pk/LH/hd8t-listing.jpg?width=400&amp;height=225</t>
  </si>
  <si>
    <t>https://www.foodpanda.pk/restaurant/hd8t/fry-again</t>
  </si>
  <si>
    <t>2364+PQX, Sector 5 Surjani Town, Karachi, Karachi City, Sindh</t>
  </si>
  <si>
    <t>Ambereen Tasty Treats</t>
  </si>
  <si>
    <t>https://images.deliveryhero.io/image/fd-pk/LH/vu0p-listing.jpg?width=400&amp;height=225</t>
  </si>
  <si>
    <t>https://www.foodpanda.pk/restaurant/vu0p/ambereen-tasty-treats</t>
  </si>
  <si>
    <t>A3 street 8 sector 9 disco more near Raheem Hospital behind Ahmed Raza Masjid north karachi.</t>
  </si>
  <si>
    <t>Crispy Point</t>
  </si>
  <si>
    <t>https://images.deliveryhero.io/image/fd-pk/LH/n7tc-listing.jpg?width=400&amp;height=225</t>
  </si>
  <si>
    <t>https://www.foodpanda.pk/restaurant/n7tc/crispy-point</t>
  </si>
  <si>
    <t>shop# R 37 5A3 madiha road north karachi</t>
  </si>
  <si>
    <t>Burger 99</t>
  </si>
  <si>
    <t>3.7(3000+)A11Y_TAG_RATING_AND_REVIEWS_PLURAL</t>
  </si>
  <si>
    <t>https://images.deliveryhero.io/image/fd-pk/LH/v3tt-listing.jpg?width=400&amp;height=225</t>
  </si>
  <si>
    <t>https://www.foodpanda.pk/restaurant/v3tt/burger-99</t>
  </si>
  <si>
    <t>R-713 sector 9 North Karachi</t>
  </si>
  <si>
    <t>Burgers, Fast Food, Beverages, Middle Eastern, Wraps &amp; Rolls</t>
  </si>
  <si>
    <t>MashaAllah Food Court</t>
  </si>
  <si>
    <t>4.2(47)A11Y_TAG_RATING_AND_REVIEWS_PLURAL</t>
  </si>
  <si>
    <t>https://images.deliveryhero.io/image/fd-pk/LH/p163-listing.jpg?width=400&amp;height=225</t>
  </si>
  <si>
    <t>https://www.foodpanda.pk/restaurant/p163/mashaallah-food-court</t>
  </si>
  <si>
    <t>shop no. 13 ali residency, plot no. FL-3, sector 11-A, ajmer nagri road north karachi.</t>
  </si>
  <si>
    <t>Nom Nom</t>
  </si>
  <si>
    <t>5(20)A11Y_TAG_RATING_AND_REVIEWS_PLURAL</t>
  </si>
  <si>
    <t>https://images.deliveryhero.io/image/fd-pk/LH/puc7-listing.jpg?width=400&amp;height=225</t>
  </si>
  <si>
    <t>https://www.foodpanda.pk/restaurant/puc7/nom-nom-puc7</t>
  </si>
  <si>
    <t>8 Shop# 4, A-760, Sector 11-A,  North Karachi</t>
  </si>
  <si>
    <t>Burgers, Fast Food, Wraps &amp; Rolls, Western</t>
  </si>
  <si>
    <t>BISMILLAH KITCHEN!</t>
  </si>
  <si>
    <t>https://images.deliveryhero.io/image/fd-pk/LH/ed89-listing.jpg?width=400&amp;height=225</t>
  </si>
  <si>
    <t>https://www.foodpanda.pk/restaurant/ed89/bismillah-kitchen-ed89</t>
  </si>
  <si>
    <t>Sector 5c-2, house no. L-145, near Testo bakery, North Karachi.</t>
  </si>
  <si>
    <t>Pakistani, Pulao, Paratha, Qeema</t>
  </si>
  <si>
    <t>Ghousia BBQ And Roll Point</t>
  </si>
  <si>
    <t>https://images.deliveryhero.io/image/fd-pk/LH/fxf9-listing.jpg?width=400&amp;height=225</t>
  </si>
  <si>
    <t>https://www.foodpanda.pk/restaurant/fxf9/ghousia-bbq-and-roll-point</t>
  </si>
  <si>
    <t>Plot L 2061, Sector 1 Surjani Town, Karachi, Pakistan</t>
  </si>
  <si>
    <t>Jamil Haleem House</t>
  </si>
  <si>
    <t>https://images.deliveryhero.io/image/fd-pk/LH/zet7-listing.jpg?width=400&amp;height=225</t>
  </si>
  <si>
    <t>https://www.foodpanda.pk/restaurant/zet7/jamil-haleem-house</t>
  </si>
  <si>
    <t>shop no. Ls 63 sector 5c2 Bara market North Karachi</t>
  </si>
  <si>
    <t>Fresh and Tasty Bites</t>
  </si>
  <si>
    <t>https://images.deliveryhero.io/image/fd-pk/LH/sfwf-listing.jpg?width=400&amp;height=225</t>
  </si>
  <si>
    <t>https://www.foodpanda.pk/restaurant/sfwf/fresh-and-tasty-bites</t>
  </si>
  <si>
    <t>house # R-178 sector 7d -1,</t>
  </si>
  <si>
    <t>Chinese, Continental, Burgers, Fast Food, Beverages</t>
  </si>
  <si>
    <t>Shan Pizza &amp; Pasta</t>
  </si>
  <si>
    <t>https://images.deliveryhero.io/image/fd-pk/LH/kqts-listing.jpg?width=400&amp;height=225</t>
  </si>
  <si>
    <t>https://www.foodpanda.pk/restaurant/kqts/shan-pizza-and-pasta-kqts</t>
  </si>
  <si>
    <t>North Karachi sector House no5c3 Sector r53</t>
  </si>
  <si>
    <t>Pizza, Fast Food, Beverages, Pasta</t>
  </si>
  <si>
    <t>Pizza Bar</t>
  </si>
  <si>
    <t>https://images.deliveryhero.io/image/fd-pk/LH/cy64-listing.jpg?width=400&amp;height=225</t>
  </si>
  <si>
    <t>https://www.foodpanda.pk/restaurant/cy64/pizza-bar-cy64</t>
  </si>
  <si>
    <t>Plot No A1 Sector 5 A Madiha Road New Karachi</t>
  </si>
  <si>
    <t>Pizza, Beverages, Pakistani</t>
  </si>
  <si>
    <t>International Pizza</t>
  </si>
  <si>
    <t>https://images.deliveryhero.io/image/fd-pk/LH/cw2s-listing.jpg?width=400&amp;height=225</t>
  </si>
  <si>
    <t>https://www.foodpanda.pk/restaurant/cw2s/international-pizza-cw2s</t>
  </si>
  <si>
    <t>New Karachi madiya sector 5.A.3 / near Qaid e azam family park</t>
  </si>
  <si>
    <t>Big Bite Fast Food &amp; BBQ</t>
  </si>
  <si>
    <t>https://images.deliveryhero.io/image/fd-pk/LH/n7kp-listing.jpg?width=400&amp;height=225</t>
  </si>
  <si>
    <t>https://www.foodpanda.pk/restaurant/n7kp/big-bite-fast-food-and-bbq</t>
  </si>
  <si>
    <t>11-A Al-Amna Ave, Sector 8 North Karachi Twp, Karachi, Karachi City, Sindh</t>
  </si>
  <si>
    <t>Makkah Pizza</t>
  </si>
  <si>
    <t>https://images.deliveryhero.io/image/fd-pk/LH/jig6-listing.jpg?width=400&amp;height=225</t>
  </si>
  <si>
    <t>https://www.foodpanda.pk/restaurant/jig6/makkah-pizza</t>
  </si>
  <si>
    <t>Plot 230 Sector 1 Al amna Avenue north Karachi</t>
  </si>
  <si>
    <t>Pizza, Burgers, Beverages, Pasta, Western</t>
  </si>
  <si>
    <t>Zanjabeel and Salsabeel (ZnS)</t>
  </si>
  <si>
    <t>https://images.deliveryhero.io/image/fd-pk/LH/iid2-listing.jpg?width=400&amp;height=225</t>
  </si>
  <si>
    <t>https://www.foodpanda.pk/restaurant/iid2/zanjabeel-and-salsabeel-zns</t>
  </si>
  <si>
    <t>R 830 sector 9 North Karachi. Babul Islam town near Masjid UMER Farooq Opposite Muhammad Shah Graveyard</t>
  </si>
  <si>
    <t>Ghar ka zaaiqa</t>
  </si>
  <si>
    <t>https://images.deliveryhero.io/image/fd-pk/LH/oscu-listing.jpg?width=400&amp;height=225</t>
  </si>
  <si>
    <t>https://www.foodpanda.pk/restaurant/oscu/ghar-ka-zaaiqa</t>
  </si>
  <si>
    <t>Sector 7 B 1 near iqra university north campus House no N29</t>
  </si>
  <si>
    <t>Darcheeni</t>
  </si>
  <si>
    <t>https://images.deliveryhero.io/image/fd-pk/LH/mb62-listing.jpg?width=400&amp;height=225</t>
  </si>
  <si>
    <t>https://www.foodpanda.pk/restaurant/mb62/darcheeni</t>
  </si>
  <si>
    <t>flat no 201, 7D1 aamina residency, North Karachi</t>
  </si>
  <si>
    <t>SM Bong Paye Murgh Chanay</t>
  </si>
  <si>
    <t>https://images.deliveryhero.io/image/fd-pk/LH/qz8e-listing.jpg?width=400&amp;height=225</t>
  </si>
  <si>
    <t>https://www.foodpanda.pk/restaurant/qz8e/sm-bong-paye-murgh-chanay</t>
  </si>
  <si>
    <t>Stadium road near opposite fazal park near doctor Jameel ghouri hospital Khanewal</t>
  </si>
  <si>
    <t>Biryani Palace</t>
  </si>
  <si>
    <t>4.2(2000+)A11Y_TAG_RATING_AND_REVIEWS_PLURAL</t>
  </si>
  <si>
    <t>https://images.deliveryhero.io/image/fd-pk/LH/v6yh-listing.jpg?width=400&amp;height=225</t>
  </si>
  <si>
    <t>https://www.foodpanda.pk/restaurant/v6yh/biryani-palace-v6yh</t>
  </si>
  <si>
    <t>R/37 5-A3 North Karachi, Karachi</t>
  </si>
  <si>
    <t>Sandwiches, Burgers, Fast Food, Beverages, Wraps &amp; Rolls</t>
  </si>
  <si>
    <t>Pehalwan Paya House</t>
  </si>
  <si>
    <t>https://images.deliveryhero.io/image/fd-pk/LH/n7bd-listing.jpg?width=400&amp;height=225</t>
  </si>
  <si>
    <t>https://www.foodpanda.pk/restaurant/n7bd/pehalwan-paya-house</t>
  </si>
  <si>
    <t>House no. 102 sector 7D/3 near shaheen ground North Karachi</t>
  </si>
  <si>
    <t>PIZZA BURG</t>
  </si>
  <si>
    <t>https://images.deliveryhero.io/image/fd-pk/LH/as3w-listing.jpg?width=400&amp;height=225</t>
  </si>
  <si>
    <t>https://www.foodpanda.pk/restaurant/as3w/pizza-burg</t>
  </si>
  <si>
    <t>L8 st 3A, 5D Sector, Surjani Town, Karachi near shah jee Hotel</t>
  </si>
  <si>
    <t>Star Haleem</t>
  </si>
  <si>
    <t>https://images.deliveryhero.io/image/fd-pk/LH/w2b7-listing.jpg?width=400&amp;height=225</t>
  </si>
  <si>
    <t>https://www.foodpanda.pk/restaurant/w2b7/star-haleem</t>
  </si>
  <si>
    <t>Star Haleem (Road side Stall), Service Ln</t>
  </si>
  <si>
    <t>Beverages, Wraps &amp; Rolls, Pakistani, BBQ, Haleem</t>
  </si>
  <si>
    <t>Shuru Balochi Sajji</t>
  </si>
  <si>
    <t>https://images.deliveryhero.io/image/fd-pk/LH/ku3a-listing.jpg?width=400&amp;height=225</t>
  </si>
  <si>
    <t>https://www.foodpanda.pk/restaurant/ku3a/shuru-balochi-sajji</t>
  </si>
  <si>
    <t>Shuru Balochi Sajji, Service Road, Sector 5-L Sector 5 L New Karachi Town, Karachi,</t>
  </si>
  <si>
    <t>Hungry Tummy Pizza - Power House Branch</t>
  </si>
  <si>
    <t>4(34)A11Y_TAG_RATING_AND_REVIEWS_PLURAL</t>
  </si>
  <si>
    <t>https://images.deliveryhero.io/image/fd-pk/LH/zsxr-listing.jpg?width=400&amp;height=225</t>
  </si>
  <si>
    <t>https://www.foodpanda.pk/restaurant/zsxr/hungry-tummy-pizza-power-house-branch</t>
  </si>
  <si>
    <t>Iqbal Complex Apartment, Opposite Madina Petrol Pump, Near Power House North Karachi</t>
  </si>
  <si>
    <t>Sandwiches, Pizza, Pasta, Western</t>
  </si>
  <si>
    <t>YamYam Bites</t>
  </si>
  <si>
    <t>https://images.deliveryhero.io/image/fd-pk/LH/zbbp-listing.jpg?width=400&amp;height=225</t>
  </si>
  <si>
    <t>https://www.foodpanda.pk/restaurant/zbbp/yamyam-bites</t>
  </si>
  <si>
    <t>Shahrah-e-Usman Shop No. 14, Iqbal Complex Section 5K</t>
  </si>
  <si>
    <t>Crave More</t>
  </si>
  <si>
    <t>4.5(62)A11Y_TAG_RATING_AND_REVIEWS_PLURAL</t>
  </si>
  <si>
    <t>https://images.deliveryhero.io/image/fd-pk/LH/bu1y-listing.jpg?width=400&amp;height=225</t>
  </si>
  <si>
    <t>https://www.foodpanda.pk/restaurant/bu1y/crave-more</t>
  </si>
  <si>
    <t>Address SA/25 Sector 5/B2, near jama masjid faizan e madina, north karachi.</t>
  </si>
  <si>
    <t>Cakes &amp; Bakery, Desserts, Shakes</t>
  </si>
  <si>
    <t>Bistro Eatery</t>
  </si>
  <si>
    <t>https://images.deliveryhero.io/image/fd-pk/LH/fzuf-listing.jpg?width=400&amp;height=225</t>
  </si>
  <si>
    <t>https://www.foodpanda.pk/restaurant/fzuf/bistro-eatery</t>
  </si>
  <si>
    <t>House no. L26, Rao Israr Cottage, Karimi Chowrangi, Surjani Town, Karachi</t>
  </si>
  <si>
    <t>Zaiqa Caterers</t>
  </si>
  <si>
    <t>https://images.deliveryhero.io/image/fd-pk/LH/g35a-listing.jpg?width=400&amp;height=225</t>
  </si>
  <si>
    <t>https://www.foodpanda.pk/restaurant/g35a/zaiqa-caterers</t>
  </si>
  <si>
    <t>Shop # A-19, sector 5- k iqbal complex ,North karachi</t>
  </si>
  <si>
    <t>Seafood, Wraps &amp; Rolls, Pakistani, BBQ</t>
  </si>
  <si>
    <t>Quick Bite</t>
  </si>
  <si>
    <t>https://images.deliveryhero.io/image/fd-pk/LH/lhg0-listing.jpg?width=400&amp;height=225</t>
  </si>
  <si>
    <t>https://www.foodpanda.pk/restaurant/lhg0/quick-bite-lhg0</t>
  </si>
  <si>
    <t>House no. 43/4, Sector 5D New Karachi, Karachi</t>
  </si>
  <si>
    <t>Chatpata kitchen</t>
  </si>
  <si>
    <t>https://images.deliveryhero.io/image/fd-pk/LH/e3js-listing.jpg?width=400&amp;height=225</t>
  </si>
  <si>
    <t>https://www.foodpanda.pk/restaurant/e3js/chatpata-kitchen-e3js</t>
  </si>
  <si>
    <t>43/12 Sector 5d New Karachi</t>
  </si>
  <si>
    <t>Pizza, Burgers, Beverages, Pakistani, Western</t>
  </si>
  <si>
    <t>Yummy Flavours</t>
  </si>
  <si>
    <t>4.3(75)A11Y_TAG_RATING_AND_REVIEWS_PLURAL</t>
  </si>
  <si>
    <t>https://images.deliveryhero.io/image/fd-pk/LH/yndq-listing.jpg?width=400&amp;height=225</t>
  </si>
  <si>
    <t>https://www.foodpanda.pk/restaurant/yndq/yummy-flavours</t>
  </si>
  <si>
    <t>43/4 sector 5d new karachi kala school near Bismillah Estate</t>
  </si>
  <si>
    <t>Cheesy Feast</t>
  </si>
  <si>
    <t>4.1(9)A11Y_TAG_RATING_AND_REVIEWS_PLURAL</t>
  </si>
  <si>
    <t>https://images.deliveryhero.io/image/fd-pk/LH/tne8-listing.jpg?width=400&amp;height=225</t>
  </si>
  <si>
    <t>https://www.foodpanda.pk/restaurant/tne8/cheesy-feast</t>
  </si>
  <si>
    <t>Shop # K-7, Haroon View, Sector 5K, North Karachi, karachi</t>
  </si>
  <si>
    <t>Sandwiches, Pizza, Burgers, Middle Eastern, Shawarma</t>
  </si>
  <si>
    <t>Warsi Foods</t>
  </si>
  <si>
    <t>https://images.deliveryhero.io/image/fd-pk/LH/tmpa-listing.jpg?width=400&amp;height=225</t>
  </si>
  <si>
    <t>https://www.foodpanda.pk/restaurant/tmpa/warsi-foods</t>
  </si>
  <si>
    <t>Warsi Foods, Haroon view sec 5k near shuru blochi North Karachi</t>
  </si>
  <si>
    <t>AA2 fast food center</t>
  </si>
  <si>
    <t>4.8(36)A11Y_TAG_RATING_AND_REVIEWS_PLURAL</t>
  </si>
  <si>
    <t>https://images.deliveryhero.io/image/fd-pk/LH/ycsn-listing.jpg?width=400&amp;height=225</t>
  </si>
  <si>
    <t>https://www.foodpanda.pk/restaurant/ycsn/aa2-fast-food-center</t>
  </si>
  <si>
    <t>House No# A-593, Shop No# 5, Sector 11-B North Karachi, Near Disco More</t>
  </si>
  <si>
    <t>Pizza Burst- Power House</t>
  </si>
  <si>
    <t>4.2(21)A11Y_TAG_RATING_AND_REVIEWS_PLURAL</t>
  </si>
  <si>
    <t>https://images.deliveryhero.io/image/fd-pk/LH/mun3-listing.jpg?width=400&amp;height=225</t>
  </si>
  <si>
    <t>https://www.foodpanda.pk/restaurant/mun3/pizza-burst-power-house</t>
  </si>
  <si>
    <t>Shop # A -18, Iqbal Complex Apartment, Sector 5-K North Karachi, Pakistan</t>
  </si>
  <si>
    <t>Pizza, Wraps &amp; Rolls</t>
  </si>
  <si>
    <t>Shuru Balochi Fast Food &amp; Chinese</t>
  </si>
  <si>
    <t>https://images.deliveryhero.io/image/fd-pk/LH/fnkq-listing.jpg?width=400&amp;height=225</t>
  </si>
  <si>
    <t>https://www.foodpanda.pk/restaurant/fnkq/shuru-balochi-fast-food-and-chinese-fnkq</t>
  </si>
  <si>
    <t>Shuru balochi Fastfood, Haroon view, North karachi power house chowrangi, Karachi</t>
  </si>
  <si>
    <t>Pay Say Pizza</t>
  </si>
  <si>
    <t>https://images.deliveryhero.io/image/fd-pk/LH/t9ek-listing.jpg?width=400&amp;height=225</t>
  </si>
  <si>
    <t>https://www.foodpanda.pk/restaurant/t9ek/pay-say-pizza</t>
  </si>
  <si>
    <t>North karachi sector 11C-3 Near Dawn Public School</t>
  </si>
  <si>
    <t>Pizza, Beverages</t>
  </si>
  <si>
    <t>Sawera Halwapuri &amp; Kachori</t>
  </si>
  <si>
    <t>https://images.deliveryhero.io/image/fd-pk/LH/cstu-listing.jpg?width=400&amp;height=225</t>
  </si>
  <si>
    <t>https://www.foodpanda.pk/restaurant/cstu/sawera-halwapuri-and-kachori</t>
  </si>
  <si>
    <t>Twp Zahid road north Karachi opposite Rangers Wing 16, 75850</t>
  </si>
  <si>
    <t>Pizza, Pakistani, Halwa Puri</t>
  </si>
  <si>
    <t>Bistro Bites</t>
  </si>
  <si>
    <t>3.2(500+)A11Y_TAG_RATING_AND_REVIEWS_PLURAL</t>
  </si>
  <si>
    <t>https://images.deliveryhero.io/image/fd-pk/LH/tw5g-listing.jpg?width=400&amp;height=225</t>
  </si>
  <si>
    <t>https://www.foodpanda.pk/restaurant/tw5g/bistro-bites-tw5g</t>
  </si>
  <si>
    <t>Near Karimi chowrangi ground floor House no L26 Rao israr Cottage</t>
  </si>
  <si>
    <t>Sandwiches, Desserts, Burgers, Pasta, Pakistani</t>
  </si>
  <si>
    <t>Pizza top inn</t>
  </si>
  <si>
    <t>https://images.deliveryhero.io/image/fd-pk/LH/gaz7-listing.jpg?width=400&amp;height=225</t>
  </si>
  <si>
    <t>https://www.foodpanda.pk/restaurant/gaz7/pizza-top-inn</t>
  </si>
  <si>
    <t>Nomania Masjid Rd, Sector 11 C 3 North Karachi Twp, Karachi, Karachi City, Sindh</t>
  </si>
  <si>
    <t>Pizza Make</t>
  </si>
  <si>
    <t>4.2(24)A11Y_TAG_RATING_AND_REVIEWS_PLURAL</t>
  </si>
  <si>
    <t>https://images.deliveryhero.io/image/fd-pk/LH/yaya-listing.jpg?width=400&amp;height=225</t>
  </si>
  <si>
    <t>https://www.foodpanda.pk/restaurant/yaya/pizza-make-yaya</t>
  </si>
  <si>
    <t>Shop no 7, Sec 5k, iqbal complex. Main Shahrah e Usman, New Karachi Town, Karachi</t>
  </si>
  <si>
    <t>Dumplish</t>
  </si>
  <si>
    <t>4.9(93)A11Y_TAG_RATING_AND_REVIEWS_PLURAL</t>
  </si>
  <si>
    <t>https://images.deliveryhero.io/image/fd-pk/LH/d5xn-listing.jpg?width=400&amp;height=225</t>
  </si>
  <si>
    <t>https://www.foodpanda.pk/restaurant/d5xn/dumplish</t>
  </si>
  <si>
    <t>Flat No-D-5, Abdullah Complex, North Karachi, Sector 5-I</t>
  </si>
  <si>
    <t>Chinese, Beverages, Pakistani</t>
  </si>
  <si>
    <t>Pizza foods</t>
  </si>
  <si>
    <t>https://images.deliveryhero.io/image/fd-pk/LH/zuog-listing.jpg?width=400&amp;height=225</t>
  </si>
  <si>
    <t>https://www.foodpanda.pk/restaurant/zuog/pizza-foods-zuog</t>
  </si>
  <si>
    <t>Sector 5D, opposite qalandari buryani, North karachi,</t>
  </si>
  <si>
    <t>Tasty Bites</t>
  </si>
  <si>
    <t>https://images.deliveryhero.io/image/fd-pk/LH/lob8-listing.jpg?width=400&amp;height=225</t>
  </si>
  <si>
    <t>https://www.foodpanda.pk/restaurant/lob8/tasty-bites-lob8</t>
  </si>
  <si>
    <t>H#L565 sec5c/4 North karachi</t>
  </si>
  <si>
    <t>Pakistani, Biryani, Savouries, Samosa</t>
  </si>
  <si>
    <t>Pizza Tycoon</t>
  </si>
  <si>
    <t>https://images.deliveryhero.io/image/fd-pk/LH/n1ws-listing.jpg?width=400&amp;height=225</t>
  </si>
  <si>
    <t>https://www.foodpanda.pk/restaurant/n1ws/pizza-tycoon</t>
  </si>
  <si>
    <t>Service Road, Sector 5-K Sector 5 L New Karachi Town, Karachi, Karachi City, Sindh</t>
  </si>
  <si>
    <t>Qadri Zaiqa Haleem - North Karachi</t>
  </si>
  <si>
    <t>https://images.deliveryhero.io/image/fd-pk/LH/btiw-listing.jpg?width=400&amp;height=225</t>
  </si>
  <si>
    <t>https://www.foodpanda.pk/restaurant/btiw/qadri-zaiqa-haleem-north-karachi</t>
  </si>
  <si>
    <t>R-5 Sec 5c4 near Askari Grammar School North Karachi</t>
  </si>
  <si>
    <t>Khan Sahab Chapli Kabab</t>
  </si>
  <si>
    <t>https://images.deliveryhero.io/image/fd-pk/LH/rj79-listing.jpg?width=400&amp;height=225</t>
  </si>
  <si>
    <t>https://www.foodpanda.pk/restaurant/rj79/khan-sahab-chapli-kabab</t>
  </si>
  <si>
    <t>Mustafabad Nusrat Bhutto Colony, Karachi</t>
  </si>
  <si>
    <t>Desserts, Pakistani, Biryani, BBQ, Pulao</t>
  </si>
  <si>
    <t>Pizza 499</t>
  </si>
  <si>
    <t>https://images.deliveryhero.io/image/fd-pk/LH/k75j-listing.jpg?width=400&amp;height=225</t>
  </si>
  <si>
    <t>https://www.foodpanda.pk/restaurant/k75j/pizza-499</t>
  </si>
  <si>
    <t>Iqbal complex shop no 15 north Karachi</t>
  </si>
  <si>
    <t>Hungry Bites</t>
  </si>
  <si>
    <t>https://images.deliveryhero.io/image/fd-pk/LH/rely-listing.jpg?width=400&amp;height=225</t>
  </si>
  <si>
    <t>https://www.foodpanda.pk/restaurant/rely/hungry-bites-rely</t>
  </si>
  <si>
    <t>AL AMNA AVENUE Shop B-2 BLK2 FL-3, 7/D-1 North Karachi</t>
  </si>
  <si>
    <t>Burger Store</t>
  </si>
  <si>
    <t>https://images.deliveryhero.io/image/fd-pk/LH/ss5x-listing.jpg?width=400&amp;height=225</t>
  </si>
  <si>
    <t>https://www.foodpanda.pk/restaurant/ss5x/burger-store-ss5x</t>
  </si>
  <si>
    <t>Al-Amna Ave, Sector 11 B North Karachi</t>
  </si>
  <si>
    <t>S&amp;S Kitchen</t>
  </si>
  <si>
    <t>https://images.deliveryhero.io/image/fd-pk/LH/vi1m-listing.jpg?width=400&amp;height=225</t>
  </si>
  <si>
    <t>https://www.foodpanda.pk/restaurant/vi1m/sands-kitchen-vi1m</t>
  </si>
  <si>
    <t>Plot R 70 First Floor Sector 5L near Rajput Ground PPP Chowk</t>
  </si>
  <si>
    <t>Mashallah halwapuri &amp; kachori</t>
  </si>
  <si>
    <t>https://images.deliveryhero.io/image/fd-pk/LH/yvsz-listing.jpg?width=400&amp;height=225</t>
  </si>
  <si>
    <t>https://www.foodpanda.pk/restaurant/yvsz/mashallah-halwapuri-and-kachori</t>
  </si>
  <si>
    <t>North Karachi twp zahid road North karachi Opposite ranjer wing 16</t>
  </si>
  <si>
    <t>Pakistani, Savouries, Halwa Puri</t>
  </si>
  <si>
    <t>Sania Chinese Food Cart</t>
  </si>
  <si>
    <t>https://images.deliveryhero.io/image/fd-pk/LH/bhnz-listing.jpg?width=400&amp;height=225</t>
  </si>
  <si>
    <t>https://www.foodpanda.pk/restaurant/bhnz/sania-chinese-food-cart</t>
  </si>
  <si>
    <t>North Karachi sector 5A2 main Madiha stop near laiba center</t>
  </si>
  <si>
    <t>Chinese, Fast Food, Pasta, Pakistani, Savouries</t>
  </si>
  <si>
    <t>Flame House</t>
  </si>
  <si>
    <t>4.8(40)A11Y_TAG_RATING_AND_REVIEWS_PLURAL</t>
  </si>
  <si>
    <t>https://images.deliveryhero.io/image/fd-pk/LH/cati-listing.jpg?width=400&amp;height=225</t>
  </si>
  <si>
    <t>https://www.foodpanda.pk/restaurant/cati/flame-house-cati</t>
  </si>
  <si>
    <t>Shop No.1 &amp; 2, House no R-15 Sector 11C-3 North Karachi</t>
  </si>
  <si>
    <t>Hot and Taste Fast Food and BBQ</t>
  </si>
  <si>
    <t>https://images.deliveryhero.io/image/fd-pk/LH/ombx-listing.jpg?width=400&amp;height=225</t>
  </si>
  <si>
    <t>https://www.foodpanda.pk/restaurant/ombx/hot-and-taste-fast-food-and-bbq</t>
  </si>
  <si>
    <t>Shop # 10 flat-13 sector 14 B Shadman Town Karachi</t>
  </si>
  <si>
    <t>PIZZA PIE</t>
  </si>
  <si>
    <t>https://images.deliveryhero.io/image/fd-pk/LH/darc-listing.jpg?width=400&amp;height=225</t>
  </si>
  <si>
    <t>https://www.foodpanda.pk/restaurant/darc/pizza-pie-darc</t>
  </si>
  <si>
    <t>R-428, SECTOR 14-A, SHADMANTOWN , KARACHI</t>
  </si>
  <si>
    <t>Crispy Zinger</t>
  </si>
  <si>
    <t>https://images.deliveryhero.io/image/fd-pk/LH/n1zj-listing.jpg?width=400&amp;height=225</t>
  </si>
  <si>
    <t>https://www.foodpanda.pk/restaurant/n1zj/crispy-zinger</t>
  </si>
  <si>
    <t>R-35 Shop#4 Sector 11-B North Karachi</t>
  </si>
  <si>
    <t>The Fizz Bar</t>
  </si>
  <si>
    <t>3.7(54)A11Y_TAG_RATING_AND_REVIEWS_PLURAL</t>
  </si>
  <si>
    <t>https://images.deliveryhero.io/image/fd-pk/LH/bmcg-listing.jpg?width=400&amp;height=225</t>
  </si>
  <si>
    <t>https://www.foodpanda.pk/restaurant/bmcg/the-fizz-bar</t>
  </si>
  <si>
    <t>Plot ST 28, Sector 11-B Sector 11 B North Karachi Twp, Karachi, Karachi City, Sindh, Pakistan</t>
  </si>
  <si>
    <t>Fusion The Soda Lab</t>
  </si>
  <si>
    <t>https://images.deliveryhero.io/image/fd-pk/LH/nnzu-listing.jpg?width=400&amp;height=225</t>
  </si>
  <si>
    <t>https://www.foodpanda.pk/restaurant/nnzu/fusion-the-soda-lab</t>
  </si>
  <si>
    <t>Maraym Residency Plot no 7 Shop no 4 Near The Inspiration School Sector 11 C2 Anda Mor Road North Karachi</t>
  </si>
  <si>
    <t>NEXT PIZZA &amp; FAST FOOD</t>
  </si>
  <si>
    <t>https://images.deliveryhero.io/image/fd-pk/LH/gzyb-listing.jpg?width=400&amp;height=225</t>
  </si>
  <si>
    <t>https://www.foodpanda.pk/restaurant/gzyb/next-pizza-and-fast-food</t>
  </si>
  <si>
    <t>SHP#03 SARAH TOWER SEC 5-D</t>
  </si>
  <si>
    <t>Pizza, Fast Food, Pasta, Western, Broast</t>
  </si>
  <si>
    <t>Hot Grill BBQ</t>
  </si>
  <si>
    <t>https://images.deliveryhero.io/image/fd-pk/LH/swqh-listing.jpg?width=400&amp;height=225</t>
  </si>
  <si>
    <t>https://www.foodpanda.pk/restaurant/swqh/hot-grill-bbq</t>
  </si>
  <si>
    <t>Crystal Residency, Shop num 12/13/14 sec 11L north Karachi near saleem center</t>
  </si>
  <si>
    <t>Pizza, Fast Food, Pakistani, BBQ, Karahi &amp; Handi</t>
  </si>
  <si>
    <t>Suadish Biryani - North Karachi</t>
  </si>
  <si>
    <t>https://images.deliveryhero.io/image/fd-pk/LH/x6xt-listing.jpeg?width=400&amp;height=225</t>
  </si>
  <si>
    <t>https://www.foodpanda.pk/restaurant/x6xt/suadish-biryani-north-karachi</t>
  </si>
  <si>
    <t>Desi Dhoom</t>
  </si>
  <si>
    <t>https://images.deliveryhero.io/image/fd-pk/LH/jyoa-listing.jpg?width=400&amp;height=225</t>
  </si>
  <si>
    <t>https://www.foodpanda.pk/restaurant/jyoa/desi-dhoom-jyoa</t>
  </si>
  <si>
    <t>Qalandria Chock Sector R-440 14 A shadman town North Karachi</t>
  </si>
  <si>
    <t>Iqra Chaat House</t>
  </si>
  <si>
    <t>https://images.deliveryhero.io/image/fd-pk/LH/fngf-listing.jpg?width=400&amp;height=225</t>
  </si>
  <si>
    <t>https://www.foodpanda.pk/restaurant/fngf/iqra-chaat-house-fngf</t>
  </si>
  <si>
    <t>Sector 11b adjacent to ronaq e sheeren</t>
  </si>
  <si>
    <t>Local Eats</t>
  </si>
  <si>
    <t>3.4(26)A11Y_TAG_RATING_AND_REVIEWS_PLURAL</t>
  </si>
  <si>
    <t>https://images.deliveryhero.io/image/fd-pk/LH/z0zd-listing.jpg?width=400&amp;height=225</t>
  </si>
  <si>
    <t>https://www.foodpanda.pk/restaurant/z0zd/local-eats</t>
  </si>
  <si>
    <t>Shop No. 1 Block A-910, 11 B</t>
  </si>
  <si>
    <t>Quetta Tawakkal Hotel - North Karachi</t>
  </si>
  <si>
    <t>https://images.deliveryhero.io/image/fd-pk/LH/e9jm-listing.jpg?width=400&amp;height=225</t>
  </si>
  <si>
    <t>https://www.foodpanda.pk/restaurant/e9jm/quetta-tawakkal-hotel-north-karachi</t>
  </si>
  <si>
    <t>Al Rahim Shop 16-11 Near Shed Hospital North Karachi</t>
  </si>
  <si>
    <t>4.4(83)A11Y_TAG_RATING_AND_REVIEWS_PLURAL</t>
  </si>
  <si>
    <t>https://images.deliveryhero.io/image/fd-pk/LH/vxi5-listing.jpg?width=400&amp;height=225</t>
  </si>
  <si>
    <t>https://www.foodpanda.pk/restaurant/vxi5/saba-kitchen</t>
  </si>
  <si>
    <t>House no. R-61, 7D-4, Shadman town, Karachi.</t>
  </si>
  <si>
    <t>Desserts, Beverages, Pakistani, Pulao</t>
  </si>
  <si>
    <t>Tasty Treats</t>
  </si>
  <si>
    <t>4.5(58)A11Y_TAG_RATING_AND_REVIEWS_PLURAL</t>
  </si>
  <si>
    <t>https://images.deliveryhero.io/image/fd-pk/LH/yn5e-listing.jpg?width=400&amp;height=225</t>
  </si>
  <si>
    <t>https://www.foodpanda.pk/restaurant/yn5e/tasty-treats-yn5e</t>
  </si>
  <si>
    <t>R 94 Sector 2 Surjani Town Karachi( Near Al Qalam Welfare And Karimi Churangi )</t>
  </si>
  <si>
    <t>Burgers, Fast Food, Pasta, Pakistani, Western</t>
  </si>
  <si>
    <t>Food Heaven</t>
  </si>
  <si>
    <t>https://images.deliveryhero.io/image/fd-pk/LH/wkmc-listing.jpg?width=400&amp;height=225</t>
  </si>
  <si>
    <t>https://www.foodpanda.pk/restaurant/wkmc/food-heaven-wkmc</t>
  </si>
  <si>
    <t>R_ 90 sector/ 14-A North karachi shadman town near qulandri chock</t>
  </si>
  <si>
    <t>Chinese, Beverages, Wraps &amp; Rolls, Pakistani</t>
  </si>
  <si>
    <t>Pishawari Ice Cream &amp; Juice Bar (Fast Food)</t>
  </si>
  <si>
    <t>1.6(36)A11Y_TAG_RATING_AND_REVIEWS_PLURAL</t>
  </si>
  <si>
    <t>https://images.deliveryhero.io/image/fd-pk/LH/m5r9-listing.jpg?width=400&amp;height=225</t>
  </si>
  <si>
    <t>https://www.foodpanda.pk/restaurant/m5r9/pishawari-ice-cream-and-juice-bar-fast-food</t>
  </si>
  <si>
    <t>241, House # R11 Sector 11-B Sector 11 B North Karachi Twp near shah jee burger , Karachi Sindh</t>
  </si>
  <si>
    <t>Desserts, Fast Food, Beverages, Ice Cream</t>
  </si>
  <si>
    <t>Food Lover</t>
  </si>
  <si>
    <t>https://images.deliveryhero.io/image/fd-pk/LH/fy3n-listing.jpg?width=400&amp;height=225</t>
  </si>
  <si>
    <t>https://www.foodpanda.pk/restaurant/fy3n/food-lover-fy3n</t>
  </si>
  <si>
    <t>R440 sector 14A shadman town , Karachi Pakistan opposite Haider food</t>
  </si>
  <si>
    <t>Shahjee Burger</t>
  </si>
  <si>
    <t>https://images.deliveryhero.io/image/fd-pk/LH/u4xp-listing.jpg?width=400&amp;height=225</t>
  </si>
  <si>
    <t>https://www.foodpanda.pk/restaurant/u4xp/shahjee-burger</t>
  </si>
  <si>
    <t>R, 135 North karachi sector 11 B karachi</t>
  </si>
  <si>
    <t>Dhamthal - North Karachi</t>
  </si>
  <si>
    <t>https://www.foodpanda.pk/restaurant/kf0e/dhamthal-north-karachi</t>
  </si>
  <si>
    <t>A 913, Sector 11-A Sector 11 A North Karachi, Karachi, Pakistan</t>
  </si>
  <si>
    <t>Cakes &amp; Bakery, Desserts, Pakistani, Tea &amp; Coffee</t>
  </si>
  <si>
    <t>Mirch Chilli</t>
  </si>
  <si>
    <t>https://images.deliveryhero.io/image/fd-pk/LH/lthw-listing.jpg?width=400&amp;height=225</t>
  </si>
  <si>
    <t>https://www.foodpanda.pk/restaurant/lthw/mirch-chilli</t>
  </si>
  <si>
    <t>House no. A-930, Sector 11-B North Karachi, near Sanam Marvi Salon</t>
  </si>
  <si>
    <t>Fay Say Fries</t>
  </si>
  <si>
    <t>https://images.deliveryhero.io/image/fd-pk/LH/wzap-listing.jpg?width=400&amp;height=225</t>
  </si>
  <si>
    <t>https://www.foodpanda.pk/restaurant/wzap/fay-say-fries</t>
  </si>
  <si>
    <t>North Karachi sector 11-B near Diamond super market.</t>
  </si>
  <si>
    <t>Bun n Bowl</t>
  </si>
  <si>
    <t>4.4(5)A11Y_TAG_RATING_AND_REVIEWS_PLURAL</t>
  </si>
  <si>
    <t>https://images.deliveryhero.io/image/fd-pk/LH/qlv7-listing.jpg?width=400&amp;height=225</t>
  </si>
  <si>
    <t>https://www.foodpanda.pk/restaurant/qlv7/bun-n-bowl</t>
  </si>
  <si>
    <t>KDA Flats, KDA flats Sector 5/E Surjani Town Shop 13</t>
  </si>
  <si>
    <t>Hijazi Foods</t>
  </si>
  <si>
    <t>https://images.deliveryhero.io/image/fd-pk/LH/u0nr-listing.jpg?width=400&amp;height=225</t>
  </si>
  <si>
    <t>https://www.foodpanda.pk/restaurant/u0nr/hijazi-foods</t>
  </si>
  <si>
    <t>Sector 7D-A near anda mor road, Shadman Town Karachi ,</t>
  </si>
  <si>
    <t>Healthy Food, Pakistani, BBQ, Karahi &amp; Handi</t>
  </si>
  <si>
    <t>Karachi Biryani Center</t>
  </si>
  <si>
    <t>https://images.deliveryhero.io/image/fd-pk/LH/bxm9-listing.jpg?width=400&amp;height=225</t>
  </si>
  <si>
    <t>https://www.foodpanda.pk/restaurant/bxm9/karachi-biryani-center</t>
  </si>
  <si>
    <t>Shop no 3 secter 4b near saa e ban school, Sarjani town karachi</t>
  </si>
  <si>
    <t>Pakistani, Biryani, Savouries, Pulao</t>
  </si>
  <si>
    <t>Haider Foods</t>
  </si>
  <si>
    <t>https://images.deliveryhero.io/image/fd-pk/LH/n7dz-listing.jpg?width=400&amp;height=225</t>
  </si>
  <si>
    <t>https://www.foodpanda.pk/restaurant/n7dz/haider-foods</t>
  </si>
  <si>
    <t>Plot no. A-6 Sector 14-A Bismillah Manzil North Karachi</t>
  </si>
  <si>
    <t>Chinese, Fast Food, Ice Cream, Pakistani, BBQ</t>
  </si>
  <si>
    <t>Ajjis Fast Food</t>
  </si>
  <si>
    <t>https://images.deliveryhero.io/image/fd-pk/LH/n6ay-listing.jpg?width=400&amp;height=225</t>
  </si>
  <si>
    <t>https://www.foodpanda.pk/restaurant/n6ay/ajjis-fast-food</t>
  </si>
  <si>
    <t>shop L-160/161, sec 11 c/1, syed twon near mcb bank, north karachi</t>
  </si>
  <si>
    <t>Cagey's Fried Chicken</t>
  </si>
  <si>
    <t>https://images.deliveryhero.io/image/fd-pk/LH/eav7-listing.jpg?width=400&amp;height=225</t>
  </si>
  <si>
    <t>https://www.foodpanda.pk/restaurant/eav7/cageys-fried-chicken</t>
  </si>
  <si>
    <t>Shop 4, plot R-444, sector 14-A, north Karachi</t>
  </si>
  <si>
    <t>Taste Craft By Abrish</t>
  </si>
  <si>
    <t>https://images.deliveryhero.io/image/fd-pk/LH/ebhh-listing.jpg?width=400&amp;height=225</t>
  </si>
  <si>
    <t>https://www.foodpanda.pk/restaurant/ebhh/taste-craft-by-abrish</t>
  </si>
  <si>
    <t>Sector 14 A, 03 R611</t>
  </si>
  <si>
    <t>Beverages, Pakistani, Pulao, Qeema</t>
  </si>
  <si>
    <t>#EAT</t>
  </si>
  <si>
    <t>https://images.deliveryhero.io/image/fd-pk/LH/pads-listing.jpg?width=400&amp;height=225</t>
  </si>
  <si>
    <t>https://www.foodpanda.pk/restaurant/pads/eat-pads</t>
  </si>
  <si>
    <t>House no 440 sector 14 A shadman town karachi</t>
  </si>
  <si>
    <t>Chinese, Burgers, Pakistani, Western</t>
  </si>
  <si>
    <t>MR Pizza Zone</t>
  </si>
  <si>
    <t>https://images.deliveryhero.io/image/fd-pk/LH/xxnz-listing.jpg?width=400&amp;height=225</t>
  </si>
  <si>
    <t>https://www.foodpanda.pk/restaurant/xxnz/mr-pizza-zone</t>
  </si>
  <si>
    <t>Shop no. 3, Saleem Arcade, street no 3 Sector R-66, North Karachi</t>
  </si>
  <si>
    <t>Sandwiches, Pizza, Burgers, Pasta, Wraps &amp; Rolls</t>
  </si>
  <si>
    <t>Sheikh's Foods</t>
  </si>
  <si>
    <t>4.6(28)A11Y_TAG_RATING_AND_REVIEWS_PLURAL</t>
  </si>
  <si>
    <t>https://images.deliveryhero.io/image/fd-pk/LH/swo8-listing.jpg?width=400&amp;height=225</t>
  </si>
  <si>
    <t>https://www.foodpanda.pk/restaurant/swo8/sheikhs-foods-swo8</t>
  </si>
  <si>
    <t>Shop#A20, Nadeem market opposite to dawn public school</t>
  </si>
  <si>
    <t>Burger Bustles</t>
  </si>
  <si>
    <t>https://images.deliveryhero.io/image/fd-pk/LH/t849-listing.jpg?width=400&amp;height=225</t>
  </si>
  <si>
    <t>https://www.foodpanda.pk/restaurant/t849/burger-bustles</t>
  </si>
  <si>
    <t>Shop no 2 Sana Heights sector 14 B shadman town Karachi</t>
  </si>
  <si>
    <t>Burgers, Fast Food, Pasta, Western</t>
  </si>
  <si>
    <t>Gosia Halwa Puri</t>
  </si>
  <si>
    <t>https://images.deliveryhero.io/image/fd-pk/LH/w7en-listing.jpg?width=400&amp;height=225</t>
  </si>
  <si>
    <t>https://www.foodpanda.pk/restaurant/w7en/gosia-halwa-puri</t>
  </si>
  <si>
    <t>S -T 1 2 5e sector surajni town near Mr cone restaurent Khawaja shamsuddin azemi Road</t>
  </si>
  <si>
    <t>YB Pizza &amp; Fast Food</t>
  </si>
  <si>
    <t>https://images.deliveryhero.io/image/fd-pk/LH/r1fr-listing.jpg?width=400&amp;height=225</t>
  </si>
  <si>
    <t>https://www.foodpanda.pk/restaurant/r1fr/yb-pizza-and-fast-food</t>
  </si>
  <si>
    <t>Crystal Residency, Crystal Residency St 01 crystal Residency sec 11 L North karachi</t>
  </si>
  <si>
    <t>Pizza, Burgers, Western</t>
  </si>
  <si>
    <t>Knead Cafe</t>
  </si>
  <si>
    <t>https://images.deliveryhero.io/image/fd-pk/LH/w3ic-listing.jpg?width=400&amp;height=225</t>
  </si>
  <si>
    <t>https://www.foodpanda.pk/restaurant/w3ic/knead-cafe</t>
  </si>
  <si>
    <t>C-14, Block J, Shah Jahan Avenue, North Nazimabad, Karachi.</t>
  </si>
  <si>
    <t>Nida's Kitchen</t>
  </si>
  <si>
    <t>https://images.deliveryhero.io/image/fd-pk/LH/epfg-listing.jpg?width=400&amp;height=225</t>
  </si>
  <si>
    <t>https://www.foodpanda.pk/restaurant/epfg/nidas-kitchen-epfg</t>
  </si>
  <si>
    <t>House number w.322 sector 5j Mustafa colony New Karachi. Karachi</t>
  </si>
  <si>
    <t>Chinese, Beverages, Pakistani, Savouries, Samosa</t>
  </si>
  <si>
    <t>Perfect Pizza</t>
  </si>
  <si>
    <t>https://images.deliveryhero.io/image/fd-pk/LH/lxgq-listing.jpg?width=400&amp;height=225</t>
  </si>
  <si>
    <t>https://www.foodpanda.pk/restaurant/lxgq/perfect-pizza-lxgq</t>
  </si>
  <si>
    <t>Main nagan chorangi adjacent Iqbal plaza crown plaza shop 1 sector  11c1 north karachi</t>
  </si>
  <si>
    <t>Sandwiches, Pizza, Pasta, Pakistani, Western</t>
  </si>
  <si>
    <t>Momos Hub</t>
  </si>
  <si>
    <t>4.7(56)A11Y_TAG_RATING_AND_REVIEWS_PLURAL</t>
  </si>
  <si>
    <t>https://images.deliveryhero.io/image/fd-pk/LH/fq6a-listing.jpg?width=400&amp;height=225</t>
  </si>
  <si>
    <t>https://www.foodpanda.pk/restaurant/fq6a/momos-hub-fq6a</t>
  </si>
  <si>
    <t>Block J North Nazimabad Town, Karachi, Karachi City, Sindh, Pakistan</t>
  </si>
  <si>
    <t>Fayyaz Sheermal, Nehari &amp; Pakwan House - Nagan Chowrangi</t>
  </si>
  <si>
    <t>https://images.deliveryhero.io/image/fd-pk/LH/v9gt-listing.jpg?width=400&amp;height=225</t>
  </si>
  <si>
    <t>https://www.foodpanda.pk/restaurant/v9gt/fayyaz-sheermal-nehari-and-pakwan-house-nagan-chowrangi</t>
  </si>
  <si>
    <t>Shop#5 Iqbal Plaza North Karachi</t>
  </si>
  <si>
    <t>Sohail Turkish Doner</t>
  </si>
  <si>
    <t>https://images.deliveryhero.io/image/fd-pk/LH/qckw-listing.jpg?width=400&amp;height=225</t>
  </si>
  <si>
    <t>https://www.foodpanda.pk/restaurant/qckw/sohail-turkish-doner</t>
  </si>
  <si>
    <t>Shop No.1 Crown Plaza sector 11-C-1 Nagan Chowerangi North Karachi</t>
  </si>
  <si>
    <t>Sandwiches, Pizza, Burgers, Fast Food, Pasta</t>
  </si>
  <si>
    <t>GFC Food Center</t>
  </si>
  <si>
    <t>https://images.deliveryhero.io/image/fd-pk/LH/krwn-listing.jpg?width=400&amp;height=225</t>
  </si>
  <si>
    <t>https://www.foodpanda.pk/restaurant/krwn/gfc-food-center</t>
  </si>
  <si>
    <t>Shop#4, Plot B-65, Block J, near taqi Centre north Nazimabad Karachi</t>
  </si>
  <si>
    <t>Al Madina Foods</t>
  </si>
  <si>
    <t>https://images.deliveryhero.io/image/fd-pk/LH/b63b-listing.jpg?width=400&amp;height=225</t>
  </si>
  <si>
    <t>https://www.foodpanda.pk/restaurant/b63b/al-madina-foods-b63b</t>
  </si>
  <si>
    <t>New karachi Sindhi hotel sector 5/E , House number 125/1</t>
  </si>
  <si>
    <t>Sandwiches, Beverages, Pakistani, Western, Biryani</t>
  </si>
  <si>
    <t>Best Biryani</t>
  </si>
  <si>
    <t>3.4(8)A11Y_TAG_RATING_AND_REVIEWS_PLURAL</t>
  </si>
  <si>
    <t>https://images.deliveryhero.io/image/fd-pk/LH/yvn9-listing.jpg?width=400&amp;height=225</t>
  </si>
  <si>
    <t>https://www.foodpanda.pk/restaurant/yvn9/best-biryani-yvn9</t>
  </si>
  <si>
    <t>Block T street no # 3 House no # A-103 north nazimabad Karachi</t>
  </si>
  <si>
    <t>Pizza Parana</t>
  </si>
  <si>
    <t>4.5(38)A11Y_TAG_RATING_AND_REVIEWS_PLURAL</t>
  </si>
  <si>
    <t>https://images.deliveryhero.io/image/fd-pk/LH/fjzq-listing.jpg?width=400&amp;height=225</t>
  </si>
  <si>
    <t>https://www.foodpanda.pk/restaurant/fjzq/pizza-parana</t>
  </si>
  <si>
    <t>masroor arcade, Shop no. 1, Plot SB-30, Sector 11H, North Karachi OPP North Bright Way School</t>
  </si>
  <si>
    <t>Pizza, Pasta, Pakistani</t>
  </si>
  <si>
    <t>Saima's Kitchen</t>
  </si>
  <si>
    <t>4.7(16)A11Y_TAG_RATING_AND_REVIEWS_PLURAL</t>
  </si>
  <si>
    <t>https://images.deliveryhero.io/image/fd-pk/LH/wuru-listing.jpg?width=400&amp;height=225</t>
  </si>
  <si>
    <t>https://www.foodpanda.pk/restaurant/wuru/saimas-kitchen-wuru</t>
  </si>
  <si>
    <t>Block J, Shahrah Noor Jahan B233</t>
  </si>
  <si>
    <t>Taj Dhaka Fast Food &amp; Sweets</t>
  </si>
  <si>
    <t>4.6(9)A11Y_TAG_RATING_AND_REVIEWS_PLURAL</t>
  </si>
  <si>
    <t>https://images.deliveryhero.io/image/fd-pk/LH/cqbk-listing.jpg?width=400&amp;height=225</t>
  </si>
  <si>
    <t>https://www.foodpanda.pk/restaurant/cqbk/taj-dhaka-fast-food-and-sweets</t>
  </si>
  <si>
    <t>A990, Sector 11-B North Karachi Twp, Karachi, 71500, Pakistan</t>
  </si>
  <si>
    <t>Sandwiches, Cakes &amp; Bakery, Desserts, Burgers, Western</t>
  </si>
  <si>
    <t>Mr Cone Food Center</t>
  </si>
  <si>
    <t>4.8(32)A11Y_TAG_RATING_AND_REVIEWS_PLURAL</t>
  </si>
  <si>
    <t>https://images.deliveryhero.io/image/fd-pk/LH/fqij-listing.jpg?width=400&amp;height=225</t>
  </si>
  <si>
    <t>https://www.foodpanda.pk/restaurant/fqij/mr-cone-food-center</t>
  </si>
  <si>
    <t>Al Rehman Luxuria Sc 2, Showroom No 2, Sector 11 -H, Urdu Bazaar, Up More, North Karachi</t>
  </si>
  <si>
    <t>Foodo`Clock</t>
  </si>
  <si>
    <t>https://images.deliveryhero.io/image/fd-pk/LH/w3ua-listing.jpg?width=400&amp;height=225</t>
  </si>
  <si>
    <t>https://www.foodpanda.pk/restaurant/w3ua/foodo-clock-w3ua</t>
  </si>
  <si>
    <t>R-338 Sector 14-B Shadman town, North Karachi</t>
  </si>
  <si>
    <t>Chinese, Pakistani, Karahi &amp; Handi, Paratha, Qeema</t>
  </si>
  <si>
    <t>Mehran Ice Cream - North Karachi</t>
  </si>
  <si>
    <t>https://images.deliveryhero.io/image/fd-pk/LH/t5qe-listing.jpg?width=400&amp;height=225</t>
  </si>
  <si>
    <t>https://www.foodpanda.pk/restaurant/t5qe/mehran-ice-cream-north-karachi</t>
  </si>
  <si>
    <t>Shop 65 to 69 Iqbal Plaza Nagan Chowrangi.North Karachi</t>
  </si>
  <si>
    <t>Noorani Ice Cream &amp; Falooda</t>
  </si>
  <si>
    <t>4.3(97)A11Y_TAG_RATING_AND_REVIEWS_PLURAL</t>
  </si>
  <si>
    <t>https://images.deliveryhero.io/image/fd-pk/LH/v5sk-listing.jpg?width=400&amp;height=225</t>
  </si>
  <si>
    <t>https://www.foodpanda.pk/restaurant/v5sk/noorani-ice-cream-and-falooda</t>
  </si>
  <si>
    <t>UP, Sector 11 J North Karachi Twp, Karachi, Karachi City, Sindh</t>
  </si>
  <si>
    <t>Desserts, Beverages, Ice Cream</t>
  </si>
  <si>
    <t>Armaan Caterers Biryani Center &amp; Fast Food</t>
  </si>
  <si>
    <t>https://images.deliveryhero.io/image/fd-pk/LH/tuwf-listing.jpg?width=400&amp;height=225</t>
  </si>
  <si>
    <t>https://www.foodpanda.pk/restaurant/tuwf/armaan-caterers-biryani-center-and-fast-food</t>
  </si>
  <si>
    <t>Shop # 2 St - 12 / R 14 shadmaan  # 1 North nazimabad town karachi</t>
  </si>
  <si>
    <t>Burgers, Fast Food, Middle Eastern, Shawarma, Western</t>
  </si>
  <si>
    <t>Bismillah Pakwan Center</t>
  </si>
  <si>
    <t>https://images.deliveryhero.io/image/fd-pk/LH/zy3s-listing.jpg?width=400&amp;height=225</t>
  </si>
  <si>
    <t>https://www.foodpanda.pk/restaurant/zy3s/bismillah-pakwan-center-zy3s</t>
  </si>
  <si>
    <t>X398+8HC North Karachi, Karachi</t>
  </si>
  <si>
    <t>Beverages, Pakistani, Shakes</t>
  </si>
  <si>
    <t>Waffle Bite</t>
  </si>
  <si>
    <t>https://images.deliveryhero.io/image/fd-pk/LH/tfgt-listing.jpg?width=400&amp;height=225</t>
  </si>
  <si>
    <t>https://www.foodpanda.pk/restaurant/tfgt/waffle-bite</t>
  </si>
  <si>
    <t>A-241 SECTOR 14/B SHADMAN #1 NORTH NAZIMABAD.</t>
  </si>
  <si>
    <t>Haji Asghar Rabri</t>
  </si>
  <si>
    <t>https://images.deliveryhero.io/image/fd-pk/LH/j6sa-listing.jpg?width=400&amp;height=225</t>
  </si>
  <si>
    <t>https://www.foodpanda.pk/restaurant/j6sa/haji-asghar-rabri</t>
  </si>
  <si>
    <t>Iqbal Plaza, Nagan Chowrangi, North Karachi</t>
  </si>
  <si>
    <t>Pizza Next</t>
  </si>
  <si>
    <t>https://images.deliveryhero.io/image/fd-pk/LH/bwan-listing.jpg?width=400&amp;height=225</t>
  </si>
  <si>
    <t>https://www.foodpanda.pk/restaurant/bwan/pizza-next-bwan</t>
  </si>
  <si>
    <t>Shop # 361 sector 5/E New karachi
karachi pakistan</t>
  </si>
  <si>
    <t>InshaAllah MashaAllah Lucky Star Hotel</t>
  </si>
  <si>
    <t>https://images.deliveryhero.io/image/fd-pk/LH/suvm-listing.jpg?width=400&amp;height=225</t>
  </si>
  <si>
    <t>https://www.foodpanda.pk/restaurant/suvm/inshaallah-mashaallah-lucky-star-hotel</t>
  </si>
  <si>
    <t>A991 CROWN PLAZA north karachi</t>
  </si>
  <si>
    <t>Shawaroast</t>
  </si>
  <si>
    <t>https://images.deliveryhero.io/image/fd-pk/LH/ucdo-listing.jpg?width=400&amp;height=225</t>
  </si>
  <si>
    <t>https://www.foodpanda.pk/restaurant/ucdo/shawaroast</t>
  </si>
  <si>
    <t>SAMINA LIBERTY TOWER BLOCK.J FLAT 204 , floor 2nd norhnazimabad.</t>
  </si>
  <si>
    <t>Fast Food, Beverages, Middle Eastern, Western, Broast</t>
  </si>
  <si>
    <t>Mr Cone Karachi Ice Cream Bar. B. Q, Fast food and Chinese</t>
  </si>
  <si>
    <t>https://images.deliveryhero.io/image/fd-pk/LH/o5y5-listing.jpg?width=400&amp;height=225</t>
  </si>
  <si>
    <t>https://www.foodpanda.pk/restaurant/o5y5/mr-cone-karachi-ice-cream-bar-b-q-fast-food-and-chinese</t>
  </si>
  <si>
    <t>Al Rehman Luxuria  Sc 2, Showroom No 2, Sector 11 -H, Urdu Bazaar, Up More, North Karachi</t>
  </si>
  <si>
    <t>The Spice Club</t>
  </si>
  <si>
    <t>https://images.deliveryhero.io/image/fd-pk/LH/j8rm-listing.jpg?width=400&amp;height=225</t>
  </si>
  <si>
    <t>https://www.foodpanda.pk/restaurant/j8rm/the-spice-club-j8rm</t>
  </si>
  <si>
    <t>Shop no B29, sector 11C1, Iqbal plaza ,phase 1, north karachi , Karachi.</t>
  </si>
  <si>
    <t>Desi Munch</t>
  </si>
  <si>
    <t>https://images.deliveryhero.io/image/fd-pk/LH/vgy4-listing.jpg?width=400&amp;height=225</t>
  </si>
  <si>
    <t>https://www.foodpanda.pk/restaurant/vgy4/desi-munch-vgy4</t>
  </si>
  <si>
    <t>Fatmi Manzil Second Floor Sector 11B North Karachi Plot 988 Near Bata Shoes House U.P Moor</t>
  </si>
  <si>
    <t>Chaskaaya</t>
  </si>
  <si>
    <t>3.5(53)A11Y_TAG_RATING_AND_REVIEWS_PLURAL</t>
  </si>
  <si>
    <t>https://images.deliveryhero.io/image/fd-pk/LH/bpr6-listing.jpg?width=400&amp;height=225</t>
  </si>
  <si>
    <t>https://www.foodpanda.pk/restaurant/bpr6/chaskaaya</t>
  </si>
  <si>
    <t>Shop no. 8-9, Mehboob Heights, Sextor 11C-1, North Karachi, Near BI Amma Park, Nagan Chowrangi, Karachi</t>
  </si>
  <si>
    <t>Pizza, Fast Food, Western</t>
  </si>
  <si>
    <t>Ayesha home food</t>
  </si>
  <si>
    <t>https://images.deliveryhero.io/image/fd-pk/LH/i2gl-listing.jpg?width=400&amp;height=225</t>
  </si>
  <si>
    <t>https://www.foodpanda.pk/restaurant/i2gl/ayesha-home-food</t>
  </si>
  <si>
    <t>House no 824 sec 8/L orangi town near shell patrol pamp sehnai lawn</t>
  </si>
  <si>
    <t>Beverages, Pakistani, Biryani, Pulao, Nihari</t>
  </si>
  <si>
    <t>Al Naseer Pakwan Centre</t>
  </si>
  <si>
    <t>https://images.deliveryhero.io/image/fd-pk/LH/mc7b-listing.jpg?width=400&amp;height=225</t>
  </si>
  <si>
    <t>https://www.foodpanda.pk/restaurant/mc7b/al-naseer-pakwan-centre</t>
  </si>
  <si>
    <t>Sareena Juice Bar</t>
  </si>
  <si>
    <t>https://images.deliveryhero.io/image/fd-pk/LH/n0rb-listing.jpg?width=400&amp;height=225</t>
  </si>
  <si>
    <t>https://www.foodpanda.pk/restaurant/n0rb/sareena-juice-bar</t>
  </si>
  <si>
    <t>R- 529, Near Sareena Mobile Market, Behind PSO Petrol Pump, Sector 15-A/1, Buffer Zone, North Karachi, Karachi</t>
  </si>
  <si>
    <t>Baadshah Burger</t>
  </si>
  <si>
    <t>4.6(12)A11Y_TAG_RATING_AND_REVIEWS_PLURAL</t>
  </si>
  <si>
    <t>https://images.deliveryhero.io/image/fd-pk/LH/ubi0-listing.jpg?width=400&amp;height=225</t>
  </si>
  <si>
    <t>https://www.foodpanda.pk/restaurant/ubi0/baadshah-burger</t>
  </si>
  <si>
    <t>R 528 15/2 Ghous al Azam Street, Opposite Allied Bank, Buffer zone North Nazimabad Karachi</t>
  </si>
  <si>
    <t>Mr J Chinese Fast food &amp; Desi food</t>
  </si>
  <si>
    <t>https://images.deliveryhero.io/image/fd-pk/LH/dyqb-listing.jpg?width=400&amp;height=225</t>
  </si>
  <si>
    <t>https://www.foodpanda.pk/restaurant/dyqb/mr-j-chinese-fast-food-and-desi-food</t>
  </si>
  <si>
    <t>House No LS 166 Sector 11-j North Karachi</t>
  </si>
  <si>
    <t>Sandwiches, Chinese, Continental, Desserts, Burgers</t>
  </si>
  <si>
    <t>Habibi Shawarma</t>
  </si>
  <si>
    <t>https://images.deliveryhero.io/image/fd-pk/LH/q43n-listing.jpg?width=400&amp;height=225</t>
  </si>
  <si>
    <t>https://www.foodpanda.pk/restaurant/q43n/habibi-shawarma-q43n</t>
  </si>
  <si>
    <t>Block K, Farooq-e-Azam Masjid Near Al Masharib Bakery North Nazimabad Town, Karachi</t>
  </si>
  <si>
    <t>Beverages, Middle Eastern, Shawarma, Healthy Food</t>
  </si>
  <si>
    <t>AA Food Center - Bufferzone</t>
  </si>
  <si>
    <t>https://images.deliveryhero.io/image/fd-pk/LH/n4aw-listing.jpg?width=400&amp;height=225</t>
  </si>
  <si>
    <t>https://www.foodpanda.pk/restaurant/n4aw/aa-food-center-bufferzone</t>
  </si>
  <si>
    <t>Maa Ka Khana</t>
  </si>
  <si>
    <t>3.3(1000+)A11Y_TAG_RATING_AND_REVIEWS_PLURAL</t>
  </si>
  <si>
    <t>https://images.deliveryhero.io/image/fd-pk/LH/f8ta-listing.jpg?width=400&amp;height=225</t>
  </si>
  <si>
    <t>https://www.foodpanda.pk/restaurant/f8ta/maa-ka-khana</t>
  </si>
  <si>
    <t>Flat # A 17, Bab e Arif, Mart Town Nagan chowrangi North karachi, karachi</t>
  </si>
  <si>
    <t>Fast Food, Beverages, Wraps &amp; Rolls, Pakistani, Paratha</t>
  </si>
  <si>
    <t>Foods Spot- North Karachi</t>
  </si>
  <si>
    <t>4.4(6)A11Y_TAG_RATING_AND_REVIEWS_PLURAL</t>
  </si>
  <si>
    <t>https://images.deliveryhero.io/image/fd-pk/LH/ck5g-listing.jpg?width=400&amp;height=225</t>
  </si>
  <si>
    <t>https://www.foodpanda.pk/restaurant/ck5g/foods-spot-north-karachi</t>
  </si>
  <si>
    <t>FoodsSpot Nagan Branch Street 2 sector 11/h kda flat 9/c New Karachi Sector, 11c New, Karachi, 75950, Pakistan</t>
  </si>
  <si>
    <t>Dumpling station</t>
  </si>
  <si>
    <t>Japanese</t>
  </si>
  <si>
    <t>https://images.deliveryhero.io/image/fd-pk/LH/efoi-listing.jpg?width=400&amp;height=225</t>
  </si>
  <si>
    <t>https://www.foodpanda.pk/restaurant/efoi/dumpling-station-efoi</t>
  </si>
  <si>
    <t>C 71 block J north nazimabad</t>
  </si>
  <si>
    <t>Japanese, Beverages</t>
  </si>
  <si>
    <t>4.5(71)A11Y_TAG_RATING_AND_REVIEWS_PLURAL</t>
  </si>
  <si>
    <t>https://images.deliveryhero.io/image/fd-pk/LH/wwlz-listing.jpg?width=400&amp;height=225</t>
  </si>
  <si>
    <t>https://www.foodpanda.pk/restaurant/wwlz/zaiqa-zone-wwlz</t>
  </si>
  <si>
    <t>R.76, Sector 15A3, Bufferzone Karachi, Pakistan</t>
  </si>
  <si>
    <t>Pizza, Pakistani</t>
  </si>
  <si>
    <t>Al Edhaam Foods</t>
  </si>
  <si>
    <t>4.9(25)A11Y_TAG_RATING_AND_REVIEWS_PLURAL</t>
  </si>
  <si>
    <t>https://images.deliveryhero.io/image/fd-pk/LH/j93n-listing.jpg?width=400&amp;height=225</t>
  </si>
  <si>
    <t>https://www.foodpanda.pk/restaurant/j93n/al-edhaam-foods</t>
  </si>
  <si>
    <t>Blessing Plaza Shop A-2 Block k, North Nazimabad,Karachi</t>
  </si>
  <si>
    <t>Wraps &amp; Rolls, Pakistani, BBQ</t>
  </si>
  <si>
    <t>ARABIC SHAWARMA</t>
  </si>
  <si>
    <t>https://images.deliveryhero.io/image/fd-pk/LH/w9nw-listing.jpg?width=400&amp;height=225</t>
  </si>
  <si>
    <t>https://www.foodpanda.pk/restaurant/w9nw/arabic-shawarma</t>
  </si>
  <si>
    <t>Block K North Nazimabad Town, Karachi, Karachi City, Sindh Pakistan</t>
  </si>
  <si>
    <t>Middle Eastern, Shawarma</t>
  </si>
  <si>
    <t>RI FOODS</t>
  </si>
  <si>
    <t>5(32)A11Y_TAG_RATING_AND_REVIEWS_PLURAL</t>
  </si>
  <si>
    <t>https://images.deliveryhero.io/image/fd-pk/LH/nxgk-listing.jpg?width=400&amp;height=225</t>
  </si>
  <si>
    <t>https://www.foodpanda.pk/restaurant/nxgk/ri-foods</t>
  </si>
  <si>
    <t>A 283 block I North Nazimabad karachi</t>
  </si>
  <si>
    <t>Cafe Karachi</t>
  </si>
  <si>
    <t>https://images.deliveryhero.io/image/fd-pk/LH/v0tb-listing.jpg?width=400&amp;height=225</t>
  </si>
  <si>
    <t>https://www.foodpanda.pk/restaurant/v0tb/cafe-karachi</t>
  </si>
  <si>
    <t>Shop No. G-27, Sector 15A 2, Kiran Tower, Bufferzon</t>
  </si>
  <si>
    <t>Texas burger - Bufferzone</t>
  </si>
  <si>
    <t>https://images.deliveryhero.io/image/fd-pk/LH/eofl-listing.jpg?width=400&amp;height=225</t>
  </si>
  <si>
    <t>https://www.foodpanda.pk/restaurant/eofl/texas-burger-bufferzone</t>
  </si>
  <si>
    <t>Central St, Sector 15-A/3 Sector 15 A 2 Buffer Zone, Karachi, Karachi City, Sindh</t>
  </si>
  <si>
    <t>Manpasand Golgappy</t>
  </si>
  <si>
    <t>https://images.deliveryhero.io/image/fd-pk/LH/n3lw-listing.jpg?width=400&amp;height=225</t>
  </si>
  <si>
    <t>https://www.foodpanda.pk/restaurant/n3lw/manpasand-golgappy</t>
  </si>
  <si>
    <t>Shop no. 82 1st floor Haroon Shopping Mall. 15 A-1 Bufferzone, North Nazimabad.</t>
  </si>
  <si>
    <t>Dua Pizza &amp; Fast Food</t>
  </si>
  <si>
    <t>https://images.deliveryhero.io/image/fd-pk/LH/ilgw-listing.jpg?width=400&amp;height=225</t>
  </si>
  <si>
    <t>https://www.foodpanda.pk/restaurant/ilgw/dua-pizza-and-fast-food</t>
  </si>
  <si>
    <t>Shop No.3, Nishad Building near farooq e azam masjid, Block K</t>
  </si>
  <si>
    <t>Sandwiches, Pizza, Fast Food, Pasta, Western</t>
  </si>
  <si>
    <t>Home Flavor Frozen Foods</t>
  </si>
  <si>
    <t>https://images.deliveryhero.io/image/fd-pk/LH/e25q-listing.jpg?width=400&amp;height=225</t>
  </si>
  <si>
    <t>https://www.foodpanda.pk/restaurant/e25q/home-flavor-frozen-foods</t>
  </si>
  <si>
    <t>Flat # A-40, 4th Floor, Anarkali Complex, Phase 1, (Babe Ghazi), near Siddiq e Akbar Masjid, Nagan Chorangi.</t>
  </si>
  <si>
    <t>A.M Burger &amp; Fast Food</t>
  </si>
  <si>
    <t>https://images.deliveryhero.io/image/fd-pk/LH/tiqm-listing.jpg?width=400&amp;height=225</t>
  </si>
  <si>
    <t>https://www.foodpanda.pk/restaurant/tiqm/a-m-burger-and-fast-food</t>
  </si>
  <si>
    <t>Naseer ul haq Road, Near Jameel Medicos. shop 5</t>
  </si>
  <si>
    <t>Lucky fast Food</t>
  </si>
  <si>
    <t>https://images.deliveryhero.io/image/fd-pk/LH/n9jy-listing.jpg?width=400&amp;height=225</t>
  </si>
  <si>
    <t>https://www.foodpanda.pk/restaurant/n9jy/lucky-fast-food</t>
  </si>
  <si>
    <t>Plot no. R-89 Bufferzone North Karachi</t>
  </si>
  <si>
    <t>Al Rawabi Shawarma</t>
  </si>
  <si>
    <t>https://images.deliveryhero.io/image/fd-pk/LH/p43i-listing.jpg?width=400&amp;height=225</t>
  </si>
  <si>
    <t>https://www.foodpanda.pk/restaurant/p43i/al-rawabi-shawarma</t>
  </si>
  <si>
    <t>Al rawabi shawarma near (farooq e azam) shalamar appartment block k north nazimabad karachi</t>
  </si>
  <si>
    <t>Sialkot Karahi &amp; BBQ - North</t>
  </si>
  <si>
    <t>3.3(12)A11Y_TAG_RATING_AND_REVIEWS_PLURAL</t>
  </si>
  <si>
    <t>https://images.deliveryhero.io/image/fd-pk/LH/k6td-listing.jpg?width=400&amp;height=225</t>
  </si>
  <si>
    <t>https://www.foodpanda.pk/restaurant/k6td/sialkot-karahi-and-bbq-north</t>
  </si>
  <si>
    <t>PLOT NUMBER F7 TO F9, SHIP OWNER CHOURANGI, NORTH NAZIMABAD</t>
  </si>
  <si>
    <t>KHOWSAY by Amma's Food</t>
  </si>
  <si>
    <t>https://images.deliveryhero.io/image/fd-pk/LH/tq5t-listing.jpg?width=400&amp;height=225</t>
  </si>
  <si>
    <t>https://www.foodpanda.pk/restaurant/tq5t/khowsay-by-ammas-food</t>
  </si>
  <si>
    <t>Address: A-38 Block I, North Nazimabad</t>
  </si>
  <si>
    <t>Min Eats</t>
  </si>
  <si>
    <t>https://images.deliveryhero.io/image/fd-pk/LH/aeqs-listing.jpg?width=400&amp;height=225</t>
  </si>
  <si>
    <t>https://www.foodpanda.pk/restaurant/aeqs/min-eats</t>
  </si>
  <si>
    <t>Near Mak Collegiate Plot C-27 Plot C-27 Sector 14 A Shadman Town Karachi Near Mak collegiate</t>
  </si>
  <si>
    <t>Mann-o-Salwa Caterers / BBQ And Event Planner</t>
  </si>
  <si>
    <t>https://images.deliveryhero.io/image/fd-pk/LH/g1ke-listing.jpg?width=400&amp;height=225</t>
  </si>
  <si>
    <t>https://www.foodpanda.pk/restaurant/g1ke/mann-o-salwa-caterers-bbq-and-event-planner</t>
  </si>
  <si>
    <t>Block i khadija market north nazimabad adjacent habib bank LTD</t>
  </si>
  <si>
    <t>Wraps &amp; Rolls, Pakistani, BBQ, Haleem</t>
  </si>
  <si>
    <t>Ghousia Pakwan Center - Bufferzone</t>
  </si>
  <si>
    <t>https://images.deliveryhero.io/image/fd-pk/LH/paox-listing.jpg?width=400&amp;height=225</t>
  </si>
  <si>
    <t>https://www.foodpanda.pk/restaurant/paox/ghousia-pakwan-center-bufferzone</t>
  </si>
  <si>
    <t>Ghousia Pakwan Center, R-574 15 A2, Bufferzone, Karachi</t>
  </si>
  <si>
    <t>MashaAllah Day Night Hotel</t>
  </si>
  <si>
    <t>https://images.deliveryhero.io/image/fd-pk/LH/sus7-listing.jpg?width=400&amp;height=225</t>
  </si>
  <si>
    <t>https://www.foodpanda.pk/restaurant/sus7/mashaallah-day-night-hotel</t>
  </si>
  <si>
    <t>Main Nagan Chorwangi Greenline Fly Over KDA FLATS</t>
  </si>
  <si>
    <t>Hosty Tosty Food</t>
  </si>
  <si>
    <t>4.9(61)A11Y_TAG_RATING_AND_REVIEWS_PLURAL</t>
  </si>
  <si>
    <t>https://images.deliveryhero.io/image/fd-pk/LH/kbir-listing.jpg?width=400&amp;height=225</t>
  </si>
  <si>
    <t>https://www.foodpanda.pk/restaurant/kbir/hosty-tosty-food</t>
  </si>
  <si>
    <t>House No A282 Block J North Nazimabad karachi</t>
  </si>
  <si>
    <t>Midnight Krunch Pizza &amp; Fast Food</t>
  </si>
  <si>
    <t>https://images.deliveryhero.io/image/fd-pk/LH/giww-listing.jpg?width=400&amp;height=225</t>
  </si>
  <si>
    <t>https://www.foodpanda.pk/restaurant/giww/midnight-krunch-pizza-and-fast-food</t>
  </si>
  <si>
    <t>Plot no LS 04 , Sector 15-A/3, Bufferzone, Sector 15 A 3 North Karachi Twp, Karachi</t>
  </si>
  <si>
    <t>Sandwiches, Pizza, Burgers, Fast Food, Western</t>
  </si>
  <si>
    <t>Gul Shinwari Restaurant</t>
  </si>
  <si>
    <t>https://images.deliveryhero.io/image/fd-pk/LH/stm1-listing.jpg?width=400&amp;height=225</t>
  </si>
  <si>
    <t>https://www.foodpanda.pk/restaurant/stm1/gul-shinwari-restaurant-stm1</t>
  </si>
  <si>
    <t>Shop no. 1&amp;2 opposite shipowners college North Naizmabad block D</t>
  </si>
  <si>
    <t>Karachi Dilpasand Haleem, Pulao &amp; Chai Cafe</t>
  </si>
  <si>
    <t>4.1(78)A11Y_TAG_RATING_AND_REVIEWS_PLURAL</t>
  </si>
  <si>
    <t>https://images.deliveryhero.io/image/fd-pk/LH/k1gg-listing.jpg?width=400&amp;height=225</t>
  </si>
  <si>
    <t>https://www.foodpanda.pk/restaurant/k1gg/karachi-dilpasand-haleem-pulao-and-chai-cafe</t>
  </si>
  <si>
    <t>X389+P8V, Sector-11-E Sector 11 E North Karachi Twp, Karachi, Karachi City, Sindh, Pakistan</t>
  </si>
  <si>
    <t>Fast Food, Beverages, Pakistani, Haleem, Paratha</t>
  </si>
  <si>
    <t>Midnight Krunch</t>
  </si>
  <si>
    <t>4.9(22)A11Y_TAG_RATING_AND_REVIEWS_PLURAL</t>
  </si>
  <si>
    <t>https://images.deliveryhero.io/image/fd-pk/LH/nory-listing.jpg?width=400&amp;height=225</t>
  </si>
  <si>
    <t>https://www.foodpanda.pk/restaurant/nory/midnight-krunch</t>
  </si>
  <si>
    <t>Sandwiches, Pizza, Burgers, Western, Broast</t>
  </si>
  <si>
    <t>Pizza Studio</t>
  </si>
  <si>
    <t>4(5000+)A11Y_TAG_RATING_AND_REVIEWS_PLURAL</t>
  </si>
  <si>
    <t>https://images.deliveryhero.io/image/fd-pk/LH/t1jw-listing.jpg?width=400&amp;height=225</t>
  </si>
  <si>
    <t>https://www.foodpanda.pk/restaurant/t1jw/pizza-studio</t>
  </si>
  <si>
    <t>Delicious Food Point</t>
  </si>
  <si>
    <t>4.8(90)A11Y_TAG_RATING_AND_REVIEWS_PLURAL</t>
  </si>
  <si>
    <t>https://images.deliveryhero.io/image/fd-pk/LH/y8yq-listing.jpg?width=400&amp;height=225</t>
  </si>
  <si>
    <t>https://www.foodpanda.pk/restaurant/y8yq/delicious-food-point-y8yq</t>
  </si>
  <si>
    <t>A 35 block N 5 th street Near young folks high school</t>
  </si>
  <si>
    <t>Continental, Seafood, Desserts, Beverages, Pakistani</t>
  </si>
  <si>
    <t>AFIYA KA KITCHEN</t>
  </si>
  <si>
    <t>https://images.deliveryhero.io/image/fd-pk/LH/yeiw-listing.jpg?width=400&amp;height=225</t>
  </si>
  <si>
    <t>https://www.foodpanda.pk/restaurant/yeiw/afiya-ka-kitchen</t>
  </si>
  <si>
    <t>Address: SC 16 G-2 Ground Floor NADEEM CORNER  STREE NO 8 BLOCK N NORTH NAZIMABAD NEAR DC OFFICE SAKHI HASSAN KARACHI</t>
  </si>
  <si>
    <t>SHALIMAR BAKERY</t>
  </si>
  <si>
    <t>https://images.deliveryhero.io/image/fd-pk/LH/w0ib-listing.jpg?width=400&amp;height=225</t>
  </si>
  <si>
    <t>https://www.foodpanda.pk/restaurant/w0ib/shalimar-bakery</t>
  </si>
  <si>
    <t>Noor Plaza, Block M North Nazimabad Town, Karachi, Karachi City, Sindh</t>
  </si>
  <si>
    <t>Saucy Chick - North Nazimabad</t>
  </si>
  <si>
    <t>https://images.deliveryhero.io/image/fd-pk/LH/qh72-listing.jpg?width=400&amp;height=225</t>
  </si>
  <si>
    <t>https://www.foodpanda.pk/restaurant/qh72/saucy-chick-north-nazimabad</t>
  </si>
  <si>
    <t>Shop#D-34, Plot #SD/2, Marhaba Heights Apartment, Block M, North Nazimabad, Karachi.</t>
  </si>
  <si>
    <t>The Urban Spice</t>
  </si>
  <si>
    <t>https://images.deliveryhero.io/image/fd-pk/LH/l3rc-listing.jpg?width=400&amp;height=225</t>
  </si>
  <si>
    <t>https://www.foodpanda.pk/restaurant/l3rc/the-urban-spice</t>
  </si>
  <si>
    <t>Shop # 29, Zamina Apartment, Block M, North Nazimabad, Karachi</t>
  </si>
  <si>
    <t>Fun Fries - North Nazimabad</t>
  </si>
  <si>
    <t>https://images.deliveryhero.io/image/fd-pk/LH/wivb-listing.jpg?width=400&amp;height=225</t>
  </si>
  <si>
    <t>https://www.foodpanda.pk/restaurant/wivb/fun-fries-north-nazimabad</t>
  </si>
  <si>
    <t>Shop#D-34, Plot #SD/2, Marhaba Heights Apartment, Block M, North
Nazimabad, Karachi.</t>
  </si>
  <si>
    <t>Pizza Paradise</t>
  </si>
  <si>
    <t>4(8)A11Y_TAG_RATING_AND_REVIEWS_PLURAL</t>
  </si>
  <si>
    <t>https://images.deliveryhero.io/image/fd-pk/LH/kq22-listing.jpg?width=400&amp;height=225</t>
  </si>
  <si>
    <t>https://www.foodpanda.pk/restaurant/kq22/pizza-paradise-kq22</t>
  </si>
  <si>
    <t>C 20, 4th Floor , Blessing Plaza , Block K , North Nazimabad, Postal Code 74600, Karachi-Pakistan.</t>
  </si>
  <si>
    <t>Flavour Foods</t>
  </si>
  <si>
    <t>https://images.deliveryhero.io/image/fd-pk/LH/ipv4-listing.jpg?width=400&amp;height=225</t>
  </si>
  <si>
    <t>https://www.foodpanda.pk/restaurant/ipv4/flavour-foods</t>
  </si>
  <si>
    <t>House no 630 Block D Street 36  Sector 11.1 /2 Saleem Abad opposite Jama Masjid Siddique Akbar near 1k Stop Orangi Town karachi</t>
  </si>
  <si>
    <t>Sandwiches, Burgers, Beverages, Middle Eastern, Western</t>
  </si>
  <si>
    <t>Spicy Hot N Roll</t>
  </si>
  <si>
    <t>https://images.deliveryhero.io/image/fd-pk/LH/e5fn-listing.jpg?width=400&amp;height=225</t>
  </si>
  <si>
    <t>https://www.foodpanda.pk/restaurant/e5fn/spicy-hot-n-roll-e5fn</t>
  </si>
  <si>
    <t>SD-25 Block M, North Nazimabad Town, Karachi, Karachi City, Sindh, Pakistan</t>
  </si>
  <si>
    <t>PIZZA RUN</t>
  </si>
  <si>
    <t>https://images.deliveryhero.io/image/fd-pk/LH/fjtf-listing.jpg?width=400&amp;height=225</t>
  </si>
  <si>
    <t>https://www.foodpanda.pk/restaurant/fjtf/pizza-run-fjtf</t>
  </si>
  <si>
    <t>Shop no R36 15A 1 Bufferzone</t>
  </si>
  <si>
    <t>Salidify Pakistan</t>
  </si>
  <si>
    <t>5(78)A11Y_TAG_RATING_AND_REVIEWS_PLURAL</t>
  </si>
  <si>
    <t>https://images.deliveryhero.io/image/fd-pk/LH/tuvd-listing.jpg?width=400&amp;height=225</t>
  </si>
  <si>
    <t>https://www.foodpanda.pk/restaurant/tuvd/salidify-pakistan</t>
  </si>
  <si>
    <t>House No. B-98, Block D, North Nazimabad, Near Ginsoy 5 Star, Karachi</t>
  </si>
  <si>
    <t>Cafe Shah Jee</t>
  </si>
  <si>
    <t>https://images.deliveryhero.io/image/fd-pk/LH/ih7e-listing.jpg?width=400&amp;height=225</t>
  </si>
  <si>
    <t>https://www.foodpanda.pk/restaurant/ih7e/cafe-shah-jee-ih7e</t>
  </si>
  <si>
    <t>Plot C 12, 4B, Block D Block 3 Nazimabad, Karachi, 74600, Pakistan</t>
  </si>
  <si>
    <t>Burger Buzz</t>
  </si>
  <si>
    <t>https://images.deliveryhero.io/image/fd-pk/LH/a3po-listing.jpg?width=400&amp;height=225</t>
  </si>
  <si>
    <t>https://www.foodpanda.pk/restaurant/a3po/burger-buzz-a3po</t>
  </si>
  <si>
    <t>R 42 15/ A-1 beside quetta chamman hotel bufferzone khi</t>
  </si>
  <si>
    <t>MN FOODS</t>
  </si>
  <si>
    <t>https://images.deliveryhero.io/image/fd-pk/LH/myqx-listing.jpg?width=400&amp;height=225</t>
  </si>
  <si>
    <t>https://www.foodpanda.pk/restaurant/myqx/mn-foods</t>
  </si>
  <si>
    <t>Central Street Shop# 02, Plot# R-484, Sector 15-A/2 Bufferzone</t>
  </si>
  <si>
    <t>Baithak Restaurant</t>
  </si>
  <si>
    <t>https://images.deliveryhero.io/image/fd-pk/LH/ui03-listing.jpg?width=400&amp;height=225</t>
  </si>
  <si>
    <t>https://www.foodpanda.pk/restaurant/ui03/baithak-restaurant-ui03</t>
  </si>
  <si>
    <t>C/27 Block i (Shop no. 3) North Nazimabad Karachi behind Imam Clinic Hospital.</t>
  </si>
  <si>
    <t>Faamzu Foods</t>
  </si>
  <si>
    <t>https://images.deliveryhero.io/image/fd-pk/LH/dpvt-listing.jpg?width=400&amp;height=225</t>
  </si>
  <si>
    <t>https://www.foodpanda.pk/restaurant/dpvt/faamzu-foods</t>
  </si>
  <si>
    <t>30 R277 sector 15b bufferzone Back side of aga khan laboratory</t>
  </si>
  <si>
    <t>hygenic kitchen</t>
  </si>
  <si>
    <t>https://images.deliveryhero.io/image/fd-pk/LH/xp1v-listing.jpg?width=400&amp;height=225</t>
  </si>
  <si>
    <t>https://www.foodpanda.pk/restaurant/xp1v/hygenic-kitchen</t>
  </si>
  <si>
    <t>Sector 15-B Sector 15 B Buffer Zone, Karachi, Karachi City, Sindh</t>
  </si>
  <si>
    <t>Burger N Bites</t>
  </si>
  <si>
    <t>https://images.deliveryhero.io/image/fd-pk/LH/z03z-listing.jpg?width=400&amp;height=225</t>
  </si>
  <si>
    <t>https://www.foodpanda.pk/restaurant/z03z/burger-n-bites</t>
  </si>
  <si>
    <t>7PJ, Islam Nagar Block 1 Aziz Nagar, Karachi, Karachi City, Sindh</t>
  </si>
  <si>
    <t>Pizzerian</t>
  </si>
  <si>
    <t>https://images.deliveryhero.io/image/fd-pk/LH/ppf8-listing.jpg?width=400&amp;height=225</t>
  </si>
  <si>
    <t>https://www.foodpanda.pk/restaurant/ppf8/pizzerian-ppf8</t>
  </si>
  <si>
    <t>C/26 Block i (Shop no. 1) North Nazimabad Karachi behind Imam Clinic Hospital.</t>
  </si>
  <si>
    <t>Chicago Burger Factory - North Nazimabad</t>
  </si>
  <si>
    <t>https://images.deliveryhero.io/image/fd-pk/LH/kjz0-listing.jpg?width=400&amp;height=225</t>
  </si>
  <si>
    <t>https://www.foodpanda.pk/restaurant/kjz0/chicago-burger-factory-north-nazimabad</t>
  </si>
  <si>
    <t>Pizza 360 &amp; Fast Food</t>
  </si>
  <si>
    <t>https://images.deliveryhero.io/image/fd-pk/LH/pcch-listing.jpg?width=400&amp;height=225</t>
  </si>
  <si>
    <t>https://www.foodpanda.pk/restaurant/pcch/pizza-360-and-fast-food-pcch</t>
  </si>
  <si>
    <t>Plot no. R.111, 15 A-2 Burffer Zone, North Karachi</t>
  </si>
  <si>
    <t>TZ Foods</t>
  </si>
  <si>
    <t>3.5(47)A11Y_TAG_RATING_AND_REVIEWS_PLURAL</t>
  </si>
  <si>
    <t>https://images.deliveryhero.io/image/fd-pk/LH/jtd9-listing.jpg?width=400&amp;height=225</t>
  </si>
  <si>
    <t>https://www.foodpanda.pk/restaurant/jtd9/tz-foods</t>
  </si>
  <si>
    <t>House no 13 6E Street Mujahid Colony Orangi town</t>
  </si>
  <si>
    <t>The Bun Kabab (Burns Road Ka Mashoor Bun Kabab)</t>
  </si>
  <si>
    <t>https://images.deliveryhero.io/image/fd-pk/LH/z5mh-listing.jpg?width=400&amp;height=225</t>
  </si>
  <si>
    <t>https://www.foodpanda.pk/restaurant/z5mh/the-bun-kabab-burns-road-ka-mashoor-bun-kabab</t>
  </si>
  <si>
    <t>Plot 71, sector 9/D, near jumma hotel, orangi</t>
  </si>
  <si>
    <t>Cafe Bismillah Hotel</t>
  </si>
  <si>
    <t>https://images.deliveryhero.io/image/fd-pk/LH/a6ks-listing.jpg?width=400&amp;height=225</t>
  </si>
  <si>
    <t>https://www.foodpanda.pk/restaurant/a6ks/cafe-bismillah-hotel-a6ks</t>
  </si>
  <si>
    <t>Plot No: B-61,Block-N, Street No: 05, North Nazimabad, Opposite Young Folks School</t>
  </si>
  <si>
    <t>MS Spicy Burger &amp; Fast Food</t>
  </si>
  <si>
    <t>https://images.deliveryhero.io/image/fd-pk/LH/vgb5-listing.jpg?width=400&amp;height=225</t>
  </si>
  <si>
    <t>https://www.foodpanda.pk/restaurant/vgb5/ms-spicy-burger-and-fast-food</t>
  </si>
  <si>
    <t>Plot  no 65 sector 9-d near 5 number pso petrol pump</t>
  </si>
  <si>
    <t>Mad Fried Chicken - North Nazimabad</t>
  </si>
  <si>
    <t>https://images.deliveryhero.io/image/fd-pk/LH/jwha-listing.jpg?width=400&amp;height=225</t>
  </si>
  <si>
    <t>https://www.foodpanda.pk/restaurant/jwha/mad-fried-chicken-north-nazimabad</t>
  </si>
  <si>
    <t>Ali's Kitchen (Home Chef)</t>
  </si>
  <si>
    <t>https://images.deliveryhero.io/image/fd-pk/LH/is1m-listing.jpg?width=400&amp;height=225</t>
  </si>
  <si>
    <t>https://www.foodpanda.pk/restaurant/is1m/alis-kitchen-home-chef-is1m</t>
  </si>
  <si>
    <t>Irfan Gali Plot A432 Block D North Naziamabd</t>
  </si>
  <si>
    <t>Cafe Sultan</t>
  </si>
  <si>
    <t>https://images.deliveryhero.io/image/fd-pk/LH/zlwf-listing.jpg?width=400&amp;height=225</t>
  </si>
  <si>
    <t>https://www.foodpanda.pk/restaurant/zlwf/cafe-sultan-zlwf</t>
  </si>
  <si>
    <t>Plot no: LS 74 sector 12/L near 12 no charai
Orangi town</t>
  </si>
  <si>
    <t>Blend Gelatos</t>
  </si>
  <si>
    <t>https://images.deliveryhero.io/image/fd-pk/LH/sotc-listing.jpg?width=400&amp;height=225</t>
  </si>
  <si>
    <t>https://www.foodpanda.pk/restaurant/sotc/blend-gelatos</t>
  </si>
  <si>
    <t>Shop-01, R-735, Sector 15 A/4, Bufferzone, Karachi</t>
  </si>
  <si>
    <t>Samiya's delicious food</t>
  </si>
  <si>
    <t>https://images.deliveryhero.io/image/fd-pk/LH/a8ff-listing.jpg?width=400&amp;height=225</t>
  </si>
  <si>
    <t>https://www.foodpanda.pk/restaurant/a8ff/samiyas-delicious-food</t>
  </si>
  <si>
    <t>MAZEDAAR KHANA</t>
  </si>
  <si>
    <t>https://images.deliveryhero.io/image/fd-pk/LH/jvlh-listing.jpg?width=400&amp;height=225</t>
  </si>
  <si>
    <t>https://www.foodpanda.pk/restaurant/jvlh/mazedaar-khana</t>
  </si>
  <si>
    <t>Haveli Kebab &amp; Grill</t>
  </si>
  <si>
    <t>https://images.deliveryhero.io/image/fd-pk/LH/v3jc-listing.jpg?width=400&amp;height=225</t>
  </si>
  <si>
    <t>https://www.foodpanda.pk/restaurant/v3jc/haveli-kebab-and-grill</t>
  </si>
  <si>
    <t>B 117 Shahrah-e-Jahangir Rd, Block H North Nazimabad Town, Karachi</t>
  </si>
  <si>
    <t>Soda Splash</t>
  </si>
  <si>
    <t>4.6(100)A11Y_TAG_RATING_AND_REVIEWS_PLURAL</t>
  </si>
  <si>
    <t>https://images.deliveryhero.io/image/fd-pk/LH/f012-listing.jpg?width=400&amp;height=225</t>
  </si>
  <si>
    <t>https://www.foodpanda.pk/restaurant/f012/soda-splash</t>
  </si>
  <si>
    <t>Al-Burhan Building, shop #42B, Block E North Nazimabad Town</t>
  </si>
  <si>
    <t>Ilyas Qureshi Biryani</t>
  </si>
  <si>
    <t>https://images.deliveryhero.io/image/fd-pk/LH/v1xn-listing.jpg?width=400&amp;height=225</t>
  </si>
  <si>
    <t>https://www.foodpanda.pk/restaurant/v1xn/ilyas-qureshi-biryani</t>
  </si>
  <si>
    <t>Cricketers Ave, Block C North Nazimabad Town, Karachi</t>
  </si>
  <si>
    <t>Chatkhara khausey &amp; Chinese</t>
  </si>
  <si>
    <t>https://images.deliveryhero.io/image/fd-pk/LH/nwxm-listing.jpg?width=400&amp;height=225</t>
  </si>
  <si>
    <t>https://www.foodpanda.pk/restaurant/nwxm/chatkhara-khausey-and-chinese</t>
  </si>
  <si>
    <t>Block M rainbow apartment D-8 first floor</t>
  </si>
  <si>
    <t>Wafflix - North Nazimabad</t>
  </si>
  <si>
    <t>https://images.deliveryhero.io/image/fd-pk/LH/roli-listing.jpg?width=400&amp;height=225</t>
  </si>
  <si>
    <t>https://www.foodpanda.pk/restaurant/roli/wafflix-north-nazimabad</t>
  </si>
  <si>
    <t>Shop 2, Samrina Comforts, Block L, North Nazimabad, Karachi</t>
  </si>
  <si>
    <t>Desserts, Ice Cream, Western</t>
  </si>
  <si>
    <t>Hyderi Roll Point</t>
  </si>
  <si>
    <t>https://images.deliveryhero.io/image/fd-pk/LH/u0on-listing.jpg?width=400&amp;height=225</t>
  </si>
  <si>
    <t>https://www.foodpanda.pk/restaurant/u0on/hyderi-roll-point</t>
  </si>
  <si>
    <t>Sho no. 8, Qasr-e-FAtima, Block C, Barket e Haidery, North Nazimabad</t>
  </si>
  <si>
    <t>Burning Capsicum</t>
  </si>
  <si>
    <t>https://images.deliveryhero.io/image/fd-pk/LH/bkeu-listing.jpg?width=400&amp;height=225</t>
  </si>
  <si>
    <t>https://www.foodpanda.pk/restaurant/bkeu/burning-capsicum</t>
  </si>
  <si>
    <t>R 937/4 sector 16-A KBR Buffer Zone Karachi</t>
  </si>
  <si>
    <t>Chinese, Desserts, Burgers, Fast Food, Beverages</t>
  </si>
  <si>
    <t>Housies</t>
  </si>
  <si>
    <t>https://images.deliveryhero.io/image/fd-pk/LH/m4nr-listing.jpg?width=400&amp;height=225</t>
  </si>
  <si>
    <t>https://www.foodpanda.pk/restaurant/m4nr/housies</t>
  </si>
  <si>
    <t>Hyderi Shahrah-e-Sher Shah Suri</t>
  </si>
  <si>
    <t>The Brick Oven</t>
  </si>
  <si>
    <t>https://images.deliveryhero.io/image/fd-pk/LH/fpuw-listing.jpg?width=400&amp;height=225</t>
  </si>
  <si>
    <t>https://www.foodpanda.pk/restaurant/fpuw/the-brick-oven</t>
  </si>
  <si>
    <t>5 star Chowrangi block H near mazedar haleem, North Nazimabad Karachi</t>
  </si>
  <si>
    <t>Urban Fiesta</t>
  </si>
  <si>
    <t>https://images.deliveryhero.io/image/fd-pk/LH/odog-listing.jpg?width=400&amp;height=225</t>
  </si>
  <si>
    <t>https://www.foodpanda.pk/restaurant/odog/urban-fiesta</t>
  </si>
  <si>
    <t>House no B176, 2nd street block H North Nazimabad</t>
  </si>
  <si>
    <t>Junkies Fast Food</t>
  </si>
  <si>
    <t>5(16)A11Y_TAG_RATING_AND_REVIEWS_PLURAL</t>
  </si>
  <si>
    <t>https://images.deliveryhero.io/image/fd-pk/LH/qbib-listing.jpg?width=400&amp;height=225</t>
  </si>
  <si>
    <t>https://www.foodpanda.pk/restaurant/qbib/junkies-fast-food</t>
  </si>
  <si>
    <t>R-680 sector 15a5 bufrzone karachi</t>
  </si>
  <si>
    <t>Burgers, Fast Food, Wraps &amp; Rolls, Western, Broast</t>
  </si>
  <si>
    <t>The Belgian Waffle - North Nazimabad</t>
  </si>
  <si>
    <t>3.9(8)A11Y_TAG_RATING_AND_REVIEWS_PLURAL</t>
  </si>
  <si>
    <t>https://images.deliveryhero.io/image/fd-pk/LH/zetp-listing.jpg?width=400&amp;height=225</t>
  </si>
  <si>
    <t>https://www.foodpanda.pk/restaurant/zetp/the-belgian-waffle-north-nazimabad</t>
  </si>
  <si>
    <t>Bahadurabad Bahadur Yar Jang CHS, Karachi, Karachi City, Sindh, Pakistan, near char mminar chowrangi</t>
  </si>
  <si>
    <t>Bilal Hassan Zai Koyla karahi - Block L North Nazimabad</t>
  </si>
  <si>
    <t>https://images.deliveryhero.io/image/fd-pk/LH/g2gk-listing.jpg?width=400&amp;height=225</t>
  </si>
  <si>
    <t>https://www.foodpanda.pk/restaurant/g2gk/bilal-hassan-zai-koyla-karahi-block-l-north-nazimabad</t>
  </si>
  <si>
    <t>Plot #, SC-1 Five Star Chorangi, Block L North Nazimabad Town, Karachi, Karachi City, Sindh, Pakistan</t>
  </si>
  <si>
    <t>Pak Ghazi Pakwan &amp; Biryani Centre</t>
  </si>
  <si>
    <t>https://images.deliveryhero.io/image/fd-pk/LH/c9mc-listing.jpg?width=400&amp;height=225</t>
  </si>
  <si>
    <t>https://www.foodpanda.pk/restaurant/c9mc/pak-ghazi-pakwan-and-biryani-centre</t>
  </si>
  <si>
    <t>Shop no#E 51 block e 51, Yasin Malik Rd, Block E North Nazimabad Town, Karachi, Karachi City, Sindh</t>
  </si>
  <si>
    <t>Grill &amp; Grin</t>
  </si>
  <si>
    <t>https://images.deliveryhero.io/image/fd-pk/LH/smzw-listing.jpg?width=400&amp;height=225</t>
  </si>
  <si>
    <t>https://www.foodpanda.pk/restaurant/smzw/grill-and-grin</t>
  </si>
  <si>
    <t>Shop A-1 plot#E39 ezzy bagh hyderi memorial market block E north nazimabad karachi</t>
  </si>
  <si>
    <t>Golden Foods</t>
  </si>
  <si>
    <t>https://images.deliveryhero.io/image/fd-pk/LH/bj6s-listing.jpg?width=400&amp;height=225</t>
  </si>
  <si>
    <t>https://www.foodpanda.pk/restaurant/bj6s/golden-foods-bj6s</t>
  </si>
  <si>
    <t>Sector 11/5Opp. Dua Shadi Hall,Orangi Town#10, Karachi</t>
  </si>
  <si>
    <t>Crown Broast Ice Cream Parlour</t>
  </si>
  <si>
    <t>https://images.deliveryhero.io/image/fd-pk/LH/n4og-listing.jpg?width=400&amp;height=225</t>
  </si>
  <si>
    <t>https://www.foodpanda.pk/restaurant/n4og/crown-broast-ice-cream-parlour</t>
  </si>
  <si>
    <t>B-69 Street#7 , Block L North Nazimabad Town, Karachi</t>
  </si>
  <si>
    <t>Madiha's Kitchen</t>
  </si>
  <si>
    <t>https://images.deliveryhero.io/image/fd-pk/LH/e4qe-listing.jpg?width=400&amp;height=225</t>
  </si>
  <si>
    <t>https://www.foodpanda.pk/restaurant/e4qe/madihas-kitchen-e4qe</t>
  </si>
  <si>
    <t>Eat &amp; Walk</t>
  </si>
  <si>
    <t>4.1(41)A11Y_TAG_RATING_AND_REVIEWS_PLURAL</t>
  </si>
  <si>
    <t>https://images.deliveryhero.io/image/fd-pk/LH/hj30-listing.jpg?width=400&amp;height=225</t>
  </si>
  <si>
    <t>https://www.foodpanda.pk/restaurant/hj30/eat-and-walk</t>
  </si>
  <si>
    <t>House number R 937/4, Buffer Zone 16 A, Karachi</t>
  </si>
  <si>
    <t>Sandwiches, Chinese, Burgers, Beverages, Western</t>
  </si>
  <si>
    <t>Easy Food</t>
  </si>
  <si>
    <t>https://images.deliveryhero.io/image/fd-pk/LH/nj0v-listing.jpg?width=400&amp;height=225</t>
  </si>
  <si>
    <t>https://www.foodpanda.pk/restaurant/nj0v/easy-food</t>
  </si>
  <si>
    <t>House no.R545 sector 15A5 bufferzon</t>
  </si>
  <si>
    <t>Cafe Ignite</t>
  </si>
  <si>
    <t>https://images.deliveryhero.io/image/fd-pk/LH/rakc-listing.jpg?width=400&amp;height=225</t>
  </si>
  <si>
    <t>https://www.foodpanda.pk/restaurant/rakc/cafe-ignite-rakc</t>
  </si>
  <si>
    <t>Shop no. A1, St. 3, Sector 16A Bufferzone, Karachi</t>
  </si>
  <si>
    <t>9T9 Broast</t>
  </si>
  <si>
    <t>https://images.deliveryhero.io/image/fd-pk/LH/jgn3-listing.jpg?width=400&amp;height=225</t>
  </si>
  <si>
    <t>https://www.foodpanda.pk/restaurant/jgn3/9t9-broast-jgn3</t>
  </si>
  <si>
    <t>Orangi town No. 5, Bus stop opposite PSO Pump, Karachi</t>
  </si>
  <si>
    <t>Durafis Fast Food, Pizza &amp; BBQ</t>
  </si>
  <si>
    <t>2.8(66)A11Y_TAG_RATING_AND_REVIEWS_PLURAL</t>
  </si>
  <si>
    <t>https://images.deliveryhero.io/image/fd-pk/LH/i37q-listing.jpg?width=400&amp;height=225</t>
  </si>
  <si>
    <t>https://www.foodpanda.pk/restaurant/i37q/durafis-fast-food-pizza-and-bbq</t>
  </si>
  <si>
    <t>B-7 Darus Salam Apartment Block M North Nazimabad Karachi DURAFI'S Fast Food Street 6, Block N North Nazimabad Karachi</t>
  </si>
  <si>
    <t>Al Jannat Sweets Baker's &amp; Nimco</t>
  </si>
  <si>
    <t>4.2(52)A11Y_TAG_RATING_AND_REVIEWS_PLURAL</t>
  </si>
  <si>
    <t>https://images.deliveryhero.io/image/fd-pk/LH/bml8-listing.jpg?width=400&amp;height=225</t>
  </si>
  <si>
    <t>https://www.foodpanda.pk/restaurant/bml8/al-jannat-sweets-bakers-and-nimco-bml8</t>
  </si>
  <si>
    <t>Plot # 7-8 5/E, Near Al Khidmat Hospital Orangi Town Karachi</t>
  </si>
  <si>
    <t>Sandwiches, Cakes &amp; Bakery, Desserts, Beverages, Wraps &amp; Rolls</t>
  </si>
  <si>
    <t>7 Spice - Nazimabad</t>
  </si>
  <si>
    <t>https://images.deliveryhero.io/image/fd-pk/LH/d1jq-listing.jpg?width=400&amp;height=225</t>
  </si>
  <si>
    <t>https://www.foodpanda.pk/restaurant/d1jq/7-spice-nazimabad</t>
  </si>
  <si>
    <t>D-15, Block D Hyderi Block D, Sharah-e-Sher Shah Sur,North Nazimabad Town, Karachi,</t>
  </si>
  <si>
    <t>Sandwiches, Desserts, Pasta, Pakistani, Western</t>
  </si>
  <si>
    <t>Bohra Foods</t>
  </si>
  <si>
    <t>https://images.deliveryhero.io/image/fd-pk/LH/p4hr-listing.jpg?width=400&amp;height=225</t>
  </si>
  <si>
    <t>https://www.foodpanda.pk/restaurant/p4hr/bohra-foods-p4hr</t>
  </si>
  <si>
    <t>North Nazimabad Town, Karachi</t>
  </si>
  <si>
    <t>Desserts, Pakistani, Biryani, BBQ</t>
  </si>
  <si>
    <t>Sheikh Sahab Restaurant and Catering</t>
  </si>
  <si>
    <t>https://images.deliveryhero.io/image/fd-pk/LH/ssox-listing.jpg?width=400&amp;height=225</t>
  </si>
  <si>
    <t>https://www.foodpanda.pk/restaurant/ssox/sheikh-sahab-restaurant-and-catering</t>
  </si>
  <si>
    <t>5 no. Chorangi Bus Stop, 12e Ls23</t>
  </si>
  <si>
    <t>Sandwiches, Chinese, Desserts, Burgers, Pakistani</t>
  </si>
  <si>
    <t>Flavor Fusion</t>
  </si>
  <si>
    <t>https://images.deliveryhero.io/image/fd-pk/LH/z1ai-listing.jpg?width=400&amp;height=225</t>
  </si>
  <si>
    <t>https://www.foodpanda.pk/restaurant/z1ai/flavor-fusion-z1ai</t>
  </si>
  <si>
    <t>The Crunch</t>
  </si>
  <si>
    <t>https://images.deliveryhero.io/image/fd-pk/LH/rdhj-listing.jpg?width=400&amp;height=225</t>
  </si>
  <si>
    <t>https://www.foodpanda.pk/restaurant/rdhj/the-crunch</t>
  </si>
  <si>
    <t>Plot # B 73, showroom # 5, Block L, main 5 star food street, North Nazimabad Karachi</t>
  </si>
  <si>
    <t>Coffee Kafi</t>
  </si>
  <si>
    <t>4.6(5)A11Y_TAG_RATING_AND_REVIEWS_PLURAL</t>
  </si>
  <si>
    <t>https://images.deliveryhero.io/image/fd-pk/LH/s9n9-listing.jpg?width=400&amp;height=225</t>
  </si>
  <si>
    <t>https://www.foodpanda.pk/restaurant/s9n9/coffee-kafi</t>
  </si>
  <si>
    <t>Shahrah-e-sher shah suri B-10 adeel apartment block G North Nazimabad</t>
  </si>
  <si>
    <t>Shot Coffee</t>
  </si>
  <si>
    <t>https://images.deliveryhero.io/image/fd-pk/LH/k27d-listing.jpg?width=400&amp;height=225</t>
  </si>
  <si>
    <t>https://www.foodpanda.pk/restaurant/k27d/shot-coffee</t>
  </si>
  <si>
    <t>North walk, block c north nazimabad karachi</t>
  </si>
  <si>
    <t>Continental, Tea &amp; Coffee</t>
  </si>
  <si>
    <t>Quetta Shahjee Hotel</t>
  </si>
  <si>
    <t>https://images.deliveryhero.io/image/fd-pk/LH/ue3s-listing.jpg?width=400&amp;height=225</t>
  </si>
  <si>
    <t>https://www.foodpanda.pk/restaurant/ue3s/quetta-shahjee-hotel</t>
  </si>
  <si>
    <t>Al moin plaza, shop 6, block F, north Nazimabad, karachi near Samrat sweets</t>
  </si>
  <si>
    <t>National Fast Food &amp; Pizza</t>
  </si>
  <si>
    <t>https://images.deliveryhero.io/image/fd-pk/LH/orjz-listing.jpg?width=400&amp;height=225</t>
  </si>
  <si>
    <t>https://www.foodpanda.pk/restaurant/orjz/national-fast-food-and-pizza</t>
  </si>
  <si>
    <t>D.T 127 Block 19 Federal B Area Al Noor</t>
  </si>
  <si>
    <t>Al Mutaim Pakwaan</t>
  </si>
  <si>
    <t>4.6(38)A11Y_TAG_RATING_AND_REVIEWS_PLURAL</t>
  </si>
  <si>
    <t>https://images.deliveryhero.io/image/fd-pk/LH/l9eq-listing.jpg?width=400&amp;height=225</t>
  </si>
  <si>
    <t>https://www.foodpanda.pk/restaurant/l9eq/al-mutaim-pakwaan</t>
  </si>
  <si>
    <t>Shop No A4 Al zohra Center Block G North Nazimabad</t>
  </si>
  <si>
    <t>Nagina Halwa Puri &amp; Burger</t>
  </si>
  <si>
    <t>https://images.deliveryhero.io/image/fd-pk/LH/ewet-listing.jpg?width=400&amp;height=225</t>
  </si>
  <si>
    <t>https://www.foodpanda.pk/restaurant/ewet/nagina-halwa-puri-and-burger</t>
  </si>
  <si>
    <t>Shop # A6A,, Block G, Nagina Square north nazimabad Karachi ,</t>
  </si>
  <si>
    <t>https://images.deliveryhero.io/image/fd-pk/LH/gi87-listing.jpg?width=400&amp;height=225</t>
  </si>
  <si>
    <t>https://www.foodpanda.pk/restaurant/gi87/cafe-sultan-gi87</t>
  </si>
  <si>
    <t>Roof Top, North Walk, Block C North Nazimabad Town, Karachi, 74600</t>
  </si>
  <si>
    <t>Burgers, Fast Food, Pasta, Western, Broast</t>
  </si>
  <si>
    <t>4.1(8)A11Y_TAG_RATING_AND_REVIEWS_PLURAL</t>
  </si>
  <si>
    <t>https://images.deliveryhero.io/image/fd-pk/LH/m9nh-listing.jpg?width=400&amp;height=225</t>
  </si>
  <si>
    <t>https://www.foodpanda.pk/restaurant/m9nh/tasty-treats-m9nh</t>
  </si>
  <si>
    <t>North Nazimabad Block G Near Ali Bakery</t>
  </si>
  <si>
    <t>Liquid Lounge</t>
  </si>
  <si>
    <t>https://images.deliveryhero.io/image/fd-pk/LH/j990-listing.jpg?width=400&amp;height=225</t>
  </si>
  <si>
    <t>https://www.foodpanda.pk/restaurant/j990/liquid-lounge</t>
  </si>
  <si>
    <t>Rooftop of The North Walk, D-2, Block C, North Nazimabad, Karachi</t>
  </si>
  <si>
    <t>Desserts, Pasta, Ice Cream, Western, Steak</t>
  </si>
  <si>
    <t>Broccoli Pizza &amp; Pasta - North Walk</t>
  </si>
  <si>
    <t>4.8(88)A11Y_TAG_RATING_AND_REVIEWS_PLURAL</t>
  </si>
  <si>
    <t>https://images.deliveryhero.io/image/fd-pk/LH/mb7k-listing.jpg?width=400&amp;height=225</t>
  </si>
  <si>
    <t>https://www.foodpanda.pk/restaurant/mb7k/broccoli-pizza-and-pasta-north-walk</t>
  </si>
  <si>
    <t>The North Walk Mall Plot D-4 Rooftop shop Number-02, Block C North Nazimabad Town, Karachi</t>
  </si>
  <si>
    <t>Superger</t>
  </si>
  <si>
    <t>https://images.deliveryhero.io/image/fd-pk/LH/a0fn-listing.jpg?width=400&amp;height=225</t>
  </si>
  <si>
    <t>https://www.foodpanda.pk/restaurant/a0fn/superger</t>
  </si>
  <si>
    <t>Address: Plot #SC-09 Kanwal Square Street, 10, Block L North Nazimabad Town, Karachi, 74600</t>
  </si>
  <si>
    <t>Zhou Hotpot - Northwalk</t>
  </si>
  <si>
    <t>https://images.deliveryhero.io/image/fd-pk/LH/oemd-listing.jpg?width=400&amp;height=225</t>
  </si>
  <si>
    <t>https://www.foodpanda.pk/restaurant/oemd/zhou-hotpot-northwalk</t>
  </si>
  <si>
    <t>J Z. Burgers</t>
  </si>
  <si>
    <t>https://images.deliveryhero.io/image/fd-pk/LH/sze4-listing.jpg?width=400&amp;height=225</t>
  </si>
  <si>
    <t>https://www.foodpanda.pk/restaurant/sze4/j-z-burgers</t>
  </si>
  <si>
    <t>North Walk Food Court, D-2, near Green Line Bus Service Station Hyderi, Block C North Nazimabad Town, Karachi, Karachi City, Sindh</t>
  </si>
  <si>
    <t>Fries N Punch</t>
  </si>
  <si>
    <t>4.4(99)A11Y_TAG_RATING_AND_REVIEWS_PLURAL</t>
  </si>
  <si>
    <t>https://images.deliveryhero.io/image/fd-pk/LH/nh70-listing.jpg?width=400&amp;height=225</t>
  </si>
  <si>
    <t>https://www.foodpanda.pk/restaurant/nh70/fries-n-punch</t>
  </si>
  <si>
    <t>Fries n punch opp. SODA PUNCH AL HAFIZ PRIDE BLOCK L NORTH NAZIMABAD KARACHI</t>
  </si>
  <si>
    <t>Tasty Gol Gappay &amp; Chaat</t>
  </si>
  <si>
    <t>https://images.deliveryhero.io/image/fd-pk/LH/w6zo-listing.jpg?width=400&amp;height=225</t>
  </si>
  <si>
    <t>https://www.foodpanda.pk/restaurant/w6zo/tasty-gol-gappay-and-chaat</t>
  </si>
  <si>
    <t>Shop no 1 yaqoob market  block E north nazimabad near dolmen khi</t>
  </si>
  <si>
    <t>Hashim khan of Quetta hotel</t>
  </si>
  <si>
    <t>https://images.deliveryhero.io/image/fd-pk/LH/ado0-listing.jpg?width=400&amp;height=225</t>
  </si>
  <si>
    <t>https://www.foodpanda.pk/restaurant/ado0/hashim-khan-of-quetta-hotel</t>
  </si>
  <si>
    <t>HASHIM KHAN OF QUETTA HOTEL, Federal B Area Al Noor Society Block 19 Gulberg Town, Karachi, Karachi City, Sindh</t>
  </si>
  <si>
    <t>Chowsay - North Walk</t>
  </si>
  <si>
    <t>https://images.deliveryhero.io/image/fd-pk/LH/d3pe-listing.jpg?width=400&amp;height=225</t>
  </si>
  <si>
    <t>https://www.foodpanda.pk/restaurant/d3pe/chowsay-north-walk</t>
  </si>
  <si>
    <t>North Walk, D 6, Block C North Nazimabad Town, NORTH NAZIMABAD, Karachi.</t>
  </si>
  <si>
    <t>Haji Al-Jameel Pakwan Centre</t>
  </si>
  <si>
    <t>Biryani</t>
  </si>
  <si>
    <t>https://images.deliveryhero.io/image/fd-pk/LH/rlej-listing.jpg?width=400&amp;height=225</t>
  </si>
  <si>
    <t>https://www.foodpanda.pk/restaurant/rlej/haji-al-jameel-pakwan-centre</t>
  </si>
  <si>
    <t>Shop No A-4B Block G Zohra Centre Hyderi Market Near Allied Bank</t>
  </si>
  <si>
    <t>Ice Cream, Pakistani, Biryani, Pulao</t>
  </si>
  <si>
    <t>Soda Punch</t>
  </si>
  <si>
    <t>4.7(70)A11Y_TAG_RATING_AND_REVIEWS_PLURAL</t>
  </si>
  <si>
    <t>https://images.deliveryhero.io/image/fd-pk/LH/tac3-listing.jpg?width=400&amp;height=225</t>
  </si>
  <si>
    <t>https://www.foodpanda.pk/restaurant/tac3/soda-punch-tac3</t>
  </si>
  <si>
    <t>B 106, Block L Block H North Nazimabad Town, Karachi, Karachi City, Sindh 74600, Pakistan</t>
  </si>
  <si>
    <t>Peshawari Ice Cream - 5 Star</t>
  </si>
  <si>
    <t>https://images.deliveryhero.io/image/fd-pk/LH/ogv7-listing.jpg?width=400&amp;height=225</t>
  </si>
  <si>
    <t>https://www.foodpanda.pk/restaurant/ogv7/peshawari-ice-cream-5-star</t>
  </si>
  <si>
    <t>shop # 12, North Nazimabad Block L, Al Nusrat Apartment, Karachi, Pakistan</t>
  </si>
  <si>
    <t>Allah Tawakal Hydrabadi Beef Pullao And Biryani</t>
  </si>
  <si>
    <t>3.2(67)A11Y_TAG_RATING_AND_REVIEWS_PLURAL</t>
  </si>
  <si>
    <t>https://images.deliveryhero.io/image/fd-pk/LH/x134-listing.jpg?width=400&amp;height=225</t>
  </si>
  <si>
    <t>https://www.foodpanda.pk/restaurant/x134/allah-tawakal-hydrabadi-beef-pullao-and-biryani</t>
  </si>
  <si>
    <t>Industrial Area</t>
  </si>
  <si>
    <t>Arabian Shawarma</t>
  </si>
  <si>
    <t>https://images.deliveryhero.io/image/fd-pk/LH/fe6x-listing.jpg?width=400&amp;height=225</t>
  </si>
  <si>
    <t>https://www.foodpanda.pk/restaurant/fe6x/arabian-shawarma-fe6x</t>
  </si>
  <si>
    <t>W3Q2+VP8 North Nazimabad Town, Karachi</t>
  </si>
  <si>
    <t>Fast Food, Beverages, Middle Eastern, Shawarma</t>
  </si>
  <si>
    <t>North Eat</t>
  </si>
  <si>
    <t>4.3(16)A11Y_TAG_RATING_AND_REVIEWS_PLURAL</t>
  </si>
  <si>
    <t>https://images.deliveryhero.io/image/fd-pk/LH/nfs7-listing.jpg?width=400&amp;height=225</t>
  </si>
  <si>
    <t>https://www.foodpanda.pk/restaurant/nfs7/north-eat</t>
  </si>
  <si>
    <t>North Nazimabad Block H, Near House Of Kababjees, Main 5star Food Street, Karachi</t>
  </si>
  <si>
    <t>Zingerella</t>
  </si>
  <si>
    <t>https://images.deliveryhero.io/image/fd-pk/LH/jc3x-listing.jpg?width=400&amp;height=225</t>
  </si>
  <si>
    <t>https://www.foodpanda.pk/restaurant/jc3x/zingerella-jc3x</t>
  </si>
  <si>
    <t>PLOT SC-19, ABDULLAH ARCADE, BLOK H, NORTH NAZIMABAD</t>
  </si>
  <si>
    <t>Putatu By Chowsay</t>
  </si>
  <si>
    <t>https://images.deliveryhero.io/image/fd-pk/LH/shrw-listing.jpg?width=400&amp;height=225</t>
  </si>
  <si>
    <t>https://www.foodpanda.pk/restaurant/shrw/putatu-by-chowsay</t>
  </si>
  <si>
    <t>KHAO CHE</t>
  </si>
  <si>
    <t>4.5(61)A11Y_TAG_RATING_AND_REVIEWS_PLURAL</t>
  </si>
  <si>
    <t>https://images.deliveryhero.io/image/fd-pk/LH/wzs6-listing.jpg?width=400&amp;height=225</t>
  </si>
  <si>
    <t>https://www.foodpanda.pk/restaurant/wzs6/khao-che</t>
  </si>
  <si>
    <t>North walk phase 2 rooftop counter no 6 near KDA chowrangi above ideas outlet</t>
  </si>
  <si>
    <t>Khoobast</t>
  </si>
  <si>
    <t>https://images.deliveryhero.io/image/fd-pk/LH/v5fn-listing.jpg?width=400&amp;height=225</t>
  </si>
  <si>
    <t>https://www.foodpanda.pk/restaurant/v5fn/khoobast-v5fn</t>
  </si>
  <si>
    <t>Saba Square, SC1, Block L, Next to Agha Juice, North Nazimabad, Karachi Opposite to Bank All Habib</t>
  </si>
  <si>
    <t>The Waffle Station</t>
  </si>
  <si>
    <t>https://images.deliveryhero.io/image/fd-pk/LH/tobn-listing.jpg?width=400&amp;height=225</t>
  </si>
  <si>
    <t>https://www.foodpanda.pk/restaurant/tobn/the-waffle-station</t>
  </si>
  <si>
    <t>Plot B-72, Street #12, Block L, North Nazimabad Karachi. Near landi kotal chowrangi.</t>
  </si>
  <si>
    <t>Stash Burgers</t>
  </si>
  <si>
    <t>https://images.deliveryhero.io/image/fd-pk/LH/jrji-listing.jpg?width=400&amp;height=225</t>
  </si>
  <si>
    <t>https://www.foodpanda.pk/restaurant/jrji/stash-burgers</t>
  </si>
  <si>
    <t>North Walk Phase 2 Block C North Nazimabad Karachi</t>
  </si>
  <si>
    <t>WOW Waffle</t>
  </si>
  <si>
    <t>https://images.deliveryhero.io/image/fd-pk/LH/st3s-listing.jpg?width=400&amp;height=225</t>
  </si>
  <si>
    <t>https://www.foodpanda.pk/restaurant/st3s/wow-waffle</t>
  </si>
  <si>
    <t>Shop no 2 WOW WAFFLE AL HAFIZ PRIDE BLOCK L NORTH NAZIMABAD KARACHI</t>
  </si>
  <si>
    <t>Bite Buzz</t>
  </si>
  <si>
    <t>https://images.deliveryhero.io/image/fd-pk/LH/bhyi-listing.jpg?width=400&amp;height=225</t>
  </si>
  <si>
    <t>https://www.foodpanda.pk/restaurant/bhyi/bite-buzz-bhyi</t>
  </si>
  <si>
    <t>A-7 ground floor, Plot Sc -7 ,North Nazimabad Block L</t>
  </si>
  <si>
    <t>The Terrace Cafe</t>
  </si>
  <si>
    <t>https://images.deliveryhero.io/image/fd-pk/LH/oyed-listing.jpg?width=400&amp;height=225</t>
  </si>
  <si>
    <t>https://www.foodpanda.pk/restaurant/oyed/the-terrace-cafe-oyed</t>
  </si>
  <si>
    <t>B72 2nd Floor Roof Top 12th street Block L North Nazimabad Karachi</t>
  </si>
  <si>
    <t>Pizza, Burgers, Fast Food, Beverages, Pakistani</t>
  </si>
  <si>
    <t>Zauq</t>
  </si>
  <si>
    <t>4.8(25)A11Y_TAG_RATING_AND_REVIEWS_PLURAL</t>
  </si>
  <si>
    <t>https://images.deliveryhero.io/image/fd-pk/LH/rq8n-listing.jpg?width=400&amp;height=225</t>
  </si>
  <si>
    <t>https://www.foodpanda.pk/restaurant/rq8n/zauq-rq8n</t>
  </si>
  <si>
    <t>Address: R-1172, block 18, F.b area, Karachi</t>
  </si>
  <si>
    <t>Meer's Kitchen</t>
  </si>
  <si>
    <t>https://images.deliveryhero.io/image/fd-pk/LH/l16a-listing.jpg?width=400&amp;height=225</t>
  </si>
  <si>
    <t>https://www.foodpanda.pk/restaurant/l16a/meers-kitchen</t>
  </si>
  <si>
    <t>House #R-195, Block 18, Samanabad, Federal B Area, Near  Mazaidar Haleem  Karachi</t>
  </si>
  <si>
    <t>Chinese, Seafood, Beverages, Pakistani</t>
  </si>
  <si>
    <t>Heritage Restaurant</t>
  </si>
  <si>
    <t>https://images.deliveryhero.io/image/fd-pk/LH/mq1b-listing.jpg?width=400&amp;height=225</t>
  </si>
  <si>
    <t>https://www.foodpanda.pk/restaurant/mq1b/heritage-restaurant</t>
  </si>
  <si>
    <t>Hungry The Best Food</t>
  </si>
  <si>
    <t>https://images.deliveryhero.io/image/fd-pk/LH/mbqq-listing.jpg?width=400&amp;height=225</t>
  </si>
  <si>
    <t>https://www.foodpanda.pk/restaurant/mbqq/hungry-the-best-food</t>
  </si>
  <si>
    <t>R-936, 2nd Floor, Block 19, F.b Area, Al-Noor Society, Karachi</t>
  </si>
  <si>
    <t>Saucie'z</t>
  </si>
  <si>
    <t>3.5(9)A11Y_TAG_RATING_AND_REVIEWS_PLURAL</t>
  </si>
  <si>
    <t>https://images.deliveryhero.io/image/fd-pk/LH/fakx-listing.jpg?width=400&amp;height=225</t>
  </si>
  <si>
    <t>https://www.foodpanda.pk/restaurant/fakx/sauciez</t>
  </si>
  <si>
    <t>shop no 3 plot no 161 near UBL bank Samnabad Block 17/18 fb area Karachi</t>
  </si>
  <si>
    <t>Sakhi Laal Fast Food - Samnabad Branch</t>
  </si>
  <si>
    <t>https://images.deliveryhero.io/image/fd-pk/LH/u4aa-listing.jpg?width=400&amp;height=225</t>
  </si>
  <si>
    <t>https://www.foodpanda.pk/restaurant/u4aa/sakhi-laal-fast-food-samnabad-branch</t>
  </si>
  <si>
    <t>R-317, Block-17 FB Area, Karachi</t>
  </si>
  <si>
    <t>Mughlia Cafe</t>
  </si>
  <si>
    <t>https://images.deliveryhero.io/image/fd-pk/LH/qrof-listing.jpg?width=400&amp;height=225</t>
  </si>
  <si>
    <t>https://www.foodpanda.pk/restaurant/qrof/mughlia-cafe</t>
  </si>
  <si>
    <t>SD 15, Rahim Plaza, Block A North Nazimabad, Shop no. 33,34, Karachi</t>
  </si>
  <si>
    <t>Ice Treat Ice Cream</t>
  </si>
  <si>
    <t>https://images.deliveryhero.io/image/fd-pk/LH/s8uj-listing.jpg?width=400&amp;height=225</t>
  </si>
  <si>
    <t>https://www.foodpanda.pk/restaurant/s8uj/ice-treat-ice-cream</t>
  </si>
  <si>
    <t>B 34 Block 12 Fb Area Karachi</t>
  </si>
  <si>
    <t>Chow Chow</t>
  </si>
  <si>
    <t>4.7(21)A11Y_TAG_RATING_AND_REVIEWS_PLURAL</t>
  </si>
  <si>
    <t>https://images.deliveryhero.io/image/fd-pk/LH/y7p8-listing.jpg?width=400&amp;height=225</t>
  </si>
  <si>
    <t>https://www.foodpanda.pk/restaurant/y7p8/chow-chow-y7p8</t>
  </si>
  <si>
    <t>Flat # E7 first floor Rehman centre block g north nazimabad Karachi</t>
  </si>
  <si>
    <t>Pizza Cheese</t>
  </si>
  <si>
    <t>https://images.deliveryhero.io/image/fd-pk/LH/sifw-listing.jpg?width=400&amp;height=225</t>
  </si>
  <si>
    <t>https://www.foodpanda.pk/restaurant/sifw/pizza-cheese-sifw</t>
  </si>
  <si>
    <t>C3Ancholi, Block 18 Gulberg Town, Karachi, 75950, Pakistan</t>
  </si>
  <si>
    <t>Sandwiches, Pizza, Burgers, Pasta, Western</t>
  </si>
  <si>
    <t>Meerath Famous Kabab Paratha - North Nazimabad</t>
  </si>
  <si>
    <t>https://images.deliveryhero.io/image/fd-pk/LH/iyng-listing.jpg?width=400&amp;height=225</t>
  </si>
  <si>
    <t>https://www.foodpanda.pk/restaurant/iyng/meerath-famous-kabab-paratha-north-nazimabad</t>
  </si>
  <si>
    <t>D-101/1 N Service Rd, Block A North Nazimabad Town, Karachi, Karachi City, Sindh 74600</t>
  </si>
  <si>
    <t>Pakistani, BBQ, Paratha</t>
  </si>
  <si>
    <t>Cafe Foodies</t>
  </si>
  <si>
    <t>https://images.deliveryhero.io/image/fd-pk/LH/lu5v-listing.jpg?width=400&amp;height=225</t>
  </si>
  <si>
    <t>https://www.foodpanda.pk/restaurant/lu5v/cafe-foodies</t>
  </si>
  <si>
    <t>Mughal House Rd, Federal B Area Block 18 Gulberg Town, Karachi, Karachi City, Sindh</t>
  </si>
  <si>
    <t>Sandwiches, Chinese, Burgers, Fast Food, Western</t>
  </si>
  <si>
    <t>Gul's kitchen</t>
  </si>
  <si>
    <t>https://images.deliveryhero.io/image/fd-pk/LH/ub5r-listing.jpg?width=400&amp;height=225</t>
  </si>
  <si>
    <t>https://www.foodpanda.pk/restaurant/ub5r/guls-kitchen-ub5r</t>
  </si>
  <si>
    <t>House #B 631,mairaj UN nabi colony, sector 10,hanif Abad, orangi town,karachi</t>
  </si>
  <si>
    <t>Zaiqa Kitchen By AK</t>
  </si>
  <si>
    <t>2.1(100+)A11Y_TAG_RATING_AND_REVIEWS_PLURAL</t>
  </si>
  <si>
    <t>https://images.deliveryhero.io/image/fd-pk/LH/jjzg-listing.jpg?width=400&amp;height=225</t>
  </si>
  <si>
    <t>https://www.foodpanda.pk/restaurant/jjzg/zaiqa-kitchen-by-ak</t>
  </si>
  <si>
    <t>House no.,R-173 block 19 f.b.area karachi</t>
  </si>
  <si>
    <t>Chinese, Desserts, Beverages, Pasta, Wraps &amp; Rolls</t>
  </si>
  <si>
    <t>Super Burger &amp; Fastfood</t>
  </si>
  <si>
    <t>https://images.deliveryhero.io/image/fd-pk/LH/l3in-listing.jpg?width=400&amp;height=225</t>
  </si>
  <si>
    <t>https://www.foodpanda.pk/restaurant/l3in/super-burger-and-fastfood</t>
  </si>
  <si>
    <t>North Nazmbad BLOCK L Near israr pan shop arfat town</t>
  </si>
  <si>
    <t>Iceberg Ice Cream - Samanabad</t>
  </si>
  <si>
    <t>https://images.deliveryhero.io/image/fd-pk/LH/qx6z-listing.jpg?width=400&amp;height=225</t>
  </si>
  <si>
    <t>https://www.foodpanda.pk/restaurant/qx6z/iceberg-ice-cream-samanabad</t>
  </si>
  <si>
    <t>R166 block 18 samnabad fb area</t>
  </si>
  <si>
    <t>Shah Jee's Fast Food &amp; Pizza</t>
  </si>
  <si>
    <t>2.5(500+)A11Y_TAG_RATING_AND_REVIEWS_PLURAL</t>
  </si>
  <si>
    <t>https://images.deliveryhero.io/image/fd-pk/LH/sugz-listing.JPG?width=400&amp;height=225</t>
  </si>
  <si>
    <t>https://www.foodpanda.pk/restaurant/sugz/shah-jees-fast-food-and-pizza</t>
  </si>
  <si>
    <t>House no. 171, Sector 10/L, Near Arshi Ground ,Orangi Town, Karachi</t>
  </si>
  <si>
    <t>Bismillah Kitchen</t>
  </si>
  <si>
    <t>4.8(85)A11Y_TAG_RATING_AND_REVIEWS_PLURAL</t>
  </si>
  <si>
    <t>https://images.deliveryhero.io/image/fd-pk/LH/j828-listing.jpg?width=400&amp;height=225</t>
  </si>
  <si>
    <t>https://www.foodpanda.pk/restaurant/j828/bismillah-kitchen-j828</t>
  </si>
  <si>
    <t>K 198 block H north nazimabad Karachi,</t>
  </si>
  <si>
    <t>Bacan Buggy</t>
  </si>
  <si>
    <t>4.7(11)A11Y_TAG_RATING_AND_REVIEWS_PLURAL</t>
  </si>
  <si>
    <t>https://images.deliveryhero.io/image/fd-pk/LH/jegb-listing.jpg?width=400&amp;height=225</t>
  </si>
  <si>
    <t>https://www.foodpanda.pk/restaurant/jegb/bacan-buggy</t>
  </si>
  <si>
    <t>Shahid Ali Khan Road, Shahid Ali Khan Rd, Block F. E-73</t>
  </si>
  <si>
    <t>SATRANGI-SODA DRINKS &amp; BURGERS</t>
  </si>
  <si>
    <t>https://images.deliveryhero.io/image/fd-pk/LH/fnyj-listing.jpg?width=400&amp;height=225</t>
  </si>
  <si>
    <t>https://www.foodpanda.pk/restaurant/fnyj/satrangi-soda-drinks-and-burgers</t>
  </si>
  <si>
    <t>Shop no 1 block 18 fedral b area karachi</t>
  </si>
  <si>
    <t>Burgers, Fast Food, Beverages, Healthy Food, Western</t>
  </si>
  <si>
    <t>Hot Bite Fast Food</t>
  </si>
  <si>
    <t>https://images.deliveryhero.io/image/fd-pk/LH/s6jf-listing.jpg?width=400&amp;height=225</t>
  </si>
  <si>
    <t>https://www.foodpanda.pk/restaurant/s6jf/hot-bite-fast-food</t>
  </si>
  <si>
    <t>Shop # 2,Mehran Complex, Opposite Baradari Park, Block A, North Nazimabad, Karachi</t>
  </si>
  <si>
    <t>Salty Supper’s</t>
  </si>
  <si>
    <t>https://images.deliveryhero.io/image/fd-pk/LH/y2pt-listing.jpg?width=400&amp;height=225</t>
  </si>
  <si>
    <t>https://www.foodpanda.pk/restaurant/y2pt/salty-suppers</t>
  </si>
  <si>
    <t>Shop # 3  St_11 Block H North Nazimabad Near landi Kotal Chowrangi Karachi</t>
  </si>
  <si>
    <t>Patna Bihari Snacks</t>
  </si>
  <si>
    <t>https://www.foodpanda.pk/restaurant/f3na/patna-bihari-snacks</t>
  </si>
  <si>
    <t>B-97, Block-H, North Nazimabad Karachi</t>
  </si>
  <si>
    <t>Mak's Shawarma</t>
  </si>
  <si>
    <t>3.8(15)A11Y_TAG_RATING_AND_REVIEWS_PLURAL</t>
  </si>
  <si>
    <t>https://images.deliveryhero.io/image/fd-pk/LH/qlg1-listing.jpg?width=400&amp;height=225</t>
  </si>
  <si>
    <t>https://www.foodpanda.pk/restaurant/qlg1/maks-shawarma</t>
  </si>
  <si>
    <t>Main Samnabad St</t>
  </si>
  <si>
    <t>Mazedar Homechef</t>
  </si>
  <si>
    <t>https://images.deliveryhero.io/image/fd-pk/LH/goyt-listing.jpg?width=400&amp;height=225</t>
  </si>
  <si>
    <t>https://www.foodpanda.pk/restaurant/goyt/mazedar-homechef</t>
  </si>
  <si>
    <t>Gulberg block 18  R 1587 house no near mazedar haleem</t>
  </si>
  <si>
    <t>Ghousia Fast Food Bar BQ &amp; Pakwan Centre</t>
  </si>
  <si>
    <t>https://images.deliveryhero.io/image/fd-pk/LH/rn7a-listing.jpg?width=400&amp;height=225</t>
  </si>
  <si>
    <t>https://www.foodpanda.pk/restaurant/rn7a/ghousia-fast-food-bar-bq-and-pakwan-centre</t>
  </si>
  <si>
    <t>R-311, block-17, shop#3, opp.mazedar haleem</t>
  </si>
  <si>
    <t>The saucy spoon</t>
  </si>
  <si>
    <t>https://images.deliveryhero.io/image/fd-pk/LH/hpdb-listing.jpg?width=400&amp;height=225</t>
  </si>
  <si>
    <t>https://www.foodpanda.pk/restaurant/hpdb/the-saucy-spoon</t>
  </si>
  <si>
    <t>Kda chowrangi Flat no. 101 saima paari crystal near kda chowrangi block  b north nazimabad karachi</t>
  </si>
  <si>
    <t>MAHARAJA RESTAURANT</t>
  </si>
  <si>
    <t>https://images.deliveryhero.io/image/fd-pk/LH/vyju-listing.jpg?width=400&amp;height=225</t>
  </si>
  <si>
    <t>https://www.foodpanda.pk/restaurant/vyju/maharaja-restaurant-vyju</t>
  </si>
  <si>
    <t>Plot# F-96 Block B North Nazimabad Karachi. Karachi</t>
  </si>
  <si>
    <t>Hamara Bawarchi Khana</t>
  </si>
  <si>
    <t>https://images.deliveryhero.io/image/fd-pk/LH/znd7-listing.jpg?width=400&amp;height=225</t>
  </si>
  <si>
    <t>https://www.foodpanda.pk/restaurant/znd7/hamara-bawarchi-khana</t>
  </si>
  <si>
    <t>A755 Block 12 Gulberg Fedral B Area, Karachi</t>
  </si>
  <si>
    <t>Pakistani, Biryani, Savouries, Nihari</t>
  </si>
  <si>
    <t>BMA FOODS</t>
  </si>
  <si>
    <t>https://images.deliveryhero.io/image/fd-pk/LH/m1dr-listing.jpg?width=400&amp;height=225</t>
  </si>
  <si>
    <t>https://www.foodpanda.pk/restaurant/m1dr/bma-foods</t>
  </si>
  <si>
    <t>Shop No 1 , Plot No 1/25 Block A just opposite Al-Madni Tower , Nazimabad No 5 karachi..</t>
  </si>
  <si>
    <t>Crave On</t>
  </si>
  <si>
    <t>https://images.deliveryhero.io/image/fd-pk/LH/icqh-listing.jpg?width=400&amp;height=225</t>
  </si>
  <si>
    <t>https://www.foodpanda.pk/restaurant/icqh/crave-on</t>
  </si>
  <si>
    <t>2. B-60, Block-11, FB Area, Gulberg, Karachi.</t>
  </si>
  <si>
    <t>Kohinoor Sweets Bakers &amp; fast food</t>
  </si>
  <si>
    <t>https://images.deliveryhero.io/image/fd-pk/LH/u4dz-listing.jpg?width=400&amp;height=225</t>
  </si>
  <si>
    <t>https://www.foodpanda.pk/restaurant/u4dz/kohinoor-sweets-bakers-and-fast-food</t>
  </si>
  <si>
    <t>R-212, 20 Block D, Federal B Area Ancholi Block 20 Gulberg Town, Karachi, Karachi City, Sindh</t>
  </si>
  <si>
    <t>Twelve Spices</t>
  </si>
  <si>
    <t>https://images.deliveryhero.io/image/fd-pk/LH/il9i-listing.jpg?width=400&amp;height=225</t>
  </si>
  <si>
    <t>https://www.foodpanda.pk/restaurant/il9i/twelve-spices</t>
  </si>
  <si>
    <t>Plot SD 8 shop no 3 near Dilpasand Sweets block A North Nazimabad</t>
  </si>
  <si>
    <t>Smoke &amp; Grill</t>
  </si>
  <si>
    <t>https://images.deliveryhero.io/image/fd-pk/LH/vyvh-listing.jpg?width=400&amp;height=225</t>
  </si>
  <si>
    <t>https://www.foodpanda.pk/restaurant/vyvh/smoke-and-grill-vyvh</t>
  </si>
  <si>
    <t>Smoke &amp; grill, 47</t>
  </si>
  <si>
    <t>Flavor X</t>
  </si>
  <si>
    <t>4.4(19)A11Y_TAG_RATING_AND_REVIEWS_PLURAL</t>
  </si>
  <si>
    <t>https://images.deliveryhero.io/image/fd-pk/LH/lk6m-listing.jpg?width=400&amp;height=225</t>
  </si>
  <si>
    <t>https://www.foodpanda.pk/restaurant/lk6m/flavor-x</t>
  </si>
  <si>
    <t>Shop # 02, Plot SD-8, Near Dilpasand Sweets, Block A, North Nazimabad, Karachi</t>
  </si>
  <si>
    <t>KABABSHAH - Rolls &amp; BBQ</t>
  </si>
  <si>
    <t>https://images.deliveryhero.io/image/fd-pk/LH/xz60-listing.jpg?width=400&amp;height=225</t>
  </si>
  <si>
    <t>https://www.foodpanda.pk/restaurant/xz60/kababshah-rolls-and-bbq</t>
  </si>
  <si>
    <t>Shop SD 6,A-1 Sultan Centre Block A North Nazimabad Khi</t>
  </si>
  <si>
    <t>Fast Food, Beverages, Wraps &amp; Rolls, BBQ</t>
  </si>
  <si>
    <t>F.A FOOD CORNER (fast food)</t>
  </si>
  <si>
    <t>https://images.deliveryhero.io/image/fd-pk/LH/axiy-listing.jpg?width=400&amp;height=225</t>
  </si>
  <si>
    <t>https://www.foodpanda.pk/restaurant/axiy/f-a-food-corner-fast-food</t>
  </si>
  <si>
    <t>Rehmanabad block 5 fb area near Muhammadi masjid</t>
  </si>
  <si>
    <t>Burgers, Fast Food, Western, Broast</t>
  </si>
  <si>
    <t>https://images.deliveryhero.io/image/fd-pk/LH/o0ur-listing.jpg?width=400&amp;height=225</t>
  </si>
  <si>
    <t>https://www.foodpanda.pk/restaurant/o0ur/pizza-burg-o0ur</t>
  </si>
  <si>
    <t>Shop no 3 Ramzan market block A north nazimabad near dilpasand sweets.</t>
  </si>
  <si>
    <t>Fast Food, Pasta, Western</t>
  </si>
  <si>
    <t>Grill top Restaurant</t>
  </si>
  <si>
    <t>https://images.deliveryhero.io/image/fd-pk/LH/e6c5-listing.jpg?width=400&amp;height=225</t>
  </si>
  <si>
    <t>https://www.foodpanda.pk/restaurant/e6c5/grill-top-restaurant</t>
  </si>
  <si>
    <t>Plot No B, 115, Block H North Nazimabad Town, Karachi, Karachi City, Sindh, Pakistan</t>
  </si>
  <si>
    <t>Chinese, Fast Food, Western, Broast, BBQ</t>
  </si>
  <si>
    <t>Balochi Inn</t>
  </si>
  <si>
    <t>https://images.deliveryhero.io/image/fd-pk/LH/moy4-listing.jpg?width=400&amp;height=225</t>
  </si>
  <si>
    <t>https://www.foodpanda.pk/restaurant/moy4/balochi-inn</t>
  </si>
  <si>
    <t>60, Block-11, F.B. Area, Gulberg near Shadab Masjid, Karachi.</t>
  </si>
  <si>
    <t>Burgers, Pakistani, Western, Karahi &amp; Handi</t>
  </si>
  <si>
    <t>Continental Pizza (Homechef)</t>
  </si>
  <si>
    <t>https://images.deliveryhero.io/image/fd-pk/LH/ozfu-listing.jpg?width=400&amp;height=225</t>
  </si>
  <si>
    <t>https://www.foodpanda.pk/restaurant/ozfu/continental-pizza-homechef</t>
  </si>
  <si>
    <t>KE 847 block f kausar niazi colony near naseer electric store north nazimabad karachi</t>
  </si>
  <si>
    <t>Pizza, Burgers, Beverages, Western</t>
  </si>
  <si>
    <t>CHOWTEA</t>
  </si>
  <si>
    <t>https://images.deliveryhero.io/image/fd-pk/LH/oi34-listing.jpg?width=400&amp;height=225</t>
  </si>
  <si>
    <t>https://www.foodpanda.pk/restaurant/oi34/chowtea</t>
  </si>
  <si>
    <t>Chowtea, Shop No. SD-03, Near Aptech Institute, Block A, North Nazimabad, Karachi.</t>
  </si>
  <si>
    <t>Tayyaba Foods</t>
  </si>
  <si>
    <t>https://images.deliveryhero.io/image/fd-pk/LH/p8kc-listing.jpg?width=400&amp;height=225</t>
  </si>
  <si>
    <t>https://www.foodpanda.pk/restaurant/p8kc/tayyaba-foods-p8kc</t>
  </si>
  <si>
    <t>Shop # 3B/3C, SD 17/1 Unique Centre North Nazimabad. Block A Karachi</t>
  </si>
  <si>
    <t>Chips Dips</t>
  </si>
  <si>
    <t>4.8(6)A11Y_TAG_RATING_AND_REVIEWS_PLURAL</t>
  </si>
  <si>
    <t>https://images.deliveryhero.io/image/fd-pk/LH/ooj2-listing.jpg?width=400&amp;height=225</t>
  </si>
  <si>
    <t>https://www.foodpanda.pk/restaurant/ooj2/chips-dips-ooj2</t>
  </si>
  <si>
    <t>&gt;&gt; Plot SD-05, Tahir Mansion, Block A, North Nazimabad.</t>
  </si>
  <si>
    <t>Pizza Spot</t>
  </si>
  <si>
    <t>https://images.deliveryhero.io/image/fd-pk/LH/yb5s-listing.jpg?width=400&amp;height=225</t>
  </si>
  <si>
    <t>https://www.foodpanda.pk/restaurant/yb5s/pizza-spot-yb5s</t>
  </si>
  <si>
    <t>R249/20 f b area karachi</t>
  </si>
  <si>
    <t>Muhammadi Shawarma</t>
  </si>
  <si>
    <t>https://images.deliveryhero.io/image/fd-pk/LH/oblk-listing.jpg?width=400&amp;height=225</t>
  </si>
  <si>
    <t>https://www.foodpanda.pk/restaurant/oblk/muhammadi-shawarma</t>
  </si>
  <si>
    <t>Shop # 1, Near Rangers Head Quarter, BLock B, North Nazimabad</t>
  </si>
  <si>
    <t>Tikozi</t>
  </si>
  <si>
    <t>https://images.deliveryhero.io/image/fd-pk/LH/a6ib-listing.jpg?width=400&amp;height=225</t>
  </si>
  <si>
    <t>https://www.foodpanda.pk/restaurant/a6ib/tikozi-a6ib</t>
  </si>
  <si>
    <t>Ali Rd, Block F North Nazimabad Town, Karachi, Karachi City, Sindh 74600</t>
  </si>
  <si>
    <t>Al Momin - Hyderabadi Yakhni Pulao and Pakwan Center</t>
  </si>
  <si>
    <t>https://images.deliveryhero.io/image/fd-pk/LH/oizv-listing.jpg?width=400&amp;height=225</t>
  </si>
  <si>
    <t>https://www.foodpanda.pk/restaurant/oizv/al-momin-hyderabadi-yakhni-pulao-and-pakwan-center</t>
  </si>
  <si>
    <t>B5 38 Block 13 Shop no 1 Gulberg karachi</t>
  </si>
  <si>
    <t>Dastagir Foods</t>
  </si>
  <si>
    <t>https://images.deliveryhero.io/image/fd-pk/LH/zhzi-listing.jpg?width=400&amp;height=225</t>
  </si>
  <si>
    <t>https://www.foodpanda.pk/restaurant/zhzi/dastagir-foods</t>
  </si>
  <si>
    <t>Block 5 Block 5 B Block 5 Nazimabad, Karachi, Karachi City, Sindh 74600</t>
  </si>
  <si>
    <t>Momo Nation</t>
  </si>
  <si>
    <t>https://images.deliveryhero.io/image/fd-pk/LH/czma-listing.jpg?width=400&amp;height=225</t>
  </si>
  <si>
    <t>https://www.foodpanda.pk/restaurant/czma/momo-nation</t>
  </si>
  <si>
    <t>R 67 block 5 federal b area karachi</t>
  </si>
  <si>
    <t>Bar B.Q Town</t>
  </si>
  <si>
    <t>https://images.deliveryhero.io/image/fd-pk/LH/d1vr-listing.jpg?width=400&amp;height=225</t>
  </si>
  <si>
    <t>https://www.foodpanda.pk/restaurant/d1vr/bar-b-q-town</t>
  </si>
  <si>
    <t>FB Area, Block -11, Near tahir villas, Karachi</t>
  </si>
  <si>
    <t>PIZZA WORLD</t>
  </si>
  <si>
    <t>4.4(80)A11Y_TAG_RATING_AND_REVIEWS_PLURAL</t>
  </si>
  <si>
    <t>https://images.deliveryhero.io/image/fd-pk/LH/zu9o-listing.jpg?width=400&amp;height=225</t>
  </si>
  <si>
    <t>https://www.foodpanda.pk/restaurant/zu9o/pizza-world-zu9o</t>
  </si>
  <si>
    <t>C 64, Federal B Area Block 11, in front of The First Step School near Shadab Masjid, Gulberg Town, Karachi.</t>
  </si>
  <si>
    <t>Feast</t>
  </si>
  <si>
    <t>https://images.deliveryhero.io/image/fd-pk/LH/gvxc-listing.jpg?width=400&amp;height=225</t>
  </si>
  <si>
    <t>https://www.foodpanda.pk/restaurant/gvxc/feast-gvxc</t>
  </si>
  <si>
    <t>Block 11, C 64, FB Area, Karachi</t>
  </si>
  <si>
    <t>Chinese, Beverages, Pakistani, Biryani</t>
  </si>
  <si>
    <t>Quetta Lala Hotel</t>
  </si>
  <si>
    <t>https://images.deliveryhero.io/image/fd-pk/LH/hecd-listing.jpg?width=400&amp;height=225</t>
  </si>
  <si>
    <t>https://www.foodpanda.pk/restaurant/hecd/quetta-lala-hotel</t>
  </si>
  <si>
    <t>W2FP+WXG, Block-B Block B North Nazimabad Town, Karachi, Pakistan</t>
  </si>
  <si>
    <t>Hot Rolls</t>
  </si>
  <si>
    <t>https://images.deliveryhero.io/image/fd-pk/LH/qund-listing.jpg?width=400&amp;height=225</t>
  </si>
  <si>
    <t>https://www.foodpanda.pk/restaurant/qund/hot-rolls</t>
  </si>
  <si>
    <t>Shop no 4, Aali apartment BS-3, block 13 gulberg near chand market</t>
  </si>
  <si>
    <t>Hype - The Soda Bar - North Nazimabad</t>
  </si>
  <si>
    <t>https://images.deliveryhero.io/image/fd-pk/LH/nvni-listing.jpg?width=400&amp;height=225</t>
  </si>
  <si>
    <t>https://www.foodpanda.pk/restaurant/nvni/hype-the-soda-bar-north-nazimabad</t>
  </si>
  <si>
    <t>W2GJ+J5R, Block A North Nazimabad Town, Karachi, Sindh 74600</t>
  </si>
  <si>
    <t>Sadia Bakes</t>
  </si>
  <si>
    <t>https://images.deliveryhero.io/image/fd-pk/LH/ib3z-listing.jpg?width=400&amp;height=225</t>
  </si>
  <si>
    <t>https://www.foodpanda.pk/restaurant/ib3z/sadia-bakes</t>
  </si>
  <si>
    <t>Block 13, Aab e aba 718 There is no option for f.b area, that is why I chose gulshan</t>
  </si>
  <si>
    <t>Chowsay</t>
  </si>
  <si>
    <t>https://images.deliveryhero.io/image/fd-pk/LH/nedn-listing.jpg?width=400&amp;height=225</t>
  </si>
  <si>
    <t>https://www.foodpanda.pk/restaurant/nedn/chowsay</t>
  </si>
  <si>
    <t>near Aptech Institute, Block A North Nazimabad Town, Karachi, Karachi City, Sindh 74700</t>
  </si>
  <si>
    <t>Food Station</t>
  </si>
  <si>
    <t>4.7(5)A11Y_TAG_RATING_AND_REVIEWS_PLURAL</t>
  </si>
  <si>
    <t>https://images.deliveryhero.io/image/fd-pk/LH/b9vx-listing.jpg?width=400&amp;height=225</t>
  </si>
  <si>
    <t>https://www.foodpanda.pk/restaurant/b9vx/food-station-b9vx</t>
  </si>
  <si>
    <t>Bs 4 block 12 shah pride shop no 4/5 Near Rafa e aam Hospital Front Of Hot N Spice fb area Karachi</t>
  </si>
  <si>
    <t>MANPASND DELHI KAY CHATKHARY</t>
  </si>
  <si>
    <t>https://images.deliveryhero.io/image/fd-pk/LH/bu49-listing.jpg?width=400&amp;height=225</t>
  </si>
  <si>
    <t>https://www.foodpanda.pk/restaurant/bu49/manpasnd-delhi-kay-chatkhary</t>
  </si>
  <si>
    <t>Al-Noor St, Federal B Area Al Noor Society Block 19 Gulberg Town, Karachi, Karachi City, Sindh</t>
  </si>
  <si>
    <t>Cravings Sweets &amp; Bakes</t>
  </si>
  <si>
    <t>https://images.deliveryhero.io/image/fd-pk/LH/ftlf-listing.jpg?width=400&amp;height=225</t>
  </si>
  <si>
    <t>https://www.foodpanda.pk/restaurant/ftlf/cravings-sweets-and-bakes</t>
  </si>
  <si>
    <t>Shop 4  D 6 Block 11 FB Area Karachi</t>
  </si>
  <si>
    <t>Sip &amp; Dip</t>
  </si>
  <si>
    <t>3(18)A11Y_TAG_RATING_AND_REVIEWS_PLURAL</t>
  </si>
  <si>
    <t>https://images.deliveryhero.io/image/fd-pk/LH/b2vz-listing.jpg?width=400&amp;height=225</t>
  </si>
  <si>
    <t>https://www.foodpanda.pk/restaurant/b2vz/sip-and-dip-b2vz</t>
  </si>
  <si>
    <t>Shop# 01, Shah Faisal Plaza, Block-B Block B North Nazimabad Town</t>
  </si>
  <si>
    <t>Hot N Chilli Roll</t>
  </si>
  <si>
    <t>https://images.deliveryhero.io/image/fd-pk/LH/i1ac-listing.jpg?width=400&amp;height=225</t>
  </si>
  <si>
    <t>https://www.foodpanda.pk/restaurant/i1ac/hot-n-chilli-roll</t>
  </si>
  <si>
    <t>Shop no. 4, Aali Apartment BS-3, Block 13 Near Chand market Gulberg, karachi</t>
  </si>
  <si>
    <t>Chinese, Wraps &amp; Rolls, Pakistani, BBQ</t>
  </si>
  <si>
    <t>F.A FOOD CORNER (BBQ)</t>
  </si>
  <si>
    <t>https://images.deliveryhero.io/image/fd-pk/LH/xoyf-listing.jpg?width=400&amp;height=225</t>
  </si>
  <si>
    <t>https://www.foodpanda.pk/restaurant/xoyf/f-a-food-corner-bbq</t>
  </si>
  <si>
    <t>Hungry Hideout</t>
  </si>
  <si>
    <t>https://images.deliveryhero.io/image/fd-pk/LH/b7xs-listing.jpg?width=400&amp;height=225</t>
  </si>
  <si>
    <t>https://www.foodpanda.pk/restaurant/b7xs/hungry-hideout</t>
  </si>
  <si>
    <t>C-54, block 13-C Gulberg, F.B area, Karachi</t>
  </si>
  <si>
    <t>Sandwiches, Pizza, Burgers, Fast Food, Wraps &amp; Rolls</t>
  </si>
  <si>
    <t>Butt Restaurant</t>
  </si>
  <si>
    <t>https://images.deliveryhero.io/image/fd-pk/LH/lkyf-listing.jpg?width=400&amp;height=225</t>
  </si>
  <si>
    <t>https://www.foodpanda.pk/restaurant/lkyf/butt-restaurant-lkyf</t>
  </si>
  <si>
    <t>B539 Block 13 Federal B Area, Gulberg, Karachi</t>
  </si>
  <si>
    <t>Sandwiches, Fast Food, Pakistani, Western, BBQ</t>
  </si>
  <si>
    <t>Nasir Foods</t>
  </si>
  <si>
    <t>https://images.deliveryhero.io/image/fd-pk/LH/mceb-listing.jpg?width=400&amp;height=225</t>
  </si>
  <si>
    <t>https://www.foodpanda.pk/restaurant/mceb/nasir-foods-mceb</t>
  </si>
  <si>
    <t>Shop#A- 9 Farid Square Block 14 Water pump Chowrangi F.B Area Karachi</t>
  </si>
  <si>
    <t>P4Pizza</t>
  </si>
  <si>
    <t>https://images.deliveryhero.io/image/fd-pk/LH/vm0m-listing.jpg?width=400&amp;height=225</t>
  </si>
  <si>
    <t>https://www.foodpanda.pk/restaurant/vm0m/p4pizza</t>
  </si>
  <si>
    <t>North nazmabad block b Saima bridge view shop number 24</t>
  </si>
  <si>
    <t>Al Quraish Foods</t>
  </si>
  <si>
    <t>https://images.deliveryhero.io/image/fd-pk/LH/m4h7-listing.jpg?width=400&amp;height=225</t>
  </si>
  <si>
    <t>https://www.foodpanda.pk/restaurant/m4h7/al-quraish-foods</t>
  </si>
  <si>
    <t>Fb Area Ancholi Block 20, /R911</t>
  </si>
  <si>
    <t>Quetta Al Muqaddar Cafe</t>
  </si>
  <si>
    <t>https://images.deliveryhero.io/image/fd-pk/LH/qrf8-listing.jpg?width=400&amp;height=225</t>
  </si>
  <si>
    <t>https://www.foodpanda.pk/restaurant/qrf8/quetta-al-muqaddar-cafe</t>
  </si>
  <si>
    <t>Plot st5 masjid.e.bayaban block 04 ,Aysha Manzil darbar.e.sultani fb area</t>
  </si>
  <si>
    <t>Daze Soda</t>
  </si>
  <si>
    <t>https://images.deliveryhero.io/image/fd-pk/LH/dv1h-listing.jpg?width=400&amp;height=225</t>
  </si>
  <si>
    <t>https://www.foodpanda.pk/restaurant/dv1h/daze-soda</t>
  </si>
  <si>
    <t>House No c10/1 shop No 2 Nazimabad No 3 Karachi</t>
  </si>
  <si>
    <t>Beverages, Savouries</t>
  </si>
  <si>
    <t>Tasty Golgappe &amp; Chat</t>
  </si>
  <si>
    <t>https://images.deliveryhero.io/image/fd-pk/LH/wkcn-listing.jpg?width=400&amp;height=225</t>
  </si>
  <si>
    <t>https://www.foodpanda.pk/restaurant/wkcn/tasty-golgappe-and-chat</t>
  </si>
  <si>
    <t>W2CG+9PH, Block 5 Block 5 D Block 2 P.E.C.H.S., Karachi, Karachi City, Sindh 74600, Pakistan.</t>
  </si>
  <si>
    <t>Spicy Hot N Roll - Ancholi</t>
  </si>
  <si>
    <t>https://images.deliveryhero.io/image/fd-pk/LH/cyar-listing.jpg?width=400&amp;height=225</t>
  </si>
  <si>
    <t>https://www.foodpanda.pk/restaurant/cyar/spicy-hot-n-roll-ancholi</t>
  </si>
  <si>
    <t>Spicy Hot n Roll - Block 20, Incholi, FB Area</t>
  </si>
  <si>
    <t>Burgers, Wraps &amp; Rolls, Pakistani, Western, BBQ</t>
  </si>
  <si>
    <t>Hot &amp; Roll Fast Food</t>
  </si>
  <si>
    <t>2.4(500+)A11Y_TAG_RATING_AND_REVIEWS_PLURAL</t>
  </si>
  <si>
    <t>https://images.deliveryhero.io/image/fd-pk/LH/q01p-listing.jpg?width=400&amp;height=225</t>
  </si>
  <si>
    <t>https://www.foodpanda.pk/restaurant/q01p/hot-and-roll-fast-food-q01p</t>
  </si>
  <si>
    <t>Plot no C.245 pehalwan hotel street block(B) khando goth north nazimabad Karachi</t>
  </si>
  <si>
    <t>Mood For Food</t>
  </si>
  <si>
    <t>5(31)A11Y_TAG_RATING_AND_REVIEWS_PLURAL</t>
  </si>
  <si>
    <t>https://images.deliveryhero.io/image/fd-pk/LH/lzcn-listing.jpg?width=400&amp;height=225</t>
  </si>
  <si>
    <t>https://www.foodpanda.pk/restaurant/lzcn/mood-for-food-lzcn</t>
  </si>
  <si>
    <t>C 39 block 10 gulberg federal b Area Karachi</t>
  </si>
  <si>
    <t>Yahya Food Corner</t>
  </si>
  <si>
    <t>https://images.deliveryhero.io/image/fd-pk/LH/hxer-listing.jpg?width=400&amp;height=225</t>
  </si>
  <si>
    <t>https://www.foodpanda.pk/restaurant/hxer/yahya-food-corner</t>
  </si>
  <si>
    <t>Shop # 5, Nazimabad 3, Near Mehfooz Sheermal</t>
  </si>
  <si>
    <t>Sandwiches, Burgers, Pakistani, Western</t>
  </si>
  <si>
    <t>FOK (Flavours of Karachi)</t>
  </si>
  <si>
    <t>https://images.deliveryhero.io/image/fd-pk/LH/mvtn-listing.jpg?width=400&amp;height=225</t>
  </si>
  <si>
    <t>https://www.foodpanda.pk/restaurant/mvtn/fok-flavours-of-karachi</t>
  </si>
  <si>
    <t>Shop No. G-21, Saima Bridge View, Block-B Block B North Nazimabad Town, Karachi, Karachi City, Sindh 74600, Pakistan</t>
  </si>
  <si>
    <t>Food Land</t>
  </si>
  <si>
    <t>3(10)A11Y_TAG_RATING_AND_REVIEWS_PLURAL</t>
  </si>
  <si>
    <t>https://images.deliveryhero.io/image/fd-pk/LH/x3oy-listing.jpg?width=400&amp;height=225</t>
  </si>
  <si>
    <t>https://www.foodpanda.pk/restaurant/x3oy/food-land-x3oy</t>
  </si>
  <si>
    <t>A-5 block B north nazimabad Karachi Near "pehlwan hotel"</t>
  </si>
  <si>
    <t>Henny Penny</t>
  </si>
  <si>
    <t>https://images.deliveryhero.io/image/fd-pk/LH/lru5-listing.jpg?width=400&amp;height=225</t>
  </si>
  <si>
    <t>https://www.foodpanda.pk/restaurant/lru5/henny-penny</t>
  </si>
  <si>
    <t>Shop # 3,Yousuf Plaza, Block- 16, FB Area, Karachi</t>
  </si>
  <si>
    <t>Malaika Foods</t>
  </si>
  <si>
    <t>https://images.deliveryhero.io/image/fd-pk/LH/lgvb-listing.jpg?width=400&amp;height=225</t>
  </si>
  <si>
    <t>https://www.foodpanda.pk/restaurant/lgvb/malaika-foods-lgvb</t>
  </si>
  <si>
    <t>Mashallah mobile market flat no 429 4th floor, Khilafat chowk, paposh, Nazimabad no 5</t>
  </si>
  <si>
    <t>Cafe Meetup</t>
  </si>
  <si>
    <t>https://images.deliveryhero.io/image/fd-pk/LH/bnam-listing.jpg?width=400&amp;height=225</t>
  </si>
  <si>
    <t>https://www.foodpanda.pk/restaurant/bnam/cafe-meetup</t>
  </si>
  <si>
    <t>Shop address Ls-2/3 block 13 Federal B area Near jama masjid Farooq-e-azam</t>
  </si>
  <si>
    <t>Sandwiches, Burgers, American, Pakistani, Western</t>
  </si>
  <si>
    <t>The Homely Feast</t>
  </si>
  <si>
    <t>https://images.deliveryhero.io/image/fd-pk/LH/seia-listing.jpg?width=400&amp;height=225</t>
  </si>
  <si>
    <t>https://www.foodpanda.pk/restaurant/seia/the-homely-feast</t>
  </si>
  <si>
    <t>Flat number E102, 3rd floor E block, yosuf plaza, ShahRah e Pakistan block 16 fb area water pump zeena number 33</t>
  </si>
  <si>
    <t>Friend's Fries &amp; Fast Food</t>
  </si>
  <si>
    <t>3.4(100)A11Y_TAG_RATING_AND_REVIEWS_PLURAL</t>
  </si>
  <si>
    <t>https://images.deliveryhero.io/image/fd-pk/LH/zqyz-listing.jpg?width=400&amp;height=225</t>
  </si>
  <si>
    <t>https://www.foodpanda.pk/restaurant/zqyz/friends-fries-and-fast-food</t>
  </si>
  <si>
    <t>C4 Block 17 f.b.area opposite yousaf plaza next to ubl bank</t>
  </si>
  <si>
    <t>Chinese, Burgers, Western</t>
  </si>
  <si>
    <t>Jeo Quetta Al-Habib Restaurant</t>
  </si>
  <si>
    <t>https://images.deliveryhero.io/image/fd-pk/LH/dszx-listing.jpg?width=400&amp;height=225</t>
  </si>
  <si>
    <t>https://www.foodpanda.pk/restaurant/dszx/jeo-quetta-al-habib-restaurant</t>
  </si>
  <si>
    <t>Shadman Block B North Nazimabad Town, Karachi</t>
  </si>
  <si>
    <t>4.3(7)A11Y_TAG_RATING_AND_REVIEWS_PLURAL</t>
  </si>
  <si>
    <t>https://images.deliveryhero.io/image/fd-pk/LH/dn01-listing.jpg?width=400&amp;height=225</t>
  </si>
  <si>
    <t>https://www.foodpanda.pk/restaurant/dn01/taste-of-home-dn01</t>
  </si>
  <si>
    <t>Plot # F-33/3, Scheme no 301, Block B, North Nazimabad, Abu Hanifa Street.</t>
  </si>
  <si>
    <t>Granny's Frozen Favourites</t>
  </si>
  <si>
    <t>https://images.deliveryhero.io/image/fd-pk/LH/onzm-listing.jpg?width=400&amp;height=225</t>
  </si>
  <si>
    <t>https://www.foodpanda.pk/restaurant/onzm/grannys-frozen-favourites</t>
  </si>
  <si>
    <t>Khandogoth,  North nazimabad block B B-5</t>
  </si>
  <si>
    <t>Healthy Food, Pakistani, Karahi &amp; Handi</t>
  </si>
  <si>
    <t>Frosta Coffee</t>
  </si>
  <si>
    <t>https://images.deliveryhero.io/image/fd-pk/LH/mbpo-listing.jpg?width=400&amp;height=225</t>
  </si>
  <si>
    <t>https://www.foodpanda.pk/restaurant/mbpo/frosta-coffee</t>
  </si>
  <si>
    <t>Fb Area Block 6 Near Tahir villa Aisha Manzil C-332</t>
  </si>
  <si>
    <t>Cheezy &amp; Crust Pizza</t>
  </si>
  <si>
    <t>https://images.deliveryhero.io/image/fd-pk/LH/aa3w-listing.jpg?width=400&amp;height=225</t>
  </si>
  <si>
    <t>https://www.foodpanda.pk/restaurant/aa3w/cheezy-and-crust-pizza</t>
  </si>
  <si>
    <t>Plot No# 5/25, Shop No# 06, Block 5-C Nazimabad.</t>
  </si>
  <si>
    <t>Penny Pizza</t>
  </si>
  <si>
    <t>https://images.deliveryhero.io/image/fd-pk/LH/s9lb-listing.jpg?width=400&amp;height=225</t>
  </si>
  <si>
    <t>https://www.foodpanda.pk/restaurant/s9lb/penny-pizza</t>
  </si>
  <si>
    <t>Plot No C-138, Near Tahir Villa, Ayesha Manzil,Block 6, Federal B Area, Karachi,</t>
  </si>
  <si>
    <t>Hot N Roll (Fast Food &amp; Bar B.Q)</t>
  </si>
  <si>
    <t>4.8(21)A11Y_TAG_RATING_AND_REVIEWS_PLURAL</t>
  </si>
  <si>
    <t>https://images.deliveryhero.io/image/fd-pk/LH/nkok-listing.jpg?width=400&amp;height=225</t>
  </si>
  <si>
    <t>https://www.foodpanda.pk/restaurant/nkok/hot-n-roll-fast-food-and-bar-b-q</t>
  </si>
  <si>
    <t>LS-06 block 10 f.b area near al madina masjid</t>
  </si>
  <si>
    <t>Faraz Khan Biryani Centre &amp; BBQ</t>
  </si>
  <si>
    <t>https://images.deliveryhero.io/image/fd-pk/LH/b9m8-listing.jpg?width=400&amp;height=225</t>
  </si>
  <si>
    <t>https://www.foodpanda.pk/restaurant/b9m8/faraz-khan-biryani-centre-and-bbq</t>
  </si>
  <si>
    <t>Pakistani, Biryani, BBQ, Pulao</t>
  </si>
  <si>
    <t>Raseeli Biryani Adda</t>
  </si>
  <si>
    <t>2.1(500+)A11Y_TAG_RATING_AND_REVIEWS_PLURAL</t>
  </si>
  <si>
    <t>https://images.deliveryhero.io/image/fd-pk/LH/x7bj-listing.jpg?width=400&amp;height=225</t>
  </si>
  <si>
    <t>https://www.foodpanda.pk/restaurant/x7bj/raseeli-biryani-adda</t>
  </si>
  <si>
    <t>Tabish Dehlavi Road, Block 5-C Block 5 D Block 5 Nazimabad, Karachi, Karachi City, Sindh 74600</t>
  </si>
  <si>
    <t>Cafe Heritage</t>
  </si>
  <si>
    <t>https://images.deliveryhero.io/image/fd-pk/LH/qv10-listing.jpg?width=400&amp;height=225</t>
  </si>
  <si>
    <t>https://www.foodpanda.pk/restaurant/qv10/cafe-heritage</t>
  </si>
  <si>
    <t>Shahrah-E-Aurangzeb C-38 Block 17 C-38 Block 17 Gulberg Town, Karachi, Karachi City, Sindh Pakistan</t>
  </si>
  <si>
    <t>Burgers, Fast Food, Western, Tea &amp; Coffee, Broast</t>
  </si>
  <si>
    <t>Try New Taste</t>
  </si>
  <si>
    <t>https://images.deliveryhero.io/image/fd-pk/LH/pqp1-listing.jpg?width=400&amp;height=225</t>
  </si>
  <si>
    <t>https://www.foodpanda.pk/restaurant/pqp1/try-new-taste</t>
  </si>
  <si>
    <t>Karachi North nazimabad block f muhalla kosar niaze coloni near hanfia Masjid house no 1986</t>
  </si>
  <si>
    <t>Sandwiches, Pakistani, Western, Paratha</t>
  </si>
  <si>
    <t>Desi Spicy Hub</t>
  </si>
  <si>
    <t>3.7(6)A11Y_TAG_RATING_AND_REVIEWS_PLURAL</t>
  </si>
  <si>
    <t>https://images.deliveryhero.io/image/fd-pk/LH/rurq-listing.jpg?width=400&amp;height=225</t>
  </si>
  <si>
    <t>https://www.foodpanda.pk/restaurant/rurq/desi-spicy-hub</t>
  </si>
  <si>
    <t>House num R 1108 block 20 ancholi society fb  Area karachi</t>
  </si>
  <si>
    <t>Beverages, Healthy Food, Pakistani, Biryani</t>
  </si>
  <si>
    <t>Food Stop</t>
  </si>
  <si>
    <t>https://images.deliveryhero.io/image/fd-pk/LH/tmuk-listing.jpg?width=400&amp;height=225</t>
  </si>
  <si>
    <t>https://www.foodpanda.pk/restaurant/tmuk/food-stop-tmuk</t>
  </si>
  <si>
    <t>R-719 BLOCK 20, FB AREA. ANCHOLI, KARACHI</t>
  </si>
  <si>
    <t>Ancholi ki Mashhoor Kachoori</t>
  </si>
  <si>
    <t>https://images.deliveryhero.io/image/fd-pk/LH/w5et-listing.jpg?width=400&amp;height=225</t>
  </si>
  <si>
    <t>https://www.foodpanda.pk/restaurant/w5et/ancholi-ki-mashhoor-kachoori</t>
  </si>
  <si>
    <t>R.581 Block 17 Near Bab-e-Rehmat Masjid F.B Area Karachi</t>
  </si>
  <si>
    <t>RA Kitchen</t>
  </si>
  <si>
    <t>https://images.deliveryhero.io/image/fd-pk/LH/gtcb-listing.jpg?width=400&amp;height=225</t>
  </si>
  <si>
    <t>https://www.foodpanda.pk/restaurant/gtcb/ra-kitchen-gtcb</t>
  </si>
  <si>
    <t>Ancholi fire station flat block 20 house number 1</t>
  </si>
  <si>
    <t>Eat &amp; Take Fast Food, BBQ &amp; Twister Roll</t>
  </si>
  <si>
    <t>3.4(9)A11Y_TAG_RATING_AND_REVIEWS_PLURAL</t>
  </si>
  <si>
    <t>https://images.deliveryhero.io/image/fd-pk/LH/ll9e-listing.jpg?width=400&amp;height=225</t>
  </si>
  <si>
    <t>https://www.foodpanda.pk/restaurant/ll9e/eat-and-take-fast-food-bbq-and-twister-roll</t>
  </si>
  <si>
    <t>Shop 6, KTC Bus Stop, Opposite Al Madni Tower, Paposh Nagar, Karachi</t>
  </si>
  <si>
    <t>Sandwiches, Burgers, Pakistani, Western, BBQ</t>
  </si>
  <si>
    <t>Aana ka khana</t>
  </si>
  <si>
    <t>https://images.deliveryhero.io/image/fd-pk/LH/f6ig-listing.jpg?width=400&amp;height=225</t>
  </si>
  <si>
    <t>https://www.foodpanda.pk/restaurant/f6ig/aana-ka-khana</t>
  </si>
  <si>
    <t>Gulshan-e-ameen plaza fb area block 21 karachi Sb3 A39 4th floor</t>
  </si>
  <si>
    <t>Cafe Cielo</t>
  </si>
  <si>
    <t>https://images.deliveryhero.io/image/fd-pk/LH/y9yl-listing.jpg?width=400&amp;height=225</t>
  </si>
  <si>
    <t>https://www.foodpanda.pk/restaurant/y9yl/cafe-cielo</t>
  </si>
  <si>
    <t>Hot n Roll BBQ- Fastfood and Chinese</t>
  </si>
  <si>
    <t>4.1(67)A11Y_TAG_RATING_AND_REVIEWS_PLURAL</t>
  </si>
  <si>
    <t>https://images.deliveryhero.io/image/fd-pk/LH/wz3a-listing.jpg?width=400&amp;height=225</t>
  </si>
  <si>
    <t>https://www.foodpanda.pk/restaurant/wz3a/hot-n-roll-bbq-fastfood-and-chinese</t>
  </si>
  <si>
    <t>House no D6 Anarkali apartments block 7 f.b.area</t>
  </si>
  <si>
    <t>Chinese, Desserts, Beverages, Pakistani, Biryani</t>
  </si>
  <si>
    <t>Friends Cafe &amp; Bar</t>
  </si>
  <si>
    <t>2.4(6)A11Y_TAG_RATING_AND_REVIEWS_PLURAL</t>
  </si>
  <si>
    <t>https://images.deliveryhero.io/image/fd-pk/LH/zxpg-listing.jpg?width=400&amp;height=225</t>
  </si>
  <si>
    <t>https://www.foodpanda.pk/restaurant/zxpg/friends-cafe-and-bar</t>
  </si>
  <si>
    <t>Tawakkal Halwa Puri - Branch 3</t>
  </si>
  <si>
    <t>https://images.deliveryhero.io/image/fd-pk/LH/ampd-listing.jpg?width=400&amp;height=225</t>
  </si>
  <si>
    <t>https://www.foodpanda.pk/restaurant/ampd/tawakkal-halwa-puri-branch-3</t>
  </si>
  <si>
    <t>Shop No 18 Fareed Square  Shahjahan Avenue  Road, Federal B Area Naseerabad Block 14, Waterpump</t>
  </si>
  <si>
    <t>Beef Smash - FB Area</t>
  </si>
  <si>
    <t>https://images.deliveryhero.io/image/fd-pk/LH/rwkm-listing.jpg?width=400&amp;height=225</t>
  </si>
  <si>
    <t>https://www.foodpanda.pk/restaurant/rwkm/beef-smash-fb-area</t>
  </si>
  <si>
    <t>Home Crave By SR</t>
  </si>
  <si>
    <t>https://images.deliveryhero.io/image/fd-pk/LH/r4u5-listing.jpg?width=400&amp;height=225</t>
  </si>
  <si>
    <t>https://www.foodpanda.pk/restaurant/r4u5/home-crave-by-sr</t>
  </si>
  <si>
    <t>Bike market R850 Federal B area Block 14 naseerabad house#R850 near salman autos</t>
  </si>
  <si>
    <t>Hammad Food Center</t>
  </si>
  <si>
    <t>https://images.deliveryhero.io/image/fd-pk/LH/c2t6-listing.jpg?width=400&amp;height=225</t>
  </si>
  <si>
    <t>https://www.foodpanda.pk/restaurant/c2t6/hammad-food-center</t>
  </si>
  <si>
    <t>M 8/A, U K Square، Local Road, Block 16 Opposite Yousuf Plaza near Bombay Nimco, Gulberg Town, Karachi, 75950</t>
  </si>
  <si>
    <t>Ambala Kabab House</t>
  </si>
  <si>
    <t>https://images.deliveryhero.io/image/fd-pk/LH/sife-listing.jpg?width=400&amp;height=225</t>
  </si>
  <si>
    <t>https://www.foodpanda.pk/restaurant/sife/ambala-kabab-house</t>
  </si>
  <si>
    <t>Waterpump, Federal B Area Naseerabad Block 14 Gulberg Town, Karachi, Karachi City, Sindh, Pakistan</t>
  </si>
  <si>
    <t>Dot 99 - Gulberg</t>
  </si>
  <si>
    <t>3.6(31)A11Y_TAG_RATING_AND_REVIEWS_PLURAL</t>
  </si>
  <si>
    <t>https://images.deliveryhero.io/image/fd-pk/LH/snha-listing.jpg?width=400&amp;height=225</t>
  </si>
  <si>
    <t>https://www.foodpanda.pk/restaurant/snha/dot-99-gulberg</t>
  </si>
  <si>
    <t>Gulberg Town, Nazimabad</t>
  </si>
  <si>
    <t>Sandwiches, Pizza, Burgers, Pakistani, Western</t>
  </si>
  <si>
    <t>Momos &amp; Korean Twist</t>
  </si>
  <si>
    <t>https://images.deliveryhero.io/image/fd-pk/LH/ofrq-listing.jpg?width=400&amp;height=225</t>
  </si>
  <si>
    <t>https://www.foodpanda.pk/restaurant/ofrq/momos-and-korean-twist</t>
  </si>
  <si>
    <t>House number D6 Anarkali apartments block 7 f.b.area</t>
  </si>
  <si>
    <t>Peshawari Ice Cream - F.B Area</t>
  </si>
  <si>
    <t>https://images.deliveryhero.io/image/fd-pk/LH/tes2-listing.jpg?width=400&amp;height=225</t>
  </si>
  <si>
    <t>https://www.foodpanda.pk/restaurant/tes2/peshawari-ice-cream-f-b-area</t>
  </si>
  <si>
    <t>MashaAllah Food Center &amp; Beef Nalli Biryani (MFC)</t>
  </si>
  <si>
    <t>2.8(100+)A11Y_TAG_RATING_AND_REVIEWS_PLURAL</t>
  </si>
  <si>
    <t>https://images.deliveryhero.io/image/fd-pk/LH/r9uf-listing.jpg?width=400&amp;height=225</t>
  </si>
  <si>
    <t>https://www.foodpanda.pk/restaurant/r9uf/mashaallah-food-center-and-beef-nalli-biryani-mfc</t>
  </si>
  <si>
    <t>Plot no ST 7c, Shop no E1 Block 7 Gulshan e Ali phase 2 Ayesha manzil, FB AREA</t>
  </si>
  <si>
    <t>Uzma’s Food Hut</t>
  </si>
  <si>
    <t>https://images.deliveryhero.io/image/fd-pk/LH/rk56-listing.jpg?width=400&amp;height=225</t>
  </si>
  <si>
    <t>https://www.foodpanda.pk/restaurant/rk56/uzmas-food-hut</t>
  </si>
  <si>
    <t>3B 3/21 Ground Floor Backside of Baqai Hospital, Near Ahbab Sweets Nazimabad, Karachi</t>
  </si>
  <si>
    <t>Bombay Chaat House (Saddar Bohri Bazar)</t>
  </si>
  <si>
    <t>https://images.deliveryhero.io/image/fd-pk/LH/e5kx-listing.jpg?width=400&amp;height=225</t>
  </si>
  <si>
    <t>https://www.foodpanda.pk/restaurant/e5kx/bombay-chaat-house-saddar-bohri-bazar</t>
  </si>
  <si>
    <t>Plot E 21/21C, nazimabad, Karachi, 74600</t>
  </si>
  <si>
    <t>Desserts, Burgers, Pakistani, Western, Savouries</t>
  </si>
  <si>
    <t>The Pizza Kings</t>
  </si>
  <si>
    <t>4.4(7)A11Y_TAG_RATING_AND_REVIEWS_PLURAL</t>
  </si>
  <si>
    <t>https://images.deliveryhero.io/image/fd-pk/LH/aani-listing.jpg?width=400&amp;height=225</t>
  </si>
  <si>
    <t>https://www.foodpanda.pk/restaurant/aani/the-pizza-kings</t>
  </si>
  <si>
    <t>3D 4/28 Nazimabad no 3 near Ahbab sweet</t>
  </si>
  <si>
    <t>Jaddah Bar.B.Q and Fast Food</t>
  </si>
  <si>
    <t>https://images.deliveryhero.io/image/fd-pk/LH/e1kx-listing.jpg?width=400&amp;height=225</t>
  </si>
  <si>
    <t>https://www.foodpanda.pk/restaurant/e1kx/jaddah-bar-b-q-and-fast-food</t>
  </si>
  <si>
    <t>Shop # 1, Noor Islam Masjid, Abbasi Shaheed Hospital, Nazimabad no. 3, Karachi</t>
  </si>
  <si>
    <t>Mama's Cuisine</t>
  </si>
  <si>
    <t>https://images.deliveryhero.io/image/fd-pk/LH/y9ve-listing.jpg?width=400&amp;height=225</t>
  </si>
  <si>
    <t>https://www.foodpanda.pk/restaurant/y9ve/mamas-cuisine-y9ve</t>
  </si>
  <si>
    <t>Flat # A 101 Urban castle apartment phase (1) block 21 fb area near gulshan 3 amin plaza</t>
  </si>
  <si>
    <t>Fast Food, Beverages, Pakistani, Pulao, Nihari</t>
  </si>
  <si>
    <t>Destern Pizza</t>
  </si>
  <si>
    <t>4.2(13)A11Y_TAG_RATING_AND_REVIEWS_PLURAL</t>
  </si>
  <si>
    <t>https://images.deliveryhero.io/image/fd-pk/LH/slc9-listing.jpg?width=400&amp;height=225</t>
  </si>
  <si>
    <t>https://www.foodpanda.pk/restaurant/slc9/destern-pizza</t>
  </si>
  <si>
    <t>Plot D 11, 2, Block 3 Nazimabad, Karachi, Karachi City, Sindh 74600, Pakistan</t>
  </si>
  <si>
    <t>Sandwiches, Pizza, Burgers, Western</t>
  </si>
  <si>
    <t>Bilal Hasan Zai Koyla Karahi - Ayesha Manzil</t>
  </si>
  <si>
    <t>4.9(77)A11Y_TAG_RATING_AND_REVIEWS_PLURAL</t>
  </si>
  <si>
    <t>https://images.deliveryhero.io/image/fd-pk/LH/pwt5-listing.jpg?width=400&amp;height=225</t>
  </si>
  <si>
    <t>https://www.foodpanda.pk/restaurant/pwt5/bilal-hasan-zai-koyla-karahi-ayesha-manzil</t>
  </si>
  <si>
    <t>W3J9+CMP, Federal B Area Naseerabad Block 14 Gulberg Town, Karachi, Karachi City, Sindh, Pakistan</t>
  </si>
  <si>
    <t>Sadabahar Koila Karahi &amp; Restaurant</t>
  </si>
  <si>
    <t>https://images.deliveryhero.io/image/fd-pk/LH/n5bh-listing.jpg?width=400&amp;height=225</t>
  </si>
  <si>
    <t>https://www.foodpanda.pk/restaurant/n5bh/sadabahar-koila-karahi-and-restaurant</t>
  </si>
  <si>
    <t>Plot st 5 shop no, 27/ 28 Block 14, naseerabad FB area Karachi</t>
  </si>
  <si>
    <t>I am Hungry</t>
  </si>
  <si>
    <t>https://images.deliveryhero.io/image/fd-pk/LH/ndvr-listing.jpg?width=400&amp;height=225</t>
  </si>
  <si>
    <t>https://www.foodpanda.pk/restaurant/ndvr/i-am-hungry</t>
  </si>
  <si>
    <t>R-41 shop no 4 block 14 fb area near talimi bhag</t>
  </si>
  <si>
    <t>Pizza, Burgers, Fast Food, Pasta, Wraps &amp; Rolls</t>
  </si>
  <si>
    <t>De Pizza Shop</t>
  </si>
  <si>
    <t>https://images.deliveryhero.io/image/fd-pk/LH/w592-listing.jpg?width=400&amp;height=225</t>
  </si>
  <si>
    <t>https://www.foodpanda.pk/restaurant/w592/de-pizza-shop</t>
  </si>
  <si>
    <t>Adeel Terrace Block 7 FB Area Karachi</t>
  </si>
  <si>
    <t>Sandwiches, Pizza, Fast Food, Western</t>
  </si>
  <si>
    <t>Al Madina Fastfood, Broast &amp; Chinese</t>
  </si>
  <si>
    <t>https://images.deliveryhero.io/image/fd-pk/LH/nk6j-listing.jpg?width=400&amp;height=225</t>
  </si>
  <si>
    <t>https://www.foodpanda.pk/restaurant/nk6j/al-madina-fastfood-broast-and-chinese</t>
  </si>
  <si>
    <t>Adeel square phase 2 home no 2 ground floor near al noor bakery , karachi.</t>
  </si>
  <si>
    <t>Pizza 399 - Shah Faisal Colony</t>
  </si>
  <si>
    <t>https://images.deliveryhero.io/image/fd-pk/LH/u5yk-listing.jpg?width=400&amp;height=225</t>
  </si>
  <si>
    <t>https://www.foodpanda.pk/restaurant/u5yk/pizza-399-shah-faisal-colony</t>
  </si>
  <si>
    <t>faderal b area block #7 adeel square flat near al noor milk shop, gulberg town, karachi</t>
  </si>
  <si>
    <t>Spice Oz Pizza</t>
  </si>
  <si>
    <t>4.4(8)A11Y_TAG_RATING_AND_REVIEWS_PLURAL</t>
  </si>
  <si>
    <t>https://images.deliveryhero.io/image/fd-pk/LH/vcl2-listing.jpg?width=400&amp;height=225</t>
  </si>
  <si>
    <t>https://www.foodpanda.pk/restaurant/vcl2/spice-oz-pizza</t>
  </si>
  <si>
    <t>Shop#G_5 hussain center block 7 f.b area near briyani chowk.</t>
  </si>
  <si>
    <t>Karachi White Biryani House</t>
  </si>
  <si>
    <t>https://images.deliveryhero.io/image/fd-pk/LH/pr6e-listing.jpg?width=400&amp;height=225</t>
  </si>
  <si>
    <t>https://www.foodpanda.pk/restaurant/pr6e/karachi-white-biryani-house</t>
  </si>
  <si>
    <t>Shop no 7 Prince Arcade Block 7 near cafe Bhaijaan Ayesha manzil F B Area karachi.</t>
  </si>
  <si>
    <t>Quetta Arshi Hotel</t>
  </si>
  <si>
    <t>https://images.deliveryhero.io/image/fd-pk/LH/lzk7-listing.jpg?width=400&amp;height=225</t>
  </si>
  <si>
    <t>https://www.foodpanda.pk/restaurant/lzk7/quetta-arshi-hotel</t>
  </si>
  <si>
    <t>Bakshi Square, S#23-25, Federal B Area Naseerabad Block 7 Gulberg Town, Karachi, Karachi City, Sindh 75950, Pakistan</t>
  </si>
  <si>
    <t>Pizza Fries Co.</t>
  </si>
  <si>
    <t>https://images.deliveryhero.io/image/fd-pk/LH/c7ar-listing.jpg?width=400&amp;height=225</t>
  </si>
  <si>
    <t>https://www.foodpanda.pk/restaurant/c7ar/pizza-fries-co</t>
  </si>
  <si>
    <t>Shop B8, Prince Plaza, Blocl 7, FB Area, Karachi. Main Ayesha Manzil</t>
  </si>
  <si>
    <t>Zaib Foods</t>
  </si>
  <si>
    <t>https://images.deliveryhero.io/image/fd-pk/LH/tr4u-listing.jpg?width=400&amp;height=225</t>
  </si>
  <si>
    <t>https://www.foodpanda.pk/restaurant/tr4u/zaib-foods-tr4u</t>
  </si>
  <si>
    <t>B-8, 1st Floor, Al-Kareem Square, Block 7, Federal B Area, Aisha Manzil, Opposite Karachi Icecream, Near Damthal Sweets, Karachi.</t>
  </si>
  <si>
    <t>Cakes &amp; Bakery, Beverages, Pakistani</t>
  </si>
  <si>
    <t>Extreme Chinese</t>
  </si>
  <si>
    <t>https://images.deliveryhero.io/image/fd-pk/LH/jbp3-listing.jpg?width=400&amp;height=225</t>
  </si>
  <si>
    <t>https://www.foodpanda.pk/restaurant/jbp3/extreme-chinese</t>
  </si>
  <si>
    <t>Abdul Hassan isfahani road, Bakhar gote house no b262 Near Adnan general store and Pepsi supplier</t>
  </si>
  <si>
    <t>Chinese, Seafood, Beverages, Wraps &amp; Rolls, Savouries</t>
  </si>
  <si>
    <t>A1 Foods (Homechef)</t>
  </si>
  <si>
    <t>https://images.deliveryhero.io/image/fd-pk/LH/loez-listing.jpg?width=400&amp;height=225</t>
  </si>
  <si>
    <t>https://www.foodpanda.pk/restaurant/loez/a1-foods-homechef</t>
  </si>
  <si>
    <t>Shahrah E Vilayat Ali road , faderal b area, dastagir, Adeel square apartment b2 , W3G9+QR5 Gulberg Town, Karachi , Pakistan</t>
  </si>
  <si>
    <t>AL Mehmood Restaurant and Pakwan Centre</t>
  </si>
  <si>
    <t>https://images.deliveryhero.io/image/fd-pk/LH/wgeq-listing.jpg?width=400&amp;height=225</t>
  </si>
  <si>
    <t>https://www.foodpanda.pk/restaurant/wgeq/al-mehmood-restaurant-and-pakwan-centre</t>
  </si>
  <si>
    <t>Rado hill post block A16 gulistan e Johar karachi</t>
  </si>
  <si>
    <t>Tasty Traditions</t>
  </si>
  <si>
    <t>https://images.deliveryhero.io/image/fd-pk/LH/i8ub-listing.jpg?width=400&amp;height=225</t>
  </si>
  <si>
    <t>https://www.foodpanda.pk/restaurant/i8ub/tasty-traditions-i8ub</t>
  </si>
  <si>
    <t>Nazimabad#4 101</t>
  </si>
  <si>
    <t>Cafe Alina</t>
  </si>
  <si>
    <t>4.9(60)A11Y_TAG_RATING_AND_REVIEWS_PLURAL</t>
  </si>
  <si>
    <t>https://images.deliveryhero.io/image/fd-pk/LH/l40e-listing.jpg?width=400&amp;height=225</t>
  </si>
  <si>
    <t>https://www.foodpanda.pk/restaurant/l40e/cafe-alina</t>
  </si>
  <si>
    <t>C-6-A GULSHAN-ALI PHASE 1 FB AREA BLOCK 7 AYESHA MANZIL NEAR AGA KHAN DIAGNOSTIC</t>
  </si>
  <si>
    <t>Limca Bhai</t>
  </si>
  <si>
    <t>https://images.deliveryhero.io/image/fd-pk/LH/k69j-listing.jpg?width=400&amp;height=225</t>
  </si>
  <si>
    <t>https://www.foodpanda.pk/restaurant/k69j/limca-bhai</t>
  </si>
  <si>
    <t>Federal B Area , Block 7 , Adeel Square Phase 2 , Opposite to Imran Bakery , Karachi , Sindh</t>
  </si>
  <si>
    <t>Karachi Biryani and pakwan center</t>
  </si>
  <si>
    <t>4.2(59)A11Y_TAG_RATING_AND_REVIEWS_PLURAL</t>
  </si>
  <si>
    <t>https://images.deliveryhero.io/image/fd-pk/LH/idop-listing.jpg?width=400&amp;height=225</t>
  </si>
  <si>
    <t>https://www.foodpanda.pk/restaurant/idop/karachi-biryani-and-pakwan-center-idop</t>
  </si>
  <si>
    <t>Karachi Biryani and Pakwan Centre, Rukunuddin street 8</t>
  </si>
  <si>
    <t>Beverages, Pakistani, Biryani, BBQ</t>
  </si>
  <si>
    <t>Ghousia Fastfood &amp; BBQ</t>
  </si>
  <si>
    <t>https://images.deliveryhero.io/image/fd-pk/LH/qybr-listing.jpg?width=400&amp;height=225</t>
  </si>
  <si>
    <t>https://www.foodpanda.pk/restaurant/qybr/ghousia-fastfood-and-bbq</t>
  </si>
  <si>
    <t>Near W3G9+BB2 Al-Noor Bakery, Adeel square phase 2 , Federal B Area, Ayesha Manzil , Block 7 Naseerabad Block 14 Gulberg Town, Karachi, Karachi City, Sindh</t>
  </si>
  <si>
    <t>Continental, Burgers, Western</t>
  </si>
  <si>
    <t>Ghousia Fast Food &amp; Pizza</t>
  </si>
  <si>
    <t>3.4(1000+)A11Y_TAG_RATING_AND_REVIEWS_PLURAL</t>
  </si>
  <si>
    <t>https://images.deliveryhero.io/image/fd-pk/LH/khqp-listing.jpg?width=400&amp;height=225</t>
  </si>
  <si>
    <t>https://www.foodpanda.pk/restaurant/khqp/ghousia-fast-food-and-pizza-khqp</t>
  </si>
  <si>
    <t>Adeel square phase 2 plot no b2 ground floor imran bakery k samne fb area block 7 , karachi.</t>
  </si>
  <si>
    <t>Sandwiches, Chinese, Burgers, Fast Food, Wraps &amp; Rolls</t>
  </si>
  <si>
    <t>Chinese and Fast Food Station</t>
  </si>
  <si>
    <t>https://images.deliveryhero.io/image/fd-pk/LH/b3kx-listing.jpg?width=400&amp;height=225</t>
  </si>
  <si>
    <t>https://www.foodpanda.pk/restaurant/b3kx/chinese-and-fast-food-station</t>
  </si>
  <si>
    <t>Addres: 3-E/16 nazimabad no3 gole market</t>
  </si>
  <si>
    <t>Food Station - Karachi</t>
  </si>
  <si>
    <t>https://images.deliveryhero.io/image/fd-pk/LH/t0ip-listing.jpg?width=400&amp;height=225</t>
  </si>
  <si>
    <t>https://www.foodpanda.pk/restaurant/t0ip/food-station-karachi</t>
  </si>
  <si>
    <t>Plot 17, Block 3-E, Nazimabad # 3, Karachi</t>
  </si>
  <si>
    <t>Fast Food, Pasta</t>
  </si>
  <si>
    <t>North Eatery</t>
  </si>
  <si>
    <t>4.5(18)A11Y_TAG_RATING_AND_REVIEWS_PLURAL</t>
  </si>
  <si>
    <t>https://images.deliveryhero.io/image/fd-pk/LH/picw-listing.jpg?width=400&amp;height=225</t>
  </si>
  <si>
    <t>https://www.foodpanda.pk/restaurant/picw/north-eatery</t>
  </si>
  <si>
    <t>A 5/B, Gulf, Textile Avenue Road, S.I.T.E, Karachi.</t>
  </si>
  <si>
    <t>Tasty Chaat Golgappay &amp; Bhelpuri</t>
  </si>
  <si>
    <t>https://images.deliveryhero.io/image/fd-pk/LH/u1br-listing.jpg?width=400&amp;height=225</t>
  </si>
  <si>
    <t>https://www.foodpanda.pk/restaurant/u1br/tasty-chaat-golgappay-and-bhelpuri</t>
  </si>
  <si>
    <t>Shop # 31, Bakshi Square, Block-7 FB Area, Karachi</t>
  </si>
  <si>
    <t>17th station</t>
  </si>
  <si>
    <t>https://images.deliveryhero.io/image/fd-pk/LH/t0es-listing.jpg?width=400&amp;height=225</t>
  </si>
  <si>
    <t>https://www.foodpanda.pk/restaurant/t0es/17th-station</t>
  </si>
  <si>
    <t>(17th station) 3-e/17,Market near pilot school gole market nazimabad no 3 karachi</t>
  </si>
  <si>
    <t>Amazing Meals (Homechef)</t>
  </si>
  <si>
    <t>https://images.deliveryhero.io/image/fd-pk/LH/eee3-listing.jpg?width=400&amp;height=225</t>
  </si>
  <si>
    <t>https://www.foodpanda.pk/restaurant/eee3/amazing-meals-homechef</t>
  </si>
  <si>
    <t>Gulshan e Ali phase 1 block 7 flat no B.8 ground floor Ayesha Manzil federal B area</t>
  </si>
  <si>
    <t>Crunchy zinger &amp; cocktail soda house</t>
  </si>
  <si>
    <t>https://images.deliveryhero.io/image/fd-pk/LH/n5lv-listing.jpg?width=400&amp;height=225</t>
  </si>
  <si>
    <t>https://www.foodpanda.pk/restaurant/n5lv/crunchy-zinger-and-cocktail-soda-house</t>
  </si>
  <si>
    <t>ayesha manzeel block 7 near hype soda bar</t>
  </si>
  <si>
    <t>Pizza Station (Fast Food &amp; BBQ)</t>
  </si>
  <si>
    <t>https://images.deliveryhero.io/image/fd-pk/LH/t4sr-listing.jpg?width=400&amp;height=225</t>
  </si>
  <si>
    <t>https://www.foodpanda.pk/restaurant/t4sr/pizza-station-fast-food-and-bbq</t>
  </si>
  <si>
    <t>3-E/18,G.N. Market, Nazimabad # 3, Karachi</t>
  </si>
  <si>
    <t>Madni Roll &amp; Fastfood</t>
  </si>
  <si>
    <t>3.1(100+)A11Y_TAG_RATING_AND_REVIEWS_PLURAL</t>
  </si>
  <si>
    <t>https://images.deliveryhero.io/image/fd-pk/LH/mz6g-listing.jpg?width=400&amp;height=225</t>
  </si>
  <si>
    <t>https://www.foodpanda.pk/restaurant/mz6g/madni-roll-and-fastfood</t>
  </si>
  <si>
    <t>Madni Roll &amp; fastfood fb area block 7 near marhaba adeel square phase 2 B2 dastagir khatim e nabuwat chok Karachi Pakistan</t>
  </si>
  <si>
    <t>Tehzeeb Kitchen (Homechef)</t>
  </si>
  <si>
    <t>https://images.deliveryhero.io/image/fd-pk/LH/s1s9-listing.jpg?width=400&amp;height=225</t>
  </si>
  <si>
    <t>https://www.foodpanda.pk/restaurant/s1s9/tehzeeb-kitchen-homechef</t>
  </si>
  <si>
    <t>Flat 502 5th Floor,Al Makkah Paradise Block 16 FB Area.</t>
  </si>
  <si>
    <t>Beverages, Pakistani, Pulao, Karahi &amp; Handi, Paratha</t>
  </si>
  <si>
    <t>Muhammad Shafiq Khan Meerathi Kabab House</t>
  </si>
  <si>
    <t>https://images.deliveryhero.io/image/fd-pk/LH/n3vq-listing.jpg?width=400&amp;height=225</t>
  </si>
  <si>
    <t>https://www.foodpanda.pk/restaurant/n3vq/muhammad-shafiq-khan-meerathi-kabab-house</t>
  </si>
  <si>
    <t>Plot No.CS 17,Shop NO.8, Block-7(Gulshan E Muhammadi ) FB area ayesha manzil</t>
  </si>
  <si>
    <t>Mr. Khan Broast &amp; Fastfood</t>
  </si>
  <si>
    <t>https://images.deliveryhero.io/image/fd-pk/LH/dzjq-listing.jpg?width=400&amp;height=225</t>
  </si>
  <si>
    <t>https://www.foodpanda.pk/restaurant/dzjq/mr-khan-broast-and-fastfood</t>
  </si>
  <si>
    <t>heese Factory, , flat no BE2 ground floor, Adeel Square , Federal B Area Naseer Abad Block 7 , Karachi near Al Noor Bakery, Imran bakery</t>
  </si>
  <si>
    <t>Day Night Fast Foods</t>
  </si>
  <si>
    <t>https://images.deliveryhero.io/image/fd-pk/LH/pppr-listing.jpg?width=400&amp;height=225</t>
  </si>
  <si>
    <t>https://www.foodpanda.pk/restaurant/pppr/day-night-fast-foods</t>
  </si>
  <si>
    <t>Adeel square phase 2 flat no b2 fb area block 7 , near al noor bakery</t>
  </si>
  <si>
    <t>SUNSHINE JUICE BAR</t>
  </si>
  <si>
    <t>https://images.deliveryhero.io/image/fd-pk/LH/cuko-listing.jpg?width=400&amp;height=225</t>
  </si>
  <si>
    <t>https://www.foodpanda.pk/restaurant/cuko/sunshine-juice-bar</t>
  </si>
  <si>
    <t>SUNSHINE JUICE BAR, 3 B 1/10, ADJ. MIDCITY CNG STATION, Nazimabad # 3, Karachi</t>
  </si>
  <si>
    <t>Pizza 4 U</t>
  </si>
  <si>
    <t>https://images.deliveryhero.io/image/fd-pk/LH/w4pb-listing.jpg?width=400&amp;height=225</t>
  </si>
  <si>
    <t>https://www.foodpanda.pk/restaurant/w4pb/pizza-4-u-w4pb</t>
  </si>
  <si>
    <t>Shop 27, 4-C, Hadi Market, Nazimabad Block 4, Karachi</t>
  </si>
  <si>
    <t>Hype - The Soda Bar</t>
  </si>
  <si>
    <t>https://images.deliveryhero.io/image/fd-pk/LH/gowy-listing.jpg?width=400&amp;height=225</t>
  </si>
  <si>
    <t>https://www.foodpanda.pk/restaurant/gowy/hype-the-soda-bar</t>
  </si>
  <si>
    <t>Hype - The Soda Bar , Shop#8, Ali square, Block 7, Federal B Area, Karachi</t>
  </si>
  <si>
    <t>Mr.Burgeez</t>
  </si>
  <si>
    <t>4.8(33)A11Y_TAG_RATING_AND_REVIEWS_PLURAL</t>
  </si>
  <si>
    <t>https://images.deliveryhero.io/image/fd-pk/LH/drxz-listing.jpg?width=400&amp;height=225</t>
  </si>
  <si>
    <t>https://www.foodpanda.pk/restaurant/drxz/mr-burgeez</t>
  </si>
  <si>
    <t>Backside of Agha Khan food street, infront of Malik Pan Shop. Ayesha Manzil, fb Area Karachi</t>
  </si>
  <si>
    <t>Roll N Top</t>
  </si>
  <si>
    <t>https://images.deliveryhero.io/image/fd-pk/LH/mxjr-listing.jpg?width=400&amp;height=225</t>
  </si>
  <si>
    <t>https://www.foodpanda.pk/restaurant/mxjr/roll-n-top</t>
  </si>
  <si>
    <t>W27F+M5Q, Block 3 Nazimabad, Karachi, 74600, Pakistan</t>
  </si>
  <si>
    <t>Sandwiches, Burgers, Pakistani, Western, Broast</t>
  </si>
  <si>
    <t>Quetta Jillani Hotel</t>
  </si>
  <si>
    <t>1.9(7)A11Y_TAG_RATING_AND_REVIEWS_PLURAL</t>
  </si>
  <si>
    <t>https://images.deliveryhero.io/image/fd-pk/LH/b6ql-listing.jpg?width=400&amp;height=225</t>
  </si>
  <si>
    <t>https://www.foodpanda.pk/restaurant/b6ql/quetta-jillani-hotel</t>
  </si>
  <si>
    <t>Punjab bus adda, Dawood residency,Gulzar hijri road Scheme 33</t>
  </si>
  <si>
    <t>Mama's Foods</t>
  </si>
  <si>
    <t>https://images.deliveryhero.io/image/fd-pk/LH/tmnj-listing.jpg?width=400&amp;height=225</t>
  </si>
  <si>
    <t>https://www.foodpanda.pk/restaurant/tmnj/mamas-foods-tmnj</t>
  </si>
  <si>
    <t>faderal b Area Block 7 Gulberg Town, Karachi khatm e nabowat chorangi
Plot number B2, Adeel square p2 ,lower floor Shahrah-e-Jahangir, Federal B Area Dastagir
75950 Karachi</t>
  </si>
  <si>
    <t>Master Biryani</t>
  </si>
  <si>
    <t>https://images.deliveryhero.io/image/fd-pk/LH/u2gf-listing.jpg?width=400&amp;height=225</t>
  </si>
  <si>
    <t>https://www.foodpanda.pk/restaurant/u2gf/master-biryani</t>
  </si>
  <si>
    <t>Shop# C-3, H/T -18, Sagheer Centre, FB Area, Block 16 Karachi</t>
  </si>
  <si>
    <t>Burgers, Pakistani, Western, Biryani, Pulao</t>
  </si>
  <si>
    <t>CHEESY OCEAN CHAPTER -1 (FB AREA)</t>
  </si>
  <si>
    <t>https://images.deliveryhero.io/image/fd-pk/LH/jsc2-listing.jpg?width=400&amp;height=225</t>
  </si>
  <si>
    <t>https://www.foodpanda.pk/restaurant/jsc2/cheesy-ocean-chapter-1-fb-area</t>
  </si>
  <si>
    <t>SHOP NO 2 PLOT NO R-685 FEDERAL B AREA BLOCK 15 DASTAGIR KARACHI</t>
  </si>
  <si>
    <t>Delicious Foods</t>
  </si>
  <si>
    <t>https://images.deliveryhero.io/image/fd-pk/LH/vpdd-listing.jpg?width=400&amp;height=225</t>
  </si>
  <si>
    <t>https://www.foodpanda.pk/restaurant/vpdd/delicious-foods-vpdd</t>
  </si>
  <si>
    <t>R-14 Ex Houses society sector 2 Ahsanabad Gadap town Karachi.</t>
  </si>
  <si>
    <t>Mithaas Food Point</t>
  </si>
  <si>
    <t>https://images.deliveryhero.io/image/fd-pk/LH/yk59-listing.jpg?width=400&amp;height=225</t>
  </si>
  <si>
    <t>https://www.foodpanda.pk/restaurant/yk59/mithaas-food-point</t>
  </si>
  <si>
    <t>R-678, Block 15 . Federal B Area , Karachi, Pakistan.</t>
  </si>
  <si>
    <t>Zafar Pakwan &amp; Halwa Puri</t>
  </si>
  <si>
    <t>1.4(12)A11Y_TAG_RATING_AND_REVIEWS_PLURAL</t>
  </si>
  <si>
    <t>https://images.deliveryhero.io/image/fd-pk/LH/y709-listing.jpg?width=400&amp;height=225</t>
  </si>
  <si>
    <t>https://www.foodpanda.pk/restaurant/y709/zafar-pakwan-and-halwa-puri</t>
  </si>
  <si>
    <t>Shop no 9-4 block 3-G Nazimabad chota maidan karachi</t>
  </si>
  <si>
    <t>Pakistani, Biryani, Savouries</t>
  </si>
  <si>
    <t>Ahmed Burger and Snacks</t>
  </si>
  <si>
    <t>https://images.deliveryhero.io/image/fd-pk/LH/hmqn-listing.jpg?width=400&amp;height=225</t>
  </si>
  <si>
    <t>https://www.foodpanda.pk/restaurant/hmqn/ahmed-burger-and-snacks</t>
  </si>
  <si>
    <t>R-412, Dastagir Society, Federal B Area, Block 9, Karachi</t>
  </si>
  <si>
    <t>New Al Naseeb Biryani &amp; Pakwan Centre</t>
  </si>
  <si>
    <t>https://images.deliveryhero.io/image/fd-pk/LH/kn0s-listing.jpg?width=400&amp;height=225</t>
  </si>
  <si>
    <t>https://www.foodpanda.pk/restaurant/kn0s/new-al-naseeb-biryani-and-pakwan-centre</t>
  </si>
  <si>
    <t>street #14, Dastageer road, opposite Kababjees.</t>
  </si>
  <si>
    <t>Food City</t>
  </si>
  <si>
    <t>https://images.deliveryhero.io/image/fd-pk/LH/i0tr-listing.jpg?width=400&amp;height=225</t>
  </si>
  <si>
    <t>https://www.foodpanda.pk/restaurant/i0tr/food-city-i0tr</t>
  </si>
  <si>
    <t>House no D-113 Rufi Green Land , Abul hassan isphani road near paradise bakery ,karachi</t>
  </si>
  <si>
    <t>Quetta Alsheikh Hotel &amp; Saba Juice Center</t>
  </si>
  <si>
    <t>https://images.deliveryhero.io/image/fd-pk/LH/skyd-listing.jpg?width=400&amp;height=225</t>
  </si>
  <si>
    <t>https://www.foodpanda.pk/restaurant/skyd/quetta-alsheikh-hotel-and-saba-juice-center</t>
  </si>
  <si>
    <t>Tariq Plaza, Nazimabad No. 4 Block 4 Nazimabad, Karachi, Karachi City, Sindh 74600</t>
  </si>
  <si>
    <t>AK Foods</t>
  </si>
  <si>
    <t>https://images.deliveryhero.io/image/fd-pk/LH/aqlp-listing.jpg?width=400&amp;height=225</t>
  </si>
  <si>
    <t>https://www.foodpanda.pk/restaurant/aqlp/ak-foods-aqlp</t>
  </si>
  <si>
    <t>2) shop no 5 plot no 1379 block 14 Dastagir FB Area near Royal sweets Karachi, 75950</t>
  </si>
  <si>
    <t>Fast Food, Pasta, Wraps &amp; Rolls</t>
  </si>
  <si>
    <t>Cluck N Bites</t>
  </si>
  <si>
    <t>https://images.deliveryhero.io/image/fd-pk/LH/vbp2-listing.jpg?width=400&amp;height=225</t>
  </si>
  <si>
    <t>https://www.foodpanda.pk/restaurant/vbp2/cluck-n-bites</t>
  </si>
  <si>
    <t>"AL-BASIT TOWER", Plot No. BS-28, Block 7, Shop no.5 Federal 'B' Area, Karachi, Near Ayesha Manzil Post Office</t>
  </si>
  <si>
    <t>Memon Spices</t>
  </si>
  <si>
    <t>https://images.deliveryhero.io/image/fd-pk/LH/fu93-listing.jpg?width=400&amp;height=225</t>
  </si>
  <si>
    <t>https://www.foodpanda.pk/restaurant/fu93/memon-spices</t>
  </si>
  <si>
    <t>Plot no 85/3 ground Flor aro plant k bad 2nd bar gli k ander brown get fb area block 3 Gali k Kone per cheez wale ki cabim</t>
  </si>
  <si>
    <t>Bismillah Manpasand Shawarma</t>
  </si>
  <si>
    <t>https://images.deliveryhero.io/image/fd-pk/LH/p2ov-listing.jpg?width=400&amp;height=225</t>
  </si>
  <si>
    <t>https://www.foodpanda.pk/restaurant/p2ov/bismillah-manpasand-shawarma</t>
  </si>
  <si>
    <t>Block 15 Gulberg Town, Karachi, Karachi City, Sindh</t>
  </si>
  <si>
    <t>The Balance Bite Kitchen</t>
  </si>
  <si>
    <t>https://images.deliveryhero.io/image/fd-pk/LH/q22n-listing.jpg?width=400&amp;height=225</t>
  </si>
  <si>
    <t>https://www.foodpanda.pk/restaurant/q22n/the-balance-bite-kitchen</t>
  </si>
  <si>
    <t>Aurangabad nazimabad no.3 87/12 1st floor Near aslam pakwan center opposite goal market.</t>
  </si>
  <si>
    <t>Sandwiches, Beverages, Pasta, Western</t>
  </si>
  <si>
    <t>Shahjee's Broast &amp; BBQ</t>
  </si>
  <si>
    <t>4.5(30)A11Y_TAG_RATING_AND_REVIEWS_PLURAL</t>
  </si>
  <si>
    <t>https://images.deliveryhero.io/image/fd-pk/LH/qm6r-listing.jpg?width=400&amp;height=225</t>
  </si>
  <si>
    <t>https://www.foodpanda.pk/restaurant/qm6r/shahjees-broast-and-bbq</t>
  </si>
  <si>
    <t>W393+JFQ Gulberg Town, Karachi</t>
  </si>
  <si>
    <t>Al Hasan Bengali Sea Food</t>
  </si>
  <si>
    <t>https://images.deliveryhero.io/image/fd-pk/LH/dezz-listing.jpg?width=400&amp;height=225</t>
  </si>
  <si>
    <t>https://www.foodpanda.pk/restaurant/dezz/al-hasan-bengali-sea-food</t>
  </si>
  <si>
    <t>Block 70/3 Aurangabad, Nazimabad, near by Rasheed Qorma opposite Al-Mehran Sweets &amp; Deserts,</t>
  </si>
  <si>
    <t>Day Night Fastfood - FB Area</t>
  </si>
  <si>
    <t>3.7(83)A11Y_TAG_RATING_AND_REVIEWS_PLURAL</t>
  </si>
  <si>
    <t>https://images.deliveryhero.io/image/fd-pk/LH/vjsf-listing.jpg?width=400&amp;height=225</t>
  </si>
  <si>
    <t>https://www.foodpanda.pk/restaurant/vjsf/day-night-fastfood-fb-area</t>
  </si>
  <si>
    <t>Sh no B2, adeel square ph 2 , fb area block 7 , karachi</t>
  </si>
  <si>
    <t>Rivayat</t>
  </si>
  <si>
    <t>https://images.deliveryhero.io/image/fd-pk/LH/rbmd-listing.jpg?width=400&amp;height=225</t>
  </si>
  <si>
    <t>https://www.foodpanda.pk/restaurant/rbmd/rivayat</t>
  </si>
  <si>
    <t>Zam Zam FastFoods</t>
  </si>
  <si>
    <t>https://images.deliveryhero.io/image/fd-pk/LH/f8py-listing.jpg?width=400&amp;height=225</t>
  </si>
  <si>
    <t>https://www.foodpanda.pk/restaurant/f8py/zam-zam-fastfoods</t>
  </si>
  <si>
    <t>faderal b area block 7 near kiyani clinic sh#no B2 Adeel square 2 , gulberg town Karachi, Karachi town , Sindh 95650</t>
  </si>
  <si>
    <t>OSTS Ice Cream</t>
  </si>
  <si>
    <t>https://images.deliveryhero.io/image/fd-pk/LH/n525-listing.jpg?width=400&amp;height=225</t>
  </si>
  <si>
    <t>https://www.foodpanda.pk/restaurant/n525/osts-ice-cream</t>
  </si>
  <si>
    <t>Shop No 3, Plot No 11/22 Nazimabad No 3-F, Karachi</t>
  </si>
  <si>
    <t>TheBrews</t>
  </si>
  <si>
    <t>3.7(14)A11Y_TAG_RATING_AND_REVIEWS_PLURAL</t>
  </si>
  <si>
    <t>https://images.deliveryhero.io/image/fd-pk/LH/k1im-listing.jpg?width=400&amp;height=225</t>
  </si>
  <si>
    <t>https://www.foodpanda.pk/restaurant/k1im/thebrews</t>
  </si>
  <si>
    <t>Federal B area block 3 Karimabad colony apartment k1 flatno.004</t>
  </si>
  <si>
    <t>Bites 4 Delight (FB Area)</t>
  </si>
  <si>
    <t>https://images.deliveryhero.io/image/fd-pk/LH/c6yw-listing.jpg?width=400&amp;height=225</t>
  </si>
  <si>
    <t>https://www.foodpanda.pk/restaurant/c6yw/bites-4-delight-fb-area</t>
  </si>
  <si>
    <t>shop# R 19 25 block 14 fb area</t>
  </si>
  <si>
    <t>Flavors of Karachi</t>
  </si>
  <si>
    <t>4.6(67)A11Y_TAG_RATING_AND_REVIEWS_PLURAL</t>
  </si>
  <si>
    <t>https://images.deliveryhero.io/image/fd-pk/LH/hp0v-listing.jpg?width=400&amp;height=225</t>
  </si>
  <si>
    <t>https://www.foodpanda.pk/restaurant/hp0v/flavors-of-karachi</t>
  </si>
  <si>
    <t>plot # 3A 12 oblic 3 groundfloor 2 nazimabad number 3 oblic A near habib metro bank karachi</t>
  </si>
  <si>
    <t>Siddqui House</t>
  </si>
  <si>
    <t>4.7(7)A11Y_TAG_RATING_AND_REVIEWS_PLURAL</t>
  </si>
  <si>
    <t>https://images.deliveryhero.io/image/fd-pk/LH/f8zy-listing.jpg?width=400&amp;height=225</t>
  </si>
  <si>
    <t>https://www.foodpanda.pk/restaurant/f8zy/siddqui-house</t>
  </si>
  <si>
    <t>Nazimabad no3 block f16/14b</t>
  </si>
  <si>
    <t>Pakistani, Biryani, Pulao, Karahi &amp; Handi, Paratha</t>
  </si>
  <si>
    <t>Quetta Cafe Shahjee Piyala Hotel</t>
  </si>
  <si>
    <t>4.4(25)A11Y_TAG_RATING_AND_REVIEWS_PLURAL</t>
  </si>
  <si>
    <t>https://images.deliveryhero.io/image/fd-pk/LH/dlhp-listing.jpg?width=400&amp;height=225</t>
  </si>
  <si>
    <t>https://www.foodpanda.pk/restaurant/dlhp/quetta-cafe-shahjee-piyala-hotel</t>
  </si>
  <si>
    <t>Chicago</t>
  </si>
  <si>
    <t>https://images.deliveryhero.io/image/fd-pk/LH/dj0z-listing.jpg?width=400&amp;height=225</t>
  </si>
  <si>
    <t>https://www.foodpanda.pk/restaurant/dj0z/chicago</t>
  </si>
  <si>
    <t>R675 federal B Area, block 15, karachi</t>
  </si>
  <si>
    <t>Pizza, Burgers, Fast Food, Pasta, Western</t>
  </si>
  <si>
    <t>GIROBITE</t>
  </si>
  <si>
    <t>https://images.deliveryhero.io/image/fd-pk/LH/o23b-listing.jpg?width=400&amp;height=225</t>
  </si>
  <si>
    <t>https://www.foodpanda.pk/restaurant/o23b/girobite</t>
  </si>
  <si>
    <t>Deluxe Garden Phase 1, Abul Hasan Isphahani Rd House R-12</t>
  </si>
  <si>
    <t>Cafe Ibrahim</t>
  </si>
  <si>
    <t>https://images.deliveryhero.io/image/fd-pk/LH/r7xi-listing.jpg?width=400&amp;height=225</t>
  </si>
  <si>
    <t>https://www.foodpanda.pk/restaurant/r7xi/cafe-ibrahim-r7xi</t>
  </si>
  <si>
    <t>Gol Market, Gol Market Shop no 6 fc area gol market
Karachi-75900</t>
  </si>
  <si>
    <t>Faisal Bakery</t>
  </si>
  <si>
    <t>https://images.deliveryhero.io/image/fd-pk/LH/v5nb-listing.jpg?width=400&amp;height=225</t>
  </si>
  <si>
    <t>https://www.foodpanda.pk/restaurant/v5nb/faisal-bakery</t>
  </si>
  <si>
    <t>Sandwiches, Cakes &amp; Bakery, Wraps &amp; Rolls, Pakistani, Western</t>
  </si>
  <si>
    <t>Pizza Night</t>
  </si>
  <si>
    <t>https://images.deliveryhero.io/image/fd-pk/LH/hcpk-listing.jpg?width=400&amp;height=225</t>
  </si>
  <si>
    <t>https://www.foodpanda.pk/restaurant/hcpk/pizza-night-hcpk</t>
  </si>
  <si>
    <t>House number D-18, Shumail View Phase 2, Gulzar-e-Hijri Scheme 33, Karachi</t>
  </si>
  <si>
    <t>Pizza, Continental, Desserts, Fast Food, Beverages</t>
  </si>
  <si>
    <t>Memon Food Centre</t>
  </si>
  <si>
    <t>https://images.deliveryhero.io/image/fd-pk/LH/m5yi-listing.jpg?width=400&amp;height=225</t>
  </si>
  <si>
    <t>https://www.foodpanda.pk/restaurant/m5yi/memon-food-centre</t>
  </si>
  <si>
    <t>Alrahim square Flat B-15 First floor Fb area block 3 karimabad</t>
  </si>
  <si>
    <t>Desserts, Pakistani, Halwa Puri</t>
  </si>
  <si>
    <t>Toronto Burger</t>
  </si>
  <si>
    <t>https://images.deliveryhero.io/image/fd-pk/LH/v2vt-listing.jpg?width=400&amp;height=225</t>
  </si>
  <si>
    <t>https://www.foodpanda.pk/restaurant/v2vt/toronto-burger-v2vt</t>
  </si>
  <si>
    <t>R-193 block 15 fb area karachi near jawed nehari</t>
  </si>
  <si>
    <t>Hot n Roll BBQ, Fast Food &amp; Pizza</t>
  </si>
  <si>
    <t>3.6(6)A11Y_TAG_RATING_AND_REVIEWS_PLURAL</t>
  </si>
  <si>
    <t>https://images.deliveryhero.io/image/fd-pk/LH/hi6s-listing.jpg?width=400&amp;height=225</t>
  </si>
  <si>
    <t>https://www.foodpanda.pk/restaurant/hi6s/hot-n-roll-bbq-fast-food-and-pizza</t>
  </si>
  <si>
    <t>shop no  a-22 abbas town scheme 33</t>
  </si>
  <si>
    <t>Memoni Rasoi</t>
  </si>
  <si>
    <t>https://images.deliveryhero.io/image/fd-pk/LH/u77m-listing.jpg?width=400&amp;height=225</t>
  </si>
  <si>
    <t>https://www.foodpanda.pk/restaurant/u77m/memoni-rasoi</t>
  </si>
  <si>
    <t>House number 649/3 sonara mohulla near market karimab FB area Karachi</t>
  </si>
  <si>
    <t>Wraps &amp; Rolls, Pakistani, Biryani, Savouries, Samosa</t>
  </si>
  <si>
    <t>Dilpasand halwapuri &amp; kachori</t>
  </si>
  <si>
    <t>https://images.deliveryhero.io/image/fd-pk/LH/dbor-listing.jpg?width=400&amp;height=225</t>
  </si>
  <si>
    <t>https://www.foodpanda.pk/restaurant/dbor/dilpasand-halwapuri-and-kachori</t>
  </si>
  <si>
    <t>Shop no 8 rabia flowers Abul hassan isphani Road scheme 33 Gulzar e hijri near HBL Bank karachi .</t>
  </si>
  <si>
    <t>Cafe Panchayat</t>
  </si>
  <si>
    <t>https://images.deliveryhero.io/image/fd-pk/LH/n6sm-listing.jpg?width=400&amp;height=225</t>
  </si>
  <si>
    <t>https://www.foodpanda.pk/restaurant/n6sm/cafe-panchayat</t>
  </si>
  <si>
    <t>Shop#C-12, Nazimabad # 4 Hadi Market</t>
  </si>
  <si>
    <t>Pakistani, Tea &amp; Coffee</t>
  </si>
  <si>
    <t>Chai Loft</t>
  </si>
  <si>
    <t>3.1(6)A11Y_TAG_RATING_AND_REVIEWS_PLURAL</t>
  </si>
  <si>
    <t>https://images.deliveryhero.io/image/fd-pk/LH/opt9-listing.jpg?width=400&amp;height=225</t>
  </si>
  <si>
    <t>https://www.foodpanda.pk/restaurant/opt9/chai-loft</t>
  </si>
  <si>
    <t>l-10, federal b area, block 21, near lucky one, Karachi.</t>
  </si>
  <si>
    <t>Pizza Mood</t>
  </si>
  <si>
    <t>https://images.deliveryhero.io/image/fd-pk/LH/c5l8-listing.jpg?width=400&amp;height=225</t>
  </si>
  <si>
    <t>https://www.foodpanda.pk/restaurant/c5l8/pizza-mood</t>
  </si>
  <si>
    <t>Shumail view phase2 near country comfort. Appartment Gulzar e hijri Scheme 35Near shop NO: J11</t>
  </si>
  <si>
    <t>Pizza, Fast Food, Beverages, Pakistani, Paratha</t>
  </si>
  <si>
    <t>Cali4 u</t>
  </si>
  <si>
    <t>3.5(79)A11Y_TAG_RATING_AND_REVIEWS_PLURAL</t>
  </si>
  <si>
    <t>https://images.deliveryhero.io/image/fd-pk/LH/xh87-listing.jpg?width=400&amp;height=225</t>
  </si>
  <si>
    <t>https://www.foodpanda.pk/restaurant/xh87/cali4-u</t>
  </si>
  <si>
    <t>Nazmabad no# 3 plot no 12/23.3-h</t>
  </si>
  <si>
    <t>Pizza, Burgers, Beverages, Pasta, Wraps &amp; Rolls</t>
  </si>
  <si>
    <t>De Ching Chang Italio</t>
  </si>
  <si>
    <t>https://images.deliveryhero.io/image/fd-pk/LH/f0vb-listing.jpg?width=400&amp;height=225</t>
  </si>
  <si>
    <t>https://www.foodpanda.pk/restaurant/f0vb/de-ching-chang-italio</t>
  </si>
  <si>
    <t>685/3 FB Area hussainabad near hef school karachi Gulberg Town</t>
  </si>
  <si>
    <t>Chinese, Pasta, Healthy Food, Steak</t>
  </si>
  <si>
    <t>The Waffle Spot</t>
  </si>
  <si>
    <t>https://images.deliveryhero.io/image/fd-pk/LH/oi1e-listing.jpg?width=400&amp;height=225</t>
  </si>
  <si>
    <t>https://www.foodpanda.pk/restaurant/oi1e/the-waffle-spot</t>
  </si>
  <si>
    <t>Romaisa garden near hadi market ADJACENT to Panchayat hotel</t>
  </si>
  <si>
    <t>Classic Pizza &amp; Fast Food</t>
  </si>
  <si>
    <t>https://images.deliveryhero.io/image/fd-pk/LH/dugj-listing.jpg?width=400&amp;height=225</t>
  </si>
  <si>
    <t>https://www.foodpanda.pk/restaurant/dugj/classic-pizza-and-fast-food</t>
  </si>
  <si>
    <t>House no 1 shumail view phase 2 near country comfort. Gulzar e hijri scheme 33 Karachi</t>
  </si>
  <si>
    <t>Pastalicious</t>
  </si>
  <si>
    <t>https://images.deliveryhero.io/image/fd-pk/LH/r7eo-listing.jpg?width=400&amp;height=225</t>
  </si>
  <si>
    <t>https://www.foodpanda.pk/restaurant/r7eo/pastalicious</t>
  </si>
  <si>
    <t>‘Pastalicious House #R-324 Block 9 Near Sangam Ground Dastagir Society. Karachi’,</t>
  </si>
  <si>
    <t>Bombay Curry Khausa</t>
  </si>
  <si>
    <t>4.8(12)A11Y_TAG_RATING_AND_REVIEWS_PLURAL</t>
  </si>
  <si>
    <t>https://images.deliveryhero.io/image/fd-pk/LH/otn1-listing.jpg?width=400&amp;height=225</t>
  </si>
  <si>
    <t>https://www.foodpanda.pk/restaurant/otn1/bombay-curry-khausa</t>
  </si>
  <si>
    <t>1592/3 Zainab Manzil 3rd floor Near rehmatullah family park f.b area block 3 siddiqabad</t>
  </si>
  <si>
    <t>Non Stop Pizza &amp; Fast Food</t>
  </si>
  <si>
    <t>4.1(100)A11Y_TAG_RATING_AND_REVIEWS_PLURAL</t>
  </si>
  <si>
    <t>https://images.deliveryhero.io/image/fd-pk/LH/p6k3-listing.jpg?width=400&amp;height=225</t>
  </si>
  <si>
    <t>https://www.foodpanda.pk/restaurant/p6k3/non-stop-pizza-and-fast-food</t>
  </si>
  <si>
    <t>Aunty's Kitchen (Homechef)</t>
  </si>
  <si>
    <t>https://images.deliveryhero.io/image/fd-pk/LH/apw6-listing.jpg?width=400&amp;height=225</t>
  </si>
  <si>
    <t>https://www.foodpanda.pk/restaurant/apw6/auntys-kitchen-homechef</t>
  </si>
  <si>
    <t>House no. KA1/401, Karimabad Colony, FB Area Block 3, Karachi</t>
  </si>
  <si>
    <t>Continental, Pakistani</t>
  </si>
  <si>
    <t>Bhashani Halwa Puri &amp; Kachori</t>
  </si>
  <si>
    <t>4.2(32)A11Y_TAG_RATING_AND_REVIEWS_PLURAL</t>
  </si>
  <si>
    <t>https://images.deliveryhero.io/image/fd-pk/LH/f84m-listing.jpg?width=400&amp;height=225</t>
  </si>
  <si>
    <t>https://www.foodpanda.pk/restaurant/f84m/bhashani-halwa-puri-and-kachori</t>
  </si>
  <si>
    <t>Shop 8, Rabia Flowers, Abul Hassan Isfahani Road, Scheme 33, Gulzar E Hijri near HBL Bank, Karachi</t>
  </si>
  <si>
    <t>Pakistani, Pulao, Halwa Puri</t>
  </si>
  <si>
    <t>A &amp; B's Food Corner</t>
  </si>
  <si>
    <t>3.7(24)A11Y_TAG_RATING_AND_REVIEWS_PLURAL</t>
  </si>
  <si>
    <t>https://images.deliveryhero.io/image/fd-pk/LH/u44e-listing.jpg?width=400&amp;height=225</t>
  </si>
  <si>
    <t>https://www.foodpanda.pk/restaurant/u44e/a-and-bs-food-corner</t>
  </si>
  <si>
    <t>R 20 shop number 1 Near Adam pan shop 
Aliabad colony</t>
  </si>
  <si>
    <t>Noorani Food House</t>
  </si>
  <si>
    <t>3.6(52)A11Y_TAG_RATING_AND_REVIEWS_PLURAL</t>
  </si>
  <si>
    <t>https://images.deliveryhero.io/image/fd-pk/LH/d6vo-listing.jpg?width=400&amp;height=225</t>
  </si>
  <si>
    <t>https://www.foodpanda.pk/restaurant/d6vo/noorani-food-house</t>
  </si>
  <si>
    <t>Shopno 8 and 9 opposite hamdard hospital emergency gate nazimabad  no 3</t>
  </si>
  <si>
    <t>Burgers, Fast Food, Ice Cream, Wraps &amp; Rolls, Healthy Food</t>
  </si>
  <si>
    <t>New Sangat BBQ &amp; Fast Food</t>
  </si>
  <si>
    <t>https://images.deliveryhero.io/image/fd-pk/LH/v6sf-listing.jpg?width=400&amp;height=225</t>
  </si>
  <si>
    <t>https://www.foodpanda.pk/restaurant/v6sf/new-sangat-bbq-and-fast-food</t>
  </si>
  <si>
    <t>Plot F 3/8, Block 3 Nazimabad</t>
  </si>
  <si>
    <t>Foods Spot</t>
  </si>
  <si>
    <t>https://images.deliveryhero.io/image/fd-pk/LH/pxnx-listing.jpg?width=400&amp;height=225</t>
  </si>
  <si>
    <t>https://www.foodpanda.pk/restaurant/pxnx/foods-spot</t>
  </si>
  <si>
    <t>Shop # 2, Plot # 1792, near Taal Stop, Federal B Area Naseerabad Block 14 Gulberg Town, Karachi, Karachi City, Sindh 75950</t>
  </si>
  <si>
    <t>Super Fine Bakers &amp; Sweets</t>
  </si>
  <si>
    <t>https://images.deliveryhero.io/image/fd-pk/LH/zt1h-listing.jpg?width=400&amp;height=225</t>
  </si>
  <si>
    <t>https://www.foodpanda.pk/restaurant/zt1h/super-fine-bakers-and-sweets</t>
  </si>
  <si>
    <t>Gol market, Block 3f Near Soneri BAnk Nazimabad # 3</t>
  </si>
  <si>
    <t>Shanghai Town - FB Area</t>
  </si>
  <si>
    <t>3.4(63)A11Y_TAG_RATING_AND_REVIEWS_PLURAL</t>
  </si>
  <si>
    <t>https://images.deliveryhero.io/image/fd-pk/LH/ofrx-listing.jpg?width=400&amp;height=225</t>
  </si>
  <si>
    <t>https://www.foodpanda.pk/restaurant/ofrx/shanghai-town-fb-area</t>
  </si>
  <si>
    <t>Shop No. 25, Rumaisa Garden, Near Hadi Market, adjacent to Cafe Panchayat</t>
  </si>
  <si>
    <t>Adnan Burger &amp; Fast Food (Abbas Town)</t>
  </si>
  <si>
    <t>https://images.deliveryhero.io/image/fd-pk/LH/t9oh-listing.jpg?width=400&amp;height=225</t>
  </si>
  <si>
    <t>https://www.foodpanda.pk/restaurant/t9oh/adnan-burger-and-fast-food-abbas-town</t>
  </si>
  <si>
    <t>Shop # 1, Rabia Patel Appartment, Abbas Town, Abul Hasan Isphani Road</t>
  </si>
  <si>
    <t>Food joint</t>
  </si>
  <si>
    <t>https://images.deliveryhero.io/image/fd-pk/LH/wzha-listing.jpg?width=400&amp;height=225</t>
  </si>
  <si>
    <t>https://www.foodpanda.pk/restaurant/wzha/food-joint-wzha</t>
  </si>
  <si>
    <t>1 D-14 House no D-14 Rufi Spring Field gulzare hijri scheme 33</t>
  </si>
  <si>
    <t>Madina Foods</t>
  </si>
  <si>
    <t>4(14)A11Y_TAG_RATING_AND_REVIEWS_PLURAL</t>
  </si>
  <si>
    <t>https://images.deliveryhero.io/image/fd-pk/LH/pgkm-listing.jpg?width=400&amp;height=225</t>
  </si>
  <si>
    <t>https://www.foodpanda.pk/restaurant/pgkm/madina-foods-pgkm</t>
  </si>
  <si>
    <t>Ansari logistics, Gulzar-e-Hijri Gulzar E Hijri Scheme 33, Karachi, Karachi City, Sindh 75330, Pakistan</t>
  </si>
  <si>
    <t>Crusty bites</t>
  </si>
  <si>
    <t>https://images.deliveryhero.io/image/fd-pk/LH/mbg3-listing.jpg?width=400&amp;height=225</t>
  </si>
  <si>
    <t>https://www.foodpanda.pk/restaurant/mbg3/crusty-bites</t>
  </si>
  <si>
    <t>Aliyabad colony near tabba heart hospital plot no 37 ground floor F B area karachi</t>
  </si>
  <si>
    <t>Shake N Flex</t>
  </si>
  <si>
    <t>https://images.deliveryhero.io/image/fd-pk/LH/ilo5-listing.jpg?width=400&amp;height=225</t>
  </si>
  <si>
    <t>https://www.foodpanda.pk/restaurant/ilo5/shake-n-flex</t>
  </si>
  <si>
    <t>Shake n flex Near, License Office Nazimabad No. 04 Adjacent To Bina Beauty Parlour.</t>
  </si>
  <si>
    <t>Imtiaz Foods Catering</t>
  </si>
  <si>
    <t>https://images.deliveryhero.io/image/fd-pk/LH/z15b-listing.jpg?width=400&amp;height=225</t>
  </si>
  <si>
    <t>https://www.foodpanda.pk/restaurant/z15b/imtiaz-foods-catering</t>
  </si>
  <si>
    <t>W3C8+RFR Gulberg Town, Karachi</t>
  </si>
  <si>
    <t>Ayna's kitchen</t>
  </si>
  <si>
    <t>https://images.deliveryhero.io/image/fd-pk/LH/d301-listing.jpg?width=400&amp;height=225</t>
  </si>
  <si>
    <t>https://www.foodpanda.pk/restaurant/d301/aynas-kitchen</t>
  </si>
  <si>
    <t>R1426/3 siddiquabad near azad ground CHOTI Gali 3rd floor f b area karachi</t>
  </si>
  <si>
    <t>Flavour Feast</t>
  </si>
  <si>
    <t>https://images.deliveryhero.io/image/fd-pk/LH/l0c0-listing.jpg?width=400&amp;height=225</t>
  </si>
  <si>
    <t>https://www.foodpanda.pk/restaurant/l0c0/flavour-feast-l0c0</t>
  </si>
  <si>
    <t>Nazimabad House no 4 4D15/6A</t>
  </si>
  <si>
    <t>Burgers, Beverages, Western, Shakes</t>
  </si>
  <si>
    <t>Prince Broast BBQ &amp; Chinese (Homechef)</t>
  </si>
  <si>
    <t>3.2(2000+)A11Y_TAG_RATING_AND_REVIEWS_PLURAL</t>
  </si>
  <si>
    <t>https://images.deliveryhero.io/image/fd-pk/LH/qcqv-listing.jpg?width=400&amp;height=225</t>
  </si>
  <si>
    <t>https://www.foodpanda.pk/restaurant/qcqv/prince-broast-bbq-and-chinese-homechef</t>
  </si>
  <si>
    <t>House:1163/15, near spice n spice, &amp; jawed nehari, north nazimabad, karachi.</t>
  </si>
  <si>
    <t>Chinese, Burgers, Fast Food, Beverages, Western</t>
  </si>
  <si>
    <t>Taste Of Karachi</t>
  </si>
  <si>
    <t>https://images.deliveryhero.io/image/fd-pk/LH/ok9t-listing.jpg?width=400&amp;height=225</t>
  </si>
  <si>
    <t>https://www.foodpanda.pk/restaurant/ok9t/taste-of-karachi-ok9t</t>
  </si>
  <si>
    <t>Plot 1 Residential A1-R Khokar St Near Akhuwat Park Nazimabad , Karachi</t>
  </si>
  <si>
    <t>Chinese, Fast Food, Beverages, Pakistani, Savouries</t>
  </si>
  <si>
    <t>The Burger Shop - Burns Road k Mashoor BunKabab</t>
  </si>
  <si>
    <t>4.9(30)A11Y_TAG_RATING_AND_REVIEWS_PLURAL</t>
  </si>
  <si>
    <t>https://images.deliveryhero.io/image/fd-pk/LH/atav-listing.jpg?width=400&amp;height=225</t>
  </si>
  <si>
    <t>https://www.foodpanda.pk/restaurant/atav/the-burger-shop-burns-road-k-mashoor-bunkabab</t>
  </si>
  <si>
    <t>Siddiqabad, Plot 1368, next to Remix Pizza, Federal B Area Karimabad Block 3 Gulberg Town, Karachi, Karachi City, Sindh, Pakistan</t>
  </si>
  <si>
    <t>Biryani Heaven</t>
  </si>
  <si>
    <t>2.5(84)A11Y_TAG_RATING_AND_REVIEWS_PLURAL</t>
  </si>
  <si>
    <t>https://images.deliveryhero.io/image/fd-pk/LH/qzsf-listing.jpg?width=400&amp;height=225</t>
  </si>
  <si>
    <t>https://www.foodpanda.pk/restaurant/qzsf/biryani-heaven</t>
  </si>
  <si>
    <t>Paradise home house number A29 abul Hasan aswani road near Paradise bakery</t>
  </si>
  <si>
    <t>Hot &amp; Roll Tonight</t>
  </si>
  <si>
    <t>https://images.deliveryhero.io/image/fd-pk/LH/g62h-listing.jpg?width=400&amp;height=225</t>
  </si>
  <si>
    <t>https://www.foodpanda.pk/restaurant/g62h/hot-and-roll-tonight</t>
  </si>
  <si>
    <t>Ls 67 block 15 f b area near alakhowan park</t>
  </si>
  <si>
    <t>Hot N Roll Azizabad</t>
  </si>
  <si>
    <t>https://images.deliveryhero.io/image/fd-pk/LH/nszq-listing.jpg?width=400&amp;height=225</t>
  </si>
  <si>
    <t>https://www.foodpanda.pk/restaurant/nszq/hot-n-roll-azizabad</t>
  </si>
  <si>
    <t>164 block 14, near Naseer Abad.</t>
  </si>
  <si>
    <t>Pizza, Wraps &amp; Rolls, Pakistani, Karahi &amp; Handi</t>
  </si>
  <si>
    <t>Pizza Spicy</t>
  </si>
  <si>
    <t>https://images.deliveryhero.io/image/fd-pk/LH/gmzy-listing.jpg?width=400&amp;height=225</t>
  </si>
  <si>
    <t>https://www.foodpanda.pk/restaurant/gmzy/pizza-spicy</t>
  </si>
  <si>
    <t>109/7 fb Area Ayesha Manzil Karachi</t>
  </si>
  <si>
    <t>Crazie Chef</t>
  </si>
  <si>
    <t>https://images.deliveryhero.io/image/fd-pk/LH/y3ho-listing.jpg?width=400&amp;height=225</t>
  </si>
  <si>
    <t>https://www.foodpanda.pk/restaurant/y3ho/crazie-chef</t>
  </si>
  <si>
    <t>R832 Hussainabad fb area block 3 karachi (Ilyas madical wali gali)</t>
  </si>
  <si>
    <t>BREAKFAST CORNER (H.E.F Canteen)</t>
  </si>
  <si>
    <t>https://images.deliveryhero.io/image/fd-pk/LH/is63-listing.jpg?width=400&amp;height=225</t>
  </si>
  <si>
    <t>https://www.foodpanda.pk/restaurant/is63/breakfast-corner-h-e-f-canteen</t>
  </si>
  <si>
    <t>Plot No.ST 14, Block-3,F.B Area</t>
  </si>
  <si>
    <t>Hot N Roll - Dastagir</t>
  </si>
  <si>
    <t>https://images.deliveryhero.io/image/fd-pk/LH/o5rv-listing.jpg?width=400&amp;height=225</t>
  </si>
  <si>
    <t>https://www.foodpanda.pk/restaurant/o5rv/hot-n-roll-dastagir</t>
  </si>
  <si>
    <t>R10 /15 near H.B public school, Dastagri Road, FB Area, Karachi</t>
  </si>
  <si>
    <t>Chef Bushra's Kitchen</t>
  </si>
  <si>
    <t>https://images.deliveryhero.io/image/fd-pk/LH/pqmt-listing.jpg?width=400&amp;height=225</t>
  </si>
  <si>
    <t>https://www.foodpanda.pk/restaurant/pqmt/chef-bushras-kitchen</t>
  </si>
  <si>
    <t>f.b area block 1 karimabad Shakeel corporation apartment flat number J4</t>
  </si>
  <si>
    <t>Munchies BBQ Roll &amp; Burger</t>
  </si>
  <si>
    <t>https://images.deliveryhero.io/image/fd-pk/LH/e1rv-listing.jpg?width=400&amp;height=225</t>
  </si>
  <si>
    <t>https://www.foodpanda.pk/restaurant/e1rv/munchies-bbq-roll-and-burger</t>
  </si>
  <si>
    <t>shop no 1164 near javed nehari federl B Area Karachi</t>
  </si>
  <si>
    <t>Wraps &amp; Rolls, Pakistani, BBQ, Paratha</t>
  </si>
  <si>
    <t>Al Zaiqa Restaurant &amp; Fast Food</t>
  </si>
  <si>
    <t>https://images.deliveryhero.io/image/fd-pk/LH/wtl7-listing.jpg?width=400&amp;height=225</t>
  </si>
  <si>
    <t>https://www.foodpanda.pk/restaurant/wtl7/al-zaiqa-restaurant-and-fast-food</t>
  </si>
  <si>
    <t>House No R,28 paradise cottage paradise signal abul Hassan Isphahani road Scheme 33</t>
  </si>
  <si>
    <t>New Salwa Grill</t>
  </si>
  <si>
    <t>https://images.deliveryhero.io/image/fd-pk/LH/su07-listing.jpg?width=400&amp;height=225</t>
  </si>
  <si>
    <t>https://www.foodpanda.pk/restaurant/su07/new-salwa-grill</t>
  </si>
  <si>
    <t>1154/ 15 near dhaka park, Federal B Area Block 15 Gulberg Town,</t>
  </si>
  <si>
    <t>Sandwiches, Chinese, Burgers, Fast Food, Pasta</t>
  </si>
  <si>
    <t>Mr Zinger</t>
  </si>
  <si>
    <t>3.6(2000+)A11Y_TAG_RATING_AND_REVIEWS_PLURAL</t>
  </si>
  <si>
    <t>https://images.deliveryhero.io/image/fd-pk/LH/x55l-listing.jpg?width=400&amp;height=225</t>
  </si>
  <si>
    <t>https://www.foodpanda.pk/restaurant/x55l/mr-zinger-x55l</t>
  </si>
  <si>
    <t>Plot R 1174, Federal B Area Block 15 Gulberg Town, Karachi, Karachi City, Sindh, Pakistan</t>
  </si>
  <si>
    <t>Foodies Mania</t>
  </si>
  <si>
    <t>4.5(70)A11Y_TAG_RATING_AND_REVIEWS_PLURAL</t>
  </si>
  <si>
    <t>https://images.deliveryhero.io/image/fd-pk/LH/ahyz-listing.jpg?width=400&amp;height=225</t>
  </si>
  <si>
    <t>https://www.foodpanda.pk/restaurant/ahyz/foodies-mania-ahyz</t>
  </si>
  <si>
    <t>Alyabad colony plot no 12 shop no 1 fb area Karachi</t>
  </si>
  <si>
    <t>Urooj Kitchen</t>
  </si>
  <si>
    <t>https://images.deliveryhero.io/image/fd-pk/LH/ytt7-listing.jpg?width=400&amp;height=225</t>
  </si>
  <si>
    <t>https://www.foodpanda.pk/restaurant/ytt7/urooj-kitchen</t>
  </si>
  <si>
    <t>Post Office Society, Sector 13-A H.no B-471</t>
  </si>
  <si>
    <t>Dehli Kabab BBQ n Chinese</t>
  </si>
  <si>
    <t>https://images.deliveryhero.io/image/fd-pk/LH/m5c5-listing.jpg?width=400&amp;height=225</t>
  </si>
  <si>
    <t>https://www.foodpanda.pk/restaurant/m5c5/dehli-kabab-bbq-n-chinese</t>
  </si>
  <si>
    <t>HN#1172,Area - R, block 15, Gulshan</t>
  </si>
  <si>
    <t>Chinese, Burgers, Fast Food, Wraps &amp; Rolls, Western</t>
  </si>
  <si>
    <t>Hot &amp; Roll Super Grill (Homechef)</t>
  </si>
  <si>
    <t>https://images.deliveryhero.io/image/fd-pk/LH/riou-listing.jpg?width=400&amp;height=225</t>
  </si>
  <si>
    <t>https://www.foodpanda.pk/restaurant/riou/hot-and-roll-super-grill-homechef</t>
  </si>
  <si>
    <t>W3GG+HJ3, Federal B Area Block 15 Gulberg Town, Karachi,  Sindh 75950, Pakistan</t>
  </si>
  <si>
    <t>Burgers, Fast Food, Beverages, Ice Cream, Wraps &amp; Rolls</t>
  </si>
  <si>
    <t>Turkish Pizzeria &amp; Fast Food</t>
  </si>
  <si>
    <t>https://images.deliveryhero.io/image/fd-pk/LH/x4o2-listing.jpg?width=400&amp;height=225</t>
  </si>
  <si>
    <t>https://www.foodpanda.pk/restaurant/x4o2/turkish-pizzeria-and-fast-food</t>
  </si>
  <si>
    <t>House no. 1, Shumail View Phase 2 Near country comfort, Gulzar-e-Hijri Scheme 33, Karachi</t>
  </si>
  <si>
    <t>Hot &amp; Roll BBQ Tonight</t>
  </si>
  <si>
    <t>3(5000+)A11Y_TAG_RATING_AND_REVIEWS_PLURAL</t>
  </si>
  <si>
    <t>https://images.deliveryhero.io/image/fd-pk/LH/epsn-listing.jpg?width=400&amp;height=225</t>
  </si>
  <si>
    <t>https://www.foodpanda.pk/restaurant/epsn/hot-and-roll-bbq-tonight</t>
  </si>
  <si>
    <t>W3GG+HJ3, Federal B Area Block 15 Gulberg Town, Karachi, Karachi City, Sindh 75950, Pakistan</t>
  </si>
  <si>
    <t>Pizza 69</t>
  </si>
  <si>
    <t>https://images.deliveryhero.io/image/fd-pk/LH/rski-listing.jpg?width=400&amp;height=225</t>
  </si>
  <si>
    <t>https://www.foodpanda.pk/restaurant/rski/pizza-69</t>
  </si>
  <si>
    <t>Shumail view phase 2 near country comfort pizza house</t>
  </si>
  <si>
    <t>Chinese House &amp; Karahi (Homechef)</t>
  </si>
  <si>
    <t>https://images.deliveryhero.io/image/fd-pk/LH/q62e-listing.jpg?width=400&amp;height=225</t>
  </si>
  <si>
    <t>https://www.foodpanda.pk/restaurant/q62e/chinese-house-and-karahi-homechef</t>
  </si>
  <si>
    <t>Fl1174  floor 3rd block 15 near Tariq mohuiuddan shaheed park federal b area karachi</t>
  </si>
  <si>
    <t>ZamZam Limca</t>
  </si>
  <si>
    <t>https://images.deliveryhero.io/image/fd-pk/LH/ab78-listing.jpg?width=400&amp;height=225</t>
  </si>
  <si>
    <t>https://www.foodpanda.pk/restaurant/ab78/zamzam-limca</t>
  </si>
  <si>
    <t>New zam zam limka shop opposite noori masjid street gate.near noori sheermal house federal b area block 3 Karachi pakistan</t>
  </si>
  <si>
    <t>HOT &amp; SPICY GRILL</t>
  </si>
  <si>
    <t>https://images.deliveryhero.io/image/fd-pk/LH/y6is-listing.jpg?width=400&amp;height=225</t>
  </si>
  <si>
    <t>https://www.foodpanda.pk/restaurant/y6is/hot-and-spicy-grill</t>
  </si>
  <si>
    <t>R 1174 block 15 f b area Karachi near coconut ground</t>
  </si>
  <si>
    <t>Sandwiches, Chinese, Burgers, Fast Food, Pakistani</t>
  </si>
  <si>
    <t>Karachi Fast Food &amp; Chinese - FB Area</t>
  </si>
  <si>
    <t>2.8(45)A11Y_TAG_RATING_AND_REVIEWS_PLURAL</t>
  </si>
  <si>
    <t>https://images.deliveryhero.io/image/fd-pk/LH/ih13-listing.jpg?width=400&amp;height=225</t>
  </si>
  <si>
    <t>https://www.foodpanda.pk/restaurant/ih13/karachi-fast-food-and-chinese-fb-area</t>
  </si>
  <si>
    <t>Federal Foods</t>
  </si>
  <si>
    <t>https://images.deliveryhero.io/image/fd-pk/LH/jy6h-listing.jpg?width=400&amp;height=225</t>
  </si>
  <si>
    <t>https://www.foodpanda.pk/restaurant/jy6h/federal-foods</t>
  </si>
  <si>
    <t>R-1001, Block 9, Dastagir, FB Area, Opposite Ghousia Masjid, Karachi</t>
  </si>
  <si>
    <t>Burgers, Fast Food, Beverages, Western, BBQ</t>
  </si>
  <si>
    <t>HOT N ROLL DARBAR (Homechef)</t>
  </si>
  <si>
    <t>https://images.deliveryhero.io/image/fd-pk/LH/n6z9-listing.jpg?width=400&amp;height=225</t>
  </si>
  <si>
    <t>https://www.foodpanda.pk/restaurant/n6z9/hot-n-roll-darbar-homechef</t>
  </si>
  <si>
    <t>H No# 1171, Block 15 Federal B Area NEAR LivFit Jym, Karachi</t>
  </si>
  <si>
    <t>Sandwiches, Chinese, Seafood, Fast Food, Pakistani</t>
  </si>
  <si>
    <t>Zaiqa Biryani &amp; Pakwan House</t>
  </si>
  <si>
    <t>https://images.deliveryhero.io/image/fd-pk/LH/crk7-listing.jpg?width=400&amp;height=225</t>
  </si>
  <si>
    <t>https://www.foodpanda.pk/restaurant/crk7/zaiqa-biryani-and-pakwan-house</t>
  </si>
  <si>
    <t>Block 15 Gulberg Town, Karachi, Karachi City, Sindh, Pakistan</t>
  </si>
  <si>
    <t>Karachi Fast Food &amp; Chinese - Nazimabad</t>
  </si>
  <si>
    <t>https://images.deliveryhero.io/image/fd-pk/LH/y8oq-listing.jpg?width=400&amp;height=225</t>
  </si>
  <si>
    <t>https://www.foodpanda.pk/restaurant/y8oq/karachi-fast-food-and-chinese-nazimabad</t>
  </si>
  <si>
    <t>Nazimabad no1 (1-H,1/15) near zaib medical</t>
  </si>
  <si>
    <t>Chinese, Fast Food, Western</t>
  </si>
  <si>
    <t>The Dosani's Kitchen</t>
  </si>
  <si>
    <t>https://images.deliveryhero.io/image/fd-pk/LH/o355-listing.jpg?width=400&amp;height=225</t>
  </si>
  <si>
    <t>https://www.foodpanda.pk/restaurant/o355/the-dosanis-kitchen</t>
  </si>
  <si>
    <t>House number R#140 , Mashrik society street 2 memon nagar 13a near paradise bakery scheme 33</t>
  </si>
  <si>
    <t>Chef Hania's kitchen</t>
  </si>
  <si>
    <t>https://images.deliveryhero.io/image/fd-pk/LH/h3hf-listing.jpg?width=400&amp;height=225</t>
  </si>
  <si>
    <t>https://www.foodpanda.pk/restaurant/h3hf/chef-hanias-kitchen</t>
  </si>
  <si>
    <t>F.b area block 1 karimabad shakeel corporation apartment flat num j4</t>
  </si>
  <si>
    <t>China Town</t>
  </si>
  <si>
    <t>3.4(500+)A11Y_TAG_RATING_AND_REVIEWS_PLURAL</t>
  </si>
  <si>
    <t>https://images.deliveryhero.io/image/fd-pk/LH/d6pu-listing.jpg?width=400&amp;height=225</t>
  </si>
  <si>
    <t>https://www.foodpanda.pk/restaurant/d6pu/china-town-d6pu</t>
  </si>
  <si>
    <t>1174 block 15 near tariq mohiuddin shaheed Park dastagir.</t>
  </si>
  <si>
    <t>Foodie O Licious</t>
  </si>
  <si>
    <t>https://images.deliveryhero.io/image/fd-pk/LH/z7ya-listing.jpg?width=400&amp;height=225</t>
  </si>
  <si>
    <t>https://www.foodpanda.pk/restaurant/z7ya/foodie-o-licious</t>
  </si>
  <si>
    <t>Federl B Area House no 1167 floor 2 block 15 dastagir karachi</t>
  </si>
  <si>
    <t>4.6(48)A11Y_TAG_RATING_AND_REVIEWS_PLURAL</t>
  </si>
  <si>
    <t>https://images.deliveryhero.io/image/fd-pk/LH/ehcq-listing.jpg?width=400&amp;height=225</t>
  </si>
  <si>
    <t>https://www.foodpanda.pk/restaurant/ehcq/shah-foods-ehcq</t>
  </si>
  <si>
    <t>Scheme 33 Gulzar e higri 
Shumail view phase 2 
Flat no #j09 roof top</t>
  </si>
  <si>
    <t>Pizza, Beverages, Pakistani, Pulao, Paratha</t>
  </si>
  <si>
    <t>Ikigaii_pk - North Nazimabad</t>
  </si>
  <si>
    <t>https://www.foodpanda.pk/restaurant/knku/ikigaii_pk-north-nazimabad</t>
  </si>
  <si>
    <t>Desserts, Ice Cream, Savouries, Shakes, Samosa</t>
  </si>
  <si>
    <t>Food Villa</t>
  </si>
  <si>
    <t>4.8(60)A11Y_TAG_RATING_AND_REVIEWS_PLURAL</t>
  </si>
  <si>
    <t>https://images.deliveryhero.io/image/fd-pk/LH/fz2n-listing.jpg?width=400&amp;height=225</t>
  </si>
  <si>
    <t>https://www.foodpanda.pk/restaurant/fz2n/food-villa-fz2n</t>
  </si>
  <si>
    <t>Papa Fries</t>
  </si>
  <si>
    <t>https://images.deliveryhero.io/image/fd-pk/LH/dyic-listing.jpg?width=400&amp;height=225</t>
  </si>
  <si>
    <t>https://www.foodpanda.pk/restaurant/dyic/papa-fries</t>
  </si>
  <si>
    <t>Shop no. 16,17, Madni Masjid Rd, Federal B Area Karimabad Block 3 Gulberg Town, Karachi, Karachi City, Sindh</t>
  </si>
  <si>
    <t>Burns Road Kay Famous Bunkabab &amp; Pizza Fries</t>
  </si>
  <si>
    <t>https://images.deliveryhero.io/image/fd-pk/LH/t9ap-listing.jpg?width=400&amp;height=225</t>
  </si>
  <si>
    <t>https://www.foodpanda.pk/restaurant/t9ap/burns-road-kay-famous-bunkabab-and-pizza-fries</t>
  </si>
  <si>
    <t>W396+4J8, Plot No. R-1314 Madni Masjid Road, Federal B Area Karimabad Block 3 Gulberg Town, Karachi</t>
  </si>
  <si>
    <t>Kuchi's - Gulzar E Hijri</t>
  </si>
  <si>
    <t>https://images.deliveryhero.io/image/fd-pk/LH/s0ys-listing.jpg?width=400&amp;height=225</t>
  </si>
  <si>
    <t>https://www.foodpanda.pk/restaurant/s0ys/kuchis-gulzar-e-hijri</t>
  </si>
  <si>
    <t>Shop no 05 House no A-14 paradise homes, Sector 13 A Karachi, 75290, Pakistan</t>
  </si>
  <si>
    <t>Zam zam Foods</t>
  </si>
  <si>
    <t>https://images.deliveryhero.io/image/fd-pk/LH/u6bt-listing.JPG?width=400&amp;height=225</t>
  </si>
  <si>
    <t>https://www.foodpanda.pk/restaurant/u6bt/zam-zam-foods-u6bt</t>
  </si>
  <si>
    <t>Near Agha Khan Lab, Main Food Street, Hussainabad, FB Area, Karachi.</t>
  </si>
  <si>
    <t>CHAI PARTY</t>
  </si>
  <si>
    <t>https://images.deliveryhero.io/image/fd-pk/LH/fa6c-listing.jpg?width=400&amp;height=225</t>
  </si>
  <si>
    <t>https://www.foodpanda.pk/restaurant/fa6c/chai-party</t>
  </si>
  <si>
    <t>D - 15/2, Nazimabad No. 4 Karachi</t>
  </si>
  <si>
    <t>M. Joun's Kitchen</t>
  </si>
  <si>
    <t>https://images.deliveryhero.io/image/fd-pk/LH/u15u-listing.jpg?width=400&amp;height=225</t>
  </si>
  <si>
    <t>https://www.foodpanda.pk/restaurant/u15u/m-jouns-kitchen</t>
  </si>
  <si>
    <t>R-1031/9 Dastagir Society Federal B. Area, Karachi</t>
  </si>
  <si>
    <t>5 Star Nimco Bakers and Halwa Puri House</t>
  </si>
  <si>
    <t>https://images.deliveryhero.io/image/fd-pk/LH/bwug-listing.jpg?width=400&amp;height=225</t>
  </si>
  <si>
    <t>https://www.foodpanda.pk/restaurant/bwug/5-star-nimco-bakers-and-halwa-puri-house</t>
  </si>
  <si>
    <t>Shop#1, 15 Block D, Block 15 Yaseenabad,</t>
  </si>
  <si>
    <t>Chapati</t>
  </si>
  <si>
    <t>https://images.deliveryhero.io/image/fd-pk/LH/f5dz-listing.jpg?width=400&amp;height=225</t>
  </si>
  <si>
    <t>https://www.foodpanda.pk/restaurant/f5dz/chapati</t>
  </si>
  <si>
    <t>r 1240 block 9 fb area near malik sweet</t>
  </si>
  <si>
    <t>Everest Ice Cream (Lucky One)</t>
  </si>
  <si>
    <t>https://images.deliveryhero.io/image/fd-pk/LH/ilga-listing.jpg?width=400&amp;height=225</t>
  </si>
  <si>
    <t>https://www.foodpanda.pk/restaurant/ilga/everest-ice-cream-lucky-one</t>
  </si>
  <si>
    <t>Luckyone Mall 2nd Floor Near Food Court  Front of Cross Stitch</t>
  </si>
  <si>
    <t>Pizza Shine</t>
  </si>
  <si>
    <t>4.4(87)A11Y_TAG_RATING_AND_REVIEWS_PLURAL</t>
  </si>
  <si>
    <t>https://images.deliveryhero.io/image/fd-pk/LH/qq5n-listing.jpg?width=400&amp;height=225</t>
  </si>
  <si>
    <t>https://www.foodpanda.pk/restaurant/qq5n/pizza-shine</t>
  </si>
  <si>
    <t>Pizza Shine Plot No. H-L, 591 Street Number 3, Block 4 A Gulshan-e-Iqbal, Karachi, Karachi City, Sindh</t>
  </si>
  <si>
    <t>Burns Road K Famous Bun Kabab &amp; Biryani</t>
  </si>
  <si>
    <t>https://images.deliveryhero.io/image/fd-pk/LH/a1iz-listing.jpg?width=400&amp;height=225</t>
  </si>
  <si>
    <t>https://www.foodpanda.pk/restaurant/a1iz/burns-road-k-famous-bun-kabab-and-biryani</t>
  </si>
  <si>
    <t>W386+P49 Burn Road Famous Babu Bun Kabab - Husainabad Branch, Hussainabad Food St, Federal B Area Karimabad Block 3 Gulberg Town, Karachi, Karachi City, Sindh</t>
  </si>
  <si>
    <t>Agharugullah Juice</t>
  </si>
  <si>
    <t>https://images.deliveryhero.io/image/fd-pk/LH/n3jb-listing.jpg?width=400&amp;height=225</t>
  </si>
  <si>
    <t>https://www.foodpanda.pk/restaurant/n3jb/agharugullah-juice</t>
  </si>
  <si>
    <t>Shop# A-1 Gulzar e hijri road Near Paradise bakery besides Apple Banquet Karachi Sindh</t>
  </si>
  <si>
    <t>Vohra Sheermal House</t>
  </si>
  <si>
    <t>4.9(71)A11Y_TAG_RATING_AND_REVIEWS_PLURAL</t>
  </si>
  <si>
    <t>https://images.deliveryhero.io/image/fd-pk/LH/gi2s-listing.jpg?width=400&amp;height=225</t>
  </si>
  <si>
    <t>https://www.foodpanda.pk/restaurant/gi2s/vohra-sheermal-house</t>
  </si>
  <si>
    <t>R1240, Federal B Area Block 9 Gulberg Town, near Malik sweets Stop</t>
  </si>
  <si>
    <t>Desserts, Burgers, Fast Food, Pakistani</t>
  </si>
  <si>
    <t>Koyla Zinger Karachi</t>
  </si>
  <si>
    <t>4(2)A11Y_TAG_RATING_AND_REVIEWS_PLURAL</t>
  </si>
  <si>
    <t>https://images.deliveryhero.io/image/fd-pk/LH/i76l-listing.jpg?width=400&amp;height=225</t>
  </si>
  <si>
    <t>https://www.foodpanda.pk/restaurant/i76l/koyla-zinger-karachi</t>
  </si>
  <si>
    <t>Federal B Area Dastagir Block 9 Gulberg Town, Karachi, Karachi City, Sindh, Pakistan</t>
  </si>
  <si>
    <t>TFC - Tasty Food Center</t>
  </si>
  <si>
    <t>https://images.deliveryhero.io/image/fd-pk/LH/l4ca-listing.jpg?width=400&amp;height=225</t>
  </si>
  <si>
    <t>https://www.foodpanda.pk/restaurant/l4ca/tfc-tasty-food-center-l4ca</t>
  </si>
  <si>
    <t>Hussainabad Food St, Federal B Area Hussainabad Block 3 Gulberg Town, Karachi, Karachi City, Sindh</t>
  </si>
  <si>
    <t>Spice Affairs</t>
  </si>
  <si>
    <t>https://images.deliveryhero.io/image/fd-pk/LH/d9cc-listing.jpg?width=400&amp;height=225</t>
  </si>
  <si>
    <t>https://www.foodpanda.pk/restaurant/d9cc/spice-affairs-d9cc</t>
  </si>
  <si>
    <t>Flat # E-20, 4th floor, Shumail View Phase 1,Near Spicy Dhabba , Near Gulzar-e-Hijri Police Station, Scheme 33,Karachi</t>
  </si>
  <si>
    <t>AA Pizza &amp; Fast Food</t>
  </si>
  <si>
    <t>3.7(22)A11Y_TAG_RATING_AND_REVIEWS_PLURAL</t>
  </si>
  <si>
    <t>https://images.deliveryhero.io/image/fd-pk/LH/ghyc-listing.jpg?width=400&amp;height=225</t>
  </si>
  <si>
    <t>https://www.foodpanda.pk/restaurant/ghyc/aa-pizza-and-fast-food</t>
  </si>
  <si>
    <t>Shop# 21, Near Paradise Bakery, Gulzar e Hijri, Abul Hasan Isphahani road, Karachi</t>
  </si>
  <si>
    <t>Pizza, Western, Broast, BBQ</t>
  </si>
  <si>
    <t>Quetta Noman Ullah Cafe</t>
  </si>
  <si>
    <t>https://images.deliveryhero.io/image/fd-pk/LH/k2t9-listing.jpg?width=400&amp;height=225</t>
  </si>
  <si>
    <t>https://www.foodpanda.pk/restaurant/k2t9/quetta-noman-ullah-cafe</t>
  </si>
  <si>
    <t>11/7 Sir Shah Muhammad Suleman Rd, Nazimabad No. 4 Block 4 Nazimabad, Karachi, Karachi City, Sindh 74600</t>
  </si>
  <si>
    <t>Gloria Jeans - Lucky One</t>
  </si>
  <si>
    <t>https://images.deliveryhero.io/image/fd-pk/LH/v3my-listing.jpg?width=400&amp;height=225</t>
  </si>
  <si>
    <t>https://www.foodpanda.pk/restaurant/v3my/gloria-jeans-lucky-one</t>
  </si>
  <si>
    <t>Shop 1 La-2/B, Block 21، Main Rashid Minhas Road, Opposite UBL Sports Complex Karachi</t>
  </si>
  <si>
    <t>Continental, Pasta, Tea &amp; Coffee</t>
  </si>
  <si>
    <t>Memon Burger</t>
  </si>
  <si>
    <t>https://images.deliveryhero.io/image/fd-pk/LH/h5ns-listing.jpg?width=400&amp;height=225</t>
  </si>
  <si>
    <t>https://www.foodpanda.pk/restaurant/h5ns/memon-burger-h5ns</t>
  </si>
  <si>
    <t>Hussainabad food street, fb area, ok hai memon masjid, near tayyabis</t>
  </si>
  <si>
    <t>NEW MANO - Hussainabad</t>
  </si>
  <si>
    <t>https://images.deliveryhero.io/image/fd-pk/LH/y6cy-listing.jpg?width=400&amp;height=225</t>
  </si>
  <si>
    <t>https://www.foodpanda.pk/restaurant/y6cy/new-mano-hussainabad</t>
  </si>
  <si>
    <t>1312 Block 3 Food Street Husainabad, F.B.Area, Karachi</t>
  </si>
  <si>
    <t>Deli Malik</t>
  </si>
  <si>
    <t>https://images.deliveryhero.io/image/fd-pk/LH/w5rq-listing.jpg?width=400&amp;height=225</t>
  </si>
  <si>
    <t>https://www.foodpanda.pk/restaurant/w5rq/deli-malik</t>
  </si>
  <si>
    <t>R 312, FB Area Block 2 Hussainabad Food street, Karachi, Karachi City, Sindh, Pakistan</t>
  </si>
  <si>
    <t>Fast Food, Pakistani, Karahi &amp; Handi, Nihari, Qeema</t>
  </si>
  <si>
    <t>Ghousia Silver Spoon - Hussainabad</t>
  </si>
  <si>
    <t>https://images.deliveryhero.io/image/fd-pk/LH/t6ul-listing.jpg?width=400&amp;height=225</t>
  </si>
  <si>
    <t>https://www.foodpanda.pk/restaurant/t6ul/ghousia-silver-spoon-hussainabad</t>
  </si>
  <si>
    <t>914/3 Hussainabad, FB Area, Karachi</t>
  </si>
  <si>
    <t>Apna Zaiqa Kitchen</t>
  </si>
  <si>
    <t>4.4(27)A11Y_TAG_RATING_AND_REVIEWS_PLURAL</t>
  </si>
  <si>
    <t>https://images.deliveryhero.io/image/fd-pk/LH/tzqf-listing.jpg?width=400&amp;height=225</t>
  </si>
  <si>
    <t>https://www.foodpanda.pk/restaurant/tzqf/apna-zaiqa-kitchen</t>
  </si>
  <si>
    <t>Abul-Hassan Asphani Road Metroville Road Scheme 33, Gulzar e Hijri plot # A-1960 Block 2 sector 14 A Karachi</t>
  </si>
  <si>
    <t>One Percent Chef</t>
  </si>
  <si>
    <t>https://images.deliveryhero.io/image/fd-pk/LH/lvug-listing.jpg?width=400&amp;height=225</t>
  </si>
  <si>
    <t>https://www.foodpanda.pk/restaurant/lvug/one-percent-chef</t>
  </si>
  <si>
    <t>Karachi City, F.B. Area block 1 Block Y, Al-Azam square</t>
  </si>
  <si>
    <t>Sanubar IceCream</t>
  </si>
  <si>
    <t>https://images.deliveryhero.io/image/fd-pk/LH/wmp3-listing.jpg?width=400&amp;height=225</t>
  </si>
  <si>
    <t>https://www.foodpanda.pk/restaurant/wmp3/sanubar-icecream</t>
  </si>
  <si>
    <t>Shop R482 Hussainabad food street federal - B area</t>
  </si>
  <si>
    <t>Craving Corner</t>
  </si>
  <si>
    <t>https://images.deliveryhero.io/image/fd-pk/LH/pjhr-listing.jpg?width=400&amp;height=225</t>
  </si>
  <si>
    <t>https://www.foodpanda.pk/restaurant/pjhr/craving-corner-pjhr</t>
  </si>
  <si>
    <t>Plot no.1H 1/8, Nazimabad No. 1, Karachi, Near  Akhuwat Park Nazimabad</t>
  </si>
  <si>
    <t>Kebabiya</t>
  </si>
  <si>
    <t>4.9(90)A11Y_TAG_RATING_AND_REVIEWS_PLURAL</t>
  </si>
  <si>
    <t>https://images.deliveryhero.io/image/fd-pk/LH/amex-listing.jpg?width=400&amp;height=225</t>
  </si>
  <si>
    <t>https://www.foodpanda.pk/restaurant/amex/kebabiya</t>
  </si>
  <si>
    <t>Plot No- A-951 Metroville, Block-2 SCH 33 Karachi.</t>
  </si>
  <si>
    <t>Expert Biryani, Fast food &amp; Catering</t>
  </si>
  <si>
    <t>4.7(40)A11Y_TAG_RATING_AND_REVIEWS_PLURAL</t>
  </si>
  <si>
    <t>https://images.deliveryhero.io/image/fd-pk/LH/jtda-listing.jpg?width=400&amp;height=225</t>
  </si>
  <si>
    <t>https://www.foodpanda.pk/restaurant/jtda/expert-biryani-fast-food-and-catering</t>
  </si>
  <si>
    <t>Shop no 03 rufi chowk opposite spring field academy near Paradise bakery metrovil3</t>
  </si>
  <si>
    <t>Foodie Lovers</t>
  </si>
  <si>
    <t>https://images.deliveryhero.io/image/fd-pk/LH/c8s5-listing.jpg?width=400&amp;height=225</t>
  </si>
  <si>
    <t>https://www.foodpanda.pk/restaurant/c8s5/foodie-lovers-c8s5</t>
  </si>
  <si>
    <t>1E, 13/4, 4th floor, NAZIMABAD NO 1, opposite kashif arcade</t>
  </si>
  <si>
    <t>Ghousia Fast Food</t>
  </si>
  <si>
    <t>https://images.deliveryhero.io/image/fd-pk/LH/t8vg-listing.jpg?width=400&amp;height=225</t>
  </si>
  <si>
    <t>https://www.foodpanda.pk/restaurant/t8vg/ghousia-fast-food</t>
  </si>
  <si>
    <t>Burgers, Pasta, Pakistani, Western, BBQ</t>
  </si>
  <si>
    <t>Heritage Restaurant (Super Highway)</t>
  </si>
  <si>
    <t>3.8(8)A11Y_TAG_RATING_AND_REVIEWS_PLURAL</t>
  </si>
  <si>
    <t>https://images.deliveryhero.io/image/fd-pk/LH/lk6i-listing.jpg?width=400&amp;height=225</t>
  </si>
  <si>
    <t>https://www.foodpanda.pk/restaurant/lk6i/heritage-restaurant-super-highway</t>
  </si>
  <si>
    <t>Heritage Restaurant (Super Highway), Dr Mushtaq Hussain Rd Sector 4-B Corridor Area Main Super Highway KDA Scheme 33 Gulzar-e-Hijri Malir Gadap Town karachi</t>
  </si>
  <si>
    <t>Karachi Cuisine</t>
  </si>
  <si>
    <t>https://images.deliveryhero.io/image/fd-pk/LH/rct7-listing.jpg?width=400&amp;height=225</t>
  </si>
  <si>
    <t>https://www.foodpanda.pk/restaurant/rct7/karachi-cuisine-rct7</t>
  </si>
  <si>
    <t>Euro Grand Park, Euro Grand Park Nazimabad No. 1, Flat No. 905, 9th Floor</t>
  </si>
  <si>
    <t>Ghousia Food Hussainabad</t>
  </si>
  <si>
    <t>https://images.deliveryhero.io/image/fd-pk/LH/u4sf-listing.jpg?width=400&amp;height=225</t>
  </si>
  <si>
    <t>https://www.foodpanda.pk/restaurant/u4sf/ghousia-food-hussainabad</t>
  </si>
  <si>
    <t>Shop #911, Block-3 FB Area, Hussainabad Food Street, Karachi</t>
  </si>
  <si>
    <t>Desserts, Pakistani, Western, BBQ, Paratha</t>
  </si>
  <si>
    <t>Deenar's</t>
  </si>
  <si>
    <t>https://images.deliveryhero.io/image/fd-pk/LH/bx1e-listing.jpg?width=400&amp;height=225</t>
  </si>
  <si>
    <t>https://www.foodpanda.pk/restaurant/bx1e/deenars</t>
  </si>
  <si>
    <t>893/3 Karimabad gulberg town block 3...
Near by federal optics, FB area, Karachi.</t>
  </si>
  <si>
    <t>Chinese, Desserts, Fast Food, Beverages, Pakistani</t>
  </si>
  <si>
    <t>The Modern Kitchen</t>
  </si>
  <si>
    <t>https://images.deliveryhero.io/image/fd-pk/LH/c381-listing.jpg?width=400&amp;height=225</t>
  </si>
  <si>
    <t>https://www.foodpanda.pk/restaurant/c381/the-modern-kitchen</t>
  </si>
  <si>
    <t>House no. G470, Block 15 FB Area, Dastagir Yaseenabad, Karachi</t>
  </si>
  <si>
    <t>Badshahi Halwa Puri &amp; Chai Paratha</t>
  </si>
  <si>
    <t>https://images.deliveryhero.io/image/fd-pk/LH/r38i-listing.jpg?width=400&amp;height=225</t>
  </si>
  <si>
    <t>https://www.foodpanda.pk/restaurant/r38i/badshahi-halwa-puri-and-chai-paratha</t>
  </si>
  <si>
    <t>Address r 909 beside co2 soda shop main Hussain Abad federal b area block 3 Karachi</t>
  </si>
  <si>
    <t>Chef Corner</t>
  </si>
  <si>
    <t>4(11)A11Y_TAG_RATING_AND_REVIEWS_PLURAL</t>
  </si>
  <si>
    <t>https://images.deliveryhero.io/image/fd-pk/LH/bh7y-listing.jpg?width=400&amp;height=225</t>
  </si>
  <si>
    <t>https://www.foodpanda.pk/restaurant/bh7y/chef-corner</t>
  </si>
  <si>
    <t>Plot C 01 Kehkashan Homes Main Fariya Chowk Scheme 33 Gulzar e Hijri Karachi</t>
  </si>
  <si>
    <t>Sandwiches, Burgers, Fast Food, Middle Eastern, Wraps &amp; Rolls</t>
  </si>
  <si>
    <t>Dilpasand Halwa Puri &amp; Kachori</t>
  </si>
  <si>
    <t>https://images.deliveryhero.io/image/fd-pk/LH/a5p9-listing.jpg?width=400&amp;height=225</t>
  </si>
  <si>
    <t>https://www.foodpanda.pk/restaurant/a5p9/dilpasand-halwa-puri-and-kachori-a5p9</t>
  </si>
  <si>
    <t>Hussainabad block 3 gulberg town 3 house number 909 karachi</t>
  </si>
  <si>
    <t>Dil Nasheen Halwa Poori</t>
  </si>
  <si>
    <t>https://images.deliveryhero.io/image/fd-pk/LH/mvtl-listing.jpg?width=400&amp;height=225</t>
  </si>
  <si>
    <t>https://www.foodpanda.pk/restaurant/mvtl/dil-nasheen-halwa-poori</t>
  </si>
  <si>
    <t>Ideal arcade phase 2 shop no 2 Gulzar e hijri near sohrab goth police station karachi</t>
  </si>
  <si>
    <t>3.5(44)A11Y_TAG_RATING_AND_REVIEWS_PLURAL</t>
  </si>
  <si>
    <t>https://images.deliveryhero.io/image/fd-pk/LH/h4mn-listing.jpg?width=400&amp;height=225</t>
  </si>
  <si>
    <t>https://www.foodpanda.pk/restaurant/h4mn/bhashani-halwa-puri-and-kachori-h4mn</t>
  </si>
  <si>
    <t>address....Hussainabad block 3 gulberg town 3 house number 909</t>
  </si>
  <si>
    <t>S and J Foods</t>
  </si>
  <si>
    <t>https://images.deliveryhero.io/image/fd-pk/LH/qfoe-listing.jpg?width=400&amp;height=225</t>
  </si>
  <si>
    <t>https://www.foodpanda.pk/restaurant/qfoe/s-and-j-foods</t>
  </si>
  <si>
    <t>House Number R-629 Block 8 FB Area Azizabad Ground Floor Back Side White Gate</t>
  </si>
  <si>
    <t>HSF</t>
  </si>
  <si>
    <t>https://images.deliveryhero.io/image/fd-pk/LH/kc60-listing.jpg?width=400&amp;height=225</t>
  </si>
  <si>
    <t>https://www.foodpanda.pk/restaurant/kc60/hsf</t>
  </si>
  <si>
    <t>Madni Masjid Road, Madni Masjid Rd 1266 block3 siddiqabad near tayyab medical</t>
  </si>
  <si>
    <t>Burgers, Middle Eastern, Wraps &amp; Rolls, Shawarma, Western</t>
  </si>
  <si>
    <t>Al Adeeb Broast-Hussainabad</t>
  </si>
  <si>
    <t>https://images.deliveryhero.io/image/fd-pk/LH/ro91-listing.jpg?width=400&amp;height=225</t>
  </si>
  <si>
    <t>https://www.foodpanda.pk/restaurant/ro91/al-adeeb-broast-hussainabad</t>
  </si>
  <si>
    <t>Plot No. R-1100, Block-3, FB Area, Opp Karachi Haleem Hussainabad</t>
  </si>
  <si>
    <t>Taste Bites</t>
  </si>
  <si>
    <t>4.2(55)A11Y_TAG_RATING_AND_REVIEWS_PLURAL</t>
  </si>
  <si>
    <t>https://images.deliveryhero.io/image/fd-pk/LH/c1ge-listing.jpg?width=400&amp;height=225</t>
  </si>
  <si>
    <t>https://www.foodpanda.pk/restaurant/c1ge/taste-bites-c1ge</t>
  </si>
  <si>
    <t>Plot no-2778-block-2-14-A-metrovill-3-scheme-33</t>
  </si>
  <si>
    <t>Maya Chicken Shawarma</t>
  </si>
  <si>
    <t>https://images.deliveryhero.io/image/fd-pk/LH/x9b5-listing.jpg?width=400&amp;height=225</t>
  </si>
  <si>
    <t>https://www.foodpanda.pk/restaurant/x9b5/maya-chicken-shawarma</t>
  </si>
  <si>
    <t>Hussainbad, Federal B Area Hussainabad Block 3 Gulberg Town, Karachi, Karachi City, Sindh, Pakistan</t>
  </si>
  <si>
    <t>Yadgar Halwa Puri</t>
  </si>
  <si>
    <t>https://images.deliveryhero.io/image/fd-pk/LH/fgp9-listing.jpg?width=400&amp;height=225</t>
  </si>
  <si>
    <t>https://www.foodpanda.pk/restaurant/fgp9/yadgar-halwa-puri</t>
  </si>
  <si>
    <t>Ideal Arcade phase 2 Gulzar-e-Hirjri shop 3 near Dilnasheen</t>
  </si>
  <si>
    <t>Desserts, Fast Food, Beverages, Pakistani, Karahi &amp; Handi</t>
  </si>
  <si>
    <t>Dehli Famous Dahi Baday</t>
  </si>
  <si>
    <t>https://images.deliveryhero.io/image/fd-pk/LH/bz2b-listing.jpg?width=400&amp;height=225</t>
  </si>
  <si>
    <t>https://www.foodpanda.pk/restaurant/bz2b/dehli-famous-dahi-baday</t>
  </si>
  <si>
    <t>Plot no 908 /3, Federal B Area Hussainabad Block 3 Gulberg Town, Karachi, Karachi City, Sindh</t>
  </si>
  <si>
    <t>Shahi Dhaba</t>
  </si>
  <si>
    <t>4.7(35)A11Y_TAG_RATING_AND_REVIEWS_PLURAL</t>
  </si>
  <si>
    <t>https://images.deliveryhero.io/image/fd-pk/LH/vekm-listing.jpg?width=400&amp;height=225</t>
  </si>
  <si>
    <t>https://www.foodpanda.pk/restaurant/vekm/shahi-dhaba-vekm</t>
  </si>
  <si>
    <t>Bhatti milk shop and general store federal B area yaseenabad block 9 3rd floor house no R1210 karachi</t>
  </si>
  <si>
    <t>Sandwiches, Continental, Desserts, Fast Food, Beverages</t>
  </si>
  <si>
    <t>Memon Kitchen</t>
  </si>
  <si>
    <t>https://images.deliveryhero.io/image/fd-pk/LH/gb2n-listing.jpg?width=400&amp;height=225</t>
  </si>
  <si>
    <t>https://www.foodpanda.pk/restaurant/gb2n/memon-kitchen-gb2n</t>
  </si>
  <si>
    <t>Leena's Chinese &amp; Desi Food</t>
  </si>
  <si>
    <t>https://images.deliveryhero.io/image/fd-pk/LH/pjwy-listing.jpg?width=400&amp;height=225</t>
  </si>
  <si>
    <t>https://www.foodpanda.pk/restaurant/pjwy/leenas-chinese-and-desi-food</t>
  </si>
  <si>
    <t>House no 893/3 Hussainabad block 3.
Near by Okhai masjid, FB area, Karachi.</t>
  </si>
  <si>
    <t>Zaika-e-Shahana</t>
  </si>
  <si>
    <t>https://images.deliveryhero.io/image/fd-pk/LH/q7at-listing.jpg?width=400&amp;height=225</t>
  </si>
  <si>
    <t>https://www.foodpanda.pk/restaurant/q7at/zaika-e-shahana</t>
  </si>
  <si>
    <t>1F 5/4 nazimabad no 1 Ground floor left side flat</t>
  </si>
  <si>
    <t>Ghousia Fast Food &amp; Chinese</t>
  </si>
  <si>
    <t>https://images.deliveryhero.io/image/fd-pk/LH/r3w0-listing.jpg?width=400&amp;height=225</t>
  </si>
  <si>
    <t>https://www.foodpanda.pk/restaurant/r3w0/ghousia-fast-food-and-chinese</t>
  </si>
  <si>
    <t>912 Hussainabad, FB Area, Karachi</t>
  </si>
  <si>
    <t>https://images.deliveryhero.io/image/fd-pk/LH/lxsc-listing.jpg?width=400&amp;height=225</t>
  </si>
  <si>
    <t>https://www.foodpanda.pk/restaurant/lxsc/ghousia-fast-food-lxsc</t>
  </si>
  <si>
    <t>plot# 912, block-3, hussainabad food street, karachi</t>
  </si>
  <si>
    <t>Mum's kitchen</t>
  </si>
  <si>
    <t>https://images.deliveryhero.io/image/fd-pk/LH/yjpv-listing.jpg?width=400&amp;height=225</t>
  </si>
  <si>
    <t>https://www.foodpanda.pk/restaurant/yjpv/mums-kitchen-yjpv</t>
  </si>
  <si>
    <t>L 170 block 15 Federal b area</t>
  </si>
  <si>
    <t>Pizza Live Kitchen</t>
  </si>
  <si>
    <t>4.7(6)A11Y_TAG_RATING_AND_REVIEWS_PLURAL</t>
  </si>
  <si>
    <t>https://images.deliveryhero.io/image/fd-pk/LH/xtdp-listing.jpg?width=400&amp;height=225</t>
  </si>
  <si>
    <t>https://www.foodpanda.pk/restaurant/xtdp/pizza-live-kitchen</t>
  </si>
  <si>
    <t>Plot A 26, 4A, Block 4A Block 4 A Gulshan-e-Iqbal, Karachi, Karachi City, Sindh</t>
  </si>
  <si>
    <t>Ghousia Halwa Puri &amp; Kachori</t>
  </si>
  <si>
    <t>4.3(50)A11Y_TAG_RATING_AND_REVIEWS_PLURAL</t>
  </si>
  <si>
    <t>https://images.deliveryhero.io/image/fd-pk/LH/ou1n-listing.jpg?width=400&amp;height=225</t>
  </si>
  <si>
    <t>https://www.foodpanda.pk/restaurant/ou1n/ghousia-halwa-puri-and-kachori</t>
  </si>
  <si>
    <t>Address plot number r 909 shop number 3 beside CO2 soda shop block 3 main Hussainabad food street Karachi</t>
  </si>
  <si>
    <t>SA Kitchen</t>
  </si>
  <si>
    <t>https://images.deliveryhero.io/image/fd-pk/LH/jkbj-listing.jpg?width=400&amp;height=225</t>
  </si>
  <si>
    <t>https://www.foodpanda.pk/restaurant/jkbj/sa-kitchen-jkbj</t>
  </si>
  <si>
    <t>House # 2-D 7/6 nazimabad no 2</t>
  </si>
  <si>
    <t>Broast Town - Hussainabad</t>
  </si>
  <si>
    <t>https://images.deliveryhero.io/image/fd-pk/LH/s8gk-listing.jpg?width=400&amp;height=225</t>
  </si>
  <si>
    <t>https://www.foodpanda.pk/restaurant/s8gk/broast-town-hussainabad</t>
  </si>
  <si>
    <t>Plot 915, Near Okhai Memon Masjid, Hussainabad, Block 3, FB Area, Karachi, Pakistan</t>
  </si>
  <si>
    <t>Bukhari Food Corner</t>
  </si>
  <si>
    <t>https://images.deliveryhero.io/image/fd-pk/LH/g5x7-listing.jpg?width=400&amp;height=225</t>
  </si>
  <si>
    <t>https://www.foodpanda.pk/restaurant/g5x7/bukhari-food-corner</t>
  </si>
  <si>
    <t>Plot 896 2 near ubl bank 2, Near good luck Bakery</t>
  </si>
  <si>
    <t>Agha Saeed Juices</t>
  </si>
  <si>
    <t>https://images.deliveryhero.io/image/fd-pk/LH/qk3p-listing.jpg?width=400&amp;height=225</t>
  </si>
  <si>
    <t>https://www.foodpanda.pk/restaurant/qk3p/agha-saeed-juices</t>
  </si>
  <si>
    <t>Gulzar-e-Hijri Scheme 33 Karachi</t>
  </si>
  <si>
    <t>Hot n' Express</t>
  </si>
  <si>
    <t>https://images.deliveryhero.io/image/fd-pk/LH/lafe-listing.jpg?width=400&amp;height=225</t>
  </si>
  <si>
    <t>https://www.foodpanda.pk/restaurant/lafe/hot-n-express</t>
  </si>
  <si>
    <t>1013/2 Azizabad Federal B Area Beside Quetta BISMALLAH Hotel</t>
  </si>
  <si>
    <t>Sarah's Kitchen</t>
  </si>
  <si>
    <t>https://images.deliveryhero.io/image/fd-pk/LH/apxt-listing.jpg?width=400&amp;height=225</t>
  </si>
  <si>
    <t>https://www.foodpanda.pk/restaurant/apxt/sarahs-kitchen-apxt</t>
  </si>
  <si>
    <t>House No, R 282 Asif Nagar Block 9 Dastgir F.B Area, near Farzana Dawakhana</t>
  </si>
  <si>
    <t>Burgers, Fast Food, Beverages, Pasta, Western</t>
  </si>
  <si>
    <t>STORM Fast Food &amp; Pizza</t>
  </si>
  <si>
    <t>4.6(19)A11Y_TAG_RATING_AND_REVIEWS_PLURAL</t>
  </si>
  <si>
    <t>https://images.deliveryhero.io/image/fd-pk/LH/sbq4-listing.jpg?width=400&amp;height=225</t>
  </si>
  <si>
    <t>https://www.foodpanda.pk/restaurant/sbq4/storm-fast-food-and-pizza</t>
  </si>
  <si>
    <t>B59 Malik society near fariya Chowk Gulzar e hijri scheme 33</t>
  </si>
  <si>
    <t>Kaka Al Baik</t>
  </si>
  <si>
    <t>https://images.deliveryhero.io/image/fd-pk/LH/l62a-listing.jpg?width=400&amp;height=225</t>
  </si>
  <si>
    <t>https://www.foodpanda.pk/restaurant/l62a/kaka-al-baik</t>
  </si>
  <si>
    <t>Abul Hasan Isphahani Road, next to marhaba chaikhana, Gulshan e Iqbal</t>
  </si>
  <si>
    <t>Hayat e sheereen</t>
  </si>
  <si>
    <t>https://images.deliveryhero.io/image/fd-pk/LH/w5yw-listing.jpg?width=400&amp;height=225</t>
  </si>
  <si>
    <t>https://www.foodpanda.pk/restaurant/w5yw/hayat-e-sheereen</t>
  </si>
  <si>
    <t>Abul Hasan Isphahani Rd, Journalists Society Block 4 A Gulshan-e-Iqbal, Karachi, Karachi City, Sindh</t>
  </si>
  <si>
    <t>Zubair Bawarchi &amp; Biryani Center</t>
  </si>
  <si>
    <t>https://images.deliveryhero.io/image/fd-pk/LH/v3ai-listing.jpg?width=400&amp;height=225</t>
  </si>
  <si>
    <t>https://www.foodpanda.pk/restaurant/v3ai/zubair-bawarchi-and-biryani-center</t>
  </si>
  <si>
    <t>Shop # 45 Fahad Square Fariya Chowk Karachi Scheme 33</t>
  </si>
  <si>
    <t>https://images.deliveryhero.io/image/fd-pk/LH/o9t1-listing.jpg?width=400&amp;height=225</t>
  </si>
  <si>
    <t>https://www.foodpanda.pk/restaurant/o9t1/shake-n-flex-o9t1</t>
  </si>
  <si>
    <t>Shop number 05 2b1, Master plaza near Meezan bank Nazimabad Number 02 Karachi</t>
  </si>
  <si>
    <t>Shan Sheermal House</t>
  </si>
  <si>
    <t>4.8(10)A11Y_TAG_RATING_AND_REVIEWS_PLURAL</t>
  </si>
  <si>
    <t>https://images.deliveryhero.io/image/fd-pk/LH/mdfv-listing.jpg?width=400&amp;height=225</t>
  </si>
  <si>
    <t>https://www.foodpanda.pk/restaurant/mdfv/shan-sheermal-house</t>
  </si>
  <si>
    <t>Shop #:03 Plot No. 265, Metroville III, near Paradise Bakery, Gulzar-e-Hijri Block 1/2 Metrovil Colony, Karachi, Karachi City, Sindh</t>
  </si>
  <si>
    <t>Norani Kabab &amp; Halwa Puri</t>
  </si>
  <si>
    <t>https://images.deliveryhero.io/image/fd-pk/LH/m2t6-listing.jpg?width=400&amp;height=225</t>
  </si>
  <si>
    <t>https://www.foodpanda.pk/restaurant/m2t6/norani-kabab-and-halwa-puri</t>
  </si>
  <si>
    <t>Shop#25 Fahad Square near Police Station Gulzar e Hijri Karachi, Sindh</t>
  </si>
  <si>
    <t>Spice Rush</t>
  </si>
  <si>
    <t>1.7(14)A11Y_TAG_RATING_AND_REVIEWS_PLURAL</t>
  </si>
  <si>
    <t>https://images.deliveryhero.io/image/fd-pk/LH/dia5-listing.jpg?width=400&amp;height=225</t>
  </si>
  <si>
    <t>https://www.foodpanda.pk/restaurant/dia5/spice-rush-dia5</t>
  </si>
  <si>
    <t>Johnson Pride, Plot FL-5. Scheme-33, Sector 16-B, Gulzar-e-Hijri, Karachi.</t>
  </si>
  <si>
    <t>Pizza, Burgers, Fast Food, Middle Eastern, Shawarma</t>
  </si>
  <si>
    <t>Dawood Burger &amp; Snacks</t>
  </si>
  <si>
    <t>https://images.deliveryhero.io/image/fd-pk/LH/oboa-listing.jpg?width=400&amp;height=225</t>
  </si>
  <si>
    <t>https://www.foodpanda.pk/restaurant/oboa/dawood-burger-and-snacks</t>
  </si>
  <si>
    <t>1245 Block 8, shop, 2, Federal B Area Azizabad Block 8 Gulberg Town, Karachi, Karachi City, Sindh</t>
  </si>
  <si>
    <t>SK Foodie Dhaba</t>
  </si>
  <si>
    <t>https://images.deliveryhero.io/image/fd-pk/LH/pv7s-listing.jpg?width=400&amp;height=225</t>
  </si>
  <si>
    <t>https://www.foodpanda.pk/restaurant/pv7s/sk-foodie-dhaba</t>
  </si>
  <si>
    <t>plot num 1007/2 shop 2 azizabad</t>
  </si>
  <si>
    <t>Ayesha's Cuisine</t>
  </si>
  <si>
    <t>4.6(85)A11Y_TAG_RATING_AND_REVIEWS_PLURAL</t>
  </si>
  <si>
    <t>https://images.deliveryhero.io/image/fd-pk/LH/xaz1-listing.jpg?width=400&amp;height=225</t>
  </si>
  <si>
    <t>https://www.foodpanda.pk/restaurant/xaz1/ayeshas-cuisine</t>
  </si>
  <si>
    <t>House No: 1-D 6/5, Ground Floor, Nazimabad block 1.Karachi Pakistan near Abbrar Fitness Gym</t>
  </si>
  <si>
    <t>Fast Food, Beverages, Pasta, Middle Eastern, Wraps &amp; Rolls</t>
  </si>
  <si>
    <t>Melt N Munch</t>
  </si>
  <si>
    <t>https://images.deliveryhero.io/image/fd-pk/LH/lazp-listing.jpg?width=400&amp;height=225</t>
  </si>
  <si>
    <t>https://www.foodpanda.pk/restaurant/lazp/melt-n-munch</t>
  </si>
  <si>
    <t>Federal b area block 15 dastagir railway society house no A_78</t>
  </si>
  <si>
    <t>Farah Kitchen Tiffin</t>
  </si>
  <si>
    <t>1.3(6)A11Y_TAG_RATING_AND_REVIEWS_PLURAL</t>
  </si>
  <si>
    <t>https://images.deliveryhero.io/image/fd-pk/LH/q62v-listing.jpg?width=400&amp;height=225</t>
  </si>
  <si>
    <t>https://www.foodpanda.pk/restaurant/q62v/farah-kitchen-tiffin-q62v</t>
  </si>
  <si>
    <t>W3CH+P2P Dastagir school, lal, Block 9 Shahbaz Nagar Yaseenabad, Karachi, Karachi City, Sindh, Pakistan</t>
  </si>
  <si>
    <t>Pasta, Pakistani, Savouries</t>
  </si>
  <si>
    <t>Food Dine</t>
  </si>
  <si>
    <t>https://images.deliveryhero.io/image/fd-pk/LH/r3ck-listing.jpg?width=400&amp;height=225</t>
  </si>
  <si>
    <t>https://www.foodpanda.pk/restaurant/r3ck/food-dine-r3ck</t>
  </si>
  <si>
    <t>Sania corner  block A flat # B 603 scheme 33 karachi</t>
  </si>
  <si>
    <t>MFC</t>
  </si>
  <si>
    <t>https://images.deliveryhero.io/image/fd-pk/LH/hpq7-listing.jpg?width=400&amp;height=225</t>
  </si>
  <si>
    <t>https://www.foodpanda.pk/restaurant/hpq7/mfc-hpq7</t>
  </si>
  <si>
    <t>1-K-3, Nazimabad Mansion, Nazimabad No. 1, Near Meezan Bank chawla market, Karachi</t>
  </si>
  <si>
    <t>MM Catering</t>
  </si>
  <si>
    <t>https://images.deliveryhero.io/image/fd-pk/LH/uhyo-listing.jpg?width=400&amp;height=225</t>
  </si>
  <si>
    <t>https://www.foodpanda.pk/restaurant/uhyo/mm-catering</t>
  </si>
  <si>
    <t>shope address: 564/4 Liaqatabad Furniture Market Front of Childeren Model School,</t>
  </si>
  <si>
    <t>Shahzad Sweets Bakers And Nimco</t>
  </si>
  <si>
    <t>https://images.deliveryhero.io/image/fd-pk/LH/or8j-listing.jpg?width=400&amp;height=225</t>
  </si>
  <si>
    <t>https://www.foodpanda.pk/restaurant/or8j/shahzad-sweets-bakers-and-nimco</t>
  </si>
  <si>
    <t>Sir Shah Muhammad Suleman Rd 298</t>
  </si>
  <si>
    <t>Cakes &amp; Bakery, Desserts, Pakistani, Savouries</t>
  </si>
  <si>
    <t>Ajwa Chaat</t>
  </si>
  <si>
    <t>https://images.deliveryhero.io/image/fd-pk/LH/o919-listing.jpg?width=400&amp;height=225</t>
  </si>
  <si>
    <t>https://www.foodpanda.pk/restaurant/o919/ajwa-chaat</t>
  </si>
  <si>
    <t>Plot 1 Mulana Yusuf ludhianwi shaheed Road main Faria Chowk  Gulzar e hijri scheme 33 
Gulshan e Iqbal 
Karachi
Near A.R fast food.... larkana sajji</t>
  </si>
  <si>
    <t>AAA Foods</t>
  </si>
  <si>
    <t>https://images.deliveryhero.io/image/fd-pk/LH/o3i6-listing.jpg?width=400&amp;height=225</t>
  </si>
  <si>
    <t>https://www.foodpanda.pk/restaurant/o3i6/aaa-foods-o3i6</t>
  </si>
  <si>
    <t>Madina city second floor 202 shabaz Nagar near farzana dawa khana FB area block 9 karachi</t>
  </si>
  <si>
    <t>Chinese, Beverages, Pakistani, Savouries, Paratha</t>
  </si>
  <si>
    <t>Dehli Mehfooz Nehari Hotel</t>
  </si>
  <si>
    <t>https://images.deliveryhero.io/image/fd-pk/LH/v1um-listing.jpg?width=400&amp;height=225</t>
  </si>
  <si>
    <t>https://www.foodpanda.pk/restaurant/v1um/dehli-mehfooz-nehari-hotel</t>
  </si>
  <si>
    <t>Liaquatabad on 4 4 523, Block 4 Liaquatabad Town, Karachi, Karachi City, Sindh,</t>
  </si>
  <si>
    <t>Noorani Kabab &amp; Fast Food</t>
  </si>
  <si>
    <t>https://images.deliveryhero.io/image/fd-pk/LH/u2pe-listing.jpg?width=400&amp;height=225</t>
  </si>
  <si>
    <t>https://www.foodpanda.pk/restaurant/u2pe/noorani-kabab-and-fast-food</t>
  </si>
  <si>
    <t>TASTY EATERY</t>
  </si>
  <si>
    <t>https://images.deliveryhero.io/image/fd-pk/LH/qo4u-listing.jpg?width=400&amp;height=225</t>
  </si>
  <si>
    <t>https://www.foodpanda.pk/restaurant/qo4u/tasty-eatery</t>
  </si>
  <si>
    <t>B -19 sector 1 ahsanabad near super highway karachi</t>
  </si>
  <si>
    <t>Kababjees - Highway</t>
  </si>
  <si>
    <t>https://images.deliveryhero.io/image/fd-pk/LH/m2re-listing.jpg?width=400&amp;height=225</t>
  </si>
  <si>
    <t>https://www.foodpanda.pk/restaurant/m2re/kababjees-highway</t>
  </si>
  <si>
    <t>Sector 4 B Gulzar E Hijri Scheme 33, Karachi, Karachi City, Sindh</t>
  </si>
  <si>
    <t>Continental, Pakistani, BBQ, Karahi &amp; Handi, Shakes</t>
  </si>
  <si>
    <t>HNM Kitchen</t>
  </si>
  <si>
    <t>https://images.deliveryhero.io/image/fd-pk/LH/on66-listing.jpg?width=400&amp;height=225</t>
  </si>
  <si>
    <t>https://www.foodpanda.pk/restaurant/on66/hnm-kitchen</t>
  </si>
  <si>
    <t>House no. R-687, Azizabad Block 8, Karachi</t>
  </si>
  <si>
    <t>Beverages, Pakistani, Karahi &amp; Handi, Qeema</t>
  </si>
  <si>
    <t>Polka Delights</t>
  </si>
  <si>
    <t>https://images.deliveryhero.io/image/fd-pk/LH/w0v7-listing.jpg?width=400&amp;height=225</t>
  </si>
  <si>
    <t>https://www.foodpanda.pk/restaurant/w0v7/polka-delights</t>
  </si>
  <si>
    <t>4/132 zaitoon manzil 3rd floor 3rd street block 4 Liaquatabad karachi</t>
  </si>
  <si>
    <t>Classic Bar B.Q &amp; Pakwan House</t>
  </si>
  <si>
    <t>https://images.deliveryhero.io/image/fd-pk/LH/v4mh-listing.jpg?width=400&amp;height=225</t>
  </si>
  <si>
    <t>https://www.foodpanda.pk/restaurant/v4mh/classic-bar-b-q-and-pakwan-house</t>
  </si>
  <si>
    <t>shop # 2 Sharifabad Block 1 Gulberg Town Karachi</t>
  </si>
  <si>
    <t>Burgers, Fast Food, Ice Cream, Pakistani, Western</t>
  </si>
  <si>
    <t>New Master Nashta House</t>
  </si>
  <si>
    <t>https://images.deliveryhero.io/image/fd-pk/LH/ariw-listing.jpg?width=400&amp;height=225</t>
  </si>
  <si>
    <t>https://www.foodpanda.pk/restaurant/ariw/new-master-nashta-house</t>
  </si>
  <si>
    <t>Master plaza plot no.2 B 1Commercial area nazimabad no 2 karachi.</t>
  </si>
  <si>
    <t>Quetta Al-Noor Hotel کوئٹہ النور ہوٹل</t>
  </si>
  <si>
    <t>https://images.deliveryhero.io/image/fd-pk/LH/dqud-listing.jpg?width=400&amp;height=225</t>
  </si>
  <si>
    <t>https://www.foodpanda.pk/restaurant/dqud/quetta-al-noor-hotel-khwy-tth-lnwr-hwttl</t>
  </si>
  <si>
    <t>Gulzar-e-Hijri Gulshan-e-Iqbal, Karachi, Karachi City, Sindh</t>
  </si>
  <si>
    <t>Hot n Roll - Liaquatabad</t>
  </si>
  <si>
    <t>4.6(6)A11Y_TAG_RATING_AND_REVIEWS_PLURAL</t>
  </si>
  <si>
    <t>https://images.deliveryhero.io/image/fd-pk/LH/pz2k-listing.jpg?width=400&amp;height=225</t>
  </si>
  <si>
    <t>https://www.foodpanda.pk/restaurant/pz2k/hot-n-roll-liaquatabad</t>
  </si>
  <si>
    <t>Shop#G-1 Al Azam Square Near Habib Bank F.B Area Karachi</t>
  </si>
  <si>
    <t>Suaadnext</t>
  </si>
  <si>
    <t>5(28)A11Y_TAG_RATING_AND_REVIEWS_PLURAL</t>
  </si>
  <si>
    <t>https://images.deliveryhero.io/image/fd-pk/LH/mr3r-listing.jpg?width=400&amp;height=225</t>
  </si>
  <si>
    <t>https://www.foodpanda.pk/restaurant/mr3r/suaadnext</t>
  </si>
  <si>
    <t>R-112 block 9 f.b area dastagir Karachi near Farzana dawakhana and shah wali ullah masjid</t>
  </si>
  <si>
    <t>Cakes &amp; Bakery, Desserts, Beverages, Pakistani</t>
  </si>
  <si>
    <t>AR Fast Food Bar B Q &amp; Pizza</t>
  </si>
  <si>
    <t>https://images.deliveryhero.io/image/fd-pk/LH/smas-listing.jpg?width=400&amp;height=225</t>
  </si>
  <si>
    <t>https://www.foodpanda.pk/restaurant/smas/ar-fast-food-bar-b-q-and-pizza</t>
  </si>
  <si>
    <t>shop 17, Fahad Square, fariya chowk Gulzar e hijri</t>
  </si>
  <si>
    <t>Hot N Crispy Roll BBQ</t>
  </si>
  <si>
    <t>https://images.deliveryhero.io/image/fd-pk/LH/s7zb-listing.jpg?width=400&amp;height=225</t>
  </si>
  <si>
    <t>https://www.foodpanda.pk/restaurant/s7zb/hot-n-crispy-roll-bbq</t>
  </si>
  <si>
    <t>Shop#20 fahad square gulzare hijri scheem 33</t>
  </si>
  <si>
    <t>Pizza Scene</t>
  </si>
  <si>
    <t>https://images.deliveryhero.io/image/fd-pk/LH/x7ba-listing.jpg?width=400&amp;height=225</t>
  </si>
  <si>
    <t>https://www.foodpanda.pk/restaurant/x7ba/pizza-scene</t>
  </si>
  <si>
    <t>Scheme 33 Malik co operating society b59 near M.C.C lawn, Karachi</t>
  </si>
  <si>
    <t>DastarKhuan Frozen Caters</t>
  </si>
  <si>
    <t>https://images.deliveryhero.io/image/fd-pk/LH/rxjc-listing.jpg?width=400&amp;height=225</t>
  </si>
  <si>
    <t>https://www.foodpanda.pk/restaurant/rxjc/dastarkhuan-frozen-caters</t>
  </si>
  <si>
    <t>block 9, 1 R-1033</t>
  </si>
  <si>
    <t>Havabite</t>
  </si>
  <si>
    <t>https://images.deliveryhero.io/image/fd-pk/LH/u8nr-listing.png?width=400&amp;height=225</t>
  </si>
  <si>
    <t>https://www.foodpanda.pk/restaurant/u8nr/havabite</t>
  </si>
  <si>
    <t>Plot no 1-k-6, shop no a-4, nazimabad centre near agha juice nazimabad no 1</t>
  </si>
  <si>
    <t>Worrier Pizza Hut</t>
  </si>
  <si>
    <t>4.1(51)A11Y_TAG_RATING_AND_REVIEWS_PLURAL</t>
  </si>
  <si>
    <t>https://images.deliveryhero.io/image/fd-pk/LH/fydt-listing.jpg?width=400&amp;height=225</t>
  </si>
  <si>
    <t>https://www.foodpanda.pk/restaurant/fydt/worrier-pizza-hut</t>
  </si>
  <si>
    <t>SHOP NO. 5, Hijri Rd, opp. Malik Road, Malik Co-Operative Housing Society SCHME 33 Gulshan-E, Karachi, Karachi City, Sindh, Pakistan</t>
  </si>
  <si>
    <t>Desi Bites Chicken Shawarma- Nazimabad</t>
  </si>
  <si>
    <t>https://images.deliveryhero.io/image/fd-pk/LH/t1or-listing.jpg?width=400&amp;height=225</t>
  </si>
  <si>
    <t>https://www.foodpanda.pk/restaurant/t1or/desi-bites-chicken-shawarma-nazimabad</t>
  </si>
  <si>
    <t>shop no A-7 PLOT NO 1-K-6 NAZIMABAD CENTRE NEAR AGHA</t>
  </si>
  <si>
    <t>Makhrani Hotel</t>
  </si>
  <si>
    <t>4.7(58)A11Y_TAG_RATING_AND_REVIEWS_PLURAL</t>
  </si>
  <si>
    <t>https://images.deliveryhero.io/image/fd-pk/LH/ln3v-listing.jpg?width=400&amp;height=225</t>
  </si>
  <si>
    <t>https://www.foodpanda.pk/restaurant/ln3v/makhrani-hotel</t>
  </si>
  <si>
    <t>Makhrani Hotel Block 09 Dastagir FB Area Karachi</t>
  </si>
  <si>
    <t>Pakistani, Qeema</t>
  </si>
  <si>
    <t>RJ Foods</t>
  </si>
  <si>
    <t>https://images.deliveryhero.io/image/fd-pk/LH/vzyu-listing.jpg?width=400&amp;height=225</t>
  </si>
  <si>
    <t>https://www.foodpanda.pk/restaurant/vzyu/rj-foods-vzyu</t>
  </si>
  <si>
    <t>W3MV+3MH Gulshan-e-Iqbal, Karachi</t>
  </si>
  <si>
    <t>Wonderfuel</t>
  </si>
  <si>
    <t>https://images.deliveryhero.io/image/fd-pk/LH/a4hj-listing.jpg?width=400&amp;height=225</t>
  </si>
  <si>
    <t>https://www.foodpanda.pk/restaurant/a4hj/wonderfuel</t>
  </si>
  <si>
    <t>Wonderfuel, Shop # 10, Lakhani Tower, Ahsanabad, Gulshan-e-Maymar</t>
  </si>
  <si>
    <t>Donut Factory</t>
  </si>
  <si>
    <t>https://images.deliveryhero.io/image/fd-pk/LH/zxuw-listing.jpg?width=400&amp;height=225</t>
  </si>
  <si>
    <t>https://www.foodpanda.pk/restaurant/zxuw/donut-factory</t>
  </si>
  <si>
    <t>R 229 Abid Town Gulshan e Iqbal block 2 Karachi.</t>
  </si>
  <si>
    <t>Rabi's cooking and baking</t>
  </si>
  <si>
    <t>https://images.deliveryhero.io/image/fd-pk/LH/uhul-listing.jpg?width=400&amp;height=225</t>
  </si>
  <si>
    <t>https://www.foodpanda.pk/restaurant/uhul/rabis-cooking-and-baking</t>
  </si>
  <si>
    <t>C1/5 4th floor Marymar Plaza Block 1 Gulshan e Iqbal, Karachi.</t>
  </si>
  <si>
    <t>Desserts, Burgers, Fast Food, Beverages, Pasta</t>
  </si>
  <si>
    <t>Kareem's Limca &amp; Coffee</t>
  </si>
  <si>
    <t>https://images.deliveryhero.io/image/fd-pk/LH/i6zz-listing.jpg?width=400&amp;height=225</t>
  </si>
  <si>
    <t>https://www.foodpanda.pk/restaurant/i6zz/kareems-limca-and-coffee</t>
  </si>
  <si>
    <t>Kareem's Limca &amp; Coffee, Fariya Chowk Near Abdullah Restaurent Beside Nafees Bakers</t>
  </si>
  <si>
    <t>Xtreme Xpress</t>
  </si>
  <si>
    <t>https://images.deliveryhero.io/image/fd-pk/LH/awrl-listing.jpeg?width=400&amp;height=225</t>
  </si>
  <si>
    <t>https://www.foodpanda.pk/restaurant/awrl/xtreme-xpress</t>
  </si>
  <si>
    <t>Plot# FL, Shoaib Plaza, Shop# 4B/A, 4, Block-01 Gulshan-e-Iqbal, Karachi, 75950, Pakistan</t>
  </si>
  <si>
    <t>Pizza, Burgers, Middle Eastern, Wraps &amp; Rolls, Shawarma</t>
  </si>
  <si>
    <t>SNACKERS</t>
  </si>
  <si>
    <t>4.7(24)A11Y_TAG_RATING_AND_REVIEWS_PLURAL</t>
  </si>
  <si>
    <t>https://images.deliveryhero.io/image/fd-pk/LH/gonu-listing.jpg?width=400&amp;height=225</t>
  </si>
  <si>
    <t>https://www.foodpanda.pk/restaurant/gonu/snackers</t>
  </si>
  <si>
    <t>Shop no 1 front Taiser Heights Sector sector Z 3 Gulshan-e-maymar Karachi</t>
  </si>
  <si>
    <t>Burgers, Wraps &amp; Rolls, Pakistani, Western, Karahi &amp; Handi</t>
  </si>
  <si>
    <t>Pancakez</t>
  </si>
  <si>
    <t>https://images.deliveryhero.io/image/fd-pk/LH/xp5w-listing.jpg?width=400&amp;height=225</t>
  </si>
  <si>
    <t>https://www.foodpanda.pk/restaurant/xp5w/pancakez</t>
  </si>
  <si>
    <t>Zainab Family Mart &amp; Medicos, Near Zainab Mart A44</t>
  </si>
  <si>
    <t>Ghousia Nihari &amp; Catering - Baldia Town</t>
  </si>
  <si>
    <t>https://images.deliveryhero.io/image/fd-pk/LH/qb0o-listing.jpg?width=400&amp;height=225</t>
  </si>
  <si>
    <t>https://www.foodpanda.pk/restaurant/qb0o/ghousia-nihari-and-catering-baldia-town</t>
  </si>
  <si>
    <t>C-3/714 saeedabad Baldia town karachi</t>
  </si>
  <si>
    <t>Top Ten Fast Food</t>
  </si>
  <si>
    <t>https://images.deliveryhero.io/image/fd-pk/LH/s1tf-listing.jpg?width=400&amp;height=225</t>
  </si>
  <si>
    <t>https://www.foodpanda.pk/restaurant/s1tf/top-ten-fast-food</t>
  </si>
  <si>
    <t>Shop No.34, Rabia Heights, Metrovil III, Gulshan-e-Iqbal, Karachi</t>
  </si>
  <si>
    <t>Burgers, Pasta, Wraps &amp; Rolls, Pakistani, Western</t>
  </si>
  <si>
    <t>Burgisto</t>
  </si>
  <si>
    <t>https://images.deliveryhero.io/image/fd-pk/LH/new6-listing.jpg?width=400&amp;height=225</t>
  </si>
  <si>
    <t>https://www.foodpanda.pk/restaurant/new6/burgisto</t>
  </si>
  <si>
    <t>plot no. 2/9 , sultan mart rufi rose petal society scheme 33 gulzar e hijri karachi</t>
  </si>
  <si>
    <t>Sandwiches, Burgers, Western</t>
  </si>
  <si>
    <t>Ayesha's Kitchen</t>
  </si>
  <si>
    <t>https://images.deliveryhero.io/image/fd-pk/LH/dy2f-listing.jpg?width=400&amp;height=225</t>
  </si>
  <si>
    <t>https://www.foodpanda.pk/restaurant/dy2f/ayeshas-kitchen-dy2f</t>
  </si>
  <si>
    <t>near Alsafa Masjid, Block-1 Federal 'B' area Karachi R-554</t>
  </si>
  <si>
    <t>REAL FOODIES RESTAURANT</t>
  </si>
  <si>
    <t>https://images.deliveryhero.io/image/fd-pk/LH/n7bm-listing.jpg?width=400&amp;height=225</t>
  </si>
  <si>
    <t>https://www.foodpanda.pk/restaurant/n7bm/real-foodies-restaurant</t>
  </si>
  <si>
    <t>PLOT .R.21.SHARIF ABAD FB. AREA. BLOCK 1.KARACHI</t>
  </si>
  <si>
    <t>Middle Eastern, Shawarma, Pakistani, Western</t>
  </si>
  <si>
    <t>Pakwan e Khas</t>
  </si>
  <si>
    <t>https://images.deliveryhero.io/image/fd-pk/LH/whbb-listing.jpg?width=400&amp;height=225</t>
  </si>
  <si>
    <t>https://www.foodpanda.pk/restaurant/whbb/pakwan-e-khas</t>
  </si>
  <si>
    <t>Plot no R1770 block 2 azizabad fb area karachi</t>
  </si>
  <si>
    <t>Fast Food, Healthy Food, Pakistani, Haleem, Karahi &amp; Handi</t>
  </si>
  <si>
    <t>HavaBite Pizza - Nazimabad</t>
  </si>
  <si>
    <t>https://images.deliveryhero.io/image/fd-pk/LH/ctsk-listing.jpg?width=400&amp;height=225</t>
  </si>
  <si>
    <t>https://www.foodpanda.pk/restaurant/ctsk/havabite-pizza-nazimabad</t>
  </si>
  <si>
    <t>Shop no: A 2, Nazimabad centre, Nazimabad no 1, Near Agha juice</t>
  </si>
  <si>
    <t>https://images.deliveryhero.io/image/fd-pk/LH/t3wj-listing.jpg?width=400&amp;height=225</t>
  </si>
  <si>
    <t>https://www.foodpanda.pk/restaurant/t3wj/desi-bites-t3wj</t>
  </si>
  <si>
    <t>Shop no A-6, PLOT NO 1-K-6, Nazimabad centre near agha juice nazimabad no 1 karachi</t>
  </si>
  <si>
    <t>New Madina Biryani &amp; Pakwan Center</t>
  </si>
  <si>
    <t>5(40)A11Y_TAG_RATING_AND_REVIEWS_PLURAL</t>
  </si>
  <si>
    <t>https://images.deliveryhero.io/image/fd-pk/LH/pk9z-listing.jpg?width=400&amp;height=225</t>
  </si>
  <si>
    <t>https://www.foodpanda.pk/restaurant/pk9z/new-madina-biryani-and-pakwan-center</t>
  </si>
  <si>
    <t>New Madina Biryani, Opposite KMC Meat Market, Abdul Ghafoor Street, Nazimabad, Karachi</t>
  </si>
  <si>
    <t>The Spice Express</t>
  </si>
  <si>
    <t>https://www.foodpanda.pk/restaurant/glvl/the-spice-express</t>
  </si>
  <si>
    <t>Shop# 33-1, Lakhani Twin Towers, Ahsanabad Sector 1/1A, Opposite Attawa housing society.</t>
  </si>
  <si>
    <t>Spice Inn</t>
  </si>
  <si>
    <t>https://images.deliveryhero.io/image/fd-pk/LH/fnwl-listing.jpg?width=400&amp;height=225</t>
  </si>
  <si>
    <t>https://www.foodpanda.pk/restaurant/fnwl/spice-inn-fnwl</t>
  </si>
  <si>
    <t>Plot # B 185, 3rd Floor, Block 2 Gulshan e Iqbal. Near Oxford Cambridge School. Behind Imtiaz Super Market.</t>
  </si>
  <si>
    <t>Sandwiches, Chinese, Burgers, Beverages, Vegetarian</t>
  </si>
  <si>
    <t>Premium Pizza</t>
  </si>
  <si>
    <t>4.2(6)A11Y_TAG_RATING_AND_REVIEWS_PLURAL</t>
  </si>
  <si>
    <t>https://images.deliveryhero.io/image/fd-pk/LH/ckqi-listing.jpg?width=400&amp;height=225</t>
  </si>
  <si>
    <t>https://www.foodpanda.pk/restaurant/ckqi/premium-pizza</t>
  </si>
  <si>
    <t>JS Home Food - Nazimabad</t>
  </si>
  <si>
    <t>4.1(93)A11Y_TAG_RATING_AND_REVIEWS_PLURAL</t>
  </si>
  <si>
    <t>https://images.deliveryhero.io/image/fd-pk/LH/tgqw-listing.jpg?width=400&amp;height=225</t>
  </si>
  <si>
    <t>https://www.foodpanda.pk/restaurant/tgqw/js-home-food-nazimabad</t>
  </si>
  <si>
    <t>Yummy Snacks and Cuisine</t>
  </si>
  <si>
    <t>https://images.deliveryhero.io/image/fd-pk/LH/qazn-listing.jpg?width=400&amp;height=225</t>
  </si>
  <si>
    <t>https://www.foodpanda.pk/restaurant/qazn/yummy-snacks-and-cuisine</t>
  </si>
  <si>
    <t>Gulshan-e-Iqbal , Block 1 , Maymar Plaza , Flat no. G2/4 , Karachi City , Sindh , Pakistan</t>
  </si>
  <si>
    <t>MID CAFE</t>
  </si>
  <si>
    <t>https://images.deliveryhero.io/image/fd-pk/LH/z47h-listing.jpg?width=400&amp;height=225</t>
  </si>
  <si>
    <t>https://www.foodpanda.pk/restaurant/z47h/mid-cafe</t>
  </si>
  <si>
    <t>Mid Cafe / Best Cafe, Rumi Rd 17a</t>
  </si>
  <si>
    <t>Memoni Chatkhara</t>
  </si>
  <si>
    <t>4.8(48)A11Y_TAG_RATING_AND_REVIEWS_PLURAL</t>
  </si>
  <si>
    <t>https://images.deliveryhero.io/image/fd-pk/LH/wxqs-listing.jpg?width=400&amp;height=225</t>
  </si>
  <si>
    <t>https://www.foodpanda.pk/restaurant/wxqs/memoni-chatkhara</t>
  </si>
  <si>
    <t>Plot Num 1617 Block 2 3rd floor  Azizabad Main Road fb area</t>
  </si>
  <si>
    <t>Chinese, Beverages, Pasta</t>
  </si>
  <si>
    <t>Al Saeed Biryani and Pakwan Center</t>
  </si>
  <si>
    <t>https://images.deliveryhero.io/image/fd-pk/LH/gbo9-listing.jpg?width=400&amp;height=225</t>
  </si>
  <si>
    <t>https://www.foodpanda.pk/restaurant/gbo9/al-saeed-biryani-and-pakwan-center</t>
  </si>
  <si>
    <t>R2/7 rufi rose petal sector 15A,moulana yousuf ludhianwi shaheed road, sceem 33</t>
  </si>
  <si>
    <t>Noorani Fast Food &amp; Bar B Q</t>
  </si>
  <si>
    <t>https://images.deliveryhero.io/image/fd-pk/LH/n6nk-listing.jpg?width=400&amp;height=225</t>
  </si>
  <si>
    <t>https://www.foodpanda.pk/restaurant/n6nk/noorani-fast-food-and-bar-b-q-n6nk</t>
  </si>
  <si>
    <t>Shop No 2, Saima Heaven, Block 4 Gulshan-e-Iqbal, Karachi, Karachi City, Sindh</t>
  </si>
  <si>
    <t>Fast Food, BBQ</t>
  </si>
  <si>
    <t>Decent Shawarma</t>
  </si>
  <si>
    <t>https://images.deliveryhero.io/image/fd-pk/LH/bc91-listing.jpg?width=400&amp;height=225</t>
  </si>
  <si>
    <t>https://www.foodpanda.pk/restaurant/bc91/decent-shawarma-bc91</t>
  </si>
  <si>
    <t>Fedral b area block 1 Sharifabad
Al naseer square shop A 1/2</t>
  </si>
  <si>
    <t>Pizza, Fast Food, Middle Eastern, Shawarma</t>
  </si>
  <si>
    <t>MANAPASAND SHAWARMA CORNER</t>
  </si>
  <si>
    <t>https://images.deliveryhero.io/image/fd-pk/LH/dib2-listing.jpg?width=400&amp;height=225</t>
  </si>
  <si>
    <t>https://www.foodpanda.pk/restaurant/dib2/manapasand-shawarma-corner</t>
  </si>
  <si>
    <t>SHOP NO 38 NOMAN GARDEN ABUL HASAN ISPHANI ROAD BLOCK 4-A GULSHAN E IQBAL KARACHI</t>
  </si>
  <si>
    <t>Mehran Nihari</t>
  </si>
  <si>
    <t>https://images.deliveryhero.io/image/fd-pk/LH/gtuu-listing.jpg?width=400&amp;height=225</t>
  </si>
  <si>
    <t>https://www.foodpanda.pk/restaurant/gtuu/mehran-nihari</t>
  </si>
  <si>
    <t>Block 2 Gulshan-e-Iqbal near imtiaz mega rashid minhas road karachi</t>
  </si>
  <si>
    <t>Beat The Hunger</t>
  </si>
  <si>
    <t>4.7(67)A11Y_TAG_RATING_AND_REVIEWS_PLURAL</t>
  </si>
  <si>
    <t>https://images.deliveryhero.io/image/fd-pk/LH/yaba-listing.jpg?width=400&amp;height=225</t>
  </si>
  <si>
    <t>https://www.foodpanda.pk/restaurant/yaba/beat-the-hunger-yaba</t>
  </si>
  <si>
    <t>House no 1 k/53 Nazamabad no 1 Hamid villa Near King file Nazamabad no 1</t>
  </si>
  <si>
    <t>Meerab Foods</t>
  </si>
  <si>
    <t>https://images.deliveryhero.io/image/fd-pk/LH/j9ij-listing.jpg?width=400&amp;height=225</t>
  </si>
  <si>
    <t>https://www.foodpanda.pk/restaurant/j9ij/meerab-foods</t>
  </si>
  <si>
    <t>main multi chowk shop#2  nazimabad no 2, karachi 74600</t>
  </si>
  <si>
    <t>Henn' Beef Pizza and Fast food</t>
  </si>
  <si>
    <t>https://images.deliveryhero.io/image/fd-pk/LH/jx38-listing.jpg?width=400&amp;height=225</t>
  </si>
  <si>
    <t>https://www.foodpanda.pk/restaurant/jx38/henn-beef-pizza-and-fast-food</t>
  </si>
  <si>
    <t>shop bearing no.5, on ground FLOOR, MEASURING 10 X 22 FEET (APPROX.) PLOT NO.A-160, BOCK-2, SITUATED IN GULSHAN-E-IQBAL, KARACHI,</t>
  </si>
  <si>
    <t>Memon Cafe</t>
  </si>
  <si>
    <t>https://images.deliveryhero.io/image/fd-pk/LH/cl6y-listing.jpg?width=400&amp;height=225</t>
  </si>
  <si>
    <t>https://www.foodpanda.pk/restaurant/cl6y/memon-cafe</t>
  </si>
  <si>
    <t>SHOP# A35 PLOT# FL 1,2 &amp; 3, Block 2 (ANBREEN APPT) Gulshan-e-Iqbal, Karachi</t>
  </si>
  <si>
    <t>Burgers, Fast Food, Beverages, Western, Broast</t>
  </si>
  <si>
    <t>Roaming Bites</t>
  </si>
  <si>
    <t>https://images.deliveryhero.io/image/fd-pk/LH/cqlj-listing.jpg?width=400&amp;height=225</t>
  </si>
  <si>
    <t>https://www.foodpanda.pk/restaurant/cqlj/roaming-bites</t>
  </si>
  <si>
    <t>4th St, near Taya Hotel, Block 4 Liaquatabad Town, Karachi, Pakistan</t>
  </si>
  <si>
    <t>Hassan Zai Foods</t>
  </si>
  <si>
    <t>5(33)A11Y_TAG_RATING_AND_REVIEWS_PLURAL</t>
  </si>
  <si>
    <t>https://images.deliveryhero.io/image/fd-pk/LH/cm6xh-listing.jpg?width=400&amp;height=225</t>
  </si>
  <si>
    <t>https://www.foodpanda.pk/restaurant/jipi/hassan-zai-foods</t>
  </si>
  <si>
    <t>Plot#-11-f, 5/7, shop#5, naziamabad block 2</t>
  </si>
  <si>
    <t>Taste Inn</t>
  </si>
  <si>
    <t>4.8(89)A11Y_TAG_RATING_AND_REVIEWS_PLURAL</t>
  </si>
  <si>
    <t>https://images.deliveryhero.io/image/fd-pk/LH/yk7m-listing.jpg?width=400&amp;height=225</t>
  </si>
  <si>
    <t>https://www.foodpanda.pk/restaurant/yk7m/taste-inn-yk7m</t>
  </si>
  <si>
    <t>Shop # 2, Plot A-53, Block 2, Gulshan e Iqbal, Near Abid Town, Karachi.</t>
  </si>
  <si>
    <t>Fast Food, Wraps &amp; Rolls, Pakistani, BBQ, Karahi &amp; Handi</t>
  </si>
  <si>
    <t>Shawarma &amp; Grill</t>
  </si>
  <si>
    <t>https://images.deliveryhero.io/image/fd-pk/LH/uyr5-listing.jpg?width=400&amp;height=225</t>
  </si>
  <si>
    <t>https://www.foodpanda.pk/restaurant/uyr5/shawarma-and-grill</t>
  </si>
  <si>
    <t>A/160 Block 2 Gulshan e iqbal karachi shop number 4</t>
  </si>
  <si>
    <t>NEW QUETTA SUBHANALLAH HOTEL</t>
  </si>
  <si>
    <t>https://images.deliveryhero.io/image/fd-pk/LH/c7dl-listing.jpg?width=400&amp;height=225</t>
  </si>
  <si>
    <t>https://www.foodpanda.pk/restaurant/c7dl/new-quetta-subhanallah-hotel-c7dl</t>
  </si>
  <si>
    <t>Main Multi Chowk, Nazimabd#2 beside bank Islami Karachi</t>
  </si>
  <si>
    <t>Food Compound - Fast Food, BBQ, Chinese &amp; Pizza</t>
  </si>
  <si>
    <t>https://images.deliveryhero.io/image/fd-pk/LH/abs0-listing.jpg?width=400&amp;height=225</t>
  </si>
  <si>
    <t>https://www.foodpanda.pk/restaurant/abs0/food-compound-fast-food-bbq-chinese-and-pizza</t>
  </si>
  <si>
    <t>D6, Seema State Buidling, Al hassan Chowk, Nazimabad no.1, Karachi</t>
  </si>
  <si>
    <t>Burgers, Fast Food, Western, Broast, BBQ</t>
  </si>
  <si>
    <t>Wah Shawarma</t>
  </si>
  <si>
    <t>https://images.deliveryhero.io/image/fd-pk/LH/rvik-listing.jpg?width=400&amp;height=225</t>
  </si>
  <si>
    <t>https://www.foodpanda.pk/restaurant/rvik/wah-shawarma</t>
  </si>
  <si>
    <t>Sandwiches, Fast Food, Beverages, Middle Eastern, Shawarma</t>
  </si>
  <si>
    <t>FUEL UP</t>
  </si>
  <si>
    <t>https://images.deliveryhero.io/image/fd-pk/LH/jos3-listing.jpg?width=400&amp;height=225</t>
  </si>
  <si>
    <t>https://www.foodpanda.pk/restaurant/jos3/fuel-up</t>
  </si>
  <si>
    <t>Next to hasan Zai Broast, Main Multi Chowk Nazimabad # 2</t>
  </si>
  <si>
    <t>MR samosa and kachori</t>
  </si>
  <si>
    <t>https://images.deliveryhero.io/image/fd-pk/LH/k1x6-listing.jpg?width=400&amp;height=225</t>
  </si>
  <si>
    <t>https://www.foodpanda.pk/restaurant/k1x6/mr-samosa-and-kachori</t>
  </si>
  <si>
    <t>Shop no A1 shoaib plaza block 1 Gulshan Iqbal Karachi</t>
  </si>
  <si>
    <t>Kalachi's Eatery</t>
  </si>
  <si>
    <t>3(12)A11Y_TAG_RATING_AND_REVIEWS_PLURAL</t>
  </si>
  <si>
    <t>https://images.deliveryhero.io/image/fd-pk/LH/ks2n-listing.jpg?width=400&amp;height=225</t>
  </si>
  <si>
    <t>https://www.foodpanda.pk/restaurant/ks2n/kalachis-eatery</t>
  </si>
  <si>
    <t>Abdul Ghafoor St, Block 1 Nazimabad, Karachi, Karachi City, Sindh 74600</t>
  </si>
  <si>
    <t>GHOUSIA BLACK SPOON CONTINENTAL FOODS</t>
  </si>
  <si>
    <t>4.8(84)A11Y_TAG_RATING_AND_REVIEWS_PLURAL</t>
  </si>
  <si>
    <t>https://images.deliveryhero.io/image/fd-pk/LH/wznk-listing.jpg?width=400&amp;height=225</t>
  </si>
  <si>
    <t>https://www.foodpanda.pk/restaurant/wznk/ghousia-black-spoon-continental-foods</t>
  </si>
  <si>
    <t>Shop # 4 AB, 4 AC shoaib plaza Gulshan e iqbal block 1 near abid town iqra university</t>
  </si>
  <si>
    <t>Makkah Pakwan &amp; Catering</t>
  </si>
  <si>
    <t>4.2(31)A11Y_TAG_RATING_AND_REVIEWS_PLURAL</t>
  </si>
  <si>
    <t>https://images.deliveryhero.io/image/fd-pk/LH/krhf-listing.jpg?width=400&amp;height=225</t>
  </si>
  <si>
    <t>https://www.foodpanda.pk/restaurant/krhf/makkah-pakwan-and-catering</t>
  </si>
  <si>
    <t>Gulshan e Iqbal Block 2</t>
  </si>
  <si>
    <t>Big Burger</t>
  </si>
  <si>
    <t>https://images.deliveryhero.io/image/fd-pk/LH/u7ua-listing.jpg?width=400&amp;height=225</t>
  </si>
  <si>
    <t>https://www.foodpanda.pk/restaurant/u7ua/big-burger-u7ua</t>
  </si>
  <si>
    <t>Shop#3, SB-11, Royal Apartment, Basera mor, block#2, Gulshan-e-Iqbal, Karachi</t>
  </si>
  <si>
    <t>Zesty Fast Food</t>
  </si>
  <si>
    <t>https://images.deliveryhero.io/image/fd-pk/LH/a6zz-listing.jpg?width=400&amp;height=225</t>
  </si>
  <si>
    <t>https://www.foodpanda.pk/restaurant/a6zz/zesty-fast-food</t>
  </si>
  <si>
    <t>Plat no A/2, Federal B Area Block 1 Shareefabad, Near Karachi Coperer,  Gulberg town, Karachi</t>
  </si>
  <si>
    <t>Sandwiches, Burgers, Fast Food, Broast</t>
  </si>
  <si>
    <t>SHAWARMA O'CLOCK</t>
  </si>
  <si>
    <t>4.8(35)A11Y_TAG_RATING_AND_REVIEWS_PLURAL</t>
  </si>
  <si>
    <t>https://images.deliveryhero.io/image/fd-pk/LH/gw4p-listing.jpg?width=400&amp;height=225</t>
  </si>
  <si>
    <t>https://www.foodpanda.pk/restaurant/gw4p/shawarma-oclock</t>
  </si>
  <si>
    <t>Shop no 6 house no A 53/2 Ayesha homes Gulshun e iqbal karachi</t>
  </si>
  <si>
    <t>R&amp;T Cafe</t>
  </si>
  <si>
    <t>https://images.deliveryhero.io/image/fd-pk/LH/eb5i-listing.jpg?width=400&amp;height=225</t>
  </si>
  <si>
    <t>https://www.foodpanda.pk/restaurant/eb5i/randt-cafe</t>
  </si>
  <si>
    <t>R&amp;T Cafe, Abul Hasan Isphahani Rd Plot C-30 Abul Hassan isphahani Rd,Block 4 gulshan e iqbal karachi pakistan</t>
  </si>
  <si>
    <t>Kiki's Kitchen</t>
  </si>
  <si>
    <t>https://images.deliveryhero.io/image/fd-pk/LH/f4lk-listing.jpg?width=400&amp;height=225</t>
  </si>
  <si>
    <t>https://www.foodpanda.pk/restaurant/f4lk/kikis-kitchen</t>
  </si>
  <si>
    <t>Super King Burger</t>
  </si>
  <si>
    <t>https://images.deliveryhero.io/image/fd-pk/LH/d46o-listing.jpg?width=400&amp;height=225</t>
  </si>
  <si>
    <t>https://www.foodpanda.pk/restaurant/d46o/super-king-burger</t>
  </si>
  <si>
    <t>B-30  Block 2, near nasir shaheed park Basera More, Gulshan e Iqbal, Karachi</t>
  </si>
  <si>
    <t>Ismail Bun Kabab and Burger</t>
  </si>
  <si>
    <t>https://images.deliveryhero.io/image/fd-pk/LH/bjrq-listing.jpg?width=400&amp;height=225</t>
  </si>
  <si>
    <t>https://www.foodpanda.pk/restaurant/bjrq/ismail-bun-kabab-and-burger</t>
  </si>
  <si>
    <t>shop no. A31, Ambreen Apartment, near imtiaz super store, gulshan e iqbal, block 2, karachi</t>
  </si>
  <si>
    <t>Jazzy foods</t>
  </si>
  <si>
    <t>https://images.deliveryhero.io/image/fd-pk/LH/pi37-listing.jpg?width=400&amp;height=225</t>
  </si>
  <si>
    <t>https://www.foodpanda.pk/restaurant/pi37/jazzy-foods</t>
  </si>
  <si>
    <t>SHOP NO BA PLOT 3 BLOCK 2 KARSON COMPLEX BEHIN IMTIAZ GULSHAN E IQBAL</t>
  </si>
  <si>
    <t>Cafistan Cafe</t>
  </si>
  <si>
    <t>https://images.deliveryhero.io/image/fd-pk/LH/p89p-listing.jpg?width=400&amp;height=225</t>
  </si>
  <si>
    <t>https://www.foodpanda.pk/restaurant/p89p/cafistan-cafe</t>
  </si>
  <si>
    <t>Plot # c 30 sector 22 scheme 33 near mubina town police station Abdul Hasan isfahani road khi</t>
  </si>
  <si>
    <t>Fast Food, Beverages, Pakistani, Karahi &amp; Handi</t>
  </si>
  <si>
    <t>Grill Bites BBQ</t>
  </si>
  <si>
    <t>https://images.deliveryhero.io/image/fd-pk/LH/bp0b-listing.jpg?width=400&amp;height=225</t>
  </si>
  <si>
    <t>https://www.foodpanda.pk/restaurant/bp0b/grill-bites-bbq</t>
  </si>
  <si>
    <t>6/3 Shop no 5 Near Major Ziauddin, Zam zam Masjid Block 2 Nazimabad</t>
  </si>
  <si>
    <t>Shawarma Bites</t>
  </si>
  <si>
    <t>https://images.deliveryhero.io/image/fd-pk/LH/yklp-listing.jpg?width=400&amp;height=225</t>
  </si>
  <si>
    <t>https://www.foodpanda.pk/restaurant/yklp/shawarma-bites-yklp</t>
  </si>
  <si>
    <t>Shop # 5, Shoaib Plaza, outside Abid Town, Near Continental Bakry, Gulshan-E-Iqbal, Block 2, Karachi</t>
  </si>
  <si>
    <t>Food Court</t>
  </si>
  <si>
    <t>https://images.deliveryhero.io/image/fd-pk/LH/flbz-listing.jpg?width=400&amp;height=225</t>
  </si>
  <si>
    <t>https://www.foodpanda.pk/restaurant/flbz/food-court-flbz</t>
  </si>
  <si>
    <t>Plot 3/10 block 2G Nazimabad no 2</t>
  </si>
  <si>
    <t>Al Hafeez BBQ &amp; Fast Food</t>
  </si>
  <si>
    <t>4.6(11)A11Y_TAG_RATING_AND_REVIEWS_PLURAL</t>
  </si>
  <si>
    <t>https://images.deliveryhero.io/image/fd-pk/LH/kqgb-listing.jpg?width=400&amp;height=225</t>
  </si>
  <si>
    <t>https://www.foodpanda.pk/restaurant/kqgb/al-hafeez-bbq-and-fast-food</t>
  </si>
  <si>
    <t>Shop # 30 AMBREEN  APPARTMENT , Block 2 Gulshan e Iqbal Near Imtiaz Super Market , Moti Mahal Karachi , Pakistan.</t>
  </si>
  <si>
    <t>The Street Pizza - Nazimabad</t>
  </si>
  <si>
    <t>https://images.deliveryhero.io/image/fd-pk/LH/mrsy-listing.jpg?width=400&amp;height=225</t>
  </si>
  <si>
    <t>https://www.foodpanda.pk/restaurant/mrsy/the-street-pizza-nazimabad</t>
  </si>
  <si>
    <t>Plot No. 1-K-1, Ilyas Market, Nazimabad No، 1, Block 1 Nazimabad, Karachi, ضلع, Sindh 74600</t>
  </si>
  <si>
    <t>Haji Mehfooz Next</t>
  </si>
  <si>
    <t>https://images.deliveryhero.io/image/fd-pk/LH/b7p0-listing.jpg?width=400&amp;height=225</t>
  </si>
  <si>
    <t>https://www.foodpanda.pk/restaurant/b7p0/haji-mehfooz-next</t>
  </si>
  <si>
    <t>1k shop no 1 Ilyas market, Abdul Ghafoor St, Block 1 Nazimabad, Karachi, Karachi City, Sindh 74600</t>
  </si>
  <si>
    <t>Dhaba Ji Breakfast &amp; Lunch</t>
  </si>
  <si>
    <t>https://images.deliveryhero.io/image/fd-pk/LH/wavx-listing.jpg?width=400&amp;height=225</t>
  </si>
  <si>
    <t>https://www.foodpanda.pk/restaurant/wavx/dhaba-ji-breakfast-and-lunch</t>
  </si>
  <si>
    <t>1908,gulshan e Iqbal karachi</t>
  </si>
  <si>
    <t>Sandwiches, Beverages, Pakistani, Western, Tea &amp; Coffee</t>
  </si>
  <si>
    <t>Food Junction London</t>
  </si>
  <si>
    <t>https://images.deliveryhero.io/image/fd-pk/LH/kitd-listing.jpg?width=400&amp;height=225</t>
  </si>
  <si>
    <t>https://www.foodpanda.pk/restaurant/kitd/food-junction-london</t>
  </si>
  <si>
    <t>Shop no. 4, Mashalla corner block no. 1 KDA scheme no. 24 Gulshan e Iqbal karach</t>
  </si>
  <si>
    <t>Sandwiches, Desserts, Wraps &amp; Rolls, Pakistani, Western</t>
  </si>
  <si>
    <t>Ahbar Fast Food</t>
  </si>
  <si>
    <t>https://images.deliveryhero.io/image/fd-pk/LH/mcax-listing.jpg?width=400&amp;height=225</t>
  </si>
  <si>
    <t>https://www.foodpanda.pk/restaurant/mcax/ahbar-fast-food</t>
  </si>
  <si>
    <t>Shop # 1, Banglow # A-1, Moti Mahal Rd, opposite Imtiaz super market, Block 3 Gulshan-e-Iqbal, Karachi, Karachi City, Sindh 75300, Pakistan</t>
  </si>
  <si>
    <t>Zinger King</t>
  </si>
  <si>
    <t>https://images.deliveryhero.io/image/fd-pk/LH/fi5b-listing.jpg?width=400&amp;height=225</t>
  </si>
  <si>
    <t>https://www.foodpanda.pk/restaurant/fi5b/zinger-king-fi5b</t>
  </si>
  <si>
    <t>1 Block, near Laraib Garden, Block 1 Gulshan-e-Iqbal, Karachi, Karachi City, Sindh 75300, Pakistan</t>
  </si>
  <si>
    <t>MALIK JUICE AND FRUIT CHATT CENTRE</t>
  </si>
  <si>
    <t>3.9(98)A11Y_TAG_RATING_AND_REVIEWS_PLURAL</t>
  </si>
  <si>
    <t>https://images.deliveryhero.io/image/fd-pk/LH/kup8-listing.jpg?width=400&amp;height=225</t>
  </si>
  <si>
    <t>https://www.foodpanda.pk/restaurant/kup8/malik-juice-and-fruit-chatt-centre</t>
  </si>
  <si>
    <t>Darakhshan Society Sector 8 A Gulzar E Hijri Scheme 33 near jamia masjid bilal and dua sweets</t>
  </si>
  <si>
    <t>Beverages, Healthy Food, Pakistani, Savouries, Pulao</t>
  </si>
  <si>
    <t>Bismillah Fast Food</t>
  </si>
  <si>
    <t>4.7(46)A11Y_TAG_RATING_AND_REVIEWS_PLURAL</t>
  </si>
  <si>
    <t>https://images.deliveryhero.io/image/fd-pk/LH/cgdl-listing.jpg?width=400&amp;height=225</t>
  </si>
  <si>
    <t>https://www.foodpanda.pk/restaurant/cgdl/bismillah-fast-food-cgdl</t>
  </si>
  <si>
    <t>Liaquatabad No 2 Near Jhanda Chowk Khi</t>
  </si>
  <si>
    <t>Al Ain Foods</t>
  </si>
  <si>
    <t>https://images.deliveryhero.io/image/fd-pk/LH/tgdf-listing.jpg?width=400&amp;height=225</t>
  </si>
  <si>
    <t>https://www.foodpanda.pk/restaurant/tgdf/al-ain-foods</t>
  </si>
  <si>
    <t>Street Number 2</t>
  </si>
  <si>
    <t>Chinese, Burgers, Wraps &amp; Rolls, Western</t>
  </si>
  <si>
    <t>Harmain Green Tree</t>
  </si>
  <si>
    <t>4.7(54)A11Y_TAG_RATING_AND_REVIEWS_PLURAL</t>
  </si>
  <si>
    <t>https://images.deliveryhero.io/image/fd-pk/LH/y4qj-listing.jpg?width=400&amp;height=225</t>
  </si>
  <si>
    <t>https://www.foodpanda.pk/restaurant/y4qj/harmain-green-tree</t>
  </si>
  <si>
    <t>1.A.2/44 Nazimabad#1 ,opposite Rashid minhas school</t>
  </si>
  <si>
    <t>Fast Food, Wraps &amp; Rolls, Western</t>
  </si>
  <si>
    <t>Wingdom</t>
  </si>
  <si>
    <t>https://images.deliveryhero.io/image/fd-pk/LH/ht19-listing.jpg?width=400&amp;height=225</t>
  </si>
  <si>
    <t>https://www.foodpanda.pk/restaurant/ht19/wingdom-ht19</t>
  </si>
  <si>
    <t>Haroon Centre B8 Abdul Hassan Isphani Road, gulshan-e-iqbal, karachi</t>
  </si>
  <si>
    <t>Desserts, Fast Food, Beverages</t>
  </si>
  <si>
    <t>SubhanAllah Mehak BBQ &amp; Roll Point</t>
  </si>
  <si>
    <t>https://images.deliveryhero.io/image/fd-pk/LH/p4z0-listing.jpg?width=400&amp;height=225</t>
  </si>
  <si>
    <t>https://www.foodpanda.pk/restaurant/p4z0/subhanallah-mehak-bbq-and-roll-point</t>
  </si>
  <si>
    <t>jhanda chock, Block 2 Liaquatabad Town, Karachi, Karachi City, Sindh 00001</t>
  </si>
  <si>
    <t>Pizza Galaxy</t>
  </si>
  <si>
    <t>4.8(94)A11Y_TAG_RATING_AND_REVIEWS_PLURAL</t>
  </si>
  <si>
    <t>https://images.deliveryhero.io/image/fd-pk/LH/cbfk-listing.jpg?width=400&amp;height=225</t>
  </si>
  <si>
    <t>https://www.foodpanda.pk/restaurant/cbfk/pizza-galaxy-cbfk</t>
  </si>
  <si>
    <t>B10 Shop no 3 Sector Z3 Gulshan-e-Maymaar Karachi</t>
  </si>
  <si>
    <t>Choakas Food</t>
  </si>
  <si>
    <t>https://images.deliveryhero.io/image/fd-pk/LH/s2ic-listing.jpg?width=400&amp;height=225</t>
  </si>
  <si>
    <t>https://www.foodpanda.pk/restaurant/s2ic/choakas-food</t>
  </si>
  <si>
    <t>SB-BLK, Gulzar Center, SH#17-A,GF,PL#4, Nazimabad, Karachi, 74600</t>
  </si>
  <si>
    <t>New Quetta Hotel</t>
  </si>
  <si>
    <t>https://images.deliveryhero.io/image/fd-pk/LH/rajs-listing.jpg?width=400&amp;height=225</t>
  </si>
  <si>
    <t>https://www.foodpanda.pk/restaurant/rajs/new-quetta-hotel-rajs</t>
  </si>
  <si>
    <t>W23G+PRC, Block 1 Nazimabad, Karachi, Karachi City, Sindh 74600, Pakistan</t>
  </si>
  <si>
    <t>Kitchen Express</t>
  </si>
  <si>
    <t>https://images.deliveryhero.io/image/fd-pk/LH/ww3l-listing.jpg?width=400&amp;height=225</t>
  </si>
  <si>
    <t>https://www.foodpanda.pk/restaurant/ww3l/kitchen-express-ww3l</t>
  </si>
  <si>
    <t>Shop No.1 Plot No. 8-9 Gulzar e hijri scheme 33 Near White House</t>
  </si>
  <si>
    <t>Shera BBQ and Roll Point</t>
  </si>
  <si>
    <t>5(15)A11Y_TAG_RATING_AND_REVIEWS_PLURAL</t>
  </si>
  <si>
    <t>https://images.deliveryhero.io/image/fd-pk/LH/crg9-listing.jpg?width=400&amp;height=225</t>
  </si>
  <si>
    <t>https://www.foodpanda.pk/restaurant/crg9/shera-bbq-and-roll-point</t>
  </si>
  <si>
    <t>W24R+4V3 Liaquatabad Town, Karachi</t>
  </si>
  <si>
    <t>Sabir Pakwan &amp; Biryani Center</t>
  </si>
  <si>
    <t>4.3(12)A11Y_TAG_RATING_AND_REVIEWS_PLURAL</t>
  </si>
  <si>
    <t>https://images.deliveryhero.io/image/fd-pk/LH/sqry-listing.jpg?width=400&amp;height=225</t>
  </si>
  <si>
    <t>https://www.foodpanda.pk/restaurant/sqry/sabir-pakwan-and-biryani-center</t>
  </si>
  <si>
    <t>Sardar Bahadur hotel Qaida bad landi Malir Karachi</t>
  </si>
  <si>
    <t>Daal Dhaba</t>
  </si>
  <si>
    <t>4.5(41)A11Y_TAG_RATING_AND_REVIEWS_PLURAL</t>
  </si>
  <si>
    <t>https://images.deliveryhero.io/image/fd-pk/LH/byzb-listing.jpg?width=400&amp;height=225</t>
  </si>
  <si>
    <t>https://www.foodpanda.pk/restaurant/byzb/daal-dhaba</t>
  </si>
  <si>
    <t>B8 Haroon Centre, opposite block 4, Gulshan-e-Iqbal, karachi</t>
  </si>
  <si>
    <t>Bakelicious (The Bake House)</t>
  </si>
  <si>
    <t>https://images.deliveryhero.io/image/fd-pk/LH/f32b-listing.jpg?width=400&amp;height=225</t>
  </si>
  <si>
    <t>https://www.foodpanda.pk/restaurant/f32b/bakelicious-the-bake-house</t>
  </si>
  <si>
    <t>Shop#5, B-103, Block 2, Gulshan e Iqbal, Karachi</t>
  </si>
  <si>
    <t>Blame The Flame</t>
  </si>
  <si>
    <t>https://images.deliveryhero.io/image/fd-pk/LH/vtm4-listing.jpg?width=400&amp;height=225</t>
  </si>
  <si>
    <t>https://www.foodpanda.pk/restaurant/vtm4/blame-the-flame</t>
  </si>
  <si>
    <t>Haroon Centre, B8, Abdul Hassan Isphani Road, Gulshan-e-Iqbal, Karachi.</t>
  </si>
  <si>
    <t>Liberty Ice Cream Factory</t>
  </si>
  <si>
    <t>https://images.deliveryhero.io/image/fd-pk/LH/qvr4-listing.jpg?width=400&amp;height=225</t>
  </si>
  <si>
    <t>https://www.foodpanda.pk/restaurant/qvr4/liberty-ice-cream-factory</t>
  </si>
  <si>
    <t>near bait ul islam masjid, FB Area Block 2 Azizabad Block 8 Gulberg Town, Karachi, Karachi City, Sindh 75950, Pakistan</t>
  </si>
  <si>
    <t>Quetta Zam Zam Hotel - Anda Mor</t>
  </si>
  <si>
    <t>https://images.deliveryhero.io/image/fd-pk/LH/rgxd-listing.jpg?width=400&amp;height=225</t>
  </si>
  <si>
    <t>https://www.foodpanda.pk/restaurant/rgxd/quetta-zam-zam-hotel-anda-mor</t>
  </si>
  <si>
    <t>14 b, Shadman Town Sector 14 B Shadman Town, Karachi, Pakistan</t>
  </si>
  <si>
    <t>https://images.deliveryhero.io/image/fd-pk/LH/hsun-listing.jpg?width=400&amp;height=225</t>
  </si>
  <si>
    <t>https://www.foodpanda.pk/restaurant/hsun/pizza-bar-hsun</t>
  </si>
  <si>
    <t>County Garden, Khatm e Nabuwat shop no# 20</t>
  </si>
  <si>
    <t>Ice Berg - Liaquatabad</t>
  </si>
  <si>
    <t>4.9(45)A11Y_TAG_RATING_AND_REVIEWS_PLURAL</t>
  </si>
  <si>
    <t>https://images.deliveryhero.io/image/fd-pk/LH/hkmo-listing.jpg?width=400&amp;height=225</t>
  </si>
  <si>
    <t>https://www.foodpanda.pk/restaurant/hkmo/ice-berg-liaquatabad</t>
  </si>
  <si>
    <t>JV-1S, 16/E. Commercial Area Block 3 Liaquatabad Town, Karachi, Karachi City, Sindh 74600</t>
  </si>
  <si>
    <t>Potato Bites</t>
  </si>
  <si>
    <t>https://images.deliveryhero.io/image/fd-pk/LH/ccy1-listing.jpg?width=400&amp;height=225</t>
  </si>
  <si>
    <t>https://www.foodpanda.pk/restaurant/ccy1/potato-bites-ccy1</t>
  </si>
  <si>
    <t>B-8 Haroon Centre, Abul Hassan Isphani Road, Gulshan-e-Iqbal, Karachi.</t>
  </si>
  <si>
    <t>Burgers, Fast Food, Wraps &amp; Rolls, BBQ</t>
  </si>
  <si>
    <t>Taste Of Home</t>
  </si>
  <si>
    <t>https://images.deliveryhero.io/image/fd-pk/LH/josw-listing.jpg?width=400&amp;height=225</t>
  </si>
  <si>
    <t>https://www.foodpanda.pk/restaurant/josw/taste-of-home-josw</t>
  </si>
  <si>
    <t>flat 8 on 3rd floor, ZARINA VILLAH PLOT NO. II-K 7/2, near Black Hawks GYM imam bharga Nazimabad No. 2,Karachi</t>
  </si>
  <si>
    <t>Chick "N" Fries</t>
  </si>
  <si>
    <t>https://images.deliveryhero.io/image/fd-pk/LH/g6n5-listing.jpg?width=400&amp;height=225</t>
  </si>
  <si>
    <t>https://www.foodpanda.pk/restaurant/g6n5/chick-n-fries-g6n5</t>
  </si>
  <si>
    <t>shop No.2 The Comforts society Gulshan-e-Shamim near gulshan iqbal block 13D</t>
  </si>
  <si>
    <t>Raan ka Dhaba</t>
  </si>
  <si>
    <t>4(5)A11Y_TAG_RATING_AND_REVIEWS_PLURAL</t>
  </si>
  <si>
    <t>https://images.deliveryhero.io/image/fd-pk/LH/q86z-listing.jpg?width=400&amp;height=225</t>
  </si>
  <si>
    <t>https://www.foodpanda.pk/restaurant/q86z/raan-ka-dhaba</t>
  </si>
  <si>
    <t>Quetta Town Gawalior Society Sector 17 A Gulzar E Hijri Scheme 33.</t>
  </si>
  <si>
    <t>Chinese, Burgers, Wraps &amp; Rolls, Pakistani, Western</t>
  </si>
  <si>
    <t>De Italian Affair</t>
  </si>
  <si>
    <t>1.3(100+)A11Y_TAG_RATING_AND_REVIEWS_PLURAL</t>
  </si>
  <si>
    <t>https://images.deliveryhero.io/image/fd-pk/LH/k1it-listing.jpg?width=400&amp;height=225</t>
  </si>
  <si>
    <t>https://www.foodpanda.pk/restaurant/k1it/de-italian-affair</t>
  </si>
  <si>
    <t>B-8 Haroon Centre, opposite block 4, Gulshan-e-Iqbal, karachi.</t>
  </si>
  <si>
    <t>F.F fast food</t>
  </si>
  <si>
    <t>3.8(29)A11Y_TAG_RATING_AND_REVIEWS_PLURAL</t>
  </si>
  <si>
    <t>https://images.deliveryhero.io/image/fd-pk/LH/smvs-listing.jpg?width=400&amp;height=225</t>
  </si>
  <si>
    <t>https://www.foodpanda.pk/restaurant/smvs/f-f-fast-food</t>
  </si>
  <si>
    <t>Abul Hassan Isphani Road, B-8 Haroon Centre, Gulshan-e-Iqbal, Karachi.</t>
  </si>
  <si>
    <t>Hudaibiya Fast Food</t>
  </si>
  <si>
    <t>https://images.deliveryhero.io/image/fd-pk/LH/ab1u-listing.jpg?width=400&amp;height=225</t>
  </si>
  <si>
    <t>https://www.foodpanda.pk/restaurant/ab1u/hudaibiya-fast-food-ab1u</t>
  </si>
  <si>
    <t>Liaquatabad Block # 2,  Jhanda Chowk Near Azeem BBQ.</t>
  </si>
  <si>
    <t>Quetta Tea Classic Coffee &amp; Fast Food</t>
  </si>
  <si>
    <t>4.1(12)A11Y_TAG_RATING_AND_REVIEWS_PLURAL</t>
  </si>
  <si>
    <t>https://images.deliveryhero.io/image/fd-pk/LH/ju7i-listing.jpg?width=400&amp;height=225</t>
  </si>
  <si>
    <t>https://www.foodpanda.pk/restaurant/ju7i/quetta-tea-classic-coffee-and-fast-food</t>
  </si>
  <si>
    <t>Al Zohra Tower, Gate No 2, Gulshan e maymar</t>
  </si>
  <si>
    <t>Burgers, Pakistani, Western, Biryani, Paratha</t>
  </si>
  <si>
    <t>Food Library</t>
  </si>
  <si>
    <t>https://images.deliveryhero.io/image/fd-pk/LH/a3wg-listing.jpg?width=400&amp;height=225</t>
  </si>
  <si>
    <t>https://www.foodpanda.pk/restaurant/a3wg/food-library-a3wg</t>
  </si>
  <si>
    <t>Gulshan e iqbal Block 1 A-36/1
Shaheed munawar suharwady colony shop num 3</t>
  </si>
  <si>
    <t>Foodflix</t>
  </si>
  <si>
    <t>https://images.deliveryhero.io/image/fd-pk/LH/u00o-listing.jpg?width=400&amp;height=225</t>
  </si>
  <si>
    <t>https://www.foodpanda.pk/restaurant/u00o/foodflix-u00o</t>
  </si>
  <si>
    <t>A 232 block 2 Gulshan e Iqbal karachi</t>
  </si>
  <si>
    <t>My Family Table</t>
  </si>
  <si>
    <t>https://images.deliveryhero.io/image/fd-pk/LH/jb9d-listing.jpg?width=400&amp;height=225</t>
  </si>
  <si>
    <t>https://www.foodpanda.pk/restaurant/jb9d/my-family-table</t>
  </si>
  <si>
    <t>Chayell Arcade 1st floor Flat # 103.
Nazimabad # 1 Karachi</t>
  </si>
  <si>
    <t>Zainab Zehra kitchen</t>
  </si>
  <si>
    <t>https://images.deliveryhero.io/image/fd-pk/LH/labw-listing.jpg?width=400&amp;height=225</t>
  </si>
  <si>
    <t>https://www.foodpanda.pk/restaurant/labw/zainab-zehra-kitchen</t>
  </si>
  <si>
    <t>Street A-1, house B 40/1 near to taj gasoline pump abulisfani road</t>
  </si>
  <si>
    <t>Hawaii Bakers - Gulshan</t>
  </si>
  <si>
    <t>https://images.deliveryhero.io/image/fd-pk/LH/td3r-listing.jpg?width=400&amp;height=225</t>
  </si>
  <si>
    <t>https://www.foodpanda.pk/restaurant/td3r/hawaii-bakers-gulshan</t>
  </si>
  <si>
    <t>Gulshan e Iqbal block 4 house number C/102 Near Jama Masjid rabbani Khi.</t>
  </si>
  <si>
    <t>Al Khair Pakwan Center</t>
  </si>
  <si>
    <t>3.7(19)A11Y_TAG_RATING_AND_REVIEWS_PLURAL</t>
  </si>
  <si>
    <t>https://images.deliveryhero.io/image/fd-pk/LH/gfg2-listing.jpg?width=400&amp;height=225</t>
  </si>
  <si>
    <t>https://www.foodpanda.pk/restaurant/gfg2/al-khair-pakwan-center</t>
  </si>
  <si>
    <t>1J13/9 Muslim League Quarter Nazimabad Near Millat Bakery, Karachi</t>
  </si>
  <si>
    <t>Bismillah ManPasand Delhi ke Chatkharay - Nazimabad</t>
  </si>
  <si>
    <t>4.6(42)A11Y_TAG_RATING_AND_REVIEWS_PLURAL</t>
  </si>
  <si>
    <t>https://images.deliveryhero.io/image/fd-pk/LH/wbv6-listing.jpg?width=400&amp;height=225</t>
  </si>
  <si>
    <t>https://www.foodpanda.pk/restaurant/wbv6/bismillah-manpasand-delhi-ke-chatkharay-nazimabad</t>
  </si>
  <si>
    <t>Shop No.2, Muslim League Qaurter 1-j 47/1 Nazimabad No.1, Opposite choukas restaurant, Karachi</t>
  </si>
  <si>
    <t>MadDesi</t>
  </si>
  <si>
    <t>https://images.deliveryhero.io/image/fd-pk/LH/on8b-listing.jpg?width=400&amp;height=225</t>
  </si>
  <si>
    <t>https://www.foodpanda.pk/restaurant/on8b/maddesi</t>
  </si>
  <si>
    <t>Bareera Apartment, Azam khan Plot J 48/6C</t>
  </si>
  <si>
    <t>Ammi Jee ke Daal</t>
  </si>
  <si>
    <t>4.2(17)A11Y_TAG_RATING_AND_REVIEWS_PLURAL</t>
  </si>
  <si>
    <t>https://images.deliveryhero.io/image/fd-pk/LH/w0a0-listing.jpg?width=400&amp;height=225</t>
  </si>
  <si>
    <t>https://www.foodpanda.pk/restaurant/w0a0/ammi-jee-ke-daal</t>
  </si>
  <si>
    <t>B-8 Haroon Centre Ispahani Rd, Gulshan, Karachi.</t>
  </si>
  <si>
    <t>Whimsy's</t>
  </si>
  <si>
    <t>4.4(36)A11Y_TAG_RATING_AND_REVIEWS_PLURAL</t>
  </si>
  <si>
    <t>https://images.deliveryhero.io/image/fd-pk/LH/t5h2-listing.jpg?width=400&amp;height=225</t>
  </si>
  <si>
    <t>https://www.foodpanda.pk/restaurant/t5h2/whimsys</t>
  </si>
  <si>
    <t>A-26, Row-H, block 1 Kaneez Fatima Society. Karachi</t>
  </si>
  <si>
    <t>Ayesha Desi Food</t>
  </si>
  <si>
    <t>https://images.deliveryhero.io/image/fd-pk/LH/u89l-listing.jpg?width=400&amp;height=225</t>
  </si>
  <si>
    <t>https://www.foodpanda.pk/restaurant/u89l/ayesha-desi-food</t>
  </si>
  <si>
    <t>Block 9 house no 9/45 A liqatabad karachi near hamza bakery</t>
  </si>
  <si>
    <t>pizza hot</t>
  </si>
  <si>
    <t>https://images.deliveryhero.io/image/fd-pk/LH/guru-listing.jpg?width=400&amp;height=225</t>
  </si>
  <si>
    <t>https://www.foodpanda.pk/restaurant/guru/pizza-hot-guru</t>
  </si>
  <si>
    <t>saeeda bano building institute gulshan kaneez fatima society block 4</t>
  </si>
  <si>
    <t>Sandwiches, Pizza, Beverages, Pasta, Western</t>
  </si>
  <si>
    <t>Chatpata Desi Bites</t>
  </si>
  <si>
    <t>3(13)A11Y_TAG_RATING_AND_REVIEWS_PLURAL</t>
  </si>
  <si>
    <t>https://images.deliveryhero.io/image/fd-pk/LH/eu62-listing.jpg?width=400&amp;height=225</t>
  </si>
  <si>
    <t>https://www.foodpanda.pk/restaurant/eu62/chatpata-desi-bites</t>
  </si>
  <si>
    <t>Plot # 145-A Block -2 Liaquatabad Karachi,</t>
  </si>
  <si>
    <t>Chinese, Fast Food, Beverages, Pakistani</t>
  </si>
  <si>
    <t>Home to Home</t>
  </si>
  <si>
    <t>https://images.deliveryhero.io/image/fd-pk/LH/wqmd-listing.jpg?width=400&amp;height=225</t>
  </si>
  <si>
    <t>https://www.foodpanda.pk/restaurant/wqmd/home-to-home-wqmd</t>
  </si>
  <si>
    <t>House number 75 Street Number 6 Scheme 33 Gulzare Hijri</t>
  </si>
  <si>
    <t>Food Cloud</t>
  </si>
  <si>
    <t>https://images.deliveryhero.io/image/fd-pk/LH/tbnq-listing.jpg?width=400&amp;height=225</t>
  </si>
  <si>
    <t>https://www.foodpanda.pk/restaurant/tbnq/food-cloud</t>
  </si>
  <si>
    <t>House no. A-162, Block 3 Gulshan-e-Iqbal, Karachi</t>
  </si>
  <si>
    <t>Chinese, Continental, Beverages, Pakistani</t>
  </si>
  <si>
    <t>Chinese Lee</t>
  </si>
  <si>
    <t>https://images.deliveryhero.io/image/fd-pk/LH/v4zm-listing.jpg?width=400&amp;height=225</t>
  </si>
  <si>
    <t>https://www.foodpanda.pk/restaurant/v4zm/chinese-lee</t>
  </si>
  <si>
    <t>Block 2 Gulshan-e-Iqbal, Karachi, Karachi City, Sindh</t>
  </si>
  <si>
    <t>Chinese, Pasta</t>
  </si>
  <si>
    <t>Pizza &amp; Pasta</t>
  </si>
  <si>
    <t>https://images.deliveryhero.io/image/fd-pk/LH/u2ok-listing.jpg?width=400&amp;height=225</t>
  </si>
  <si>
    <t>https://www.foodpanda.pk/restaurant/u2ok/pizza-and-pasta</t>
  </si>
  <si>
    <t>Shop# 2,Gulshan e Iqbal, Block 2 near Rab medical</t>
  </si>
  <si>
    <t>Lazzat Food</t>
  </si>
  <si>
    <t>https://images.deliveryhero.io/image/fd-pk/LH/qgeh-listing.jpg?width=400&amp;height=225</t>
  </si>
  <si>
    <t>https://www.foodpanda.pk/restaurant/qgeh/lazzat-food-qgeh</t>
  </si>
  <si>
    <t>Nazimabad Number 2, 2-A 4/28 NEAR AMEER HAMZA MASJID</t>
  </si>
  <si>
    <t>Shaikh's Kitchen</t>
  </si>
  <si>
    <t>https://images.deliveryhero.io/image/fd-pk/LH/o4v3-listing.jpg?width=400&amp;height=225</t>
  </si>
  <si>
    <t>https://www.foodpanda.pk/restaurant/o4v3/shaikhs-kitchen</t>
  </si>
  <si>
    <t>House no 299 A block 1 gulshan e iqbal</t>
  </si>
  <si>
    <t>Beverages, Pakistani, Tea &amp; Coffee, Karahi &amp; Handi, Paratha</t>
  </si>
  <si>
    <t>Between Buns</t>
  </si>
  <si>
    <t>https://images.deliveryhero.io/image/fd-pk/LH/dfpi-listing.jpg?width=400&amp;height=225</t>
  </si>
  <si>
    <t>https://www.foodpanda.pk/restaurant/dfpi/between-buns-dfpi</t>
  </si>
  <si>
    <t>A5 row H block 2 kaneez fatima scheme 33</t>
  </si>
  <si>
    <t>Khapay</t>
  </si>
  <si>
    <t>https://images.deliveryhero.io/image/fd-pk/LH/gj4w-listing.jpg?width=400&amp;height=225</t>
  </si>
  <si>
    <t>https://www.foodpanda.pk/restaurant/gj4w/khapay</t>
  </si>
  <si>
    <t>Al noor arcade commercial shop no. 7 Near haji rang elahi hospital Gulshan-e-iqbal block 4, karachi</t>
  </si>
  <si>
    <t>Patty &amp; Co</t>
  </si>
  <si>
    <t>https://images.deliveryhero.io/image/fd-pk/LH/q07d-listing.jpg?width=400&amp;height=225</t>
  </si>
  <si>
    <t>https://www.foodpanda.pk/restaurant/q07d/patty-and-co</t>
  </si>
  <si>
    <t>1 A.232 block 2 Gulshan e Iqbal karachi</t>
  </si>
  <si>
    <t>Pizza Hot</t>
  </si>
  <si>
    <t>https://images.deliveryhero.io/image/fd-pk/LH/bxmh-listing.jpg?width=400&amp;height=225</t>
  </si>
  <si>
    <t>https://www.foodpanda.pk/restaurant/bxmh/pizza-hot-bxmh</t>
  </si>
  <si>
    <t>Plot # 145/2 Liaquatabad, Karachi, 76400, Pakistan</t>
  </si>
  <si>
    <t>Subhan BBQ &amp; Fast Food Center</t>
  </si>
  <si>
    <t>https://images.deliveryhero.io/image/fd-pk/LH/dkfl-listing.jpg?width=400&amp;height=225</t>
  </si>
  <si>
    <t>https://www.foodpanda.pk/restaurant/dkfl/subhan-bbq-and-fast-food-center</t>
  </si>
  <si>
    <t>6/321, Liaquatabad No. 6, Near Firdous Shopping Center &amp; Aslam Sweets Karachi.</t>
  </si>
  <si>
    <t>Burgers, Fast Food, Western, BBQ</t>
  </si>
  <si>
    <t>Subhan Pakwan Centre</t>
  </si>
  <si>
    <t>3(500+)A11Y_TAG_RATING_AND_REVIEWS_PLURAL</t>
  </si>
  <si>
    <t>https://images.deliveryhero.io/image/fd-pk/LH/u0pk-listing.jpg?width=400&amp;height=225</t>
  </si>
  <si>
    <t>https://www.foodpanda.pk/restaurant/u0pk/subhan-pakwan-centre</t>
  </si>
  <si>
    <t>liquatabad n.o 6 firdous shopping centre please add 'near landmark friends communication</t>
  </si>
  <si>
    <t>BIHAREE'S</t>
  </si>
  <si>
    <t>https://images.deliveryhero.io/image/fd-pk/LH/ptyf-listing.jpg?width=400&amp;height=225</t>
  </si>
  <si>
    <t>https://www.foodpanda.pk/restaurant/ptyf/biharees</t>
  </si>
  <si>
    <t>E 85/2, Block 4 Gulshan-e-Iqbal, Karachi, Karachi City, Sindh, Pakistan</t>
  </si>
  <si>
    <t>Bake n Take</t>
  </si>
  <si>
    <t>https://images.deliveryhero.io/image/fd-pk/LH/edah-listing.jpg?width=400&amp;height=225</t>
  </si>
  <si>
    <t>https://www.foodpanda.pk/restaurant/edah/bake-n-take-edah</t>
  </si>
  <si>
    <t>A-110, Sector Z-4, Opposite The Foundation school Girls Campus, Gulshan e Maymaar, Karachi.</t>
  </si>
  <si>
    <t>Madinah Burger Point</t>
  </si>
  <si>
    <t>https://images.deliveryhero.io/image/fd-pk/LH/m6xm-listing.jpg?width=400&amp;height=225</t>
  </si>
  <si>
    <t>https://www.foodpanda.pk/restaurant/m6xm/madinah-burger-point</t>
  </si>
  <si>
    <t>Near Tasty fast-food &amp; BBQ Block 2 Rab medical center, Karachi</t>
  </si>
  <si>
    <t>PieGuys Pizzas - Gulshan</t>
  </si>
  <si>
    <t>https://images.deliveryhero.io/image/fd-pk/LH/rg39-listing.jpg?width=400&amp;height=225</t>
  </si>
  <si>
    <t>https://www.foodpanda.pk/restaurant/rg39/pieguys-pizzas-gulshan</t>
  </si>
  <si>
    <t>Plot No. A488, Block-1,Gulshan e Iqbal, Shop No-6, Karachi</t>
  </si>
  <si>
    <t>Madina Fast Food &amp; BBQ</t>
  </si>
  <si>
    <t>https://images.deliveryhero.io/image/fd-pk/LH/cs1b-listing.jpg?width=400&amp;height=225</t>
  </si>
  <si>
    <t>https://www.foodpanda.pk/restaurant/cs1b/madina-fast-food-and-bbq-cs1b</t>
  </si>
  <si>
    <t>Gulshan .e.Iqbal block 2 Rab Medical Santar Near Tasty Fasad Food &amp; Bar B Q</t>
  </si>
  <si>
    <t>Al Hamd Foods</t>
  </si>
  <si>
    <t>https://images.deliveryhero.io/image/fd-pk/LH/uv16-listing.jpg?width=400&amp;height=225</t>
  </si>
  <si>
    <t>https://www.foodpanda.pk/restaurant/uv16/al-hamd-foods-uv16</t>
  </si>
  <si>
    <t>B10 second floor maisam plaza Block 3 gulshan e Iqbal Karachi</t>
  </si>
  <si>
    <t>Asmat Hotel</t>
  </si>
  <si>
    <t>https://images.deliveryhero.io/image/fd-pk/LH/kkwz-listing.jpg?width=400&amp;height=225</t>
  </si>
  <si>
    <t>https://www.foodpanda.pk/restaurant/kkwz/asmat-hotel</t>
  </si>
  <si>
    <t>S,B17 BLOCK 3 SAANI ARCADE Block 3 Gulshan - e Iqbal</t>
  </si>
  <si>
    <t>Desserts, Beverages, Pakistani, Paratha</t>
  </si>
  <si>
    <t>Yeah Shawarma - Gulshan</t>
  </si>
  <si>
    <t>https://images.deliveryhero.io/image/fd-pk/LH/yqc6-listing.jpg?width=400&amp;height=225</t>
  </si>
  <si>
    <t>https://www.foodpanda.pk/restaurant/yqc6/yeah-shawarma-gulshan</t>
  </si>
  <si>
    <t>Shop no:02 Asian apartment Block 02 Gulshan e Iqbal Near Rab medical</t>
  </si>
  <si>
    <t>Bites and Spice</t>
  </si>
  <si>
    <t>https://images.deliveryhero.io/image/fd-pk/LH/v6n0-listing.jpg?width=400&amp;height=225</t>
  </si>
  <si>
    <t>https://www.foodpanda.pk/restaurant/v6n0/bites-and-spice</t>
  </si>
  <si>
    <t>Bites and Spice, Sector Z 4 Sector Z Gulshan-e-Maymar, Karachi 87</t>
  </si>
  <si>
    <t>Mr Burger - Rizvia</t>
  </si>
  <si>
    <t>https://images.deliveryhero.io/image/fd-pk/LH/n7tr-listing.jpg?width=400&amp;height=225</t>
  </si>
  <si>
    <t>https://www.foodpanda.pk/restaurant/n7tr/mr-burger-rizvia</t>
  </si>
  <si>
    <t>Mr. Burger Rizvia outlet : Shop No. 9-10-15, D-9, Ishrat Arcade, Rizvia Society, Golimar Chowrangi, Nazimabad, Adjacent to Bank Al Habib Ltd.</t>
  </si>
  <si>
    <t>PIZZA KORBA</t>
  </si>
  <si>
    <t>4.2(89)A11Y_TAG_RATING_AND_REVIEWS_PLURAL</t>
  </si>
  <si>
    <t>https://images.deliveryhero.io/image/fd-pk/LH/y6cf-listing.jpg?width=400&amp;height=225</t>
  </si>
  <si>
    <t>https://www.foodpanda.pk/restaurant/y6cf/pizza-korba</t>
  </si>
  <si>
    <t>Kanish Fatima block 2 Commercial Patti pizza cheezis ka sat.</t>
  </si>
  <si>
    <t>Pizza On Cheezis</t>
  </si>
  <si>
    <t>https://images.deliveryhero.io/image/fd-pk/LH/m8yx-listing.jpg?width=400&amp;height=225</t>
  </si>
  <si>
    <t>https://www.foodpanda.pk/restaurant/m8yx/pizza-on-cheezis</t>
  </si>
  <si>
    <t>Kanishth Fatima block for commercial Patti main road</t>
  </si>
  <si>
    <t>Fuel Bites</t>
  </si>
  <si>
    <t>https://images.deliveryhero.io/image/fd-pk/LH/phwl-listing.jpg?width=400&amp;height=225</t>
  </si>
  <si>
    <t>https://www.foodpanda.pk/restaurant/phwl/fuel-bites</t>
  </si>
  <si>
    <t>KDA market Gulshan block 3, KDA Market Main Street KDA Market Main Street</t>
  </si>
  <si>
    <t>Dehli Muslim Kabab &amp; Nehari House - Nazimabad</t>
  </si>
  <si>
    <t>https://images.deliveryhero.io/image/fd-pk/LH/s7qu-listing.jpg?width=400&amp;height=225</t>
  </si>
  <si>
    <t>https://www.foodpanda.pk/restaurant/s7qu/dehli-muslim-kabab-and-nehari-house-nazimabad</t>
  </si>
  <si>
    <t>12-D, Rizvia Society, Opp. Sir Syed Girls College, 1st Chowrangi, Nazimabad, Karachi</t>
  </si>
  <si>
    <t>Pakistani, BBQ, Nihari, Paratha</t>
  </si>
  <si>
    <t>Shah's - The Elite Taste</t>
  </si>
  <si>
    <t>3.8(10)A11Y_TAG_RATING_AND_REVIEWS_PLURAL</t>
  </si>
  <si>
    <t>https://images.deliveryhero.io/image/fd-pk/LH/tzn0-listing.jpg?width=400&amp;height=225</t>
  </si>
  <si>
    <t>https://www.foodpanda.pk/restaurant/tzn0/shahs-the-elite-taste</t>
  </si>
  <si>
    <t>Shop#2, A1919, Block 2 Gulshan-e-Iqbal, Karachi, Karachi City, Sindh</t>
  </si>
  <si>
    <t>Pizza, Desserts, Western</t>
  </si>
  <si>
    <t>Karachi Bar B Q</t>
  </si>
  <si>
    <t>https://images.deliveryhero.io/image/fd-pk/LH/t3pe-listing.jpg?width=400&amp;height=225</t>
  </si>
  <si>
    <t>https://www.foodpanda.pk/restaurant/t3pe/karachi-bar-b-q</t>
  </si>
  <si>
    <t>6/519 Liaquatabad Karachi
Near Mehfooz pakwan centre, Karachi</t>
  </si>
  <si>
    <t>Toronto Gyros</t>
  </si>
  <si>
    <t>https://images.deliveryhero.io/image/fd-pk/LH/v6gz-listing.jpg?width=400&amp;height=225</t>
  </si>
  <si>
    <t>https://www.foodpanda.pk/restaurant/v6gz/toronto-gyros-v6gz</t>
  </si>
  <si>
    <t>Shop # 5 Lucky Center Block 4 Gulshan e Iqbal near Disco Bakery Karachi</t>
  </si>
  <si>
    <t>Mr Cheese</t>
  </si>
  <si>
    <t>4.9(13)A11Y_TAG_RATING_AND_REVIEWS_PLURAL</t>
  </si>
  <si>
    <t>https://images.deliveryhero.io/image/fd-pk/LH/dpmd-listing.jpg?width=400&amp;height=225</t>
  </si>
  <si>
    <t>https://www.foodpanda.pk/restaurant/dpmd/mr-cheese-dpmd</t>
  </si>
  <si>
    <t>Shop No. 07, Saima Plaza, Gulshan-e-Iqbal Block 04, Kaybees Restaurant), Karachi, near Disco Bakery, Karachi, 75760</t>
  </si>
  <si>
    <t>Sandwiches, Pizza, Pasta, Western, Broast</t>
  </si>
  <si>
    <t>Hot n tasty Gol Gappay N Chaat</t>
  </si>
  <si>
    <t>https://images.deliveryhero.io/image/fd-pk/LH/sb8d-listing.jpg?width=400&amp;height=225</t>
  </si>
  <si>
    <t>https://www.foodpanda.pk/restaurant/sb8d/hot-n-tasty-gol-gappay-n-chaat</t>
  </si>
  <si>
    <t>SHOP NO 21 GULSHANE IQBAL BLOCK NO 3 NEAR DISCO BAKERY</t>
  </si>
  <si>
    <t>Karachi Wala Bar BQ</t>
  </si>
  <si>
    <t>https://images.deliveryhero.io/image/fd-pk/LH/h2yt-listing.jpg?width=400&amp;height=225</t>
  </si>
  <si>
    <t>https://www.foodpanda.pk/restaurant/h2yt/karachi-wala-bar-bq</t>
  </si>
  <si>
    <t>Block 6 Liaquatabad Town, near 420 hotel, karachi</t>
  </si>
  <si>
    <t>Hot n Tasty Pizza</t>
  </si>
  <si>
    <t>https://images.deliveryhero.io/image/fd-pk/LH/ondh-listing.jpg?width=400&amp;height=225</t>
  </si>
  <si>
    <t>https://www.foodpanda.pk/restaurant/ondh/hot-n-tasty-pizza</t>
  </si>
  <si>
    <t>gulistan e erum apartment shop no A/21 gulshan e lqbal karachi</t>
  </si>
  <si>
    <t>One Cheese Away</t>
  </si>
  <si>
    <t>https://images.deliveryhero.io/image/fd-pk/LH/b1q8-listing.jpg?width=400&amp;height=225</t>
  </si>
  <si>
    <t>https://www.foodpanda.pk/restaurant/b1q8/one-cheese-away</t>
  </si>
  <si>
    <t>Shop # 24, Ground Floor, Lucky Center, Block 4 Gulshan-E-Iqbal, Karachi.</t>
  </si>
  <si>
    <t>HOT N ROLL - Gulshan</t>
  </si>
  <si>
    <t>https://images.deliveryhero.io/image/fd-pk/LH/jruw-listing.jpg?width=400&amp;height=225</t>
  </si>
  <si>
    <t>https://www.foodpanda.pk/restaurant/jruw/hot-n-roll-gulshan-jruw</t>
  </si>
  <si>
    <t>Maymar Bite</t>
  </si>
  <si>
    <t>https://images.deliveryhero.io/image/fd-pk/LH/kab5-listing.jpg?width=400&amp;height=225</t>
  </si>
  <si>
    <t>https://www.foodpanda.pk/restaurant/kab5/maymar-bite</t>
  </si>
  <si>
    <t>Ajmeer Garden Shop number 15/A near zam zam milk shop, Gulshan e Maymar</t>
  </si>
  <si>
    <t>Karachi Wala Fast Food</t>
  </si>
  <si>
    <t>https://images.deliveryhero.io/image/fd-pk/LH/yoh7-listing.jpg?width=400&amp;height=225</t>
  </si>
  <si>
    <t>https://www.foodpanda.pk/restaurant/yoh7/karachi-wala-fast-food</t>
  </si>
  <si>
    <t>Shop 2,Block 6, House no. 517, liaquatabad no. 6, Karachi</t>
  </si>
  <si>
    <t>Sindhi Hotel</t>
  </si>
  <si>
    <t>5(41)A11Y_TAG_RATING_AND_REVIEWS_PLURAL</t>
  </si>
  <si>
    <t>https://images.deliveryhero.io/image/fd-pk/LH/i1j0-listing.jpg?width=400&amp;height=225</t>
  </si>
  <si>
    <t>https://www.foodpanda.pk/restaurant/i1j0/sindhi-hotel</t>
  </si>
  <si>
    <t>Umme hani communication Zia colony gulshan Iqbal block 1</t>
  </si>
  <si>
    <t>Burgers, Beverages, Pakistani, Western, BBQ</t>
  </si>
  <si>
    <t>Meraki</t>
  </si>
  <si>
    <t>4.8(59)A11Y_TAG_RATING_AND_REVIEWS_PLURAL</t>
  </si>
  <si>
    <t>https://images.deliveryhero.io/image/fd-pk/LH/bevc-listing.jpg?width=400&amp;height=225</t>
  </si>
  <si>
    <t>https://www.foodpanda.pk/restaurant/bevc/meraki-bevc</t>
  </si>
  <si>
    <t>Shop no 2, plot no b3 block 4 near disco bakery Gulshan-e-Iqbal and red apple</t>
  </si>
  <si>
    <t>Chinese, Western</t>
  </si>
  <si>
    <t>MS food ghr sy ghr tak</t>
  </si>
  <si>
    <t>https://images.deliveryhero.io/image/fd-pk/LH/vxbw-listing.jpg?width=400&amp;height=225</t>
  </si>
  <si>
    <t>https://www.foodpanda.pk/restaurant/vxbw/ms-food-ghr-sy-ghr-tak</t>
  </si>
  <si>
    <t>H # 17 Block G New Labour Colony SITE Area Karachi</t>
  </si>
  <si>
    <t>Jarries Food</t>
  </si>
  <si>
    <t>4.5(77)A11Y_TAG_RATING_AND_REVIEWS_PLURAL</t>
  </si>
  <si>
    <t>https://images.deliveryhero.io/image/fd-pk/LH/kpk9-listing.jpg?width=400&amp;height=225</t>
  </si>
  <si>
    <t>https://www.foodpanda.pk/restaurant/kpk9/jarries-food</t>
  </si>
  <si>
    <t>Shop#08, Ground Floor Saima Plaza, Near Kaybees Resturent, Disco Bakery, Gulshan-e-Iqbal Block 04, karachi</t>
  </si>
  <si>
    <t>Chargha Town - Gulshan</t>
  </si>
  <si>
    <t>https://images.deliveryhero.io/image/fd-pk/LH/gsai-listing.jpg?width=400&amp;height=225</t>
  </si>
  <si>
    <t>https://www.foodpanda.pk/restaurant/gsai/chargha-town-gulshan</t>
  </si>
  <si>
    <t>Eat Cloud. Plot B3. Near Disco bakery, Block 4 Gulshan-e-Iqbal, Karachi City, Sindh, Pakistan</t>
  </si>
  <si>
    <t>HOB  - House of Burgers</t>
  </si>
  <si>
    <t>3.9(54)A11Y_TAG_RATING_AND_REVIEWS_PLURAL</t>
  </si>
  <si>
    <t>https://images.deliveryhero.io/image/fd-pk/LH/uvtr-listing.jpg?width=400&amp;height=225</t>
  </si>
  <si>
    <t>https://www.foodpanda.pk/restaurant/uvtr/hob-house-of-burgers</t>
  </si>
  <si>
    <t>Plot # SB 8 , SB 11, sumera Square block 4 gulshah e iqbal karachi</t>
  </si>
  <si>
    <t>Cafe Shafe 2.0</t>
  </si>
  <si>
    <t>4.3(91)A11Y_TAG_RATING_AND_REVIEWS_PLURAL</t>
  </si>
  <si>
    <t>https://images.deliveryhero.io/image/fd-pk/LH/j9l8-listing.jpg?width=400&amp;height=225</t>
  </si>
  <si>
    <t>https://www.foodpanda.pk/restaurant/j9l8/cafe-shafe-2-0</t>
  </si>
  <si>
    <t>Roof top adjacent delfrio Allama Shabbir Ahmed Usmani Rd, Block 4 Gulshan-e-Iqbal,, Karachi</t>
  </si>
  <si>
    <t>Weekend Panda</t>
  </si>
  <si>
    <t>https://images.deliveryhero.io/image/fd-pk/LH/l8b3-listing.jpg?width=400&amp;height=225</t>
  </si>
  <si>
    <t>https://www.foodpanda.pk/restaurant/l8b3/weekend-panda</t>
  </si>
  <si>
    <t>H no. 595, Sector 5/J Street no 26, near saba beauty parlor, Saeedabad Baldia Town, karachi</t>
  </si>
  <si>
    <t>Sandwiches, Burgers, Pakistani, Western, Paratha</t>
  </si>
  <si>
    <t>Mulaqat</t>
  </si>
  <si>
    <t>https://images.deliveryhero.io/image/fd-pk/LH/txdz-listing.jpg?width=400&amp;height=225</t>
  </si>
  <si>
    <t>https://www.foodpanda.pk/restaurant/txdz/mulaqat</t>
  </si>
  <si>
    <t>Desserts, Fast Food, Beverages, Tea &amp; Coffee</t>
  </si>
  <si>
    <t>Drunch</t>
  </si>
  <si>
    <t>https://images.deliveryhero.io/image/fd-pk/LH/b8mz-listing.jpg?width=400&amp;height=225</t>
  </si>
  <si>
    <t>https://www.foodpanda.pk/restaurant/b8mz/drunch</t>
  </si>
  <si>
    <t>B-12,Block-1 Gulshan-e-Iqbal near Practical Centre, Karachi, Pakistan, 75300</t>
  </si>
  <si>
    <t>Sandwiches, Burgers, Fast Food, Western, Steak</t>
  </si>
  <si>
    <t>Al Madina Fast Food - Gulshan</t>
  </si>
  <si>
    <t>https://images.deliveryhero.io/image/fd-pk/LH/zs3c-listing.jpg?width=400&amp;height=225</t>
  </si>
  <si>
    <t>https://www.foodpanda.pk/restaurant/zs3c/al-madina-fast-food-gulshan</t>
  </si>
  <si>
    <t>WOK NOW</t>
  </si>
  <si>
    <t>https://images.deliveryhero.io/image/fd-pk/LH/ed4q-listing.jpg?width=400&amp;height=225</t>
  </si>
  <si>
    <t>https://www.foodpanda.pk/restaurant/ed4q/wok-now</t>
  </si>
  <si>
    <t>Sorriso</t>
  </si>
  <si>
    <t>https://images.deliveryhero.io/image/fd-pk/LH/sjla-listing.jpg?width=400&amp;height=225</t>
  </si>
  <si>
    <t>https://www.foodpanda.pk/restaurant/sjla/sorriso</t>
  </si>
  <si>
    <t>SHOP NO A-4 GROUND FLOOR SUMAIRA APPARTEMENTS</t>
  </si>
  <si>
    <t>Agha Meraj Juice ( Gulshan e Maymar )</t>
  </si>
  <si>
    <t>https://images.deliveryhero.io/image/fd-pk/LH/s2tc-listing.jpg?width=400&amp;height=225</t>
  </si>
  <si>
    <t>https://www.foodpanda.pk/restaurant/s2tc/agha-meraj-juice-gulshan-e-maymar</t>
  </si>
  <si>
    <t>247G+988 Gulshan-e-Maymar, Karachi</t>
  </si>
  <si>
    <t>Foodiess</t>
  </si>
  <si>
    <t>https://images.deliveryhero.io/image/fd-pk/LH/ji1a-listing.jpg?width=400&amp;height=225</t>
  </si>
  <si>
    <t>https://www.foodpanda.pk/restaurant/ji1a/foodiess-ji1a</t>
  </si>
  <si>
    <t>A-575 Block #05 Gulshan-e-iqbal 
Near Continental Bakery</t>
  </si>
  <si>
    <t>Fast Food, Ice Cream, Pakistani, Savouries, Pulao</t>
  </si>
  <si>
    <t>K2 Pizza - Baldia</t>
  </si>
  <si>
    <t>https://images.deliveryhero.io/image/fd-pk/LH/npte-listing.jpg?width=400&amp;height=225</t>
  </si>
  <si>
    <t>https://www.foodpanda.pk/restaurant/npte/k2-pizza-baldia</t>
  </si>
  <si>
    <t>Karachi, Sector 5 G 24 Market Baldia town, Karachi, Pakistan</t>
  </si>
  <si>
    <t>Fish Corner</t>
  </si>
  <si>
    <t>Seafood</t>
  </si>
  <si>
    <t>https://images.deliveryhero.io/image/fd-pk/LH/q7qg-listing.jpg?width=400&amp;height=225</t>
  </si>
  <si>
    <t>https://www.foodpanda.pk/restaurant/q7qg/fish-corner-q7qg</t>
  </si>
  <si>
    <t>Shop no 21 Ajmer Garden SECHS muhammad pur gulshan-e-maymar</t>
  </si>
  <si>
    <t>Seafood, Pakistani</t>
  </si>
  <si>
    <t>Kebab &amp; More</t>
  </si>
  <si>
    <t>https://images.deliveryhero.io/image/fd-pk/LH/xv0c-listing.jpg?width=400&amp;height=225</t>
  </si>
  <si>
    <t>https://www.foodpanda.pk/restaurant/xv0c/kebab-and-more</t>
  </si>
  <si>
    <t>Shaheen Heights, Block 7 Gulshan-e-Iqbal, Karachi, Karachi City, Sindh 75300, Pakistan</t>
  </si>
  <si>
    <t>Cafe Mantra</t>
  </si>
  <si>
    <t>https://images.deliveryhero.io/image/fd-pk/LH/nfv6-listing.jpg?width=400&amp;height=225</t>
  </si>
  <si>
    <t>https://www.foodpanda.pk/restaurant/nfv6/cafe-mantra</t>
  </si>
  <si>
    <t>Address: Plot No GPC 123  2nd floor Cafe Mantra block 4 gulshan iqbal in front of KFC</t>
  </si>
  <si>
    <t>Mailma Restaurant</t>
  </si>
  <si>
    <t>https://images.deliveryhero.io/image/fd-pk/LH/cb03-listing.jpg?width=400&amp;height=225</t>
  </si>
  <si>
    <t>https://www.foodpanda.pk/restaurant/cb03/mailma-restaurant</t>
  </si>
  <si>
    <t>Block 7 Gulshan-e-Iqbal, Karachi</t>
  </si>
  <si>
    <t>100 Shawarma (Chapter Maskan)</t>
  </si>
  <si>
    <t>https://images.deliveryhero.io/image/fd-pk/LH/fjnh-listing.jpg?width=400&amp;height=225</t>
  </si>
  <si>
    <t>https://www.foodpanda.pk/restaurant/fjnh/100-shawarma-chapter-maskan</t>
  </si>
  <si>
    <t>Main Maskan Bus Stop abul hassan isphahani road gulshan e iqbal block 4 Karachi</t>
  </si>
  <si>
    <t>Ghazi Tandoor - Branch 4</t>
  </si>
  <si>
    <t>https://images.deliveryhero.io/image/fd-pk/LH/hnqn-listing.jpg?width=400&amp;height=225</t>
  </si>
  <si>
    <t>https://www.foodpanda.pk/restaurant/hnqn/ghazi-tandoor-branch-4</t>
  </si>
  <si>
    <t>Maskan Apartment, Allama Shabbir Ahmed Usmani Rd, Block 4 Gulshan-e-Iqbal, Karachi, 75300, Pakistan</t>
  </si>
  <si>
    <t>Quetta Agha Tea</t>
  </si>
  <si>
    <t>https://images.deliveryhero.io/image/fd-pk/LH/edwp-listing.jpg?width=400&amp;height=225</t>
  </si>
  <si>
    <t>https://www.foodpanda.pk/restaurant/edwp/quetta-agha-tea</t>
  </si>
  <si>
    <t>Block 4 Gulshan-e-Iqbal, Karachi, Karachi City, Sindh</t>
  </si>
  <si>
    <t>Beverages, Middle Eastern, Wraps &amp; Rolls, Pakistani, Tea &amp; Coffee</t>
  </si>
  <si>
    <t>Twistles By Ghania (Fast Food )- Maymar</t>
  </si>
  <si>
    <t>https://images.deliveryhero.io/image/fd-pk/LH/aup1-listing.jpg?width=400&amp;height=225</t>
  </si>
  <si>
    <t>https://www.foodpanda.pk/restaurant/aup1/twistles-by-ghania-fast-food-maymar</t>
  </si>
  <si>
    <t>Z, 4 Nishtar Rd, near maymar e sheeren sweet, Sector Z Gulshan-e-Maymar, Karachi,</t>
  </si>
  <si>
    <t>Sandwiches, Desserts, Fast Food, Western, Savouries</t>
  </si>
  <si>
    <t>Memon Kathiawari Cholay</t>
  </si>
  <si>
    <t>https://images.deliveryhero.io/image/fd-pk/LH/ied1-listing.jpg?width=400&amp;height=225</t>
  </si>
  <si>
    <t>https://www.foodpanda.pk/restaurant/ied1/memon-kathiawari-cholay</t>
  </si>
  <si>
    <t>Sector Z5, Plot 165 , Ayyan Mart, opposite Ghazi Food, New fotisen school near nimra masjid, Gulshan Maymar Karachi</t>
  </si>
  <si>
    <t>Ao spicy-Baldia</t>
  </si>
  <si>
    <t>https://images.deliveryhero.io/image/fd-pk/LH/a7tu-listing.jpg?width=400&amp;height=225</t>
  </si>
  <si>
    <t>https://www.foodpanda.pk/restaurant/a7tu/ao-spicy-baldia</t>
  </si>
  <si>
    <t>Plot no 101/10 sector - 5G saeedabad baldia town karachi.
Near police training center.</t>
  </si>
  <si>
    <t>Karachi Crust</t>
  </si>
  <si>
    <t>https://images.deliveryhero.io/image/fd-pk/LH/bgaq-listing.jpg?width=400&amp;height=225</t>
  </si>
  <si>
    <t>https://www.foodpanda.pk/restaurant/bgaq/karachi-crust</t>
  </si>
  <si>
    <t>Shop No: 02, plot no B-58, Madras co-operative Housing Society Scheme 33.</t>
  </si>
  <si>
    <t>https://images.deliveryhero.io/image/fd-pk/LH/em0z-listing.jpg?width=400&amp;height=225</t>
  </si>
  <si>
    <t>https://www.foodpanda.pk/restaurant/em0z/quetta-shahjee-hotel-em0z</t>
  </si>
  <si>
    <t>Block 7 Shop 1/2 Gulshan Apartment gulshan-e-iqbal</t>
  </si>
  <si>
    <t>Al-Saudi Shawarma by Ameerah Johra</t>
  </si>
  <si>
    <t>https://images.deliveryhero.io/image/fd-pk/LH/p2e1-listing.jpg?width=400&amp;height=225</t>
  </si>
  <si>
    <t>https://www.foodpanda.pk/restaurant/p2e1/al-saudi-shawarma-by-ameerah-johra</t>
  </si>
  <si>
    <t>Row - J A-3, Row - J, block-2, Gulshan-e-Kaneez Fatima Gulshan e Kaneez Fatima Gulzar E Hijri Scheme 33, Karachi</t>
  </si>
  <si>
    <t>Dawat Express</t>
  </si>
  <si>
    <t>https://images.deliveryhero.io/image/fd-pk/LH/eln7-listing.jpg?width=400&amp;height=225</t>
  </si>
  <si>
    <t>https://www.foodpanda.pk/restaurant/eln7/dawat-express</t>
  </si>
  <si>
    <t>Karachi University Employees Cooperative Housing Society, Sector 18-A, Scheme-33 CM-35, Block-A, Ground Floor</t>
  </si>
  <si>
    <t>Dhaba Express</t>
  </si>
  <si>
    <t>https://images.deliveryhero.io/image/fd-pk/LH/u3jc-listing.jpg?width=400&amp;height=225</t>
  </si>
  <si>
    <t>https://www.foodpanda.pk/restaurant/u3jc/dhaba-express</t>
  </si>
  <si>
    <t>1/B, Row L, Block 2, Gulshan-e-Kaneez Fatima, Karachi</t>
  </si>
  <si>
    <t>ASIA DARBAR HALWA PORI</t>
  </si>
  <si>
    <t>https://images.deliveryhero.io/image/fd-pk/LH/jaw2-listing.jpg?width=400&amp;height=225</t>
  </si>
  <si>
    <t>https://www.foodpanda.pk/restaurant/jaw2/asia-darbar-halwa-pori</t>
  </si>
  <si>
    <t>Gulshan eiqbal black 6 Latif plaza near darbar haleem</t>
  </si>
  <si>
    <t>Quetta Shahjee Piyala Hotel</t>
  </si>
  <si>
    <t>4.9(14)A11Y_TAG_RATING_AND_REVIEWS_PLURAL</t>
  </si>
  <si>
    <t>https://images.deliveryhero.io/image/fd-pk/LH/ojtj-listing.jpg?width=400&amp;height=225</t>
  </si>
  <si>
    <t>https://www.foodpanda.pk/restaurant/ojtj/quetta-shahjee-piyala-hotel</t>
  </si>
  <si>
    <t>Shop#1 Gulshan Apartment block7 gulshan-e-iqbal</t>
  </si>
  <si>
    <t>Pizza Cravers - Nazimabad</t>
  </si>
  <si>
    <t>https://images.deliveryhero.io/image/fd-pk/LH/y0jc-listing.jpg?width=400&amp;height=225</t>
  </si>
  <si>
    <t>https://www.foodpanda.pk/restaurant/y0jc/pizza-cravers-nazimabad-y0jc</t>
  </si>
  <si>
    <t>shop no.2,f-11,block-f,opp ghadeer chowk rizwia society phase-1 Old Rizvia Society Nazimabad Karachi</t>
  </si>
  <si>
    <t>Madina Restaurant Al-Asif Square- Gulshan-e-Iqbal</t>
  </si>
  <si>
    <t>https://images.deliveryhero.io/image/fd-pk/LH/t4fx-listing.jpg?width=400&amp;height=225</t>
  </si>
  <si>
    <t>https://www.foodpanda.pk/restaurant/t4fx/madina-restaurant-al-asif-square-gulshan-e-iqbal</t>
  </si>
  <si>
    <t>Shop# 07,08, Shaheen Heights, Block 7, Near Maskan Chowrangi, Gulshan-e-Iqbal, Karachi</t>
  </si>
  <si>
    <t>Kebab King Barbeque</t>
  </si>
  <si>
    <t>https://images.deliveryhero.io/image/fd-pk/LH/lp3i-listing.jpg?width=400&amp;height=225</t>
  </si>
  <si>
    <t>https://www.foodpanda.pk/restaurant/lp3i/kebab-king-barbeque</t>
  </si>
  <si>
    <t>Flavours On Road</t>
  </si>
  <si>
    <t>https://images.deliveryhero.io/image/fd-pk/LH/fc0y-listing.jpg?width=400&amp;height=225</t>
  </si>
  <si>
    <t>https://www.foodpanda.pk/restaurant/fc0y/flavours-on-road</t>
  </si>
  <si>
    <t>Saima plaza soph no 4, Gulshan e Iqbal block 4</t>
  </si>
  <si>
    <t>Cafe Babul Islam</t>
  </si>
  <si>
    <t>https://images.deliveryhero.io/image/fd-pk/LH/q7cv-listing.jpg?width=400&amp;height=225</t>
  </si>
  <si>
    <t>https://www.foodpanda.pk/restaurant/q7cv/cafe-babul-islam</t>
  </si>
  <si>
    <t>Food Wali</t>
  </si>
  <si>
    <t>https://images.deliveryhero.io/image/fd-pk/LH/z1ui-listing.jpg?width=400&amp;height=225</t>
  </si>
  <si>
    <t>https://www.foodpanda.pk/restaurant/z1ui/food-wali</t>
  </si>
  <si>
    <t>House No 1726/340 A Muslim Mujahid Colony Baldia Town No 7 Near Cafe Sarfarz (mama hotel)</t>
  </si>
  <si>
    <t>Zaiqa Foods</t>
  </si>
  <si>
    <t>https://images.deliveryhero.io/image/fd-pk/LH/o9mh-listing.jpg?width=400&amp;height=225</t>
  </si>
  <si>
    <t>https://www.foodpanda.pk/restaurant/o9mh/zaiqa-foods-o9mh</t>
  </si>
  <si>
    <t>13G Gulshan e Iqbal L194 2nd Floor</t>
  </si>
  <si>
    <t>Tiffinity</t>
  </si>
  <si>
    <t>https://images.deliveryhero.io/image/fd-pk/LH/qjzm-listing.jpg?width=400&amp;height=225</t>
  </si>
  <si>
    <t>https://www.foodpanda.pk/restaurant/qjzm/tiffinity</t>
  </si>
  <si>
    <t>E-19, Old Rizvia Society, Near Ghadeer Chowk</t>
  </si>
  <si>
    <t>The Burgerz Rack</t>
  </si>
  <si>
    <t>https://images.deliveryhero.io/image/fd-pk/LH/cpm7-listing.jpg?width=400&amp;height=225</t>
  </si>
  <si>
    <t>https://www.foodpanda.pk/restaurant/cpm7/the-burgerz-rack</t>
  </si>
  <si>
    <t>quaid avenue Shop no 1-3, SB-9, sector Z-4, Gulshan e maymar.</t>
  </si>
  <si>
    <t>New Darbar Halwa Puri</t>
  </si>
  <si>
    <t>https://images.deliveryhero.io/image/fd-pk/LH/knmx-listing.jpg?width=400&amp;height=225</t>
  </si>
  <si>
    <t>https://www.foodpanda.pk/restaurant/knmx/new-darbar-halwa-puri</t>
  </si>
  <si>
    <t>Shop No. 8-A, Latif Plaza Block 6, Near Disco Bakery, Gulshan e Iqbal</t>
  </si>
  <si>
    <t>Pak Delicious Pizza &amp; Fast-Food</t>
  </si>
  <si>
    <t>https://images.deliveryhero.io/image/fd-pk/LH/b5x8-listing.jpg?width=400&amp;height=225</t>
  </si>
  <si>
    <t>https://www.foodpanda.pk/restaurant/b5x8/pak-delicious-pizza-and-fast-food</t>
  </si>
  <si>
    <t>Shop# 2 Sector 18A Quetta Town Scheme 33 Khi</t>
  </si>
  <si>
    <t>Hania's kitchen</t>
  </si>
  <si>
    <t>https://images.deliveryhero.io/image/fd-pk/LH/ydx4-listing.jpg?width=400&amp;height=225</t>
  </si>
  <si>
    <t>https://www.foodpanda.pk/restaurant/ydx4/hanias-kitchen-ydx4</t>
  </si>
  <si>
    <t>house no 268A liaquatabad no 1 near rehmania masjid Karachi</t>
  </si>
  <si>
    <t>Dee'z Kitchen</t>
  </si>
  <si>
    <t>https://images.deliveryhero.io/image/fd-pk/LH/zqbq-listing.jpg?width=400&amp;height=225</t>
  </si>
  <si>
    <t>https://www.foodpanda.pk/restaurant/zqbq/deez-kitchen</t>
  </si>
  <si>
    <t>Apartment #: A403, 5th floor,  Ayesha Nagar Apartments,  Sir Shah Muhammad Suleman Rd, Karachi.</t>
  </si>
  <si>
    <t>Chipy</t>
  </si>
  <si>
    <t>4.7(57)A11Y_TAG_RATING_AND_REVIEWS_PLURAL</t>
  </si>
  <si>
    <t>https://images.deliveryhero.io/image/fd-pk/LH/zs43-listing.jpg?width=400&amp;height=225</t>
  </si>
  <si>
    <t>https://www.foodpanda.pk/restaurant/zs43/chipy</t>
  </si>
  <si>
    <t>Shop 30, Allah Noor apartments, main Maskan chowrangi, block 7, Gulshan e Iqbal</t>
  </si>
  <si>
    <t>The Biryani Project - Gulshan</t>
  </si>
  <si>
    <t>https://www.foodpanda.pk/restaurant/r5pd/the-biryani-project-gulshan</t>
  </si>
  <si>
    <t>Huzaifa Fast Food &amp; BBQ</t>
  </si>
  <si>
    <t>https://images.deliveryhero.io/image/fd-pk/LH/t7kx-listing.jpg?width=400&amp;height=225</t>
  </si>
  <si>
    <t>https://www.foodpanda.pk/restaurant/t7kx/huzaifa-fast-food-and-bbq</t>
  </si>
  <si>
    <t>Shop No 17, Rufi Center 13D-2,Gulshan e Iqbal, Karachi.</t>
  </si>
  <si>
    <t>A-One Tandoor palace</t>
  </si>
  <si>
    <t>https://images.deliveryhero.io/image/fd-pk/LH/oem0-listing.jpg?width=400&amp;height=225</t>
  </si>
  <si>
    <t>https://www.foodpanda.pk/restaurant/oem0/a-one-tandoor-palace-oem0</t>
  </si>
  <si>
    <t>Shop 5 zubaida corner Gulshan e iqbal block 13d2</t>
  </si>
  <si>
    <t>Cheese Out</t>
  </si>
  <si>
    <t>3.2(1000+)A11Y_TAG_RATING_AND_REVIEWS_PLURAL</t>
  </si>
  <si>
    <t>https://images.deliveryhero.io/image/fd-pk/LH/eoje-listing.jpg?width=400&amp;height=225</t>
  </si>
  <si>
    <t>https://www.foodpanda.pk/restaurant/eoje/cheese-out</t>
  </si>
  <si>
    <t>Gohar towers, tower C 11th floor flat # 1104 Gulshan iqbal block 13E Karachi</t>
  </si>
  <si>
    <t>Kanwal's Kitchen</t>
  </si>
  <si>
    <t>https://images.deliveryhero.io/image/fd-pk/LH/sr54-listing.jpg?width=400&amp;height=225</t>
  </si>
  <si>
    <t>https://www.foodpanda.pk/restaurant/sr54/kanwals-kitchen</t>
  </si>
  <si>
    <t>House # R-33, State Bank Society, Sector 17-A, Gulzar E Hijri Scheme 33,near G-3 last stop, Karachi</t>
  </si>
  <si>
    <t>Hot n Roll Maskan Twister BAR B Q</t>
  </si>
  <si>
    <t>https://images.deliveryhero.io/image/fd-pk/LH/c2gy-listing.jpg?width=400&amp;height=225</t>
  </si>
  <si>
    <t>https://www.foodpanda.pk/restaurant/c2gy/hot-n-roll-maskan-twister-bar-b-q</t>
  </si>
  <si>
    <t>Shop no 10, Plot no fl12, Allah Noor Apartment, Block 7 Gulshan-e-Iqbal, Karachi, Karachi City, Sindh 75700, Pakistan</t>
  </si>
  <si>
    <t>Garden of Eat'n</t>
  </si>
  <si>
    <t>https://images.deliveryhero.io/image/fd-pk/LH/cl81-listing.jpg?width=400&amp;height=225</t>
  </si>
  <si>
    <t>https://www.foodpanda.pk/restaurant/cl81/garden-of-eatn</t>
  </si>
  <si>
    <t>Madras Cooperative Housing Society Scheme 33 Sector 17A/House number A42/Karachi</t>
  </si>
  <si>
    <t>Sandwiches, Pizza, Chinese, Cakes &amp; Bakery, Continental</t>
  </si>
  <si>
    <t>Super Quality Burger</t>
  </si>
  <si>
    <t>https://images.deliveryhero.io/image/fd-pk/LH/q1rw-listing.jpg?width=400&amp;height=225</t>
  </si>
  <si>
    <t>https://www.foodpanda.pk/restaurant/q1rw/super-quality-burger-q1rw</t>
  </si>
  <si>
    <t>Zubaida Flowers Shop no. 14 Block 13-D/2 Gulshan e Iqbal, Karachi</t>
  </si>
  <si>
    <t>Chinese, Desserts, Pakistani, Biryani, Pulao</t>
  </si>
  <si>
    <t>Burger Showroom</t>
  </si>
  <si>
    <t>https://images.deliveryhero.io/image/fd-pk/LH/u3pv-listing.jpg?width=400&amp;height=225</t>
  </si>
  <si>
    <t>https://www.foodpanda.pk/restaurant/u3pv/burger-showroom</t>
  </si>
  <si>
    <t>D-12 Saleema Square Block 7 Main Maskan Chowrangi, Gulshan e Iqbal, Karachi.</t>
  </si>
  <si>
    <t>Desserts, Burgers, Fast Food, Beverages, Western</t>
  </si>
  <si>
    <t>https://images.deliveryhero.io/image/fd-pk/LH/ztev-listing.jpg?width=400&amp;height=225</t>
  </si>
  <si>
    <t>https://www.foodpanda.pk/restaurant/ztev/tasty-treats-ztev</t>
  </si>
  <si>
    <t>Shop no. 2 Allah noor apartment block , 7 Gulshan e iqbal Karachi.</t>
  </si>
  <si>
    <t>The Food Express</t>
  </si>
  <si>
    <t>2.9(19)A11Y_TAG_RATING_AND_REVIEWS_PLURAL</t>
  </si>
  <si>
    <t>https://images.deliveryhero.io/image/fd-pk/LH/dt1y-listing.jpg?width=400&amp;height=225</t>
  </si>
  <si>
    <t>https://www.foodpanda.pk/restaurant/dt1y/the-food-express-dt1y</t>
  </si>
  <si>
    <t>Gulshan e Iqbal L. 184 block 13 G. Near madina masjid</t>
  </si>
  <si>
    <t>Mamas Delicious Kitchen</t>
  </si>
  <si>
    <t>https://images.deliveryhero.io/image/fd-pk/LH/k24v-listing.jpg?width=400&amp;height=225</t>
  </si>
  <si>
    <t>https://www.foodpanda.pk/restaurant/k24v/mamas-delicious-kitchen</t>
  </si>
  <si>
    <t>(Nazimabad No 1 Near Rizvia Society) Jamia Ayesha Lilbanat Shahrah Tahir Ashraf Jilani firdous colony near jamia lal masjid plot no 6/4 Sabra naseem floor 4 flat no 7</t>
  </si>
  <si>
    <t>Beverages, Pakistani, Savouries, Samosa, Qeema</t>
  </si>
  <si>
    <t>The Afghan Cuisine</t>
  </si>
  <si>
    <t>https://images.deliveryhero.io/image/fd-pk/LH/wvyc-listing.jpg?width=400&amp;height=225</t>
  </si>
  <si>
    <t>https://www.foodpanda.pk/restaurant/wvyc/the-afghan-cuisine</t>
  </si>
  <si>
    <t>block 13-D 2 - Appartment Erum academi House #218 block 13-D 2 gulshan e iqbal karachi near  near jami masjid</t>
  </si>
  <si>
    <t>Chinese, Burgers, Fast Food, Wraps &amp; Rolls, Pakistani</t>
  </si>
  <si>
    <t>Baba Pizza House</t>
  </si>
  <si>
    <t>https://images.deliveryhero.io/image/fd-pk/LH/hk6b-listing.jpg?width=400&amp;height=225</t>
  </si>
  <si>
    <t>https://www.foodpanda.pk/restaurant/hk6b/baba-pizza-house</t>
  </si>
  <si>
    <t>Liaquatabad #7 Near Ghosia Masjid Karachi</t>
  </si>
  <si>
    <t>Pizza, Fast Food, Pakistani</t>
  </si>
  <si>
    <t>New Dilpasand Shawarma &amp; Burger</t>
  </si>
  <si>
    <t>https://images.deliveryhero.io/image/fd-pk/LH/k6vy-listing.jpg?width=400&amp;height=225</t>
  </si>
  <si>
    <t>https://www.foodpanda.pk/restaurant/k6vy/new-dilpasand-shawarma-and-burger</t>
  </si>
  <si>
    <t>Shop no G 9 block 7 near maskan chorangi gulshne iqbal</t>
  </si>
  <si>
    <t>Fast Food, Middle Eastern</t>
  </si>
  <si>
    <t>Crispy Planet - MAYMAR</t>
  </si>
  <si>
    <t>https://images.deliveryhero.io/image/fd-pk/LH/jq0y-listing.jpg?width=400&amp;height=225</t>
  </si>
  <si>
    <t>https://www.foodpanda.pk/restaurant/jq0y/crispy-planet-maymar-jq0y</t>
  </si>
  <si>
    <t>Buraak Fast Food &amp; Pizza</t>
  </si>
  <si>
    <t>4(45)A11Y_TAG_RATING_AND_REVIEWS_PLURAL</t>
  </si>
  <si>
    <t>https://images.deliveryhero.io/image/fd-pk/LH/ddbq-listing.jpg?width=400&amp;height=225</t>
  </si>
  <si>
    <t>https://www.foodpanda.pk/restaurant/ddbq/buraak-fast-food-and-pizza</t>
  </si>
  <si>
    <t>Shop # 1, HAbib blessing, s.b- 20, 13/ D-2. gulshan e iqbal</t>
  </si>
  <si>
    <t>Pizza Tag</t>
  </si>
  <si>
    <t>https://images.deliveryhero.io/image/fd-pk/LH/d9jd-listing.jpg?width=400&amp;height=225</t>
  </si>
  <si>
    <t>https://www.foodpanda.pk/restaurant/d9jd/pizza-tag</t>
  </si>
  <si>
    <t>shop no 10 Shaheen heights Block 7 Gulshan-e-Iqbal, Karachi</t>
  </si>
  <si>
    <t>Marhaba foods</t>
  </si>
  <si>
    <t>https://images.deliveryhero.io/image/fd-pk/LH/a054-listing.jpg?width=400&amp;height=225</t>
  </si>
  <si>
    <t>https://www.foodpanda.pk/restaurant/a054/marhaba-foods-a054</t>
  </si>
  <si>
    <t>House#R-106,sec:51/A,sch:33,khorasan CHS (Khayaban-e-sharif society) near Ahsanabad, Gulshan-e-maymar karachi</t>
  </si>
  <si>
    <t>Desserts, Beverages, Pakistani, Karahi &amp; Handi, Paratha</t>
  </si>
  <si>
    <t>Fresh Food</t>
  </si>
  <si>
    <t>https://images.deliveryhero.io/image/fd-pk/LH/mdnh-listing.jpg?width=400&amp;height=225</t>
  </si>
  <si>
    <t>https://www.foodpanda.pk/restaurant/mdnh/fresh-food-mdnh</t>
  </si>
  <si>
    <t>House No. 5/248, LaiquatAbad Karachi, Near Ghousia Nalli Biryani.</t>
  </si>
  <si>
    <t>Soda Stream - Gulshan</t>
  </si>
  <si>
    <t>https://images.deliveryhero.io/image/fd-pk/LH/a67k-listing.jpg?width=400&amp;height=225</t>
  </si>
  <si>
    <t>https://www.foodpanda.pk/restaurant/a67k/soda-stream-gulshan</t>
  </si>
  <si>
    <t>Shop No 4 , Maskan Chowrangi, near Abbas Saloon, Gulshan-e-Iqbal, Karachi.</t>
  </si>
  <si>
    <t>Crazy Momos</t>
  </si>
  <si>
    <t>https://images.deliveryhero.io/image/fd-pk/LH/lz4z-listing.jpg?width=400&amp;height=225</t>
  </si>
  <si>
    <t>https://www.foodpanda.pk/restaurant/lz4z/crazy-momos-lz4z</t>
  </si>
  <si>
    <t>plot number 1 Front of Salima Square beside Al Jannat Dehli Zaiqa house Near Muskan Chorangi</t>
  </si>
  <si>
    <t>https://images.deliveryhero.io/image/fd-pk/LH/sip6-listing.jpg?width=400&amp;height=225</t>
  </si>
  <si>
    <t>https://www.foodpanda.pk/restaurant/sip6/super-quality-burger-sip6</t>
  </si>
  <si>
    <t>Zubaida flower, Gulshan e iqbal 13-D/2</t>
  </si>
  <si>
    <t>Rayyan cuisine</t>
  </si>
  <si>
    <t>https://images.deliveryhero.io/image/fd-pk/LH/l01k-listing.jpg?width=400&amp;height=225</t>
  </si>
  <si>
    <t>https://www.foodpanda.pk/restaurant/l01k/rayyan-cuisine</t>
  </si>
  <si>
    <t>house no:218, rehmatiya volony, block 13d2, gulshan e iqbal , karachi</t>
  </si>
  <si>
    <t>Delicious Pizza</t>
  </si>
  <si>
    <t>https://images.deliveryhero.io/image/fd-pk/LH/b7js-listing.jpg?width=400&amp;height=225</t>
  </si>
  <si>
    <t>https://www.foodpanda.pk/restaurant/b7js/delicious-pizza-b7js</t>
  </si>
  <si>
    <t>Hc,83 street no5 Hassan colony Nazimabad Nearest landmark St.Patrick Church</t>
  </si>
  <si>
    <t>Shawarma &amp; More</t>
  </si>
  <si>
    <t>https://images.deliveryhero.io/image/fd-pk/LH/axef-listing.jpg?width=400&amp;height=225</t>
  </si>
  <si>
    <t>https://www.foodpanda.pk/restaurant/axef/shawarma-and-more</t>
  </si>
  <si>
    <t>Shop#18, Allah Noor Apartments, Block 7, Gulshan-e-Iqbal, Karach</t>
  </si>
  <si>
    <t>Home Brew</t>
  </si>
  <si>
    <t>https://images.deliveryhero.io/image/fd-pk/LH/zwwh-listing.jpg?width=400&amp;height=225</t>
  </si>
  <si>
    <t>https://www.foodpanda.pk/restaurant/zwwh/home-brew</t>
  </si>
  <si>
    <t>homebrew, Z-4 A-137</t>
  </si>
  <si>
    <t>https://images.deliveryhero.io/image/fd-pk/LH/nlds-listing.jpg?width=400&amp;height=225</t>
  </si>
  <si>
    <t>https://www.foodpanda.pk/restaurant/nlds/ayeshas-kitchen-nlds</t>
  </si>
  <si>
    <t>Erum academy House No 218 Rehmatia colony block 13-D 2 gulshanE iqbal karachi.</t>
  </si>
  <si>
    <t>Makkah foods &amp; caters</t>
  </si>
  <si>
    <t>https://images.deliveryhero.io/image/fd-pk/LH/sp3k-listing.jpg?width=400&amp;height=225</t>
  </si>
  <si>
    <t>https://www.foodpanda.pk/restaurant/sp3k/makkah-foods-and-caters</t>
  </si>
  <si>
    <t>A 12 shop number 3 sector X2 Gulshan e maymar</t>
  </si>
  <si>
    <t>The Kitchen Story</t>
  </si>
  <si>
    <t>https://images.deliveryhero.io/image/fd-pk/LH/pp0m-listing.jpg?width=400&amp;height=225</t>
  </si>
  <si>
    <t>https://www.foodpanda.pk/restaurant/pp0m/the-kitchen-story-pp0m</t>
  </si>
  <si>
    <t>A-42 Madras cooperative housing society sector 17-A Gulzar e Hijri scheme 33 gulshan karachi.</t>
  </si>
  <si>
    <t>Sandwiches, Chinese, Fast Food, Healthy Food, Pakistani</t>
  </si>
  <si>
    <t>Gosia Halwapuri</t>
  </si>
  <si>
    <t>https://images.deliveryhero.io/image/fd-pk/LH/e7xj-listing.jpg?width=400&amp;height=225</t>
  </si>
  <si>
    <t>https://www.foodpanda.pk/restaurant/e7xj/gosia-halwapuri</t>
  </si>
  <si>
    <t>Muhammad Ali Rd, Sector Z Gulshan-e-Maymar, Karachi, Karachi City, Sindh</t>
  </si>
  <si>
    <t>Beverages, Pakistani, Halwa Puri</t>
  </si>
  <si>
    <t>Last Streak Cafe</t>
  </si>
  <si>
    <t>https://images.deliveryhero.io/image/fd-pk/LH/gudq-listing.jpg?width=400&amp;height=225</t>
  </si>
  <si>
    <t>https://www.foodpanda.pk/restaurant/gudq/last-streak-cafe</t>
  </si>
  <si>
    <t>13D1 Gulshan Iqbal A162</t>
  </si>
  <si>
    <t>SHEIKH MUKHTAR UDDIN DEHLI RESTAURANT</t>
  </si>
  <si>
    <t>4.6(8)A11Y_TAG_RATING_AND_REVIEWS_PLURAL</t>
  </si>
  <si>
    <t>https://images.deliveryhero.io/image/fd-pk/LH/d7k6-listing.jpg?width=400&amp;height=225</t>
  </si>
  <si>
    <t>https://www.foodpanda.pk/restaurant/d7k6/sheikh-mukhtar-uddin-dehli-restaurant</t>
  </si>
  <si>
    <t>Sheikh Mukhtar Uddin Pakwan House شیخ مختار الدین پکوان ہاؤس, Liaquatabad daak Khana chowk House no 5 block 1</t>
  </si>
  <si>
    <t>Desserts, Pakistani, Karahi &amp; Handi, Qeema</t>
  </si>
  <si>
    <t>Maymar Broast</t>
  </si>
  <si>
    <t>https://images.deliveryhero.io/image/fd-pk/LH/uyxz-listing.jpg?width=400&amp;height=225</t>
  </si>
  <si>
    <t>https://www.foodpanda.pk/restaurant/uyxz/maymar-broast</t>
  </si>
  <si>
    <t>Shop no. 5,6, &amp; 7, Ideal Appartments, Sector Z-6, Gulhan 3 Maymar, Karachi</t>
  </si>
  <si>
    <t>SUPER SINDHI BBQ &amp; ROLL</t>
  </si>
  <si>
    <t>https://images.deliveryhero.io/image/fd-pk/LH/euny-listing.jpg?width=400&amp;height=225</t>
  </si>
  <si>
    <t>https://www.foodpanda.pk/restaurant/euny/super-sindhi-bbq-and-roll</t>
  </si>
  <si>
    <t>Shop no. 3, A-1 Sector z5, near Dow laboratory, gulshan e maymar, karachi</t>
  </si>
  <si>
    <t>Delight Home kitchen</t>
  </si>
  <si>
    <t>https://images.deliveryhero.io/image/fd-pk/LH/t775-listing.jpg?width=400&amp;height=225</t>
  </si>
  <si>
    <t>https://www.foodpanda.pk/restaurant/t775/delight-home-kitchen</t>
  </si>
  <si>
    <t>Dhani Bukhsh Brohi Goth Street-5 H no-88-B  Sector 51-A Scheme 33 Near Diamond Terrace Admore petrol Pump Karachi</t>
  </si>
  <si>
    <t>Pizza, Beverages, Pakistani, Biryani, Shakes</t>
  </si>
  <si>
    <t>Wraptor</t>
  </si>
  <si>
    <t>4.8(26)A11Y_TAG_RATING_AND_REVIEWS_PLURAL</t>
  </si>
  <si>
    <t>https://images.deliveryhero.io/image/fd-pk/LH/lv7t-listing.jpg?width=400&amp;height=225</t>
  </si>
  <si>
    <t>https://www.foodpanda.pk/restaurant/lv7t/wraptor-lv7t</t>
  </si>
  <si>
    <t>Karachi University Employees Cooperative Housing Society, 6 102</t>
  </si>
  <si>
    <t>SMART FOODS</t>
  </si>
  <si>
    <t>https://images.deliveryhero.io/image/fd-pk/LH/sup1-listing.jpg?width=400&amp;height=225</t>
  </si>
  <si>
    <t>https://www.foodpanda.pk/restaurant/sup1/smart-foods-sup1</t>
  </si>
  <si>
    <t>4/4, liberty arcade block 13-g opposite Ambala sweets Gulshan-e-Iqbal, Karachi.</t>
  </si>
  <si>
    <t>ZAUQ TOWN - GULSHAN CHAPTER</t>
  </si>
  <si>
    <t>https://images.deliveryhero.io/image/fd-pk/LH/i9pe-listing.jpg?width=400&amp;height=225</t>
  </si>
  <si>
    <t>https://www.foodpanda.pk/restaurant/i9pe/zauq-town-gulshan-chapter</t>
  </si>
  <si>
    <t>Shop 1 Asim Ahmed St, near Super Bakery سپر بیکری, Block 6 Gulshan-e-Iqbal, Karachi, 75330, Pakistan</t>
  </si>
  <si>
    <t>Al Idrees BBQ</t>
  </si>
  <si>
    <t>https://images.deliveryhero.io/image/fd-pk/LH/t4ux-listing.jpg?width=400&amp;height=225</t>
  </si>
  <si>
    <t>https://www.foodpanda.pk/restaurant/t4ux/al-idrees-bbq</t>
  </si>
  <si>
    <t>(GULSHAN E IQBAL BLOCK 6 ST12/13 AL IDREES KABAB HOUSE</t>
  </si>
  <si>
    <t>Kitchen Tales</t>
  </si>
  <si>
    <t>https://images.deliveryhero.io/image/fd-pk/LH/zole-listing.jpg?width=400&amp;height=225</t>
  </si>
  <si>
    <t>https://www.foodpanda.pk/restaurant/zole/kitchen-tales</t>
  </si>
  <si>
    <t>Khizar palace, flat no 6, plot no 188, Gulshan e Iqbal, block 13d2, Karachi</t>
  </si>
  <si>
    <t>Huzaifa Restaurant</t>
  </si>
  <si>
    <t>https://images.deliveryhero.io/image/fd-pk/LH/gb7c-listing.jpg?width=400&amp;height=225</t>
  </si>
  <si>
    <t>https://www.foodpanda.pk/restaurant/gb7c/huzaifa-restaurant</t>
  </si>
  <si>
    <t>W22X+6VQ Liaquatabad Town, Karachi</t>
  </si>
  <si>
    <t>Zahara kitchen</t>
  </si>
  <si>
    <t>https://images.deliveryhero.io/image/fd-pk/LH/i2ff-listing.jpg?width=400&amp;height=225</t>
  </si>
  <si>
    <t>https://www.foodpanda.pk/restaurant/i2ff/zahara-kitchen</t>
  </si>
  <si>
    <t>B100 block 6 gulshan e iqbal karachi</t>
  </si>
  <si>
    <t>Chinese, Pakistani, Tea &amp; Coffee</t>
  </si>
  <si>
    <t>Shally's Foody</t>
  </si>
  <si>
    <t>4.9(16)A11Y_TAG_RATING_AND_REVIEWS_PLURAL</t>
  </si>
  <si>
    <t>https://images.deliveryhero.io/image/fd-pk/LH/y29j-listing.jpg?width=400&amp;height=225</t>
  </si>
  <si>
    <t>https://www.foodpanda.pk/restaurant/y29j/shallys-foody</t>
  </si>
  <si>
    <t>A-161, Block 13-D/1, Near ambala  bakery, Gulshan e Iqbal, Karachi</t>
  </si>
  <si>
    <t>Beverages, Wraps &amp; Rolls, Pakistani, Biryani, BBQ</t>
  </si>
  <si>
    <t>SIPPERZ</t>
  </si>
  <si>
    <t>https://images.deliveryhero.io/image/fd-pk/LH/zg8q-listing.jpg?width=400&amp;height=225</t>
  </si>
  <si>
    <t>https://www.foodpanda.pk/restaurant/zg8q/sipperz</t>
  </si>
  <si>
    <t>Madras Chorangi, Suparco Rd, Gulzar E Hijri Scheme 33, Karachi</t>
  </si>
  <si>
    <t>Biryani &amp; Sheermal House</t>
  </si>
  <si>
    <t>https://images.deliveryhero.io/image/fd-pk/LH/f7ay-listing.jpg?width=400&amp;height=225</t>
  </si>
  <si>
    <t>https://www.foodpanda.pk/restaurant/f7ay/biryani-and-sheermal-house</t>
  </si>
  <si>
    <t>MEERUT FAMOUS KABAB PARATHA-GULSHAN</t>
  </si>
  <si>
    <t>https://images.deliveryhero.io/image/fd-pk/LH/vimk-listing.jpg?width=400&amp;height=225</t>
  </si>
  <si>
    <t>https://www.foodpanda.pk/restaurant/vimk/meerut-famous-kabab-paratha-gulshan</t>
  </si>
  <si>
    <t>GULSHAN E IQBAL 13D-1 ,B-L65,KARACHI</t>
  </si>
  <si>
    <t>Sodajees</t>
  </si>
  <si>
    <t>4.6(18)A11Y_TAG_RATING_AND_REVIEWS_PLURAL</t>
  </si>
  <si>
    <t>https://images.deliveryhero.io/image/fd-pk/LH/yqn5-listing.jpg?width=400&amp;height=225</t>
  </si>
  <si>
    <t>https://www.foodpanda.pk/restaurant/yqn5/sodajees</t>
  </si>
  <si>
    <t>B-16, Shop # 3, Sector Z/6, Commercial Area Main Chorangi, Gulshan-e-Maymar, Karachi</t>
  </si>
  <si>
    <t>Paratha Point</t>
  </si>
  <si>
    <t>https://images.deliveryhero.io/image/fd-pk/LH/o8eu-listing.jpg?width=400&amp;height=225</t>
  </si>
  <si>
    <t>https://www.foodpanda.pk/restaurant/o8eu/paratha-point-o8eu</t>
  </si>
  <si>
    <t>506/B-3. QASIMABAD LIAQUTABAD QASIMABAD DEGREE COLLGE</t>
  </si>
  <si>
    <t>Ghar Ka Suad</t>
  </si>
  <si>
    <t>https://images.deliveryhero.io/image/fd-pk/LH/rcoy-listing.jpg?width=400&amp;height=225</t>
  </si>
  <si>
    <t>https://www.foodpanda.pk/restaurant/rcoy/ghar-ka-suad</t>
  </si>
  <si>
    <t>Asr E Sheereen عصر شیریں, Bank Al-Makaramah Sameer Heights, Block B-12, Flat no 202, near Asre Shireen, Nazimabad#1</t>
  </si>
  <si>
    <t>Beverages, Pakistani, Pulao, Paratha</t>
  </si>
  <si>
    <t>HavaBite fast food- Maymar</t>
  </si>
  <si>
    <t>https://images.deliveryhero.io/image/fd-pk/LH/kscx-listing.jpg?width=400&amp;height=225</t>
  </si>
  <si>
    <t>https://www.foodpanda.pk/restaurant/kscx/havabite-fast-food-maymar</t>
  </si>
  <si>
    <t>Shop#14, Shehryar Tower, Sector X1, Gulshan e Maymar</t>
  </si>
  <si>
    <t>The Red Wok</t>
  </si>
  <si>
    <t>https://images.deliveryhero.io/image/fd-pk/LH/ll25-listing.jpg?width=400&amp;height=225</t>
  </si>
  <si>
    <t>https://www.foodpanda.pk/restaurant/ll25/the-red-wok</t>
  </si>
  <si>
    <t>249H+33Q, Sector Z 5 Sector Z Gulshan-e-Maymar, Karachi, Karachi City, Sindh, Pakistan</t>
  </si>
  <si>
    <t>Ziyarat Naan Shop</t>
  </si>
  <si>
    <t>https://images.deliveryhero.io/image/fd-pk/LH/x1d0-listing.jpg?width=400&amp;height=225</t>
  </si>
  <si>
    <t>https://www.foodpanda.pk/restaurant/x1d0/ziyarat-naan-shop</t>
  </si>
  <si>
    <t>plot no. B-18, Sector Z-6, Gulshan-e-Maymar, Karachi</t>
  </si>
  <si>
    <t>Savor the flavour</t>
  </si>
  <si>
    <t>https://images.deliveryhero.io/image/fd-pk/LH/sig7-listing.jpg?width=400&amp;height=225</t>
  </si>
  <si>
    <t>https://www.foodpanda.pk/restaurant/sig7/savor-the-flavour</t>
  </si>
  <si>
    <t>Address: House no A-112 Teacher society scheme 33 sector 19a</t>
  </si>
  <si>
    <t>Pizza, Chinese, Continental, Burgers, Fast Food</t>
  </si>
  <si>
    <t>Cafe Zouq</t>
  </si>
  <si>
    <t>https://images.deliveryhero.io/image/fd-pk/LH/mdgu-listing.jpg?width=400&amp;height=225</t>
  </si>
  <si>
    <t>https://www.foodpanda.pk/restaurant/mdgu/cafe-zouq-mdgu</t>
  </si>
  <si>
    <t>B-402, 5th Floor, Shahjahan Comforts, Scheme-33, Gulzare Hijri, Karachi
Adjacent to Waqar Super Market &amp; Madras Cooperative Society</t>
  </si>
  <si>
    <t>Beverages, Pakistani, Tea &amp; Coffee, Pulao, Qeema</t>
  </si>
  <si>
    <t>Miss Hen - Chapter - 2</t>
  </si>
  <si>
    <t>https://images.deliveryhero.io/image/fd-pk/LH/c2gn-listing.jpg?width=400&amp;height=225</t>
  </si>
  <si>
    <t>https://www.foodpanda.pk/restaurant/c2gn/miss-hen-chapter-2</t>
  </si>
  <si>
    <t>Shop No. S - 7, Ground floor, Pioneer tower, Madras Chowk scheme -33</t>
  </si>
  <si>
    <t>Masha Allah Quetta Gulshan Hotel</t>
  </si>
  <si>
    <t>https://images.deliveryhero.io/image/fd-pk/LH/ob4p-listing.jpg?width=400&amp;height=225</t>
  </si>
  <si>
    <t>https://www.foodpanda.pk/restaurant/ob4p/masha-allah-quetta-gulshan-hotel</t>
  </si>
  <si>
    <t>Shop No 2 Block 5 Gulshan-e-Iqbal, Karachi, Karachi City, Sindh</t>
  </si>
  <si>
    <t>Italian Pizza &amp; Fast Food</t>
  </si>
  <si>
    <t>https://images.deliveryhero.io/image/fd-pk/LH/f4lo-listing.jpg?width=400&amp;height=225</t>
  </si>
  <si>
    <t>https://www.foodpanda.pk/restaurant/f4lo/italian-pizza-and-fast-food</t>
  </si>
  <si>
    <t>Bhitai Rd, Sector X-1 Sector X Gulshan-e-Maymar</t>
  </si>
  <si>
    <t>AL-GHAFFAR RESTAURANT</t>
  </si>
  <si>
    <t>https://images.deliveryhero.io/image/fd-pk/LH/c9fb-listing.jpg?width=400&amp;height=225</t>
  </si>
  <si>
    <t>https://www.foodpanda.pk/restaurant/c9fb/al-ghaffar-restaurant-c9fb</t>
  </si>
  <si>
    <t>Arabian Grill Night</t>
  </si>
  <si>
    <t>Karahi &amp; Handi</t>
  </si>
  <si>
    <t>https://images.deliveryhero.io/image/fd-pk/LH/ogqp-listing.jpg?width=400&amp;height=225</t>
  </si>
  <si>
    <t>https://www.foodpanda.pk/restaurant/ogqp/arabian-grill-night</t>
  </si>
  <si>
    <t>A 10 Gulzar e hijri SBP society Scheme 33 karachi.</t>
  </si>
  <si>
    <t>Home Flavors</t>
  </si>
  <si>
    <t>https://images.deliveryhero.io/image/fd-pk/LH/tm4n-listing.jpg?width=400&amp;height=225</t>
  </si>
  <si>
    <t>https://www.foodpanda.pk/restaurant/tm4n/home-flavors-tm4n</t>
  </si>
  <si>
    <t>Address: B-58, Asif Colony Manghopir Road, Karachi</t>
  </si>
  <si>
    <t>Mariam's Food Station</t>
  </si>
  <si>
    <t>3.4(45)A11Y_TAG_RATING_AND_REVIEWS_PLURAL</t>
  </si>
  <si>
    <t>https://images.deliveryhero.io/image/fd-pk/LH/dmy9-listing.jpg?width=400&amp;height=225</t>
  </si>
  <si>
    <t>https://www.foodpanda.pk/restaurant/dmy9/mariams-food-station</t>
  </si>
  <si>
    <t>Savana City,  Savana City flat no 208 /C4  Savanna city near wasim bagh</t>
  </si>
  <si>
    <t>Saleem Ghazi Pakwan &amp; Biryani Centre</t>
  </si>
  <si>
    <t>https://images.deliveryhero.io/image/fd-pk/LH/sg1y-listing.jpg?width=400&amp;height=225</t>
  </si>
  <si>
    <t>https://www.foodpanda.pk/restaurant/sg1y/saleem-ghazi-pakwan-and-biryani-centre</t>
  </si>
  <si>
    <t>Plot No. F-126, Muhammad khan goth, Hijri road, Gilzar e hijri Scheme 33</t>
  </si>
  <si>
    <t>Lahori Chaska Restaurant</t>
  </si>
  <si>
    <t>https://images.deliveryhero.io/image/fd-pk/LH/o7hy-listing.jpg?width=400&amp;height=225</t>
  </si>
  <si>
    <t>https://www.foodpanda.pk/restaurant/o7hy/lahori-chaska-restaurant</t>
  </si>
  <si>
    <t>P#b 91 sector 17a Madras co operatives housing society scheme 33 Lahori Chaska restaurant</t>
  </si>
  <si>
    <t>Iceland &amp; Juice Corner - Gulshan</t>
  </si>
  <si>
    <t>https://images.deliveryhero.io/image/fd-pk/LH/e6pc-listing.jpg?width=400&amp;height=225</t>
  </si>
  <si>
    <t>https://www.foodpanda.pk/restaurant/e6pc/iceland-and-juice-corner-gulshan</t>
  </si>
  <si>
    <t>Shop#91 Zahra Square Rashid Minhas Road Gulshan e Iqbal Karachi Sindh</t>
  </si>
  <si>
    <t>Sister Home Chef</t>
  </si>
  <si>
    <t>https://images.deliveryhero.io/image/fd-pk/LH/bjmg-listing.jpg?width=400&amp;height=225</t>
  </si>
  <si>
    <t>https://www.foodpanda.pk/restaurant/bjmg/sister-home-chef</t>
  </si>
  <si>
    <t>House no#11 row no 04 Siddiqui Call Point SM Taufiq Road C Area Liaquatabad Karachi Sindh</t>
  </si>
  <si>
    <t>Pizza Bay &amp; Burgers</t>
  </si>
  <si>
    <t>4.1(75)A11Y_TAG_RATING_AND_REVIEWS_PLURAL</t>
  </si>
  <si>
    <t>https://images.deliveryhero.io/image/fd-pk/LH/n2to-listing.jpg?width=400&amp;height=225</t>
  </si>
  <si>
    <t>https://www.foodpanda.pk/restaurant/n2to/pizza-bay-and-burgers</t>
  </si>
  <si>
    <t>Ayzal cuisine</t>
  </si>
  <si>
    <t>https://images.deliveryhero.io/image/fd-pk/LH/nh0r-listing.jpg?width=400&amp;height=225</t>
  </si>
  <si>
    <t>https://www.foodpanda.pk/restaurant/nh0r/ayzal-cuisine</t>
  </si>
  <si>
    <t>B/138 first floor manila center sir shah Suleiman road karachi</t>
  </si>
  <si>
    <t>Wraps &amp; Rolls, Pakistani, Biryani, Savouries, Pulao</t>
  </si>
  <si>
    <t>Nish Donuts</t>
  </si>
  <si>
    <t>4.8(30)A11Y_TAG_RATING_AND_REVIEWS_PLURAL</t>
  </si>
  <si>
    <t>https://images.deliveryhero.io/image/fd-pk/LH/pmqt-listing.jpg?width=400&amp;height=225</t>
  </si>
  <si>
    <t>https://www.foodpanda.pk/restaurant/pmqt/nish-donuts</t>
  </si>
  <si>
    <t>house no R-122, 3rd floor, evergreen bungalows, near little hearts school, Karachi</t>
  </si>
  <si>
    <t>Tabarak Foods</t>
  </si>
  <si>
    <t>4.5(26)A11Y_TAG_RATING_AND_REVIEWS_PLURAL</t>
  </si>
  <si>
    <t>https://images.deliveryhero.io/image/fd-pk/LH/wq09-listing.jpg?width=400&amp;height=225</t>
  </si>
  <si>
    <t>https://www.foodpanda.pk/restaurant/wq09/tabarak-foods</t>
  </si>
  <si>
    <t>Plot no. B-91 ,Madras Society ,Scheme 33 Near Hafiz Dairy</t>
  </si>
  <si>
    <t>Zaika Junction</t>
  </si>
  <si>
    <t>https://images.deliveryhero.io/image/fd-pk/LH/iclw-listing.jpg?width=400&amp;height=225</t>
  </si>
  <si>
    <t>https://www.foodpanda.pk/restaurant/iclw/zaika-junction-iclw</t>
  </si>
  <si>
    <t>A1/412, Savana City Apartments, Gulshan-e-Iqbal 13D/3</t>
  </si>
  <si>
    <t>MashaAllah Delhi spicy Foods</t>
  </si>
  <si>
    <t>https://images.deliveryhero.io/image/fd-pk/LH/ugkg-listing.jpg?width=400&amp;height=225</t>
  </si>
  <si>
    <t>https://www.foodpanda.pk/restaurant/ugkg/mashaallah-delhi-spicy-foods</t>
  </si>
  <si>
    <t>House # 1/11 B1 Area Liaquatabad Karachi (Sabir heights)</t>
  </si>
  <si>
    <t>Beverages, Pakistani, Biryani, Pulao, Karahi &amp; Handi</t>
  </si>
  <si>
    <t>Bullchicks burgers</t>
  </si>
  <si>
    <t>https://images.deliveryhero.io/image/fd-pk/LH/e3hq-listing.jpg?width=400&amp;height=225</t>
  </si>
  <si>
    <t>https://www.foodpanda.pk/restaurant/e3hq/bullchicks-burgers</t>
  </si>
  <si>
    <t>Quaid Avenue, Sector Z Gulshan-e-Maymar</t>
  </si>
  <si>
    <t>Home Made Non Veg</t>
  </si>
  <si>
    <t>4.9(98)A11Y_TAG_RATING_AND_REVIEWS_PLURAL</t>
  </si>
  <si>
    <t>https://images.deliveryhero.io/image/fd-pk/LH/p53w-listing.jpg?width=400&amp;height=225</t>
  </si>
  <si>
    <t>https://www.foodpanda.pk/restaurant/p53w/home-made-non-veg</t>
  </si>
  <si>
    <t>h on 83 block 1, north nazimabad</t>
  </si>
  <si>
    <t>Quetta Mehfil Chai Khana</t>
  </si>
  <si>
    <t>3.5(11)A11Y_TAG_RATING_AND_REVIEWS_PLURAL</t>
  </si>
  <si>
    <t>https://images.deliveryhero.io/image/fd-pk/LH/m0p5-listing.jpg?width=400&amp;height=225</t>
  </si>
  <si>
    <t>https://www.foodpanda.pk/restaurant/m0p5/quetta-mehfil-chai-khana-m0p5</t>
  </si>
  <si>
    <t>Block 13 D 1 Gulshan-e-Iqbal, Karachi</t>
  </si>
  <si>
    <t>https://images.deliveryhero.io/image/fd-pk/LH/zhtj-listing.jpg?width=400&amp;height=225</t>
  </si>
  <si>
    <t>https://www.foodpanda.pk/restaurant/zhtj/mashallah-halwa-puri-zhtj</t>
  </si>
  <si>
    <t>13 D gulshan Iqbal shop17 &amp; 18 opposite noman complax</t>
  </si>
  <si>
    <t>Cafe Tonight</t>
  </si>
  <si>
    <t>https://images.deliveryhero.io/image/fd-pk/LH/zlxj-listing.jpg?width=400&amp;height=225</t>
  </si>
  <si>
    <t>https://www.foodpanda.pk/restaurant/zlxj/cafe-tonight-zlxj</t>
  </si>
  <si>
    <t>Rainbow towers and shopping mall scheme 33 Gulshan e maymar, maymar Avene road</t>
  </si>
  <si>
    <t>Chinese, Fast Food, Pakistani, BBQ, Karahi &amp; Handi</t>
  </si>
  <si>
    <t>Bebo's kitchen (Homechef)</t>
  </si>
  <si>
    <t>2.3(100+)A11Y_TAG_RATING_AND_REVIEWS_PLURAL</t>
  </si>
  <si>
    <t>https://images.deliveryhero.io/image/fd-pk/LH/bkdj-listing.jpg?width=400&amp;height=225</t>
  </si>
  <si>
    <t>https://www.foodpanda.pk/restaurant/bkdj/bebos-kitchen-homechef</t>
  </si>
  <si>
    <t>House no. A-341 Nasir Khan St, Harron Communication  Haji Mureed Goth Firdous Colony, Nazimabad no. 2, Karachi, Pakistan</t>
  </si>
  <si>
    <t>Sanaya Hot N Spicy</t>
  </si>
  <si>
    <t>https://images.deliveryhero.io/image/fd-pk/LH/n3b0-listing.jpg?width=400&amp;height=225</t>
  </si>
  <si>
    <t>https://www.foodpanda.pk/restaurant/n3b0/sanaya-hot-n-spicy</t>
  </si>
  <si>
    <t>Shop# 7 Plot no #9 Gulshan 13D Near Mehran Bakery</t>
  </si>
  <si>
    <t>Burgers, Fast Food, Pakistani, Western, Broast</t>
  </si>
  <si>
    <t>New Mehfooz Sheermal House</t>
  </si>
  <si>
    <t>https://images.deliveryhero.io/image/fd-pk/LH/jbqr-listing.jpg?width=400&amp;height=225</t>
  </si>
  <si>
    <t>https://www.foodpanda.pk/restaurant/jbqr/new-mehfooz-sheermal-house</t>
  </si>
  <si>
    <t>53/1 400qtr, Gulbahar no. 2,Ghosia Masjid near Imam bargah</t>
  </si>
  <si>
    <t>Chef Bite</t>
  </si>
  <si>
    <t>https://images.deliveryhero.io/image/fd-pk/LH/u3xw-listing.jpg?width=400&amp;height=225</t>
  </si>
  <si>
    <t>https://www.foodpanda.pk/restaurant/u3xw/chef-bite-u3xw</t>
  </si>
  <si>
    <t>Firdous Colony, Nazimabad, Plot # 13/13, UC office #44, Near Tooba Medical, Behind Golimar Sanitary Market, Karachi.</t>
  </si>
  <si>
    <t>Khana Scene</t>
  </si>
  <si>
    <t>https://images.deliveryhero.io/image/fd-pk/LH/fy0v-listing.jpg?width=400&amp;height=225</t>
  </si>
  <si>
    <t>https://www.foodpanda.pk/restaurant/fy0v/khana-scene</t>
  </si>
  <si>
    <t>181, Al Qadar House, Firdous mart or hotel wali gali, firdous colony, nazimabad no 1</t>
  </si>
  <si>
    <t>Fast Food, Beverages, Pakistani, Biryani, Savouries</t>
  </si>
  <si>
    <t>Crispy Craves Fast Food</t>
  </si>
  <si>
    <t>4.7(34)A11Y_TAG_RATING_AND_REVIEWS_PLURAL</t>
  </si>
  <si>
    <t>https://images.deliveryhero.io/image/fd-pk/LH/auf3-listing.jpg?width=400&amp;height=225</t>
  </si>
  <si>
    <t>https://www.foodpanda.pk/restaurant/auf3/crispy-craves-fast-food</t>
  </si>
  <si>
    <t>Plot no A21, Sector Z-6, Gulshan-e-Maymar Z6, Karachi, 75340</t>
  </si>
  <si>
    <t>https://images.deliveryhero.io/image/fd-pk/LH/xxsg-listing.jpg?width=400&amp;height=225</t>
  </si>
  <si>
    <t>https://www.foodpanda.pk/restaurant/xxsg/super-quality-burger-xxsg</t>
  </si>
  <si>
    <t>400 QTR, Karachi gulbaher 2, 400 QTR, Rizvia Society Karachi, 74600</t>
  </si>
  <si>
    <t>The Biryani Project - North Nazimabad</t>
  </si>
  <si>
    <t>https://images.deliveryhero.io/image/fd-pk/LH/kpv0-listing.jpg?width=400&amp;height=225</t>
  </si>
  <si>
    <t>https://www.foodpanda.pk/restaurant/kpv0/the-biryani-project-north-nazimabad</t>
  </si>
  <si>
    <t>Bismillah kitchen</t>
  </si>
  <si>
    <t>https://images.deliveryhero.io/image/fd-pk/LH/i23n-listing.jpg?width=400&amp;height=225</t>
  </si>
  <si>
    <t>https://www.foodpanda.pk/restaurant/i23n/bismillah-kitchen-i23n</t>
  </si>
  <si>
    <t>House no:b177
Block 13d1 
Gulshun e Iqbal Karachi
Near zuberi family park</t>
  </si>
  <si>
    <t>Meeruth Ka Mashoor Kabab Paratha - Gulshan</t>
  </si>
  <si>
    <t>https://images.deliveryhero.io/image/fd-pk/LH/wyq1-listing.jpg?width=400&amp;height=225</t>
  </si>
  <si>
    <t>https://www.foodpanda.pk/restaurant/wyq1/meeruth-ka-mashoor-kabab-paratha-gulshan</t>
  </si>
  <si>
    <t>Shop no A/1, Plot no. Fl/9, junaid plaza block-6 Rashid minhas road, besides nipa bridge,karachi</t>
  </si>
  <si>
    <t>Tafsi's Kitchen</t>
  </si>
  <si>
    <t>3.4(42)A11Y_TAG_RATING_AND_REVIEWS_PLURAL</t>
  </si>
  <si>
    <t>https://images.deliveryhero.io/image/fd-pk/LH/rasg-listing.jpg?width=400&amp;height=225</t>
  </si>
  <si>
    <t>https://www.foodpanda.pk/restaurant/rasg/tafsis-kitchen</t>
  </si>
  <si>
    <t>Flat no A2# 36 forth floor junaid plaza gulshan e iqbal karachi.</t>
  </si>
  <si>
    <t>Mazedaar Pakwan &amp; Biryani Centre</t>
  </si>
  <si>
    <t>https://images.deliveryhero.io/image/fd-pk/LH/vdgh-listing.jpg?width=400&amp;height=225</t>
  </si>
  <si>
    <t>https://www.foodpanda.pk/restaurant/vdgh/mazedaar-pakwan-and-biryani-centre</t>
  </si>
  <si>
    <t>Mazedar pakwan and biryani senter Abdullah gabool goth Gulshan e mymar Karachi</t>
  </si>
  <si>
    <t>Maymar Fast Food</t>
  </si>
  <si>
    <t>https://images.deliveryhero.io/image/fd-pk/LH/mxkn-listing.jpg?width=400&amp;height=225</t>
  </si>
  <si>
    <t>https://www.foodpanda.pk/restaurant/mxkn/maymar-fast-food</t>
  </si>
  <si>
    <t>1st St, Sector X Gulshan-e-Maymar, Karachi, Karachi City, Sindh</t>
  </si>
  <si>
    <t>Haji Mairaj Sheermal House</t>
  </si>
  <si>
    <t>https://images.deliveryhero.io/image/fd-pk/LH/l429-listing.jpg?width=400&amp;height=225</t>
  </si>
  <si>
    <t>https://www.foodpanda.pk/restaurant/l429/haji-mairaj-sheermal-house</t>
  </si>
  <si>
    <t>Shop No 10 Own Heights Gulshan e Iqbal 13/D Karachi</t>
  </si>
  <si>
    <t>Hot and Roll Gulzar Hijri</t>
  </si>
  <si>
    <t>https://images.deliveryhero.io/image/fd-pk/LH/dz3j-listing.jpg?width=400&amp;height=225</t>
  </si>
  <si>
    <t>https://www.foodpanda.pk/restaurant/dz3j/hot-and-roll-gulzar-hijri</t>
  </si>
  <si>
    <t>Quetta town gulzar higri plot no A1.115 near MK builders.</t>
  </si>
  <si>
    <t>ZFC (Zoni Foods &amp; Chai)</t>
  </si>
  <si>
    <t>https://images.deliveryhero.io/image/fd-pk/LH/wvsg-listing.jpg?width=400&amp;height=225</t>
  </si>
  <si>
    <t>https://www.foodpanda.pk/restaurant/wvsg/zfc-zoni-foods-and-chai</t>
  </si>
  <si>
    <t>Plot 443/12, Block-C , Shop No. 1 , Jan M. Brohi Goth , Opposite Diamond city, Gulshan e Maymar</t>
  </si>
  <si>
    <t>Cafe Charcoal</t>
  </si>
  <si>
    <t>4.1(74)A11Y_TAG_RATING_AND_REVIEWS_PLURAL</t>
  </si>
  <si>
    <t>https://images.deliveryhero.io/image/fd-pk/LH/he0i-listing.jpg?width=400&amp;height=225</t>
  </si>
  <si>
    <t>https://www.foodpanda.pk/restaurant/he0i/cafe-charcoal</t>
  </si>
  <si>
    <t>LS-06, ST-15, Block 18-A, Quetta Town Co-Operative Housing Society, Scheme-33, Karachi.</t>
  </si>
  <si>
    <t>SS Pizza</t>
  </si>
  <si>
    <t>https://images.deliveryhero.io/image/fd-pk/LH/ldt0-listing.jpg?width=400&amp;height=225</t>
  </si>
  <si>
    <t>https://www.foodpanda.pk/restaurant/ldt0/ss-pizza</t>
  </si>
  <si>
    <t>Street 1, House no: 1147, Essa Nagari, Karachi</t>
  </si>
  <si>
    <t>Pizza, Desserts, Fast Food, Beverages, Savouries</t>
  </si>
  <si>
    <t>Lala's Cafe</t>
  </si>
  <si>
    <t>https://images.deliveryhero.io/image/fd-pk/LH/bmw4-listing.jpg?width=400&amp;height=225</t>
  </si>
  <si>
    <t>https://www.foodpanda.pk/restaurant/bmw4/lalas-cafe</t>
  </si>
  <si>
    <t>Gulshan 13-B Block 13 B Gulshan-e-Iqbal, Karachi City, Sindh, Pakistan</t>
  </si>
  <si>
    <t>Chinese, Fast Food, Beverages, Wraps &amp; Rolls, Broast</t>
  </si>
  <si>
    <t>Hot &amp; Roll (Gulzar E Hijri)</t>
  </si>
  <si>
    <t>https://images.deliveryhero.io/image/fd-pk/LH/ol1p-listing.jpg?width=400&amp;height=225</t>
  </si>
  <si>
    <t>https://www.foodpanda.pk/restaurant/ol1p/hot-and-roll-gulzar-e-hijri</t>
  </si>
  <si>
    <t>A1.121 quetta town guzar e hijri Karachi near jama masjid</t>
  </si>
  <si>
    <t>Aslam Nihari &amp; Bar B Q Fast Food</t>
  </si>
  <si>
    <t>https://images.deliveryhero.io/image/fd-pk/LH/jxta-listing.jpg?width=400&amp;height=225</t>
  </si>
  <si>
    <t>https://www.foodpanda.pk/restaurant/jxta/aslam-nihari-and-bar-b-q-fast-food</t>
  </si>
  <si>
    <t>REHMAN SQUARE,  Rehman Square Sir shah Suleman road blok 13 d</t>
  </si>
  <si>
    <t>Sadiq Quetta Hotel</t>
  </si>
  <si>
    <t>https://images.deliveryhero.io/image/fd-pk/LH/owjf-listing.jpg?width=400&amp;height=225</t>
  </si>
  <si>
    <t>https://www.foodpanda.pk/restaurant/owjf/sadiq-quetta-hotel</t>
  </si>
  <si>
    <t>H No A1-95 Sector 18-A Queeta Town Scheem 33, Karachi, Pakistan</t>
  </si>
  <si>
    <t>Hot N Roll Quetta Town</t>
  </si>
  <si>
    <t>https://images.deliveryhero.io/image/fd-pk/LH/r1qy-listing.jpg?width=400&amp;height=225</t>
  </si>
  <si>
    <t>https://www.foodpanda.pk/restaurant/r1qy/hot-n-roll-quetta-town</t>
  </si>
  <si>
    <t>Plot no. A1.121 Quetta town Gulzar e hijri Karachi</t>
  </si>
  <si>
    <t>Chinese, Fast Food, Pakistani, Paratha</t>
  </si>
  <si>
    <t>The Food Studio</t>
  </si>
  <si>
    <t>https://images.deliveryhero.io/image/fd-pk/LH/jls5-listing.jpg?width=400&amp;height=225</t>
  </si>
  <si>
    <t>https://www.foodpanda.pk/restaurant/jls5/the-food-studio-jls5</t>
  </si>
  <si>
    <t>Mohsin Fast Food &amp; Chinese</t>
  </si>
  <si>
    <t>https://images.deliveryhero.io/image/fd-pk/LH/anwd-listing.jpg?width=400&amp;height=225</t>
  </si>
  <si>
    <t>https://www.foodpanda.pk/restaurant/anwd/mohsin-fast-food-and-chinese</t>
  </si>
  <si>
    <t>House no. A1-129, Sector 18A Gulzar-e-Hijri Scheme 33, Karachi</t>
  </si>
  <si>
    <t>Baba Pizza - Gulshan</t>
  </si>
  <si>
    <t>https://images.deliveryhero.io/image/fd-pk/LH/u3nr-listing.jpg?width=400&amp;height=225</t>
  </si>
  <si>
    <t>https://www.foodpanda.pk/restaurant/u3nr/baba-pizza-gulshan</t>
  </si>
  <si>
    <t>Shop # 8, Civic View Apartments, Gulshan e Iqbal, 13-D, Near Hassan Square</t>
  </si>
  <si>
    <t>Sugary Rings</t>
  </si>
  <si>
    <t>https://images.deliveryhero.io/image/fd-pk/LH/hcer-listing.jpg?width=400&amp;height=225</t>
  </si>
  <si>
    <t>https://www.foodpanda.pk/restaurant/hcer/sugary-rings</t>
  </si>
  <si>
    <t>Flat#A9 Alhamrah Garden Block 7 Gulshan Iqbal Karachi</t>
  </si>
  <si>
    <t>Sandwiches, Desserts, Western</t>
  </si>
  <si>
    <t>Split Fire Shawarma</t>
  </si>
  <si>
    <t>https://images.deliveryhero.io/image/fd-pk/LH/ylwe-listing.jpg?width=400&amp;height=225</t>
  </si>
  <si>
    <t>https://www.foodpanda.pk/restaurant/ylwe/split-fire-shawarma</t>
  </si>
  <si>
    <t>Near Bilal Masjid, Mangal Bazaar Ground, Gulshan-e-Iqbal Block 13/B"</t>
  </si>
  <si>
    <t>De Pizza Club</t>
  </si>
  <si>
    <t>https://images.deliveryhero.io/image/fd-pk/LH/wg30-listing.jpg?width=400&amp;height=225</t>
  </si>
  <si>
    <t>https://www.foodpanda.pk/restaurant/wg30/de-pizza-club</t>
  </si>
  <si>
    <t>Gulshan-e-Iqbal, Block 6 Fl 11/1/9</t>
  </si>
  <si>
    <t>Hot N Roll</t>
  </si>
  <si>
    <t>4.2(78)A11Y_TAG_RATING_AND_REVIEWS_PLURAL</t>
  </si>
  <si>
    <t>https://images.deliveryhero.io/image/fd-pk/LH/uk3j-listing.jpg?width=400&amp;height=225</t>
  </si>
  <si>
    <t>https://www.foodpanda.pk/restaurant/uk3j/hot-n-roll-uk3j</t>
  </si>
  <si>
    <t>Mirza Alam Baig Rd, Gulzar-e-Hijri Sector 18 A Gulzar E Hijri Scheme 33, Karachi, Karachi City, Sindh</t>
  </si>
  <si>
    <t>Hot &amp; Spicy Roll</t>
  </si>
  <si>
    <t>https://images.deliveryhero.io/image/fd-pk/LH/m3bj-listing.jpg?width=400&amp;height=225</t>
  </si>
  <si>
    <t>https://www.foodpanda.pk/restaurant/m3bj/hot-and-spicy-roll</t>
  </si>
  <si>
    <t>Plot no A1.121 Quetta Town gulzar-e- hijri karachi</t>
  </si>
  <si>
    <t>Continental, Burgers, Fast Food, Wraps &amp; Rolls, Western</t>
  </si>
  <si>
    <t>Running Pizza &amp; fast Food</t>
  </si>
  <si>
    <t>https://images.deliveryhero.io/image/fd-pk/LH/ye70-listing.jpg?width=400&amp;height=225</t>
  </si>
  <si>
    <t>https://www.foodpanda.pk/restaurant/ye70/running-pizza-and-fast-food</t>
  </si>
  <si>
    <t>Street Number 01, Essa Nagri Eissa Nagri, Gulshan, Karachi, Karachi City, Sindh</t>
  </si>
  <si>
    <t>Quetta Zaiqa</t>
  </si>
  <si>
    <t>https://images.deliveryhero.io/image/fd-pk/LH/nyw9-listing.jpg?width=400&amp;height=225</t>
  </si>
  <si>
    <t>https://www.foodpanda.pk/restaurant/nyw9/quetta-zaiqa</t>
  </si>
  <si>
    <t>Shop# 25 Momin Square Block 6 Gulshan Khi</t>
  </si>
  <si>
    <t>Karachi Fast Food &amp; Chinese - Gulshan</t>
  </si>
  <si>
    <t>https://images.deliveryhero.io/image/fd-pk/LH/kofo-listing.jpg?width=400&amp;height=225</t>
  </si>
  <si>
    <t>https://www.foodpanda.pk/restaurant/kofo/karachi-fast-food-and-chinese-gulshan</t>
  </si>
  <si>
    <t>Choolaah - Highway</t>
  </si>
  <si>
    <t>3.7(25)A11Y_TAG_RATING_AND_REVIEWS_PLURAL</t>
  </si>
  <si>
    <t>https://images.deliveryhero.io/image/fd-pk/LH/wed4-listing.jpg?width=400&amp;height=225</t>
  </si>
  <si>
    <t>https://www.foodpanda.pk/restaurant/wed4/choolaah-highway</t>
  </si>
  <si>
    <t>Main Karachi - Hyderabad Motorway, near maymar mor, sector 8B, gulzar e hijri</t>
  </si>
  <si>
    <t>Al Syed Fast Food &amp; Grills</t>
  </si>
  <si>
    <t>https://images.deliveryhero.io/image/fd-pk/LH/gcfd-listing.jpg?width=400&amp;height=225</t>
  </si>
  <si>
    <t>https://www.foodpanda.pk/restaurant/gcfd/al-syed-fast-food-and-grills</t>
  </si>
  <si>
    <t>C 39 commercial Sania corner near sumaira  chowk scheme 33 Gulzar e hijri , karachi</t>
  </si>
  <si>
    <t>Khadija Kitchen</t>
  </si>
  <si>
    <t>https://images.deliveryhero.io/image/fd-pk/LH/knzu-listing.jpg?width=400&amp;height=225</t>
  </si>
  <si>
    <t>https://www.foodpanda.pk/restaurant/knzu/khadija-kitchen-knzu</t>
  </si>
  <si>
    <t>House no. Cs7 street no.3 Gulshan e Ghaziyan society near rainbow towers , karachi.</t>
  </si>
  <si>
    <t>Fat Pizza &amp; Burger</t>
  </si>
  <si>
    <t>https://images.deliveryhero.io/image/fd-pk/LH/t2w1-listing.jpg?width=400&amp;height=225</t>
  </si>
  <si>
    <t>https://www.foodpanda.pk/restaurant/t2w1/fat-pizza-and-burger</t>
  </si>
  <si>
    <t>Karachi university society scheme 33
Plot B 8 
Shop # 1</t>
  </si>
  <si>
    <t>Sandwiches, Pizza, Burgers, Middle Eastern, Western</t>
  </si>
  <si>
    <t>Food Forage</t>
  </si>
  <si>
    <t>https://images.deliveryhero.io/image/fd-pk/LH/pzx2-listing.jpg?width=400&amp;height=225</t>
  </si>
  <si>
    <t>https://www.foodpanda.pk/restaurant/pzx2/food-forage</t>
  </si>
  <si>
    <t>Plot no. 1, Gulshan-e-Iqbal Block 13/B, Near Mangal Bazaar Karachi.</t>
  </si>
  <si>
    <t>Lala Pak Pakwan Centre</t>
  </si>
  <si>
    <t>https://images.deliveryhero.io/image/fd-pk/LH/v0yf-listing.jpg?width=400&amp;height=225</t>
  </si>
  <si>
    <t>https://www.foodpanda.pk/restaurant/v0yf/lala-pak-pakwan-centre</t>
  </si>
  <si>
    <t>Block 6 Gulshan-e-Iqbal, Karachi</t>
  </si>
  <si>
    <t>Chinese, Pakistani, Biryani</t>
  </si>
  <si>
    <t>The Dumpling Rush</t>
  </si>
  <si>
    <t>3.8(5)A11Y_TAG_RATING_AND_REVIEWS_PLURAL</t>
  </si>
  <si>
    <t>https://images.deliveryhero.io/image/fd-pk/LH/qcrg-listing.jpg?width=400&amp;height=225</t>
  </si>
  <si>
    <t>https://www.foodpanda.pk/restaurant/qcrg/the-dumpling-rush</t>
  </si>
  <si>
    <t>House H18, Momin Square, Block-6, Gulshan e Iqbal, Karachi</t>
  </si>
  <si>
    <t>Muhammadi Foods</t>
  </si>
  <si>
    <t>https://images.deliveryhero.io/image/fd-pk/LH/q8qq-listing.jpg?width=400&amp;height=225</t>
  </si>
  <si>
    <t>https://www.foodpanda.pk/restaurant/q8qq/muhammadi-foods-q8qq</t>
  </si>
  <si>
    <t>Liaqatabad road, shop no 319</t>
  </si>
  <si>
    <t>Fast Food, Ice Cream, Pakistani</t>
  </si>
  <si>
    <t>https://images.deliveryhero.io/image/fd-pk/LH/huxm-listing.jpg?width=400&amp;height=225</t>
  </si>
  <si>
    <t>https://www.foodpanda.pk/restaurant/huxm/kitchen-queen-huxm</t>
  </si>
  <si>
    <t>Quetta Mashallah Haram Hotel</t>
  </si>
  <si>
    <t>https://images.deliveryhero.io/image/fd-pk/LH/pbdt-listing.jpg?width=400&amp;height=225</t>
  </si>
  <si>
    <t>https://www.foodpanda.pk/restaurant/pbdt/quetta-mashallah-haram-hotel</t>
  </si>
  <si>
    <t>SHOP 11 PLOT FL 10 BLOCK 6 (MOMIN SQUARE) GULSHAN E IQBAL</t>
  </si>
  <si>
    <t>Hot &amp; Crispy Roll</t>
  </si>
  <si>
    <t>https://images.deliveryhero.io/image/fd-pk/LH/wd43-listing.jpg?width=400&amp;height=225</t>
  </si>
  <si>
    <t>https://www.foodpanda.pk/restaurant/wd43/hot-and-crispy-roll-wd43</t>
  </si>
  <si>
    <t>Quetta town  A110 gulzar hijri scheem 33 near al siraj bakerss/</t>
  </si>
  <si>
    <t>Sandwiches, Chinese, Fast Food, Beverages, Wraps &amp; Rolls</t>
  </si>
  <si>
    <t>Muhammadi Sweets - Liaquatabad</t>
  </si>
  <si>
    <t>https://images.deliveryhero.io/image/fd-pk/LH/krq9-listing.jpg?width=400&amp;height=225</t>
  </si>
  <si>
    <t>https://www.foodpanda.pk/restaurant/krq9/muhammadi-sweets-liaquatabad</t>
  </si>
  <si>
    <t>Liaqatabad road, shop no 320</t>
  </si>
  <si>
    <t>Cakes &amp; Bakery, Desserts, Ice Cream, Wraps &amp; Rolls, Pakistani</t>
  </si>
  <si>
    <t>Highway Pizza</t>
  </si>
  <si>
    <t>https://images.deliveryhero.io/image/fd-pk/LH/dtjk-listing.jpg?width=400&amp;height=225</t>
  </si>
  <si>
    <t>https://www.foodpanda.pk/restaurant/dtjk/highway-pizza</t>
  </si>
  <si>
    <t>Super Highway, Gulzar E Hijri Scheme 33, Gulshan-e-Maymar mor Sector, 8 B Khi</t>
  </si>
  <si>
    <t>Al Madina Fast Food</t>
  </si>
  <si>
    <t>https://images.deliveryhero.io/image/fd-pk/LH/m3bl-listing.jpg?width=400&amp;height=225</t>
  </si>
  <si>
    <t>https://www.foodpanda.pk/restaurant/m3bl/al-madina-fast-food-m3bl</t>
  </si>
  <si>
    <t>Shop#2 Qureshi Square Block 13 C Gulshan e Iqbal</t>
  </si>
  <si>
    <t>Al Haaj Bundoo Khan</t>
  </si>
  <si>
    <t>https://images.deliveryhero.io/image/fd-pk/LH/v6la-listing.jpg?width=400&amp;height=225</t>
  </si>
  <si>
    <t>https://www.foodpanda.pk/restaurant/v6la/al-haaj-bundoo-khan-v6la</t>
  </si>
  <si>
    <t>Main University Road, Opp. Urdu Science College, Block 13 C, Karachi</t>
  </si>
  <si>
    <t>Black Star Pizza &amp; Soda</t>
  </si>
  <si>
    <t>https://images.deliveryhero.io/image/fd-pk/LH/nle7-listing.jpg?width=400&amp;height=225</t>
  </si>
  <si>
    <t>https://www.foodpanda.pk/restaurant/nle7/black-star-pizza-and-soda</t>
  </si>
  <si>
    <t>Shop no 2 suleman logde block 13b Gulshan e iqbal</t>
  </si>
  <si>
    <t>Agha Fast Food</t>
  </si>
  <si>
    <t>https://images.deliveryhero.io/image/fd-pk/LH/iodu-listing.jpg?width=400&amp;height=225</t>
  </si>
  <si>
    <t>https://www.foodpanda.pk/restaurant/iodu/agha-fast-food</t>
  </si>
  <si>
    <t>Shop No 4 Good Time Apartment Block 13B Near Al Mustafa Hospital, Main Main University Rd</t>
  </si>
  <si>
    <t>khaapa Hojaye</t>
  </si>
  <si>
    <t>https://images.deliveryhero.io/image/fd-pk/LH/hz17-listing.jpg?width=400&amp;height=225</t>
  </si>
  <si>
    <t>https://www.foodpanda.pk/restaurant/hz17/khaapa-hojaye</t>
  </si>
  <si>
    <t>ali house, liaqautabad, B 1 Area, Karachi, 75900</t>
  </si>
  <si>
    <t>FAM FOODS</t>
  </si>
  <si>
    <t>4.7(10)A11Y_TAG_RATING_AND_REVIEWS_PLURAL</t>
  </si>
  <si>
    <t>https://images.deliveryhero.io/image/fd-pk/LH/ibqr-listing.jpg?width=400&amp;height=225</t>
  </si>
  <si>
    <t>https://www.foodpanda.pk/restaurant/ibqr/fam-foods</t>
  </si>
  <si>
    <t>QURESHI CENTER BLOCK#13C GULSHAN-E-IQBAL KARACHI SHOP NO 3</t>
  </si>
  <si>
    <t>Dawat Khana</t>
  </si>
  <si>
    <t>3.3(21)A11Y_TAG_RATING_AND_REVIEWS_PLURAL</t>
  </si>
  <si>
    <t>https://images.deliveryhero.io/image/fd-pk/LH/ebdi-listing.jpg?width=400&amp;height=225</t>
  </si>
  <si>
    <t>https://www.foodpanda.pk/restaurant/ebdi/dawat-khana-ebdi</t>
  </si>
  <si>
    <t>Ghani Street, Near Nepa Circular train station, Main University Road, Gulshan e Iqbal, Karachi</t>
  </si>
  <si>
    <t>Khana Khaye</t>
  </si>
  <si>
    <t>4.3(74)A11Y_TAG_RATING_AND_REVIEWS_PLURAL</t>
  </si>
  <si>
    <t>https://images.deliveryhero.io/image/fd-pk/LH/fs6g-listing.jpg?width=400&amp;height=225</t>
  </si>
  <si>
    <t>https://www.foodpanda.pk/restaurant/fs6g/khana-khaye</t>
  </si>
  <si>
    <t>A -211, Erum Square Gulshan Iqbal block 11 Karachi</t>
  </si>
  <si>
    <t>Ice Berg (Creamery) - Gulshan</t>
  </si>
  <si>
    <t>https://images.deliveryhero.io/image/fd-pk/LH/hbp4-listing.jpg?width=400&amp;height=225</t>
  </si>
  <si>
    <t>https://www.foodpanda.pk/restaurant/hbp4/ice-berg-creamery-gulshan</t>
  </si>
  <si>
    <t>Shop #4 al haram plaza kda scheme #24 gulshan e iqbal karachi Opps Karachi Expo Center</t>
  </si>
  <si>
    <t>Adnan Burger, Fast Food &amp; BBQ - Maymar</t>
  </si>
  <si>
    <t>https://images.deliveryhero.io/image/fd-pk/LH/g1c9-listing.jpg?width=400&amp;height=225</t>
  </si>
  <si>
    <t>https://www.foodpanda.pk/restaurant/g1c9/adnan-burger-fast-food-and-bbq-maymar</t>
  </si>
  <si>
    <t>Diamond city commercial C7 next to hardware shop</t>
  </si>
  <si>
    <t>Mama City Burger</t>
  </si>
  <si>
    <t>https://images.deliveryhero.io/image/fd-pk/LH/czpu-listing.jpg?width=400&amp;height=225</t>
  </si>
  <si>
    <t>https://www.foodpanda.pk/restaurant/czpu/mama-city-burger</t>
  </si>
  <si>
    <t>Shop No. , block 13-a gulshan e iqbal opposite to student biryani</t>
  </si>
  <si>
    <t>Desserts, Burgers, Ice Cream, Western</t>
  </si>
  <si>
    <t>Choakas foods - Gulshan</t>
  </si>
  <si>
    <t>https://images.deliveryhero.io/image/fd-pk/LH/c8l5-listing.jpg?width=400&amp;height=225</t>
  </si>
  <si>
    <t>https://www.foodpanda.pk/restaurant/c8l5/choakas-foods-gulshan</t>
  </si>
  <si>
    <t>Royal Avenue, Block 13-C University Road, Gulshan-e-iqbal, Karachi,</t>
  </si>
  <si>
    <t>Red Coal</t>
  </si>
  <si>
    <t>https://images.deliveryhero.io/image/fd-pk/LH/q4p4-listing.jpg?width=400&amp;height=225</t>
  </si>
  <si>
    <t>https://www.foodpanda.pk/restaurant/q4p4/red-coal</t>
  </si>
  <si>
    <t>shop number#15 time square near ibn_e_seena hospital gulshan Iqbal karachi</t>
  </si>
  <si>
    <t>Hot n Roll - Bait ul Mukarram</t>
  </si>
  <si>
    <t>https://images.deliveryhero.io/image/fd-pk/LH/cgb9-listing.jpg?width=400&amp;height=225</t>
  </si>
  <si>
    <t>https://www.foodpanda.pk/restaurant/cgb9/hot-n-roll-bait-ul-mukarram-cgb9</t>
  </si>
  <si>
    <t>Shop No. 104, Saleem plaza gulshan e Iqbal block 16, main university road Karachi</t>
  </si>
  <si>
    <t>Quetta Cafe MashaAllah Hotel</t>
  </si>
  <si>
    <t>https://images.deliveryhero.io/image/fd-pk/LH/tx52-listing.jpg?width=400&amp;height=225</t>
  </si>
  <si>
    <t>https://www.foodpanda.pk/restaurant/tx52/quetta-cafe-mashaallah-hotel</t>
  </si>
  <si>
    <t>Plot # C2 Diamond City Karachi. Opposite Maymar pride.</t>
  </si>
  <si>
    <t>BOLAN SAJJI HOUSE-GULSHAN</t>
  </si>
  <si>
    <t>https://images.deliveryhero.io/image/fd-pk/LH/eib5-listing.jpg?width=400&amp;height=225</t>
  </si>
  <si>
    <t>https://www.foodpanda.pk/restaurant/eib5/bolan-sajji-house-gulshan</t>
  </si>
  <si>
    <t>HASSAN SQUARE ,OPPOSITE EXPO CENTRE KARACHI MAIN UNI ROAD</t>
  </si>
  <si>
    <t>Akram Fish Point Hassan Square</t>
  </si>
  <si>
    <t>https://images.deliveryhero.io/image/fd-pk/LH/u1uf-listing.jpg?width=400&amp;height=225</t>
  </si>
  <si>
    <t>https://www.foodpanda.pk/restaurant/u1uf/akram-fish-point-hassan-square</t>
  </si>
  <si>
    <t>Shop # 3/4, Darul Furqan Apartment, Block 13B, Near Bait-ul-Mukarram Masjid</t>
  </si>
  <si>
    <t>Seafood, Pakistani, Pulao, Karahi &amp; Handi</t>
  </si>
  <si>
    <t>Al-Samadi Shawarma</t>
  </si>
  <si>
    <t>https://images.deliveryhero.io/image/fd-pk/LH/sgun-listing.jpg?width=400&amp;height=225</t>
  </si>
  <si>
    <t>https://www.foodpanda.pk/restaurant/sgun/al-samadi-shawarma</t>
  </si>
  <si>
    <t>Opposite Jelani View Block-13A Gulshan-e-Iqbal</t>
  </si>
  <si>
    <t>Middle Eastern, Shawarma, BBQ</t>
  </si>
  <si>
    <t>Allah Tawakkal Yakhni Pulao</t>
  </si>
  <si>
    <t>https://images.deliveryhero.io/image/fd-pk/LH/w2wg-listing.jpg?width=400&amp;height=225</t>
  </si>
  <si>
    <t>https://www.foodpanda.pk/restaurant/w2wg/allah-tawakkal-yakhni-pulao</t>
  </si>
  <si>
    <t>Plot #SB-10 Shop #7 ,Block-13C ,near Ishfaaq Memorial Hospital ,Pizza Max ,Gulshan e Iqbal, karachi</t>
  </si>
  <si>
    <t>Zam Zam Shawarma</t>
  </si>
  <si>
    <t>https://images.deliveryhero.io/image/fd-pk/LH/iqg2-listing.jpg?width=400&amp;height=225</t>
  </si>
  <si>
    <t>https://www.foodpanda.pk/restaurant/iqg2/zam-zam-shawarma</t>
  </si>
  <si>
    <t>ZAM ZAM SHAWARMA Gulshan e Iqbal Block 13C Near al Haj Bundoo khan man University road Karachi</t>
  </si>
  <si>
    <t>Spice life</t>
  </si>
  <si>
    <t>https://images.deliveryhero.io/image/fd-pk/LH/vjih-listing.jpg?width=400&amp;height=225</t>
  </si>
  <si>
    <t>https://www.foodpanda.pk/restaurant/vjih/spice-life</t>
  </si>
  <si>
    <t>24GJ+V6C, 4th Ln, Sector Y-2 Sector Y Gulshan-e-Maymar, Karachi, Karachi City, Sindh</t>
  </si>
  <si>
    <t>Pizza, Burgers, Pasta, Pakistani, Western</t>
  </si>
  <si>
    <t>Gullu BBQ &amp; Grill (Dehli Famous Kebab Walay)</t>
  </si>
  <si>
    <t>4.2(41)A11Y_TAG_RATING_AND_REVIEWS_PLURAL</t>
  </si>
  <si>
    <t>https://images.deliveryhero.io/image/fd-pk/LH/rfy5-listing.jpg?width=400&amp;height=225</t>
  </si>
  <si>
    <t>https://www.foodpanda.pk/restaurant/rfy5/gullu-bbq-and-grill-dehli-famous-kebab-walay</t>
  </si>
  <si>
    <t>Shop No 5 on group floor in Topra Plaza plot number Sb -27 &amp; sb 28 in Gulshan blok 13/C</t>
  </si>
  <si>
    <t>New Quetta Al Muqadar Hotel</t>
  </si>
  <si>
    <t>https://images.deliveryhero.io/image/fd-pk/LH/q3li-listing.jpg?width=400&amp;height=225</t>
  </si>
  <si>
    <t>https://www.foodpanda.pk/restaurant/q3li/new-quetta-al-muqadar-hotel</t>
  </si>
  <si>
    <t>Block1/2 , Metrovil Colony, karachi</t>
  </si>
  <si>
    <t>Beverages, Wraps &amp; Rolls, Pakistani, Tea &amp; Coffee, Paratha</t>
  </si>
  <si>
    <t>Food Cuisine</t>
  </si>
  <si>
    <t>https://images.deliveryhero.io/image/fd-pk/LH/iv5h-listing.jpg?width=400&amp;height=225</t>
  </si>
  <si>
    <t>https://www.foodpanda.pk/restaurant/iv5h/food-cuisine-iv5h</t>
  </si>
  <si>
    <t>Gulshan e Iqbal Block 13 B19 KDA oversease Apartment</t>
  </si>
  <si>
    <t>Rehman's Kitchen</t>
  </si>
  <si>
    <t>https://images.deliveryhero.io/image/fd-pk/LH/vw2r-listing.jpg?width=400&amp;height=225</t>
  </si>
  <si>
    <t>https://www.foodpanda.pk/restaurant/vw2r/rehmans-kitchen-vw2r</t>
  </si>
  <si>
    <t>Park view apartment Floor 6 flat number 509 Gulshan-e-Iqbal block 13A</t>
  </si>
  <si>
    <t>Momi's Kitchen</t>
  </si>
  <si>
    <t>https://images.deliveryhero.io/image/fd-pk/LH/dxlq-listing.jpg?width=400&amp;height=225</t>
  </si>
  <si>
    <t>https://www.foodpanda.pk/restaurant/dxlq/momis-kitchen</t>
  </si>
  <si>
    <t>Flat# b-8 park view apartment block 10 Gulshan Iqbal Karachi near chase up and sindh infected disease hospital</t>
  </si>
  <si>
    <t>All Ghousia Halwa Poori and Kachori</t>
  </si>
  <si>
    <t>https://images.deliveryhero.io/image/fd-pk/LH/wnzr-listing.jpg?width=400&amp;height=225</t>
  </si>
  <si>
    <t>https://www.foodpanda.pk/restaurant/wnzr/all-ghousia-halwa-poori-and-kachori</t>
  </si>
  <si>
    <t>Nashta Washta</t>
  </si>
  <si>
    <t>4.6(53)A11Y_TAG_RATING_AND_REVIEWS_PLURAL</t>
  </si>
  <si>
    <t>https://images.deliveryhero.io/image/fd-pk/LH/a3sw-listing.jpg?width=400&amp;height=225</t>
  </si>
  <si>
    <t>https://www.foodpanda.pk/restaurant/a3sw/nashta-washta</t>
  </si>
  <si>
    <t>Shop #11 , Better apartment Gulshan e Iqbal 13B, besides Akram fish</t>
  </si>
  <si>
    <t>Sodalicious C3</t>
  </si>
  <si>
    <t>3.8(71)A11Y_TAG_RATING_AND_REVIEWS_PLURAL</t>
  </si>
  <si>
    <t>https://images.deliveryhero.io/image/fd-pk/LH/poh4-listing.jpg?width=400&amp;height=225</t>
  </si>
  <si>
    <t>https://www.foodpanda.pk/restaurant/poh4/sodalicious-c3</t>
  </si>
  <si>
    <t>Shop C-15 Main Hasan Square university road adjacent to Bolan Sajji</t>
  </si>
  <si>
    <t>Pak Juice Corner &amp; Fast Food</t>
  </si>
  <si>
    <t>https://images.deliveryhero.io/image/fd-pk/LH/kj1d-listing.jpg?width=400&amp;height=225</t>
  </si>
  <si>
    <t>https://www.foodpanda.pk/restaurant/kj1d/pak-juice-corner-and-fast-food</t>
  </si>
  <si>
    <t>Shop number 155 - 156, near old 8A bus stop, PIB Colony, Karachi</t>
  </si>
  <si>
    <t>Wraps &amp; Rolls, Healthy Food, BBQ</t>
  </si>
  <si>
    <t>The Bun Revolution</t>
  </si>
  <si>
    <t>https://images.deliveryhero.io/image/fd-pk/LH/mzr7-listing.jpg?width=400&amp;height=225</t>
  </si>
  <si>
    <t>https://www.foodpanda.pk/restaurant/mzr7/the-bun-revolution</t>
  </si>
  <si>
    <t>G-168 Wasi country park near Gulshan-e-Maymar sector S ,Karachi,Pakistan</t>
  </si>
  <si>
    <t>Chai Mehal</t>
  </si>
  <si>
    <t>3.6(14)A11Y_TAG_RATING_AND_REVIEWS_PLURAL</t>
  </si>
  <si>
    <t>https://images.deliveryhero.io/image/fd-pk/LH/ik5e-listing.jpg?width=400&amp;height=225</t>
  </si>
  <si>
    <t>https://www.foodpanda.pk/restaurant/ik5e/chai-mehal</t>
  </si>
  <si>
    <t>B B Shopingmall LG-01s B 19 block 1 gulistan ejouhar</t>
  </si>
  <si>
    <t>Bhashani halwa Puri (famous)</t>
  </si>
  <si>
    <t>https://images.deliveryhero.io/image/fd-pk/LH/vahq-listing.jpg?width=400&amp;height=225</t>
  </si>
  <si>
    <t>https://www.foodpanda.pk/restaurant/vahq/bhashani-halwa-puri-famous</t>
  </si>
  <si>
    <t>shop number 7 beside quetta mashallah hotal five star arcade block 14 near old sabzi mandi Karachi</t>
  </si>
  <si>
    <t>RUMAAN FAST FOOD &amp; BAR B Q</t>
  </si>
  <si>
    <t>https://images.deliveryhero.io/image/fd-pk/LH/hzw9-listing.jpg?width=400&amp;height=225</t>
  </si>
  <si>
    <t>https://www.foodpanda.pk/restaurant/hzw9/rumaan-fast-food-and-bar-b-q</t>
  </si>
  <si>
    <t>Shop #1 2268/A Near Mehran Mini Mart Main Pib Colony</t>
  </si>
  <si>
    <t>Sandwiches, Burgers, Wraps &amp; Rolls, Pakistani, Western</t>
  </si>
  <si>
    <t>Chai Baithak</t>
  </si>
  <si>
    <t>https://images.deliveryhero.io/image/fd-pk/LH/t9an-listing.jpg?width=400&amp;height=225</t>
  </si>
  <si>
    <t>https://www.foodpanda.pk/restaurant/t9an/chai-baithak</t>
  </si>
  <si>
    <t>Gulshan-e-Iqbal, Karachi, Karachi City, Sindh, Pakistan</t>
  </si>
  <si>
    <t>Royal Foodz</t>
  </si>
  <si>
    <t>3.3(99)A11Y_TAG_RATING_AND_REVIEWS_PLURAL</t>
  </si>
  <si>
    <t>https://images.deliveryhero.io/image/fd-pk/LH/fysy-listing.jpg?width=400&amp;height=225</t>
  </si>
  <si>
    <t>https://www.foodpanda.pk/restaurant/fysy/royal-foodz</t>
  </si>
  <si>
    <t>House no C28 teen hatti naffesabad martin road karachi</t>
  </si>
  <si>
    <t>ICEY</t>
  </si>
  <si>
    <t>https://images.deliveryhero.io/image/fd-pk/LH/ib39-listing.jpg?width=400&amp;height=225</t>
  </si>
  <si>
    <t>https://www.foodpanda.pk/restaurant/ib39/icey</t>
  </si>
  <si>
    <t>Shop #15, Hunain Habitat, 4, Sector Y Gulshan-e-Maymar, Karachi, Karachi City, Sindh 75340</t>
  </si>
  <si>
    <t>PAKATA dessert</t>
  </si>
  <si>
    <t>https://images.deliveryhero.io/image/fd-pk/LH/xq8u-listing.jpg?width=400&amp;height=225</t>
  </si>
  <si>
    <t>https://www.foodpanda.pk/restaurant/xq8u/pakata-dessert</t>
  </si>
  <si>
    <t>Crescent Complex Block #24B flatt #13 Gulshan-iqbal block 11 karachi.</t>
  </si>
  <si>
    <t>DILPASAND HALWA PURI &amp; KACHORI</t>
  </si>
  <si>
    <t>https://images.deliveryhero.io/image/fd-pk/LH/f64c-listing.jpg?width=400&amp;height=225</t>
  </si>
  <si>
    <t>https://www.foodpanda.pk/restaurant/f64c/dilpasand-halwa-puri-and-kachori-f64c</t>
  </si>
  <si>
    <t>Beside Quetta Mashallah Hotel Five Star Arcade, Block 14 Gulshan e iqbal, Karachi.</t>
  </si>
  <si>
    <t>Lava and Tenders (Street Sizzles)</t>
  </si>
  <si>
    <t>https://images.deliveryhero.io/image/fd-pk/LH/wqpy-listing.jpg?width=400&amp;height=225</t>
  </si>
  <si>
    <t>https://www.foodpanda.pk/restaurant/wqpy/lava-and-tenders-street-sizzles</t>
  </si>
  <si>
    <t>Lava and Tenders food cart Street Sizzles Plot #B90 Gulistan e Jauhar Block #1</t>
  </si>
  <si>
    <t>Catering your cravings</t>
  </si>
  <si>
    <t>https://images.deliveryhero.io/image/fd-pk/LH/lhi7-listing.jpg?width=400&amp;height=225</t>
  </si>
  <si>
    <t>https://www.foodpanda.pk/restaurant/lhi7/catering-your-cravings</t>
  </si>
  <si>
    <t>House no G9 PCSIR laboratory campus karachi near sachal goth</t>
  </si>
  <si>
    <t>Sandwiches, Continental, Burgers, Fast Food, Beverages</t>
  </si>
  <si>
    <t>Nice Bite</t>
  </si>
  <si>
    <t>https://images.deliveryhero.io/image/fd-pk/LH/mmfo-listing.jpg?width=400&amp;height=225</t>
  </si>
  <si>
    <t>https://www.foodpanda.pk/restaurant/mmfo/nice-bite</t>
  </si>
  <si>
    <t>Back side House 1047-C back side street near guse azam masjid p. I. B colony</t>
  </si>
  <si>
    <t>Safari Grill</t>
  </si>
  <si>
    <t>https://images.deliveryhero.io/image/fd-pk/LH/ybmh-listing.jpg?width=400&amp;height=225</t>
  </si>
  <si>
    <t>https://www.foodpanda.pk/restaurant/ybmh/safari-grill</t>
  </si>
  <si>
    <t>Inside Safari Park, Main University Road, Gulshan-e-Iqbal, Karachi</t>
  </si>
  <si>
    <t>Burgers, Pakistani, Western, Broast, BBQ</t>
  </si>
  <si>
    <t>Taha Meeruth Famous Kabab Paratha</t>
  </si>
  <si>
    <t>https://images.deliveryhero.io/image/fd-pk/LH/vex1-listing.jpg?width=400&amp;height=225</t>
  </si>
  <si>
    <t>https://www.foodpanda.pk/restaurant/vex1/taha-meeruth-famous-kabab-paratha</t>
  </si>
  <si>
    <t>Shop no 123 Safari Park Main University Road Gulshan e Iqbal karachi</t>
  </si>
  <si>
    <t>https://images.deliveryhero.io/image/fd-pk/LH/mkwe-listing.jpg?width=400&amp;height=225</t>
  </si>
  <si>
    <t>https://www.foodpanda.pk/restaurant/mkwe/papa-fries-mkwe</t>
  </si>
  <si>
    <t>53 Safari Residency</t>
  </si>
  <si>
    <t>Al-Mustafa Foods</t>
  </si>
  <si>
    <t>https://images.deliveryhero.io/image/fd-pk/LH/bjl2-listing.jpg?width=400&amp;height=225</t>
  </si>
  <si>
    <t>https://www.foodpanda.pk/restaurant/bjl2/al-mustafa-foods-bjl2</t>
  </si>
  <si>
    <t>Main pib bus stop near cafe noor pib colony Karachi</t>
  </si>
  <si>
    <t>Burgers, Wraps &amp; Rolls, Pakistani, Western, Paratha</t>
  </si>
  <si>
    <t>Dua Foods</t>
  </si>
  <si>
    <t>https://images.deliveryhero.io/image/fd-pk/LH/w38s-listing.jpg?width=400&amp;height=225</t>
  </si>
  <si>
    <t>https://www.foodpanda.pk/restaurant/w38s/dua-foods-w38s</t>
  </si>
  <si>
    <t>Schal goth house number d-57 old d-76 new near PCSIR laboratory Karachi</t>
  </si>
  <si>
    <t>Chinese, Desserts, Beverages, Pakistani, Karahi &amp; Handi</t>
  </si>
  <si>
    <t>ASHAR CATERING</t>
  </si>
  <si>
    <t>https://images.deliveryhero.io/image/fd-pk/LH/mgvs-listing.jpg?width=400&amp;height=225</t>
  </si>
  <si>
    <t>https://www.foodpanda.pk/restaurant/mgvs/ashar-catering</t>
  </si>
  <si>
    <t>Shop no CC 01, Hasan Center, near Wajid Square Block 16, Block 16 Gulshan-e-Iqbal, Karachi, Karachi City, Sindh 75300, Pakistan</t>
  </si>
  <si>
    <t>(Halwa Puri) من و سلویٰ</t>
  </si>
  <si>
    <t>https://images.deliveryhero.io/image/fd-pk/LH/jf1k-listing.jpg?width=400&amp;height=225</t>
  </si>
  <si>
    <t>https://www.foodpanda.pk/restaurant/jf1k/halwa-puri-mn-w-slwy</t>
  </si>
  <si>
    <t>Five Star Arcade Block 14 old sabzi mandi shop beside quetta Mashallah hotel Karachi</t>
  </si>
  <si>
    <t>Pakistani, Halwa Puri, Paratha</t>
  </si>
  <si>
    <t>Quetta Shaheen Zamidar Hotel</t>
  </si>
  <si>
    <t>4.2(9)A11Y_TAG_RATING_AND_REVIEWS_PLURAL</t>
  </si>
  <si>
    <t>https://images.deliveryhero.io/image/fd-pk/LH/urjk-listing.jpg?width=400&amp;height=225</t>
  </si>
  <si>
    <t>https://www.foodpanda.pk/restaurant/urjk/quetta-shaheen-zamidar-hotel-urjk</t>
  </si>
  <si>
    <t>Gulshan-e-Iqbal block 9 Shop # 20</t>
  </si>
  <si>
    <t>Blue Ribbon Breakfast Special</t>
  </si>
  <si>
    <t>https://images.deliveryhero.io/image/fd-pk/LH/m6g6-listing.jpg?width=400&amp;height=225</t>
  </si>
  <si>
    <t>https://www.foodpanda.pk/restaurant/m6g6/blue-ribbon-breakfast-special-m6g6</t>
  </si>
  <si>
    <t>Shop number 1 five star arcade block 14 Gulshan e iqbal karachi</t>
  </si>
  <si>
    <t>DASTARKHWAN</t>
  </si>
  <si>
    <t>https://images.deliveryhero.io/image/fd-pk/LH/kqa9-listing.jpg?width=400&amp;height=225</t>
  </si>
  <si>
    <t>https://www.foodpanda.pk/restaurant/kqa9/dastarkhwan-kqa9</t>
  </si>
  <si>
    <t>Flat no B-606 wonder tower block 11 Gulshan-e-iqbal nearest landmark opposite Sindbad Gulzar-e-madina masjid</t>
  </si>
  <si>
    <t>Food Delight</t>
  </si>
  <si>
    <t>https://images.deliveryhero.io/image/fd-pk/LH/pkwt-listing.jpg?width=400&amp;height=225</t>
  </si>
  <si>
    <t>https://www.foodpanda.pk/restaurant/pkwt/food-delight-pkwt</t>
  </si>
  <si>
    <t>H-24 Karim Plaza Apt, Gulshan e Iqbal Block 14, Near Civic Center, Karachi.</t>
  </si>
  <si>
    <t>Desserts, Beverages, Pakistani, Pulao, Nihari</t>
  </si>
  <si>
    <t>Kashmiri Roll Kabab BBQ Fast Food &amp; Biryani - Gulshan E iqbal</t>
  </si>
  <si>
    <t>https://images.deliveryhero.io/image/fd-pk/LH/d2at-listing.jpg?width=400&amp;height=225</t>
  </si>
  <si>
    <t>https://www.foodpanda.pk/restaurant/d2at/kashmiri-roll-kabab-bbq-fast-food-and-biryani-gulshan-e-iqbal</t>
  </si>
  <si>
    <t>ground floor flat no -13A Shop no 5-E Block 14 university road, opposite muhammadi sheermal Gulshan E iqbal ,Karachi</t>
  </si>
  <si>
    <t>Wraps &amp; Rolls, Pakistani, BBQ, Pulao, Karahi &amp; Handi</t>
  </si>
  <si>
    <t>Coffee Station - Khausa Place</t>
  </si>
  <si>
    <t>https://images.deliveryhero.io/image/fd-pk/LH/jmp6-listing.jpg?width=400&amp;height=225</t>
  </si>
  <si>
    <t>https://www.foodpanda.pk/restaurant/jmp6/coffee-station-khausa-place</t>
  </si>
  <si>
    <t>B-90, Block 1 Gulistan-e-Johar, Karachi, 75290, Karachi</t>
  </si>
  <si>
    <t>Al Makkah Foods</t>
  </si>
  <si>
    <t>https://images.deliveryhero.io/image/fd-pk/LH/yf8k-listing.jpg?width=400&amp;height=225</t>
  </si>
  <si>
    <t>https://www.foodpanda.pk/restaurant/yf8k/al-makkah-foods-yf8k</t>
  </si>
  <si>
    <t>V3X9+2H4, Block 14 Gulshan-e-Iqbal, Karachi, Karachi City, Sindh, Pakistan</t>
  </si>
  <si>
    <t>Sodalicious Chapter 2</t>
  </si>
  <si>
    <t>https://images.deliveryhero.io/image/fd-pk/LH/ybx0-listing.jpg?width=400&amp;height=225</t>
  </si>
  <si>
    <t>https://www.foodpanda.pk/restaurant/ybx0/sodalicious-chapter-2</t>
  </si>
  <si>
    <t>Plot no FL-7 , 5C-1 Block 13A Gulshan Iqbal near Darbar Bryani</t>
  </si>
  <si>
    <t>Chinese, Desserts, Fast Food, Beverages, Shakes</t>
  </si>
  <si>
    <t>Chef Me (AFV Menu)</t>
  </si>
  <si>
    <t>https://www.foodpanda.pk/restaurant/exop/chef-me-afv-menu</t>
  </si>
  <si>
    <t>Gulshan e Iqbal block 10 House no Ar.20 (Ar. Rehman housingsociety near sindbad advanture park)</t>
  </si>
  <si>
    <t>Kunafa Kingdom</t>
  </si>
  <si>
    <t>https://images.deliveryhero.io/image/fd-pk/LH/cicr-listing.jpg?width=400&amp;height=225</t>
  </si>
  <si>
    <t>https://www.foodpanda.pk/restaurant/cicr/kunafa-kingdom</t>
  </si>
  <si>
    <t>Street Sizzles Johar</t>
  </si>
  <si>
    <t>A.S FOODS</t>
  </si>
  <si>
    <t>https://images.deliveryhero.io/image/fd-pk/LH/almr-listing.jpg?width=400&amp;height=225</t>
  </si>
  <si>
    <t>https://www.foodpanda.pk/restaurant/almr/a-s-foods-almr</t>
  </si>
  <si>
    <t>Flat 304 3rd floor plot ar-12 al rehman society Gulshan e iqbal nipa chowrangi</t>
  </si>
  <si>
    <t>Ajmeri Pizza Bite</t>
  </si>
  <si>
    <t>https://images.deliveryhero.io/image/fd-pk/LH/pa87-listing.jpg?width=400&amp;height=225</t>
  </si>
  <si>
    <t>https://www.foodpanda.pk/restaurant/pa87/ajmeri-pizza-bite</t>
  </si>
  <si>
    <t>302 Grace St, Hamid Colony, Karachi, Karachi City, Sindh, Pakistan</t>
  </si>
  <si>
    <t>3.4(11)A11Y_TAG_RATING_AND_REVIEWS_PLURAL</t>
  </si>
  <si>
    <t>https://images.deliveryhero.io/image/fd-pk/LH/trpb-listing.jpg?width=400&amp;height=225</t>
  </si>
  <si>
    <t>https://www.foodpanda.pk/restaurant/trpb/food-cravings-trpb</t>
  </si>
  <si>
    <t>SUNEHRI MASJID (MUSLIM)., Martin Quarters 160/4</t>
  </si>
  <si>
    <t>Taste Shock</t>
  </si>
  <si>
    <t>https://images.deliveryhero.io/image/fd-pk/LH/bxfr-listing.jpg?width=400&amp;height=225</t>
  </si>
  <si>
    <t>https://www.foodpanda.pk/restaurant/bxfr/taste-shock</t>
  </si>
  <si>
    <t>2nd D-32 staff town university of Karachi</t>
  </si>
  <si>
    <t>Arrae Cuisine Bistro</t>
  </si>
  <si>
    <t>https://images.deliveryhero.io/image/fd-pk/LH/wp1q-listing.jpg?width=400&amp;height=225</t>
  </si>
  <si>
    <t>https://www.foodpanda.pk/restaurant/wp1q/arrae-cuisine-bistro</t>
  </si>
  <si>
    <t>M1/1, A one center, Newtown, PIB Colony, Karachi</t>
  </si>
  <si>
    <t>Italian Pizza</t>
  </si>
  <si>
    <t>https://images.deliveryhero.io/image/fd-pk/LH/t7tk-listing.jpg?width=400&amp;height=225</t>
  </si>
  <si>
    <t>https://www.foodpanda.pk/restaurant/t7tk/italian-pizza-t7tk</t>
  </si>
  <si>
    <t>Gulshan e Iqbal Karachi near beacon house school</t>
  </si>
  <si>
    <t>Dessert Cart</t>
  </si>
  <si>
    <t>https://images.deliveryhero.io/image/fd-pk/LH/ab5q-listing.jpg?width=400&amp;height=225</t>
  </si>
  <si>
    <t>https://www.foodpanda.pk/restaurant/ab5q/dessert-cart</t>
  </si>
  <si>
    <t>C 26 Block 1 Gulistan e Jauhar near Roots Millennium School Hillage Campus</t>
  </si>
  <si>
    <t>Desserts, Beverages, Ice Cream, Pakistani</t>
  </si>
  <si>
    <t>Ghazi Pakwan &amp; Biryani Centre</t>
  </si>
  <si>
    <t>https://images.deliveryhero.io/image/fd-pk/LH/qn0y-listing.jpg?width=400&amp;height=225</t>
  </si>
  <si>
    <t>https://www.foodpanda.pk/restaurant/qn0y/ghazi-pakwan-and-biryani-centre</t>
  </si>
  <si>
    <t>Plot no, A/3, sparco road near marvi mart, gulzar e hijri scheme 33, karachi</t>
  </si>
  <si>
    <t>MASHAL FOODS</t>
  </si>
  <si>
    <t>https://images.deliveryhero.io/image/fd-pk/LH/ow2k-listing.jpg?width=400&amp;height=225</t>
  </si>
  <si>
    <t>https://www.foodpanda.pk/restaurant/ow2k/mashal-foods</t>
  </si>
  <si>
    <t>Mashal Foods, Shop # 5, Gulshan e Iqbal Block-10 near Tayyaba Masjid.</t>
  </si>
  <si>
    <t>Abdul Ghani Madina Hotel</t>
  </si>
  <si>
    <t>https://images.deliveryhero.io/image/fd-pk/LH/k1de-listing.jpg?width=400&amp;height=225</t>
  </si>
  <si>
    <t>https://www.foodpanda.pk/restaurant/k1de/abdul-ghani-madina-hotel</t>
  </si>
  <si>
    <t>lasbela chowk nishtar road Naseem clothe Market Ghani Madina hotle</t>
  </si>
  <si>
    <t>Boby Cafe</t>
  </si>
  <si>
    <t>https://images.deliveryhero.io/image/fd-pk/LH/elfw-listing.jpg?width=400&amp;height=225</t>
  </si>
  <si>
    <t>https://www.foodpanda.pk/restaurant/elfw/boby-cafe</t>
  </si>
  <si>
    <t>Plot G 162 Sachal goth opp Karachi Bar Society main Kiran Hospital Road Gulzari Hijri Scheme 33</t>
  </si>
  <si>
    <t>The Burger House</t>
  </si>
  <si>
    <t>https://images.deliveryhero.io/image/fd-pk/LH/o4po-listing.jpg?width=400&amp;height=225</t>
  </si>
  <si>
    <t>https://www.foodpanda.pk/restaurant/o4po/the-burger-house-o4po</t>
  </si>
  <si>
    <t>islam gunj lasbela house, near nasra school, naseem cloth wali gali, garden west karachi</t>
  </si>
  <si>
    <t>Hafeez Roll Fast Food</t>
  </si>
  <si>
    <t>3.8(10000+)A11Y_TAG_RATING_AND_REVIEWS_PLURAL</t>
  </si>
  <si>
    <t>https://images.deliveryhero.io/image/fd-pk/LH/t2cn-listing.jpg?width=400&amp;height=225</t>
  </si>
  <si>
    <t>https://www.foodpanda.pk/restaurant/t2cn/hafeez-roll-fast-food</t>
  </si>
  <si>
    <t>Shop # 25, Plot No. 25, Main PIB Colony, 8 No, Bust Stop, Karachi</t>
  </si>
  <si>
    <t>Lazeez halwa puri</t>
  </si>
  <si>
    <t>https://images.deliveryhero.io/image/fd-pk/LH/r9kl-listing.jpg?width=400&amp;height=225</t>
  </si>
  <si>
    <t>https://www.foodpanda.pk/restaurant/r9kl/lazeez-halwa-puri</t>
  </si>
  <si>
    <t>Sulman Plaza Block 10 Gulshan Iqbal</t>
  </si>
  <si>
    <t>Bharosa pizza</t>
  </si>
  <si>
    <t>https://images.deliveryhero.io/image/fd-pk/LH/xwou-listing.jpg?width=400&amp;height=225</t>
  </si>
  <si>
    <t>https://www.foodpanda.pk/restaurant/xwou/bharosa-pizza</t>
  </si>
  <si>
    <t>Plot # 110 Kashana e Haidery Street Near Diomond Plaza Garden West Karachi</t>
  </si>
  <si>
    <t>Maheen's Kitchen</t>
  </si>
  <si>
    <t>https://images.deliveryhero.io/image/fd-pk/LH/dzsn-listing.jpg?width=400&amp;height=225</t>
  </si>
  <si>
    <t>https://www.foodpanda.pk/restaurant/dzsn/maheens-kitchen</t>
  </si>
  <si>
    <t>Faqir Muhammad Goth, Karachi, Karachi City, Sindh, Pakistan</t>
  </si>
  <si>
    <t>Cheez N Grill</t>
  </si>
  <si>
    <t>4.8(65)A11Y_TAG_RATING_AND_REVIEWS_PLURAL</t>
  </si>
  <si>
    <t>https://images.deliveryhero.io/image/fd-pk/LH/exv4-listing.jpg?width=400&amp;height=225</t>
  </si>
  <si>
    <t>https://www.foodpanda.pk/restaurant/exv4/cheez-n-grill</t>
  </si>
  <si>
    <t>A20 Sector-R2, Gulshan e Maymar , Near farooq e azam MAsjid</t>
  </si>
  <si>
    <t>Mamaorama</t>
  </si>
  <si>
    <t>https://images.deliveryhero.io/image/fd-pk/LH/poia-listing.jpg?width=400&amp;height=225</t>
  </si>
  <si>
    <t>https://www.foodpanda.pk/restaurant/poia/mamaorama</t>
  </si>
  <si>
    <t>Flat no: F-5, Uk Apartment, Phase 2, Gulshan-e-Iqbal, Block 14, Old Sabzi Mandi, Karachi</t>
  </si>
  <si>
    <t>Al Mustafa Nihari</t>
  </si>
  <si>
    <t>https://images.deliveryhero.io/image/fd-pk/LH/m5tc-listing.jpg?width=400&amp;height=225</t>
  </si>
  <si>
    <t>https://www.foodpanda.pk/restaurant/m5tc/al-mustafa-nihari</t>
  </si>
  <si>
    <t>Gulshan Iqbal Shop No 1 Block 10 under Ever shine Square</t>
  </si>
  <si>
    <t>Cheez n Dough</t>
  </si>
  <si>
    <t>https://images.deliveryhero.io/image/fd-pk/LH/gi4k-listing.jpg?width=400&amp;height=225</t>
  </si>
  <si>
    <t>https://www.foodpanda.pk/restaurant/gi4k/cheez-n-dough</t>
  </si>
  <si>
    <t>Spicy Roll Point, Fast Food &amp; BBQ</t>
  </si>
  <si>
    <t>https://images.deliveryhero.io/image/fd-pk/LH/a5yf-listing.jpg?width=400&amp;height=225</t>
  </si>
  <si>
    <t>https://www.foodpanda.pk/restaurant/a5yf/spicy-roll-point-fast-food-and-bbq</t>
  </si>
  <si>
    <t>Block 10, Evershine Square, Rashid Minhas Road, Gulshan-e-Iqbal, Karachi</t>
  </si>
  <si>
    <t>Milk &amp; Meat</t>
  </si>
  <si>
    <t>https://images.deliveryhero.io/image/fd-pk/LH/sziz-listing.jpg?width=400&amp;height=225</t>
  </si>
  <si>
    <t>https://www.foodpanda.pk/restaurant/sziz/milk-and-meat</t>
  </si>
  <si>
    <t>shop number a4a, evershine, block 10 Karachi</t>
  </si>
  <si>
    <t>Pizza Remix (PIB)</t>
  </si>
  <si>
    <t>https://images.deliveryhero.io/image/fd-pk/LH/b8xd-listing.jpg?width=400&amp;height=225</t>
  </si>
  <si>
    <t>https://www.foodpanda.pk/restaurant/b8xd/pizza-remix-pib</t>
  </si>
  <si>
    <t>Shop#3 plot no. 95 PIB colony, PECHS Karachi.</t>
  </si>
  <si>
    <t>Agha shahram biryani</t>
  </si>
  <si>
    <t>4.6(59)A11Y_TAG_RATING_AND_REVIEWS_PLURAL</t>
  </si>
  <si>
    <t>https://images.deliveryhero.io/image/fd-pk/LH/cv9g-listing.jpg?width=400&amp;height=225</t>
  </si>
  <si>
    <t>https://www.foodpanda.pk/restaurant/cv9g/agha-shahram-biryani</t>
  </si>
  <si>
    <t>Jumma Khan Goth Hussain Hazara goth Gulshan-e-Iqbal, Karachi, Karachi City, Sindh, Pakistan</t>
  </si>
  <si>
    <t>Crave Nation</t>
  </si>
  <si>
    <t>https://images.deliveryhero.io/image/fd-pk/LH/npp0-listing.jpg?width=400&amp;height=225</t>
  </si>
  <si>
    <t>https://www.foodpanda.pk/restaurant/npp0/crave-nation</t>
  </si>
  <si>
    <t>House no b/13 al hilal society opp old sabzi mandi</t>
  </si>
  <si>
    <t>Food Hub</t>
  </si>
  <si>
    <t>https://images.deliveryhero.io/image/fd-pk/LH/khcf-listing.jpg?width=400&amp;height=225</t>
  </si>
  <si>
    <t>https://www.foodpanda.pk/restaurant/khcf/food-hub-khcf</t>
  </si>
  <si>
    <t>Flat # 514,Block E,floor 5th, Building Prince Avenue,Near Al-kareem bakers,Chandi Chowk, Albella Signal, Garden west,Karachi</t>
  </si>
  <si>
    <t>Antu's Feast</t>
  </si>
  <si>
    <t>https://images.deliveryhero.io/image/fd-pk/LH/tnj5-listing.jpg?width=400&amp;height=225</t>
  </si>
  <si>
    <t>https://www.foodpanda.pk/restaurant/tnj5/antus-feast</t>
  </si>
  <si>
    <t>Block 16 B20 zeeshan blessings near noor masjid gulshan e iqbal block 16</t>
  </si>
  <si>
    <t>Sachal Darbar</t>
  </si>
  <si>
    <t>3.8(20)A11Y_TAG_RATING_AND_REVIEWS_PLURAL</t>
  </si>
  <si>
    <t>https://images.deliveryhero.io/image/fd-pk/LH/hj02-listing.jpg?width=400&amp;height=225</t>
  </si>
  <si>
    <t>https://www.foodpanda.pk/restaurant/hj02/sachal-darbar</t>
  </si>
  <si>
    <t>doctor abdul salam  medical center, kiran hospital , karachi</t>
  </si>
  <si>
    <t>Wraps &amp; Rolls, Pakistani, BBQ, Qeema</t>
  </si>
  <si>
    <t>Xaibis Pizza &amp; Food</t>
  </si>
  <si>
    <t>1.2(5)A11Y_TAG_RATING_AND_REVIEWS_PLURAL</t>
  </si>
  <si>
    <t>https://images.deliveryhero.io/image/fd-pk/LH/lsxu-listing.jpg?width=400&amp;height=225</t>
  </si>
  <si>
    <t>https://www.foodpanda.pk/restaurant/lsxu/xaibis-pizza-and-food</t>
  </si>
  <si>
    <t>Jamshed Road, Jamshed Rd F180/4 martin quarters Jamshed</t>
  </si>
  <si>
    <t>Pizza, Desserts, Pakistani</t>
  </si>
  <si>
    <t>New Quetta Hamza Hotel</t>
  </si>
  <si>
    <t>https://images.deliveryhero.io/image/fd-pk/LH/w359-listing.jpg?width=400&amp;height=225</t>
  </si>
  <si>
    <t>https://www.foodpanda.pk/restaurant/w359/new-quetta-hamza-hotel</t>
  </si>
  <si>
    <t>Shop1 Ayub Goth Gulistan - e - Johar</t>
  </si>
  <si>
    <t>New Hot N Roll - Gulshan</t>
  </si>
  <si>
    <t>https://images.deliveryhero.io/image/fd-pk/LH/s1zi-listing.jpg?width=400&amp;height=225</t>
  </si>
  <si>
    <t>https://www.foodpanda.pk/restaurant/s1zi/new-hot-n-roll-gulshan</t>
  </si>
  <si>
    <t>Rashid Minhas Rd Service Ln, Block 10 Gulshan-e-Iqbal, Karachi, Karachi City, Sindh, Pakistan</t>
  </si>
  <si>
    <t>Tasty Italian Pizza</t>
  </si>
  <si>
    <t>https://images.deliveryhero.io/image/fd-pk/LH/s5ku-listing.jpg?width=400&amp;height=225</t>
  </si>
  <si>
    <t>https://www.foodpanda.pk/restaurant/s5ku/tasty-italian-pizza</t>
  </si>
  <si>
    <t>1, Street 5, Beaconhouse Gulshan Cambridge, Block 10 b-123 Gulshan-e-Iqbal</t>
  </si>
  <si>
    <t>Noor Cafe &amp; Grill</t>
  </si>
  <si>
    <t>https://images.deliveryhero.io/image/fd-pk/LH/t0qc-listing.jpg?width=400&amp;height=225</t>
  </si>
  <si>
    <t>https://www.foodpanda.pk/restaurant/t0qc/noor-cafe-and-grill</t>
  </si>
  <si>
    <t>SHOP NO 7, bus stop, 107 shop, PIB Colony Main Rd, Karachi, 74800</t>
  </si>
  <si>
    <t>Eatsway</t>
  </si>
  <si>
    <t>https://images.deliveryhero.io/image/fd-pk/LH/sbpj-listing.jpg?width=400&amp;height=225</t>
  </si>
  <si>
    <t>https://www.foodpanda.pk/restaurant/sbpj/eatsway</t>
  </si>
  <si>
    <t>Rashid Minhas Road , block-10 Guslshan e Iqbal , evershine apartments , Karachi</t>
  </si>
  <si>
    <t>Desserts, Fast Food, Healthy Food</t>
  </si>
  <si>
    <t>HN Kitchen</t>
  </si>
  <si>
    <t>https://images.deliveryhero.io/image/fd-pk/LH/k11w-listing.jpg?width=400&amp;height=225</t>
  </si>
  <si>
    <t>https://www.foodpanda.pk/restaurant/k11w/hn-kitchen</t>
  </si>
  <si>
    <t>KU Circular Road C-95, staff town, university of karachi</t>
  </si>
  <si>
    <t>Pizza 9tinine - Jamshed Road</t>
  </si>
  <si>
    <t>https://images.deliveryhero.io/image/fd-pk/LH/t0hv-listing.jpg?width=400&amp;height=225</t>
  </si>
  <si>
    <t>https://www.foodpanda.pk/restaurant/t0hv/pizza-9tinine-jamshed-road</t>
  </si>
  <si>
    <t>Chips &amp; Dip's</t>
  </si>
  <si>
    <t>https://images.deliveryhero.io/image/fd-pk/LH/u9bt-listing.jpg?width=400&amp;height=225</t>
  </si>
  <si>
    <t>https://www.foodpanda.pk/restaurant/u9bt/chips-and-dips-u9bt</t>
  </si>
  <si>
    <t>Farhan Canter Shop#2 Block 1 Gulistan e Jauhar near Sammit Bank, Karachi , Sindh.</t>
  </si>
  <si>
    <t>Pizza Corner</t>
  </si>
  <si>
    <t>https://images.deliveryhero.io/image/fd-pk/LH/ly1w-listing.jpg?width=400&amp;height=225</t>
  </si>
  <si>
    <t>https://www.foodpanda.pk/restaurant/ly1w/pizza-corner-ly1w</t>
  </si>
  <si>
    <t>Shop No, Sabeen Park View, 34 New Rd Service Ln, Block 1 Gulistan-e-Johar, Karachi, Karachi City, Sindh</t>
  </si>
  <si>
    <t>Fiza kitchen</t>
  </si>
  <si>
    <t>https://images.deliveryhero.io/image/fd-pk/LH/ox07-listing.jpg?width=400&amp;height=225</t>
  </si>
  <si>
    <t>https://www.foodpanda.pk/restaurant/ox07/fiza-kitchen-ox07</t>
  </si>
  <si>
    <t>Flat no 6 block A3 in Rupali residency Gulshan e Iqbal Karachi Pakistan</t>
  </si>
  <si>
    <t>Tasty Times Fried Chicken</t>
  </si>
  <si>
    <t>https://images.deliveryhero.io/image/fd-pk/LH/sub3-listing.jpg?width=400&amp;height=225</t>
  </si>
  <si>
    <t>https://www.foodpanda.pk/restaurant/sub3/tasty-times-fried-chicken</t>
  </si>
  <si>
    <t>Gulshan e Iqbal block 10 Maymar Drive Appartment</t>
  </si>
  <si>
    <t>Khao Piyo</t>
  </si>
  <si>
    <t>https://images.deliveryhero.io/image/fd-pk/LH/mey5-listing.jpg?width=400&amp;height=225</t>
  </si>
  <si>
    <t>https://www.foodpanda.pk/restaurant/mey5/khao-piyo-mey5</t>
  </si>
  <si>
    <t>Flat no 310, Al madni residency, near kifaya supermarket, garden east, karachi</t>
  </si>
  <si>
    <t>Home Flavours</t>
  </si>
  <si>
    <t>4.9(59)A11Y_TAG_RATING_AND_REVIEWS_PLURAL</t>
  </si>
  <si>
    <t>https://images.deliveryhero.io/image/fd-pk/LH/pttm-listing.jpg?width=400&amp;height=225</t>
  </si>
  <si>
    <t>https://www.foodpanda.pk/restaurant/pttm/home-flavours-pttm</t>
  </si>
  <si>
    <t>House No B-73, Inaara Garden, Scheme 33, Sector 25-A, Near Gazi Ghot Gulza-e-Hijri Karachi.</t>
  </si>
  <si>
    <t>Beverages, Pakistani, Paratha, Qeema</t>
  </si>
  <si>
    <t>Quetta Cafe Pakistan Hotel</t>
  </si>
  <si>
    <t>https://images.deliveryhero.io/image/fd-pk/LH/cpnh-listing.jpg?width=400&amp;height=225</t>
  </si>
  <si>
    <t>https://www.foodpanda.pk/restaurant/cpnh/quetta-cafe-pakistan-hotel</t>
  </si>
  <si>
    <t>Flat block S nistar road F 80 semorina</t>
  </si>
  <si>
    <t>Zarnaz Restaurant</t>
  </si>
  <si>
    <t>2.9(9)A11Y_TAG_RATING_AND_REVIEWS_PLURAL</t>
  </si>
  <si>
    <t>https://images.deliveryhero.io/image/fd-pk/LH/l9ky-listing.jpg?width=400&amp;height=225</t>
  </si>
  <si>
    <t>https://www.foodpanda.pk/restaurant/l9ky/zarnaz-restaurant</t>
  </si>
  <si>
    <t>Zarnaz Restaurant &amp; Catering Services, Main Kiran Hospital Road, Adjacent to Shehmir Society, Scheme 33, Karachi.</t>
  </si>
  <si>
    <t>Lafreddo Ice Cream Shakes Falooda &amp; Dessert</t>
  </si>
  <si>
    <t>https://images.deliveryhero.io/image/fd-pk/LH/bcqt-listing.jpg?width=400&amp;height=225</t>
  </si>
  <si>
    <t>https://www.foodpanda.pk/restaurant/bcqt/lafreddo-ice-cream-shakes-falooda-and-dessert</t>
  </si>
  <si>
    <t>P.#.280, shop #9, nishtar road Garden west Karachi</t>
  </si>
  <si>
    <t>Ghousia Chaat House</t>
  </si>
  <si>
    <t>4.1(10)A11Y_TAG_RATING_AND_REVIEWS_PLURAL</t>
  </si>
  <si>
    <t>https://images.deliveryhero.io/image/fd-pk/LH/zuz6-listing.jpg?width=400&amp;height=225</t>
  </si>
  <si>
    <t>https://www.foodpanda.pk/restaurant/zuz6/ghousia-chaat-house</t>
  </si>
  <si>
    <t>Opp. Pizza Max, Prof. Ghafoor Ahmed Road, Gulistan e johar, Karachi</t>
  </si>
  <si>
    <t>Bismillah Manpasand Chat</t>
  </si>
  <si>
    <t>https://images.deliveryhero.io/image/fd-pk/LH/u0lx-listing.jpg?width=400&amp;height=225</t>
  </si>
  <si>
    <t>https://www.foodpanda.pk/restaurant/u0lx/bismillah-manpasand-chat</t>
  </si>
  <si>
    <t>Shop #2 Farhan Center Block 1 Near Summit Bank Gulistan -e- Johar Karachi</t>
  </si>
  <si>
    <t>JK Saeed Hotel</t>
  </si>
  <si>
    <t>https://images.deliveryhero.io/image/fd-pk/LH/j67m-listing.jpg?width=400&amp;height=225</t>
  </si>
  <si>
    <t>https://www.foodpanda.pk/restaurant/j67m/jk-saeed-hotel</t>
  </si>
  <si>
    <t>Pride Garden, Garden East Karachi, Karachi City, Sindh</t>
  </si>
  <si>
    <t>Tasty Times</t>
  </si>
  <si>
    <t>https://images.deliveryhero.io/image/fd-pk/LH/te42-listing.jpg?width=400&amp;height=225</t>
  </si>
  <si>
    <t>https://www.foodpanda.pk/restaurant/te42/tasty-times-te42</t>
  </si>
  <si>
    <t>Gulshan e Iqbal ,shop 1 ,Block 10 near evershine apartments</t>
  </si>
  <si>
    <t>WRAPIDO</t>
  </si>
  <si>
    <t>4.8(70)A11Y_TAG_RATING_AND_REVIEWS_PLURAL</t>
  </si>
  <si>
    <t>https://images.deliveryhero.io/image/fd-pk/LH/dezj-listing.jpg?width=400&amp;height=225</t>
  </si>
  <si>
    <t>https://www.foodpanda.pk/restaurant/dezj/wrapido</t>
  </si>
  <si>
    <t>Johar Chowrangi Road Shop no. 3 Pasban Center (Apartments) near Continental Bakery, Opposite Chase Plus</t>
  </si>
  <si>
    <t>Cafe Mest</t>
  </si>
  <si>
    <t>4.8(93)A11Y_TAG_RATING_AND_REVIEWS_PLURAL</t>
  </si>
  <si>
    <t>https://images.deliveryhero.io/image/fd-pk/LH/al56-listing.jpg?width=400&amp;height=225</t>
  </si>
  <si>
    <t>https://www.foodpanda.pk/restaurant/al56/cafe-mest</t>
  </si>
  <si>
    <t>ABDULLAH HEIGHTS BLOCK 16. BESIDE CHASE PLUS, OPPOSITE CONTINENTAL BAKERY JOHAR</t>
  </si>
  <si>
    <t>Don't Mix Chaat</t>
  </si>
  <si>
    <t>https://images.deliveryhero.io/image/fd-pk/LH/gwac-listing.jpg?width=400&amp;height=225</t>
  </si>
  <si>
    <t>https://www.foodpanda.pk/restaurant/gwac/dont-mix-chaat</t>
  </si>
  <si>
    <t>Shop No 8, Prince Apartments, Main Al Bela Signal, Nishtar Rd, Peoples Colony, Garden West, Karachi</t>
  </si>
  <si>
    <t>Baraf Pani</t>
  </si>
  <si>
    <t>https://images.deliveryhero.io/image/fd-pk/LH/z35v-listing.jpg?width=400&amp;height=225</t>
  </si>
  <si>
    <t>https://www.foodpanda.pk/restaurant/z35v/baraf-pani</t>
  </si>
  <si>
    <t>Main Gate. Decent Tower Near Continental Bakery Block 15, Gulistan E  Johar</t>
  </si>
  <si>
    <t>Anum's Kitchen</t>
  </si>
  <si>
    <t>3.2(61)A11Y_TAG_RATING_AND_REVIEWS_PLURAL</t>
  </si>
  <si>
    <t>https://images.deliveryhero.io/image/fd-pk/LH/w74f-listing.jpg?width=400&amp;height=225</t>
  </si>
  <si>
    <t>https://www.foodpanda.pk/restaurant/w74f/anums-kitchen</t>
  </si>
  <si>
    <t>Flat C-10 Ashraf Square  Apartments , Gulshan e Iqbal Block 17 Karachi</t>
  </si>
  <si>
    <t>Quetta Cafe Dua Hotel</t>
  </si>
  <si>
    <t>https://images.deliveryhero.io/image/fd-pk/LH/jb51-listing.jpg?width=400&amp;height=225</t>
  </si>
  <si>
    <t>https://www.foodpanda.pk/restaurant/jb51/quetta-cafe-dua-hotel</t>
  </si>
  <si>
    <t>shop no 1 / A/S nishtar road, adjacent national bank karachi</t>
  </si>
  <si>
    <t>New Quetta Ameer Khan Sadabahar Hotel</t>
  </si>
  <si>
    <t>https://images.deliveryhero.io/image/fd-pk/LH/o28p-listing.jpg?width=400&amp;height=225</t>
  </si>
  <si>
    <t>https://www.foodpanda.pk/restaurant/o28p/new-quetta-ameer-khan-sadabahar-hotel</t>
  </si>
  <si>
    <t>Noman Arcade, Sir Shah muhammad Suleman Road, Gulshan e Iqbal, Karachi</t>
  </si>
  <si>
    <t>Fireball Cafe</t>
  </si>
  <si>
    <t>https://images.deliveryhero.io/image/fd-pk/LH/w8v3-listing.jpg?width=400&amp;height=225</t>
  </si>
  <si>
    <t>https://www.foodpanda.pk/restaurant/w8v3/fireball-cafe</t>
  </si>
  <si>
    <t>Fireball cafe block 19 plot A410 Near Rupali Residency Gulshan-e-Iqbal Karachi</t>
  </si>
  <si>
    <t>Bites N Slices Pizza</t>
  </si>
  <si>
    <t>https://images.deliveryhero.io/image/fd-pk/LH/r83j-listing.jpg?width=400&amp;height=225</t>
  </si>
  <si>
    <t>https://www.foodpanda.pk/restaurant/r83j/bites-n-slices-pizza</t>
  </si>
  <si>
    <t>sHOP NO. 1, Garden, Alfred St, West, Karachi, Karachi City, Sindh 74550</t>
  </si>
  <si>
    <t>Pizza, Beverages, Western</t>
  </si>
  <si>
    <t>The Healthy Fork</t>
  </si>
  <si>
    <t>https://images.deliveryhero.io/image/fd-pk/LH/hosf-listing.jpg?width=400&amp;height=225</t>
  </si>
  <si>
    <t>https://www.foodpanda.pk/restaurant/hosf/the-healthy-fork</t>
  </si>
  <si>
    <t>House no 105 2nd Floor Ashiyana Hill Near National Stadium</t>
  </si>
  <si>
    <t>Sandwiches, Chinese, Healthy Food, Western</t>
  </si>
  <si>
    <t>5(17)A11Y_TAG_RATING_AND_REVIEWS_PLURAL</t>
  </si>
  <si>
    <t>https://images.deliveryhero.io/image/fd-pk/LH/pdm2-listing.jpg?width=400&amp;height=225</t>
  </si>
  <si>
    <t>https://www.foodpanda.pk/restaurant/pdm2/food-heaven-pdm2</t>
  </si>
  <si>
    <t>Plot no 192 emerald residency flat no G -1 garden east</t>
  </si>
  <si>
    <t>Sandwiches, Chinese, Burgers, Pakistani, Western</t>
  </si>
  <si>
    <t>Meat Crust</t>
  </si>
  <si>
    <t>4.3(26)A11Y_TAG_RATING_AND_REVIEWS_PLURAL</t>
  </si>
  <si>
    <t>https://images.deliveryhero.io/image/fd-pk/LH/hhyx-listing.jpg?width=400&amp;height=225</t>
  </si>
  <si>
    <t>https://www.foodpanda.pk/restaurant/hhyx/meat-crust</t>
  </si>
  <si>
    <t>Lakhani Apartment, 255/1/1 Lobo St, Hamid Colony, Karachi, Karachi City, Sindh 74500, Pakistan</t>
  </si>
  <si>
    <t>Jama Restaurant</t>
  </si>
  <si>
    <t>https://images.deliveryhero.io/image/fd-pk/LH/t0mk-listing.jpg?width=400&amp;height=225</t>
  </si>
  <si>
    <t>https://www.foodpanda.pk/restaurant/t0mk/jama-restaurant</t>
  </si>
  <si>
    <t>Britto Rd, Near Jamat Khana, Garden East Karachi, Karachi City, Sindh, Pakistan Karachi-75500</t>
  </si>
  <si>
    <t>Musa Ministry</t>
  </si>
  <si>
    <t>https://images.deliveryhero.io/image/fd-pk/LH/z4h6-listing.jpg?width=400&amp;height=225</t>
  </si>
  <si>
    <t>https://www.foodpanda.pk/restaurant/z4h6/musa-ministry</t>
  </si>
  <si>
    <t>Gulshan e maymar sector T4 A34</t>
  </si>
  <si>
    <t>Pizza On Time</t>
  </si>
  <si>
    <t>2.5(13)A11Y_TAG_RATING_AND_REVIEWS_PLURAL</t>
  </si>
  <si>
    <t>https://images.deliveryhero.io/image/fd-pk/LH/hjxz-listing.jpg?width=400&amp;height=225</t>
  </si>
  <si>
    <t>https://www.foodpanda.pk/restaurant/hjxz/pizza-on-time</t>
  </si>
  <si>
    <t>Bilawal Heights Gulshan Kaniz Fatime Block 4 comerical patti</t>
  </si>
  <si>
    <t>Sandwiches, Pizza, Beverages, Western</t>
  </si>
  <si>
    <t>Usman Bun Kabab &amp; Fast Food</t>
  </si>
  <si>
    <t>https://images.deliveryhero.io/image/fd-pk/LH/g8el-listing.jpg?width=400&amp;height=225</t>
  </si>
  <si>
    <t>https://www.foodpanda.pk/restaurant/g8el/usman-bun-kabab-and-fast-food</t>
  </si>
  <si>
    <t>Shop no. 6, Diamond Garden, Opposite. Sindh Bank, Garden East, Karachi.</t>
  </si>
  <si>
    <t>Cakes &amp; Bakery, Fast Food</t>
  </si>
  <si>
    <t>Super Foods</t>
  </si>
  <si>
    <t>https://images.deliveryhero.io/image/fd-pk/LH/lmub-listing.jpg?width=400&amp;height=225</t>
  </si>
  <si>
    <t>https://www.foodpanda.pk/restaurant/lmub/super-foods-lmub</t>
  </si>
  <si>
    <t>Shop 1, Block 1 Gulistan e Johar near continental Bakery</t>
  </si>
  <si>
    <t>Burgers, Fast Food, Western, Tea &amp; Coffee</t>
  </si>
  <si>
    <t>Chef Hot n Roll</t>
  </si>
  <si>
    <t>https://images.deliveryhero.io/image/fd-pk/LH/u2my-listing.jpg?width=400&amp;height=225</t>
  </si>
  <si>
    <t>https://www.foodpanda.pk/restaurant/u2my/chef-hot-n-roll</t>
  </si>
  <si>
    <t>Farhan center shop  nmbr 5/6/  near Summit bank block 1 Gulistan e juhar karachi</t>
  </si>
  <si>
    <t>Dua Special burger</t>
  </si>
  <si>
    <t>https://images.deliveryhero.io/image/fd-pk/LH/e7ec-listing.jpg?width=400&amp;height=225</t>
  </si>
  <si>
    <t>https://www.foodpanda.pk/restaurant/e7ec/dua-special-burger</t>
  </si>
  <si>
    <t>shop no. 1ALBELA SIGNAL NISHTER ROAD KARACHI</t>
  </si>
  <si>
    <t>Hungry Highway</t>
  </si>
  <si>
    <t>https://images.deliveryhero.io/image/fd-pk/LH/vajv-listing.jpg?width=400&amp;height=225</t>
  </si>
  <si>
    <t>https://www.foodpanda.pk/restaurant/vajv/hungry-highway</t>
  </si>
  <si>
    <t>Baitul rakhi apartment flat 206 
Patel para 
Karachi
Nearby fatimbai hospital</t>
  </si>
  <si>
    <t>Cheezious Pizza</t>
  </si>
  <si>
    <t>2.8(17)A11Y_TAG_RATING_AND_REVIEWS_PLURAL</t>
  </si>
  <si>
    <t>https://images.deliveryhero.io/image/fd-pk/LH/lpxg-listing.jpg?width=400&amp;height=225</t>
  </si>
  <si>
    <t>https://www.foodpanda.pk/restaurant/lpxg/cheezious-pizza</t>
  </si>
  <si>
    <t>Back of Akbar Paradies Flats Parking Shop No AS 8 Row 1 Z in Front of Aladeen Park Block 10-A Gulshan e Iqbal Karachi.</t>
  </si>
  <si>
    <t>Wokout  - Gulzar e Hijri</t>
  </si>
  <si>
    <t>1.7(12)A11Y_TAG_RATING_AND_REVIEWS_PLURAL</t>
  </si>
  <si>
    <t>https://images.deliveryhero.io/image/fd-pk/LH/uv9h-listing.jpg?width=400&amp;height=225</t>
  </si>
  <si>
    <t>https://www.foodpanda.pk/restaurant/uv9h/wokout-gulzar-e-hijri</t>
  </si>
  <si>
    <t>Outside Makhdoom bilawal society, near chappal sun city, kiran hospital road scheme 33 gulzar e hijri. Karachi. Opposite to nawab biryani</t>
  </si>
  <si>
    <t>Desi Bites - Pechs</t>
  </si>
  <si>
    <t>https://images.deliveryhero.io/image/fd-pk/LH/a8xg-listing.jpg?width=400&amp;height=225</t>
  </si>
  <si>
    <t>https://www.foodpanda.pk/restaurant/a8xg/desi-bites-pechs</t>
  </si>
  <si>
    <t>F 79 jamshed road behind pso pump second floor</t>
  </si>
  <si>
    <t>Big Bite</t>
  </si>
  <si>
    <t>3.4(30)A11Y_TAG_RATING_AND_REVIEWS_PLURAL</t>
  </si>
  <si>
    <t>https://images.deliveryhero.io/image/fd-pk/LH/xtld-listing.jpg?width=400&amp;height=225</t>
  </si>
  <si>
    <t>https://www.foodpanda.pk/restaurant/xtld/big-bite-xtld</t>
  </si>
  <si>
    <t>Shop # 20,luxury appartment bigbite garden east karachi.</t>
  </si>
  <si>
    <t>M for Momos</t>
  </si>
  <si>
    <t>https://images.deliveryhero.io/image/fd-pk/LH/ii0p-listing.jpg?width=400&amp;height=225</t>
  </si>
  <si>
    <t>https://www.foodpanda.pk/restaurant/ii0p/m-for-momos</t>
  </si>
  <si>
    <t>Beverages, Pasta</t>
  </si>
  <si>
    <t>Zaiqa-e-Charminar</t>
  </si>
  <si>
    <t>https://images.deliveryhero.io/image/fd-pk/LH/kr6r-listing.jpg?width=400&amp;height=225</t>
  </si>
  <si>
    <t>https://www.foodpanda.pk/restaurant/kr6r/zaiqa-e-charminar</t>
  </si>
  <si>
    <t>House no. F-902, King's Tower, Block 15 Gulistan-e-Jauhar, Karachi</t>
  </si>
  <si>
    <t>HotCravers</t>
  </si>
  <si>
    <t>https://images.deliveryhero.io/image/fd-pk/LH/h55k-listing.jpg?width=400&amp;height=225</t>
  </si>
  <si>
    <t>https://www.foodpanda.pk/restaurant/h55k/hotcravers</t>
  </si>
  <si>
    <t>Shahzada Plaza, Pedro D'Souza Rd G1</t>
  </si>
  <si>
    <t>Mama's Kitchen (Homechef)</t>
  </si>
  <si>
    <t>https://images.deliveryhero.io/image/fd-pk/LH/uhjz-listing.jpg?width=400&amp;height=225</t>
  </si>
  <si>
    <t>https://www.foodpanda.pk/restaurant/uhjz/mamas-kitchen-homechef</t>
  </si>
  <si>
    <t>Kings Tower M - 1602 Gulistan e Johar Block 15</t>
  </si>
  <si>
    <t>Pizza, Fast Food, Beverages, Wraps &amp; Rolls</t>
  </si>
  <si>
    <t>Smart Food</t>
  </si>
  <si>
    <t>https://images.deliveryhero.io/image/fd-pk/LH/lcaq-listing.jpg?width=400&amp;height=225</t>
  </si>
  <si>
    <t>https://www.foodpanda.pk/restaurant/lcaq/smart-food-lcaq</t>
  </si>
  <si>
    <t>Scheme 33, -Hafza flates/Ground Floor- Near Zulfiqar Bakery Super mart,Kiran Hospital Road Karachi.</t>
  </si>
  <si>
    <t>The Daal House</t>
  </si>
  <si>
    <t>https://images.deliveryhero.io/image/fd-pk/LH/xoa9-listing.jpg?width=400&amp;height=225</t>
  </si>
  <si>
    <t>https://www.foodpanda.pk/restaurant/xoa9/the-daal-house</t>
  </si>
  <si>
    <t>Data villa, near qudsi masjid</t>
  </si>
  <si>
    <t>Delhi Night Pulao</t>
  </si>
  <si>
    <t>4.3(69)A11Y_TAG_RATING_AND_REVIEWS_PLURAL</t>
  </si>
  <si>
    <t>https://images.deliveryhero.io/image/fd-pk/LH/pdve-listing.jpg?width=400&amp;height=225</t>
  </si>
  <si>
    <t>https://www.foodpanda.pk/restaurant/pdve/delhi-night-pulao</t>
  </si>
  <si>
    <t>jamshed road 3 no near yadgar fish</t>
  </si>
  <si>
    <t>LEO'S CAFE</t>
  </si>
  <si>
    <t>https://images.deliveryhero.io/image/fd-pk/LH/vtra-listing.jpg?width=400&amp;height=225</t>
  </si>
  <si>
    <t>https://www.foodpanda.pk/restaurant/vtra/leos-cafe</t>
  </si>
  <si>
    <t>ST-4/1-3, Johar Hill Rd, Block 1 Karachi</t>
  </si>
  <si>
    <t>Chef With WOK</t>
  </si>
  <si>
    <t>4.1(19)A11Y_TAG_RATING_AND_REVIEWS_PLURAL</t>
  </si>
  <si>
    <t>https://images.deliveryhero.io/image/fd-pk/LH/euff-listing.jpg?width=400&amp;height=225</t>
  </si>
  <si>
    <t>https://www.foodpanda.pk/restaurant/euff/chef-with-wok</t>
  </si>
  <si>
    <t>House # AS-14, Row 2, Block 10A, NCEHS, Gulshan e iqbal, Karachi</t>
  </si>
  <si>
    <t>Nawab Pakwan - Fast Food</t>
  </si>
  <si>
    <t>https://images.deliveryhero.io/image/fd-pk/LH/fwig-listing.jpg?width=400&amp;height=225</t>
  </si>
  <si>
    <t>https://www.foodpanda.pk/restaurant/fwig/nawab-pakwan-fast-food</t>
  </si>
  <si>
    <t>Shop no. 5, Marora Village, Near Chappal Sun City, Shahid Makhdoom Bilawal Village</t>
  </si>
  <si>
    <t>Silver Spoon</t>
  </si>
  <si>
    <t>https://images.deliveryhero.io/image/fd-pk/LH/fnbk-listing.jpg?width=400&amp;height=225</t>
  </si>
  <si>
    <t>https://www.foodpanda.pk/restaurant/fnbk/silver-spoon-fnbk</t>
  </si>
  <si>
    <t>Shaheed Makhdeuom Bilawal Goth Sector 29 Gulzar e hijri Scheem 33 Krachi Near Sindh Sheikh Medical Centre</t>
  </si>
  <si>
    <t>Burgers, Fast Food, Middle Eastern, Wraps &amp; Rolls, Shawarma</t>
  </si>
  <si>
    <t>Cafe Little Karachi</t>
  </si>
  <si>
    <t>https://images.deliveryhero.io/image/fd-pk/LH/nsb1-listing.jpg?width=400&amp;height=225</t>
  </si>
  <si>
    <t>https://www.foodpanda.pk/restaurant/nsb1/cafe-little-karachi</t>
  </si>
  <si>
    <t>Abdullah Terrace Rd, e jauhar, Gulistan Karachi</t>
  </si>
  <si>
    <t>Nawab Pakwan &amp; Biryani-Branch 1</t>
  </si>
  <si>
    <t>https://images.deliveryhero.io/image/fd-pk/LH/f5ey-listing.jpg?width=400&amp;height=225</t>
  </si>
  <si>
    <t>https://www.foodpanda.pk/restaurant/f5ey/nawab-pakwan-and-biryani-branch-1</t>
  </si>
  <si>
    <t>Lick-A-Chick</t>
  </si>
  <si>
    <t>https://images.deliveryhero.io/image/fd-pk/LH/kyao-listing.jpg?width=400&amp;height=225</t>
  </si>
  <si>
    <t>https://www.foodpanda.pk/restaurant/kyao/lick-a-chick-kyao</t>
  </si>
  <si>
    <t>Burgers, Wraps &amp; Rolls, Western, BBQ</t>
  </si>
  <si>
    <t>Khow suey cuisine</t>
  </si>
  <si>
    <t>5(34)A11Y_TAG_RATING_AND_REVIEWS_PLURAL</t>
  </si>
  <si>
    <t>https://images.deliveryhero.io/image/fd-pk/LH/jk74-listing.jpg?width=400&amp;height=225</t>
  </si>
  <si>
    <t>https://www.foodpanda.pk/restaurant/jk74/khow-suey-cuisine</t>
  </si>
  <si>
    <t>The Foodies Point</t>
  </si>
  <si>
    <t>https://images.deliveryhero.io/image/fd-pk/LH/c1zi-listing.jpg?width=400&amp;height=225</t>
  </si>
  <si>
    <t>https://www.foodpanda.pk/restaurant/c1zi/the-foodies-point</t>
  </si>
  <si>
    <t>Pakistan Quarter E222 Garden west, Nishter road</t>
  </si>
  <si>
    <t>Pizza Cheezis</t>
  </si>
  <si>
    <t>https://images.deliveryhero.io/image/fd-pk/LH/phj3-listing.jpg?width=400&amp;height=225</t>
  </si>
  <si>
    <t>https://www.foodpanda.pk/restaurant/phj3/pizza-cheezis</t>
  </si>
  <si>
    <t>Bilwal shah Noraini goat D#114 near sparko street</t>
  </si>
  <si>
    <t>Jawaid biryani</t>
  </si>
  <si>
    <t>4.3(35)A11Y_TAG_RATING_AND_REVIEWS_PLURAL</t>
  </si>
  <si>
    <t>https://images.deliveryhero.io/image/fd-pk/LH/pu4r-listing.jpg?width=400&amp;height=225</t>
  </si>
  <si>
    <t>https://www.foodpanda.pk/restaurant/pu4r/jawaid-biryani</t>
  </si>
  <si>
    <t>shop 1 Business recorder road, near fatima bai hospital, Jawed biryani wala garden east karachi</t>
  </si>
  <si>
    <t>Adnan Super Burger - Safoora</t>
  </si>
  <si>
    <t>https://images.deliveryhero.io/image/fd-pk/LH/vyjt-listing.jpg?width=400&amp;height=225</t>
  </si>
  <si>
    <t>https://www.foodpanda.pk/restaurant/vyjt/adnan-super-burger-safoora</t>
  </si>
  <si>
    <t>Shop#2 bilawal shah norani goth sachal goth safora town scheem33 karachi</t>
  </si>
  <si>
    <t>Uzma's Kitchen</t>
  </si>
  <si>
    <t>https://images.deliveryhero.io/image/fd-pk/LH/sar3-listing.jpg?width=400&amp;height=225</t>
  </si>
  <si>
    <t>https://www.foodpanda.pk/restaurant/sar3/uzmas-kitchen-sar3</t>
  </si>
  <si>
    <t>House No # R 118 Ground Floor Shahmir Residency، Scheme 33 Karachi</t>
  </si>
  <si>
    <t>Fast Food, Beverages, Pakistani, Savouries, Karahi &amp; Handi</t>
  </si>
  <si>
    <t>Arab Shawarma</t>
  </si>
  <si>
    <t>https://images.deliveryhero.io/image/fd-pk/LH/w4cq-listing.jpg?width=400&amp;height=225</t>
  </si>
  <si>
    <t>https://www.foodpanda.pk/restaurant/w4cq/arab-shawarma-w4cq</t>
  </si>
  <si>
    <t>Near Thali land resturant Oppose of Js bank Gard east branch Jamat khana,garden, Karachi</t>
  </si>
  <si>
    <t>The Bar BQ Today</t>
  </si>
  <si>
    <t>https://images.deliveryhero.io/image/fd-pk/LH/a8mg-listing.jpg?width=400&amp;height=225</t>
  </si>
  <si>
    <t>https://www.foodpanda.pk/restaurant/a8mg/the-bar-bq-today</t>
  </si>
  <si>
    <t>oUTSIDE MAKHDOOM BILAWAL SOCIETY OPPOSITE TO NAWAB PAKWAN, Gulzar-e-Hijri Sachal Goth Gulzar E Hijri Scheme 33, Karachi, Karachi City, Sindh</t>
  </si>
  <si>
    <t>Relish with us</t>
  </si>
  <si>
    <t>https://images.deliveryhero.io/image/fd-pk/LH/e8mm-listing.jpg?width=400&amp;height=225</t>
  </si>
  <si>
    <t>https://www.foodpanda.pk/restaurant/e8mm/relish-with-us</t>
  </si>
  <si>
    <t>Plot no:511/1/1, Aman heights (peshawari icecream wali building) , flat no:B7, 4th floor, bussiness recorder road ,garden east, karachi</t>
  </si>
  <si>
    <t>NEW YORK CAFE</t>
  </si>
  <si>
    <t>https://images.deliveryhero.io/image/fd-pk/LH/stow-listing.jpg?width=400&amp;height=225</t>
  </si>
  <si>
    <t>https://www.foodpanda.pk/restaurant/stow/new-york-cafe</t>
  </si>
  <si>
    <t>Post office society Shop# No 1 Street no 4 Near Qasim store Buledi Chowk Scheme 33</t>
  </si>
  <si>
    <t>KUNAFA EXPERTS</t>
  </si>
  <si>
    <t>3.8(73)A11Y_TAG_RATING_AND_REVIEWS_PLURAL</t>
  </si>
  <si>
    <t>https://images.deliveryhero.io/image/fd-pk/LH/nmvm-listing.jpg?width=400&amp;height=225</t>
  </si>
  <si>
    <t>https://www.foodpanda.pk/restaurant/nmvm/kunafa-experts</t>
  </si>
  <si>
    <t>B-83 BLOCK-A KDA OFFICERS SOCIETY KARACHI-75300</t>
  </si>
  <si>
    <t>Chinese, Continental, Desserts, Middle Eastern</t>
  </si>
  <si>
    <t>Italiano Pizza</t>
  </si>
  <si>
    <t>3.2(40)A11Y_TAG_RATING_AND_REVIEWS_PLURAL</t>
  </si>
  <si>
    <t>https://images.deliveryhero.io/image/fd-pk/LH/v98h-listing.jpg?width=400&amp;height=225</t>
  </si>
  <si>
    <t>https://www.foodpanda.pk/restaurant/v98h/italiano-pizza-v98h</t>
  </si>
  <si>
    <t>V2 Heaven Pride
Fatima Jinnah Colony
Jamshed Road 2
Karachi</t>
  </si>
  <si>
    <t>Pizza, Beverages, Pakistani, Biryani</t>
  </si>
  <si>
    <t>Dilpasand Halwapuri</t>
  </si>
  <si>
    <t>https://images.deliveryhero.io/image/fd-pk/LH/uwjx-listing.jpg?width=400&amp;height=225</t>
  </si>
  <si>
    <t>https://www.foodpanda.pk/restaurant/uwjx/dilpasand-halwapuri</t>
  </si>
  <si>
    <t>Shop no 87Jamshed Rd, Jamshed Quarters Clayton near by bismillah Lasani Murk Chana Pertrol Pump karachi</t>
  </si>
  <si>
    <t>Japanese, Pakistani</t>
  </si>
  <si>
    <t>Do Me A Flavour - Jauhar</t>
  </si>
  <si>
    <t>https://images.deliveryhero.io/image/fd-pk/LH/ptnc-listing.jpg?width=400&amp;height=225</t>
  </si>
  <si>
    <t>https://www.foodpanda.pk/restaurant/ptnc/do-me-a-flavour-jauhar</t>
  </si>
  <si>
    <t>CrossRoads - Jauhar</t>
  </si>
  <si>
    <t>https://images.deliveryhero.io/image/fd-pk/LH/bx17-listing.jpg?width=400&amp;height=225</t>
  </si>
  <si>
    <t>https://www.foodpanda.pk/restaurant/bx17/crossroads-jauhar</t>
  </si>
  <si>
    <t>Waffleups</t>
  </si>
  <si>
    <t>https://images.deliveryhero.io/image/fd-pk/LH/xa60-listing.jpg?width=400&amp;height=225</t>
  </si>
  <si>
    <t>https://www.foodpanda.pk/restaurant/xa60/waffleups</t>
  </si>
  <si>
    <t>flat no 101 of subhania Garden near subhania masjid opposite pick and save supermarket near by bit sip milk shop Jamshed road no 1 Karachi</t>
  </si>
  <si>
    <t>Al Imran Restaurant</t>
  </si>
  <si>
    <t>https://images.deliveryhero.io/image/fd-pk/LH/ze0q-listing.jpg?width=400&amp;height=225</t>
  </si>
  <si>
    <t>https://www.foodpanda.pk/restaurant/ze0q/al-imran-restaurant</t>
  </si>
  <si>
    <t>Al Imran restaurant, opposite Chapal Sun City Main Road, near United Hostel, Gulzar-e-Hijri Sachal Goth Gulzar E Hijri Scheme 33</t>
  </si>
  <si>
    <t>Burgers, Pasta, Middle Eastern, Shawarma, Pakistani</t>
  </si>
  <si>
    <t>Ikigaii_pk PECHS Branch</t>
  </si>
  <si>
    <t>https://images.deliveryhero.io/image/fd-pk/LH/cpwb-listing.jpg?width=400&amp;height=225</t>
  </si>
  <si>
    <t>https://www.foodpanda.pk/restaurant/cpwb/ikigaii_pk-pechs-branch</t>
  </si>
  <si>
    <t>Flat no 15 3 floor Dawood apartment Jamshed road no 3 Karachi</t>
  </si>
  <si>
    <t>Fire n Foods</t>
  </si>
  <si>
    <t>https://images.deliveryhero.io/image/fd-pk/LH/qw85-listing.jpg?width=400&amp;height=225</t>
  </si>
  <si>
    <t>https://www.foodpanda.pk/restaurant/qw85/fire-n-foods</t>
  </si>
  <si>
    <t>Shop no, 4 5 &amp; 6 Saadi Garden, block 1, Scheme 33, Karachi</t>
  </si>
  <si>
    <t>Ishq-um Kebab</t>
  </si>
  <si>
    <t>https://images.deliveryhero.io/image/fd-pk/LH/zgvi-listing.jpg?width=400&amp;height=225</t>
  </si>
  <si>
    <t>https://www.foodpanda.pk/restaurant/zgvi/ishq-um-kebab</t>
  </si>
  <si>
    <t>House f21 Dawood cooperative housing society stadium road opposite Liaquat national hospital gate no 2.</t>
  </si>
  <si>
    <t>WOFL</t>
  </si>
  <si>
    <t>https://images.deliveryhero.io/image/fd-pk/LH/hx9s-listing.jpg?width=400&amp;height=225</t>
  </si>
  <si>
    <t>https://www.foodpanda.pk/restaurant/hx9s/wofl</t>
  </si>
  <si>
    <t>G-03 M.L Plaza Opp Tawakkal Store next to Al Jannat Bun Kabab Jamshed Road No 3</t>
  </si>
  <si>
    <t>Pizza, Desserts, Ice Cream, Middle Eastern, Healthy Food</t>
  </si>
  <si>
    <t>House of Craving</t>
  </si>
  <si>
    <t>https://images.deliveryhero.io/image/fd-pk/LH/dee4-listing.jpg?width=400&amp;height=225</t>
  </si>
  <si>
    <t>https://www.foodpanda.pk/restaurant/dee4/house-of-craving</t>
  </si>
  <si>
    <t>A_55 block 15 gulistan e johar near continental bakery Karachi</t>
  </si>
  <si>
    <t>Sandwiches, Burgers, Fast Food, Middle Eastern, Western</t>
  </si>
  <si>
    <t>Lasani Murgh Cholay and Paye</t>
  </si>
  <si>
    <t>https://images.deliveryhero.io/image/fd-pk/LH/yq44-listing.jpg?width=400&amp;height=225</t>
  </si>
  <si>
    <t>https://www.foodpanda.pk/restaurant/yq44/lasani-murgh-cholay-and-paye</t>
  </si>
  <si>
    <t>Jamshed road#2 go and total petrol pump ki center ma opposite noor Muhammad autos</t>
  </si>
  <si>
    <t>Zachas Bites</t>
  </si>
  <si>
    <t>https://images.deliveryhero.io/image/fd-pk/LH/x55o-listing.jpg?width=400&amp;height=225</t>
  </si>
  <si>
    <t>https://www.foodpanda.pk/restaurant/x55o/zachas-bites</t>
  </si>
  <si>
    <t>V3M2+P5V Shikarpur Colony, Jamshed Quarters Karachi
Nearby. Ashrah Shri bakery</t>
  </si>
  <si>
    <t>Sandwiches, Chinese, Burgers, Beverages, Pasta</t>
  </si>
  <si>
    <t>Original Hot &amp; Roll</t>
  </si>
  <si>
    <t>4.5(59)A11Y_TAG_RATING_AND_REVIEWS_PLURAL</t>
  </si>
  <si>
    <t>https://images.deliveryhero.io/image/fd-pk/LH/wnt4-listing.jpg?width=400&amp;height=225</t>
  </si>
  <si>
    <t>https://www.foodpanda.pk/restaurant/wnt4/original-hot-and-roll</t>
  </si>
  <si>
    <t>SHOP # 2 C-27/1 G M BUILDING SACHAL GOTH SCHEME 33 OPPOSITE CHAPAL SUN CITY KARACHI.</t>
  </si>
  <si>
    <t>Ameeruddin Sheermal House</t>
  </si>
  <si>
    <t>https://images.deliveryhero.io/image/fd-pk/LH/xdg5-listing.jpg?width=400&amp;height=225</t>
  </si>
  <si>
    <t>https://www.foodpanda.pk/restaurant/xdg5/ameeruddin-sheermal-house</t>
  </si>
  <si>
    <t>Jamshaid Road No 2 Near Zainab Masjid Oppside Gulshan E Altaf Shop No 2</t>
  </si>
  <si>
    <t>Wafflon</t>
  </si>
  <si>
    <t>https://images.deliveryhero.io/image/fd-pk/LH/h7dh-listing.jpg?width=400&amp;height=225</t>
  </si>
  <si>
    <t>https://www.foodpanda.pk/restaurant/h7dh/wafflon</t>
  </si>
  <si>
    <t>G-03 M.L Plaza Opp Tawakkal Store next to Al Jannat Bun Kabab Jamshed Road No 3.</t>
  </si>
  <si>
    <t>Pizza Cut</t>
  </si>
  <si>
    <t>https://images.deliveryhero.io/image/fd-pk/LH/h2fr-listing.jpg?width=400&amp;height=225</t>
  </si>
  <si>
    <t>https://www.foodpanda.pk/restaurant/h2fr/pizza-cut-h2fr</t>
  </si>
  <si>
    <t>Shop# 22, Ph-1 chappal sun city near Kiran Hospital Scheme 33 Karachi</t>
  </si>
  <si>
    <t>Tasty Temptation</t>
  </si>
  <si>
    <t>4.9(31)A11Y_TAG_RATING_AND_REVIEWS_PLURAL</t>
  </si>
  <si>
    <t>https://images.deliveryhero.io/image/fd-pk/LH/jjyu-listing.jpg?width=400&amp;height=225</t>
  </si>
  <si>
    <t>https://www.foodpanda.pk/restaurant/jjyu/tasty-temptation-jjyu</t>
  </si>
  <si>
    <t>House No 2 Gulshan Rehman Near fawara chowk Garden west karachi</t>
  </si>
  <si>
    <t>Burgers, Beverages, Pasta, Pakistani, Western</t>
  </si>
  <si>
    <t>Lasani Halwa Puri</t>
  </si>
  <si>
    <t>https://images.deliveryhero.io/image/fd-pk/LH/j8sd-listing.jpg?width=400&amp;height=225</t>
  </si>
  <si>
    <t>https://www.foodpanda.pk/restaurant/j8sd/lasani-halwa-puri-j8sd</t>
  </si>
  <si>
    <t>Khaas Biryani Center</t>
  </si>
  <si>
    <t>https://images.deliveryhero.io/image/fd-pk/LH/y8ou-listing.jpg?width=400&amp;height=225</t>
  </si>
  <si>
    <t>https://www.foodpanda.pk/restaurant/y8ou/khaas-biryani-center</t>
  </si>
  <si>
    <t>National complex Shop 14  Beside soneri bank, Gulshan E Iqbal</t>
  </si>
  <si>
    <t>Baba Pulao &amp; Pakwan Centre - Scheme 33</t>
  </si>
  <si>
    <t>https://images.deliveryhero.io/image/fd-pk/LH/mrq0-listing.jpg?width=400&amp;height=225</t>
  </si>
  <si>
    <t>https://www.foodpanda.pk/restaurant/mrq0/baba-pulao-and-pakwan-centre-scheme-33</t>
  </si>
  <si>
    <t>Kiran Hospital Rd, Gulzar-e-Hijri Sachal Goth Gulzar E Hijri Scheme 33, Karachi, Karachi City, Sindh</t>
  </si>
  <si>
    <t>United halwa puri</t>
  </si>
  <si>
    <t>https://images.deliveryhero.io/image/fd-pk/LH/kioy-listing.jpg?width=400&amp;height=225</t>
  </si>
  <si>
    <t>https://www.foodpanda.pk/restaurant/kioy/united-halwa-puri-kioy</t>
  </si>
  <si>
    <t>Shop no 109 Main Jamshed Road Jamshed. Quatar Bismillah Lasani Murk Chana &amp; paya Go Petrol Pump main Road Near By Bismillah Lasani Restaurant Karachi</t>
  </si>
  <si>
    <t>Cafe Eiffel Eats</t>
  </si>
  <si>
    <t>https://images.deliveryhero.io/image/fd-pk/LH/kyyt-listing.jpg?width=400&amp;height=225</t>
  </si>
  <si>
    <t>https://www.foodpanda.pk/restaurant/kyyt/cafe-eiffel-eats</t>
  </si>
  <si>
    <t>Rooftop,Block 10-A ,Gulshan e iqbal ,Railway society, near Madina blessings apartment</t>
  </si>
  <si>
    <t>Mr Bubbles</t>
  </si>
  <si>
    <t>https://images.deliveryhero.io/image/fd-pk/LH/pxp0-listing.jpg?width=400&amp;height=225</t>
  </si>
  <si>
    <t>https://www.foodpanda.pk/restaurant/pxp0/mr-bubbles</t>
  </si>
  <si>
    <t>Shop no 3, Jamshed Rd, Jamshed Quarters Clayton Quarters, Karachi, Karachi City, Sindh</t>
  </si>
  <si>
    <t>Gausiya fast food</t>
  </si>
  <si>
    <t>https://images.deliveryhero.io/image/fd-pk/LH/jd3e-listing.jpg?width=400&amp;height=225</t>
  </si>
  <si>
    <t>https://www.foodpanda.pk/restaurant/jd3e/gausiya-fast-food</t>
  </si>
  <si>
    <t>Jamshed road no 3 barkati mehal apartment flat no 101 near parda park mini zooo</t>
  </si>
  <si>
    <t>Salman Foods</t>
  </si>
  <si>
    <t>https://images.deliveryhero.io/image/fd-pk/LH/clq8-listing.jpg?width=400&amp;height=225</t>
  </si>
  <si>
    <t>https://www.foodpanda.pk/restaurant/clq8/salman-foods-clq8</t>
  </si>
  <si>
    <t>Al Hafeez Somroo Street، Sector 30 Gulzar E Hijri Scheme 33, Karachi, Karachi City, Sindh, Pakistan</t>
  </si>
  <si>
    <t>Beverages, Pakistani, Steak, Pulao, Paratha</t>
  </si>
  <si>
    <t>Ten 11</t>
  </si>
  <si>
    <t>https://images.deliveryhero.io/image/fd-pk/LH/hhf5-listing.jpg?width=400&amp;height=225</t>
  </si>
  <si>
    <t>https://www.foodpanda.pk/restaurant/hhf5/ten-11</t>
  </si>
  <si>
    <t>Ten 11, shop 2, Plot JM 865 Farhan arcade jamshed road opposite hoor terrace. Karachi</t>
  </si>
  <si>
    <t>Chine Express</t>
  </si>
  <si>
    <t>https://images.deliveryhero.io/image/fd-pk/LH/ph64-listing.jpg?width=400&amp;height=225</t>
  </si>
  <si>
    <t>https://www.foodpanda.pk/restaurant/ph64/chine-express-ph64</t>
  </si>
  <si>
    <t>Plot - 282, Garden East, D' Cruz Road, Karachi.</t>
  </si>
  <si>
    <t>Hanifia Fast Food, Mandi, BBQ &amp; Rolls</t>
  </si>
  <si>
    <t>https://images.deliveryhero.io/image/fd-pk/LH/prvj-listing.jpg?width=400&amp;height=225</t>
  </si>
  <si>
    <t>https://www.foodpanda.pk/restaurant/prvj/hanifia-fast-food-mandi-bbq-and-rolls</t>
  </si>
  <si>
    <t>Jama Masjid, Shop No. 14 New Town, Jamshed Quarters Allama Binori Town, Karachi, Karachi City, Sindh, Pakistan</t>
  </si>
  <si>
    <t>Borgir</t>
  </si>
  <si>
    <t>https://images.deliveryhero.io/image/fd-pk/LH/bsie-listing.jpg?width=400&amp;height=225</t>
  </si>
  <si>
    <t>https://www.foodpanda.pk/restaurant/bsie/borgir-bsie</t>
  </si>
  <si>
    <t>Chapal Sun City Main Road A-25 Block # 3</t>
  </si>
  <si>
    <t>LAMOSH PIZZA</t>
  </si>
  <si>
    <t>https://images.deliveryhero.io/image/fd-pk/LH/y01m-listing.jpg?width=400&amp;height=225</t>
  </si>
  <si>
    <t>https://www.foodpanda.pk/restaurant/y01m/lamosh-pizza</t>
  </si>
  <si>
    <t>Ground Floor, LAMOSH PIZZA SHARFABAD, Bab-e-Nimra،appartment, Muhammad Moinuddin Road, CP &amp; Berar Society chs, Karachi</t>
  </si>
  <si>
    <t>Lamosh Burger &amp; Pizza - Sharfabad</t>
  </si>
  <si>
    <t>https://images.deliveryhero.io/image/fd-pk/LH/o3dv-listing.jpg?width=400&amp;height=225</t>
  </si>
  <si>
    <t>https://www.foodpanda.pk/restaurant/o3dv/lamosh-burger-and-pizza-sharfabad</t>
  </si>
  <si>
    <t>SHAHEED MILLAT ROAD SUMMER VIEW APARTEMENTS SHOP 3</t>
  </si>
  <si>
    <t>AURUM Food Studio</t>
  </si>
  <si>
    <t>5(72)A11Y_TAG_RATING_AND_REVIEWS_PLURAL</t>
  </si>
  <si>
    <t>https://images.deliveryhero.io/image/fd-pk/LH/lb0q-listing.jpg?width=400&amp;height=225</t>
  </si>
  <si>
    <t>https://www.foodpanda.pk/restaurant/lb0q/aurum-food-studio</t>
  </si>
  <si>
    <t>B-232, Opposite Shahjehan Marquee, Main Road Dividing Block 15 and 3, Near Beacon House Main Campus, Block 1 Gulistan-e-Johar</t>
  </si>
  <si>
    <t>Creative cuisine</t>
  </si>
  <si>
    <t>https://images.deliveryhero.io/image/fd-pk/LH/samr-listing.jpg?width=400&amp;height=225</t>
  </si>
  <si>
    <t>https://www.foodpanda.pk/restaurant/samr/creative-cuisine-samr</t>
  </si>
  <si>
    <t>F- 03, block A. Noaman haven blk 15 gulistan e johar Karachi</t>
  </si>
  <si>
    <t>Dehli k Mashoor Dahi Baray aur Chaat</t>
  </si>
  <si>
    <t>https://images.deliveryhero.io/image/fd-pk/LH/t8zh-listing.jpg?width=400&amp;height=225</t>
  </si>
  <si>
    <t>https://www.foodpanda.pk/restaurant/t8zh/dehli-k-mashoor-dahi-baray-aur-chaat-t8zh</t>
  </si>
  <si>
    <t>Plot # 907, Gurumandir chowrangi, near pizza every day, Karachi Karachi</t>
  </si>
  <si>
    <t>Master Cakes - Gurumandir</t>
  </si>
  <si>
    <t>https://images.deliveryhero.io/image/fd-pk/LH/l1hb-listing.jpg?width=400&amp;height=225</t>
  </si>
  <si>
    <t>https://www.foodpanda.pk/restaurant/l1hb/master-cakes-gurumandir</t>
  </si>
  <si>
    <t>Shop No. 21 New Town Masjid, Gurumandir</t>
  </si>
  <si>
    <t>Grill o کباب</t>
  </si>
  <si>
    <t>https://images.deliveryhero.io/image/fd-pk/LH/apgz-listing.jpg?width=400&amp;height=225</t>
  </si>
  <si>
    <t>https://www.foodpanda.pk/restaurant/apgz/grill-o-khbb</t>
  </si>
  <si>
    <t>B-230 Johar Hill Road, Block 3, Gulista-e-Johar Karachi</t>
  </si>
  <si>
    <t>ChillzFry</t>
  </si>
  <si>
    <t>https://images.deliveryhero.io/image/fd-pk/LH/tgcv-listing.jpg?width=400&amp;height=225</t>
  </si>
  <si>
    <t>https://www.foodpanda.pk/restaurant/tgcv/chillzfry</t>
  </si>
  <si>
    <t>Sharfabad Signal Near Natinol Chowrangi Natinol Collage Oppiste to JAVED NIHARI</t>
  </si>
  <si>
    <t>Dacca Sweets &amp; Bakers (SHARFABAAD)</t>
  </si>
  <si>
    <t>https://images.deliveryhero.io/image/fd-pk/LH/k6vk-listing.jpg?width=400&amp;height=225</t>
  </si>
  <si>
    <t>https://www.foodpanda.pk/restaurant/k6vk/dacca-sweets-and-bakers-sharfabaad</t>
  </si>
  <si>
    <t>Classic Height, Alamgir Rd, CP &amp; Berar Society CP &amp; Berar CHS, Karachi, Karachi City, Sindh</t>
  </si>
  <si>
    <t>Karachi Chaska</t>
  </si>
  <si>
    <t>https://images.deliveryhero.io/image/fd-pk/LH/r2qx-listing.jpg?width=400&amp;height=225</t>
  </si>
  <si>
    <t>https://www.foodpanda.pk/restaurant/r2qx/karachi-chaska</t>
  </si>
  <si>
    <t>St-2 B-17, block 4, Chapal Sun city scheme 33 Gulistan e johar karachi</t>
  </si>
  <si>
    <t>Yummy Munchies</t>
  </si>
  <si>
    <t>https://images.deliveryhero.io/image/fd-pk/LH/jxdz-listing.jpg?width=400&amp;height=225</t>
  </si>
  <si>
    <t>https://www.foodpanda.pk/restaurant/jxdz/yummy-munchies</t>
  </si>
  <si>
    <t>house# E60 Block 10 A railway society gulshan e iqbal karachi</t>
  </si>
  <si>
    <t>Fast Food, Beverages, Pasta</t>
  </si>
  <si>
    <t>Hi's Shakes Fries &amp; Fast Food</t>
  </si>
  <si>
    <t>4.2(8)A11Y_TAG_RATING_AND_REVIEWS_PLURAL</t>
  </si>
  <si>
    <t>https://images.deliveryhero.io/image/fd-pk/LH/cufl-listing.jpg?width=400&amp;height=225</t>
  </si>
  <si>
    <t>https://www.foodpanda.pk/restaurant/cufl/his-shakes-fries-and-fast-food</t>
  </si>
  <si>
    <t>Al-Rehman Square, Jamaluddin Afghani Rd, CP &amp; Berar Society BMCHS Sharafabad, Karachi, Karachi City, Sindh, Pakistan</t>
  </si>
  <si>
    <t>Nawab Halwa Puri</t>
  </si>
  <si>
    <t>https://images.deliveryhero.io/image/fd-pk/LH/r2su-listing.jpg?width=400&amp;height=225</t>
  </si>
  <si>
    <t>https://www.foodpanda.pk/restaurant/r2su/nawab-halwa-puri</t>
  </si>
  <si>
    <t>Plot 66/3, Shop #2, Bab-e-Tabook Alamgir Road, Sharfabad, Opp. UNited King Bakers, Karachi</t>
  </si>
  <si>
    <t>Ikigaii_pk -Jauhar</t>
  </si>
  <si>
    <t>https://images.deliveryhero.io/image/fd-pk/LH/kbb0-listing.jpg?width=400&amp;height=225</t>
  </si>
  <si>
    <t>https://www.foodpanda.pk/restaurant/kbb0/ikigaii_pk-jauhar</t>
  </si>
  <si>
    <t>A48 First Floor, Johar Block2</t>
  </si>
  <si>
    <t>https://images.deliveryhero.io/image/fd-pk/LH/eyn1-listing.jpg?width=400&amp;height=225</t>
  </si>
  <si>
    <t>https://www.foodpanda.pk/restaurant/eyn1/dehli-malik-sheermal-house</t>
  </si>
  <si>
    <t>Fawara Chowkh Garden West Plot no 119</t>
  </si>
  <si>
    <t>Baray Bhai Biryani &amp; Pulao</t>
  </si>
  <si>
    <t>https://images.deliveryhero.io/image/fd-pk/LH/kst6-listing.jpg?width=400&amp;height=225</t>
  </si>
  <si>
    <t>https://www.foodpanda.pk/restaurant/kst6/baray-bhai-biryani-and-pulao</t>
  </si>
  <si>
    <t>Shop #G-3, Abdullah Shah, Maulana Ubaidullah Sindhi Rd, Ghazi Village Sector 30 Gulzar E Hijri Scheme 33, Karachi, Pakistan</t>
  </si>
  <si>
    <t>Bistro 786</t>
  </si>
  <si>
    <t>4.7(62)A11Y_TAG_RATING_AND_REVIEWS_PLURAL</t>
  </si>
  <si>
    <t>https://images.deliveryhero.io/image/fd-pk/LH/o5fn-listing.jpg?width=400&amp;height=225</t>
  </si>
  <si>
    <t>https://www.foodpanda.pk/restaurant/o5fn/bistro-786</t>
  </si>
  <si>
    <t>X45V+6XH, Unnamed Road, Sector 30 Gulzar E Hijri Scheme 33, Karachi, Karachi City, Sindh</t>
  </si>
  <si>
    <t>Chine express</t>
  </si>
  <si>
    <t>https://images.deliveryhero.io/image/fd-pk/LH/ks1z-listing.jpg?width=400&amp;height=225</t>
  </si>
  <si>
    <t>https://www.foodpanda.pk/restaurant/ks1z/chine-express</t>
  </si>
  <si>
    <t>Banglow no: 282, Soldier Bazaar no. 3, Garden East, Karachi.</t>
  </si>
  <si>
    <t>Qadri Dairy Ice Cream &amp; Milk Shake</t>
  </si>
  <si>
    <t>https://images.deliveryhero.io/image/fd-pk/LH/h3f0-listing.jpg?width=400&amp;height=225</t>
  </si>
  <si>
    <t>https://www.foodpanda.pk/restaurant/h3f0/qadri-dairy-ice-cream-and-milk-shake</t>
  </si>
  <si>
    <t>Shop No.6, Plot No.66, Bab-e-Tabook, Alamgir Rd, opposite Kababjees bakers, CP &amp; Berar Society Sharfabad, Karachi, Karachi City, Sindh</t>
  </si>
  <si>
    <t>Mr Arab</t>
  </si>
  <si>
    <t>https://images.deliveryhero.io/image/fd-pk/LH/u8td-listing.jpg?width=400&amp;height=225</t>
  </si>
  <si>
    <t>https://www.foodpanda.pk/restaurant/u8td/mr-arab</t>
  </si>
  <si>
    <t>Shop no. 28/2, opposite blue Cross hospital new town</t>
  </si>
  <si>
    <t>Bake My Day</t>
  </si>
  <si>
    <t>3.8(86)A11Y_TAG_RATING_AND_REVIEWS_PLURAL</t>
  </si>
  <si>
    <t>https://images.deliveryhero.io/image/fd-pk/LH/gmrg-listing.jpg?width=400&amp;height=225</t>
  </si>
  <si>
    <t>https://www.foodpanda.pk/restaurant/gmrg/bake-my-day-gmrg</t>
  </si>
  <si>
    <t>1/D platinum Gulshan e Noor society near dow university ojha campus scheme 33</t>
  </si>
  <si>
    <t>Tasty Ice Cream</t>
  </si>
  <si>
    <t>https://images.deliveryhero.io/image/fd-pk/LH/w6nj-listing.jpg?width=400&amp;height=225</t>
  </si>
  <si>
    <t>https://www.foodpanda.pk/restaurant/w6nj/tasty-ice-cream</t>
  </si>
  <si>
    <t>Shop # 22 New Town Masjid Jamshed Road, Karachi</t>
  </si>
  <si>
    <t>Blessed Cuisine</t>
  </si>
  <si>
    <t>https://images.deliveryhero.io/image/fd-pk/LH/uzxk-listing.jpg?width=400&amp;height=225</t>
  </si>
  <si>
    <t>https://www.foodpanda.pk/restaurant/uzxk/blessed-cuisine</t>
  </si>
  <si>
    <t>303 House B-86, Block 15, Gulistan-e-johar</t>
  </si>
  <si>
    <t>Pakistani, Biryani, Karahi &amp; Handi, Paratha</t>
  </si>
  <si>
    <t>BABU ALBATATO FRIES</t>
  </si>
  <si>
    <t>https://images.deliveryhero.io/image/fd-pk/LH/cmmz-listing.jpg?width=400&amp;height=225</t>
  </si>
  <si>
    <t>https://www.foodpanda.pk/restaurant/cmmz/babu-albatato-fries</t>
  </si>
  <si>
    <t>SHOP NO 6 CP BERAR SOOCIETY, STREET 9 BLOCK 3, OPPOSITE SHARFABAD SCHOOL, SHARFABAD, BAHADURABAD KARACHI</t>
  </si>
  <si>
    <t>Aiza's Kitchen</t>
  </si>
  <si>
    <t>4.9(54)A11Y_TAG_RATING_AND_REVIEWS_PLURAL</t>
  </si>
  <si>
    <t>https://images.deliveryhero.io/image/fd-pk/LH/xvbj-listing.jpg?width=400&amp;height=225</t>
  </si>
  <si>
    <t>https://www.foodpanda.pk/restaurant/xvbj/aizas-kitchen-xvbj</t>
  </si>
  <si>
    <t>House B-85/1 block 7 gulistan e Johar karachi.</t>
  </si>
  <si>
    <t>Maestro Pizza</t>
  </si>
  <si>
    <t>https://images.deliveryhero.io/image/fd-pk/LH/qzuv-listing.jpg?width=400&amp;height=225</t>
  </si>
  <si>
    <t>https://www.foodpanda.pk/restaurant/qzuv/maestro-pizza</t>
  </si>
  <si>
    <t>Shop no 1,House no 27/4 , Farida villa , Near binory town masjid, Gurumandir</t>
  </si>
  <si>
    <t>Tasty Haven Cafe</t>
  </si>
  <si>
    <t>4.4(30)A11Y_TAG_RATING_AND_REVIEWS_PLURAL</t>
  </si>
  <si>
    <t>https://images.deliveryhero.io/image/fd-pk/LH/j73w-listing.jpg?width=400&amp;height=225</t>
  </si>
  <si>
    <t>https://www.foodpanda.pk/restaurant/j73w/tasty-haven-cafe</t>
  </si>
  <si>
    <t>Shop No. 13, Chappal Courtyard-1, Gulzar-e-Hijri Sector 29 Gulzar E Hijri Scheme 33, Karachi</t>
  </si>
  <si>
    <t>The Hot N Roll</t>
  </si>
  <si>
    <t>https://images.deliveryhero.io/image/fd-pk/LH/vqxr-listing.jpg?width=400&amp;height=225</t>
  </si>
  <si>
    <t>https://www.foodpanda.pk/restaurant/vqxr/the-hot-n-roll</t>
  </si>
  <si>
    <t>G_7 وقار apartment Continental Bakery Road Near Car cleaners Gulistan jauhar block 3 karachi</t>
  </si>
  <si>
    <t>Shahzad Memon Chaat &amp; Gola</t>
  </si>
  <si>
    <t>https://images.deliveryhero.io/image/fd-pk/LH/grpx-listing.jpg?width=400&amp;height=225</t>
  </si>
  <si>
    <t>https://www.foodpanda.pk/restaurant/grpx/shahzad-memon-chaat-and-gola</t>
  </si>
  <si>
    <t>V3QH+G27 Burj Deenar building, near seelani chowk, Dhoraji Dhoraji Society, Karachi, Karachi City, Sindh, Pakistan</t>
  </si>
  <si>
    <t>Desserts, Pakistani, Savouries</t>
  </si>
  <si>
    <t>Memonista</t>
  </si>
  <si>
    <t>https://images.deliveryhero.io/image/fd-pk/LH/qq5f-listing.jpg?width=400&amp;height=225</t>
  </si>
  <si>
    <t>https://www.foodpanda.pk/restaurant/qq5f/memonista</t>
  </si>
  <si>
    <t>Flat No 305, 3rd Floor, Fatima Arcade Near Zuda Classic,Near Be Energy Pump Gurumandir Karachi.</t>
  </si>
  <si>
    <t>Beverages, Pasta, Pakistani</t>
  </si>
  <si>
    <t>SALT Food Express</t>
  </si>
  <si>
    <t>https://images.deliveryhero.io/image/fd-pk/LH/z2lq-listing.jpg?width=400&amp;height=225</t>
  </si>
  <si>
    <t>https://www.foodpanda.pk/restaurant/z2lq/salt-food-express</t>
  </si>
  <si>
    <t>Dulara Residency shop number 1 alamghir road BMCHS Bahadurabad Karachi</t>
  </si>
  <si>
    <t>Fast Food, Middle Eastern, Shawarma, BBQ</t>
  </si>
  <si>
    <t>Zaib Madina Biryani &amp; Pakwan Centre</t>
  </si>
  <si>
    <t>4(92)A11Y_TAG_RATING_AND_REVIEWS_PLURAL</t>
  </si>
  <si>
    <t>https://images.deliveryhero.io/image/fd-pk/LH/vopv-listing.jpg?width=400&amp;height=225</t>
  </si>
  <si>
    <t>https://www.foodpanda.pk/restaurant/vopv/zaib-madina-biryani-and-pakwan-centre</t>
  </si>
  <si>
    <t>Shop no 20 Fawara chowk Shanawaz garden khi</t>
  </si>
  <si>
    <t>4.5(98)A11Y_TAG_RATING_AND_REVIEWS_PLURAL</t>
  </si>
  <si>
    <t>https://images.deliveryhero.io/image/fd-pk/LH/wq7z-listing.jpg?width=400&amp;height=225</t>
  </si>
  <si>
    <t>https://www.foodpanda.pk/restaurant/wq7z/hot-n-roll-wq7z</t>
  </si>
  <si>
    <t>waqar apartment shop G 7 gulistan jauhar block 3 Karachi</t>
  </si>
  <si>
    <t>Chicago Boba Bubble Tea</t>
  </si>
  <si>
    <t>https://images.deliveryhero.io/image/fd-pk/LH/chdc-listing.jpg?width=400&amp;height=225</t>
  </si>
  <si>
    <t>https://www.foodpanda.pk/restaurant/chdc/chicago-boba-bubble-tea</t>
  </si>
  <si>
    <t>Shop no 10 , Al - Haram plaza no 1 , sharfabad karachi</t>
  </si>
  <si>
    <t>Continental, Beverages, Healthy Food, Tea &amp; Coffee</t>
  </si>
  <si>
    <t>Flavour's inn</t>
  </si>
  <si>
    <t>4.9(79)A11Y_TAG_RATING_AND_REVIEWS_PLURAL</t>
  </si>
  <si>
    <t>https://images.deliveryhero.io/image/fd-pk/LH/csat-listing.jpg?width=400&amp;height=225</t>
  </si>
  <si>
    <t>https://www.foodpanda.pk/restaurant/csat/flavours-inn-csat</t>
  </si>
  <si>
    <t>St 18 R 10 block 2 gulistan e johar behind juniad masjid,</t>
  </si>
  <si>
    <t>Beverages, Pasta, Pakistani, Karahi &amp; Handi, Paratha</t>
  </si>
  <si>
    <t>Shahi Darbar</t>
  </si>
  <si>
    <t>https://images.deliveryhero.io/image/fd-pk/LH/u9tv-listing.jpg?width=400&amp;height=225</t>
  </si>
  <si>
    <t>https://www.foodpanda.pk/restaurant/u9tv/shahi-darbar-u9tv</t>
  </si>
  <si>
    <t>Shop # 7, Main University Road, Mosamiyat Scheme 33, Falak Naz Corner, Gulshan-e-Iqbal, Karachi.</t>
  </si>
  <si>
    <t>Mush Mush Chinese Food Cart - Garden East</t>
  </si>
  <si>
    <t>https://images.deliveryhero.io/image/fd-pk/LH/r855-listing.jpg?width=400&amp;height=225</t>
  </si>
  <si>
    <t>https://www.foodpanda.pk/restaurant/r855/mush-mush-chinese-food-cart-garden-east</t>
  </si>
  <si>
    <t>Plot No, Al Mustafa Terrace, Shop 7, JM-196 Jamshed Rd, Karachi, 74400, Pakistan</t>
  </si>
  <si>
    <t>Anaya Chinese &amp; Bar B.Q</t>
  </si>
  <si>
    <t>https://images.deliveryhero.io/image/fd-pk/LH/c5d0-listing.jpg?width=400&amp;height=225</t>
  </si>
  <si>
    <t>https://www.foodpanda.pk/restaurant/c5d0/anaya-chinese-and-bar-b-q</t>
  </si>
  <si>
    <t>Ghazi Salahuddin Road, Dhoraji ,Society, Karachi, Pakistan</t>
  </si>
  <si>
    <t>Sandwiches, Burgers, Pasta, Pakistani, Western</t>
  </si>
  <si>
    <t>Hot N Roll Tonight</t>
  </si>
  <si>
    <t>https://images.deliveryhero.io/image/fd-pk/LH/p1ml-listing.jpg?width=400&amp;height=225</t>
  </si>
  <si>
    <t>https://www.foodpanda.pk/restaurant/p1ml/hot-n-roll-tonight</t>
  </si>
  <si>
    <t>Shop#06 Decent Plaza, Main University Road, Mosamyaat, Karachi.</t>
  </si>
  <si>
    <t>Anaya Fast Food &amp; Snacks</t>
  </si>
  <si>
    <t>https://images.deliveryhero.io/image/fd-pk/LH/tquz-listing.jpg?width=400&amp;height=225</t>
  </si>
  <si>
    <t>https://www.foodpanda.pk/restaurant/tquz/anaya-fast-food-and-snacks</t>
  </si>
  <si>
    <t>Pure Sip</t>
  </si>
  <si>
    <t>4.5(5)A11Y_TAG_RATING_AND_REVIEWS_PLURAL</t>
  </si>
  <si>
    <t>https://images.deliveryhero.io/image/fd-pk/LH/laet-listing.jpg?width=400&amp;height=225</t>
  </si>
  <si>
    <t>https://www.foodpanda.pk/restaurant/laet/pure-sip</t>
  </si>
  <si>
    <t>Maidan Kmc gate no 2, Kashmir Road, Karachi.</t>
  </si>
  <si>
    <t>Red Apple Juice Bar - Sharfabad</t>
  </si>
  <si>
    <t>4.9(28)A11Y_TAG_RATING_AND_REVIEWS_PLURAL</t>
  </si>
  <si>
    <t>https://images.deliveryhero.io/image/fd-pk/LH/u0n5-listing.jpg?width=400&amp;height=225</t>
  </si>
  <si>
    <t>https://www.foodpanda.pk/restaurant/u0n5/red-apple-juice-bar-sharfabad</t>
  </si>
  <si>
    <t>CP &amp; Berar Society Sharabafabd, Karachi, Karachi City, Sindh, Pakistan</t>
  </si>
  <si>
    <t>Continental, Beverages, Healthy Food</t>
  </si>
  <si>
    <t>Freshmade Snacks</t>
  </si>
  <si>
    <t>https://images.deliveryhero.io/image/fd-pk/LH/ejwg-listing.jpg?width=400&amp;height=225</t>
  </si>
  <si>
    <t>https://www.foodpanda.pk/restaurant/ejwg/freshmade-snacks</t>
  </si>
  <si>
    <t>Gulshane Sabir, Mirza Adam Khan Rd, Soldier Bazaar no .3 Catholic Colony,  Near Saira Salon, opposite Parvez Yameen , Karachi City, Sindh, Pakistan</t>
  </si>
  <si>
    <t>The ThickShake Bar</t>
  </si>
  <si>
    <t>https://images.deliveryhero.io/image/fd-pk/LH/ov2s-listing.jpg?width=400&amp;height=225</t>
  </si>
  <si>
    <t>https://www.foodpanda.pk/restaurant/ov2s/the-thickshake-bar</t>
  </si>
  <si>
    <t>Shop # 6, Al Haram-1, Sharfabad Club, Karachi, Bihar Muslim Society BMCHS Sharafabad, Karachi, Karachi City, Sindh 74800, Pakistan</t>
  </si>
  <si>
    <t>Zaib home kitchen</t>
  </si>
  <si>
    <t>2.4(22)A11Y_TAG_RATING_AND_REVIEWS_PLURAL</t>
  </si>
  <si>
    <t>https://images.deliveryhero.io/image/fd-pk/LH/fvwt-listing.jpg?width=400&amp;height=225</t>
  </si>
  <si>
    <t>https://www.foodpanda.pk/restaurant/fvwt/zaib-home-kitchen</t>
  </si>
  <si>
    <t>St 18 R10 block 2 gulistan e johar</t>
  </si>
  <si>
    <t>Aiza Food Center</t>
  </si>
  <si>
    <t>https://images.deliveryhero.io/image/fd-pk/LH/pog2-listing.jpg?width=400&amp;height=225</t>
  </si>
  <si>
    <t>https://www.foodpanda.pk/restaurant/pog2/aiza-food-center</t>
  </si>
  <si>
    <t>B 304 Afshan Arcade Soldier Bazar Number 3 JM 944 Karachi</t>
  </si>
  <si>
    <t>Forks n Knives Pizza Kitchen</t>
  </si>
  <si>
    <t>https://images.deliveryhero.io/image/fd-pk/LH/wmvt-listing.jpg?width=400&amp;height=225</t>
  </si>
  <si>
    <t>https://www.foodpanda.pk/restaurant/wmvt/forks-n-knives-pizza-kitchen-wmvt</t>
  </si>
  <si>
    <t>Dhoraji Dhoraji Society, Karachi, Karachi City, Sindh</t>
  </si>
  <si>
    <t>Munch &amp; Lunch Bistro</t>
  </si>
  <si>
    <t>https://images.deliveryhero.io/image/fd-pk/LH/fn5b-listing.jpg?width=400&amp;height=225</t>
  </si>
  <si>
    <t>https://www.foodpanda.pk/restaurant/fn5b/munch-and-lunch-bistro</t>
  </si>
  <si>
    <t>BMCHS Sharafabad , Ayesha Residency , 9th Floor , Flat 903 , Karachi , Sindh , Pakistan</t>
  </si>
  <si>
    <t>SIZZLE WOK</t>
  </si>
  <si>
    <t>4.1(18)A11Y_TAG_RATING_AND_REVIEWS_PLURAL</t>
  </si>
  <si>
    <t>https://images.deliveryhero.io/image/fd-pk/LH/i2c2-listing.jpg?width=400&amp;height=225</t>
  </si>
  <si>
    <t>https://www.foodpanda.pk/restaurant/i2c2/sizzle-wok-i2c2</t>
  </si>
  <si>
    <t>Main sharfabad adjacent to Softswirl</t>
  </si>
  <si>
    <t>Chinese, Burgers, Pasta, Western</t>
  </si>
  <si>
    <t>Memon Gola and Chat</t>
  </si>
  <si>
    <t>https://images.deliveryhero.io/image/fd-pk/LH/pq1o-listing.jpg?width=400&amp;height=225</t>
  </si>
  <si>
    <t>https://www.foodpanda.pk/restaurant/pq1o/memon-gola-and-chat</t>
  </si>
  <si>
    <t>Dhoraji Dhoraji Society, Karachi, Karachi City, Sindh</t>
  </si>
  <si>
    <t>Cafe Sangat</t>
  </si>
  <si>
    <t>3(9)A11Y_TAG_RATING_AND_REVIEWS_PLURAL</t>
  </si>
  <si>
    <t>https://images.deliveryhero.io/image/fd-pk/LH/m7xg-listing.jpg?width=400&amp;height=225</t>
  </si>
  <si>
    <t>https://www.foodpanda.pk/restaurant/m7xg/cafe-sangat-m7xg</t>
  </si>
  <si>
    <t>Jamshed Rd, Jamshed Quarters Shikarpur Colony, Karachi, Karachi City, Sindh</t>
  </si>
  <si>
    <t>Wraps &amp; Rolls, Pakistani, Tea &amp; Coffee, BBQ, Paratha</t>
  </si>
  <si>
    <t>Kababjees Shaheed e Millat</t>
  </si>
  <si>
    <t>https://images.deliveryhero.io/image/fd-pk/LH/kpvo-listing.jpg?width=400&amp;height=225</t>
  </si>
  <si>
    <t>https://www.foodpanda.pk/restaurant/kpvo/kababjees-shaheed-e-millat-kpvo</t>
  </si>
  <si>
    <t>House # 64 PECHS Block 2 near Alfalah Market</t>
  </si>
  <si>
    <t>Food Function</t>
  </si>
  <si>
    <t>https://images.deliveryhero.io/image/fd-pk/LH/f8aq-listing.jpg?width=400&amp;height=225</t>
  </si>
  <si>
    <t>https://www.foodpanda.pk/restaurant/f8aq/food-function</t>
  </si>
  <si>
    <t>Bilal arcade phase #1 near faquiri masjid garden west Karachi 1 floor 101 flat no Block #A</t>
  </si>
  <si>
    <t>Mush Mush Chinese Food Cart</t>
  </si>
  <si>
    <t>https://images.deliveryhero.io/image/fd-pk/LH/fj41-listing.jpg?width=400&amp;height=225</t>
  </si>
  <si>
    <t>https://www.foodpanda.pk/restaurant/fj41/mush-mush-chinese-food-cart</t>
  </si>
  <si>
    <t>Bank al Habib Alamgir road bahadurabd Near Ayesha residency</t>
  </si>
  <si>
    <t>Tandoori Bite</t>
  </si>
  <si>
    <t>https://images.deliveryhero.io/image/fd-pk/LH/kb4g-listing.jpg?width=400&amp;height=225</t>
  </si>
  <si>
    <t>https://www.foodpanda.pk/restaurant/kb4g/tandoori-bite-kb4g</t>
  </si>
  <si>
    <t>W32X+8VX, Dalmia Cement Factory Road, Shanti Nagar Karachi, Karachi City, Sindh, Pakistan</t>
  </si>
  <si>
    <t>Pizza, Fast Food, Wraps &amp; Rolls</t>
  </si>
  <si>
    <t>Shahi Darbar Halwa Puri</t>
  </si>
  <si>
    <t>https://images.deliveryhero.io/image/fd-pk/LH/ir77-listing.jpg?width=400&amp;height=225</t>
  </si>
  <si>
    <t>https://www.foodpanda.pk/restaurant/ir77/shahi-darbar-halwa-puri</t>
  </si>
  <si>
    <t>Falak Naz Corner, Main University Rd, Zoramin Residency Society, Karachi, Karachi City, Sindh</t>
  </si>
  <si>
    <t>Al Rehman Biryani Centre - Sharafabad</t>
  </si>
  <si>
    <t>https://images.deliveryhero.io/image/fd-pk/LH/eu7z-listing.jpg?width=400&amp;height=225</t>
  </si>
  <si>
    <t>https://www.foodpanda.pk/restaurant/eu7z/al-rehman-biryani-centre-sharafabad</t>
  </si>
  <si>
    <t>Al haram Shop #2 Plot #106 Block #3 Sharfabad Khi</t>
  </si>
  <si>
    <t>Al Zahra Pakwan</t>
  </si>
  <si>
    <t>https://images.deliveryhero.io/image/fd-pk/LH/bow9-listing.jpg?width=400&amp;height=225</t>
  </si>
  <si>
    <t>https://www.foodpanda.pk/restaurant/bow9/al-zahra-pakwan</t>
  </si>
  <si>
    <t>Azakhana e abu talib, Plot#129-C, Soldier Bazar#3, Karachi</t>
  </si>
  <si>
    <t>CHEF CUISINE</t>
  </si>
  <si>
    <t>https://images.deliveryhero.io/image/fd-pk/LH/fiis-listing.jpg?width=400&amp;height=225</t>
  </si>
  <si>
    <t>https://www.foodpanda.pk/restaurant/fiis/chef-cuisine-fiis</t>
  </si>
  <si>
    <t>Main Bahadurabad Char Minar Chorangi adjacent to Darbar e Shireen, Karachi, Pakistan</t>
  </si>
  <si>
    <t>Hot n Roll</t>
  </si>
  <si>
    <t>3.2(48)A11Y_TAG_RATING_AND_REVIEWS_PLURAL</t>
  </si>
  <si>
    <t>https://images.deliveryhero.io/image/fd-pk/LH/oa7z-listing.jpg?width=400&amp;height=225</t>
  </si>
  <si>
    <t>https://www.foodpanda.pk/restaurant/oa7z/hot-n-roll-oa7z</t>
  </si>
  <si>
    <t>Next to Tooso,, Alamgir Rd, Bihar Muslim Society BMCHS Sharafabad, Karachi, Karachi City, Sindh, Pakistan</t>
  </si>
  <si>
    <t>Filza BBQ &amp; Fast Food</t>
  </si>
  <si>
    <t>3.7(90)A11Y_TAG_RATING_AND_REVIEWS_PLURAL</t>
  </si>
  <si>
    <t>https://images.deliveryhero.io/image/fd-pk/LH/ei24-listing.jpg?width=400&amp;height=225</t>
  </si>
  <si>
    <t>https://www.foodpanda.pk/restaurant/ei24/filza-bbq-and-fast-food</t>
  </si>
  <si>
    <t>shop no 7 madina apartment plot no 52 garden west karachi</t>
  </si>
  <si>
    <t>The Waffle Hub</t>
  </si>
  <si>
    <t>4.8(91)A11Y_TAG_RATING_AND_REVIEWS_PLURAL</t>
  </si>
  <si>
    <t>https://images.deliveryhero.io/image/fd-pk/LH/wy93-listing.jpg?width=400&amp;height=225</t>
  </si>
  <si>
    <t>https://www.foodpanda.pk/restaurant/wy93/the-waffle-hub-wy93</t>
  </si>
  <si>
    <t>Soldier bazar 3 no clayton road opposite to soneri bank.</t>
  </si>
  <si>
    <t>Sip n Chip</t>
  </si>
  <si>
    <t>https://images.deliveryhero.io/image/fd-pk/LH/s23l-listing.jpg?width=400&amp;height=225</t>
  </si>
  <si>
    <t>https://www.foodpanda.pk/restaurant/s23l/sip-n-chip</t>
  </si>
  <si>
    <t>Shop No A-1 Sheraton Square "Sheraton Food Corner", Service Rd, Gulshan-e-iqbal, Karachi, Pakistan</t>
  </si>
  <si>
    <t>Ali Jaan Sheermal House</t>
  </si>
  <si>
    <t>https://images.deliveryhero.io/image/fd-pk/LH/qaak-listing.jpg?width=400&amp;height=225</t>
  </si>
  <si>
    <t>https://www.foodpanda.pk/restaurant/qaak/ali-jaan-sheermal-house</t>
  </si>
  <si>
    <t>Shop#2 javed hill view plaza near ss chaki block 3 johar</t>
  </si>
  <si>
    <t>Goodluck Mazedar Restaurant and Fast Food BBQ</t>
  </si>
  <si>
    <t>https://images.deliveryhero.io/image/fd-pk/LH/n0ni-listing.jpg?width=400&amp;height=225</t>
  </si>
  <si>
    <t>https://www.foodpanda.pk/restaurant/n0ni/goodluck-mazedar-restaurant-and-fast-food-bbq</t>
  </si>
  <si>
    <t>Orange Street, Garden West Area, Karachi</t>
  </si>
  <si>
    <t>Tawakkal Halwa Puri - Branch 4</t>
  </si>
  <si>
    <t>https://images.deliveryhero.io/image/fd-pk/LH/snut-listing.jpg?width=400&amp;height=225</t>
  </si>
  <si>
    <t>https://www.foodpanda.pk/restaurant/snut/tawakkal-halwa-puri-branch-4</t>
  </si>
  <si>
    <t>Farhan Tower, Main Rashid Minhas Road Near Toyota Show Room, Jauhar</t>
  </si>
  <si>
    <t>JUICE &amp; JUICE</t>
  </si>
  <si>
    <t>https://images.deliveryhero.io/image/fd-pk/LH/wxmd-listing.jpg?width=400&amp;height=225</t>
  </si>
  <si>
    <t>https://www.foodpanda.pk/restaurant/wxmd/juice-and-juice</t>
  </si>
  <si>
    <t>Sania arcade shop no 12. Soldier bazar nomber 3 main signal</t>
  </si>
  <si>
    <t>City Pizza</t>
  </si>
  <si>
    <t>https://images.deliveryhero.io/image/fd-pk/LH/zvtn-listing.jpg?width=400&amp;height=225</t>
  </si>
  <si>
    <t>https://www.foodpanda.pk/restaurant/zvtn/city-pizza-zvtn</t>
  </si>
  <si>
    <t>Out Side City broast, Block 10-A  Gulshan-e-Iqbal, Karachi</t>
  </si>
  <si>
    <t>Sandwiches, Beverages, Pasta, Wraps &amp; Rolls, Healthy Food</t>
  </si>
  <si>
    <t>Fatima's Cuisine</t>
  </si>
  <si>
    <t>5(90)A11Y_TAG_RATING_AND_REVIEWS_PLURAL</t>
  </si>
  <si>
    <t>https://images.deliveryhero.io/image/fd-pk/LH/oa5e-listing.jpg?width=400&amp;height=225</t>
  </si>
  <si>
    <t>https://www.foodpanda.pk/restaurant/oa5e/fatimas-cuisine-oa5e</t>
  </si>
  <si>
    <t>Ali heights apartments new rizvia society scheme 33 Flat#902 9th floor Ali heights apartments</t>
  </si>
  <si>
    <t>Jan's Broast - BMCHS</t>
  </si>
  <si>
    <t>https://images.deliveryhero.io/image/fd-pk/LH/cp6fr-listing.jpg?width=400&amp;height=225</t>
  </si>
  <si>
    <t>https://www.foodpanda.pk/restaurant/m7x5/jans-broast-bmchs</t>
  </si>
  <si>
    <t>Shop No 5 ayesha residency alamgir road BMCHS sharafabad road karachi</t>
  </si>
  <si>
    <t>BRUGGES - WAFFLES</t>
  </si>
  <si>
    <t>https://images.deliveryhero.io/image/fd-pk/LH/ln39-listing.jpg?width=400&amp;height=225</t>
  </si>
  <si>
    <t>https://www.foodpanda.pk/restaurant/ln39/brugges-waffles</t>
  </si>
  <si>
    <t>Outside Mehak fast food, Main Bahadurabad</t>
  </si>
  <si>
    <t>Sultan ka Pakwan</t>
  </si>
  <si>
    <t>https://images.deliveryhero.io/image/fd-pk/LH/dies-listing.jpg?width=400&amp;height=225</t>
  </si>
  <si>
    <t>https://www.foodpanda.pk/restaurant/dies/sultan-ka-pakwan</t>
  </si>
  <si>
    <t>Mcanz's</t>
  </si>
  <si>
    <t>https://images.deliveryhero.io/image/fd-pk/LH/s4ex-listing.jpg?width=400&amp;height=225</t>
  </si>
  <si>
    <t>https://www.foodpanda.pk/restaurant/s4ex/mcanzs</t>
  </si>
  <si>
    <t>shop 2, broadway apartment, plot 227/3, street 16, sharfabad, bahadurabad karachi</t>
  </si>
  <si>
    <t>Tempura</t>
  </si>
  <si>
    <t>https://images.deliveryhero.io/image/fd-pk/LH/mspa-listing.jpg?width=400&amp;height=225</t>
  </si>
  <si>
    <t>https://www.foodpanda.pk/restaurant/mspa/tempura</t>
  </si>
  <si>
    <t>Plot No. 3/176 Behar Muslim Co-Operative Housing Society. Bahadurabad</t>
  </si>
  <si>
    <t>Ritual Beans</t>
  </si>
  <si>
    <t>https://images.deliveryhero.io/image/fd-pk/LH/ts32-listing.jpg?width=400&amp;height=225</t>
  </si>
  <si>
    <t>https://www.foodpanda.pk/restaurant/ts32/ritual-beans</t>
  </si>
  <si>
    <t>Ritual Beans, Empire Square Building, Jamaluddin Afghani Rd, BMCHS Sharafabad, Karachi, 74800</t>
  </si>
  <si>
    <t>Beverages, Tea &amp; Coffee</t>
  </si>
  <si>
    <t>Maroof foods</t>
  </si>
  <si>
    <t>https://images.deliveryhero.io/image/fd-pk/LH/eqys-listing.jpg?width=400&amp;height=225</t>
  </si>
  <si>
    <t>https://www.foodpanda.pk/restaurant/eqys/maroof-foods</t>
  </si>
  <si>
    <t>B-75/1, Block 2, Gulistan e Jauhar. Karachi.</t>
  </si>
  <si>
    <t>Fast Food, Beverages, Wraps &amp; Rolls, Pakistani, Savouries</t>
  </si>
  <si>
    <t>Ludo Foods - Bahadurabad</t>
  </si>
  <si>
    <t>4.3(20)A11Y_TAG_RATING_AND_REVIEWS_PLURAL</t>
  </si>
  <si>
    <t>https://images.deliveryhero.io/image/fd-pk/LH/pbva-listing.jpg?width=400&amp;height=225</t>
  </si>
  <si>
    <t>https://www.foodpanda.pk/restaurant/pbva/ludo-foods-bahadurabad</t>
  </si>
  <si>
    <t>Shop 39 Ground Floor, Plot 28, B.M.C.H.S Block 3 Adam Arcade Near Bahaduabad Karachi.</t>
  </si>
  <si>
    <t>Pizza, Fast Food, Western, Iftar, Suhoor</t>
  </si>
  <si>
    <t>Khausa Memoni Curry Khausa</t>
  </si>
  <si>
    <t>4.4(66)A11Y_TAG_RATING_AND_REVIEWS_PLURAL</t>
  </si>
  <si>
    <t>https://images.deliveryhero.io/image/fd-pk/LH/xpyu-listing.jpg?width=400&amp;height=225</t>
  </si>
  <si>
    <t>https://www.foodpanda.pk/restaurant/xpyu/khausa-memoni-curry-khausa</t>
  </si>
  <si>
    <t>dhoraji</t>
  </si>
  <si>
    <t>Burger Shots - Sharafabad</t>
  </si>
  <si>
    <t>https://images.deliveryhero.io/image/fd-pk/LH/jmib-listing.jpg?width=400&amp;height=225</t>
  </si>
  <si>
    <t>https://www.foodpanda.pk/restaurant/jmib/burger-shots-sharafabad</t>
  </si>
  <si>
    <t>Branch 2 Shop #10, Saima Palace, Jamaluddin Afghani Rd Karachi, Pakistan</t>
  </si>
  <si>
    <t>Raziqeen</t>
  </si>
  <si>
    <t>https://images.deliveryhero.io/image/fd-pk/LH/v2lv-listing.jpg?width=400&amp;height=225</t>
  </si>
  <si>
    <t>https://www.foodpanda.pk/restaurant/v2lv/raziqeen</t>
  </si>
  <si>
    <t>Shop Number 8, Bihar Muslim Society Besides Mehak Fast Food BMCHS Sharafabad, Karachi</t>
  </si>
  <si>
    <t>Cakester</t>
  </si>
  <si>
    <t>https://images.deliveryhero.io/image/fd-pk/LH/i7d9-listing.jpg?width=400&amp;height=225</t>
  </si>
  <si>
    <t>https://www.foodpanda.pk/restaurant/i7d9/cakester</t>
  </si>
  <si>
    <t>ABM quaid residency flat 202 floor 2 opp quad e azam mazar vip gate,</t>
  </si>
  <si>
    <t>Mashwiyat-e-Dubai</t>
  </si>
  <si>
    <t>https://images.deliveryhero.io/image/fd-pk/LH/zeyz-listing.jpg?width=400&amp;height=225</t>
  </si>
  <si>
    <t>https://www.foodpanda.pk/restaurant/zeyz/mashwiyat-e-dubai</t>
  </si>
  <si>
    <t>Flat 101 first floor Gold valley apartment cp berar society sharfabad near medicare hospital</t>
  </si>
  <si>
    <t>Hey Burger</t>
  </si>
  <si>
    <t>https://images.deliveryhero.io/image/fd-pk/LH/fffx-listing.jpg?width=400&amp;height=225</t>
  </si>
  <si>
    <t>https://www.foodpanda.pk/restaurant/fffx/hey-burger</t>
  </si>
  <si>
    <t>Shop No 2, Jan Centre, Main Bahadurabad Opposite Tooso</t>
  </si>
  <si>
    <t>Burger Affair</t>
  </si>
  <si>
    <t>4.3(31)A11Y_TAG_RATING_AND_REVIEWS_PLURAL</t>
  </si>
  <si>
    <t>https://images.deliveryhero.io/image/fd-pk/LH/hy64-listing.jpg?width=400&amp;height=225</t>
  </si>
  <si>
    <t>https://www.foodpanda.pk/restaurant/hy64/burger-affair</t>
  </si>
  <si>
    <t>Jan Centre shop 2 Bahadarabad Karachi</t>
  </si>
  <si>
    <t>Miraal</t>
  </si>
  <si>
    <t>https://images.deliveryhero.io/image/fd-pk/LH/u5ir-listing.jpg?width=400&amp;height=225</t>
  </si>
  <si>
    <t>https://www.foodpanda.pk/restaurant/u5ir/miraal</t>
  </si>
  <si>
    <t>Uncle Gola Corner &amp; Chicken Corn Soup</t>
  </si>
  <si>
    <t>https://images.deliveryhero.io/image/fd-pk/LH/n3vd-listing.jpg?width=400&amp;height=225</t>
  </si>
  <si>
    <t>https://www.foodpanda.pk/restaurant/n3vd/uncle-gola-corner-and-chicken-corn-soup</t>
  </si>
  <si>
    <t>Haji Sitara House Near Sikandar Kitchen Flat Number A 26 Selani Chowk Doraji</t>
  </si>
  <si>
    <t>Chinese, Desserts</t>
  </si>
  <si>
    <t>L'Alfredo</t>
  </si>
  <si>
    <t>https://images.deliveryhero.io/image/fd-pk/LH/rihh-listing.jpg?width=400&amp;height=225</t>
  </si>
  <si>
    <t>https://www.foodpanda.pk/restaurant/rihh/lalfredo</t>
  </si>
  <si>
    <t>Billy's Tower, Rashid Minhas Rd Billy's Tower, Block A, 3rd Floor, Flat Number. A208</t>
  </si>
  <si>
    <t>Yameen Haleem - Soldier Bazar</t>
  </si>
  <si>
    <t>https://images.deliveryhero.io/image/fd-pk/LH/umea-listing.jpg?width=400&amp;height=225</t>
  </si>
  <si>
    <t>https://www.foodpanda.pk/restaurant/umea/yameen-haleem-soldier-bazar</t>
  </si>
  <si>
    <t>Shop no. 1, zohra garden, Preto road soldier Bazar no. 3 Karachi</t>
  </si>
  <si>
    <t>Waffles &amp; Beyond</t>
  </si>
  <si>
    <t>https://images.deliveryhero.io/image/fd-pk/LH/ddcn-listing.jpg?width=400&amp;height=225</t>
  </si>
  <si>
    <t>https://www.foodpanda.pk/restaurant/ddcn/waffles-and-beyond-ddcn</t>
  </si>
  <si>
    <t>Main Chaarminaar Chowrangi Besides Soneri Bank Bahadurabad</t>
  </si>
  <si>
    <t>Zesty's</t>
  </si>
  <si>
    <t>https://images.deliveryhero.io/image/fd-pk/LH/m4l9-listing.jpg?width=400&amp;height=225</t>
  </si>
  <si>
    <t>https://www.foodpanda.pk/restaurant/m4l9/zestys</t>
  </si>
  <si>
    <t>Cart placed at main chaar minar chowrangi. outside of Sweet Cream.</t>
  </si>
  <si>
    <t>Food Corner</t>
  </si>
  <si>
    <t>https://images.deliveryhero.io/image/fd-pk/LH/rgnk-listing.jpg?width=400&amp;height=225</t>
  </si>
  <si>
    <t>https://www.foodpanda.pk/restaurant/rgnk/food-corner-rgnk</t>
  </si>
  <si>
    <t>Aga Khan III Rd, Soldier Bazaar Garden East, Karachi, Karachi City, Sindh, Pakistan</t>
  </si>
  <si>
    <t>Shanghai Chinese &amp; Fast Food- bahadurabad</t>
  </si>
  <si>
    <t>https://images.deliveryhero.io/image/fd-pk/LH/wuse-listing.jpg?width=400&amp;height=225</t>
  </si>
  <si>
    <t>https://www.foodpanda.pk/restaurant/wuse/shanghai-chinese-and-fast-food-bahadurabad</t>
  </si>
  <si>
    <t>shop no 8, BMCHS Rd No. 7, Bihar Muslim Society BMCHS Sharafabad, Karachi, Karachi City, Sindh</t>
  </si>
  <si>
    <t>Bangali Cafe</t>
  </si>
  <si>
    <t>https://images.deliveryhero.io/image/fd-pk/LH/cvg5-listing.jpg?width=400&amp;height=225</t>
  </si>
  <si>
    <t>https://www.foodpanda.pk/restaurant/cvg5/bangali-cafe</t>
  </si>
  <si>
    <t>Shop No. 3, Manan Manzil, Near Mehboob Food Center, Soldier Bazar No. 2, Karachi.</t>
  </si>
  <si>
    <t>The Monkey Juice Bar</t>
  </si>
  <si>
    <t>4.7(87)A11Y_TAG_RATING_AND_REVIEWS_PLURAL</t>
  </si>
  <si>
    <t>https://images.deliveryhero.io/image/fd-pk/LH/eeqo-listing.jpg?width=400&amp;height=225</t>
  </si>
  <si>
    <t>https://www.foodpanda.pk/restaurant/eeqo/the-monkey-juice-bar</t>
  </si>
  <si>
    <t>outside Tactical Arms Balad Trade centre, shop No 4, Alamgir Road BMCHS, Sharfabad,karachi ,Pakistan.</t>
  </si>
  <si>
    <t>https://images.deliveryhero.io/image/fd-pk/LH/n3ea-listing.jpg?width=400&amp;height=225</t>
  </si>
  <si>
    <t>https://www.foodpanda.pk/restaurant/n3ea/arab-shawarma</t>
  </si>
  <si>
    <t>Near nazako pan shop,main bahadur aabad chowrangi,karachi</t>
  </si>
  <si>
    <t>Riaz Food Point</t>
  </si>
  <si>
    <t>3.5(24)A11Y_TAG_RATING_AND_REVIEWS_PLURAL</t>
  </si>
  <si>
    <t>https://images.deliveryhero.io/image/fd-pk/LH/i56n-listing.jpg?width=400&amp;height=225</t>
  </si>
  <si>
    <t>https://www.foodpanda.pk/restaurant/i56n/riaz-food-point</t>
  </si>
  <si>
    <t>Soldier Bazar No 3 near Borhi Masjid, Karachi</t>
  </si>
  <si>
    <t>S&amp;N FOOD COURT</t>
  </si>
  <si>
    <t>https://images.deliveryhero.io/image/fd-pk/LH/bwo0-listing.jpg?width=400&amp;height=225</t>
  </si>
  <si>
    <t>https://www.foodpanda.pk/restaurant/bwo0/sandn-food-court</t>
  </si>
  <si>
    <t>A 401 noor e jannat amil colony beside dar-ul-sukoon numaish karachi</t>
  </si>
  <si>
    <t>Zangmo</t>
  </si>
  <si>
    <t>https://images.deliveryhero.io/image/fd-pk/LH/ckwe-listing.jpg?width=400&amp;height=225</t>
  </si>
  <si>
    <t>https://www.foodpanda.pk/restaurant/ckwe/zangmo</t>
  </si>
  <si>
    <t>Soldier Bazar#3 Shop#G1 Mehdi kitchen bhaduryar jhang road near raza medical</t>
  </si>
  <si>
    <t>Pakistani, Biryani, Haleem</t>
  </si>
  <si>
    <t>Shahi Seekh - Bahadurabad</t>
  </si>
  <si>
    <t>https://images.deliveryhero.io/image/fd-pk/LH/ut3b-listing.jpg?width=400&amp;height=225</t>
  </si>
  <si>
    <t>https://www.foodpanda.pk/restaurant/ut3b/shahi-seekh-bahadurabad</t>
  </si>
  <si>
    <t>Immovable Property, Shop No 2, Plot No: 99/3 BMCHS Society, Karachi.</t>
  </si>
  <si>
    <t>Tomato Potato</t>
  </si>
  <si>
    <t>https://images.deliveryhero.io/image/fd-pk/LH/n5kl-listing.jpg?width=400&amp;height=225</t>
  </si>
  <si>
    <t>https://www.foodpanda.pk/restaurant/n5kl/tomato-potato</t>
  </si>
  <si>
    <t>Shop 2 Block B Gulistan E jauhar block 16 opposite Naveed Banglows Karachi Sindh</t>
  </si>
  <si>
    <t>Chill - The Soda Shop</t>
  </si>
  <si>
    <t>https://images.deliveryhero.io/image/fd-pk/LH/m885-listing.jpg?width=400&amp;height=225</t>
  </si>
  <si>
    <t>https://www.foodpanda.pk/restaurant/m885/chill-the-soda-shop</t>
  </si>
  <si>
    <t>b-174 block 3-A at  street kitchen johar hill road gulstan johar karachi</t>
  </si>
  <si>
    <t>Nazako</t>
  </si>
  <si>
    <t>https://images.deliveryhero.io/image/fd-pk/LH/jkiv-listing.jpg?width=400&amp;height=225</t>
  </si>
  <si>
    <t>https://www.foodpanda.pk/restaurant/jkiv/nazako</t>
  </si>
  <si>
    <t>Teena Lodge, Bahadur Shah Zafar Road, Bahadurabad Bahadur Yar Jang CHS, Karachi,</t>
  </si>
  <si>
    <t>Cafe Taj Shah Jee Hotel</t>
  </si>
  <si>
    <t>https://images.deliveryhero.io/image/fd-pk/LH/sgn1-listing.jpg?width=400&amp;height=225</t>
  </si>
  <si>
    <t>https://www.foodpanda.pk/restaurant/sgn1/cafe-taj-shah-jee-hotel</t>
  </si>
  <si>
    <t>Mukhi Chaitram Rd, Soldier Bazaar Karachi.</t>
  </si>
  <si>
    <t>Dhoraji famous gola &amp; faluda</t>
  </si>
  <si>
    <t>3.2(95)A11Y_TAG_RATING_AND_REVIEWS_PLURAL</t>
  </si>
  <si>
    <t>https://images.deliveryhero.io/image/fd-pk/LH/dlbf-listing.jpg?width=400&amp;height=225</t>
  </si>
  <si>
    <t>https://www.foodpanda.pk/restaurant/dlbf/dhoraji-famous-gola-and-faluda</t>
  </si>
  <si>
    <t>Uncle Madina Gola Corner, Main Dhoraji near AL jadeed Super Market, Karachi</t>
  </si>
  <si>
    <t>https://images.deliveryhero.io/image/fd-pk/LH/c3qo-listing.jpg?width=400&amp;height=225</t>
  </si>
  <si>
    <t>https://www.foodpanda.pk/restaurant/c3qo/al-madina-burger-c3qo</t>
  </si>
  <si>
    <t>Shop# 15,16, Block 16 Gulistan e Jauhar</t>
  </si>
  <si>
    <t>Burgers, Beverages, Western</t>
  </si>
  <si>
    <t>Luqmans Sweet and Salt</t>
  </si>
  <si>
    <t>https://images.deliveryhero.io/image/fd-pk/LH/m06d-listing.jpg?width=400&amp;height=225</t>
  </si>
  <si>
    <t>https://www.foodpanda.pk/restaurant/m06d/luqmans-sweet-and-salt</t>
  </si>
  <si>
    <t>Address: Shop # 2, Bahadur Yar Jung Road, Soldier Bazar # 3, Next To Tahir Bakery, Karachi.</t>
  </si>
  <si>
    <t>Snack's Time</t>
  </si>
  <si>
    <t>https://images.deliveryhero.io/image/fd-pk/LH/kuxe-listing.jpg?width=400&amp;height=225</t>
  </si>
  <si>
    <t>https://www.foodpanda.pk/restaurant/kuxe/snacks-time-kuxe</t>
  </si>
  <si>
    <t>Central Government Cooperative Housing Society Gulshan-e-Iqbal, Karachi</t>
  </si>
  <si>
    <t>Mitthu Gola &amp; Limca Point</t>
  </si>
  <si>
    <t>https://images.deliveryhero.io/image/fd-pk/LH/u2bb-listing.jpg?width=400&amp;height=225</t>
  </si>
  <si>
    <t>https://www.foodpanda.pk/restaurant/u2bb/mitthu-gola-and-limca-point</t>
  </si>
  <si>
    <t>opposite city center near sharfabad community center bahadurabad karachi</t>
  </si>
  <si>
    <t>Dosa Point</t>
  </si>
  <si>
    <t>https://images.deliveryhero.io/image/fd-pk/LH/u5dc-listing.jpg?width=400&amp;height=225</t>
  </si>
  <si>
    <t>https://www.foodpanda.pk/restaurant/u5dc/dosa-point</t>
  </si>
  <si>
    <t>Habib Metro Bank, Near tooso, Char Minar Chowrangi, Bhadurabad Alamgir Road, Karachi.</t>
  </si>
  <si>
    <t>Dais Perdais Biryani</t>
  </si>
  <si>
    <t>1.4(8)A11Y_TAG_RATING_AND_REVIEWS_PLURAL</t>
  </si>
  <si>
    <t>https://images.deliveryhero.io/image/fd-pk/LH/tfxb-listing.jpg?width=400&amp;height=225</t>
  </si>
  <si>
    <t>https://www.foodpanda.pk/restaurant/tfxb/dais-perdais-biryani</t>
  </si>
  <si>
    <t>Near JS Bank, Bahadur Yar Jang Rd, Soldier Bazaar Garden East, Karachi</t>
  </si>
  <si>
    <t>Pizza Loft</t>
  </si>
  <si>
    <t>https://images.deliveryhero.io/image/fd-pk/LH/d8eq-listing.jpg?width=400&amp;height=225</t>
  </si>
  <si>
    <t>https://www.foodpanda.pk/restaurant/d8eq/pizza-loft</t>
  </si>
  <si>
    <t>Pizza Loft block 16 gulistane jauhar</t>
  </si>
  <si>
    <t>Ghori House of Fries</t>
  </si>
  <si>
    <t>https://images.deliveryhero.io/image/fd-pk/LH/m4gg-listing.jpg?width=400&amp;height=225</t>
  </si>
  <si>
    <t>https://www.foodpanda.pk/restaurant/m4gg/ghori-house-of-fries-m4gg</t>
  </si>
  <si>
    <t>ghori fries house Shop 5 Opposite City Center Near Sharfabad Community Center</t>
  </si>
  <si>
    <t>Riaz Bros &amp; Kachori House</t>
  </si>
  <si>
    <t>https://images.deliveryhero.io/image/fd-pk/LH/i8me-listing.jpg?width=400&amp;height=225</t>
  </si>
  <si>
    <t>https://www.foodpanda.pk/restaurant/i8me/riaz-bros-and-kachori-house</t>
  </si>
  <si>
    <t>Soldier bazar no 2 opposite al Tahir bakery road parsi colony bulding ishwardas</t>
  </si>
  <si>
    <t>Khalid Ice Cream</t>
  </si>
  <si>
    <t>https://images.deliveryhero.io/image/fd-pk/LH/h043-listing.jpg?width=400&amp;height=225</t>
  </si>
  <si>
    <t>https://www.foodpanda.pk/restaurant/h043/khalid-ice-cream</t>
  </si>
  <si>
    <t>bhadurabad 4 Minar ismail center Khalid Ice cream</t>
  </si>
  <si>
    <t>Tahir Pan Shop (T.P.S)</t>
  </si>
  <si>
    <t>4.4(84)A11Y_TAG_RATING_AND_REVIEWS_PLURAL</t>
  </si>
  <si>
    <t>https://images.deliveryhero.io/image/fd-pk/LH/s0k0-listing.jpg?width=400&amp;height=225</t>
  </si>
  <si>
    <t>https://www.foodpanda.pk/restaurant/s0k0/tahir-pan-shop-t-p-s</t>
  </si>
  <si>
    <t>shop # 1 crystal home near sharfabad club opposite city center bahadarbad karachi</t>
  </si>
  <si>
    <t>Ahmed Kitchen</t>
  </si>
  <si>
    <t>1.7(10)A11Y_TAG_RATING_AND_REVIEWS_PLURAL</t>
  </si>
  <si>
    <t>https://images.deliveryhero.io/image/fd-pk/LH/b4fn-listing.jpg?width=400&amp;height=225</t>
  </si>
  <si>
    <t>https://www.foodpanda.pk/restaurant/b4fn/ahmed-kitchen-b4fn</t>
  </si>
  <si>
    <t>Block 16 A, badar Street  goldline residency  , Tower 2, flat no, B-307</t>
  </si>
  <si>
    <t>MashaAllah Restaurant</t>
  </si>
  <si>
    <t>https://images.deliveryhero.io/image/fd-pk/LH/uoa3-listing.jpg?width=400&amp;height=225</t>
  </si>
  <si>
    <t>https://www.foodpanda.pk/restaurant/uoa3/mashaallah-restaurant</t>
  </si>
  <si>
    <t>Address Plot no 32/A Bahadurabad Block no 3</t>
  </si>
  <si>
    <t>Uncle Chaat Limca &amp; Gola Corner</t>
  </si>
  <si>
    <t>4.2(34)A11Y_TAG_RATING_AND_REVIEWS_PLURAL</t>
  </si>
  <si>
    <t>https://images.deliveryhero.io/image/fd-pk/LH/yqxd-listing.jpg?width=400&amp;height=225</t>
  </si>
  <si>
    <t>https://www.foodpanda.pk/restaurant/yqxd/uncle-chaat-limca-and-gola-corner</t>
  </si>
  <si>
    <t>Plot # A/49, Shop # 3, Sailani Chowk, near Gola Ganda Chowk, Dhoraji Kathiawar CHS, Karachi</t>
  </si>
  <si>
    <t>Taste of Bihar</t>
  </si>
  <si>
    <t>https://images.deliveryhero.io/image/fd-pk/LH/otkp-listing.jpg?width=400&amp;height=225</t>
  </si>
  <si>
    <t>https://www.foodpanda.pk/restaurant/otkp/taste-of-bihar</t>
  </si>
  <si>
    <t>G39, Jabl-e-Rehmat, Block B Block 16 A Gulistan-e-Johar, Karachi, Karachi City, Sindh</t>
  </si>
  <si>
    <t>Pakistani, Tea &amp; Coffee, BBQ, Paratha</t>
  </si>
  <si>
    <t>DoDo Foods</t>
  </si>
  <si>
    <t>https://images.deliveryhero.io/image/fd-pk/LH/vrua-listing.jpg?width=400&amp;height=225</t>
  </si>
  <si>
    <t>https://www.foodpanda.pk/restaurant/vrua/dodo-foods</t>
  </si>
  <si>
    <t>Plot#21 khuwaja Manzil near charminar chorangi bahadurabad</t>
  </si>
  <si>
    <t>Eat &amp; Bite</t>
  </si>
  <si>
    <t>https://images.deliveryhero.io/image/fd-pk/LH/dwso-listing.jpg?width=400&amp;height=225</t>
  </si>
  <si>
    <t>https://www.foodpanda.pk/restaurant/dwso/eat-and-bite</t>
  </si>
  <si>
    <t>Shop # C1/13, Ground Floor, Haroon Royal City Block 17 KDA Scheme #36 Gulistan-e-jauhar Karachi</t>
  </si>
  <si>
    <t>Waffle Rush</t>
  </si>
  <si>
    <t>https://images.deliveryhero.io/image/fd-pk/LH/b25s-listing.jpg?width=400&amp;height=225</t>
  </si>
  <si>
    <t>https://www.foodpanda.pk/restaurant/b25s/waffle-rush</t>
  </si>
  <si>
    <t>Shop 6 minar, Bahadurabad BMCHS Sharafabad, Karachi, Pakistan</t>
  </si>
  <si>
    <t>Buhfay Bistro - BUH</t>
  </si>
  <si>
    <t>https://images.deliveryhero.io/image/fd-pk/LH/kjy5-listing.jpg?width=400&amp;height=225</t>
  </si>
  <si>
    <t>https://www.foodpanda.pk/restaurant/kjy5/buhfay-bistro-buh</t>
  </si>
  <si>
    <t>Star Homes Street 1, Block B Block 16 A Gulistan-e-Johar, Karachi, Karachi City, Sindh</t>
  </si>
  <si>
    <t>Harmain sharfain Halwa puri</t>
  </si>
  <si>
    <t>4.3(68)A11Y_TAG_RATING_AND_REVIEWS_PLURAL</t>
  </si>
  <si>
    <t>https://images.deliveryhero.io/image/fd-pk/LH/lq4n-listing.jpg?width=400&amp;height=225</t>
  </si>
  <si>
    <t>https://www.foodpanda.pk/restaurant/lq4n/harmain-sharfain-halwa-puri</t>
  </si>
  <si>
    <t>Bahadurabad, Bahadurabad BMCHS Sharafabad, Karachi, Karachi City, Sindh</t>
  </si>
  <si>
    <t>Chargha Town - Gulistan E Johar</t>
  </si>
  <si>
    <t>https://images.deliveryhero.io/image/fd-pk/LH/tdcx-listing.jpg?width=400&amp;height=225</t>
  </si>
  <si>
    <t>https://www.foodpanda.pk/restaurant/tdcx/chargha-town-gulistan-e-johar</t>
  </si>
  <si>
    <t>Shop # 9 Haroon Royal City Phase 3 Opp K-Electric Service Center block 17 Gulistan e Johar</t>
  </si>
  <si>
    <t>ZeZa Desi Delicacies</t>
  </si>
  <si>
    <t>4.8(24)A11Y_TAG_RATING_AND_REVIEWS_PLURAL</t>
  </si>
  <si>
    <t>https://images.deliveryhero.io/image/fd-pk/LH/ddrj-listing.jpg?width=400&amp;height=225</t>
  </si>
  <si>
    <t>https://www.foodpanda.pk/restaurant/ddrj/zeza-desi-delicacies</t>
  </si>
  <si>
    <t>Block 2 B 23 / 2</t>
  </si>
  <si>
    <t>https://images.deliveryhero.io/image/fd-pk/LH/j946-listing.jpg?width=400&amp;height=225</t>
  </si>
  <si>
    <t>https://www.foodpanda.pk/restaurant/j946/cafe-shah-jee-j946</t>
  </si>
  <si>
    <t>Opposite Taj Petrol Pump, Soldier Bazar Number 2, Karachi</t>
  </si>
  <si>
    <t>Bubble Berry</t>
  </si>
  <si>
    <t>2.8(80)A11Y_TAG_RATING_AND_REVIEWS_PLURAL</t>
  </si>
  <si>
    <t>https://images.deliveryhero.io/image/fd-pk/LH/k936-listing.jpg?width=400&amp;height=225</t>
  </si>
  <si>
    <t>https://www.foodpanda.pk/restaurant/k936/bubble-berry</t>
  </si>
  <si>
    <t>Grappetite Chowrangi, Plot no 5, block 3, KCHS, Bahadurabad, PECHS, Karachi, 07482</t>
  </si>
  <si>
    <t>Desserts, Beverages, Healthy Food, Tea &amp; Coffee</t>
  </si>
  <si>
    <t>PURE PREMIUM JUICE BAR</t>
  </si>
  <si>
    <t>https://images.deliveryhero.io/image/fd-pk/LH/bh4z-listing.jpg?width=400&amp;height=225</t>
  </si>
  <si>
    <t>https://www.foodpanda.pk/restaurant/bh4z/pure-premium-juice-bar</t>
  </si>
  <si>
    <t>Plot # 238, Mustafa Street, near Mustafa Masjid, Near Ghazi Salahuddin road, Dhoraji, Karachi</t>
  </si>
  <si>
    <t>Zimbo Pizza</t>
  </si>
  <si>
    <t>4.2(35)A11Y_TAG_RATING_AND_REVIEWS_PLURAL</t>
  </si>
  <si>
    <t>https://images.deliveryhero.io/image/fd-pk/LH/hk1b-listing.jpg?width=400&amp;height=225</t>
  </si>
  <si>
    <t>https://www.foodpanda.pk/restaurant/hk1b/zimbo-pizza</t>
  </si>
  <si>
    <t>Zimbo Pizza Near Nishter Park Corner Soldier Bazar no 2 Karachi</t>
  </si>
  <si>
    <t>AGHA FOODS</t>
  </si>
  <si>
    <t>3.8(14)A11Y_TAG_RATING_AND_REVIEWS_PLURAL</t>
  </si>
  <si>
    <t>https://images.deliveryhero.io/image/fd-pk/LH/zetg-listing.jpg?width=400&amp;height=225</t>
  </si>
  <si>
    <t>https://www.foodpanda.pk/restaurant/zetg/agha-foods-zetg</t>
  </si>
  <si>
    <t>Bahadur Yar Jang Rd, Soldier Bazaar Garden East, Karachi, Karachi City, Sindh</t>
  </si>
  <si>
    <t>Power Bite</t>
  </si>
  <si>
    <t>https://images.deliveryhero.io/image/fd-pk/LH/ljmd-listing.jpg?width=400&amp;height=225</t>
  </si>
  <si>
    <t>https://www.foodpanda.pk/restaurant/ljmd/power-bite-ljmd</t>
  </si>
  <si>
    <t>Inside Body Evolution, Shop 10, Al Baari Exclusive Towers, Adjacent Saylani Welfare, 4 minaar chowrangi, Bahadurabad, Karachi</t>
  </si>
  <si>
    <t>Fast Food, Tea &amp; Coffee, Shakes</t>
  </si>
  <si>
    <t>Abbas Dairy Milk Shakes and Icecream</t>
  </si>
  <si>
    <t>https://images.deliveryhero.io/image/fd-pk/LH/gk6j-listing.jpg?width=400&amp;height=225</t>
  </si>
  <si>
    <t>https://www.foodpanda.pk/restaurant/gk6j/abbas-dairy-milk-shakes-and-icecream</t>
  </si>
  <si>
    <t>Near Nashtar Park Clyton road , Soldier Bazaar Parsi Colony Saddar, Karachi,</t>
  </si>
  <si>
    <t>Cafe Dhuwaan</t>
  </si>
  <si>
    <t>https://images.deliveryhero.io/image/fd-pk/LH/u8fb-listing.jpg?width=400&amp;height=225</t>
  </si>
  <si>
    <t>https://www.foodpanda.pk/restaurant/u8fb/cafe-dhuwaan</t>
  </si>
  <si>
    <t>shop#3 mannan manzil near mehbob food soldier Bazar # 2, Karachi</t>
  </si>
  <si>
    <t>WILLY'S</t>
  </si>
  <si>
    <t>https://images.deliveryhero.io/image/fd-pk/LH/rsvz-listing.jpg?width=400&amp;height=225</t>
  </si>
  <si>
    <t>https://www.foodpanda.pk/restaurant/rsvz/willys</t>
  </si>
  <si>
    <t>Willy's Restaurant, Star Homes, Plot C3, Gulistan-e-jauhar, Block 16-A, karachi</t>
  </si>
  <si>
    <t>Rehan Shikra Haleem Biryani Pan Mandi</t>
  </si>
  <si>
    <t>https://images.deliveryhero.io/image/fd-pk/LH/df9t-listing.jpg?width=400&amp;height=225</t>
  </si>
  <si>
    <t>https://www.foodpanda.pk/restaurant/df9t/rehan-shikra-haleem-biryani-pan-mandi</t>
  </si>
  <si>
    <t>V2F8+XH2 Garden West Area, Karachi</t>
  </si>
  <si>
    <t>Lilliput Play Cafe - Shaheed e Millat</t>
  </si>
  <si>
    <t>https://images.deliveryhero.io/image/fd-pk/LH/pq4s-listing.jpg?width=400&amp;height=225</t>
  </si>
  <si>
    <t>https://www.foodpanda.pk/restaurant/pq4s/lilliput-play-cafe-shaheed-e-millat</t>
  </si>
  <si>
    <t>Shaheed-e-Millat Rd</t>
  </si>
  <si>
    <t>Street Pizza</t>
  </si>
  <si>
    <t>https://images.deliveryhero.io/image/fd-pk/LH/w4kq-listing.jpg?width=400&amp;height=225</t>
  </si>
  <si>
    <t>https://www.foodpanda.pk/restaurant/w4kq/street-pizza</t>
  </si>
  <si>
    <t>Shop No 4, Adjacent to Allied Bank, Near Shell Petrol Pump, Soldier Bazar No 2, Karachi</t>
  </si>
  <si>
    <t>D Chowk</t>
  </si>
  <si>
    <t>https://images.deliveryhero.io/image/fd-pk/LH/hedq-listing.jpg?width=400&amp;height=225</t>
  </si>
  <si>
    <t>https://www.foodpanda.pk/restaurant/hedq/d-chowk</t>
  </si>
  <si>
    <t>No.2, Zainabia building , Plot No. 75, Soldier Bazaar Karachi, 07442</t>
  </si>
  <si>
    <t>Burger One - PECHS</t>
  </si>
  <si>
    <t>https://images.deliveryhero.io/image/fd-pk/LH/jljv-listing.jpg?width=400&amp;height=225</t>
  </si>
  <si>
    <t>https://www.foodpanda.pk/restaurant/jljv/burger-one-pechs</t>
  </si>
  <si>
    <t>Nau Sau Giyara 911</t>
  </si>
  <si>
    <t>4.5(44)A11Y_TAG_RATING_AND_REVIEWS_PLURAL</t>
  </si>
  <si>
    <t>https://images.deliveryhero.io/image/fd-pk/LH/dupo-listing.jpg?width=400&amp;height=225</t>
  </si>
  <si>
    <t>https://www.foodpanda.pk/restaurant/dupo/nau-sau-giyara-911</t>
  </si>
  <si>
    <t>karachi, Shop no.1 A anns court, char minaar chowrangi, Bahadurabad Karachi,</t>
  </si>
  <si>
    <t>Sandwiches, Burgers, Wraps &amp; Rolls, Western, BBQ</t>
  </si>
  <si>
    <t>Frymo</t>
  </si>
  <si>
    <t>https://images.deliveryhero.io/image/fd-pk/LH/sbq8-listing.jpg?width=400&amp;height=225</t>
  </si>
  <si>
    <t>https://www.foodpanda.pk/restaurant/sbq8/frymo</t>
  </si>
  <si>
    <t>Shop# 02, Ground Floor, Sana Square, Near Vaniya Roll Point, Garden West, Karachi.</t>
  </si>
  <si>
    <t>Karachi Manpasand Haleem</t>
  </si>
  <si>
    <t>4.6(74)A11Y_TAG_RATING_AND_REVIEWS_PLURAL</t>
  </si>
  <si>
    <t>https://images.deliveryhero.io/image/fd-pk/LH/gsl5-listing.jpg?width=400&amp;height=225</t>
  </si>
  <si>
    <t>https://www.foodpanda.pk/restaurant/gsl5/karachi-manpasand-haleem</t>
  </si>
  <si>
    <t>Abul Asar Hafeez Jalandhari Rd, Block 20 Gulistan-e-Johar, Karachi, Karachi City, Sindh, Pakistan</t>
  </si>
  <si>
    <t>Fast Food, Pakistani, Haleem</t>
  </si>
  <si>
    <t>Tawakkal Biryani Center</t>
  </si>
  <si>
    <t>https://images.deliveryhero.io/image/fd-pk/LH/c5a7-listing.jpg?width=400&amp;height=225</t>
  </si>
  <si>
    <t>https://www.foodpanda.pk/restaurant/c5a7/tawakkal-biryani-center</t>
  </si>
  <si>
    <t>SHop no. 1, Bilal Heights, opp. Al hayat Restaurant, Soldier Bazar no. 1, Karachi</t>
  </si>
  <si>
    <t>The Tasty Twist</t>
  </si>
  <si>
    <t>https://images.deliveryhero.io/image/fd-pk/LH/btkd-listing.jpg?width=400&amp;height=225</t>
  </si>
  <si>
    <t>https://www.foodpanda.pk/restaurant/btkd/the-tasty-twist</t>
  </si>
  <si>
    <t>Totaram building ghusia chowk soldier Bazar # 1</t>
  </si>
  <si>
    <t>JBC Foods</t>
  </si>
  <si>
    <t>https://images.deliveryhero.io/image/fd-pk/LH/tz8b-listing.jpg?width=400&amp;height=225</t>
  </si>
  <si>
    <t>https://www.foodpanda.pk/restaurant/tz8b/jbc-foods-tz8b</t>
  </si>
  <si>
    <t>Shumail Complex Rd, Gulzar-e-Hijri Gulzar E Hijri Scheme 33, Karachi</t>
  </si>
  <si>
    <t>Mithkhara Nimco &amp; BBQ</t>
  </si>
  <si>
    <t>https://images.deliveryhero.io/image/fd-pk/LH/k69f-listing.jpg?width=400&amp;height=225</t>
  </si>
  <si>
    <t>https://www.foodpanda.pk/restaurant/k69f/mithkhara-nimco-and-bbq</t>
  </si>
  <si>
    <t>saima height shop no 2 nishtar park</t>
  </si>
  <si>
    <t>Fast Food, Beverages, Wraps &amp; Rolls, BBQ, Savouries</t>
  </si>
  <si>
    <t>Pizza Party</t>
  </si>
  <si>
    <t>https://images.deliveryhero.io/image/fd-pk/LH/q8sj-listing.jpg?width=400&amp;height=225</t>
  </si>
  <si>
    <t>https://www.foodpanda.pk/restaurant/q8sj/pizza-party-q8sj</t>
  </si>
  <si>
    <t>Sunny Pride Shop # 17 Johar Mor Rashid Minhas Road Karachi</t>
  </si>
  <si>
    <t>Karachi Darbar</t>
  </si>
  <si>
    <t>4(56)A11Y_TAG_RATING_AND_REVIEWS_PLURAL</t>
  </si>
  <si>
    <t>https://images.deliveryhero.io/image/fd-pk/LH/y3s6-listing.jpg?width=400&amp;height=225</t>
  </si>
  <si>
    <t>https://www.foodpanda.pk/restaurant/y3s6/karachi-darbar-y3s6</t>
  </si>
  <si>
    <t>Shop No.3,Adam Arcade, Main Shaheed e Millat Road, Karachi</t>
  </si>
  <si>
    <t>Co2 Soda Shop</t>
  </si>
  <si>
    <t>https://images.deliveryhero.io/image/fd-pk/LH/n10l-listing.jpg?width=400&amp;height=225</t>
  </si>
  <si>
    <t>https://www.foodpanda.pk/restaurant/n10l/co2-soda-shop</t>
  </si>
  <si>
    <t>H# 87 opp post office mignon st Soldier bazar, Karachi</t>
  </si>
  <si>
    <t>Samad Biryani &amp; Pakwan Centre - Gul Plaza</t>
  </si>
  <si>
    <t>4.5(15)A11Y_TAG_RATING_AND_REVIEWS_PLURAL</t>
  </si>
  <si>
    <t>https://images.deliveryhero.io/image/fd-pk/LH/m13n-listing.jpg?width=400&amp;height=225</t>
  </si>
  <si>
    <t>https://www.foodpanda.pk/restaurant/m13n/samad-biryani-and-pakwan-centre-gul-plaza</t>
  </si>
  <si>
    <t>M T Khan road Hijrat Colony Old Malang Hotel New Samad Biryani And Pakwan Center</t>
  </si>
  <si>
    <t>MEMON FISH &amp; BUN-KABAB CORNER</t>
  </si>
  <si>
    <t>4.6(25)A11Y_TAG_RATING_AND_REVIEWS_PLURAL</t>
  </si>
  <si>
    <t>https://images.deliveryhero.io/image/fd-pk/LH/j8iz-listing.jpg?width=400&amp;height=225</t>
  </si>
  <si>
    <t>https://www.foodpanda.pk/restaurant/j8iz/memon-fish-and-bun-kabab-corner</t>
  </si>
  <si>
    <t>Masha Allah Halwa Puri &amp; BBQ</t>
  </si>
  <si>
    <t>https://images.deliveryhero.io/image/fd-pk/LH/w8hl-listing.jpg?width=400&amp;height=225</t>
  </si>
  <si>
    <t>https://www.foodpanda.pk/restaurant/w8hl/masha-allah-halwa-puri-and-bbq</t>
  </si>
  <si>
    <t>Block 20 gulistan e jouhat Empire Center shop number 9main Rashid minhas road near flyover</t>
  </si>
  <si>
    <t>Chinese Food Alley</t>
  </si>
  <si>
    <t>https://images.deliveryhero.io/image/fd-pk/LH/io64-listing.jpg?width=400&amp;height=225</t>
  </si>
  <si>
    <t>https://www.foodpanda.pk/restaurant/io64/chinese-food-alley</t>
  </si>
  <si>
    <t>07, 4th floor Qasr-e-Rubab, Shah Nawaz Bhutto Road, Soldier Bazar no 2 Karachi</t>
  </si>
  <si>
    <t>Chinese, Beverages, Wraps &amp; Rolls</t>
  </si>
  <si>
    <t>The Rolling Guys</t>
  </si>
  <si>
    <t>4.6(50)A11Y_TAG_RATING_AND_REVIEWS_PLURAL</t>
  </si>
  <si>
    <t>https://images.deliveryhero.io/image/fd-pk/LH/nucd-listing.jpg?width=400&amp;height=225</t>
  </si>
  <si>
    <t>https://www.foodpanda.pk/restaurant/nucd/the-rolling-guys</t>
  </si>
  <si>
    <t>Arif Arcade, Bahadur Shah Zafar Road, near 4 minar chowrangi, Bahadurabad Bahadur Yar Jang CHS, Karachi, Karachi City, Sindh</t>
  </si>
  <si>
    <t>Hafiz food</t>
  </si>
  <si>
    <t>https://images.deliveryhero.io/image/fd-pk/LH/fzum-listing.jpg?width=400&amp;height=225</t>
  </si>
  <si>
    <t>https://www.foodpanda.pk/restaurant/fzum/hafiz-food-fzum</t>
  </si>
  <si>
    <t>1 Shop No.C/11 Haroon Royal City phase III Block 17 Gulistan-e-Johar</t>
  </si>
  <si>
    <t>Cake Kahani By Naz</t>
  </si>
  <si>
    <t>https://images.deliveryhero.io/image/fd-pk/LH/joo9-listing.jpg?width=400&amp;height=225</t>
  </si>
  <si>
    <t>https://www.foodpanda.pk/restaurant/joo9/cake-kahani-by-naz</t>
  </si>
  <si>
    <t>A-47 block 3 gulistan e joahr near Kamran chowrangi</t>
  </si>
  <si>
    <t>Hussain Baba Biryani &amp; Foods</t>
  </si>
  <si>
    <t>https://images.deliveryhero.io/image/fd-pk/LH/x3mz-listing.jpg?width=400&amp;height=225</t>
  </si>
  <si>
    <t>https://www.foodpanda.pk/restaurant/x3mz/hussain-baba-biryani-and-foods</t>
  </si>
  <si>
    <t>F.34 Noman Avenue block 20 Gulustan e Johar Karachi</t>
  </si>
  <si>
    <t>Ice Cream Bar</t>
  </si>
  <si>
    <t>4.2(70)A11Y_TAG_RATING_AND_REVIEWS_PLURAL</t>
  </si>
  <si>
    <t>https://images.deliveryhero.io/image/fd-pk/LH/q0cx-listing.jpg?width=400&amp;height=225</t>
  </si>
  <si>
    <t>https://www.foodpanda.pk/restaurant/q0cx/ice-cream-bar</t>
  </si>
  <si>
    <t>National Stadium Rd, Shanti Nagar Karachi, Karachi City, Sindh, Pakistan</t>
  </si>
  <si>
    <t>Rohina's Kitchen</t>
  </si>
  <si>
    <t>https://images.deliveryhero.io/image/fd-pk/LH/ug2w-listing.jpg?width=400&amp;height=225</t>
  </si>
  <si>
    <t>https://www.foodpanda.pk/restaurant/ug2w/rohinas-kitchen</t>
  </si>
  <si>
    <t>Oommen Resorts, Wedderburn Rd A3</t>
  </si>
  <si>
    <t>Al Hayat Roll Point &amp; Fast Food</t>
  </si>
  <si>
    <t>https://images.deliveryhero.io/image/fd-pk/LH/udfo-listing.jpg?width=400&amp;height=225</t>
  </si>
  <si>
    <t>https://www.foodpanda.pk/restaurant/udfo/al-hayat-roll-point-and-fast-food</t>
  </si>
  <si>
    <t>AL-HAYAT RESTAURANT SOLDIER BAZAAR NO#1 GARDEN EAST NEAR HOLY FAMILY HOSPITAL KARACHI</t>
  </si>
  <si>
    <t>Babu Pathan Peshwari Chapli Kabab - Branch 7</t>
  </si>
  <si>
    <t>https://images.deliveryhero.io/image/fd-pk/LH/o4ec-listing.jpg?width=400&amp;height=225</t>
  </si>
  <si>
    <t>https://www.foodpanda.pk/restaurant/o4ec/babu-pathan-peshwari-chapli-kabab-branch-7</t>
  </si>
  <si>
    <t>Main Soldier Bazar Road no 1 Near Al Hayat fast food and Suaad Bakers Sadar Town Karachi</t>
  </si>
  <si>
    <t>Karma Wala Halwa Puri</t>
  </si>
  <si>
    <t>https://images.deliveryhero.io/image/fd-pk/LH/cwow-listing.jpg?width=400&amp;height=225</t>
  </si>
  <si>
    <t>https://www.foodpanda.pk/restaurant/cwow/karma-wala-halwa-puri</t>
  </si>
  <si>
    <t>Shop no 110 main mosmiyat Chowk university road near by united bakers, Karachi.</t>
  </si>
  <si>
    <t>Sam Burger</t>
  </si>
  <si>
    <t>4.8(53)A11Y_TAG_RATING_AND_REVIEWS_PLURAL</t>
  </si>
  <si>
    <t>https://images.deliveryhero.io/image/fd-pk/LH/rtpn-listing.jpg?width=400&amp;height=225</t>
  </si>
  <si>
    <t>https://www.foodpanda.pk/restaurant/rtpn/sam-burger-rtpn</t>
  </si>
  <si>
    <t>Grappetite Chowrangi, Bahadur Shah Zafar Road Roof Top Wafflix Adjacent to Wafflix Bahadurabad 4 Minaar Chowrangi</t>
  </si>
  <si>
    <t>Babu Pathan Peshawari Chapli Kabab - Jauhar</t>
  </si>
  <si>
    <t>https://images.deliveryhero.io/image/fd-pk/LH/fwla-listing.jpg?width=400&amp;height=225</t>
  </si>
  <si>
    <t>https://www.foodpanda.pk/restaurant/fwla/babu-pathan-peshawari-chapli-kabab-jauhar</t>
  </si>
  <si>
    <t>Sunny Pride Shop # 09, Gulshan e Jauhar Near Noman avenue Khi</t>
  </si>
  <si>
    <t>Hot n Crispy Foods</t>
  </si>
  <si>
    <t>https://images.deliveryhero.io/image/fd-pk/LH/bc1h-listing.jpg?width=400&amp;height=225</t>
  </si>
  <si>
    <t>https://www.foodpanda.pk/restaurant/bc1h/hot-n-crispy-foods</t>
  </si>
  <si>
    <t>Shumail Complex Rd, Gulzar-e-Hijri Gulzar E Hijri Scheme 33, Karachi, Karachi City, Sindh</t>
  </si>
  <si>
    <t>Karachi Fast Food &amp; Chinese -  Saddar</t>
  </si>
  <si>
    <t>4(18)A11Y_TAG_RATING_AND_REVIEWS_PLURAL</t>
  </si>
  <si>
    <t>https://images.deliveryhero.io/image/fd-pk/LH/ed2k-listing.jpg?width=400&amp;height=225</t>
  </si>
  <si>
    <t>https://www.foodpanda.pk/restaurant/ed2k/karachi-fast-food-and-chinese-saddar</t>
  </si>
  <si>
    <t>Sandwiches, Pizza, Chinese, Western</t>
  </si>
  <si>
    <t>Imperial Ming</t>
  </si>
  <si>
    <t>https://images.deliveryhero.io/image/fd-pk/LH/u0xl-listing.jpg?width=400&amp;height=225</t>
  </si>
  <si>
    <t>https://www.foodpanda.pk/restaurant/u0xl/imperial-ming</t>
  </si>
  <si>
    <t>Shop # 1 &amp; 2, Block 3, Central Commercial Area, Bahadurabad, Opposite Rajo Ice cream, Karachi, Pakistan</t>
  </si>
  <si>
    <t>Baghdadi Beef Yakhni Pulao Soldier Bazar</t>
  </si>
  <si>
    <t>https://images.deliveryhero.io/image/fd-pk/LH/xowc-listing.jpg?width=400&amp;height=225</t>
  </si>
  <si>
    <t>https://www.foodpanda.pk/restaurant/xowc/baghdadi-beef-yakhni-pulao-soldier-bazar</t>
  </si>
  <si>
    <t>Shop 0, Plot 41/1, Musani Plaza, Soldier Bazaar. 1, opposite SUAAD Bakery, Karachi, Pakistan</t>
  </si>
  <si>
    <t>Cheesy Pizza 2</t>
  </si>
  <si>
    <t>https://images.deliveryhero.io/image/fd-pk/LH/um4i-listing.jpg?width=400&amp;height=225</t>
  </si>
  <si>
    <t>https://www.foodpanda.pk/restaurant/um4i/cheesy-pizza-2</t>
  </si>
  <si>
    <t>Badshahi Rd, Garden West Azeem Plaza Garden, Karachi.</t>
  </si>
  <si>
    <t>Pizza Skipper</t>
  </si>
  <si>
    <t>3.5(34)A11Y_TAG_RATING_AND_REVIEWS_PLURAL</t>
  </si>
  <si>
    <t>https://images.deliveryhero.io/image/fd-pk/LH/m4m4-listing.jpg?width=400&amp;height=225</t>
  </si>
  <si>
    <t>https://www.foodpanda.pk/restaurant/m4m4/pizza-skipper</t>
  </si>
  <si>
    <t>Shop No 02, Near Mosmiyat , Scheme 33, Shumail Complex , Phase 2, Karachi</t>
  </si>
  <si>
    <t>Al- Khurram Catering &amp; Hotel</t>
  </si>
  <si>
    <t>https://images.deliveryhero.io/image/fd-pk/LH/j50t-listing.jpg?width=400&amp;height=225</t>
  </si>
  <si>
    <t>https://www.foodpanda.pk/restaurant/j50t/al-khurram-catering-and-hotel</t>
  </si>
  <si>
    <t>plot no 102 shop no 01 bahadur yaar jang road soldier bazaar 1 no Karachi</t>
  </si>
  <si>
    <t>Wraps &amp; Rolls, Pakistani, Karahi &amp; Handi, Paratha</t>
  </si>
  <si>
    <t>Alen's Grilled &amp; Fried Chicken</t>
  </si>
  <si>
    <t>https://www.foodpanda.pk/restaurant/gyfh/alens-grilled-and-fried-chicken</t>
  </si>
  <si>
    <t>plot 102 imperial residency Bahadurabad block 3 karachi near sialkot milk shop</t>
  </si>
  <si>
    <t>Bhook Mitao</t>
  </si>
  <si>
    <t>https://images.deliveryhero.io/image/fd-pk/LH/i0h8-listing.jpg?width=400&amp;height=225</t>
  </si>
  <si>
    <t>https://www.foodpanda.pk/restaurant/i0h8/bhook-mitao-i0h8</t>
  </si>
  <si>
    <t>Nadz Cuisine</t>
  </si>
  <si>
    <t>https://images.deliveryhero.io/image/fd-pk/LH/t18z-listing.jpg?width=400&amp;height=225</t>
  </si>
  <si>
    <t>https://www.foodpanda.pk/restaurant/t18z/nadz-cuisine</t>
  </si>
  <si>
    <t>Flat NO# A-601, 6th Floor, Saima Drive- Inn, Rashid Minhas Road, Block 10-A, Gulshan e Iqbal, Karachi.</t>
  </si>
  <si>
    <t>Pizza Hit Corner</t>
  </si>
  <si>
    <t>https://images.deliveryhero.io/image/fd-pk/LH/por1-listing.jpg?width=400&amp;height=225</t>
  </si>
  <si>
    <t>https://www.foodpanda.pk/restaurant/por1/pizza-hit-corner-por1</t>
  </si>
  <si>
    <t>Shop Number 45 Main Mosmiat Scheme 33 Shumail Complex Phase 1</t>
  </si>
  <si>
    <t>Pizza Versity</t>
  </si>
  <si>
    <t>https://images.deliveryhero.io/image/fd-pk/LH/a28m-listing.jpg?width=400&amp;height=225</t>
  </si>
  <si>
    <t>https://www.foodpanda.pk/restaurant/a28m/pizza-versity</t>
  </si>
  <si>
    <t>Servant quater Garden C-13</t>
  </si>
  <si>
    <t>Pizza Stop</t>
  </si>
  <si>
    <t>https://images.deliveryhero.io/image/fd-pk/LH/x8lh-listing.jpg?width=400&amp;height=225</t>
  </si>
  <si>
    <t>https://www.foodpanda.pk/restaurant/x8lh/pizza-stop-x8lh</t>
  </si>
  <si>
    <t>Gulzar-e-Hijri Scheme 33, Karachi</t>
  </si>
  <si>
    <t>Creamy Gelato</t>
  </si>
  <si>
    <t>4(85)A11Y_TAG_RATING_AND_REVIEWS_PLURAL</t>
  </si>
  <si>
    <t>https://images.deliveryhero.io/image/fd-pk/LH/eqz2-listing.jpg?width=400&amp;height=225</t>
  </si>
  <si>
    <t>https://www.foodpanda.pk/restaurant/eqz2/creamy-gelato-eqz2</t>
  </si>
  <si>
    <t>Garden west main nishtar road near bagh e halar hospital shoe market</t>
  </si>
  <si>
    <t>Memoni Tarka</t>
  </si>
  <si>
    <t>https://images.deliveryhero.io/image/fd-pk/LH/ubzh-listing.jpg?width=400&amp;height=225</t>
  </si>
  <si>
    <t>https://www.foodpanda.pk/restaurant/ubzh/memoni-tarka-ubzh</t>
  </si>
  <si>
    <t>flat no b17 noor mahal appartment ramji somiya road shoe market near shama mobile market.</t>
  </si>
  <si>
    <t>Pakistani, Savouries, Karahi &amp; Handi, Samosa</t>
  </si>
  <si>
    <t>Jamils Nashta Center</t>
  </si>
  <si>
    <t>https://images.deliveryhero.io/image/fd-pk/LH/w7yq-listing.jpg?width=400&amp;height=225</t>
  </si>
  <si>
    <t>https://www.foodpanda.pk/restaurant/w7yq/jamils-nashta-center</t>
  </si>
  <si>
    <t>Shop No 8, Dhoraji PECHS Near Jamils Restaurant Karachi-75400</t>
  </si>
  <si>
    <t>Mama's Kitchen</t>
  </si>
  <si>
    <t>https://images.deliveryhero.io/image/fd-pk/LH/mdot-listing.jpg?width=400&amp;height=225</t>
  </si>
  <si>
    <t>https://www.foodpanda.pk/restaurant/mdot/mamas-kitchen-mdot</t>
  </si>
  <si>
    <t>A 21 hunaid city cottages first floor Gulistan e Jauhar block 17</t>
  </si>
  <si>
    <t>Mama Chai Junction</t>
  </si>
  <si>
    <t>https://images.deliveryhero.io/image/fd-pk/LH/b5m7-listing.jpg?width=400&amp;height=225</t>
  </si>
  <si>
    <t>https://www.foodpanda.pk/restaurant/b5m7/mama-chai-junction</t>
  </si>
  <si>
    <t>Johar Mor Bridge, Block 20 Gulistan-e-Johar, Karachi</t>
  </si>
  <si>
    <t>Khan Haleem</t>
  </si>
  <si>
    <t>https://images.deliveryhero.io/image/fd-pk/LH/aa5t-listing.jpg?width=400&amp;height=225</t>
  </si>
  <si>
    <t>https://www.foodpanda.pk/restaurant/aa5t/khan-haleem-aa5t</t>
  </si>
  <si>
    <t>A 69 Long Life Bungalows Block 17 Gulistan - e - Johar, Karachi</t>
  </si>
  <si>
    <t>Beverages, Pakistani, Haleem</t>
  </si>
  <si>
    <t>Zaiqa Ghar Ka</t>
  </si>
  <si>
    <t>4.7(36)A11Y_TAG_RATING_AND_REVIEWS_PLURAL</t>
  </si>
  <si>
    <t>https://images.deliveryhero.io/image/fd-pk/LH/f6ox-listing.jpg?width=400&amp;height=225</t>
  </si>
  <si>
    <t>https://www.foodpanda.pk/restaurant/f6ox/zaiqa-ghar-ka-f6ox</t>
  </si>
  <si>
    <t>Garden West , Millat Nagar , Hashim Khan Haq Nagri , Sana Homes , Block A , Flat No A-303 , Karachi City , Sindh , Pakistan</t>
  </si>
  <si>
    <t>KN Kitchen</t>
  </si>
  <si>
    <t>4.5(20)A11Y_TAG_RATING_AND_REVIEWS_PLURAL</t>
  </si>
  <si>
    <t>https://images.deliveryhero.io/image/fd-pk/LH/iut1-listing.jpg?width=400&amp;height=225</t>
  </si>
  <si>
    <t>https://www.foodpanda.pk/restaurant/iut1/kn-kitchen</t>
  </si>
  <si>
    <t>Shop# 87, Hunaid City Gulistan E Johar Block 17 Karachi</t>
  </si>
  <si>
    <t>PIZZERIA - Bahadurabad</t>
  </si>
  <si>
    <t>https://images.deliveryhero.io/image/fd-pk/LH/q7t8-listing.jpg?width=400&amp;height=225</t>
  </si>
  <si>
    <t>https://www.foodpanda.pk/restaurant/q7t8/pizzeria-bahadurabad</t>
  </si>
  <si>
    <t>shop no 23 , Imperial Residency, Alamgir Road, Bahadurabad Karachi</t>
  </si>
  <si>
    <t>Napoli Pizza</t>
  </si>
  <si>
    <t>https://images.deliveryhero.io/image/fd-pk/LH/gvxx-listing.jpg?width=400&amp;height=225</t>
  </si>
  <si>
    <t>https://www.foodpanda.pk/restaurant/gvxx/napoli-pizza</t>
  </si>
  <si>
    <t>Shop No 2, Indigo Business Center, 104 Alamgir Rd, Bahadurabad, Block 3, BYJCHS, Karachi, Karachi City, Sindh</t>
  </si>
  <si>
    <t>Northern Food Taste</t>
  </si>
  <si>
    <t>https://images.deliveryhero.io/image/fd-pk/LH/h32w-listing.jpg?width=400&amp;height=225</t>
  </si>
  <si>
    <t>https://www.foodpanda.pk/restaurant/h32w/northern-food-taste</t>
  </si>
  <si>
    <t>Mughal hazara goth gulistan e Johar block 4/A Karachi , Qabristan Patti beside K2  near K2 general storeGournal store</t>
  </si>
  <si>
    <t>Burger Hut - Johar</t>
  </si>
  <si>
    <t>https://images.deliveryhero.io/image/fd-pk/LH/t5wk-listing.jpg?width=400&amp;height=225</t>
  </si>
  <si>
    <t>https://www.foodpanda.pk/restaurant/t5wk/burger-hut-johar</t>
  </si>
  <si>
    <t>Faraz Avenue Apartments, Shop no 20, Johar Mor Bridge, Block-19 Gulistan-e-Johar, Karachi</t>
  </si>
  <si>
    <t>Foodie's Kitchen</t>
  </si>
  <si>
    <t>https://images.deliveryhero.io/image/fd-pk/LH/rhcd-listing.jpg?width=400&amp;height=225</t>
  </si>
  <si>
    <t>https://www.foodpanda.pk/restaurant/rhcd/foodies-kitchen-rhcd</t>
  </si>
  <si>
    <t>Block O, flat no-1 , Noman Grand city near city bakery perfume chock,gulistan e Johar,block 17, Karachi</t>
  </si>
  <si>
    <t>Fusion Of Flavours</t>
  </si>
  <si>
    <t>https://images.deliveryhero.io/image/fd-pk/LH/h9fg-listing.jpg?width=400&amp;height=225</t>
  </si>
  <si>
    <t>https://www.foodpanda.pk/restaurant/h9fg/fusion-of-flavours</t>
  </si>
  <si>
    <t>R-2/1 fusion of flavors Jahangir town near SubhanAllah restaurant mosamiat karachi</t>
  </si>
  <si>
    <t>Ice Cream, Healthy Food, Savouries, Shakes</t>
  </si>
  <si>
    <t>Cloud Naan PECHS</t>
  </si>
  <si>
    <t>https://images.deliveryhero.io/image/fd-pk/LH/v7ob-listing.jpg?width=400&amp;height=225</t>
  </si>
  <si>
    <t>https://www.foodpanda.pk/restaurant/v7ob/cloud-naan-pechs</t>
  </si>
  <si>
    <t>Address: 399/3 bahadurabad , askari college near sialkot milk shop.</t>
  </si>
  <si>
    <t>Chefzia</t>
  </si>
  <si>
    <t>https://images.deliveryhero.io/image/fd-pk/LH/z5kj-listing.jpg?width=400&amp;height=225</t>
  </si>
  <si>
    <t>https://www.foodpanda.pk/restaurant/z5kj/chefzia</t>
  </si>
  <si>
    <t>Flat no#712 block B Sana Homes, Hira ram street, Nishter Road, Garden west, Karachi ( land mark.. Smb Fatimah Jinnah Girls School</t>
  </si>
  <si>
    <t>Mystery Flavors</t>
  </si>
  <si>
    <t>https://images.deliveryhero.io/image/fd-pk/LH/k8k6-listing.jpg?width=400&amp;height=225</t>
  </si>
  <si>
    <t>https://www.foodpanda.pk/restaurant/k8k6/mystery-flavors</t>
  </si>
  <si>
    <t>U-3 ground floor Noman Grand City Gulistan-e- Jauhar Block 17 Karachi.</t>
  </si>
  <si>
    <t>Mezban Food Point</t>
  </si>
  <si>
    <t>https://images.deliveryhero.io/image/fd-pk/LH/mlxx-listing.jpg?width=400&amp;height=225</t>
  </si>
  <si>
    <t>https://www.foodpanda.pk/restaurant/mlxx/mezban-food-point</t>
  </si>
  <si>
    <t>Shop no-1, Anika Arcade, Soldier Bazaar Numaish, Karachi, Karachi City, Sindh</t>
  </si>
  <si>
    <t>Cafe Black Moon</t>
  </si>
  <si>
    <t>https://images.deliveryhero.io/image/fd-pk/LH/wnr6-listing.jpg?width=400&amp;height=225</t>
  </si>
  <si>
    <t>https://www.foodpanda.pk/restaurant/wnr6/cafe-black-moon</t>
  </si>
  <si>
    <t>Roof top, near Hascol pump, Block 4 Gulistan-e-Johar, Karachi, Karachi City, Sindh, Pakistan</t>
  </si>
  <si>
    <t>Sandwiches, Burgers, Fast Food, Western, BBQ</t>
  </si>
  <si>
    <t>Boosta</t>
  </si>
  <si>
    <t>https://images.deliveryhero.io/image/fd-pk/LH/zagw-listing.jpg?width=400&amp;height=225</t>
  </si>
  <si>
    <t>https://www.foodpanda.pk/restaurant/zagw/boosta</t>
  </si>
  <si>
    <t>Shop no 45 noman grand city, block 17 near city bakers perfume chowk, gulestan-e-jauhar</t>
  </si>
  <si>
    <t>Mr Shezi</t>
  </si>
  <si>
    <t>https://images.deliveryhero.io/image/fd-pk/LH/n7ng-listing.jpg?width=400&amp;height=225</t>
  </si>
  <si>
    <t>https://www.foodpanda.pk/restaurant/n7ng/mr-shezi</t>
  </si>
  <si>
    <t>Mr.Shezi, Nishtar Rd, Millat Nagar Garden West Area, Karachi, Karachi City, Sindh</t>
  </si>
  <si>
    <t>Flavors of Home</t>
  </si>
  <si>
    <t>https://images.deliveryhero.io/image/fd-pk/LH/jk2q-listing.jpg?width=400&amp;height=225</t>
  </si>
  <si>
    <t>https://www.foodpanda.pk/restaurant/jk2q/flavors-of-home-jk2q</t>
  </si>
  <si>
    <t>Badshah Biryani &amp; Pakwan Center</t>
  </si>
  <si>
    <t>1.6(10)A11Y_TAG_RATING_AND_REVIEWS_PLURAL</t>
  </si>
  <si>
    <t>https://images.deliveryhero.io/image/fd-pk/LH/osol-listing.jpg?width=400&amp;height=225</t>
  </si>
  <si>
    <t>https://www.foodpanda.pk/restaurant/osol/badshah-biryani-and-pakwan-center</t>
  </si>
  <si>
    <t>Gulstan-e- johur black 17 near Arif pride</t>
  </si>
  <si>
    <t>Chef Asma Kitchen</t>
  </si>
  <si>
    <t>https://images.deliveryhero.io/image/fd-pk/LH/xtfx-listing.jpg?width=400&amp;height=225</t>
  </si>
  <si>
    <t>https://www.foodpanda.pk/restaurant/xtfx/chef-asma-kitchen</t>
  </si>
  <si>
    <t>Noman Grand City, Noman Grand City Flat no D -22 , Noman Grand City</t>
  </si>
  <si>
    <t>H2 Cafe and Bar</t>
  </si>
  <si>
    <t>https://images.deliveryhero.io/image/fd-pk/LH/mexe-listing.jpg?width=400&amp;height=225</t>
  </si>
  <si>
    <t>https://www.foodpanda.pk/restaurant/mexe/h2-cafe-and-bar</t>
  </si>
  <si>
    <t>Power padel arena, Delhi society Plot 8</t>
  </si>
  <si>
    <t>Desserts, Healthy Food, Tea &amp; Coffee, Shakes</t>
  </si>
  <si>
    <t>Legacy BBQ &amp; Grill</t>
  </si>
  <si>
    <t>https://images.deliveryhero.io/image/fd-pk/LH/nm7d-listing.jpg?width=400&amp;height=225</t>
  </si>
  <si>
    <t>https://www.foodpanda.pk/restaurant/nm7d/legacy-bbq-and-grill</t>
  </si>
  <si>
    <t>Plot no. S153, shop 1 &amp; 2, suriya residency, opposite imtiaz super market, sir syed road / tariq road block 2 PECHS</t>
  </si>
  <si>
    <t>New Quetta Ajwa Hotel</t>
  </si>
  <si>
    <t>https://images.deliveryhero.io/image/fd-pk/LH/nz1w-listing.jpg?width=400&amp;height=225</t>
  </si>
  <si>
    <t>https://www.foodpanda.pk/restaurant/nz1w/new-quetta-ajwa-hotel-nz1w</t>
  </si>
  <si>
    <t>Johar Mor Rd Service Ln, Block 17 Gulistan-e-Johar Near Balochistan Sajji, Karachi</t>
  </si>
  <si>
    <t>Chatkharay Gol Gappay</t>
  </si>
  <si>
    <t>https://images.deliveryhero.io/image/fd-pk/LH/n8mv-listing.jpg?width=400&amp;height=225</t>
  </si>
  <si>
    <t>https://www.foodpanda.pk/restaurant/n8mv/chatkharay-gol-gappay-n8mv</t>
  </si>
  <si>
    <t>Besides Karachi Ice Cream Johar Mor Rd Service Ln, Block 17 Gulistan-e-Johar, Karachi</t>
  </si>
  <si>
    <t>Balochistan Sajji</t>
  </si>
  <si>
    <t>https://images.deliveryhero.io/image/fd-pk/LH/v2ni-listing.jpg?width=400&amp;height=225</t>
  </si>
  <si>
    <t>https://www.foodpanda.pk/restaurant/v2ni/balochistan-sajji</t>
  </si>
  <si>
    <t>Shop 1 Shalimar Shopping Center Gulistan-e-Jauhar, Block 17, Karachi</t>
  </si>
  <si>
    <t>Pizza, Pakistani, Karahi &amp; Handi, Paratha</t>
  </si>
  <si>
    <t>https://images.deliveryhero.io/image/fd-pk/LH/u4ia-listing.jpg?width=400&amp;height=225</t>
  </si>
  <si>
    <t>https://www.foodpanda.pk/restaurant/u4ia/iqra-chaat-house</t>
  </si>
  <si>
    <t>Shop # B-21, Iqra Complex Block-17 Near Jahanzaib Haleem, Perfume Chowk, Gulistan e Johar, Karachi.</t>
  </si>
  <si>
    <t>Delhi Spicy Kitchen</t>
  </si>
  <si>
    <t>https://images.deliveryhero.io/image/fd-pk/LH/qny2-listing.jpg?width=400&amp;height=225</t>
  </si>
  <si>
    <t>https://www.foodpanda.pk/restaurant/qny2/delhi-spicy-kitchen</t>
  </si>
  <si>
    <t>C112 lakhani heights block 19 gulistane jauhar karachi</t>
  </si>
  <si>
    <t>Master Chaat &amp; Gol Gappy</t>
  </si>
  <si>
    <t>https://images.deliveryhero.io/image/fd-pk/LH/y7d9-listing.jpg?width=400&amp;height=225</t>
  </si>
  <si>
    <t>https://www.foodpanda.pk/restaurant/y7d9/master-chaat-and-gol-gappy</t>
  </si>
  <si>
    <t>W4GP+FF7 Gulistan-e-Johar, Karachi</t>
  </si>
  <si>
    <t>Ice Cream, Pakistani, Shakes</t>
  </si>
  <si>
    <t>KoKo (Coffee &amp; Soft serve)</t>
  </si>
  <si>
    <t>https://images.deliveryhero.io/image/fd-pk/LH/juk6-listing.jpg?width=400&amp;height=225</t>
  </si>
  <si>
    <t>https://www.foodpanda.pk/restaurant/juk6/koko-coffee-and-soft-serve</t>
  </si>
  <si>
    <t>Shop 103, Mustafa Heights, Delhi Mercantile Society P.E.C.H.S., Karachi, Karachi City, Sindh</t>
  </si>
  <si>
    <t>Agha Chaat &amp; Gol Gappay</t>
  </si>
  <si>
    <t>3.5(50)A11Y_TAG_RATING_AND_REVIEWS_PLURAL</t>
  </si>
  <si>
    <t>https://images.deliveryhero.io/image/fd-pk/LH/zx00-listing.jpg?width=400&amp;height=225</t>
  </si>
  <si>
    <t>https://www.foodpanda.pk/restaurant/zx00/agha-chaat-and-gol-gappay</t>
  </si>
  <si>
    <t>Gulistan e Johar block 4-A near master juice</t>
  </si>
  <si>
    <t>Ice Cream, Pakistani</t>
  </si>
  <si>
    <t>Balochistan Fish &amp; Fast Food</t>
  </si>
  <si>
    <t>https://images.deliveryhero.io/image/fd-pk/LH/tgfl-listing.jpg?width=400&amp;height=225</t>
  </si>
  <si>
    <t>https://www.foodpanda.pk/restaurant/tgfl/balochistan-fish-and-fast-food</t>
  </si>
  <si>
    <t>Shalimar Shopping Center، Johar Mor Bridge, Block 17 Gulistan-e-Johar</t>
  </si>
  <si>
    <t>Al Latif Pulao and Catering</t>
  </si>
  <si>
    <t>https://images.deliveryhero.io/image/fd-pk/LH/a1ye-listing.jpg?width=400&amp;height=225</t>
  </si>
  <si>
    <t>https://www.foodpanda.pk/restaurant/a1ye/al-latif-pulao-and-catering</t>
  </si>
  <si>
    <t>W45F+W47, Block 18 Gulistan-e-Johar, Karachi, Karachi City, Sindh</t>
  </si>
  <si>
    <t>Chatkaray Gol Gappay and channa chaat</t>
  </si>
  <si>
    <t>https://images.deliveryhero.io/image/fd-pk/LH/jl13-listing.jpg?width=400&amp;height=225</t>
  </si>
  <si>
    <t>https://www.foodpanda.pk/restaurant/jl13/chatkaray-gol-gappay-and-channa-chaat</t>
  </si>
  <si>
    <t>Besides Karachi Ice Cream Johar Mor Rd Service Ln, Block 17 Gulistan-e-Johar, Karachi, Karachi City, Sindh, Pakistan</t>
  </si>
  <si>
    <t>Hot &amp; Spicy Shawarma</t>
  </si>
  <si>
    <t>https://images.deliveryhero.io/image/fd-pk/LH/w1yl-listing.jpg?width=400&amp;height=225</t>
  </si>
  <si>
    <t>https://www.foodpanda.pk/restaurant/w1yl/hot-and-spicy-shawarma-w1yl</t>
  </si>
  <si>
    <t>Shop no 12, iqra commercial block 17 , Gulistan  E Johar</t>
  </si>
  <si>
    <t>Ikigaii_pk - Saddar</t>
  </si>
  <si>
    <t>https://images.deliveryhero.io/image/fd-pk/LH/w5f5-listing.jpg?width=400&amp;height=225</t>
  </si>
  <si>
    <t>https://www.foodpanda.pk/restaurant/w5f5/ikigaii_pk-saddar</t>
  </si>
  <si>
    <t>JM-112, Dulara Pride, Flat-G05, JM Society, Near Ayesha Masjid, Parsi Colony Karachi, Sindh, KARACHI, Sindh 74000, Pakistan</t>
  </si>
  <si>
    <t>https://images.deliveryhero.io/image/fd-pk/LH/n8os-listing.jpg?width=400&amp;height=225</t>
  </si>
  <si>
    <t>https://www.foodpanda.pk/restaurant/n8os/memon-kitchen</t>
  </si>
  <si>
    <t>Chinese, Beverages, Wraps &amp; Rolls, Pakistani, Biryani</t>
  </si>
  <si>
    <t>China Express - Garden</t>
  </si>
  <si>
    <t>https://images.deliveryhero.io/image/fd-pk/LH/b84k-listing.jpg?width=400&amp;height=225</t>
  </si>
  <si>
    <t>https://www.foodpanda.pk/restaurant/b84k/china-express-garden</t>
  </si>
  <si>
    <t>Address:
Shop No. 4 &amp; 5, Ramazan Garden, Adj. Meezan Bank, Main Shoe Market, Garden west, Karachi.</t>
  </si>
  <si>
    <t>Yumsum (Momos &amp; Chinese Delight)</t>
  </si>
  <si>
    <t>https://images.deliveryhero.io/image/fd-pk/LH/hkd3-listing.jpg?width=400&amp;height=225</t>
  </si>
  <si>
    <t>https://www.foodpanda.pk/restaurant/hkd3/yumsum-momos-and-chinese-delight</t>
  </si>
  <si>
    <t>House no 435 Block 4/A Gulistan-e-Johar near Kamran Chowrangi Karachi</t>
  </si>
  <si>
    <t>Xtreme Xpress - Ribat</t>
  </si>
  <si>
    <t>https://images.deliveryhero.io/image/fd-pk/LH/okc7-listing.jpeg?width=400&amp;height=225</t>
  </si>
  <si>
    <t>https://www.foodpanda.pk/restaurant/okc7/xtreme-xpress-ribat</t>
  </si>
  <si>
    <t>74800 Alamgir Rd, Delhi Mercantile Society, Karachi</t>
  </si>
  <si>
    <t>Burgers, Fast Food, Wraps &amp; Rolls, Western, Savouries</t>
  </si>
  <si>
    <t>Alpino Royal Ice Cream &amp; Waffle</t>
  </si>
  <si>
    <t>3.5(58)A11Y_TAG_RATING_AND_REVIEWS_PLURAL</t>
  </si>
  <si>
    <t>https://images.deliveryhero.io/image/fd-pk/LH/aky8-listing.jpg?width=400&amp;height=225</t>
  </si>
  <si>
    <t>https://www.foodpanda.pk/restaurant/aky8/alpino-royal-ice-cream-and-waffle</t>
  </si>
  <si>
    <t>Beverages, Ice Cream, Healthy Food, Savouries</t>
  </si>
  <si>
    <t>Buddy Bites</t>
  </si>
  <si>
    <t>https://images.deliveryhero.io/image/fd-pk/LH/td77-listing.jpg?width=400&amp;height=225</t>
  </si>
  <si>
    <t>https://www.foodpanda.pk/restaurant/td77/buddy-bites</t>
  </si>
  <si>
    <t>sawera corner opposite ribat Ul oom next to snowhite dry cleaner karachi</t>
  </si>
  <si>
    <t>Cheesy Pizza</t>
  </si>
  <si>
    <t>https://images.deliveryhero.io/image/fd-pk/LH/dbl6-listing.jpg?width=400&amp;height=225</t>
  </si>
  <si>
    <t>https://www.foodpanda.pk/restaurant/dbl6/cheesy-pizza-dbl6</t>
  </si>
  <si>
    <t>Garden Shoe Market, Hiranand St, Millat Nagar Hashim Khan Haq Nagri, Karachi</t>
  </si>
  <si>
    <t>Guddu Golden Chat &amp; Gol Gappay</t>
  </si>
  <si>
    <t>https://images.deliveryhero.io/image/fd-pk/LH/n0sj-listing.jpg?width=400&amp;height=225</t>
  </si>
  <si>
    <t>https://www.foodpanda.pk/restaurant/n0sj/guddu-golden-chat-and-gol-gappay</t>
  </si>
  <si>
    <t>Johar Mor Rd Service Ln, Block 17 Gulistan-e-Johar, Karachi</t>
  </si>
  <si>
    <t>Saigon</t>
  </si>
  <si>
    <t>https://images.deliveryhero.io/image/fd-pk/LH/mspg-listing.jpg?width=400&amp;height=225</t>
  </si>
  <si>
    <t>https://www.foodpanda.pk/restaurant/mspg/saigon</t>
  </si>
  <si>
    <t>Block 17 Gulistan-e-Johar, Karachi, Karachi City, Sindh</t>
  </si>
  <si>
    <t>Pizza Mafia</t>
  </si>
  <si>
    <t>https://images.deliveryhero.io/image/fd-pk/LH/v7jp-listing.jpg?width=400&amp;height=225</t>
  </si>
  <si>
    <t>https://www.foodpanda.pk/restaurant/v7jp/pizza-mafia-v7jp</t>
  </si>
  <si>
    <t>Jazzy Food (Jauhar)</t>
  </si>
  <si>
    <t>https://images.deliveryhero.io/image/fd-pk/LH/xjby-listing.jpg?width=400&amp;height=225</t>
  </si>
  <si>
    <t>https://www.foodpanda.pk/restaurant/xjby/jazzy-food-jauhar</t>
  </si>
  <si>
    <t>Shop No 14 block 17 Next to Balochistan sajji Gulistan e Joher</t>
  </si>
  <si>
    <t>China Express</t>
  </si>
  <si>
    <t>https://images.deliveryhero.io/image/fd-pk/LH/omel-listing.jpg?width=400&amp;height=225</t>
  </si>
  <si>
    <t>https://www.foodpanda.pk/restaurant/omel/china-express-omel</t>
  </si>
  <si>
    <t>Gulistan e Johar block 17 main perfume chock pedistrial bridge opposite luckyfood</t>
  </si>
  <si>
    <t>Chinese, Burgers, Fast Food, Pasta, Western</t>
  </si>
  <si>
    <t>Ali Panipuri</t>
  </si>
  <si>
    <t>https://images.deliveryhero.io/image/fd-pk/LH/wnxf-listing.jpg?width=400&amp;height=225</t>
  </si>
  <si>
    <t>https://www.foodpanda.pk/restaurant/wnxf/ali-panipuri-wnxf</t>
  </si>
  <si>
    <t>Shop No. 83, Iqra Complex, Perfume Chowk, Gulistan-e-Johar, Block-17, Karachi</t>
  </si>
  <si>
    <t>Wok &amp; Wraps</t>
  </si>
  <si>
    <t>4.7(23)A11Y_TAG_RATING_AND_REVIEWS_PLURAL</t>
  </si>
  <si>
    <t>https://images.deliveryhero.io/image/fd-pk/LH/fpzv-listing.jpg?width=400&amp;height=225</t>
  </si>
  <si>
    <t>https://www.foodpanda.pk/restaurant/fpzv/wok-and-wraps</t>
  </si>
  <si>
    <t>Plot no 112 , flat no g5 ground floor dulara pride parsi colony near Aisha masjid wali gali near numaish soldier bazar</t>
  </si>
  <si>
    <t>Sizzle Snax Cafe</t>
  </si>
  <si>
    <t>https://images.deliveryhero.io/image/fd-pk/LH/ovaf-listing.jpg?width=400&amp;height=225</t>
  </si>
  <si>
    <t>https://www.foodpanda.pk/restaurant/ovaf/sizzle-snax-cafe</t>
  </si>
  <si>
    <t>Plot No, SNPA-66 Siraj ud-Daulah Rd, opp. Naheed super market, Bahadurabad Bahadur Yar Jang CHS, Karachi, Karachi City, Sindh.
Nearest Landmark: opp. Naheed super market, shaheed-e-millat.</t>
  </si>
  <si>
    <t>Flameo - The Bistro</t>
  </si>
  <si>
    <t>https://images.deliveryhero.io/image/fd-pk/LH/qgld-listing.jpg?width=400&amp;height=225</t>
  </si>
  <si>
    <t>https://www.foodpanda.pk/restaurant/qgld/flameo-the-bistro</t>
  </si>
  <si>
    <t>Bismillah Kabab House</t>
  </si>
  <si>
    <t>https://images.deliveryhero.io/image/fd-pk/LH/gzy1-listing.jpg?width=400&amp;height=225</t>
  </si>
  <si>
    <t>https://www.foodpanda.pk/restaurant/gzy1/bismillah-kabab-house</t>
  </si>
  <si>
    <t>Shop 27 noman grand city block 17 gulistan e jouhar Karachi</t>
  </si>
  <si>
    <t>Cafe Sarwar</t>
  </si>
  <si>
    <t>https://images.deliveryhero.io/image/fd-pk/LH/z0bs-listing.jpg?width=400&amp;height=225</t>
  </si>
  <si>
    <t>https://www.foodpanda.pk/restaurant/z0bs/cafe-sarwar</t>
  </si>
  <si>
    <t>shop number 16, Shalimar Shopping Center, Block 17, Gulistan E Gauhar</t>
  </si>
  <si>
    <t>100 Shawarma (Hundred)</t>
  </si>
  <si>
    <t>https://images.deliveryhero.io/image/fd-pk/LH/r7ve-listing.jpg?width=400&amp;height=225</t>
  </si>
  <si>
    <t>https://www.foodpanda.pk/restaurant/r7ve/100-shawarma-hundred</t>
  </si>
  <si>
    <t>Shopa no 14 iqra complex block17 gulistan-e-jouhar karachi</t>
  </si>
  <si>
    <t>Balee's Kitchen</t>
  </si>
  <si>
    <t>https://images.deliveryhero.io/image/fd-pk/LH/c8rk-listing.jpg?width=400&amp;height=225</t>
  </si>
  <si>
    <t>https://www.foodpanda.pk/restaurant/c8rk/balees-kitchen</t>
  </si>
  <si>
    <t>Gulistan e johar block 18 Flat : B -519, 5th floor, Munir bridge view apartment</t>
  </si>
  <si>
    <t>Al-Saeed Halwa Puri</t>
  </si>
  <si>
    <t>https://images.deliveryhero.io/image/fd-pk/LH/twkx-listing.jpg?width=400&amp;height=225</t>
  </si>
  <si>
    <t>https://www.foodpanda.pk/restaurant/twkx/al-saeed-halwa-puri</t>
  </si>
  <si>
    <t>Shop no 80 Gulistan e Jauhar block 19 Rufi Paradise Near By Haji Sadaqat Pakwan Center Karachi</t>
  </si>
  <si>
    <t>Kaybees - Dolmen Mall ( Tariq Road)</t>
  </si>
  <si>
    <t>3(75)A11Y_TAG_RATING_AND_REVIEWS_PLURAL</t>
  </si>
  <si>
    <t>https://images.deliveryhero.io/image/fd-pk/LH/nddh-listing.jpg?width=400&amp;height=225</t>
  </si>
  <si>
    <t>https://www.foodpanda.pk/restaurant/nddh/kaybees-dolmen-mall-tariq-road</t>
  </si>
  <si>
    <t>dolmen mall - tariq road pechs</t>
  </si>
  <si>
    <t>Burgers, Fast Food, Pakistani, Western, Karahi &amp; Handi</t>
  </si>
  <si>
    <t>Fusion</t>
  </si>
  <si>
    <t>https://images.deliveryhero.io/image/fd-pk/LH/qoq2-listing.jpg?width=400&amp;height=225</t>
  </si>
  <si>
    <t>https://www.foodpanda.pk/restaurant/qoq2/fusion</t>
  </si>
  <si>
    <t>Fusion soda and doner kebab, Johar Mor service lane Shop 11, Noman Grand City Shop # 11, Noman grand city, block 17 Gulistan e Jauhar , khi</t>
  </si>
  <si>
    <t>Zam Zam Foods &amp; Pakwan Centre</t>
  </si>
  <si>
    <t>https://images.deliveryhero.io/image/fd-pk/LH/p9g6-listing.jpg?width=400&amp;height=225</t>
  </si>
  <si>
    <t>https://www.foodpanda.pk/restaurant/p9g6/zam-zam-foods-and-pakwan-centre</t>
  </si>
  <si>
    <t>Adress : Shop#25 Rufi Paradise Gulistan-e-Johar Block#18 Near kababjees bakers Karachi</t>
  </si>
  <si>
    <t>https://images.deliveryhero.io/image/fd-pk/LH/dh98-listing.jpeg?width=400&amp;height=225</t>
  </si>
  <si>
    <t>https://www.foodpanda.pk/restaurant/dh98/blue-ribbon-breakfast-special-dh98</t>
  </si>
  <si>
    <t>Shop no 20 gulistan e johar block 18 Rufi paradise Near by Haji sadaqat Halwa Puri Karachi</t>
  </si>
  <si>
    <t>Foodistan</t>
  </si>
  <si>
    <t>4.8(11)A11Y_TAG_RATING_AND_REVIEWS_PLURAL</t>
  </si>
  <si>
    <t>https://images.deliveryhero.io/image/fd-pk/LH/xz2e-listing.jpg?width=400&amp;height=225</t>
  </si>
  <si>
    <t>https://www.foodpanda.pk/restaurant/xz2e/foodistan-xz2e</t>
  </si>
  <si>
    <t>St 18 block 15, near derul sehat hospital, gulstan johar, Karachi</t>
  </si>
  <si>
    <t>Fast Food, Pakistani, Western, Paratha</t>
  </si>
  <si>
    <t>Tawakkal Halwa Puri - Gulistan e Johar</t>
  </si>
  <si>
    <t>https://images.deliveryhero.io/image/fd-pk/LH/wpu6-listing.jpg?width=400&amp;height=225</t>
  </si>
  <si>
    <t>https://www.foodpanda.pk/restaurant/wpu6/tawakkal-halwa-puri-gulistan-e-johar</t>
  </si>
  <si>
    <t>Shop#9 Rufi Paradise, block 18 Gulistan e johar.</t>
  </si>
  <si>
    <t>Waffles Paradise - Jauhar</t>
  </si>
  <si>
    <t>https://images.deliveryhero.io/image/fd-pk/LH/bdut-listing.jpg?width=400&amp;height=225</t>
  </si>
  <si>
    <t>https://www.foodpanda.pk/restaurant/bdut/waffles-paradise-jauhar</t>
  </si>
  <si>
    <t>W45C+MQJ, Block 18 Gulistan-e-Johar, Karachi, Karachi City, Sindh, Pakistan</t>
  </si>
  <si>
    <t>Ghazi Special Biryani &amp; Soup</t>
  </si>
  <si>
    <t>2.6(13)A11Y_TAG_RATING_AND_REVIEWS_PLURAL</t>
  </si>
  <si>
    <t>https://images.deliveryhero.io/image/fd-pk/LH/zrc4-listing.jpg?width=400&amp;height=225</t>
  </si>
  <si>
    <t>https://www.foodpanda.pk/restaurant/zrc4/ghazi-special-biryani-and-soup</t>
  </si>
  <si>
    <t>Frizzo Ice-Cream</t>
  </si>
  <si>
    <t>https://images.deliveryhero.io/image/fd-pk/LH/t9qq-listing.jpg?width=400&amp;height=225</t>
  </si>
  <si>
    <t>https://www.foodpanda.pk/restaurant/t9qq/frizzo-ice-cream</t>
  </si>
  <si>
    <t>shop no.g-2,munir shoppers paradise,block-17,gulistan e jauhar,karachi</t>
  </si>
  <si>
    <t>My Chai</t>
  </si>
  <si>
    <t>https://images.deliveryhero.io/image/fd-pk/LH/tnzc-listing.jpg?width=400&amp;height=225</t>
  </si>
  <si>
    <t>https://www.foodpanda.pk/restaurant/tnzc/my-chai</t>
  </si>
  <si>
    <t>Shop # 4, Al Khizra Apartment, Munawar Chowrangi, Gulistan E Jauhar</t>
  </si>
  <si>
    <t>Johar Fries and Burger Point</t>
  </si>
  <si>
    <t>https://images.deliveryhero.io/image/fd-pk/LH/p7s0-listing.jpg?width=400&amp;height=225</t>
  </si>
  <si>
    <t>https://www.foodpanda.pk/restaurant/p7s0/johar-fries-and-burger-point</t>
  </si>
  <si>
    <t>Block 18 Gulistan-e-Johar, Karachi, Karachi City, Sindh</t>
  </si>
  <si>
    <t>Flavorewave</t>
  </si>
  <si>
    <t>https://images.deliveryhero.io/image/fd-pk/LH/elny-listing.jpg?width=400&amp;height=225</t>
  </si>
  <si>
    <t>https://www.foodpanda.pk/restaurant/elny/flavorewave</t>
  </si>
  <si>
    <t>Opposite Pie in the sky , near rufi paradise ,block 18 , Gulistan e johar ,karachi .</t>
  </si>
  <si>
    <t>Super Tasty Burger</t>
  </si>
  <si>
    <t>https://images.deliveryhero.io/image/fd-pk/LH/ea9o-listing.jpg?width=400&amp;height=225</t>
  </si>
  <si>
    <t>https://www.foodpanda.pk/restaurant/ea9o/super-tasty-burger-ea9o</t>
  </si>
  <si>
    <t>shop 8, plot E-5, Gaziani Height, Sector 22, Main university road, KDA scheme 33, karachi</t>
  </si>
  <si>
    <t>Burgers, Fast Food, Beverages, Western, Shakes</t>
  </si>
  <si>
    <t>Sadaqat Halwa Puri</t>
  </si>
  <si>
    <t>https://images.deliveryhero.io/image/fd-pk/LH/mdmb-listing.jpg?width=400&amp;height=225</t>
  </si>
  <si>
    <t>https://www.foodpanda.pk/restaurant/mdmb/sadaqat-halwa-puri</t>
  </si>
  <si>
    <t>Near meezan Bank Johar Mor Rd Service Ln, Block 18 Gulistan-e-Johar, Karachi, Karachi City, Sindh</t>
  </si>
  <si>
    <t>Nomi Pakwan Centre - Jauhar</t>
  </si>
  <si>
    <t>4.6(13)A11Y_TAG_RATING_AND_REVIEWS_PLURAL</t>
  </si>
  <si>
    <t>https://images.deliveryhero.io/image/fd-pk/LH/znk0-listing.jpg?width=400&amp;height=225</t>
  </si>
  <si>
    <t>https://www.foodpanda.pk/restaurant/znk0/nomi-pakwan-centre-jauhar</t>
  </si>
  <si>
    <t>Shop no D2, Block 15 Gulistan-e-Johar, Karachi, Karachi City, Sindh 75290, Pakistan</t>
  </si>
  <si>
    <t>Qulfi Wala - Gulistan e Jauhar</t>
  </si>
  <si>
    <t>https://images.deliveryhero.io/image/fd-pk/LH/y0lg-listing.jpg?width=400&amp;height=225</t>
  </si>
  <si>
    <t>https://www.foodpanda.pk/restaurant/y0lg/qulfi-wala-gulistan-e-jauhar</t>
  </si>
  <si>
    <t>Norrani Mini Mart Shop C4/1, Alliance Arcade Gulistan e Jauhar block 15 Karachi</t>
  </si>
  <si>
    <t>Chaudhry Dairy</t>
  </si>
  <si>
    <t>https://images.deliveryhero.io/image/fd-pk/LH/y16n-listing.jpg?width=400&amp;height=225</t>
  </si>
  <si>
    <t>https://www.foodpanda.pk/restaurant/y16n/chaudhry-dairy</t>
  </si>
  <si>
    <t>Jauhar Chowrangi Road, Block 15 Gulistan-e-Johar, Karachi</t>
  </si>
  <si>
    <t>Mamoo Jee's Pizza &amp; Fast Food</t>
  </si>
  <si>
    <t>https://images.deliveryhero.io/image/fd-pk/LH/b183-listing.jpg?width=400&amp;height=225</t>
  </si>
  <si>
    <t>https://www.foodpanda.pk/restaurant/b183/mamoo-jees-pizza-and-fast-food</t>
  </si>
  <si>
    <t>Block 18 Gulistan-e-Johar Opposite Balochistan Sajji, Karachi</t>
  </si>
  <si>
    <t>Sandwiches, Pizza, Fast Food, Western, BBQ</t>
  </si>
  <si>
    <t>El Burrito Fresh Mexican Grill</t>
  </si>
  <si>
    <t>https://images.deliveryhero.io/image/fd-pk/LH/qjn1-listing.jpg?width=400&amp;height=225</t>
  </si>
  <si>
    <t>https://www.foodpanda.pk/restaurant/qjn1/el-burrito-fresh-mexican-grill</t>
  </si>
  <si>
    <t>LG-85/G-36, Munir Mobile Mall Block 17, Gulistan e Johar, Near Johar Chowrangi, Karachi</t>
  </si>
  <si>
    <t>Bhashani Halwa Puri</t>
  </si>
  <si>
    <t>https://images.deliveryhero.io/image/fd-pk/LH/fxbl-listing.jpg?width=400&amp;height=225</t>
  </si>
  <si>
    <t>https://www.foodpanda.pk/restaurant/fxbl/bhashani-halwa-puri-fxbl</t>
  </si>
  <si>
    <t>Shop#25 Near Meezan Bank perfume Chownk Ground Floor Rufi Paradise Block 18 Gulistan E Johar karachi</t>
  </si>
  <si>
    <t>Fast Food, Pakistani, Halwa Puri</t>
  </si>
  <si>
    <t>Father &amp; Sons The Crispy Hub</t>
  </si>
  <si>
    <t>https://images.deliveryhero.io/image/fd-pk/LH/fjwm-listing.jpg?width=400&amp;height=225</t>
  </si>
  <si>
    <t>https://www.foodpanda.pk/restaurant/fjwm/father-and-sons-the-crispy-hub</t>
  </si>
  <si>
    <t>Block 18 gulistan e Johar near rufi lakedrive opposite Faysal bank</t>
  </si>
  <si>
    <t>Meat &amp; Melt</t>
  </si>
  <si>
    <t>2.6(19)A11Y_TAG_RATING_AND_REVIEWS_PLURAL</t>
  </si>
  <si>
    <t>https://images.deliveryhero.io/image/fd-pk/LH/bur7-listing.jpg?width=400&amp;height=225</t>
  </si>
  <si>
    <t>https://www.foodpanda.pk/restaurant/bur7/meat-and-melt</t>
  </si>
  <si>
    <t>Gulistane Jauhar block 18 near cremello ice cream</t>
  </si>
  <si>
    <t>Tawakkal Halwa Puri Branch 2</t>
  </si>
  <si>
    <t>https://images.deliveryhero.io/image/fd-pk/LH/i6oj-listing.jpg?width=400&amp;height=225</t>
  </si>
  <si>
    <t>https://www.foodpanda.pk/restaurant/i6oj/tawakkal-halwa-puri-branch-2</t>
  </si>
  <si>
    <t>Abul Asar Hafeez Jalandhari Rd, Block 18 Gulistan-e-Johar, Karachi, Karachi City, Sindh</t>
  </si>
  <si>
    <t>Al Madina Restaurant</t>
  </si>
  <si>
    <t>3.1(18)A11Y_TAG_RATING_AND_REVIEWS_PLURAL</t>
  </si>
  <si>
    <t>https://images.deliveryhero.io/image/fd-pk/LH/w14f-listing.jpg?width=400&amp;height=225</t>
  </si>
  <si>
    <t>https://www.foodpanda.pk/restaurant/w14f/al-madina-restaurant-w14f</t>
  </si>
  <si>
    <t>Gravity Organic</t>
  </si>
  <si>
    <t>https://images.deliveryhero.io/image/fd-pk/LH/q93y-listing.jpg?width=400&amp;height=225</t>
  </si>
  <si>
    <t>https://www.foodpanda.pk/restaurant/q93y/gravity-organic</t>
  </si>
  <si>
    <t>Johar Mor Rd Service Ln, Block 18 Gulistan-e-Johar, Karachi, Karachi City, Sindh</t>
  </si>
  <si>
    <t>MM FOODS</t>
  </si>
  <si>
    <t>https://images.deliveryhero.io/image/fd-pk/LH/ecg9-listing.jpg?width=400&amp;height=225</t>
  </si>
  <si>
    <t>https://www.foodpanda.pk/restaurant/ecg9/mm-foods-ecg9</t>
  </si>
  <si>
    <t>C-605 Munir Bridge View Apartment  Block 18 Gulistan-E-Jauhar,  opposite to Balochistan Sajji Karachi.</t>
  </si>
  <si>
    <t>Blend</t>
  </si>
  <si>
    <t>https://images.deliveryhero.io/image/fd-pk/LH/hfv0-listing.jpg?width=400&amp;height=225</t>
  </si>
  <si>
    <t>https://www.foodpanda.pk/restaurant/hfv0/blend</t>
  </si>
  <si>
    <t>United Halwa Puri N Kachori</t>
  </si>
  <si>
    <t>https://images.deliveryhero.io/image/fd-pk/LH/ocoq-listing.jpg?width=400&amp;height=225</t>
  </si>
  <si>
    <t>https://www.foodpanda.pk/restaurant/ocoq/united-halwa-puri-n-kachori</t>
  </si>
  <si>
    <t>3/11 beside Quetta Agha Hotal block 15 gulistan e Johar Karachi</t>
  </si>
  <si>
    <t>Beverages, Pakistani, Savouries, Samosa, Halwa Puri</t>
  </si>
  <si>
    <t>Hayat Food n Cream</t>
  </si>
  <si>
    <t>https://images.deliveryhero.io/image/fd-pk/LH/uj72-listing.jpg?width=400&amp;height=225</t>
  </si>
  <si>
    <t>https://www.foodpanda.pk/restaurant/uj72/hayat-food-n-cream</t>
  </si>
  <si>
    <t>Shop No #6, Gulistan e Johar Block #19 Near Sultan Masjid Khi</t>
  </si>
  <si>
    <t>Top Spice</t>
  </si>
  <si>
    <t>https://images.deliveryhero.io/image/fd-pk/LH/p1nf-listing.jpg?width=400&amp;height=225</t>
  </si>
  <si>
    <t>https://www.foodpanda.pk/restaurant/p1nf/top-spice</t>
  </si>
  <si>
    <t>Appartment B11 Alliance Arcade block 15 near National Saving centre Johar chowrangi park gulistane johar karachi</t>
  </si>
  <si>
    <t>Desserts, Fast Food, Beverages, Pakistani, Paratha</t>
  </si>
  <si>
    <t>Cafe Johar</t>
  </si>
  <si>
    <t>https://images.deliveryhero.io/image/fd-pk/LH/nhn3-listing.jpg?width=400&amp;height=225</t>
  </si>
  <si>
    <t>https://www.foodpanda.pk/restaurant/nhn3/cafe-johar-nhn3</t>
  </si>
  <si>
    <t>Shop no D 3 johar chorangi Road alliance Arcade Block 15 near by Gujar Dairy milk karachi</t>
  </si>
  <si>
    <t>Momo's Treat</t>
  </si>
  <si>
    <t>https://images.deliveryhero.io/image/fd-pk/LH/jdt9-listing.jpg?width=400&amp;height=225</t>
  </si>
  <si>
    <t>https://www.foodpanda.pk/restaurant/jdt9/momos-treat</t>
  </si>
  <si>
    <t>Friends tower near hascol patrol pump frant of shah nasarullah juice Gulistan e jauhar block 10 Karachi</t>
  </si>
  <si>
    <t>Khas Nihari &amp; Sheermal House</t>
  </si>
  <si>
    <t>1.1(31)A11Y_TAG_RATING_AND_REVIEWS_PLURAL</t>
  </si>
  <si>
    <t>https://images.deliveryhero.io/image/fd-pk/LH/fb6y-listing.jpg?width=400&amp;height=225</t>
  </si>
  <si>
    <t>https://www.foodpanda.pk/restaurant/fb6y/khas-nihari-and-sheermal-house</t>
  </si>
  <si>
    <t>W-3, Eastern Pride,near johar chowrangi, Block 15. Gulistan e johar</t>
  </si>
  <si>
    <t>Al Saeed Halwa Puri</t>
  </si>
  <si>
    <t>4.8(77)A11Y_TAG_RATING_AND_REVIEWS_PLURAL</t>
  </si>
  <si>
    <t>https://images.deliveryhero.io/image/fd-pk/LH/pxbz-listing.jpg?width=400&amp;height=225</t>
  </si>
  <si>
    <t>https://www.foodpanda.pk/restaurant/pxbz/al-saeed-halwa-puri-pxbz</t>
  </si>
  <si>
    <t>Adjacent to Habib Metro Bank, Johar Chowrangi Service Lane, Block 15 Gulistan-e-Johar, Karachi, Pakistan</t>
  </si>
  <si>
    <t>Pay Pizzaپ</t>
  </si>
  <si>
    <t>https://images.deliveryhero.io/image/fd-pk/LH/gip6-listing.jpg?width=400&amp;height=225</t>
  </si>
  <si>
    <t>https://www.foodpanda.pk/restaurant/gip6/pay-pizzap</t>
  </si>
  <si>
    <t>Shop # 02, Sadaf Garden, Gulistan-e-Johar, Block 14, Karachi</t>
  </si>
  <si>
    <t>Ar-raheem food's</t>
  </si>
  <si>
    <t>https://images.deliveryhero.io/image/fd-pk/LH/b3cf-listing.jpg?width=400&amp;height=225</t>
  </si>
  <si>
    <t>https://www.foodpanda.pk/restaurant/b3cf/ar-raheem-foods</t>
  </si>
  <si>
    <t>PECHS Real Estate, Noor Masjid Rd 76/O</t>
  </si>
  <si>
    <t>Pizza 4 Delight - Jauhar</t>
  </si>
  <si>
    <t>https://images.deliveryhero.io/image/fd-pk/LH/efi7-listing.jpg?width=400&amp;height=225</t>
  </si>
  <si>
    <t>https://www.foodpanda.pk/restaurant/efi7/pizza-4-delight-jauhar</t>
  </si>
  <si>
    <t>Shop# 6/2 Alliance Aracade, Block 15 Gulistan-e-Johar Karachi</t>
  </si>
  <si>
    <t>Meat Mix</t>
  </si>
  <si>
    <t>https://images.deliveryhero.io/image/fd-pk/LH/ty7h-listing.jpg?width=400&amp;height=225</t>
  </si>
  <si>
    <t>https://www.foodpanda.pk/restaurant/ty7h/meat-mix</t>
  </si>
  <si>
    <t>Shop# G-22, SA-1, Block 14, Gulistan e Jauhar</t>
  </si>
  <si>
    <t>New Quetta Agha Hotel - Branch 2</t>
  </si>
  <si>
    <t>https://images.deliveryhero.io/image/fd-pk/LH/g7eb-listing.jpg?width=400&amp;height=225</t>
  </si>
  <si>
    <t>https://www.foodpanda.pk/restaurant/g7eb/new-quetta-agha-hotel-branch-2</t>
  </si>
  <si>
    <t>Shop D 3, Johar chowrangi, alliance arcade block 15, Gulistan E Jauhar</t>
  </si>
  <si>
    <t>New Hot N Chilli Roll BBQ</t>
  </si>
  <si>
    <t>https://images.deliveryhero.io/image/fd-pk/LH/oht1-listing.jpg?width=400&amp;height=225</t>
  </si>
  <si>
    <t>https://www.foodpanda.pk/restaurant/oht1/new-hot-n-chilli-roll-bbq</t>
  </si>
  <si>
    <t>Plot No. Sector 28, Scheme 33, Main, Main University Rd, Old Ravians Housing Society Gulzar E Hijri Scheme 33, Karachi, Pakistan</t>
  </si>
  <si>
    <t>Al Samad Biryani- Johar</t>
  </si>
  <si>
    <t>https://images.deliveryhero.io/image/fd-pk/LH/ndy3-listing.jpg?width=400&amp;height=225</t>
  </si>
  <si>
    <t>https://www.foodpanda.pk/restaurant/ndy3/al-samad-biryani-johar</t>
  </si>
  <si>
    <t>Cantonment Graveyard Rd, Block-19 Block 19 Gulistan-e-Johar, Karachi.</t>
  </si>
  <si>
    <t>United Halwa Puri</t>
  </si>
  <si>
    <t>https://images.deliveryhero.io/image/fd-pk/LH/jsbn-listing.jpg?width=400&amp;height=225</t>
  </si>
  <si>
    <t>https://www.foodpanda.pk/restaurant/jsbn/united-halwa-puri-jsbn</t>
  </si>
  <si>
    <t>Hafiz Jee Nashta - Dhoraji</t>
  </si>
  <si>
    <t>4.8(99)A11Y_TAG_RATING_AND_REVIEWS_PLURAL</t>
  </si>
  <si>
    <t>https://images.deliveryhero.io/image/fd-pk/LH/h0fs-listing.jpg?width=400&amp;height=225</t>
  </si>
  <si>
    <t>https://www.foodpanda.pk/restaurant/h0fs/hafiz-jee-nashta-dhoraji</t>
  </si>
  <si>
    <t>Kaybees Creamy Bar - Gulistan-e-Johar</t>
  </si>
  <si>
    <t>4.5(92)A11Y_TAG_RATING_AND_REVIEWS_PLURAL</t>
  </si>
  <si>
    <t>https://images.deliveryhero.io/image/fd-pk/LH/qtzi-listing.jpg?width=400&amp;height=225</t>
  </si>
  <si>
    <t>https://www.foodpanda.pk/restaurant/qtzi/kaybees-creamy-bar-gulistan-e-johar</t>
  </si>
  <si>
    <t>Shop No 11,Billys Height ,Block 18,Gulistan-e-Jauhar,  Karachi, Sindh, Pakistan</t>
  </si>
  <si>
    <t>Al Saeed Halwa Puri &amp; Kachori House</t>
  </si>
  <si>
    <t>https://images.deliveryhero.io/image/fd-pk/LH/s264-listing.jpg?width=400&amp;height=225</t>
  </si>
  <si>
    <t>https://www.foodpanda.pk/restaurant/s264/al-saeed-halwa-puri-and-kachori-house</t>
  </si>
  <si>
    <t>Quetta Akram Hotel</t>
  </si>
  <si>
    <t>https://images.deliveryhero.io/image/fd-pk/LH/fb9c-listing.jpg?width=400&amp;height=225</t>
  </si>
  <si>
    <t>https://www.foodpanda.pk/restaurant/fb9c/quetta-akram-hotel</t>
  </si>
  <si>
    <t>B35, 4th floor, Rashid Minhas Rd, Gulistan-e-Johar, Karachi, Karachi City, Sindh 75050</t>
  </si>
  <si>
    <t>Maryam and Mama - Jauhar</t>
  </si>
  <si>
    <t>https://images.deliveryhero.io/image/fd-pk/LH/gvi3-listing.jpg?width=400&amp;height=225</t>
  </si>
  <si>
    <t>https://www.foodpanda.pk/restaurant/gvi3/maryam-and-mama-jauhar</t>
  </si>
  <si>
    <t>Rufi Paradise, block B, 5th floor, apartment number 408.</t>
  </si>
  <si>
    <t>Dilpasand Breakfast n Nimko</t>
  </si>
  <si>
    <t>https://images.deliveryhero.io/image/fd-pk/LH/yjbc-listing.jpg?width=400&amp;height=225</t>
  </si>
  <si>
    <t>https://www.foodpanda.pk/restaurant/yjbc/dilpasand-breakfast-n-nimko-yjbc</t>
  </si>
  <si>
    <t>shop number 3 beside agha hotal main johar chorangi block 15 gulistan e johar karachi</t>
  </si>
  <si>
    <t>Desserts, Wraps &amp; Rolls, Pakistani, Biryani, Savouries</t>
  </si>
  <si>
    <t>New Lahori Nashta Point</t>
  </si>
  <si>
    <t>https://images.deliveryhero.io/image/fd-pk/LH/xlac-listing.jpg?width=400&amp;height=225</t>
  </si>
  <si>
    <t>https://www.foodpanda.pk/restaurant/xlac/new-lahori-nashta-point</t>
  </si>
  <si>
    <t>Allince Arcade, Jauhar Chowrangi Road, Block 15 Gulistan-e-Johar, Karachi</t>
  </si>
  <si>
    <t>Memon's Kitchen</t>
  </si>
  <si>
    <t>https://images.deliveryhero.io/image/fd-pk/LH/ad82-listing.jpg?width=400&amp;height=225</t>
  </si>
  <si>
    <t>https://www.foodpanda.pk/restaurant/ad82/memons-kitchen-ad82</t>
  </si>
  <si>
    <t>Billy's height flat no 702 perfume chock gulistan-e -juhar  Karachi</t>
  </si>
  <si>
    <t>Sun Rise Kitchen</t>
  </si>
  <si>
    <t>https://images.deliveryhero.io/image/fd-pk/LH/uvek-listing.jpg?width=400&amp;height=225</t>
  </si>
  <si>
    <t>https://www.foodpanda.pk/restaurant/uvek/sun-rise-kitchen</t>
  </si>
  <si>
    <t>F 605 Alaska Residency Bin Safeer Mart Near Kiran Hospital Road Safoora Churangi Karachi</t>
  </si>
  <si>
    <t>Koyla Kings</t>
  </si>
  <si>
    <t>https://images.deliveryhero.io/image/fd-pk/LH/h4ha-listing.jpg?width=400&amp;height=225</t>
  </si>
  <si>
    <t>https://www.foodpanda.pk/restaurant/h4ha/koyla-kings</t>
  </si>
  <si>
    <t>Near millenium mall, gulshan e jamal block c, karachi</t>
  </si>
  <si>
    <t>Pizza mountain</t>
  </si>
  <si>
    <t>2.5(11)A11Y_TAG_RATING_AND_REVIEWS_PLURAL</t>
  </si>
  <si>
    <t>https://images.deliveryhero.io/image/fd-pk/LH/jut0-listing.jpg?width=400&amp;height=225</t>
  </si>
  <si>
    <t>https://www.foodpanda.pk/restaurant/jut0/pizza-mountain-jut0</t>
  </si>
  <si>
    <t>shop no 15, Mountain pizza, Classic view apartment, Gulistan-n-johar  Karachi</t>
  </si>
  <si>
    <t>Larkana Sajji - Perfume Chowk</t>
  </si>
  <si>
    <t>https://images.deliveryhero.io/image/fd-pk/LH/r8jg-listing.jpg?width=400&amp;height=225</t>
  </si>
  <si>
    <t>https://www.foodpanda.pk/restaurant/r8jg/larkana-sajji-perfume-chowk</t>
  </si>
  <si>
    <t>Shop#23, Billy's Heights, Block-18, Gulistan-e-Jauhar, Karachi.</t>
  </si>
  <si>
    <t>Big Apple</t>
  </si>
  <si>
    <t>https://images.deliveryhero.io/image/fd-pk/LH/afav-listing.jpg?width=400&amp;height=225</t>
  </si>
  <si>
    <t>https://www.foodpanda.pk/restaurant/afav/big-apple</t>
  </si>
  <si>
    <t>Shop no CS-178 Capital society Scheme 33 Safoora Karachi.</t>
  </si>
  <si>
    <t>Pizza, Fast Food, Pakistani, Karahi &amp; Handi</t>
  </si>
  <si>
    <t>Al Madina Halwa Puri</t>
  </si>
  <si>
    <t>5(11)A11Y_TAG_RATING_AND_REVIEWS_PLURAL</t>
  </si>
  <si>
    <t>https://images.deliveryhero.io/image/fd-pk/LH/l4lr-listing.jpg?width=400&amp;height=225</t>
  </si>
  <si>
    <t>https://www.foodpanda.pk/restaurant/l4lr/al-madina-halwa-puri</t>
  </si>
  <si>
    <t>Alliance Arcade, Block 15 Gulistan-e-Johar, Karachi</t>
  </si>
  <si>
    <t>Mom's Food</t>
  </si>
  <si>
    <t>https://images.deliveryhero.io/image/fd-pk/LH/lsep-listing.jpg?width=400&amp;height=225</t>
  </si>
  <si>
    <t>https://www.foodpanda.pk/restaurant/lsep/moms-food-lsep</t>
  </si>
  <si>
    <t>Nabi Bux &amp; Garden Police Station, Hiranand khemchand rd 103</t>
  </si>
  <si>
    <t>https://images.deliveryhero.io/image/fd-pk/LH/tlpo-listing.jpg?width=400&amp;height=225</t>
  </si>
  <si>
    <t>https://www.foodpanda.pk/restaurant/tlpo/penny-pizza-tlpo</t>
  </si>
  <si>
    <t>Shop No 22, Johar Complex, Gulzar-e-Hijri Rizwan Chs Gulzar E Hijri Scheme 33, Karachi, Karachi City, Sindh, Pakistan</t>
  </si>
  <si>
    <t>New Naseeb Biryani and Pakwan</t>
  </si>
  <si>
    <t>https://images.deliveryhero.io/image/fd-pk/LH/ii1h-listing.jpg?width=400&amp;height=225</t>
  </si>
  <si>
    <t>https://www.foodpanda.pk/restaurant/ii1h/new-naseeb-biryani-and-pakwan</t>
  </si>
  <si>
    <t>Plot 150/ block 4A gulistan e johar</t>
  </si>
  <si>
    <t>PH5 Coffee</t>
  </si>
  <si>
    <t>4.9(82)A11Y_TAG_RATING_AND_REVIEWS_PLURAL</t>
  </si>
  <si>
    <t>https://images.deliveryhero.io/image/fd-pk/LH/icoq-listing.jpg?width=400&amp;height=225</t>
  </si>
  <si>
    <t>https://www.foodpanda.pk/restaurant/icoq/ph5-coffee</t>
  </si>
  <si>
    <t>Shop no, 8, near Munawar Chowrangi Road, Block 3, A Gulistan-e-Johar, Karachi</t>
  </si>
  <si>
    <t>Desserts, Beverages, Tea &amp; Coffee, Shakes</t>
  </si>
  <si>
    <t>CUISINE BAE PIZZA</t>
  </si>
  <si>
    <t>https://images.deliveryhero.io/image/fd-pk/LH/c7tx-listing.jpg?width=400&amp;height=225</t>
  </si>
  <si>
    <t>https://www.foodpanda.pk/restaurant/c7tx/cuisine-bae-pizza</t>
  </si>
  <si>
    <t>Cuisine BAE Pizza, Rufi Lake Dr Rd Shop 39-B Rufi Lake Drive Gulistan e Jauhar Block 18</t>
  </si>
  <si>
    <t>Pizza Chef - Mosmiyat</t>
  </si>
  <si>
    <t>https://images.deliveryhero.io/image/fd-pk/LH/mesa-listing.jpg?width=400&amp;height=225</t>
  </si>
  <si>
    <t>https://www.foodpanda.pk/restaurant/mesa/pizza-chef-mosmiyat</t>
  </si>
  <si>
    <t>Shop No 16, Johar Complex Near Total Pump, Mosmiyat, Karachi</t>
  </si>
  <si>
    <t>Foodlily</t>
  </si>
  <si>
    <t>https://images.deliveryhero.io/image/fd-pk/LH/tzmu-listing.jpg?width=400&amp;height=225</t>
  </si>
  <si>
    <t>https://www.foodpanda.pk/restaurant/tzmu/foodlily</t>
  </si>
  <si>
    <t>A110 Cassim Paradise Block 18 Gulistan e Johar Karachi</t>
  </si>
  <si>
    <t>Burgers, Fast Food, Beverages, Pasta, Wraps &amp; Rolls</t>
  </si>
  <si>
    <t>A1 Chinese</t>
  </si>
  <si>
    <t>https://images.deliveryhero.io/image/fd-pk/LH/cwt4-listing.jpg?width=400&amp;height=225</t>
  </si>
  <si>
    <t>https://www.foodpanda.pk/restaurant/cwt4/a1-chinese</t>
  </si>
  <si>
    <t>Block 14 Gulistan-e-Jauhar, Opposite Baloch Ice Cream, Karachi</t>
  </si>
  <si>
    <t>Wings N Fins</t>
  </si>
  <si>
    <t>https://images.deliveryhero.io/image/fd-pk/LH/nig4-listing.jpg?width=400&amp;height=225</t>
  </si>
  <si>
    <t>https://www.foodpanda.pk/restaurant/nig4/wings-n-fins</t>
  </si>
  <si>
    <t>Shop No -5, Ground
Floor, Farhan Classic,
Block-12, Gulistan-e-
Johar, Karachi East</t>
  </si>
  <si>
    <t>Hot Box ( Jauhar branch)</t>
  </si>
  <si>
    <t>4.6(88)A11Y_TAG_RATING_AND_REVIEWS_PLURAL</t>
  </si>
  <si>
    <t>https://images.deliveryhero.io/image/fd-pk/LH/o8l2-listing.jpg?width=400&amp;height=225</t>
  </si>
  <si>
    <t>https://www.foodpanda.pk/restaurant/o8l2/hot-box-jauhar-branch</t>
  </si>
  <si>
    <t>Shop no.G -1 forth corner juhor block 14</t>
  </si>
  <si>
    <t>Pizza, Chinese, Burgers, Fast Food, Pasta</t>
  </si>
  <si>
    <t>Signature Fries</t>
  </si>
  <si>
    <t>https://images.deliveryhero.io/image/fd-pk/LH/mib4-listing.jpg?width=400&amp;height=225</t>
  </si>
  <si>
    <t>https://www.foodpanda.pk/restaurant/mib4/signature-fries</t>
  </si>
  <si>
    <t>Rado Market, opposite Rado milk shop, Block 12, Gulistan e johar, Karachi</t>
  </si>
  <si>
    <t>De Shahy Fast Food &amp; BBQ</t>
  </si>
  <si>
    <t>3.4(10)A11Y_TAG_RATING_AND_REVIEWS_PLURAL</t>
  </si>
  <si>
    <t>https://images.deliveryhero.io/image/fd-pk/LH/zeve-listing.jpg?width=400&amp;height=225</t>
  </si>
  <si>
    <t>https://www.foodpanda.pk/restaurant/zeve/de-shahy-fast-food-and-bbq</t>
  </si>
  <si>
    <t>De shahy fastfood&amp; bbq,block 19,gulistan e jauher,karachi</t>
  </si>
  <si>
    <t>SIMZAY - Scheme 33</t>
  </si>
  <si>
    <t>https://images.deliveryhero.io/image/fd-pk/LH/r9n7-listing.jpg?width=400&amp;height=225</t>
  </si>
  <si>
    <t>https://www.foodpanda.pk/restaurant/r9n7/simzay-scheme-33</t>
  </si>
  <si>
    <t>R-394, City Villas, Sector 38/A, Scheme 33, Karachi</t>
  </si>
  <si>
    <t>Sandwiches, Chinese, Beverages, Pasta, Western</t>
  </si>
  <si>
    <t>Broast 4 U</t>
  </si>
  <si>
    <t>https://images.deliveryhero.io/image/fd-pk/LH/apwo-listing.jpg?width=400&amp;height=225</t>
  </si>
  <si>
    <t>https://www.foodpanda.pk/restaurant/apwo/broast-4-u-apwo</t>
  </si>
  <si>
    <t>SHOP #1, BLOCK 4 A, GULISTANE JAUHAR, MUGHAL PLAZA, NEAR ALICO HOSPITAL</t>
  </si>
  <si>
    <t>Quetta Alnoor Hotel</t>
  </si>
  <si>
    <t>https://images.deliveryhero.io/image/fd-pk/LH/ol67-listing.jpg?width=400&amp;height=225</t>
  </si>
  <si>
    <t>https://www.foodpanda.pk/restaurant/ol67/quetta-alnoor-hotel</t>
  </si>
  <si>
    <t>Plot N 2 near kamran chowrangi block 10 gulestan e joher karachi</t>
  </si>
  <si>
    <t>Mr. Chinese</t>
  </si>
  <si>
    <t>https://images.deliveryhero.io/image/fd-pk/LH/g58i-listing.jpg?width=400&amp;height=225</t>
  </si>
  <si>
    <t>https://www.foodpanda.pk/restaurant/g58i/mr-chinese-g58i</t>
  </si>
  <si>
    <t>House no. A/28, Block 14 Gulistan-e-Jauhar, Karachi</t>
  </si>
  <si>
    <t>Chinese, Continental, Seafood, Desserts, Fast Food</t>
  </si>
  <si>
    <t>Food Gala</t>
  </si>
  <si>
    <t>4.8(31)A11Y_TAG_RATING_AND_REVIEWS_PLURAL</t>
  </si>
  <si>
    <t>https://images.deliveryhero.io/image/fd-pk/LH/m7bx-listing.jpg?width=400&amp;height=225</t>
  </si>
  <si>
    <t>https://www.foodpanda.pk/restaurant/m7bx/food-gala-m7bx</t>
  </si>
  <si>
    <t>Karachi Fast Food &amp; Chinese -Johar</t>
  </si>
  <si>
    <t>https://images.deliveryhero.io/image/fd-pk/LH/sw75-listing.jpg?width=400&amp;height=225</t>
  </si>
  <si>
    <t>https://www.foodpanda.pk/restaurant/sw75/karachi-fast-food-and-chinese-johar</t>
  </si>
  <si>
    <t>https://images.deliveryhero.io/image/fd-pk/LH/dzbf-listing.jpg?width=400&amp;height=225</t>
  </si>
  <si>
    <t>https://www.foodpanda.pk/restaurant/dzbf/haji-foods-dzbf</t>
  </si>
  <si>
    <t>Shop # 29 Classic View apartments,Block 19,Gulistan e johar, Karachi</t>
  </si>
  <si>
    <t>New Quetta Zam Zam Piyala Hotel</t>
  </si>
  <si>
    <t>https://images.deliveryhero.io/image/fd-pk/LH/xxr2-listing.jpg?width=400&amp;height=225</t>
  </si>
  <si>
    <t>https://www.foodpanda.pk/restaurant/xxr2/new-quetta-zam-zam-piyala-hotel</t>
  </si>
  <si>
    <t>Plot N 24  chushti nager block 10 gulestan e joher karachi</t>
  </si>
  <si>
    <t>New Royal Rasoi</t>
  </si>
  <si>
    <t>https://images.deliveryhero.io/image/fd-pk/LH/o33y-listing.jpg?width=400&amp;height=225</t>
  </si>
  <si>
    <t>https://www.foodpanda.pk/restaurant/o33y/new-royal-rasoi</t>
  </si>
  <si>
    <t>New Royal Rasoi, Gulistane-e-Johar, Block 3A, Munawar chowrangi beside, Bin safeer Super Market</t>
  </si>
  <si>
    <t>Burgers, Pakistani, Western, Broast, Pulao</t>
  </si>
  <si>
    <t>Pizza Heaven</t>
  </si>
  <si>
    <t>https://images.deliveryhero.io/image/fd-pk/LH/gt74-listing.jpg?width=400&amp;height=225</t>
  </si>
  <si>
    <t>https://www.foodpanda.pk/restaurant/gt74/pizza-heaven-gt74</t>
  </si>
  <si>
    <t>Shop no S-10 Al Ahad pride gulistan Johar block 14 karachi</t>
  </si>
  <si>
    <t>Pizza, Healthy Food</t>
  </si>
  <si>
    <t>The Meaty Kitchen</t>
  </si>
  <si>
    <t>https://images.deliveryhero.io/image/fd-pk/LH/e8q2-listing.jpg?width=400&amp;height=225</t>
  </si>
  <si>
    <t>https://www.foodpanda.pk/restaurant/e8q2/the-meaty-kitchen</t>
  </si>
  <si>
    <t>Shop # 4 Al Minal Tower 2 Gulistan e Johar Block 3-A Near Munawar Chowrangi</t>
  </si>
  <si>
    <t>Haroon Burger Fast Food</t>
  </si>
  <si>
    <t>https://images.deliveryhero.io/image/fd-pk/LH/e6mn-listing.jpg?width=400&amp;height=225</t>
  </si>
  <si>
    <t>https://www.foodpanda.pk/restaurant/e6mn/haroon-burger-fast-food</t>
  </si>
  <si>
    <t>Shop # 12 Ghazi Arcade Scheme 33,Sector 38 near Memon hospital  Karachi, Karachi City, Sindh, Pakistan</t>
  </si>
  <si>
    <t>Fried Freed</t>
  </si>
  <si>
    <t>https://images.deliveryhero.io/image/fd-pk/LH/g2o7-listing.jpg?width=400&amp;height=225</t>
  </si>
  <si>
    <t>https://www.foodpanda.pk/restaurant/g2o7/fried-freed</t>
  </si>
  <si>
    <t>saima mall &amp;  residenscy food court gulistane johar</t>
  </si>
  <si>
    <t>Adnan Super Burger</t>
  </si>
  <si>
    <t>https://images.deliveryhero.io/image/fd-pk/LH/orqb-listing.jpg?width=400&amp;height=225</t>
  </si>
  <si>
    <t>https://www.foodpanda.pk/restaurant/orqb/adnan-super-burger-orqb</t>
  </si>
  <si>
    <t>Shop 1 Near Rado Bakery  block 12 Gulistan e jauhar Karachi</t>
  </si>
  <si>
    <t>Ahmed Rajput dairy</t>
  </si>
  <si>
    <t>https://images.deliveryhero.io/image/fd-pk/LH/q4yl-listing.jpg?width=400&amp;height=225</t>
  </si>
  <si>
    <t>https://www.foodpanda.pk/restaurant/q4yl/ahmed-rajput-dairy</t>
  </si>
  <si>
    <t>V2C7+2F5, Dharamsiwara, Karachi, Karachi City, Sindh</t>
  </si>
  <si>
    <t>AlBaik Pizza</t>
  </si>
  <si>
    <t>4.9(34)A11Y_TAG_RATING_AND_REVIEWS_PLURAL</t>
  </si>
  <si>
    <t>https://images.deliveryhero.io/image/fd-pk/LH/zcb4-listing.jpg?width=400&amp;height=225</t>
  </si>
  <si>
    <t>https://www.foodpanda.pk/restaurant/zcb4/albaik-pizza</t>
  </si>
  <si>
    <t>Shop No. 8/1, Ground Floor, Block 3/A, Urooj Arcade, near munawar Churangi  Gulistan~e~Joher</t>
  </si>
  <si>
    <t>Sandwiches, Pizza, Pasta, Middle Eastern, Shawarma</t>
  </si>
  <si>
    <t>https://images.deliveryhero.io/image/fd-pk/LH/g5lg-listing.jpg?width=400&amp;height=225</t>
  </si>
  <si>
    <t>https://www.foodpanda.pk/restaurant/g5lg/al-madina-burger-g5lg</t>
  </si>
  <si>
    <t>30/A Gulistan e johar block 3A kings trade centre near dunkin donuts</t>
  </si>
  <si>
    <t>Naan Express - Gulistan E Jauhar</t>
  </si>
  <si>
    <t>https://images.deliveryhero.io/image/fd-pk/LH/b83g-listing.jpg?width=400&amp;height=225</t>
  </si>
  <si>
    <t>https://www.foodpanda.pk/restaurant/b83g/naan-express-gulistan-e-jauhar</t>
  </si>
  <si>
    <t>Naan Express, adjacent to Bin Safeer Supermarket, Block 3A Gulistan-e-Johar, Karachi</t>
  </si>
  <si>
    <t>Hot N Juicy Roll - Jauhar</t>
  </si>
  <si>
    <t>4.8(66)A11Y_TAG_RATING_AND_REVIEWS_PLURAL</t>
  </si>
  <si>
    <t>https://images.deliveryhero.io/image/fd-pk/LH/b1qg-listing.jpg?width=400&amp;height=225</t>
  </si>
  <si>
    <t>https://www.foodpanda.pk/restaurant/b1qg/hot-n-juicy-roll-jauhar</t>
  </si>
  <si>
    <t>Shop No. 8/1, Ground Floor, Block 3/A, Urooj Arcade Near Bin Hashim Gulistan~e~Joher</t>
  </si>
  <si>
    <t>Burgers, Wraps &amp; Rolls, Western</t>
  </si>
  <si>
    <t>Asian Chatkhara</t>
  </si>
  <si>
    <t>4.2(5)A11Y_TAG_RATING_AND_REVIEWS_PLURAL</t>
  </si>
  <si>
    <t>https://images.deliveryhero.io/image/fd-pk/LH/pah4-listing.jpg?width=400&amp;height=225</t>
  </si>
  <si>
    <t>https://www.foodpanda.pk/restaurant/pah4/asian-chatkhara</t>
  </si>
  <si>
    <t>Asian Chatkhara near Chinese Hut main munawar Chowrangi Jauhar Karachi</t>
  </si>
  <si>
    <t>Drink Point</t>
  </si>
  <si>
    <t>https://images.deliveryhero.io/image/fd-pk/LH/cvcw-listing.jpg?width=400&amp;height=225</t>
  </si>
  <si>
    <t>https://www.foodpanda.pk/restaurant/cvcw/drink-point</t>
  </si>
  <si>
    <t>Gulastane Johar Munawer Chorangi Near California Pizza</t>
  </si>
  <si>
    <t>The Spice Heaven</t>
  </si>
  <si>
    <t>https://images.deliveryhero.io/image/fd-pk/LH/lnv3-listing.jpg?width=400&amp;height=225</t>
  </si>
  <si>
    <t>https://www.foodpanda.pk/restaurant/lnv3/the-spice-heaven</t>
  </si>
  <si>
    <t>Address: shop no 7 munawar Chowrangi rd, block 11 gulistan-e-Johar, Karachi</t>
  </si>
  <si>
    <t>Pizza Aim</t>
  </si>
  <si>
    <t>3.1(1000+)A11Y_TAG_RATING_AND_REVIEWS_PLURAL</t>
  </si>
  <si>
    <t>https://images.deliveryhero.io/image/fd-pk/LH/k2me-listing.jpg?width=400&amp;height=225</t>
  </si>
  <si>
    <t>https://www.foodpanda.pk/restaurant/k2me/pizza-aim</t>
  </si>
  <si>
    <t>shop no 8 almuslim society schem 33 kiran hospital road opposit pso pump</t>
  </si>
  <si>
    <t>Pizza, Burgers, Pasta, Western</t>
  </si>
  <si>
    <t>Mama Ka Bun Kabab</t>
  </si>
  <si>
    <t>https://images.deliveryhero.io/image/fd-pk/LH/m6zt-listing.jpg?width=400&amp;height=225</t>
  </si>
  <si>
    <t>https://www.foodpanda.pk/restaurant/m6zt/mama-ka-bun-kabab</t>
  </si>
  <si>
    <t>Plot 2 Block 3 A Gulistan-e-Johar, Karachi, Karachi City, Sindh</t>
  </si>
  <si>
    <t>Zahid Biryani &amp; Caterer's</t>
  </si>
  <si>
    <t>3.4(39)A11Y_TAG_RATING_AND_REVIEWS_PLURAL</t>
  </si>
  <si>
    <t>https://images.deliveryhero.io/image/fd-pk/LH/m1t0-listing.jpg?width=400&amp;height=225</t>
  </si>
  <si>
    <t>https://www.foodpanda.pk/restaurant/m1t0/zahid-biryani-and-caterers</t>
  </si>
  <si>
    <t>Munawar Chowrangi Opposite Bin Hashim Gulistan johar karachi</t>
  </si>
  <si>
    <t>Mezban</t>
  </si>
  <si>
    <t>3.9(19)A11Y_TAG_RATING_AND_REVIEWS_PLURAL</t>
  </si>
  <si>
    <t>https://images.deliveryhero.io/image/fd-pk/LH/k1rn-listing.jpg?width=400&amp;height=225</t>
  </si>
  <si>
    <t>https://www.foodpanda.pk/restaurant/k1rn/mezban-k1rn</t>
  </si>
  <si>
    <t>W4CP+P37, Munawar Chowrangi Rd, Block 3 Block 11 Gulistan-e-Johar, Karachi, Karachi City, Sindh</t>
  </si>
  <si>
    <t>The waffle Artist</t>
  </si>
  <si>
    <t>https://images.deliveryhero.io/image/fd-pk/LH/q1p0-listing.jpg?width=400&amp;height=225</t>
  </si>
  <si>
    <t>https://www.foodpanda.pk/restaurant/q1p0/the-waffle-artist</t>
  </si>
  <si>
    <t>Gulistan e Johar block 3A adjacent to bin safeer super market</t>
  </si>
  <si>
    <t>Cakes &amp; Bakery, Desserts, Burgers, Beverages, Pakistani</t>
  </si>
  <si>
    <t>Shahdat Shawarma</t>
  </si>
  <si>
    <t>https://images.deliveryhero.io/image/fd-pk/LH/ht1j-listing.jpg?width=400&amp;height=225</t>
  </si>
  <si>
    <t>https://www.foodpanda.pk/restaurant/ht1j/shahdat-shawarma</t>
  </si>
  <si>
    <t>C-18/1A  block 3 gulistane jauhar</t>
  </si>
  <si>
    <t>Shadat Burger, Limca &amp; Gola Ganda</t>
  </si>
  <si>
    <t>https://images.deliveryhero.io/image/fd-pk/LH/dz35-listing.jpg?width=400&amp;height=225</t>
  </si>
  <si>
    <t>https://www.foodpanda.pk/restaurant/dz35/shadat-burger-limca-and-gola-ganda</t>
  </si>
  <si>
    <t>Shahdat Burger, Munawar chowrangi near bin safeer opposite bin Hashim super market</t>
  </si>
  <si>
    <t>Agha 110 Juice</t>
  </si>
  <si>
    <t>https://images.deliveryhero.io/image/fd-pk/LH/ch3x-listing.jpg?width=400&amp;height=225</t>
  </si>
  <si>
    <t>https://www.foodpanda.pk/restaurant/ch3x/agha-110-juice</t>
  </si>
  <si>
    <t>Near Burger O Clock, Isra Residence, Block 3, Gulistan-e-Johar, Karachi.</t>
  </si>
  <si>
    <t>OBTB- One Burger Two Burger</t>
  </si>
  <si>
    <t>https://images.deliveryhero.io/image/fd-pk/LH/uwao-listing.jpg?width=400&amp;height=225</t>
  </si>
  <si>
    <t>https://www.foodpanda.pk/restaurant/uwao/obtb-one-burger-two-burger</t>
  </si>
  <si>
    <t>Block 3 Block 3 A Gulistan-e-Johar, Karachi, Karachi City, Sindh</t>
  </si>
  <si>
    <t>Al Baik Shawarma</t>
  </si>
  <si>
    <t>https://images.deliveryhero.io/image/fd-pk/LH/rceg-listing.jpg?width=400&amp;height=225</t>
  </si>
  <si>
    <t>https://www.foodpanda.pk/restaurant/rceg/al-baik-shawarma</t>
  </si>
  <si>
    <t>Gulistan e johar near munawar churangi House 3A building name king trade center</t>
  </si>
  <si>
    <t>Aamgad PPizza</t>
  </si>
  <si>
    <t>https://images.deliveryhero.io/image/fd-pk/LH/bin0-listing.jpg?width=400&amp;height=225</t>
  </si>
  <si>
    <t>https://www.foodpanda.pk/restaurant/bin0/aamgad-ppizza</t>
  </si>
  <si>
    <t>Shop 1 Near Rado Bakery Gulistan - e - johar</t>
  </si>
  <si>
    <t>Bombay Nimco Bakers &amp; Sweets - Millennium Mall</t>
  </si>
  <si>
    <t>https://images.deliveryhero.io/image/fd-pk/LH/t6yt-listing.jpg?width=400&amp;height=225</t>
  </si>
  <si>
    <t>https://www.foodpanda.pk/restaurant/t6yt/bombay-nimco-bakers-and-sweets-millennium-mall</t>
  </si>
  <si>
    <t>G1-44, Millennium Mega Mall, Main Rashid Minhas Road, Karachi.</t>
  </si>
  <si>
    <t>Soul Bistro</t>
  </si>
  <si>
    <t>https://images.deliveryhero.io/image/fd-pk/LH/nbek-listing.jpg?width=400&amp;height=225</t>
  </si>
  <si>
    <t>https://www.foodpanda.pk/restaurant/nbek/soul-bistro</t>
  </si>
  <si>
    <t>Plot no B-4 Al-Muslim Cooperative housing society ltd scheme 33 karachi</t>
  </si>
  <si>
    <t>King Corn - Millennium</t>
  </si>
  <si>
    <t>https://images.deliveryhero.io/image/fd-pk/LH/n7qc-listing.jpg?width=400&amp;height=225</t>
  </si>
  <si>
    <t>https://www.foodpanda.pk/restaurant/n7qc/king-corn-millennium</t>
  </si>
  <si>
    <t>Shop No 5, Gulistan-e-Johar</t>
  </si>
  <si>
    <t>Waffles Land &amp; Limca Spot</t>
  </si>
  <si>
    <t>https://images.deliveryhero.io/image/fd-pk/LH/kcff-listing.jpg?width=400&amp;height=225</t>
  </si>
  <si>
    <t>https://www.foodpanda.pk/restaurant/kcff/waffles-land-and-limca-spot</t>
  </si>
  <si>
    <t>In front of Al Rasoi restaurant, near bin safeer mart, munawwar chowrangi, Gulistan e Johar Karachi.</t>
  </si>
  <si>
    <t>Muhammadi Dil Pasand Special Gol Gappay and Chaat</t>
  </si>
  <si>
    <t>https://images.deliveryhero.io/image/fd-pk/LH/qjza-listing.jpg?width=400&amp;height=225</t>
  </si>
  <si>
    <t>https://www.foodpanda.pk/restaurant/qjza/muhammadi-dil-pasand-special-gol-gappay-and-chaat</t>
  </si>
  <si>
    <t>adjacent to Bin Safeer Supermarket, Block 3A Gulistan-e-Johar, Karachi</t>
  </si>
  <si>
    <t>Pizza Fam</t>
  </si>
  <si>
    <t>4(67)A11Y_TAG_RATING_AND_REVIEWS_PLURAL</t>
  </si>
  <si>
    <t>https://images.deliveryhero.io/image/fd-pk/LH/zj5q-listing.jpg?width=400&amp;height=225</t>
  </si>
  <si>
    <t>https://www.foodpanda.pk/restaurant/zj5q/pizza-fam</t>
  </si>
  <si>
    <t>Flat E-106 2nd floor Rufi green city perfume Chowk Gulsitan Johar block 18 Karachi Pakistan.</t>
  </si>
  <si>
    <t>Qasr e Shireen (حلوہ پوری)</t>
  </si>
  <si>
    <t>https://images.deliveryhero.io/image/fd-pk/LH/itge-listing.jpg?width=400&amp;height=225</t>
  </si>
  <si>
    <t>https://www.foodpanda.pk/restaurant/itge/qasr-e-shireen-hlwh-pwry</t>
  </si>
  <si>
    <t>Shop 18, Near MA Hasan Food, Gulzar E Hijri Scheme 33</t>
  </si>
  <si>
    <t>Rumi Shermaal House</t>
  </si>
  <si>
    <t>https://images.deliveryhero.io/image/fd-pk/LH/layn-listing.jpg?width=400&amp;height=225</t>
  </si>
  <si>
    <t>https://www.foodpanda.pk/restaurant/layn/rumi-shermaal-house</t>
  </si>
  <si>
    <t>Shop No 26-27, Arif Arcade, Kiran Hospital Rd, Gulzar-e-Hijri Gulzar E Hijri Scheme 33, Karachi</t>
  </si>
  <si>
    <t>Beverages, Pakistani, Biryani, Haleem</t>
  </si>
  <si>
    <t>Frozone - Ice Cream &amp; Milkshakes</t>
  </si>
  <si>
    <t>https://images.deliveryhero.io/image/fd-pk/LH/jqj0-listing.jpg?width=400&amp;height=225</t>
  </si>
  <si>
    <t>https://www.foodpanda.pk/restaurant/jqj0/frozone-ice-cream-and-milkshakes</t>
  </si>
  <si>
    <t>Allama Iqbal road shop no. 11</t>
  </si>
  <si>
    <t>Ayaan’s Food</t>
  </si>
  <si>
    <t>2.7(92)A11Y_TAG_RATING_AND_REVIEWS_PLURAL</t>
  </si>
  <si>
    <t>https://images.deliveryhero.io/image/fd-pk/LH/slg7-listing.jpg?width=400&amp;height=225</t>
  </si>
  <si>
    <t>https://www.foodpanda.pk/restaurant/slg7/ayaans-food</t>
  </si>
  <si>
    <t>House no D2 Sher Pao Basti Karachi</t>
  </si>
  <si>
    <t>Chinese Hut - Munawwer Chowrangi</t>
  </si>
  <si>
    <t>https://images.deliveryhero.io/image/fd-pk/LH/wfpj-listing.jpg?width=400&amp;height=225</t>
  </si>
  <si>
    <t>https://www.foodpanda.pk/restaurant/wfpj/chinese-hut-munawwer-chowrangi</t>
  </si>
  <si>
    <t>Chinese Hut food Gulistan e Johar block 3a near Manawer Chowrangi opposite Bin Hashim Super Mart near California Pizza Karachi</t>
  </si>
  <si>
    <t>Mozzart - Gulistan-e-Johar</t>
  </si>
  <si>
    <t>https://images.deliveryhero.io/image/fd-pk/LH/k9yz-listing.jpg?width=400&amp;height=225</t>
  </si>
  <si>
    <t>https://www.foodpanda.pk/restaurant/k9yz/mozzart-gulistan-e-johar</t>
  </si>
  <si>
    <t>Block 3 A Gulistan-e-Johar, Karachi, Karachi City, Sindh</t>
  </si>
  <si>
    <t>Bake N Fry Pizza Fast foods &amp; Chinese</t>
  </si>
  <si>
    <t>4.4(68)A11Y_TAG_RATING_AND_REVIEWS_PLURAL</t>
  </si>
  <si>
    <t>https://images.deliveryhero.io/image/fd-pk/LH/r80a-listing.jpg?width=400&amp;height=225</t>
  </si>
  <si>
    <t>https://www.foodpanda.pk/restaurant/r80a/bake-n-fry-pizza-fast-foods-and-chinese</t>
  </si>
  <si>
    <t>Shop no 2 Nizami road near jamia masjid hanfia Gulshan-e-zahoor line area near baba freed pan shop Karachi</t>
  </si>
  <si>
    <t>Mr Chicken</t>
  </si>
  <si>
    <t>https://images.deliveryhero.io/image/fd-pk/LH/hnmz-listing.jpg?width=400&amp;height=225</t>
  </si>
  <si>
    <t>https://www.foodpanda.pk/restaurant/hnmz/mr-chicken-hnmz</t>
  </si>
  <si>
    <t>Shop No 2, LG-25 Lower Ground Millinium Mall near Pizza Point Raahid Minhas Road Karachi</t>
  </si>
  <si>
    <t>Tao Yuan By S&amp;T</t>
  </si>
  <si>
    <t>https://images.deliveryhero.io/image/fd-pk/LH/a70i-listing.jpg?width=400&amp;height=225</t>
  </si>
  <si>
    <t>https://www.foodpanda.pk/restaurant/a70i/tao-yuan-by-sandt</t>
  </si>
  <si>
    <t>Falaknaz Mega Mall block 18 Gluestan e Jauhar Jauhar chowrangi</t>
  </si>
  <si>
    <t>Flhaal Foods</t>
  </si>
  <si>
    <t>https://images.deliveryhero.io/image/fd-pk/LH/xzlg-listing.jpg?width=400&amp;height=225</t>
  </si>
  <si>
    <t>https://www.foodpanda.pk/restaurant/xzlg/flhaal-foods</t>
  </si>
  <si>
    <t>Sunnar Gali,Shop No 4 Plot no#355-366 Block 2 PECHS,Tariq road Karachi City, Sindh</t>
  </si>
  <si>
    <t>Continental Breakfast</t>
  </si>
  <si>
    <t>https://images.deliveryhero.io/image/fd-pk/LH/z061-listing.jpg?width=400&amp;height=225</t>
  </si>
  <si>
    <t>https://www.foodpanda.pk/restaurant/z061/continental-breakfast</t>
  </si>
  <si>
    <t>Shop no 13 aarif arcade near city brost Kiran hospital road safora</t>
  </si>
  <si>
    <t>Lala Restaurant</t>
  </si>
  <si>
    <t>https://images.deliveryhero.io/image/fd-pk/LH/ucvc-listing.jpg?width=400&amp;height=225</t>
  </si>
  <si>
    <t>https://www.foodpanda.pk/restaurant/ucvc/lala-restaurant</t>
  </si>
  <si>
    <t>Shop no 1 icon 36 near bin hashim supermarket munawar chorangi block 11 gulistan e johar</t>
  </si>
  <si>
    <t>Pakistani, Biryani, BBQ, Paratha</t>
  </si>
  <si>
    <t>Farhan Juice Fast Food &amp; BBQ</t>
  </si>
  <si>
    <t>https://images.deliveryhero.io/image/fd-pk/LH/esex-listing.jpg?width=400&amp;height=225</t>
  </si>
  <si>
    <t>https://www.foodpanda.pk/restaurant/esex/farhan-juice-fast-food-and-bbq</t>
  </si>
  <si>
    <t>Block 18 Gulistan-e-Johar, Karachi, Karachi City, Sindh.</t>
  </si>
  <si>
    <t>Sandwiches, Pizza, Fast Food, Pasta, Wraps &amp; Rolls</t>
  </si>
  <si>
    <t>Momo's on the Way</t>
  </si>
  <si>
    <t>4.3(88)A11Y_TAG_RATING_AND_REVIEWS_PLURAL</t>
  </si>
  <si>
    <t>https://images.deliveryhero.io/image/fd-pk/LH/xzq7-listing.jpg?width=400&amp;height=225</t>
  </si>
  <si>
    <t>https://www.foodpanda.pk/restaurant/xzq7/momos-on-the-way</t>
  </si>
  <si>
    <t>Flat no 804 sumaira tower block 10 Gulistan jauhar</t>
  </si>
  <si>
    <t>Agha Mustafa Juice</t>
  </si>
  <si>
    <t>https://images.deliveryhero.io/image/fd-pk/LH/n2kj-listing.jpg?width=400&amp;height=225</t>
  </si>
  <si>
    <t>https://www.foodpanda.pk/restaurant/n2kj/agha-mustafa-juice</t>
  </si>
  <si>
    <t>Shop#16 Decent Garden Block 7 University Road Karachi</t>
  </si>
  <si>
    <t>Bismillah Kachori Branch 2</t>
  </si>
  <si>
    <t>https://images.deliveryhero.io/image/fd-pk/LH/nhk7-listing.jpg?width=400&amp;height=225</t>
  </si>
  <si>
    <t>https://www.foodpanda.pk/restaurant/nhk7/bismillah-kachori-branch-2</t>
  </si>
  <si>
    <t>Service Road, Main University Road, Opp. Pizza MAx, Gulzar E Hijri Scheme 33, Karachi, Pakistan</t>
  </si>
  <si>
    <t>Burgers, Western, Savouries, Samosa</t>
  </si>
  <si>
    <t>Lala White Biryani and BBQ</t>
  </si>
  <si>
    <t>https://images.deliveryhero.io/image/fd-pk/LH/l179-listing.jpg?width=400&amp;height=225</t>
  </si>
  <si>
    <t>https://www.foodpanda.pk/restaurant/l179/lala-white-biryani-and-bbq</t>
  </si>
  <si>
    <t>Shop no 1 plot 648 near bin Hashim and ajwa hotel block 11 gulistan e johar Karachi</t>
  </si>
  <si>
    <t>Abrar Foods And Caterers</t>
  </si>
  <si>
    <t>https://images.deliveryhero.io/image/fd-pk/LH/zsti-listing.jpg?width=400&amp;height=225</t>
  </si>
  <si>
    <t>https://www.foodpanda.pk/restaurant/zsti/abrar-foods-and-caterers</t>
  </si>
  <si>
    <t>B-158, Khudadad colony, Shahrah E Qaideen Khi</t>
  </si>
  <si>
    <t>https://images.deliveryhero.io/image/fd-pk/LH/ip89-listing.jpg?width=400&amp;height=225</t>
  </si>
  <si>
    <t>https://www.foodpanda.pk/restaurant/ip89/food-villa-ip89</t>
  </si>
  <si>
    <t>A-4/39 3rd Floor Middle Stairs Jauhar Square, Block 18 Gulistan e Jauhar, Karachi.
Nearest Landmark: Chase Up</t>
  </si>
  <si>
    <t>Faizan Fast Food &amp; Chinese - Jauhar</t>
  </si>
  <si>
    <t>4.4(100)A11Y_TAG_RATING_AND_REVIEWS_PLURAL</t>
  </si>
  <si>
    <t>https://images.deliveryhero.io/image/fd-pk/LH/nhc2-listing.jpg?width=400&amp;height=225</t>
  </si>
  <si>
    <t>https://www.foodpanda.pk/restaurant/nhc2/faizan-fast-food-and-chinese-jauhar</t>
  </si>
  <si>
    <t>Plot Number 2 Dalmia Road Millenium Mall Near Afridi Inn</t>
  </si>
  <si>
    <t>Johar Restaurant &amp; Caterers</t>
  </si>
  <si>
    <t>https://images.deliveryhero.io/image/fd-pk/LH/h0sw-listing.jpg?width=400&amp;height=225</t>
  </si>
  <si>
    <t>https://www.foodpanda.pk/restaurant/h0sw/johar-restaurant-and-caterers</t>
  </si>
  <si>
    <t>Murad Paradise Shop No.10 &amp; 11 Ground Floor, Plot No S-B /2 Block 11
Gulshan E Johar Karachi</t>
  </si>
  <si>
    <t>Dilpasand Breakfast</t>
  </si>
  <si>
    <t>https://images.deliveryhero.io/image/fd-pk/LH/gthi-listing.jpg?width=400&amp;height=225</t>
  </si>
  <si>
    <t>https://www.foodpanda.pk/restaurant/gthi/dilpasand-breakfast</t>
  </si>
  <si>
    <t>Shop # 13, Arif Arcade, City broast, Near PSO petrol Station, Kiran hospital Road, Safora Karachi.</t>
  </si>
  <si>
    <t>Moonlit Dine</t>
  </si>
  <si>
    <t>https://images.deliveryhero.io/image/fd-pk/LH/txuz-listing.jpg?width=400&amp;height=225</t>
  </si>
  <si>
    <t>https://www.foodpanda.pk/restaurant/txuz/moonlit-dine</t>
  </si>
  <si>
    <t>street 10, Dehli Mercantile Society house no 151</t>
  </si>
  <si>
    <t>KhauSey Town (K-Town)</t>
  </si>
  <si>
    <t>https://images.deliveryhero.io/image/fd-pk/LH/nqm6-listing.jpg?width=400&amp;height=225</t>
  </si>
  <si>
    <t>https://www.foodpanda.pk/restaurant/nqm6/khausey-town-k-town</t>
  </si>
  <si>
    <t>Rairo Restaurant</t>
  </si>
  <si>
    <t>https://images.deliveryhero.io/image/fd-pk/LH/d2vt-listing.jpg?width=400&amp;height=225</t>
  </si>
  <si>
    <t>https://www.foodpanda.pk/restaurant/d2vt/rairo-restaurant</t>
  </si>
  <si>
    <t>129 U Allama Iqbal Rd, P.E.C.H.S Block 2 Block 2 PECHS, Karachi,</t>
  </si>
  <si>
    <t>Cravist Desserts</t>
  </si>
  <si>
    <t>https://images.deliveryhero.io/image/fd-pk/LH/dllo-listing.jpg?width=400&amp;height=225</t>
  </si>
  <si>
    <t>https://www.foodpanda.pk/restaurant/dllo/cravist-desserts</t>
  </si>
  <si>
    <t>shop no 2 saima liberty plot 153 A, beside subway, Pechs block 2 Allama Iqbal Rd Karachi</t>
  </si>
  <si>
    <t>Chandni Sweets &amp; Halwa Puri</t>
  </si>
  <si>
    <t>https://images.deliveryhero.io/image/fd-pk/LH/pcgq-listing.jpg?width=400&amp;height=225</t>
  </si>
  <si>
    <t>https://www.foodpanda.pk/restaurant/pcgq/chandni-sweets-and-halwa-puri</t>
  </si>
  <si>
    <t>Shop no 19-20 Arif Arcade, Gulzar-e-Hijri Gulzar E Hijri Scheme 33</t>
  </si>
  <si>
    <t>Bite Box</t>
  </si>
  <si>
    <t>https://images.deliveryhero.io/image/fd-pk/LH/p4mh-listing.jpg?width=400&amp;height=225</t>
  </si>
  <si>
    <t>https://www.foodpanda.pk/restaurant/p4mh/bite-box-p4mh</t>
  </si>
  <si>
    <t>A-57, Grey Heights, Block-12, Gulistan-e-Jauhar, Karachi</t>
  </si>
  <si>
    <t>Seafood, Beverages</t>
  </si>
  <si>
    <t>FK Fast Food Chinese &amp; Pizza</t>
  </si>
  <si>
    <t>https://images.deliveryhero.io/image/fd-pk/LH/jxfu-listing.jpg?width=400&amp;height=225</t>
  </si>
  <si>
    <t>https://www.foodpanda.pk/restaurant/jxfu/fk-fast-food-chinese-and-pizza</t>
  </si>
  <si>
    <t>PLOT NO A-26 BLOCK C GULSHAN E JAMAL Karachi</t>
  </si>
  <si>
    <t>Sandwiches, Chinese, Burgers, Pasta, Western</t>
  </si>
  <si>
    <t>Thai Chin</t>
  </si>
  <si>
    <t>https://images.deliveryhero.io/image/fd-pk/LH/ya5a-listing.jpg?width=400&amp;height=225</t>
  </si>
  <si>
    <t>https://www.foodpanda.pk/restaurant/ya5a/thai-chin</t>
  </si>
  <si>
    <t>Shop No:B-59 Ground Floor Arif Arcade Sector No 38-A Scheme 33 Karachi</t>
  </si>
  <si>
    <t>Foodies Kitchen</t>
  </si>
  <si>
    <t>https://images.deliveryhero.io/image/fd-pk/LH/h24n-listing.jpg?width=400&amp;height=225</t>
  </si>
  <si>
    <t>https://www.foodpanda.pk/restaurant/h24n/foodies-kitchen-h24n</t>
  </si>
  <si>
    <t>D-801, grey skyline, Gulistan-e-Jauhar block 13 , karachi</t>
  </si>
  <si>
    <t>Broast House</t>
  </si>
  <si>
    <t>https://images.deliveryhero.io/image/fd-pk/LH/n8da-listing.jpg?width=400&amp;height=225</t>
  </si>
  <si>
    <t>https://www.foodpanda.pk/restaurant/n8da/broast-house-n8da</t>
  </si>
  <si>
    <t>shop #LG-27 Millinium mall near pizza point main rashid minhas road karachi</t>
  </si>
  <si>
    <t>TAQWA FOOD'S (Qorma biryani and pakwan center)</t>
  </si>
  <si>
    <t>3.5(32)A11Y_TAG_RATING_AND_REVIEWS_PLURAL</t>
  </si>
  <si>
    <t>https://images.deliveryhero.io/image/fd-pk/LH/xqnz-listing.jpg?width=400&amp;height=225</t>
  </si>
  <si>
    <t>https://www.foodpanda.pk/restaurant/xqnz/taqwa-foods-qorma-biryani-and-pakwan-center</t>
  </si>
  <si>
    <t>Shop no 1 plot 648 near icon36 and bin Hashim super store gulistan e johar Block 11 Karachi</t>
  </si>
  <si>
    <t>Marhaba Pakwan Center</t>
  </si>
  <si>
    <t>3.6(19)A11Y_TAG_RATING_AND_REVIEWS_PLURAL</t>
  </si>
  <si>
    <t>https://images.deliveryhero.io/image/fd-pk/LH/jehy-listing.jpg?width=400&amp;height=225</t>
  </si>
  <si>
    <t>https://www.foodpanda.pk/restaurant/jehy/marhaba-pakwan-center-jehy</t>
  </si>
  <si>
    <t>Society Apartments, Shahrah-e-Qaideen, Block 2 P.E.C.H.S., Karachi, Karachi City, Sindh, Pakistan</t>
  </si>
  <si>
    <t>Katakat Wala</t>
  </si>
  <si>
    <t>https://images.deliveryhero.io/image/fd-pk/LH/t727-listing.jpg?width=400&amp;height=225</t>
  </si>
  <si>
    <t>https://www.foodpanda.pk/restaurant/t727/katakat-wala-t727</t>
  </si>
  <si>
    <t>Shop No. 2, sima liberty, plot 153-A PECHS block 2, alama iqbal road karachi</t>
  </si>
  <si>
    <t>Dilpasand Halwa Puri</t>
  </si>
  <si>
    <t>https://images.deliveryhero.io/image/fd-pk/LH/d6zx-listing.jpg?width=400&amp;height=225</t>
  </si>
  <si>
    <t>https://www.foodpanda.pk/restaurant/d6zx/dilpasand-halwa-puri-d6zx</t>
  </si>
  <si>
    <t>shop no 33 Rizwan Chs Johar Complex main university road near by usman Medical Rajput milk Shop Per ana hai Karachi</t>
  </si>
  <si>
    <t>AR Pizza Fast Food &amp; BBQ</t>
  </si>
  <si>
    <t>4.3(90)A11Y_TAG_RATING_AND_REVIEWS_PLURAL</t>
  </si>
  <si>
    <t>https://images.deliveryhero.io/image/fd-pk/LH/nme8-listing.jpg?width=400&amp;height=225</t>
  </si>
  <si>
    <t>https://www.foodpanda.pk/restaurant/nme8/ar-pizza-fast-food-and-bbq</t>
  </si>
  <si>
    <t>Noor Masjid Rd, Block 2 PECHS, Karachi</t>
  </si>
  <si>
    <t>New Quetta Mashallah Hotel</t>
  </si>
  <si>
    <t>https://images.deliveryhero.io/image/fd-pk/LH/x04o-listing.jpg?width=400&amp;height=225</t>
  </si>
  <si>
    <t>https://www.foodpanda.pk/restaurant/x04o/new-quetta-mashallah-hotel-x04o</t>
  </si>
  <si>
    <t>Main University Rd, Gulzar-e-Hijri Rizwan Chs Gulzar E Hijri Scheme 33, Karachi, Karachi City, Sindh, Pakistan</t>
  </si>
  <si>
    <t>Curry Corner</t>
  </si>
  <si>
    <t>https://images.deliveryhero.io/image/fd-pk/LH/vut3-listing.jpg?width=400&amp;height=225</t>
  </si>
  <si>
    <t>https://www.foodpanda.pk/restaurant/vut3/curry-corner</t>
  </si>
  <si>
    <t>R-37 Aramish bungalows block 19 gulistan-e-johar karachi</t>
  </si>
  <si>
    <t>Shah Jee Piyala Hotel</t>
  </si>
  <si>
    <t>https://images.deliveryhero.io/image/fd-pk/LH/xl64-listing.jpg?width=400&amp;height=225</t>
  </si>
  <si>
    <t>https://www.foodpanda.pk/restaurant/xl64/shah-jee-piyala-hotel</t>
  </si>
  <si>
    <t>Allama Iqbal road, Tariq Rd, Block 2 P.E.C.H.S., Karachi</t>
  </si>
  <si>
    <t>Cup Shup Cafe</t>
  </si>
  <si>
    <t>3.8(94)A11Y_TAG_RATING_AND_REVIEWS_PLURAL</t>
  </si>
  <si>
    <t>https://images.deliveryhero.io/image/fd-pk/LH/hetr-listing.jpg?width=400&amp;height=225</t>
  </si>
  <si>
    <t>https://www.foodpanda.pk/restaurant/hetr/cup-shup-cafe</t>
  </si>
  <si>
    <t>Cup Shup Cafe Block 12 Gulistan e Jauhar Karachi</t>
  </si>
  <si>
    <t>SKY GRILL</t>
  </si>
  <si>
    <t>https://images.deliveryhero.io/image/fd-pk/LH/j6c1-listing.jpg?width=400&amp;height=225</t>
  </si>
  <si>
    <t>https://www.foodpanda.pk/restaurant/j6c1/sky-grill</t>
  </si>
  <si>
    <t>Skygrill restuarant and cafe, hill road C-36</t>
  </si>
  <si>
    <t>Chinese, Continental, Burgers, Beverages, Western</t>
  </si>
  <si>
    <t>New Quetta Hamdard Cafe</t>
  </si>
  <si>
    <t>2.1(9)A11Y_TAG_RATING_AND_REVIEWS_PLURAL</t>
  </si>
  <si>
    <t>https://images.deliveryhero.io/image/fd-pk/LH/xn0m-listing.jpg?width=400&amp;height=225</t>
  </si>
  <si>
    <t>https://www.foodpanda.pk/restaurant/xn0m/new-quetta-hamdard-cafe</t>
  </si>
  <si>
    <t>Plot#B-17, Block-16, Scheme 36, Gulistan e Jauhar</t>
  </si>
  <si>
    <t>Allah Tawakal Halwa Puri</t>
  </si>
  <si>
    <t>https://images.deliveryhero.io/image/fd-pk/LH/cd75-listing.jpg?width=400&amp;height=225</t>
  </si>
  <si>
    <t>https://www.foodpanda.pk/restaurant/cd75/allah-tawakal-halwa-puri</t>
  </si>
  <si>
    <t>Shop no. 106, Gulzar-e-Hijri Rizwan Chs Gulzar E Hijri Scheme 33, Karachi, Karachi City, Sindh</t>
  </si>
  <si>
    <t>Pie n Fry</t>
  </si>
  <si>
    <t>5(2)A11Y_TAG_RATING_AND_REVIEWS_PLURAL</t>
  </si>
  <si>
    <t>https://images.deliveryhero.io/image/fd-pk/LH/l8yx-listing.jpg?width=400&amp;height=225</t>
  </si>
  <si>
    <t>https://www.foodpanda.pk/restaurant/l8yx/pie-n-fry</t>
  </si>
  <si>
    <t>475/476 Central Commercial Area P.E.C.H.S Block 2</t>
  </si>
  <si>
    <t>Huma's Kitchen</t>
  </si>
  <si>
    <t>https://images.deliveryhero.io/image/fd-pk/LH/mt6x-listing.jpg?width=400&amp;height=225</t>
  </si>
  <si>
    <t>https://www.foodpanda.pk/restaurant/mt6x/humas-kitchen-mt6x</t>
  </si>
  <si>
    <t>R-35, Crystal Homes, block 19, Gulistan E Johar, Karachi</t>
  </si>
  <si>
    <t>Funky Cluck</t>
  </si>
  <si>
    <t>5(19)A11Y_TAG_RATING_AND_REVIEWS_PLURAL</t>
  </si>
  <si>
    <t>https://images.deliveryhero.io/image/fd-pk/LH/mq9b-listing.jpg?width=400&amp;height=225</t>
  </si>
  <si>
    <t>https://www.foodpanda.pk/restaurant/mq9b/funky-cluck</t>
  </si>
  <si>
    <t>Plot B137 block 11 gulistan johar karachi bin hashim</t>
  </si>
  <si>
    <t>Abdul Rehman Fast Food &amp; BBQ</t>
  </si>
  <si>
    <t>https://images.deliveryhero.io/image/fd-pk/LH/ionw-listing.jpg?width=400&amp;height=225</t>
  </si>
  <si>
    <t>https://www.foodpanda.pk/restaurant/ionw/abdul-rehman-fast-food-and-bbq</t>
  </si>
  <si>
    <t>East, 495 C Tariq Rd, central commercial area Block 2 P.E.C.H.S., Karachi, Karachi City, Sindh 47000</t>
  </si>
  <si>
    <t>Fast Food, American, Western, BBQ</t>
  </si>
  <si>
    <t>Pizza Yumm's - Jauhar</t>
  </si>
  <si>
    <t>https://images.deliveryhero.io/image/fd-pk/LH/u9lp-listing.jpg?width=400&amp;height=225</t>
  </si>
  <si>
    <t>https://www.foodpanda.pk/restaurant/u9lp/pizza-yumms-jauhar</t>
  </si>
  <si>
    <t>Shop no. 14, Faraz View Appts, Block-13, Gulistan e Johar, Karachi</t>
  </si>
  <si>
    <t>Builder Burger - Karsaz</t>
  </si>
  <si>
    <t>https://images.deliveryhero.io/image/fd-pk/LH/frcf-listing.jpg?width=400&amp;height=225</t>
  </si>
  <si>
    <t>https://www.foodpanda.pk/restaurant/frcf/builder-burger-karsaz</t>
  </si>
  <si>
    <t>Shop 28, Royal Apartments, Plot SB, 3, KDA Scheme #1 KDA Scheme 1, Karachi, Karachi City, Sindh</t>
  </si>
  <si>
    <t>Spicy Bistro</t>
  </si>
  <si>
    <t>2.5(24)A11Y_TAG_RATING_AND_REVIEWS_PLURAL</t>
  </si>
  <si>
    <t>https://images.deliveryhero.io/image/fd-pk/LH/da1c-listing.jpg?width=400&amp;height=225</t>
  </si>
  <si>
    <t>https://www.foodpanda.pk/restaurant/da1c/spicy-bistro</t>
  </si>
  <si>
    <t>Shop#3, 395/C, Block 2, Central Commercial Area, PECHS, Allama iqbal road, off Tariq Road Karachi</t>
  </si>
  <si>
    <t>Jameel Kachori Shop</t>
  </si>
  <si>
    <t>https://images.deliveryhero.io/image/fd-pk/LH/m6sz-listing.jpg?width=400&amp;height=225</t>
  </si>
  <si>
    <t>https://www.foodpanda.pk/restaurant/m6sz/jameel-kachori-shop</t>
  </si>
  <si>
    <t>Jameel Kachori, Block 2, PECHS opposite Hina Cosmetics Karachi</t>
  </si>
  <si>
    <t>Hassan Zai Koyla Karahi</t>
  </si>
  <si>
    <t>https://images.deliveryhero.io/image/fd-pk/LH/gfla-listing.jpg?width=400&amp;height=225</t>
  </si>
  <si>
    <t>https://www.foodpanda.pk/restaurant/gfla/hassan-zai-koyla-karahi</t>
  </si>
  <si>
    <t>Shahrah-e-Qaideen, P.E.C.H.S Block 2 Block 2 PECHS, Karachi</t>
  </si>
  <si>
    <t>Pasta, Pakistani, BBQ, Karahi &amp; Handi, Paratha</t>
  </si>
  <si>
    <t>THE OG SHAWARMA</t>
  </si>
  <si>
    <t>https://images.deliveryhero.io/image/fd-pk/LH/gble-listing.jpg?width=400&amp;height=225</t>
  </si>
  <si>
    <t>https://www.foodpanda.pk/restaurant/gble/the-og-shawarma</t>
  </si>
  <si>
    <t>Billy's Arcade sector 38-A , KDA Scheme # 33, Gulzar-e-Hijri Karachi, 75280, Pakistan</t>
  </si>
  <si>
    <t>Bin Khaliq Foods</t>
  </si>
  <si>
    <t>4.7(52)A11Y_TAG_RATING_AND_REVIEWS_PLURAL</t>
  </si>
  <si>
    <t>https://images.deliveryhero.io/image/fd-pk/LH/msiy-listing.jpg?width=400&amp;height=225</t>
  </si>
  <si>
    <t>https://www.foodpanda.pk/restaurant/msiy/bin-khaliq-foods-msiy</t>
  </si>
  <si>
    <t>A/C block flat no. 3/3, near ballu paan shop, lines area, karachi</t>
  </si>
  <si>
    <t>Mishal's Cake</t>
  </si>
  <si>
    <t>https://images.deliveryhero.io/image/fd-pk/LH/dwaw-listing.jpg?width=400&amp;height=225</t>
  </si>
  <si>
    <t>https://www.foodpanda.pk/restaurant/dwaw/mishals-cake</t>
  </si>
  <si>
    <t>Banglow #A,3 plot #18/1 street 7 darul aman society PECHS Block 3  opposite to naheed supermarket</t>
  </si>
  <si>
    <t>Abid Meeruth Bar B Q and Fast Food</t>
  </si>
  <si>
    <t>https://images.deliveryhero.io/image/fd-pk/LH/n0wi-listing.jpg?width=400&amp;height=225</t>
  </si>
  <si>
    <t>https://www.foodpanda.pk/restaurant/n0wi/abid-meeruth-bar-b-q-and-fast-food</t>
  </si>
  <si>
    <t>KDA Scheme 1, Karsaz Road</t>
  </si>
  <si>
    <t>Good luck foods by sheikh</t>
  </si>
  <si>
    <t>https://images.deliveryhero.io/image/fd-pk/LH/cj4h-listing.jpg?width=400&amp;height=225</t>
  </si>
  <si>
    <t>https://www.foodpanda.pk/restaurant/cj4h/good-luck-foods-by-sheikh</t>
  </si>
  <si>
    <t>Sheikh caterers, Tariq Rd 770,770/C Tariq Rd, Block 2 PECHS, Karachi, 75100, Pakistan</t>
  </si>
  <si>
    <t>Jackson's Fried Chicken  - PECHS</t>
  </si>
  <si>
    <t>2.2(24)A11Y_TAG_RATING_AND_REVIEWS_PLURAL</t>
  </si>
  <si>
    <t>https://images.deliveryhero.io/image/fd-pk/LH/n0p8-listing.jpg?width=400&amp;height=225</t>
  </si>
  <si>
    <t>https://www.foodpanda.pk/restaurant/n0p8/jacksons-fried-chicken-pechs-n0p8</t>
  </si>
  <si>
    <t>Shop #2, 395-C, New Dupatta Gal, Allama Iqbal Road, Blocj 2, PECHS, Central Commercial Area, Karachi</t>
  </si>
  <si>
    <t>Pizza wing-Safoora</t>
  </si>
  <si>
    <t>https://images.deliveryhero.io/image/fd-pk/LH/d2hp-listing.jpg?width=400&amp;height=225</t>
  </si>
  <si>
    <t>https://www.foodpanda.pk/restaurant/d2hp/pizza-wing-safoora</t>
  </si>
  <si>
    <t>Shop # 17 rufi homes. Memon hospital road. Near honda showroom, Safoora, Karachi</t>
  </si>
  <si>
    <t>Karachi Hassan Zai Koyla Karahi &amp; BBQ</t>
  </si>
  <si>
    <t>https://images.deliveryhero.io/image/fd-pk/LH/q1ve-listing.jpg?width=400&amp;height=225</t>
  </si>
  <si>
    <t>https://www.foodpanda.pk/restaurant/q1ve/karachi-hassan-zai-koyla-karahi-and-bbq</t>
  </si>
  <si>
    <t>Shahrah-e-Qaideen, Block 2 P.E.C.H.S., Karachi</t>
  </si>
  <si>
    <t>Hawaii Bakers - Jauhar</t>
  </si>
  <si>
    <t>https://images.deliveryhero.io/image/fd-pk/LH/y06g-listing.jpg?width=400&amp;height=225</t>
  </si>
  <si>
    <t>https://www.foodpanda.pk/restaurant/y06g/hawaii-bakers-jauhar</t>
  </si>
  <si>
    <t>A-171,Block # 13 Ground Floor Gulistan e Jauhar Khi</t>
  </si>
  <si>
    <t>ZAIN ZAI BROAST</t>
  </si>
  <si>
    <t>https://images.deliveryhero.io/image/fd-pk/LH/u8sd-listing.jpg?width=400&amp;height=225</t>
  </si>
  <si>
    <t>https://www.foodpanda.pk/restaurant/u8sd/zain-zai-broast</t>
  </si>
  <si>
    <t>P.E.C.H.S Block 2 near Karachi Hassan Zai</t>
  </si>
  <si>
    <t>Sip and Bite Cafe</t>
  </si>
  <si>
    <t>4.3(62)A11Y_TAG_RATING_AND_REVIEWS_PLURAL</t>
  </si>
  <si>
    <t>https://images.deliveryhero.io/image/fd-pk/LH/ddzf-listing.jpg?width=400&amp;height=225</t>
  </si>
  <si>
    <t>https://www.foodpanda.pk/restaurant/ddzf/sip-and-bite-cafe-ddzf</t>
  </si>
  <si>
    <t>Flat no-C-309 3rd floor plot no-27 Al noor centre P.R randle  raod karachi</t>
  </si>
  <si>
    <t>Beverages, Pasta, Pakistani, Tea &amp; Coffee, Paratha</t>
  </si>
  <si>
    <t>Tandooray</t>
  </si>
  <si>
    <t>https://images.deliveryhero.io/image/fd-pk/LH/n1gy-listing.jpg?width=400&amp;height=225</t>
  </si>
  <si>
    <t>https://www.foodpanda.pk/restaurant/n1gy/tandooray</t>
  </si>
  <si>
    <t>Shop # 18, Faraz View, Block 13, Gulistan e Johar, Karachi.</t>
  </si>
  <si>
    <t>Peshawari Shinwari Restaurant Liberty (Tariq Road)</t>
  </si>
  <si>
    <t>https://images.deliveryhero.io/image/fd-pk/LH/u3qe-listing.jpg?width=400&amp;height=225</t>
  </si>
  <si>
    <t>https://www.foodpanda.pk/restaurant/u3qe/peshawari-shinwari-restaurant-liberty-tariq-road</t>
  </si>
  <si>
    <t>Main Tariq Road liberty shop no 1 opposite Silver Spoon</t>
  </si>
  <si>
    <t>Turkish &amp; Arabic Fusion</t>
  </si>
  <si>
    <t>https://images.deliveryhero.io/image/fd-pk/LH/rszv-listing.jpg?width=400&amp;height=225</t>
  </si>
  <si>
    <t>https://www.foodpanda.pk/restaurant/rszv/turkish-and-arabic-fusion</t>
  </si>
  <si>
    <t>Gulistan e johar block 7, Safoora goth, Beside Dilpasand bakery</t>
  </si>
  <si>
    <t>Fast Food, American, Middle Eastern, Shawarma, Western</t>
  </si>
  <si>
    <t>Yaadgar Halwa Puri - Branch 2</t>
  </si>
  <si>
    <t>https://images.deliveryhero.io/image/fd-pk/LH/maqx-listing.jpg?width=400&amp;height=225</t>
  </si>
  <si>
    <t>https://www.foodpanda.pk/restaurant/maqx/yaadgar-halwa-puri-branch-2</t>
  </si>
  <si>
    <t>Jacob line saqib shaheed Rd thanvi Masjid</t>
  </si>
  <si>
    <t>Chaudry Food Point</t>
  </si>
  <si>
    <t>https://images.deliveryhero.io/image/fd-pk/LH/b0y0-listing.jpg?width=400&amp;height=225</t>
  </si>
  <si>
    <t>https://www.foodpanda.pk/restaurant/b0y0/chaudry-food-point</t>
  </si>
  <si>
    <t>Shop No. 2 ,Hamid Hussain Farooqi Rd, Besides bismillah milk shop P.E.C.H.S Block 2 Block 2 PECHS, Karachi, Karachi City, Sindh, Pakistan</t>
  </si>
  <si>
    <t>La Food Corner Fast Food &amp; BBQ</t>
  </si>
  <si>
    <t>https://images.deliveryhero.io/image/fd-pk/LH/x1ff-listing.jpg?width=400&amp;height=225</t>
  </si>
  <si>
    <t>https://www.foodpanda.pk/restaurant/x1ff/la-food-corner-fast-food-and-bbq</t>
  </si>
  <si>
    <t>Army Flats, Central Jacob Lines Karachi, Karachi City, Sindh</t>
  </si>
  <si>
    <t>Karachi Pizza &amp; Spice</t>
  </si>
  <si>
    <t>https://images.deliveryhero.io/image/fd-pk/LH/ww29-listing.jpg?width=400&amp;height=225</t>
  </si>
  <si>
    <t>https://www.foodpanda.pk/restaurant/ww29/karachi-pizza-and-spice</t>
  </si>
  <si>
    <t>Shop no 26 behind line area</t>
  </si>
  <si>
    <t>Shahid Shinwari</t>
  </si>
  <si>
    <t>https://images.deliveryhero.io/image/fd-pk/LH/s2xy-listing.jpg?width=400&amp;height=225</t>
  </si>
  <si>
    <t>https://www.foodpanda.pk/restaurant/s2xy/shahid-shinwari</t>
  </si>
  <si>
    <t>F1 39 block B Gulshan-e-jamaal Opp. Askari 4 Rashid Minhas Road., Karachi</t>
  </si>
  <si>
    <t>Tasty Trendsetters</t>
  </si>
  <si>
    <t>https://images.deliveryhero.io/image/fd-pk/LH/zxo1-listing.jpg?width=400&amp;height=225</t>
  </si>
  <si>
    <t>https://www.foodpanda.pk/restaurant/zxo1/tasty-trendsetters</t>
  </si>
  <si>
    <t>Faraz View Block-B Flat no B-57, 5th Floor, Block 13, Gulistan e Jauhar</t>
  </si>
  <si>
    <t>Hussaini Burger &amp; Roll Point</t>
  </si>
  <si>
    <t>https://images.deliveryhero.io/image/fd-pk/LH/uwl4-listing.jpg?width=400&amp;height=225</t>
  </si>
  <si>
    <t>https://www.foodpanda.pk/restaurant/uwl4/hussaini-burger-and-roll-point</t>
  </si>
  <si>
    <t>Ranchorline  motiwala mANSIon near Alshifa street Hussani roll point</t>
  </si>
  <si>
    <t>AL Ghousia Kitchen</t>
  </si>
  <si>
    <t>https://images.deliveryhero.io/image/fd-pk/LH/i500-listing.jpg?width=400&amp;height=225</t>
  </si>
  <si>
    <t>https://www.foodpanda.pk/restaurant/i500/al-ghousia-kitchen</t>
  </si>
  <si>
    <t>H#15 LR 7/23 Soomra Street, Nishtar Road, Lyari</t>
  </si>
  <si>
    <t>Beverages, Pakistani, Pulao, Haleem, Nihari</t>
  </si>
  <si>
    <t>TBH its yummy</t>
  </si>
  <si>
    <t>https://images.deliveryhero.io/image/fd-pk/LH/t6cj-listing.jpg?width=400&amp;height=225</t>
  </si>
  <si>
    <t>https://www.foodpanda.pk/restaurant/t6cj/tbh-its-yummy</t>
  </si>
  <si>
    <t>shop no.4ak,appartments next to khalid sweet bakery ,university road karachi</t>
  </si>
  <si>
    <t>Yumm's Pizza - Garden</t>
  </si>
  <si>
    <t>https://images.deliveryhero.io/image/fd-pk/LH/e646-listing.jpg?width=400&amp;height=225</t>
  </si>
  <si>
    <t>https://www.foodpanda.pk/restaurant/e646/yumms-pizza-garden</t>
  </si>
  <si>
    <t>Shop #1, Bagh Hassan Ali Hoti Rd, near Nobby School, Building Ramswami, Karachi, Karachi City, Sindh, Pakistan</t>
  </si>
  <si>
    <t>Shaikh's Cafe - Gulistan E Jauhar</t>
  </si>
  <si>
    <t>https://images.deliveryhero.io/image/fd-pk/LH/bdju-listing.jpg?width=400&amp;height=225</t>
  </si>
  <si>
    <t>https://www.foodpanda.pk/restaurant/bdju/shaikhs-cafe-gulistan-e-jauhar</t>
  </si>
  <si>
    <t>Plot number c4 gulistan e jauhar block 7 back side kababjee Fried chicken</t>
  </si>
  <si>
    <t>Al-Aziz food corner</t>
  </si>
  <si>
    <t>https://images.deliveryhero.io/image/fd-pk/LH/yoj0-listing.jpg?width=400&amp;height=225</t>
  </si>
  <si>
    <t>https://www.foodpanda.pk/restaurant/yoj0/al-aziz-food-corner</t>
  </si>
  <si>
    <t>2nd Street right turn and left turn H.No R-339 sector 2/B line area Gulshan-e-zahoor Karachi</t>
  </si>
  <si>
    <t>Ghousia Seafood &amp; BBQ Point - PECHS</t>
  </si>
  <si>
    <t>3.5(8)A11Y_TAG_RATING_AND_REVIEWS_PLURAL</t>
  </si>
  <si>
    <t>https://images.deliveryhero.io/image/fd-pk/LH/ejyw-listing.jpg?width=400&amp;height=225</t>
  </si>
  <si>
    <t>https://www.foodpanda.pk/restaurant/ejyw/ghousia-seafood-and-bbq-point-pechs</t>
  </si>
  <si>
    <t>Opposite Allah Wala Biryani, Noor Masjid road ,block 2, PECHS, Karachi</t>
  </si>
  <si>
    <t>Chilli Hot n Roll</t>
  </si>
  <si>
    <t>4.4(98)A11Y_TAG_RATING_AND_REVIEWS_PLURAL</t>
  </si>
  <si>
    <t>https://images.deliveryhero.io/image/fd-pk/LH/neov-listing.jpg?width=400&amp;height=225</t>
  </si>
  <si>
    <t>https://www.foodpanda.pk/restaurant/neov/chilli-hot-n-roll-neov</t>
  </si>
  <si>
    <t>Shop # 3, Comm 03/I &amp; II, Plot No. 08, AK Apartment, Rizwan Co-operative Society, Sector 38-A, KDA Scheme No. 33 Karachi Select Country</t>
  </si>
  <si>
    <t>Haji BBQ</t>
  </si>
  <si>
    <t>4.9(6)A11Y_TAG_RATING_AND_REVIEWS_PLURAL</t>
  </si>
  <si>
    <t>https://images.deliveryhero.io/image/fd-pk/LH/bnez-listing.jpg?width=400&amp;height=225</t>
  </si>
  <si>
    <t>https://www.foodpanda.pk/restaurant/bnez/haji-bbq</t>
  </si>
  <si>
    <t>Tariq Road Commercial Area, Shop No. C144, P.E.C.H.S Block 2, Karachi, 75100</t>
  </si>
  <si>
    <t>Zareen Fatima Kitchen</t>
  </si>
  <si>
    <t>https://images.deliveryhero.io/image/fd-pk/LH/ihwx-listing.jpg?width=400&amp;height=225</t>
  </si>
  <si>
    <t>https://www.foodpanda.pk/restaurant/ihwx/zareen-fatima-kitchen</t>
  </si>
  <si>
    <t>Block y 1/1 housing complex karachi</t>
  </si>
  <si>
    <t>GHOUSIA BBQ RESTAURANT</t>
  </si>
  <si>
    <t>https://images.deliveryhero.io/image/fd-pk/LH/imk0-listing.jpg?width=400&amp;height=225</t>
  </si>
  <si>
    <t>https://www.foodpanda.pk/restaurant/imk0/ghousia-bbq-restaurant</t>
  </si>
  <si>
    <t>Opposite Allah Wala Biryani, Noor Masjid road block 2, PECHS, Karachi</t>
  </si>
  <si>
    <t>Malik Meruth Bar B.Q &amp; Fast Food</t>
  </si>
  <si>
    <t>https://images.deliveryhero.io/image/fd-pk/LH/aaey-listing.jpg?width=400&amp;height=225</t>
  </si>
  <si>
    <t>https://www.foodpanda.pk/restaurant/aaey/malik-meruth-bar-b-q-and-fast-food</t>
  </si>
  <si>
    <t>Faraz View, Shop # 1&amp;2, Faraz View, Block 13, Gulistan-e-Johar, Karachi, Pakistan، 3 Jauhar Chowrangi Road</t>
  </si>
  <si>
    <t>HOT &amp; FLAMES</t>
  </si>
  <si>
    <t>https://images.deliveryhero.io/image/fd-pk/LH/cpfe-listing.jpg?width=400&amp;height=225</t>
  </si>
  <si>
    <t>https://www.foodpanda.pk/restaurant/cpfe/hot-and-flames</t>
  </si>
  <si>
    <t>108/c, Muhammad Khan Street, P.E.C.H.S Block 2, karachi</t>
  </si>
  <si>
    <t>Chinese, Beverages, Shakes</t>
  </si>
  <si>
    <t>FK PIZZA</t>
  </si>
  <si>
    <t>https://images.deliveryhero.io/image/fd-pk/LH/gkf8-listing.jpg?width=400&amp;height=225</t>
  </si>
  <si>
    <t>https://www.foodpanda.pk/restaurant/gkf8/fk-pizza</t>
  </si>
  <si>
    <t>887/C PECHS block 2 tariq road kurta gali near cafe Shehbaz hotel</t>
  </si>
  <si>
    <t>Imperial Court Chinese Restaurant</t>
  </si>
  <si>
    <t>https://images.deliveryhero.io/image/fd-pk/LH/s6wf-listing.jpg?width=400&amp;height=225</t>
  </si>
  <si>
    <t>https://www.foodpanda.pk/restaurant/s6wf/imperial-court-chinese-restaurant</t>
  </si>
  <si>
    <t>Plot #180–A,block2 PECHS,Tariq road,</t>
  </si>
  <si>
    <t>FK Fast Food</t>
  </si>
  <si>
    <t>https://images.deliveryhero.io/image/fd-pk/LH/mpum-listing.jpg?width=400&amp;height=225</t>
  </si>
  <si>
    <t>https://www.foodpanda.pk/restaurant/mpum/fk-fast-food</t>
  </si>
  <si>
    <t>Karachi Kitchen</t>
  </si>
  <si>
    <t>https://images.deliveryhero.io/image/fd-pk/LH/x14v-listing.jpg?width=400&amp;height=225</t>
  </si>
  <si>
    <t>https://www.foodpanda.pk/restaurant/x14v/karachi-kitchen-x14v</t>
  </si>
  <si>
    <t>Pakistani masjid Ranchorline near hoti market karachi</t>
  </si>
  <si>
    <t>Sip N Chip Boba Tea</t>
  </si>
  <si>
    <t>4.6(41)A11Y_TAG_RATING_AND_REVIEWS_PLURAL</t>
  </si>
  <si>
    <t>https://images.deliveryhero.io/image/fd-pk/LH/p5eb-listing.jpg?width=400&amp;height=225</t>
  </si>
  <si>
    <t>https://www.foodpanda.pk/restaurant/p5eb/sip-n-chip-boba-tea</t>
  </si>
  <si>
    <t>Flat A1-609, Safari Omega View Apartments Block C,  Block 13 Gulistan-e-Jauhar, Karachi</t>
  </si>
  <si>
    <t>KABABI FOODS</t>
  </si>
  <si>
    <t>https://images.deliveryhero.io/image/fd-pk/LH/btwz-listing.jpg?width=400&amp;height=225</t>
  </si>
  <si>
    <t>https://www.foodpanda.pk/restaurant/btwz/kababi-foods</t>
  </si>
  <si>
    <t>Shop # 3, Taha Masjid, Block 7, Gulistan e Johar, Karachi</t>
  </si>
  <si>
    <t>Crave Lab</t>
  </si>
  <si>
    <t>https://images.deliveryhero.io/image/fd-pk/LH/i86s-listing.jpg?width=400&amp;height=225</t>
  </si>
  <si>
    <t>https://www.foodpanda.pk/restaurant/i86s/crave-lab</t>
  </si>
  <si>
    <t>Crave Lab Shop No. 4 Lakhani Fantasia Sector 34A Gulzar e Hijri Scheme 33 Karachi</t>
  </si>
  <si>
    <t>Khushi Foods</t>
  </si>
  <si>
    <t>https://images.deliveryhero.io/image/fd-pk/LH/kv6z-listing.jpg?width=400&amp;height=225</t>
  </si>
  <si>
    <t>https://www.foodpanda.pk/restaurant/kv6z/khushi-foods</t>
  </si>
  <si>
    <t>Balouch Khan Gabol goth sector number 3 House number 3 scheme 33 Near Sumaira Banglows Safora karachi</t>
  </si>
  <si>
    <t>Babar Jee Fast Food &amp; BBQ</t>
  </si>
  <si>
    <t>https://images.deliveryhero.io/image/fd-pk/LH/z7ir-listing.jpg?width=400&amp;height=225</t>
  </si>
  <si>
    <t>https://www.foodpanda.pk/restaurant/z7ir/babar-jee-fast-food-and-bbq</t>
  </si>
  <si>
    <t>Main Hoti Market Opposite Quetta Shah Jee Hotel Karachi</t>
  </si>
  <si>
    <t>Cafe Elemento</t>
  </si>
  <si>
    <t>https://images.deliveryhero.io/image/fd-pk/LH/s8zj-listing.jpg?width=400&amp;height=225</t>
  </si>
  <si>
    <t>https://www.foodpanda.pk/restaurant/s8zj/cafe-elemento</t>
  </si>
  <si>
    <t>PECHS, 180/E, Block 2 Tariq Road Karachi.</t>
  </si>
  <si>
    <t>Fast Food, Pasta, Ice Cream, Shakes</t>
  </si>
  <si>
    <t>https://images.deliveryhero.io/image/fd-pk/LH/w8at-listing.jpg?width=400&amp;height=225</t>
  </si>
  <si>
    <t>https://www.foodpanda.pk/restaurant/w8at/bismillah-manpasand-chat-w8at</t>
  </si>
  <si>
    <t>Shop no. 46, Al Shifa Gali, Moti Mansion, Ranchor Line Karachi</t>
  </si>
  <si>
    <t>BBQ Mafia</t>
  </si>
  <si>
    <t>https://images.deliveryhero.io/image/fd-pk/LH/wan7-listing.jpg?width=400&amp;height=225</t>
  </si>
  <si>
    <t>https://www.foodpanda.pk/restaurant/wan7/bbq-mafia</t>
  </si>
  <si>
    <t>Taj building. Opposite rencholine kapra market nishtar road Karachi</t>
  </si>
  <si>
    <t>The Stove Diaries</t>
  </si>
  <si>
    <t>https://images.deliveryhero.io/image/fd-pk/LH/hk7k-listing.jpg?width=400&amp;height=225</t>
  </si>
  <si>
    <t>https://www.foodpanda.pk/restaurant/hk7k/the-stove-diaries</t>
  </si>
  <si>
    <t>BMCHS, Ameer Khusro Road 7/8 51</t>
  </si>
  <si>
    <t>WAJAYZ PIZZA</t>
  </si>
  <si>
    <t>https://images.deliveryhero.io/image/fd-pk/LH/h8jr-listing.jpg?width=400&amp;height=225</t>
  </si>
  <si>
    <t>https://www.foodpanda.pk/restaurant/h8jr/wajayz-pizza</t>
  </si>
  <si>
    <t>Shop No. 2, On Ground Floor , Of Plot No. 879-C, KURTA GALI, Block-2, P.E.C.H.S, KARACHI.</t>
  </si>
  <si>
    <t>Pizza Panda -  PECHS</t>
  </si>
  <si>
    <t>https://images.deliveryhero.io/image/fd-pk/LH/s1ah-listing.jpg?width=400&amp;height=225</t>
  </si>
  <si>
    <t>https://www.foodpanda.pk/restaurant/s1ah/pizza-panda-pechs</t>
  </si>
  <si>
    <t>Plot#923C, Saraj Road PECHS karachi</t>
  </si>
  <si>
    <t>Nani's Kitchen</t>
  </si>
  <si>
    <t>https://images.deliveryhero.io/image/fd-pk/LH/sga4-listing.jpg?width=400&amp;height=225</t>
  </si>
  <si>
    <t>https://www.foodpanda.pk/restaurant/sga4/nanis-kitchen-sga4</t>
  </si>
  <si>
    <t>R-999, Sector 1, Near Thanvi masjid, Lines Area, Gulshan e Zahoor, Karachi.</t>
  </si>
  <si>
    <t>Student Biryani premium</t>
  </si>
  <si>
    <t>https://images.deliveryhero.io/image/fd-pk/LH/tv4t-listing.jpg?width=400&amp;height=225</t>
  </si>
  <si>
    <t>https://www.foodpanda.pk/restaurant/tv4t/student-biryani-premium</t>
  </si>
  <si>
    <t>Khowsey Corner</t>
  </si>
  <si>
    <t>https://images.deliveryhero.io/image/fd-pk/LH/gmmp-listing.jpg?width=400&amp;height=225</t>
  </si>
  <si>
    <t>https://www.foodpanda.pk/restaurant/gmmp/khowsey-corner</t>
  </si>
  <si>
    <t>Flat no 706,  7th floorBlock-7, Nadeem Residency Gulistan-e-Jauhar, Karachi East</t>
  </si>
  <si>
    <t>Maryland Desserts (johar)</t>
  </si>
  <si>
    <t>4.2(4000+)A11Y_TAG_RATING_AND_REVIEWS_PLURAL</t>
  </si>
  <si>
    <t>https://images.deliveryhero.io/image/fd-pk/LH/iv75-listing.jpg?width=400&amp;height=225</t>
  </si>
  <si>
    <t>https://www.foodpanda.pk/restaurant/iv75/maryland-desserts-johar</t>
  </si>
  <si>
    <t>shop no G1 block 10 gulistan e johar near kamran chowrangi</t>
  </si>
  <si>
    <t>Chunks</t>
  </si>
  <si>
    <t>https://images.deliveryhero.io/image/fd-pk/LH/k9yw-listing.jpg?width=400&amp;height=225</t>
  </si>
  <si>
    <t>https://www.foodpanda.pk/restaurant/k9yw/chunks</t>
  </si>
  <si>
    <t>Plot no 892/CC/2 Pechs Block # 2 Karachi</t>
  </si>
  <si>
    <t>Spice On Flame</t>
  </si>
  <si>
    <t>4.4(40)A11Y_TAG_RATING_AND_REVIEWS_PLURAL</t>
  </si>
  <si>
    <t>https://images.deliveryhero.io/image/fd-pk/LH/sipe-listing.jpg?width=400&amp;height=225</t>
  </si>
  <si>
    <t>https://www.foodpanda.pk/restaurant/sipe/spice-on-flame</t>
  </si>
  <si>
    <t>Tariq Rd, Block 2 P.E.C.H.S., Karachi, Karachi City, Sindh 75400</t>
  </si>
  <si>
    <t>Mr.1 Ten Shawarma</t>
  </si>
  <si>
    <t>https://images.deliveryhero.io/image/fd-pk/LH/lhdu-listing.jpg?width=400&amp;height=225</t>
  </si>
  <si>
    <t>https://www.foodpanda.pk/restaurant/lhdu/mr-1-ten-shawarma</t>
  </si>
  <si>
    <t>Prime Tower Binhashim Super Store Gulistan e Johar Block 7 Main University Road Karachi</t>
  </si>
  <si>
    <t>Burgers, Middle Eastern, Shawarma, Pakistani, Western</t>
  </si>
  <si>
    <t>Zam Zam Biryani &amp; Juice</t>
  </si>
  <si>
    <t>https://images.deliveryhero.io/image/fd-pk/LH/gihx-listing.jpg?width=400&amp;height=225</t>
  </si>
  <si>
    <t>https://www.foodpanda.pk/restaurant/gihx/zam-zam-biryani-and-juice</t>
  </si>
  <si>
    <t>Phils OPR</t>
  </si>
  <si>
    <t>https://images.deliveryhero.io/image/fd-pk/LH/bzb8-listing.jpg?width=400&amp;height=225</t>
  </si>
  <si>
    <t>https://www.foodpanda.pk/restaurant/bzb8/phils-opr</t>
  </si>
  <si>
    <t>Shangrilla Towers, Jauhar Chowrangi Road, Block 13 Gulistan-e-Johar, Karachi, Karachi City, Sindh</t>
  </si>
  <si>
    <t>Pizza, Burgers, Fast Food, Beverages, Western</t>
  </si>
  <si>
    <t>Zaiqa</t>
  </si>
  <si>
    <t>https://images.deliveryhero.io/image/fd-pk/LH/xq6v-listing.jpg?width=400&amp;height=225</t>
  </si>
  <si>
    <t>https://www.foodpanda.pk/restaurant/xq6v/zaiqa-xq6v</t>
  </si>
  <si>
    <t>49/Oblock 2 PECHS society Karachi</t>
  </si>
  <si>
    <t>Desserts, Beverages, Pakistani, Pulao, Haleem</t>
  </si>
  <si>
    <t>Hayaat Juice Center</t>
  </si>
  <si>
    <t>https://images.deliveryhero.io/image/fd-pk/LH/izh3-listing.jpg?width=400&amp;height=225</t>
  </si>
  <si>
    <t>https://www.foodpanda.pk/restaurant/izh3/hayaat-juice-center</t>
  </si>
  <si>
    <t>Shangrilla Towers ., Block 13 Gulistan-e-Johar, Karachi</t>
  </si>
  <si>
    <t>Jaji's Bistro</t>
  </si>
  <si>
    <t>https://images.deliveryhero.io/image/fd-pk/LH/iz9f-listing.jpg?width=400&amp;height=225</t>
  </si>
  <si>
    <t>https://www.foodpanda.pk/restaurant/iz9f/jajis-bistro-iz9f</t>
  </si>
  <si>
    <t>43/11/E siraj street, 6 block, P.E.C.H.S., Karachi</t>
  </si>
  <si>
    <t>Silawat Zaiqa Point</t>
  </si>
  <si>
    <t>https://images.deliveryhero.io/image/fd-pk/LH/oqxz-listing.jpg?width=400&amp;height=225</t>
  </si>
  <si>
    <t>https://www.foodpanda.pk/restaurant/oqxz/silawat-zaiqa-point</t>
  </si>
  <si>
    <t>V278+JGH, Marwaari Lines Karachi, Pakistan</t>
  </si>
  <si>
    <t>Desserts, Pakistani, Shakes, Halwa Puri</t>
  </si>
  <si>
    <t>Bun Lab Bites</t>
  </si>
  <si>
    <t>https://images.deliveryhero.io/image/fd-pk/LH/lcg1-listing.jpg?width=400&amp;height=225</t>
  </si>
  <si>
    <t>https://www.foodpanda.pk/restaurant/lcg1/bun-lab-bites</t>
  </si>
  <si>
    <t>scheme 33, moulana ubaidullah sindhi road, Gulzare Hijri Sector 35/A Flat no. 803, Block E Tulip Towers</t>
  </si>
  <si>
    <t>KK Tea Time</t>
  </si>
  <si>
    <t>https://images.deliveryhero.io/image/fd-pk/LH/dlc6-listing.jpg?width=400&amp;height=225</t>
  </si>
  <si>
    <t>https://www.foodpanda.pk/restaurant/dlc6/kk-tea-time</t>
  </si>
  <si>
    <t>Kings Residency, Shop 45 Near bank al habib, Gulistan-e-Johar, block#13.</t>
  </si>
  <si>
    <t>Burgers, Pakistani, Western, Tea &amp; Coffee, Paratha</t>
  </si>
  <si>
    <t>The Fast Food &amp; Mirhas Restaurant</t>
  </si>
  <si>
    <t>https://images.deliveryhero.io/image/fd-pk/LH/vbpf-listing.jpg?width=400&amp;height=225</t>
  </si>
  <si>
    <t>https://www.foodpanda.pk/restaurant/vbpf/the-fast-food-and-mirhas-restaurant</t>
  </si>
  <si>
    <t>Lakhpati Chowk, Near punabai tower, Ranchorline, Karachi</t>
  </si>
  <si>
    <t>BadShah Biryani Centre</t>
  </si>
  <si>
    <t>https://images.deliveryhero.io/image/fd-pk/LH/triy-listing.jpg?width=400&amp;height=225</t>
  </si>
  <si>
    <t>https://www.foodpanda.pk/restaurant/triy/badshah-biryani-centre</t>
  </si>
  <si>
    <t>shop no 1, bambino cinema, near starcity   market</t>
  </si>
  <si>
    <t>Gab Grill</t>
  </si>
  <si>
    <t>4.8(64)A11Y_TAG_RATING_AND_REVIEWS_PLURAL</t>
  </si>
  <si>
    <t>https://images.deliveryhero.io/image/fd-pk/LH/i4z7-listing.jpg?width=400&amp;height=225</t>
  </si>
  <si>
    <t>https://www.foodpanda.pk/restaurant/i4z7/gab-grill</t>
  </si>
  <si>
    <t>near, zamzam piyala hotel, Main Tariq Rd, opp. Rehmania Masjid, P.E.C.H.S., Karachi</t>
  </si>
  <si>
    <t>Balanced Bites</t>
  </si>
  <si>
    <t>5(100)A11Y_TAG_RATING_AND_REVIEWS_PLURAL</t>
  </si>
  <si>
    <t>https://images.deliveryhero.io/image/fd-pk/LH/ya52-listing.jpg?width=400&amp;height=225</t>
  </si>
  <si>
    <t>https://www.foodpanda.pk/restaurant/ya52/balanced-bites</t>
  </si>
  <si>
    <t>B7-22 commercial 3 rabia city block 18 gulistan e jauhar Karachi Pakistan</t>
  </si>
  <si>
    <t>Pakistani, Biryani, Tea &amp; Coffee, Paratha</t>
  </si>
  <si>
    <t>Ice Cream Roll</t>
  </si>
  <si>
    <t>3.9(40)A11Y_TAG_RATING_AND_REVIEWS_PLURAL</t>
  </si>
  <si>
    <t>https://images.deliveryhero.io/image/fd-pk/LH/jfi9-listing.jpg?width=400&amp;height=225</t>
  </si>
  <si>
    <t>https://www.foodpanda.pk/restaurant/jfi9/ice-cream-roll</t>
  </si>
  <si>
    <t>Plot 215 A1, 114 T, Block 2 P.E.C.H.S., Karachi, Karachi City, Sindh, Pakistan</t>
  </si>
  <si>
    <t>Mad Cheese - Pechs</t>
  </si>
  <si>
    <t>3(20)A11Y_TAG_RATING_AND_REVIEWS_PLURAL</t>
  </si>
  <si>
    <t>https://images.deliveryhero.io/image/fd-pk/LH/lf8k-listing.jpg?width=400&amp;height=225</t>
  </si>
  <si>
    <t>https://www.foodpanda.pk/restaurant/lf8k/mad-cheese-pechs-lf8k</t>
  </si>
  <si>
    <t>Plot No 25N Block 2 PECHS Karachi.</t>
  </si>
  <si>
    <t>Sandwiches, Pizza, Western</t>
  </si>
  <si>
    <t>NEW LITTLE CHINA</t>
  </si>
  <si>
    <t>https://images.deliveryhero.io/image/fd-pk/LH/ahkp-listing.jpg?width=400&amp;height=225</t>
  </si>
  <si>
    <t>https://www.foodpanda.pk/restaurant/ahkp/new-little-china</t>
  </si>
  <si>
    <t>172/P Tariq Rd, P.E.C.H.S Block 2 Block 2 PECHS, Karachi, Karachi City, Sindh</t>
  </si>
  <si>
    <t>Shahjee's Barbeque &amp; Foods - Jauhar</t>
  </si>
  <si>
    <t>4.4(59)A11Y_TAG_RATING_AND_REVIEWS_PLURAL</t>
  </si>
  <si>
    <t>https://images.deliveryhero.io/image/fd-pk/LH/y98m-listing.jpg?width=400&amp;height=225</t>
  </si>
  <si>
    <t>https://www.foodpanda.pk/restaurant/y98m/shahjees-barbeque-and-foods-jauhar</t>
  </si>
  <si>
    <t>Shop no: 3 hassan arcade block 7 gulistan.e.johar karachi.</t>
  </si>
  <si>
    <t>Clichy Cuisine</t>
  </si>
  <si>
    <t>4.3(5)A11Y_TAG_RATING_AND_REVIEWS_PLURAL</t>
  </si>
  <si>
    <t>https://images.deliveryhero.io/image/fd-pk/LH/ka22-listing.jpg?width=400&amp;height=225</t>
  </si>
  <si>
    <t>https://www.foodpanda.pk/restaurant/ka22/clichy-cuisine</t>
  </si>
  <si>
    <t>Shop no 1, Plot no. FL-17, Block B, Gulshan e Jamal, near KIA Makka Motors, Karachi</t>
  </si>
  <si>
    <t>Fayyaz Foods</t>
  </si>
  <si>
    <t>https://images.deliveryhero.io/image/fd-pk/LH/f4ni-listing.jpg?width=400&amp;height=225</t>
  </si>
  <si>
    <t>https://www.foodpanda.pk/restaurant/f4ni/fayyaz-foods</t>
  </si>
  <si>
    <t>Shop No. 12, Younus Mansion, Jinnah State, Near Lakhpati Hotel. Karachi</t>
  </si>
  <si>
    <t>Lilac Bakery</t>
  </si>
  <si>
    <t>4.8(20)A11Y_TAG_RATING_AND_REVIEWS_PLURAL</t>
  </si>
  <si>
    <t>https://images.deliveryhero.io/image/fd-pk/LH/eku8-listing.jpg?width=400&amp;height=225</t>
  </si>
  <si>
    <t>https://www.foodpanda.pk/restaurant/eku8/lilac-bakery</t>
  </si>
  <si>
    <t>D-5/70, 5th floor, rabia city, block 18 Gulistan-E-Johar, karachi.</t>
  </si>
  <si>
    <t>Cakes &amp; Bakery, Beverages, Healthy Food</t>
  </si>
  <si>
    <t>Sabir Rajput Halwa Puri &amp; Sheermal</t>
  </si>
  <si>
    <t>https://images.deliveryhero.io/image/fd-pk/LH/c3wn-listing.jpg?width=400&amp;height=225</t>
  </si>
  <si>
    <t>https://www.foodpanda.pk/restaurant/c3wn/sabir-rajput-halwa-puri-and-sheermal</t>
  </si>
  <si>
    <t>plot no SB 42 block 7 hassan arcade safoora chorangi</t>
  </si>
  <si>
    <t>Wok On Flame</t>
  </si>
  <si>
    <t>3.9(17)A11Y_TAG_RATING_AND_REVIEWS_PLURAL</t>
  </si>
  <si>
    <t>https://images.deliveryhero.io/image/fd-pk/LH/kfjn-listing.jpg?width=400&amp;height=225</t>
  </si>
  <si>
    <t>https://www.foodpanda.pk/restaurant/kfjn/wok-on-flame</t>
  </si>
  <si>
    <t>Ghazi Salahuddin Road, Block B Shabbirabad, Karachi, Karachi City, Sindh 75350</t>
  </si>
  <si>
    <t>Grillorious</t>
  </si>
  <si>
    <t>2.1(5)A11Y_TAG_RATING_AND_REVIEWS_PLURAL</t>
  </si>
  <si>
    <t>https://images.deliveryhero.io/image/fd-pk/LH/wpxy-listing.jpg?width=400&amp;height=225</t>
  </si>
  <si>
    <t>https://www.foodpanda.pk/restaurant/wpxy/grillorious</t>
  </si>
  <si>
    <t>Munawwar chowrangi road near royal challet lawn, Gulistan e Jauhar</t>
  </si>
  <si>
    <t>Minsa Food</t>
  </si>
  <si>
    <t>https://images.deliveryhero.io/image/fd-pk/LH/h3vp-listing.jpg?width=400&amp;height=225</t>
  </si>
  <si>
    <t>https://www.foodpanda.pk/restaurant/h3vp/minsa-food</t>
  </si>
  <si>
    <t>Sector 43-A sumaira bungalows gulstan-e-johar house no R 152</t>
  </si>
  <si>
    <t>Sandwiches, Chinese, Pakistani, Western, Paratha</t>
  </si>
  <si>
    <t>Husnain kitchen</t>
  </si>
  <si>
    <t>https://images.deliveryhero.io/image/fd-pk/LH/b1dk-listing.jpg?width=400&amp;height=225</t>
  </si>
  <si>
    <t>https://www.foodpanda.pk/restaurant/b1dk/husnain-kitchen-b1dk</t>
  </si>
  <si>
    <t>Rabia city gulistane johar block 18 flat no b7/ 14  floor 1</t>
  </si>
  <si>
    <t>Karachi Fruit Chaat کراچی فروٹ چاٹ</t>
  </si>
  <si>
    <t>https://images.deliveryhero.io/image/fd-pk/LH/a65q-listing.jpg?width=400&amp;height=225</t>
  </si>
  <si>
    <t>https://www.foodpanda.pk/restaurant/a65q/karachi-fruit-chaat-khrchy-frwtt-chtt</t>
  </si>
  <si>
    <t>Plot no 243 SHARAH QUIDEEN ROAD NEAR MEEZAN BANK OPPOSITE NOORANI KABAB HOUSE KARACHI FRUIT CHAAT</t>
  </si>
  <si>
    <t>Healthy Food, Savouries</t>
  </si>
  <si>
    <t>Pehlwan Vip Fruit Chaat</t>
  </si>
  <si>
    <t>https://images.deliveryhero.io/image/fd-pk/LH/ojra-listing.jpg?width=400&amp;height=225</t>
  </si>
  <si>
    <t>https://www.foodpanda.pk/restaurant/ojra/pehlwan-vip-fruit-chaat</t>
  </si>
  <si>
    <t>Branch 1 shop 101
Main shahra e Quideen</t>
  </si>
  <si>
    <t>Desserts, Savouries</t>
  </si>
  <si>
    <t>Mr Chai Wala</t>
  </si>
  <si>
    <t>https://images.deliveryhero.io/image/fd-pk/LH/yfan-listing.jpg?width=400&amp;height=225</t>
  </si>
  <si>
    <t>https://www.foodpanda.pk/restaurant/yfan/mr-chai-wala</t>
  </si>
  <si>
    <t>SHANGRILA TOWER
SHOP NO. 12, FL-21 BLOCK-13, G. JOUHER</t>
  </si>
  <si>
    <t>Noshup</t>
  </si>
  <si>
    <t>https://images.deliveryhero.io/image/fd-pk/LH/rm8s-listing.jpg?width=400&amp;height=225</t>
  </si>
  <si>
    <t>https://www.foodpanda.pk/restaurant/rm8s/noshup-rm8s</t>
  </si>
  <si>
    <t>Rabia City Block 18 Gulistan-e-Johar, Karachi</t>
  </si>
  <si>
    <t>Burgers, Fast Food, Pasta, Wraps &amp; Rolls, Western</t>
  </si>
  <si>
    <t>Easy Cuisine</t>
  </si>
  <si>
    <t>https://images.deliveryhero.io/image/fd-pk/LH/cel7-listing.jpg?width=400&amp;height=225</t>
  </si>
  <si>
    <t>https://www.foodpanda.pk/restaurant/cel7/easy-cuisine</t>
  </si>
  <si>
    <t>Abyssinia Lines Abysenia Lines, Karachi, Karachi City, Sindh</t>
  </si>
  <si>
    <t>Burger O Pizza</t>
  </si>
  <si>
    <t>https://images.deliveryhero.io/image/fd-pk/LH/s01e-listing.jpg?width=400&amp;height=225</t>
  </si>
  <si>
    <t>https://www.foodpanda.pk/restaurant/s01e/burger-o-pizza</t>
  </si>
  <si>
    <t>Shop#A-32, Rabia City Block 18 Gulistan-e-Johar, Karachi</t>
  </si>
  <si>
    <t>Desi Dastarkhwan</t>
  </si>
  <si>
    <t>https://images.deliveryhero.io/image/fd-pk/LH/nb00-listing.jpg?width=400&amp;height=225</t>
  </si>
  <si>
    <t>https://www.foodpanda.pk/restaurant/nb00/desi-dastarkhwan-nb00</t>
  </si>
  <si>
    <t>House no.169 gul houses block 7 gulistan e johar karachi</t>
  </si>
  <si>
    <t>Ideal Snack &amp; Restaurant</t>
  </si>
  <si>
    <t>3.7(53)A11Y_TAG_RATING_AND_REVIEWS_PLURAL</t>
  </si>
  <si>
    <t>https://images.deliveryhero.io/image/fd-pk/LH/n4pd-listing.jpg?width=400&amp;height=225</t>
  </si>
  <si>
    <t>https://www.foodpanda.pk/restaurant/n4pd/ideal-snack-and-restaurant</t>
  </si>
  <si>
    <t>30/f Main Commercial Rd, Mohammad Ali Society area MACHS, Karachi, Karachi City, Sindh 54670</t>
  </si>
  <si>
    <t>72 Pizza Fast Food Cafe</t>
  </si>
  <si>
    <t>https://images.deliveryhero.io/image/fd-pk/LH/jyi5-listing.jpg?width=400&amp;height=225</t>
  </si>
  <si>
    <t>https://www.foodpanda.pk/restaurant/jyi5/72-pizza-fast-food-cafe</t>
  </si>
  <si>
    <t>Munawar Chowrangi Rd, Block 11 Gulistan-e-Johar, Karachi</t>
  </si>
  <si>
    <t>New Larkana Sajji</t>
  </si>
  <si>
    <t>2.8(51)A11Y_TAG_RATING_AND_REVIEWS_PLURAL</t>
  </si>
  <si>
    <t>https://images.deliveryhero.io/image/fd-pk/LH/s19y-listing.jpg?width=400&amp;height=225</t>
  </si>
  <si>
    <t>https://www.foodpanda.pk/restaurant/s19y/new-larkana-sajji</t>
  </si>
  <si>
    <t>Shop no. A-25, commercial 1, Rabiya city gulistan e juhar</t>
  </si>
  <si>
    <t>Al Rehman Biryani</t>
  </si>
  <si>
    <t>https://images.deliveryhero.io/image/fd-pk/LH/j8vg-listing.jpg?width=400&amp;height=225</t>
  </si>
  <si>
    <t>https://www.foodpanda.pk/restaurant/j8vg/al-rehman-biryani-j8vg</t>
  </si>
  <si>
    <t>Shop no. 8, Ground Floor, Cresent Court, Abdullah Haroon road, Saddar, Karachi</t>
  </si>
  <si>
    <t>VIP Food Centre</t>
  </si>
  <si>
    <t>https://images.deliveryhero.io/image/fd-pk/LH/mny4-listing.jpg?width=400&amp;height=225</t>
  </si>
  <si>
    <t>https://www.foodpanda.pk/restaurant/mny4/vip-food-centre</t>
  </si>
  <si>
    <t>B24 PIA Housing Society Block 9 Gulistan e Jauhar Karachi</t>
  </si>
  <si>
    <t>Pizza, Burgers, Beverages, Middle Eastern, Western</t>
  </si>
  <si>
    <t>Dera Delight</t>
  </si>
  <si>
    <t>https://images.deliveryhero.io/image/fd-pk/LH/wfwm-listing.jpg?width=400&amp;height=225</t>
  </si>
  <si>
    <t>https://www.foodpanda.pk/restaurant/wfwm/dera-delight</t>
  </si>
  <si>
    <t>Sindh Green, Gulzar-e-Hijri Sector 34 A Gulzar E Hijri Scheme 33, Karachi, Karachi City, Sindh, Pakistan</t>
  </si>
  <si>
    <t>Pizza, Pakistani, BBQ, Karahi &amp; Handi</t>
  </si>
  <si>
    <t>Real &amp; Life</t>
  </si>
  <si>
    <t>4.5(90)A11Y_TAG_RATING_AND_REVIEWS_PLURAL</t>
  </si>
  <si>
    <t>https://images.deliveryhero.io/image/fd-pk/LH/kzxj-listing.jpg?width=400&amp;height=225</t>
  </si>
  <si>
    <t>https://www.foodpanda.pk/restaurant/kzxj/real-and-life</t>
  </si>
  <si>
    <t>V27V+7X2 Jat Shop no 1 hanif squre jut line saddar karachi.</t>
  </si>
  <si>
    <t>Foodo - Fast Food &amp; BBQ</t>
  </si>
  <si>
    <t>https://images.deliveryhero.io/image/fd-pk/LH/rtoo-listing.jpg?width=400&amp;height=225</t>
  </si>
  <si>
    <t>https://www.foodpanda.pk/restaurant/rtoo/foodo-fast-food-and-bbq</t>
  </si>
  <si>
    <t>Block 9 shop no 3 PIA society gate no 1, Gulistan-e-Johar, Karachi</t>
  </si>
  <si>
    <t>Eat Inn</t>
  </si>
  <si>
    <t>https://images.deliveryhero.io/image/fd-pk/LH/k7ba-listing.jpg?width=400&amp;height=225</t>
  </si>
  <si>
    <t>https://www.foodpanda.pk/restaurant/k7ba/eat-inn-k7ba</t>
  </si>
  <si>
    <t>House number  B-9/67 near al habib grammar school 2nd back alley near al habib grammar school</t>
  </si>
  <si>
    <t>Hafiz Jee - Breakfast</t>
  </si>
  <si>
    <t>3.4(36)A11Y_TAG_RATING_AND_REVIEWS_PLURAL</t>
  </si>
  <si>
    <t>https://images.deliveryhero.io/image/fd-pk/LH/ivt2-listing.jpg?width=400&amp;height=225</t>
  </si>
  <si>
    <t>https://www.foodpanda.pk/restaurant/ivt2/hafiz-jee-breakfast</t>
  </si>
  <si>
    <t>Shop No.3, the lines arcade, M.Ali society near pizza hut</t>
  </si>
  <si>
    <t>Sandwiches, Fast Food, Pakistani, Western, Paratha</t>
  </si>
  <si>
    <t>The Wall Street Burgers</t>
  </si>
  <si>
    <t>https://images.deliveryhero.io/image/fd-pk/LH/waii-listing.jpg?width=400&amp;height=225</t>
  </si>
  <si>
    <t>https://www.foodpanda.pk/restaurant/waii/the-wall-street-burgers</t>
  </si>
  <si>
    <t>h.no B-9/68 near al habib grammar school 2nd back alley near al-habib school</t>
  </si>
  <si>
    <t>Zaylin pizza</t>
  </si>
  <si>
    <t>https://images.deliveryhero.io/image/fd-pk/LH/u9p4-listing.jpg?width=400&amp;height=225</t>
  </si>
  <si>
    <t>https://www.foodpanda.pk/restaurant/u9p4/zaylin-pizza</t>
  </si>
  <si>
    <t>Alpine Plaza, Alpine street</t>
  </si>
  <si>
    <t>Cafe Bali</t>
  </si>
  <si>
    <t>https://images.deliveryhero.io/image/fd-pk/LH/nld9-listing.jpg?width=400&amp;height=225</t>
  </si>
  <si>
    <t>https://www.foodpanda.pk/restaurant/nld9/cafe-bali</t>
  </si>
  <si>
    <t>Street No. 6, Block 7 Sector 34 A Gulistan-e-Johar, Karachi</t>
  </si>
  <si>
    <t>Cafe Salsabeela</t>
  </si>
  <si>
    <t>https://images.deliveryhero.io/image/fd-pk/LH/lths-listing.jpg?width=400&amp;height=225</t>
  </si>
  <si>
    <t>https://www.foodpanda.pk/restaurant/lths/cafe-salsabeela</t>
  </si>
  <si>
    <t>CS-1&amp;2,P.I.A Cooperative Society phase1,Block9 Gulistan e Johar Karachi</t>
  </si>
  <si>
    <t>Labbaik Foods</t>
  </si>
  <si>
    <t>https://images.deliveryhero.io/image/fd-pk/LH/a4sn-listing.jpg?width=400&amp;height=225</t>
  </si>
  <si>
    <t>https://www.foodpanda.pk/restaurant/a4sn/labbaik-foods-a4sn</t>
  </si>
  <si>
    <t>W48R+JR4 Gulistan-e-Johar, Karachi</t>
  </si>
  <si>
    <t>Pizza, Burgers, Fast Food, Western, Broast</t>
  </si>
  <si>
    <t>Spice Food</t>
  </si>
  <si>
    <t>3.3(49)A11Y_TAG_RATING_AND_REVIEWS_PLURAL</t>
  </si>
  <si>
    <t>https://images.deliveryhero.io/image/fd-pk/LH/gwgm-listing.jpg?width=400&amp;height=225</t>
  </si>
  <si>
    <t>https://www.foodpanda.pk/restaurant/gwgm/spice-food</t>
  </si>
  <si>
    <t>House No A8 street 1 Gul house block 7 gulistan e johar karachi sindh</t>
  </si>
  <si>
    <t>Chinese, Desserts, Beverages, Pasta, BBQ</t>
  </si>
  <si>
    <t>Naan Stop</t>
  </si>
  <si>
    <t>https://images.deliveryhero.io/image/fd-pk/LH/xnke-listing.jpg?width=400&amp;height=225</t>
  </si>
  <si>
    <t>https://www.foodpanda.pk/restaurant/xnke/naan-stop-xnke</t>
  </si>
  <si>
    <t>near POB Eye Hospital, Block 11 Gulistan-e-Johar, Karachi</t>
  </si>
  <si>
    <t>Spice &amp; Nice</t>
  </si>
  <si>
    <t>https://images.deliveryhero.io/image/fd-pk/LH/e6f7-listing.jpg?width=400&amp;height=225</t>
  </si>
  <si>
    <t>https://www.foodpanda.pk/restaurant/e6f7/spice-and-nice</t>
  </si>
  <si>
    <t>V27W+FXC Jat Land Lines, Karachi</t>
  </si>
  <si>
    <t>Chikoo OD test</t>
  </si>
  <si>
    <t>https://www.foodpanda.pk/restaurant/ngot/chikoo-od-test</t>
  </si>
  <si>
    <t>Bahria town tower</t>
  </si>
  <si>
    <t>Momo Magic &amp; Corndog King</t>
  </si>
  <si>
    <t>https://images.deliveryhero.io/image/fd-pk/LH/wdz4-listing.jpg?width=400&amp;height=225</t>
  </si>
  <si>
    <t>https://www.foodpanda.pk/restaurant/wdz4/momo-magic-and-corndog-king</t>
  </si>
  <si>
    <t>Bismillah Towers, Pehlwan Goth Rd, Block 10 Gulistan-e-Johar, Karachi</t>
  </si>
  <si>
    <t>Al Madina Pakwan &amp; Biryani Center - Branch 2</t>
  </si>
  <si>
    <t>4.5(99)A11Y_TAG_RATING_AND_REVIEWS_PLURAL</t>
  </si>
  <si>
    <t>https://images.deliveryhero.io/image/fd-pk/LH/owmi-listing.jpg?width=400&amp;height=225</t>
  </si>
  <si>
    <t>https://www.foodpanda.pk/restaurant/owmi/al-madina-pakwan-and-biryani-center-branch-2</t>
  </si>
  <si>
    <t>PIA Housing Scheme Gate 1, Next to PSO Pump Gulistan e Jauhar</t>
  </si>
  <si>
    <t>Royal Taste - test outlet</t>
  </si>
  <si>
    <t>https://www.foodpanda.pk/restaurant/nhry/royal-taste-test-outlet</t>
  </si>
  <si>
    <t>Bahria Town Tower</t>
  </si>
  <si>
    <t>Hafiz Jee Restaurant - MACHS</t>
  </si>
  <si>
    <t>https://images.deliveryhero.io/image/fd-pk/LH/zeii-listing.jpg?width=400&amp;height=225</t>
  </si>
  <si>
    <t>https://www.foodpanda.pk/restaurant/zeii/hafiz-jee-restaurant-machs</t>
  </si>
  <si>
    <t>12 - C/A, Muhammad Ali Cooperative Housing Society, Karachi</t>
  </si>
  <si>
    <t>Moos &amp; Clucks - Johar</t>
  </si>
  <si>
    <t>https://images.deliveryhero.io/image/fd-pk/LH/qnu9-listing.jpg?width=400&amp;height=225</t>
  </si>
  <si>
    <t>https://www.foodpanda.pk/restaurant/qnu9/moos-and-clucks-johar</t>
  </si>
  <si>
    <t>B172 block 11 Gulistan e Johar</t>
  </si>
  <si>
    <t>Sunshine Delights, Sweets &amp; Bakers - PIA Society</t>
  </si>
  <si>
    <t>4.7(30)A11Y_TAG_RATING_AND_REVIEWS_PLURAL</t>
  </si>
  <si>
    <t>https://images.deliveryhero.io/image/fd-pk/LH/yog4-listing.jpg?width=400&amp;height=225</t>
  </si>
  <si>
    <t>https://www.foodpanda.pk/restaurant/yog4/sunshine-delights-sweets-and-bakers-pia-society</t>
  </si>
  <si>
    <t>B-21, phase 1,, SCH-36, Block 9, pIA Employees, CHS, Jauhar</t>
  </si>
  <si>
    <t>Cakes &amp; Bakery, Ice Cream</t>
  </si>
  <si>
    <t>Zing Express</t>
  </si>
  <si>
    <t>https://images.deliveryhero.io/image/fd-pk/LH/gzw0-listing.jpg?width=400&amp;height=225</t>
  </si>
  <si>
    <t>https://www.foodpanda.pk/restaurant/gzw0/zing-express</t>
  </si>
  <si>
    <t>B-9/67 near  water ground, al habib grammar school 2nd back alley pechs block 2</t>
  </si>
  <si>
    <t>US Fruit Chaat</t>
  </si>
  <si>
    <t>https://images.deliveryhero.io/image/fd-pk/LH/dmci-listing.jpg?width=400&amp;height=225</t>
  </si>
  <si>
    <t>https://www.foodpanda.pk/restaurant/dmci/us-fruit-chaat</t>
  </si>
  <si>
    <t>A.b Sinya lines Street House no R-928-929 Sector 8-C A.b Sinya lines Karachi Farooq Ghosh wali street near faizan e attar mosque a.b Sinya lines</t>
  </si>
  <si>
    <t>Pizza, Desserts, Beverages, Pakistani</t>
  </si>
  <si>
    <t>Krunchy Karachy</t>
  </si>
  <si>
    <t>https://images.deliveryhero.io/image/fd-pk/LH/zt8x-listing.jpg?width=400&amp;height=225</t>
  </si>
  <si>
    <t>https://www.foodpanda.pk/restaurant/zt8x/krunchy-karachy</t>
  </si>
  <si>
    <t>Clarke street near askari bank saddar karachi</t>
  </si>
  <si>
    <t>Hot N Cool</t>
  </si>
  <si>
    <t>https://images.deliveryhero.io/image/fd-pk/LH/r9xm-listing.jpg?width=400&amp;height=225</t>
  </si>
  <si>
    <t>https://www.foodpanda.pk/restaurant/r9xm/hot-n-cool-r9xm</t>
  </si>
  <si>
    <t>shop no 1 summera appartmnt opposit taheri masjid mansfeild stret saddar karachi</t>
  </si>
  <si>
    <t>Pizza, Burgers, Fast Food, Western, Savouries</t>
  </si>
  <si>
    <t>Pizza On Wheel</t>
  </si>
  <si>
    <t>https://images.deliveryhero.io/image/fd-pk/LH/dwob-listing.jpg?width=400&amp;height=225</t>
  </si>
  <si>
    <t>https://www.foodpanda.pk/restaurant/dwob/pizza-on-wheel</t>
  </si>
  <si>
    <t>Shop# 01 Plot # 126, Sector D, Sadaat E Amroha Society Saadi Town, Karachi</t>
  </si>
  <si>
    <t>MOZ Foods</t>
  </si>
  <si>
    <t>https://images.deliveryhero.io/image/fd-pk/LH/ar2g-listing.jpg?width=400&amp;height=225</t>
  </si>
  <si>
    <t>https://www.foodpanda.pk/restaurant/ar2g/moz-foods</t>
  </si>
  <si>
    <t>House no. A67, Street no. A3, PIA Society, Gate 2, Block 9 Gulistan-e-Jauhar, Karachi</t>
  </si>
  <si>
    <t>Ami's Kitchen</t>
  </si>
  <si>
    <t>3.7(7)A11Y_TAG_RATING_AND_REVIEWS_PLURAL</t>
  </si>
  <si>
    <t>https://images.deliveryhero.io/image/fd-pk/LH/m9sc-listing.jpg?width=400&amp;height=225</t>
  </si>
  <si>
    <t>https://www.foodpanda.pk/restaurant/m9sc/amis-kitchen-m9sc</t>
  </si>
  <si>
    <t>Flat no A-306 Ajmer pride near sindh baloch society block 12 gulistan e johar karachi.</t>
  </si>
  <si>
    <t>Sarawan Tonight</t>
  </si>
  <si>
    <t>4.3(70)A11Y_TAG_RATING_AND_REVIEWS_PLURAL</t>
  </si>
  <si>
    <t>https://images.deliveryhero.io/image/fd-pk/LH/fhmk-listing.jpg?width=400&amp;height=225</t>
  </si>
  <si>
    <t>https://www.foodpanda.pk/restaurant/fhmk/sarawan-tonight</t>
  </si>
  <si>
    <t>Sana Arcade near saeed bakery, noor elahi mohala road, hanif clinic lee market, karachi</t>
  </si>
  <si>
    <t>Shawarma Express</t>
  </si>
  <si>
    <t>https://images.deliveryhero.io/image/fd-pk/LH/x5kz-listing.jpg?width=400&amp;height=225</t>
  </si>
  <si>
    <t>https://www.foodpanda.pk/restaurant/x5kz/shawarma-express-x5kz</t>
  </si>
  <si>
    <t>S.S manzil shop # 1 mensfield street Saddar bazar Karachi</t>
  </si>
  <si>
    <t>Burger Mafia</t>
  </si>
  <si>
    <t>https://images.deliveryhero.io/image/fd-pk/LH/a04x-listing.jpg?width=400&amp;height=225</t>
  </si>
  <si>
    <t>https://www.foodpanda.pk/restaurant/a04x/burger-mafia-a04x</t>
  </si>
  <si>
    <t>Gulistane jhour block 7 b196</t>
  </si>
  <si>
    <t>K Boys</t>
  </si>
  <si>
    <t>https://images.deliveryhero.io/image/fd-pk/LH/pzbj-listing.jpg?width=400&amp;height=225</t>
  </si>
  <si>
    <t>https://www.foodpanda.pk/restaurant/pzbj/k-boys</t>
  </si>
  <si>
    <t>Shop No.1, Ground floor,Zabi Arcade,plot 103/A, SMCHS. Karachi</t>
  </si>
  <si>
    <t>Burgers, Fast Food, Beverages, Western, Tea &amp; Coffee</t>
  </si>
  <si>
    <t>Delicious pizza</t>
  </si>
  <si>
    <t>2.4(10)A11Y_TAG_RATING_AND_REVIEWS_PLURAL</t>
  </si>
  <si>
    <t>https://images.deliveryhero.io/image/fd-pk/LH/umt7-listing.jpg?width=400&amp;height=225</t>
  </si>
  <si>
    <t>https://www.foodpanda.pk/restaurant/umt7/delicious-pizza-umt7</t>
  </si>
  <si>
    <t>FLAT NO.B, 05 Pehlwan Goth Rd, Block 12 Gulistan-e-Johar, Karachi, Karachi City, Sindh 75290</t>
  </si>
  <si>
    <t>Al-Akhtar Ice Cream</t>
  </si>
  <si>
    <t>4.6(7)A11Y_TAG_RATING_AND_REVIEWS_PLURAL</t>
  </si>
  <si>
    <t>https://images.deliveryhero.io/image/fd-pk/LH/q6s4-listing.jpg?width=400&amp;height=225</t>
  </si>
  <si>
    <t>https://www.foodpanda.pk/restaurant/q6s4/al-akhtar-ice-cream</t>
  </si>
  <si>
    <t>Al Akhtar ice cream Gulstan- e- Johar block12 ajmair pride shop 59</t>
  </si>
  <si>
    <t>Pizza Jee</t>
  </si>
  <si>
    <t>https://images.deliveryhero.io/image/fd-pk/LH/fcs3-listing.jpg?width=400&amp;height=225</t>
  </si>
  <si>
    <t>https://www.foodpanda.pk/restaurant/fcs3/pizza-jee</t>
  </si>
  <si>
    <t>2.7(12)A11Y_TAG_RATING_AND_REVIEWS_PLURAL</t>
  </si>
  <si>
    <t>https://images.deliveryhero.io/image/fd-pk/LH/uena-listing.jpg?width=400&amp;height=225</t>
  </si>
  <si>
    <t>https://www.foodpanda.pk/restaurant/uena/pizza-make-uena</t>
  </si>
  <si>
    <t>Gulistan e Johar Rabia city Lakhani Apartment shop no A-1</t>
  </si>
  <si>
    <t>Healthy Arabian Cuisine</t>
  </si>
  <si>
    <t>https://images.deliveryhero.io/image/fd-pk/LH/koaf-listing.jpg?width=400&amp;height=225</t>
  </si>
  <si>
    <t>https://www.foodpanda.pk/restaurant/koaf/healthy-arabian-cuisine</t>
  </si>
  <si>
    <t>Table Treats</t>
  </si>
  <si>
    <t>4.9(80)A11Y_TAG_RATING_AND_REVIEWS_PLURAL</t>
  </si>
  <si>
    <t>https://images.deliveryhero.io/image/fd-pk/LH/fpt9-listing.jpg?width=400&amp;height=225</t>
  </si>
  <si>
    <t>https://www.foodpanda.pk/restaurant/fpt9/table-treats-fpt9</t>
  </si>
  <si>
    <t>House no R217, gulshan e azeem scheme 33 , Karachi</t>
  </si>
  <si>
    <t>The waffle wonders</t>
  </si>
  <si>
    <t>https://images.deliveryhero.io/image/fd-pk/LH/n81y-listing.jpg?width=400&amp;height=225</t>
  </si>
  <si>
    <t>https://www.foodpanda.pk/restaurant/n81y/the-waffle-wonders</t>
  </si>
  <si>
    <t>V373+3XH Sindhi Muslim CHS (SMCHS), Karachi</t>
  </si>
  <si>
    <t>Taste Studio</t>
  </si>
  <si>
    <t>https://images.deliveryhero.io/image/fd-pk/LH/x5a8-listing.jpg?width=400&amp;height=225</t>
  </si>
  <si>
    <t>https://www.foodpanda.pk/restaurant/x5a8/taste-studio</t>
  </si>
  <si>
    <t>Shop#G20, Saima Presidency, Street 6, Block 7 Gulistan-e-Johar, Karachi, Karachi City, Sindh</t>
  </si>
  <si>
    <t>Meat The Cheese - Tipu Sultan</t>
  </si>
  <si>
    <t>https://images.deliveryhero.io/image/fd-pk/LH/r9am-listing.jpg?width=400&amp;height=225</t>
  </si>
  <si>
    <t>https://www.foodpanda.pk/restaurant/r9am/meat-the-cheese-tipu-sultan</t>
  </si>
  <si>
    <t>Tipu Sultan Rd, Karachi Memon Co-operative Housing Society Karachi Memon Society PECHS, Karachi, Karachi City, Sindh 75350, Pakistan</t>
  </si>
  <si>
    <t>Zaytoon Bar BQ</t>
  </si>
  <si>
    <t>https://images.deliveryhero.io/image/fd-pk/LH/uwwf-listing.jpg?width=400&amp;height=225</t>
  </si>
  <si>
    <t>https://www.foodpanda.pk/restaurant/uwwf/zaytoon-bar-bq</t>
  </si>
  <si>
    <t>Near Regal chowk, passport office, Saddar Karachi</t>
  </si>
  <si>
    <t>Beverages, Pakistani, Biryani, BBQ, Karahi &amp; Handi</t>
  </si>
  <si>
    <t>Day In Chinese And Pizza</t>
  </si>
  <si>
    <t>4.9(18)A11Y_TAG_RATING_AND_REVIEWS_PLURAL</t>
  </si>
  <si>
    <t>https://images.deliveryhero.io/image/fd-pk/LH/tvve-listing.jpg?width=400&amp;height=225</t>
  </si>
  <si>
    <t>https://www.foodpanda.pk/restaurant/tvve/day-in-chinese-and-pizza</t>
  </si>
  <si>
    <t>Near Zahid Nihari Opposite Bank Al Habib Lucky Star Saddar karachi</t>
  </si>
  <si>
    <t>Ronaq Bar B.Q &amp; Fast Food</t>
  </si>
  <si>
    <t>https://images.deliveryhero.io/image/fd-pk/LH/fmc6-listing.jpg?width=400&amp;height=225</t>
  </si>
  <si>
    <t>https://www.foodpanda.pk/restaurant/fmc6/ronaq-bar-b-q-and-fast-food</t>
  </si>
  <si>
    <t>Near Saima Presidency Pehlwan goth road , block -7 , Gulistan-e-johar , Karachi</t>
  </si>
  <si>
    <t>EAT (#EAT) - Bufferzone</t>
  </si>
  <si>
    <t>https://images.deliveryhero.io/image/fd-pk/LH/rrzr-listing.jpg?width=400&amp;height=225</t>
  </si>
  <si>
    <t>https://www.foodpanda.pk/restaurant/rrzr/eat-eat-bufferzone</t>
  </si>
  <si>
    <t>SHOP NO 35 ST-05-/15-A-4 JAMA MASJID IMAM BARGAH BABUL NAJAF NORTH NAZIMABAD #EAT BUFFER ZONE BRANCH</t>
  </si>
  <si>
    <t>Al Shaikh Waffles</t>
  </si>
  <si>
    <t>https://images.deliveryhero.io/image/fd-pk/LH/kiec-listing.jpg?width=400&amp;height=225</t>
  </si>
  <si>
    <t>https://www.foodpanda.pk/restaurant/kiec/al-shaikh-waffles</t>
  </si>
  <si>
    <t>Gulam, Usman Nabi Rd, SMHS, Karachi, 75400</t>
  </si>
  <si>
    <t>Hamza Food Point</t>
  </si>
  <si>
    <t>https://images.deliveryhero.io/image/fd-pk/LH/wzx8-listing.jpg?width=400&amp;height=225</t>
  </si>
  <si>
    <t>https://www.foodpanda.pk/restaurant/wzx8/hamza-food-point-wzx8</t>
  </si>
  <si>
    <t>Lc#06 opposite ghousia barbq Near Gor -2 Flats</t>
  </si>
  <si>
    <t>Chow Pizza</t>
  </si>
  <si>
    <t>https://images.deliveryhero.io/image/fd-pk/LH/nu98-listing.jpg?width=400&amp;height=225</t>
  </si>
  <si>
    <t>https://www.foodpanda.pk/restaurant/nu98/chow-pizza</t>
  </si>
  <si>
    <t>Shop G-38 Gulistan e Jouhar Block 7 , Saima Presidency , Karachi</t>
  </si>
  <si>
    <t>Ala Rahi - Tipu Sultan</t>
  </si>
  <si>
    <t>https://images.deliveryhero.io/image/fd-pk/LH/ghr7-listing.jpg?width=400&amp;height=225</t>
  </si>
  <si>
    <t>https://www.foodpanda.pk/restaurant/ghr7/ala-rahi-tipu-sultan</t>
  </si>
  <si>
    <t>V39H+P63, Tipu Sultan Rd, Karachi Memon Co-operative Housing Society Karachi Memon Society P.E.C.H.S., Karachi</t>
  </si>
  <si>
    <t>Middle Eastern, Wraps &amp; Rolls</t>
  </si>
  <si>
    <t>Hot Wok</t>
  </si>
  <si>
    <t>https://images.deliveryhero.io/image/fd-pk/LH/uodj-listing.jpg?width=400&amp;height=225</t>
  </si>
  <si>
    <t>https://www.foodpanda.pk/restaurant/uodj/hot-wok-uodj</t>
  </si>
  <si>
    <t>Sindhi Muslim Cooperative Housing Society Block A (SMCHS), Karachi.</t>
  </si>
  <si>
    <t>Burger Box</t>
  </si>
  <si>
    <t>https://images.deliveryhero.io/image/fd-pk/LH/l0oq-listing.jpg?width=400&amp;height=225</t>
  </si>
  <si>
    <t>https://www.foodpanda.pk/restaurant/l0oq/burger-box-l0oq</t>
  </si>
  <si>
    <t>Food Van, Main SMCHS Round about in front of Gulistan School Block-2 Sindhi Muslim.</t>
  </si>
  <si>
    <t>Karachi Food Point</t>
  </si>
  <si>
    <t>https://images.deliveryhero.io/image/fd-pk/LH/oiz5-listing.jpg?width=400&amp;height=225</t>
  </si>
  <si>
    <t>https://www.foodpanda.pk/restaurant/oiz5/karachi-food-point-oiz5</t>
  </si>
  <si>
    <t>Plot No. 14/D/1. Block-A, S.M.C.H.S, Karachi. Plot No. 14/D/1.</t>
  </si>
  <si>
    <t>Taste of China</t>
  </si>
  <si>
    <t>https://images.deliveryhero.io/image/fd-pk/LH/jun6-listing.jpg?width=400&amp;height=225</t>
  </si>
  <si>
    <t>https://www.foodpanda.pk/restaurant/jun6/taste-of-china-jun6</t>
  </si>
  <si>
    <t>Momin Manzil Flat Number 12 Opposite Buns Ward Near Civil Hospital Karachi
(Muhammadi General Store Ke Uper Wali Building Vendor Basket Dalega)</t>
  </si>
  <si>
    <t>Cheesy Pizza 4</t>
  </si>
  <si>
    <t>https://images.deliveryhero.io/image/fd-pk/LH/fhbl-listing.jpg?width=400&amp;height=225</t>
  </si>
  <si>
    <t>https://www.foodpanda.pk/restaurant/fhbl/cheesy-pizza-4</t>
  </si>
  <si>
    <t>Khatri Jamaat Khana Rd, Bhimpura Karachi, Karachi City, Sindh</t>
  </si>
  <si>
    <t>Theatre - Live Bakery &amp; Cafe</t>
  </si>
  <si>
    <t>https://images.deliveryhero.io/image/fd-pk/LH/yih5-listing.jpg?width=400&amp;height=225</t>
  </si>
  <si>
    <t>https://www.foodpanda.pk/restaurant/yih5/theatre-live-bakery-and-cafe</t>
  </si>
  <si>
    <t>25, 23-B, Maqbool Cooperative Society, Block 7, 8 Tipu Sultan Rd, Karachi, 75350, Pakistan</t>
  </si>
  <si>
    <t>Cakes &amp; Bakery, Fast Food, Beverages</t>
  </si>
  <si>
    <t>In N Out Pizza &amp; Burger</t>
  </si>
  <si>
    <t>https://images.deliveryhero.io/image/fd-pk/LH/e3gb-listing.jpg?width=400&amp;height=225</t>
  </si>
  <si>
    <t>https://www.foodpanda.pk/restaurant/e3gb/in-n-out-pizza-and-burger</t>
  </si>
  <si>
    <t>Scheme 33,  Saadi Town, B 13 Sector D, Amroha Society,  Near Pizza On Wheel</t>
  </si>
  <si>
    <t>Pizza, Burgers, Pakistani, Western</t>
  </si>
  <si>
    <t>Cafe 512</t>
  </si>
  <si>
    <t>https://images.deliveryhero.io/image/fd-pk/LH/wup0-listing.jpg?width=400&amp;height=225</t>
  </si>
  <si>
    <t>https://www.foodpanda.pk/restaurant/wup0/cafe-512</t>
  </si>
  <si>
    <t>Shop 17, Hakeem classic, Saadi Rd, near Rim Jhim Towers, Gulshan E Azeem Sector 35 A Gulzar E Hijri Scheme 33, Karachi, Karachi City, Sindh</t>
  </si>
  <si>
    <t>Food on Deck by SaFa</t>
  </si>
  <si>
    <t>https://images.deliveryhero.io/image/fd-pk/LH/njw9-listing.jpg?width=400&amp;height=225</t>
  </si>
  <si>
    <t>https://www.foodpanda.pk/restaurant/njw9/food-on-deck-by-safa</t>
  </si>
  <si>
    <t>House no. C-60, PIA Gate 03, Gulistan-e-Jauhar Block 9, Karachi</t>
  </si>
  <si>
    <t>Sandwiches, Chinese, Pakistani, Western, Shakes</t>
  </si>
  <si>
    <t>BBQ Point</t>
  </si>
  <si>
    <t>https://images.deliveryhero.io/image/fd-pk/LH/wp43-listing.jpg?width=400&amp;height=225</t>
  </si>
  <si>
    <t>https://www.foodpanda.pk/restaurant/wp43/bbq-point</t>
  </si>
  <si>
    <t>1 B-2, central information co-operative society scheme 33 Karachi</t>
  </si>
  <si>
    <t>Bismillah Shinwari BBQ &amp; Restaurant</t>
  </si>
  <si>
    <t>https://images.deliveryhero.io/image/fd-pk/LH/g7i8-listing.jpg?width=400&amp;height=225</t>
  </si>
  <si>
    <t>https://www.foodpanda.pk/restaurant/g7i8/bismillah-shinwari-bbq-and-restaurant</t>
  </si>
  <si>
    <t>Shop#G24, Saima Presidency, opp Safoora Chowrangi, Block 7 Gulistan-e-Johar, Karachi, 71000, Pakistan</t>
  </si>
  <si>
    <t>Pakistani, Biryani, BBQ, Karahi &amp; Handi</t>
  </si>
  <si>
    <t>Chaai Kaafi</t>
  </si>
  <si>
    <t>https://images.deliveryhero.io/image/fd-pk/LH/slm4-listing.jpg?width=400&amp;height=225</t>
  </si>
  <si>
    <t>https://www.foodpanda.pk/restaurant/slm4/chaai-kaafi</t>
  </si>
  <si>
    <t>Shop no 1,23,4,Main Mubarak Shaheed Road,opp Pso petrol pump,</t>
  </si>
  <si>
    <t>Burridos - SMCHS</t>
  </si>
  <si>
    <t>https://images.deliveryhero.io/image/fd-pk/LH/u7gh-listing.jpg?width=400&amp;height=225</t>
  </si>
  <si>
    <t>https://www.foodpanda.pk/restaurant/u7gh/burridos-smchs</t>
  </si>
  <si>
    <t>Shop no. 1, Building no. D16, Block no. A, East Side, Commercial Area, SMCHS, Karachi, Pakistan</t>
  </si>
  <si>
    <t>Shaikh's Cafe</t>
  </si>
  <si>
    <t>https://images.deliveryhero.io/image/fd-pk/LH/umvl-listing.jpg?width=400&amp;height=225</t>
  </si>
  <si>
    <t>https://www.foodpanda.pk/restaurant/umvl/shaikhs-cafe</t>
  </si>
  <si>
    <t>Race Course Road, Saima Presidency, Block 7 Gulistan E Jauhar</t>
  </si>
  <si>
    <t>Cafe Suroor 1</t>
  </si>
  <si>
    <t>https://images.deliveryhero.io/image/fd-pk/LH/yz76-listing.jpg?width=400&amp;height=225</t>
  </si>
  <si>
    <t>https://www.foodpanda.pk/restaurant/yz76/cafe-suroor-1-yz76</t>
  </si>
  <si>
    <t>Cafe Suroor 1, Street 1 R-85 near sanober twin towers</t>
  </si>
  <si>
    <t>Pizza, Burgers, Fast Food, Western, Tea &amp; Coffee</t>
  </si>
  <si>
    <t>Fire N’ Burger</t>
  </si>
  <si>
    <t>https://images.deliveryhero.io/image/fd-pk/LH/d8jk-listing.jpg?width=400&amp;height=225</t>
  </si>
  <si>
    <t>https://www.foodpanda.pk/restaurant/d8jk/fire-n-burger</t>
  </si>
  <si>
    <t>Near rent a car pd shop number g52 near saima presidency</t>
  </si>
  <si>
    <t>Crazy Pizza</t>
  </si>
  <si>
    <t>https://images.deliveryhero.io/image/fd-pk/LH/xdga-listing.jpg?width=400&amp;height=225</t>
  </si>
  <si>
    <t>https://www.foodpanda.pk/restaurant/xdga/crazy-pizza-xdga</t>
  </si>
  <si>
    <t>Shop # G-70 Saima Presidency Near Safoora Chowrangi Gulistan-e-jauhar Block 7 Karachi</t>
  </si>
  <si>
    <t>Krunches by Shaikh's Cafe</t>
  </si>
  <si>
    <t>4.5(9)A11Y_TAG_RATING_AND_REVIEWS_PLURAL</t>
  </si>
  <si>
    <t>https://images.deliveryhero.io/image/fd-pk/LH/mwik-listing.jpg?width=400&amp;height=225</t>
  </si>
  <si>
    <t>https://www.foodpanda.pk/restaurant/mwik/krunches-by-shaikhs-cafe</t>
  </si>
  <si>
    <t>Rent a car pd shop number g52 near saima presidency</t>
  </si>
  <si>
    <t>McChilli</t>
  </si>
  <si>
    <t>https://images.deliveryhero.io/image/fd-pk/LH/d1yy-listing.jpg?width=400&amp;height=225</t>
  </si>
  <si>
    <t>https://www.foodpanda.pk/restaurant/d1yy/mcchilli-d1yy</t>
  </si>
  <si>
    <t>Shop # 11 crescent view block 13 gulistan e johar</t>
  </si>
  <si>
    <t>Chinese, Burgers, Fast Food, Western, BBQ</t>
  </si>
  <si>
    <t>Ajwa Foods</t>
  </si>
  <si>
    <t>4.4(38)A11Y_TAG_RATING_AND_REVIEWS_PLURAL</t>
  </si>
  <si>
    <t>https://images.deliveryhero.io/image/fd-pk/LH/f298-listing.jpg?width=400&amp;height=225</t>
  </si>
  <si>
    <t>https://www.foodpanda.pk/restaurant/f298/ajwa-foods-f298</t>
  </si>
  <si>
    <t>Shop # 9, plot # c16, Jetpur terrace block 7/8 banglore town shaheed e millat road karachi</t>
  </si>
  <si>
    <t>Quetta Essa Khan Hotel &amp; Fast Food</t>
  </si>
  <si>
    <t>https://images.deliveryhero.io/image/fd-pk/LH/c3ez-listing.jpg?width=400&amp;height=225</t>
  </si>
  <si>
    <t>https://www.foodpanda.pk/restaurant/c3ez/quetta-essa-khan-hotel-and-fast-food</t>
  </si>
  <si>
    <t>jauhar near habib university</t>
  </si>
  <si>
    <t>Sandwiches, Burgers, Pakistani, Western, Pulao</t>
  </si>
  <si>
    <t>McChilli (Fast Food &amp; Pizza)</t>
  </si>
  <si>
    <t>https://images.deliveryhero.io/image/fd-pk/LH/zp6u-listing.jpg?width=400&amp;height=225</t>
  </si>
  <si>
    <t>https://www.foodpanda.pk/restaurant/zp6u/mcchilli-fast-food-and-pizza</t>
  </si>
  <si>
    <t>Shop # 07 crescent view block 13 gulistan e johar</t>
  </si>
  <si>
    <t>Bismillah Halwa Puri &amp; Fast Food - Saddar</t>
  </si>
  <si>
    <t>https://images.deliveryhero.io/image/fd-pk/LH/v9cx-listing.jpg?width=400&amp;height=225</t>
  </si>
  <si>
    <t>https://www.foodpanda.pk/restaurant/v9cx/bismillah-halwa-puri-and-fast-food-saddar</t>
  </si>
  <si>
    <t>Raja Ghuzanfar Ali Road, Taj Mansion, Shop # 13 Near New Ghousia Fast Food, Saddar, Karachi</t>
  </si>
  <si>
    <t>Essa Khan Shinwari Bar B. Q. &amp; Family Restaurant</t>
  </si>
  <si>
    <t>https://images.deliveryhero.io/image/fd-pk/LH/xo4f-listing.jpg?width=400&amp;height=225</t>
  </si>
  <si>
    <t>https://www.foodpanda.pk/restaurant/xo4f/essa-khan-shinwari-bar-b-q-and-family-restaurant</t>
  </si>
  <si>
    <t>Star Bakers Nashta Point</t>
  </si>
  <si>
    <t>https://images.deliveryhero.io/image/fd-pk/LH/aifv-listing.jpg?width=400&amp;height=225</t>
  </si>
  <si>
    <t>https://www.foodpanda.pk/restaurant/aifv/star-bakers-nashta-point</t>
  </si>
  <si>
    <t>C 29, Block 2 Saadi Town, Karachi, Pakistan</t>
  </si>
  <si>
    <t>Cakes &amp; Bakery, Desserts, Savouries, Samosa</t>
  </si>
  <si>
    <t>MRI-FOODS &amp; HALWA PURI</t>
  </si>
  <si>
    <t>https://images.deliveryhero.io/image/fd-pk/LH/dk2d-listing.jpg?width=400&amp;height=225</t>
  </si>
  <si>
    <t>https://www.foodpanda.pk/restaurant/dk2d/mri-foods-and-halwa-puri</t>
  </si>
  <si>
    <t>Shop No
LC -2 A SECTOR 8-B 
ABBY SINIA LINES GULSHAN -E - ZAHOOR KARACHI OPP F.T.C
Shar -e- Faisal</t>
  </si>
  <si>
    <t>Mamu Biryani &amp; Pulao Center</t>
  </si>
  <si>
    <t>https://images.deliveryhero.io/image/fd-pk/LH/scse-listing.jpg?width=400&amp;height=225</t>
  </si>
  <si>
    <t>https://www.foodpanda.pk/restaurant/scse/mamu-biryani-and-pulao-center</t>
  </si>
  <si>
    <t>Lady Dufferin Hospital, Adhumal Oodharam Quarter, Karachi</t>
  </si>
  <si>
    <t>G BBQ &amp; Roll Point</t>
  </si>
  <si>
    <t>https://images.deliveryhero.io/image/fd-pk/LH/e4jr-listing.jpg?width=400&amp;height=225</t>
  </si>
  <si>
    <t>https://www.foodpanda.pk/restaurant/e4jr/g-bbq-and-roll-point</t>
  </si>
  <si>
    <t>Shop No. 2 Nara Lines Mubarak Shaheed Road Near Mekro Saddar Karachi</t>
  </si>
  <si>
    <t>H.H Red Chilli BBQ Fastfood &amp; Restaurant</t>
  </si>
  <si>
    <t>https://images.deliveryhero.io/image/fd-pk/LH/fa4n-listing.jpg?width=400&amp;height=225</t>
  </si>
  <si>
    <t>https://www.foodpanda.pk/restaurant/fa4n/h-h-red-chilli-bbq-fastfood-and-restaurant</t>
  </si>
  <si>
    <t>Shop# 06 crescent view block 13 gulistan e johar</t>
  </si>
  <si>
    <t>Curmb &amp; cream</t>
  </si>
  <si>
    <t>https://images.deliveryhero.io/image/fd-pk/LH/qiqg-listing.jpg?width=400&amp;height=225</t>
  </si>
  <si>
    <t>https://www.foodpanda.pk/restaurant/qiqg/curmb-and-cream</t>
  </si>
  <si>
    <t>44/o block 6 PECHS raazi road near Fortune Tower</t>
  </si>
  <si>
    <t>Cakes &amp; Bakery, Tea &amp; Coffee</t>
  </si>
  <si>
    <t>https://images.deliveryhero.io/image/fd-pk/LH/kpl5-listing.jpg?width=400&amp;height=225</t>
  </si>
  <si>
    <t>https://www.foodpanda.pk/restaurant/kpl5/quetta-star-hotel-kpl5</t>
  </si>
  <si>
    <t>Z.c 5.sector 8f 602 army work shop mobarak shaheed rod lins area karachi</t>
  </si>
  <si>
    <t>Quetta Kakar Hotel</t>
  </si>
  <si>
    <t>https://images.deliveryhero.io/image/fd-pk/LH/iplq-listing.jpg?width=400&amp;height=225</t>
  </si>
  <si>
    <t>https://www.foodpanda.pk/restaurant/iplq/quetta-kakar-hotel-iplq</t>
  </si>
  <si>
    <t>Nagori Laban House</t>
  </si>
  <si>
    <t>https://images.deliveryhero.io/image/fd-pk/LH/nyl3-listing.jpg?width=400&amp;height=225</t>
  </si>
  <si>
    <t>https://www.foodpanda.pk/restaurant/nyl3/nagori-laban-house</t>
  </si>
  <si>
    <t>Shop # 08 Abdullah Haroon building raja ghanzanfar ali road saddar karachi</t>
  </si>
  <si>
    <t>Sid’s kitchenette</t>
  </si>
  <si>
    <t>https://images.deliveryhero.io/image/fd-pk/LH/lzv8-listing.jpg?width=400&amp;height=225</t>
  </si>
  <si>
    <t>https://www.foodpanda.pk/restaurant/lzv8/sids-kitchenette</t>
  </si>
  <si>
    <t>17/4A Muhammad Ali Housing Society Opp to lucky sement office Tabba Street</t>
  </si>
  <si>
    <t>NOSH</t>
  </si>
  <si>
    <t>5(9)A11Y_TAG_RATING_AND_REVIEWS_PLURAL</t>
  </si>
  <si>
    <t>https://images.deliveryhero.io/image/fd-pk/LH/of65-listing.jpg?width=400&amp;height=225</t>
  </si>
  <si>
    <t>https://www.foodpanda.pk/restaurant/of65/nosh-of65</t>
  </si>
  <si>
    <t>Jama mall and residency near civil emergency m.a Jinnah road karachi,</t>
  </si>
  <si>
    <t>Makhdoom Sweets and Halwa Puri</t>
  </si>
  <si>
    <t>https://images.deliveryhero.io/image/fd-pk/LH/i3gv-listing.jpg?width=400&amp;height=225</t>
  </si>
  <si>
    <t>https://www.foodpanda.pk/restaurant/i3gv/makhdoom-sweets-and-halwa-puri</t>
  </si>
  <si>
    <t>Chand Bibi Rd، opposite Lady Dufferin Hospital, Nanak Wara Adhumal Oodharam Quarter, Karachi, Pakistan</t>
  </si>
  <si>
    <t>Desserts, Beverages, Pakistani, Savouries, Samosa</t>
  </si>
  <si>
    <t>Win Halwa Puri &amp; Sheermal House</t>
  </si>
  <si>
    <t>https://images.deliveryhero.io/image/fd-pk/LH/u3z4-listing.jpg?width=400&amp;height=225</t>
  </si>
  <si>
    <t>https://www.foodpanda.pk/restaurant/u3z4/win-halwa-puri-and-sheermal-house</t>
  </si>
  <si>
    <t>Shop No. Lc1/2, sector 8b, gulshan e zahoor, ab senia.</t>
  </si>
  <si>
    <t>Quetta Khyber Hotel</t>
  </si>
  <si>
    <t>3.3(13)A11Y_TAG_RATING_AND_REVIEWS_PLURAL</t>
  </si>
  <si>
    <t>https://images.deliveryhero.io/image/fd-pk/LH/req6-listing.jpg?width=400&amp;height=225</t>
  </si>
  <si>
    <t>https://www.foodpanda.pk/restaurant/req6/quetta-khyber-hotel</t>
  </si>
  <si>
    <t>Plot # D - 105 Pehlwan Goth Block 12 Gulistan e Jauhar karachi</t>
  </si>
  <si>
    <t>AAA yummy pizza</t>
  </si>
  <si>
    <t>2.1(61)A11Y_TAG_RATING_AND_REVIEWS_PLURAL</t>
  </si>
  <si>
    <t>https://images.deliveryhero.io/image/fd-pk/LH/o2y9-listing.jpg?width=400&amp;height=225</t>
  </si>
  <si>
    <t>https://www.foodpanda.pk/restaurant/o2y9/aaa-yummy-pizza</t>
  </si>
  <si>
    <t>ground floor, Faizan olia masjid Absnia line line area karachi</t>
  </si>
  <si>
    <t>AL JANNAT FAST FOOD - SADDAR</t>
  </si>
  <si>
    <t>https://images.deliveryhero.io/image/fd-pk/LH/yiaz-listing.jpg?width=400&amp;height=225</t>
  </si>
  <si>
    <t>https://www.foodpanda.pk/restaurant/yiaz/al-jannat-fast-food-saddar</t>
  </si>
  <si>
    <t>Dr Daud Pota Rd, Near Super United Dairy, Saddar Karachi.</t>
  </si>
  <si>
    <t>Cakes &amp; Bakery, Burgers, Pakistani, Western</t>
  </si>
  <si>
    <t>The Food Corner</t>
  </si>
  <si>
    <t>https://images.deliveryhero.io/image/fd-pk/LH/j2to-listing.jpg?width=400&amp;height=225</t>
  </si>
  <si>
    <t>https://www.foodpanda.pk/restaurant/j2to/the-food-corner-j2to</t>
  </si>
  <si>
    <t>183 Shahrah-e-Iraq, Artillery Maidan, Karachi, Karachi City, Sindh, Pakistan</t>
  </si>
  <si>
    <t>Karachi Paratha Hotel</t>
  </si>
  <si>
    <t>https://images.deliveryhero.io/image/fd-pk/LH/e5g4-listing.jpg?width=400&amp;height=225</t>
  </si>
  <si>
    <t>https://www.foodpanda.pk/restaurant/e5g4/karachi-paratha-hotel</t>
  </si>
  <si>
    <t>Z.c 5.sector 8f Plot number 602 army work shop mobarak shaheed rod lins area karachi</t>
  </si>
  <si>
    <t>Shah Jee Haleem and Biryani</t>
  </si>
  <si>
    <t>1.5(10)A11Y_TAG_RATING_AND_REVIEWS_PLURAL</t>
  </si>
  <si>
    <t>https://images.deliveryhero.io/image/fd-pk/LH/ilo1-listing.jpg?width=400&amp;height=225</t>
  </si>
  <si>
    <t>https://www.foodpanda.pk/restaurant/ilo1/shah-jee-haleem-and-biryani</t>
  </si>
  <si>
    <t>Saadi town near Noor Ali Masjid Shop number c-11 block 5</t>
  </si>
  <si>
    <t>Pizzaristan</t>
  </si>
  <si>
    <t>https://images.deliveryhero.io/image/fd-pk/LH/ipu4-listing.jpg?width=400&amp;height=225</t>
  </si>
  <si>
    <t>https://www.foodpanda.pk/restaurant/ipu4/pizzaristan</t>
  </si>
  <si>
    <t>McChill Fast Food</t>
  </si>
  <si>
    <t>https://images.deliveryhero.io/image/fd-pk/LH/rknw-listing.jpg?width=400&amp;height=225</t>
  </si>
  <si>
    <t>https://www.foodpanda.pk/restaurant/rknw/mcchill-fast-food</t>
  </si>
  <si>
    <t>Shop # 02 crescent view block 13 opposite Habib university</t>
  </si>
  <si>
    <t>Al-Sadat Cafe</t>
  </si>
  <si>
    <t>https://images.deliveryhero.io/image/fd-pk/LH/v0hz-listing.jpg?width=400&amp;height=225</t>
  </si>
  <si>
    <t>https://www.foodpanda.pk/restaurant/v0hz/al-sadat-cafe</t>
  </si>
  <si>
    <t>Dr Daud Pota Road, Saddar Karachi Cantonment</t>
  </si>
  <si>
    <t>Dosa Crunch</t>
  </si>
  <si>
    <t>https://images.deliveryhero.io/image/fd-pk/LH/xhym-listing.jpg?width=400&amp;height=225</t>
  </si>
  <si>
    <t>https://www.foodpanda.pk/restaurant/xhym/dosa-crunch</t>
  </si>
  <si>
    <t>Home no. A-61- Prem Villas Phase 2, Opposite City School.Scheme 33, Sector 42/A, Near Safoor Chowk. Karachi.</t>
  </si>
  <si>
    <t>New Quetta Super Shaheen Hotel</t>
  </si>
  <si>
    <t>https://images.deliveryhero.io/image/fd-pk/LH/wx1c-listing.jpg?width=400&amp;height=225</t>
  </si>
  <si>
    <t>https://www.foodpanda.pk/restaurant/wx1c/new-quetta-super-shaheen-hotel</t>
  </si>
  <si>
    <t>V248+RX7, Shahrah-e-Liaquat, Burns Road, Karachi, Karachi City, Sindh 74200</t>
  </si>
  <si>
    <t>Do Me A Flavour</t>
  </si>
  <si>
    <t>https://images.deliveryhero.io/image/fd-pk/LH/dzui-listing.jpg?width=400&amp;height=225</t>
  </si>
  <si>
    <t>https://www.foodpanda.pk/restaurant/dzui/do-me-a-flavour</t>
  </si>
  <si>
    <t>Goodness Gracious</t>
  </si>
  <si>
    <t>https://images.deliveryhero.io/image/fd-pk/LH/j0c5-listing.jpg?width=400&amp;height=225</t>
  </si>
  <si>
    <t>https://www.foodpanda.pk/restaurant/j0c5/goodness-gracious</t>
  </si>
  <si>
    <t>Xinjiang Chinese Cuisine</t>
  </si>
  <si>
    <t>https://images.deliveryhero.io/image/fd-pk/LH/h1th-listing.jpg?width=400&amp;height=225</t>
  </si>
  <si>
    <t>https://www.foodpanda.pk/restaurant/h1th/xinjiang-chinese-cuisine</t>
  </si>
  <si>
    <t>Burns Road food street, Karachi</t>
  </si>
  <si>
    <t>Chinese, Pasta, Steak</t>
  </si>
  <si>
    <t>Green Apple - The Soda Shop</t>
  </si>
  <si>
    <t>https://images.deliveryhero.io/image/fd-pk/LH/r53w-listing.jpg?width=400&amp;height=225</t>
  </si>
  <si>
    <t>https://www.foodpanda.pk/restaurant/r53w/green-apple-the-soda-shop</t>
  </si>
  <si>
    <t>Green Apple The Soda Shop opposite Anwar Mutton Burns Road Food Street karachi</t>
  </si>
  <si>
    <t>MungWow</t>
  </si>
  <si>
    <t>https://images.deliveryhero.io/image/fd-pk/LH/jq3p-listing.jpg?width=400&amp;height=225</t>
  </si>
  <si>
    <t>https://www.foodpanda.pk/restaurant/jq3p/mungwow</t>
  </si>
  <si>
    <t>Ground Floor 10-13, Block B, SMCHS, Karachi.</t>
  </si>
  <si>
    <t>Corn Stop</t>
  </si>
  <si>
    <t>https://images.deliveryhero.io/image/fd-pk/LH/dxyx-listing.jpg?width=400&amp;height=225</t>
  </si>
  <si>
    <t>https://www.foodpanda.pk/restaurant/dxyx/corn-stop</t>
  </si>
  <si>
    <t>IBEX GLOBAL A TRG COMPANY, Parking FTC Ibex Global A Trg Company</t>
  </si>
  <si>
    <t>Helados Waffle Bar</t>
  </si>
  <si>
    <t>https://images.deliveryhero.io/image/fd-pk/LH/l779-listing.jpg?width=400&amp;height=225</t>
  </si>
  <si>
    <t>https://www.foodpanda.pk/restaurant/l779/helados-waffle-bar</t>
  </si>
  <si>
    <t>Shop No. 2, Burns Road Food Street, Karachi</t>
  </si>
  <si>
    <t>Nooms Food</t>
  </si>
  <si>
    <t>https://images.deliveryhero.io/image/fd-pk/LH/zysm-listing.jpg?width=400&amp;height=225</t>
  </si>
  <si>
    <t>https://www.foodpanda.pk/restaurant/zysm/nooms-food</t>
  </si>
  <si>
    <t>Shop 4, near TRG Building, Block B Karachi, 75500</t>
  </si>
  <si>
    <t>Moonlight Food</t>
  </si>
  <si>
    <t>https://images.deliveryhero.io/image/fd-pk/LH/n1l9-listing.jpg?width=400&amp;height=225</t>
  </si>
  <si>
    <t>https://www.foodpanda.pk/restaurant/n1l9/moonlight-food</t>
  </si>
  <si>
    <t>701korangi crossing Rd block B Bhitti colony korangi  creek, Karachi  hame no 699 3rd floor</t>
  </si>
  <si>
    <t>Mighty Grill - Burns Road</t>
  </si>
  <si>
    <t>3.7(75)A11Y_TAG_RATING_AND_REVIEWS_PLURAL</t>
  </si>
  <si>
    <t>https://images.deliveryhero.io/image/fd-pk/LH/uen0-listing.jpg?width=400&amp;height=225</t>
  </si>
  <si>
    <t>https://www.foodpanda.pk/restaurant/uen0/mighty-grill-burns-road</t>
  </si>
  <si>
    <t>Opposite to Baba Rabri, Adjacent to The Waffles &amp; Laal Sahi Restaurant, Burns Road Food Street, Karachi City, Sindh, Karachi, Pakistan.</t>
  </si>
  <si>
    <t>Durakhshan Bakers</t>
  </si>
  <si>
    <t>https://images.deliveryhero.io/image/fd-pk/LH/n8jz-listing.jpg?width=400&amp;height=225</t>
  </si>
  <si>
    <t>https://www.foodpanda.pk/restaurant/n8jz/durakhshan-bakers</t>
  </si>
  <si>
    <t>49-1D Block 6 PECHS Nursery</t>
  </si>
  <si>
    <t>Stacks Burger</t>
  </si>
  <si>
    <t>https://images.deliveryhero.io/image/fd-pk/LH/dvzm-listing.jpg?width=400&amp;height=225</t>
  </si>
  <si>
    <t>https://www.foodpanda.pk/restaurant/dvzm/stacks-burger</t>
  </si>
  <si>
    <t>House 50G block 6 Pechs Karachi</t>
  </si>
  <si>
    <t>Burgers, Fast Food, Beverages, Western, Steak</t>
  </si>
  <si>
    <t>Naseeb Biryani &amp; Pakwan Center - Saadi Town</t>
  </si>
  <si>
    <t>https://images.deliveryhero.io/image/fd-pk/LH/vd2a-listing.jpg?width=400&amp;height=225</t>
  </si>
  <si>
    <t>https://www.foodpanda.pk/restaurant/vd2a/naseeb-biryani-and-pakwan-center-saadi-town</t>
  </si>
  <si>
    <t>Saadi Town Main Rd, street 4, block 4.</t>
  </si>
  <si>
    <t>WAHLA Pakwan &amp; Sheermal House</t>
  </si>
  <si>
    <t>3.7(15)A11Y_TAG_RATING_AND_REVIEWS_PLURAL</t>
  </si>
  <si>
    <t>https://images.deliveryhero.io/image/fd-pk/LH/jofa-listing.jpg?width=400&amp;height=225</t>
  </si>
  <si>
    <t>https://www.foodpanda.pk/restaurant/jofa/wahla-pakwan-and-sheermal-house</t>
  </si>
  <si>
    <t>Outside APP Housing Society, Block 8 Gulistan e Jauhar</t>
  </si>
  <si>
    <t>Munch Cart</t>
  </si>
  <si>
    <t>https://images.deliveryhero.io/image/fd-pk/LH/itsh-listing.jpg?width=400&amp;height=225</t>
  </si>
  <si>
    <t>https://www.foodpanda.pk/restaurant/itsh/munch-cart</t>
  </si>
  <si>
    <t>munch cart, food cart located at Burns road near dehli rabri opposite Hilal medical &amp; gneral store</t>
  </si>
  <si>
    <t>Hot &amp; Sizzling</t>
  </si>
  <si>
    <t>https://images.deliveryhero.io/image/fd-pk/LH/t1bk-listing.jpg?width=400&amp;height=225</t>
  </si>
  <si>
    <t>https://www.foodpanda.pk/restaurant/t1bk/hot-and-sizzling</t>
  </si>
  <si>
    <t>SHOP NO 8 Main Burns Road Food Street, Opposite Dehli Rabri House, Saddar</t>
  </si>
  <si>
    <t>https://images.deliveryhero.io/image/fd-pk/LH/qio8-listing.jpg?width=400&amp;height=225</t>
  </si>
  <si>
    <t>https://www.foodpanda.pk/restaurant/qio8/delicious-foods-qio8</t>
  </si>
  <si>
    <t>Shop no.1  App employees cooperative housing society Near Magsi chowk</t>
  </si>
  <si>
    <t>Helados Ice Cream</t>
  </si>
  <si>
    <t>https://images.deliveryhero.io/image/fd-pk/LH/cwq8-listing.jpg?width=400&amp;height=225</t>
  </si>
  <si>
    <t>https://www.foodpanda.pk/restaurant/cwq8/helados-ice-cream</t>
  </si>
  <si>
    <t>Shop No. 1, Burns Road Food Street, Karachi</t>
  </si>
  <si>
    <t>Smoke N Grill</t>
  </si>
  <si>
    <t>https://images.deliveryhero.io/image/fd-pk/LH/bw04-listing.jpg?width=400&amp;height=225</t>
  </si>
  <si>
    <t>https://www.foodpanda.pk/restaurant/bw04/smoke-n-grill-bw04</t>
  </si>
  <si>
    <t>Shop # 2 Rafi premier residency safoora chawrangi karachi</t>
  </si>
  <si>
    <t>Cottage Cuisine</t>
  </si>
  <si>
    <t>https://images.deliveryhero.io/image/fd-pk/LH/zxnp-listing.jpg?width=400&amp;height=225</t>
  </si>
  <si>
    <t>https://www.foodpanda.pk/restaurant/zxnp/cottage-cuisine</t>
  </si>
  <si>
    <t>403 M Arcade Chadbibi Road Nanakwara,</t>
  </si>
  <si>
    <t>Bake &amp; Sip</t>
  </si>
  <si>
    <t>https://images.deliveryhero.io/image/fd-pk/LH/vtnf-listing.jpg?width=400&amp;height=225</t>
  </si>
  <si>
    <t>https://www.foodpanda.pk/restaurant/vtnf/bake-and-sip</t>
  </si>
  <si>
    <t>FTC Building, Main Shahrah-e-Faisal Rd, Karachi Cantonment, Karachi, Karachi City, Sindh 75300, Pakistan</t>
  </si>
  <si>
    <t>Sandwiches, Continental, Desserts, Burgers, Fast Food</t>
  </si>
  <si>
    <t>Yumm's Pizza - Burn Road</t>
  </si>
  <si>
    <t>https://images.deliveryhero.io/image/fd-pk/LH/t0c8-listing.jpg?width=400&amp;height=225</t>
  </si>
  <si>
    <t>https://www.foodpanda.pk/restaurant/t0c8/yumms-pizza-burn-road</t>
  </si>
  <si>
    <t>Muhammad Bin Qasim Road, Ehsan Mention, Shop number. 3, Burns Road Saddar.</t>
  </si>
  <si>
    <t>MZ Biryani House and Restaurant</t>
  </si>
  <si>
    <t>3.9(95)A11Y_TAG_RATING_AND_REVIEWS_PLURAL</t>
  </si>
  <si>
    <t>https://images.deliveryhero.io/image/fd-pk/LH/p3ph-listing.jpg?width=400&amp;height=225</t>
  </si>
  <si>
    <t>https://www.foodpanda.pk/restaurant/p3ph/mz-biryani-house-and-restaurant</t>
  </si>
  <si>
    <t>MZ biryani House and restaurant, near night salateen restaurant, Karachi Memon CHS, Karachi, Karachi City, Sindh 75700, Pakistan</t>
  </si>
  <si>
    <t>Pizzago</t>
  </si>
  <si>
    <t>https://images.deliveryhero.io/image/fd-pk/LH/qbiu-listing.jpg?width=400&amp;height=225</t>
  </si>
  <si>
    <t>https://www.foodpanda.pk/restaurant/qbiu/pizzago</t>
  </si>
  <si>
    <t>House: B6, Street: 1, umar colony no.2, administration society, near broog institute, karachi</t>
  </si>
  <si>
    <t>Bismillah Cafe Biryani - bcb</t>
  </si>
  <si>
    <t>https://images.deliveryhero.io/image/fd-pk/LH/prld-listing.jpg?width=400&amp;height=225</t>
  </si>
  <si>
    <t>https://www.foodpanda.pk/restaurant/prld/bismillah-cafe-biryani-bcb</t>
  </si>
  <si>
    <t>Shop # G 30 (medicine market), denso hall, M.A Jinnah road, karachi, Pakistan</t>
  </si>
  <si>
    <t>Goli Bhai Daal Chawal</t>
  </si>
  <si>
    <t>https://images.deliveryhero.io/image/fd-pk/LH/wl5y-listing.jpg?width=400&amp;height=225</t>
  </si>
  <si>
    <t>https://www.foodpanda.pk/restaurant/wl5y/goli-bhai-daal-chawal</t>
  </si>
  <si>
    <t>B-15, Second Floor, Econ Plaza, 06 Shahra-e-Faisal, Shahrah-e-Faisal Block 6 P.E.C.H.S., Karachi, 75400, Pakistan</t>
  </si>
  <si>
    <t>AJ'S Café</t>
  </si>
  <si>
    <t>https://images.deliveryhero.io/image/fd-pk/LH/u105-listing.jpeg?width=400&amp;height=225</t>
  </si>
  <si>
    <t>https://www.foodpanda.pk/restaurant/u105/ajs-cafe</t>
  </si>
  <si>
    <t>Mohammedi terrace, House no.1, jay ram street, Pakistan chowk, Karachi, Pakistan</t>
  </si>
  <si>
    <t>ZN Khausa</t>
  </si>
  <si>
    <t>https://images.deliveryhero.io/image/fd-pk/LH/oaf8-listing.jpg?width=400&amp;height=225</t>
  </si>
  <si>
    <t>https://www.foodpanda.pk/restaurant/oaf8/zn-khausa</t>
  </si>
  <si>
    <t>Asmani chock mumdi building 2nd floor flat no 20 Jodi a bazaar karachi City court k same wali gali Jodia bazaar</t>
  </si>
  <si>
    <t>Continental, Beverages, Vegetarian, Pasta, Middle Eastern</t>
  </si>
  <si>
    <t>Mr. Garlic</t>
  </si>
  <si>
    <t>https://images.deliveryhero.io/image/fd-pk/LH/yrry-listing.jpg?width=400&amp;height=225</t>
  </si>
  <si>
    <t>https://www.foodpanda.pk/restaurant/yrry/mr-garlic</t>
  </si>
  <si>
    <t>Mail shahr e Faisal Shaheen Tower Apartment Opposite O Laal Koti Shop no 1 Adgesent 2 Quetta Ajwa Hotel Karachi</t>
  </si>
  <si>
    <t>DOM Pizza and Fast Food</t>
  </si>
  <si>
    <t>https://images.deliveryhero.io/image/fd-pk/LH/v4xi-listing.jpg?width=400&amp;height=225</t>
  </si>
  <si>
    <t>https://www.foodpanda.pk/restaurant/v4xi/dom-pizza-and-fast-food</t>
  </si>
  <si>
    <t>Shop No 3 and 4 Twin Badar, Moosa Lane Lyari, Karachi</t>
  </si>
  <si>
    <t>Sou'l</t>
  </si>
  <si>
    <t>https://images.deliveryhero.io/image/fd-pk/LH/fgg8-listing.jpg?width=400&amp;height=225</t>
  </si>
  <si>
    <t>https://www.foodpanda.pk/restaurant/fgg8/soul</t>
  </si>
  <si>
    <t>Plot no. 25, 10 Karachi, Maqbool Housing Society Block 7/8 Umar Colony, Karachi, 75300</t>
  </si>
  <si>
    <t>Rashid Seafood - PECHS</t>
  </si>
  <si>
    <t>https://images.deliveryhero.io/image/fd-pk/LH/ltn8-listing.jpg?width=400&amp;height=225</t>
  </si>
  <si>
    <t>https://www.foodpanda.pk/restaurant/ltn8/rashid-seafood-pechs</t>
  </si>
  <si>
    <t>8-A Shahrah-e-Faisal Rd, PECHS Extension Block 6 P.E.C.H.S., Karachi, Karachi City</t>
  </si>
  <si>
    <t>Sikandar Fish BBQ &amp; Roll Point</t>
  </si>
  <si>
    <t>https://images.deliveryhero.io/image/fd-pk/LH/w1fb-listing.jpg?width=400&amp;height=225</t>
  </si>
  <si>
    <t>https://www.foodpanda.pk/restaurant/w1fb/sikandar-fish-bbq-and-roll-point</t>
  </si>
  <si>
    <t>Bilqees manzil shop no 2 sikandar fish burns road Muhammad bin qasim road karachi</t>
  </si>
  <si>
    <t>Pizzaffles</t>
  </si>
  <si>
    <t>https://images.deliveryhero.io/image/fd-pk/LH/lloc-listing.jpg?width=400&amp;height=225</t>
  </si>
  <si>
    <t>https://www.foodpanda.pk/restaurant/lloc/pizzaffles</t>
  </si>
  <si>
    <t>Shop No. 20, Park Avenue, Block-6, PECHS, Shahrah-e-Faisal, Karachi</t>
  </si>
  <si>
    <t>Cafe Divano</t>
  </si>
  <si>
    <t>https://images.deliveryhero.io/image/fd-pk/LH/j05f-listing.jpg?width=400&amp;height=225</t>
  </si>
  <si>
    <t>https://www.foodpanda.pk/restaurant/j05f/cafe-divano-j05f</t>
  </si>
  <si>
    <t>Shahrah-e-Faisal Rd, P.E.C.H.S Block 2 Block 6 PECHS, Karachi, Karachi City, Sindh 75350, Pakistan</t>
  </si>
  <si>
    <t>Dhabba 2.0</t>
  </si>
  <si>
    <t>https://images.deliveryhero.io/image/fd-pk/LH/rtid-listing.jpg?width=400&amp;height=225</t>
  </si>
  <si>
    <t>https://www.foodpanda.pk/restaurant/rtid/dhabba-2-0</t>
  </si>
  <si>
    <t>In front of Yousuf hakimuddin building, Apt no 1, Tayyabjee road, Haqqani chowk, Karachi Pakistan</t>
  </si>
  <si>
    <t>Fast Food, Beverages, Pakistani, Biryani, Karahi &amp; Handi</t>
  </si>
  <si>
    <t>Waffle &amp; Crisp</t>
  </si>
  <si>
    <t>https://images.deliveryhero.io/image/fd-pk/LH/i6e0-listing.jpg?width=400&amp;height=225</t>
  </si>
  <si>
    <t>https://www.foodpanda.pk/restaurant/i6e0/waffle-and-crisp</t>
  </si>
  <si>
    <t>Shahrah-e-Liaquat, Seari Quarters, near Anjarwala Bakery Karachi.</t>
  </si>
  <si>
    <t>Street Food.pk</t>
  </si>
  <si>
    <t>https://images.deliveryhero.io/image/fd-pk/LH/kcnu-listing.jpg?width=400&amp;height=225</t>
  </si>
  <si>
    <t>https://www.foodpanda.pk/restaurant/kcnu/street-food-pk</t>
  </si>
  <si>
    <t>Flat no 04, 2nd Floor Karim Apartment Street No 2 Burns Road</t>
  </si>
  <si>
    <t>American, Beverages, Pasta, Pakistani, Western</t>
  </si>
  <si>
    <t>Cafe Bite's</t>
  </si>
  <si>
    <t>https://images.deliveryhero.io/image/fd-pk/LH/kukc-listing.jpg?width=400&amp;height=225</t>
  </si>
  <si>
    <t>https://www.foodpanda.pk/restaurant/kukc/cafe-bites-kukc</t>
  </si>
  <si>
    <t>Ground floor, khaan kandaar,Moosa lane, near pathan masjid</t>
  </si>
  <si>
    <t>Food Fusion</t>
  </si>
  <si>
    <t>https://images.deliveryhero.io/image/fd-pk/LH/ikki-listing.jpg?width=400&amp;height=225</t>
  </si>
  <si>
    <t>https://www.foodpanda.pk/restaurant/ikki/food-fusion-ikki</t>
  </si>
  <si>
    <t>Pakistan Chowk , D'Mello Rd , Bashir Manzil , 1st Floor , Flat No 2 , Karachi, 75500, Pakistan</t>
  </si>
  <si>
    <t>Bite Lab</t>
  </si>
  <si>
    <t>https://images.deliveryhero.io/image/fd-pk/LH/d7f0-listing.jpg?width=400&amp;height=225</t>
  </si>
  <si>
    <t>https://www.foodpanda.pk/restaurant/d7f0/bite-lab</t>
  </si>
  <si>
    <t>Flat no 803,8th floor,sabah palace, pechs,block 6,main sharah e faisal, karachi</t>
  </si>
  <si>
    <t>Potato Crave</t>
  </si>
  <si>
    <t>https://images.deliveryhero.io/image/fd-pk/LH/qw7q-listing.jpg?width=400&amp;height=225</t>
  </si>
  <si>
    <t>https://www.foodpanda.pk/restaurant/qw7q/potato-crave</t>
  </si>
  <si>
    <t>Shop no 3 , madni street , moosa lane opposite happy hugo puri, Karachi</t>
  </si>
  <si>
    <t>Mullah Halwai</t>
  </si>
  <si>
    <t>https://images.deliveryhero.io/image/fd-pk/LH/f1fs-listing.jpg?width=400&amp;height=225</t>
  </si>
  <si>
    <t>https://www.foodpanda.pk/restaurant/f1fs/mullah-halwai</t>
  </si>
  <si>
    <t>Sarafa Bazaar, Near Kakri Ground, Napier Quarter, Meethadar, Karachi,</t>
  </si>
  <si>
    <t>Sarah Cuisine</t>
  </si>
  <si>
    <t>https://images.deliveryhero.io/image/fd-pk/LH/pdym-listing.jpg?width=400&amp;height=225</t>
  </si>
  <si>
    <t>https://www.foodpanda.pk/restaurant/pdym/sarah-cuisine</t>
  </si>
  <si>
    <t>MUHAMMAD building, Apt no 1, Tayabji road. Near anjarwala bakery, New Chali, Karachi Pakistan</t>
  </si>
  <si>
    <t>Karachi Milk Shake</t>
  </si>
  <si>
    <t>https://images.deliveryhero.io/image/fd-pk/LH/jady-listing.jpg?width=400&amp;height=225</t>
  </si>
  <si>
    <t>https://www.foodpanda.pk/restaurant/jady/karachi-milk-shake</t>
  </si>
  <si>
    <t>Al Madina Manzil A Block 2nd Flor Flate No 202 picture road Mosalane Kesc Office Ke samne wali blding kabari ke opper Meter Ke pas Gate he</t>
  </si>
  <si>
    <t>Asian Chinese Food</t>
  </si>
  <si>
    <t>https://images.deliveryhero.io/image/fd-pk/LH/lyvv-listing.jpg?width=400&amp;height=225</t>
  </si>
  <si>
    <t>https://www.foodpanda.pk/restaurant/lyvv/asian-chinese-food</t>
  </si>
  <si>
    <t>Mr. Flavour</t>
  </si>
  <si>
    <t>https://images.deliveryhero.io/image/fd-pk/LH/dz5l-listing.jpg?width=400&amp;height=225</t>
  </si>
  <si>
    <t>https://www.foodpanda.pk/restaurant/dz5l/mr-flavour-dz5l</t>
  </si>
  <si>
    <t>Paria street kharader near star madical opposite ashiq mithai</t>
  </si>
  <si>
    <t>ZONUTS</t>
  </si>
  <si>
    <t>https://images.deliveryhero.io/image/fd-pk/LH/wlqp-listing.jpg?width=400&amp;height=225</t>
  </si>
  <si>
    <t>https://www.foodpanda.pk/restaurant/wlqp/zonuts</t>
  </si>
  <si>
    <t>Khawoo - The Food World</t>
  </si>
  <si>
    <t>https://images.deliveryhero.io/image/fd-pk/LH/e1t0-listing.jpg?width=400&amp;height=225</t>
  </si>
  <si>
    <t>https://www.foodpanda.pk/restaurant/e1t0/khawoo-the-food-world</t>
  </si>
  <si>
    <t>SHOP NO 2 , G/4 -20 Paria Street kharadar karachi</t>
  </si>
  <si>
    <t>Crispy Rolls &amp; Burgers</t>
  </si>
  <si>
    <t>https://images.deliveryhero.io/image/fd-pk/LH/vpa7-listing.jpg?width=400&amp;height=225</t>
  </si>
  <si>
    <t>https://www.foodpanda.pk/restaurant/vpa7/crispy-rolls-and-burgers</t>
  </si>
  <si>
    <t>GK2/2 SHOP NO 1 SOHA MANSION QASIM QUARTER KHARADAR NEAR KUTYANA MEMON HOSPITAL</t>
  </si>
  <si>
    <t>Pizza ToT</t>
  </si>
  <si>
    <t>https://images.deliveryhero.io/image/fd-pk/LH/ribi-listing.jpg?width=400&amp;height=225</t>
  </si>
  <si>
    <t>https://www.foodpanda.pk/restaurant/ribi/pizza-tot</t>
  </si>
  <si>
    <t>kaechs block 4 shop 9</t>
  </si>
  <si>
    <t>https://images.deliveryhero.io/image/fd-pk/LH/mjyt-listing.jpg?width=400&amp;height=225</t>
  </si>
  <si>
    <t>https://www.foodpanda.pk/restaurant/mjyt/nidas-kitchen-mjyt</t>
  </si>
  <si>
    <t>Haq Mension Flat No 7 khushal.das street Near Jung press I.I Chundirigar Road</t>
  </si>
  <si>
    <t>Heavenly Bites</t>
  </si>
  <si>
    <t>https://images.deliveryhero.io/image/fd-pk/LH/v42q-listing.jpg?width=400&amp;height=225</t>
  </si>
  <si>
    <t>https://www.foodpanda.pk/restaurant/v42q/heavenly-bites-v42q</t>
  </si>
  <si>
    <t>Haq mension flat no 8 khushaldas street near jang.press karachi</t>
  </si>
  <si>
    <t>Beverages, Pakistani, Savouries, Karahi &amp; Handi, Samosa</t>
  </si>
  <si>
    <t>Ansari Fast Food</t>
  </si>
  <si>
    <t>https://images.deliveryhero.io/image/fd-pk/LH/s5ul-listing.jpg?width=400&amp;height=225</t>
  </si>
  <si>
    <t>https://www.foodpanda.pk/restaurant/s5ul/ansari-fast-food</t>
  </si>
  <si>
    <t>22-G, Blk no 6,pechs, Karachi</t>
  </si>
  <si>
    <t>Shezan Ampis Restaurant</t>
  </si>
  <si>
    <t>https://images.deliveryhero.io/image/fd-pk/LH/v3fd-listing.jpg?width=400&amp;height=225</t>
  </si>
  <si>
    <t>https://www.foodpanda.pk/restaurant/v3fd/shezan-ampis-restaurant-v3fd</t>
  </si>
  <si>
    <t>Services Club, Showroom 6, Ground Floor, Merewether Rd, Saddar Town, Karachi</t>
  </si>
  <si>
    <t>Sandwiches, Pakistani, Western, Karahi &amp; Handi, Shakes</t>
  </si>
  <si>
    <t>Mr Chinese Food</t>
  </si>
  <si>
    <t>https://images.deliveryhero.io/image/fd-pk/LH/u3fm-listing.jpg?width=400&amp;height=225</t>
  </si>
  <si>
    <t>https://www.foodpanda.pk/restaurant/u3fm/mr-chinese-food</t>
  </si>
  <si>
    <t>House 96 Azad Jamuria Colony, Near Darweshia Masjid</t>
  </si>
  <si>
    <t>Achar Corner</t>
  </si>
  <si>
    <t>https://images.deliveryhero.io/image/fd-pk/LH/dadc-listing.jpg?width=400&amp;height=225</t>
  </si>
  <si>
    <t>https://www.foodpanda.pk/restaurant/dadc/achar-corner</t>
  </si>
  <si>
    <t>House no.79/E1 pelican homes flat no.G1 P.E.C.H.S block 6 karachi</t>
  </si>
  <si>
    <t>Cafe Yana</t>
  </si>
  <si>
    <t>https://images.deliveryhero.io/image/fd-pk/LH/xv3x-listing.jpg?width=400&amp;height=225</t>
  </si>
  <si>
    <t>https://www.foodpanda.pk/restaurant/xv3x/cafe-yana</t>
  </si>
  <si>
    <t>Cafe Yana Inside CSD parking near FTC Building kalapul Karachi.</t>
  </si>
  <si>
    <t>Chinese Gateway</t>
  </si>
  <si>
    <t>https://images.deliveryhero.io/image/fd-pk/LH/pxq8-listing.jpg?width=400&amp;height=225</t>
  </si>
  <si>
    <t>https://www.foodpanda.pk/restaurant/pxq8/chinese-gateway</t>
  </si>
  <si>
    <t>CSD Food Court, next to Gora Qabaristan, kalapul Road, Karachi</t>
  </si>
  <si>
    <t>Noom Shawarma House</t>
  </si>
  <si>
    <t>4.3(65)A11Y_TAG_RATING_AND_REVIEWS_PLURAL</t>
  </si>
  <si>
    <t>https://images.deliveryhero.io/image/fd-pk/LH/t3aj-listing.jpg?width=400&amp;height=225</t>
  </si>
  <si>
    <t>https://www.foodpanda.pk/restaurant/t3aj/noom-shawarma-house</t>
  </si>
  <si>
    <t>main Railway phatak Nursery Pechs block 6 shop 21. Karachi</t>
  </si>
  <si>
    <t>Sauce N Cheese</t>
  </si>
  <si>
    <t>https://images.deliveryhero.io/image/fd-pk/LH/hvgh-listing.jpg?width=400&amp;height=225</t>
  </si>
  <si>
    <t>https://www.foodpanda.pk/restaurant/hvgh/sauce-n-cheese</t>
  </si>
  <si>
    <t>SA/59 BLOCK 4 KAECHS  Haq chamber near Alshifa medical KArachi</t>
  </si>
  <si>
    <t>Pizza, Pakistani, Western</t>
  </si>
  <si>
    <t>Kidchen</t>
  </si>
  <si>
    <t>https://images.deliveryhero.io/image/fd-pk/LH/pxkm-listing.jpg?width=400&amp;height=225</t>
  </si>
  <si>
    <t>https://www.foodpanda.pk/restaurant/pxkm/kidchen</t>
  </si>
  <si>
    <t>Chotu Chai Wala, CSD food street, Main Korongi road, Katrachi</t>
  </si>
  <si>
    <t>Desi Kitchen Delight</t>
  </si>
  <si>
    <t>https://images.deliveryhero.io/image/fd-pk/LH/bwrl-listing.jpg?width=400&amp;height=225</t>
  </si>
  <si>
    <t>https://www.foodpanda.pk/restaurant/bwrl/desi-kitchen-delight</t>
  </si>
  <si>
    <t>alfa public secondary school draigh road cannt bazar</t>
  </si>
  <si>
    <t>Istanbul Pizza</t>
  </si>
  <si>
    <t>https://images.deliveryhero.io/image/fd-pk/LH/bcb0-listing.jpg?width=400&amp;height=225</t>
  </si>
  <si>
    <t>https://www.foodpanda.pk/restaurant/bcb0/istanbul-pizza</t>
  </si>
  <si>
    <t>CSD Food Street Next to Gora Qabrustan Main Korangi Road Karachi</t>
  </si>
  <si>
    <t>Quetta Pakistan hotel</t>
  </si>
  <si>
    <t>https://images.deliveryhero.io/image/fd-pk/LH/q1cy-listing.jpg?width=400&amp;height=225</t>
  </si>
  <si>
    <t>https://www.foodpanda.pk/restaurant/q1cy/quetta-pakistan-hotel</t>
  </si>
  <si>
    <t>Kharadar Ghulam Hussain Kasim Quarters, Karachi</t>
  </si>
  <si>
    <t>JustYum - CSD</t>
  </si>
  <si>
    <t>https://images.deliveryhero.io/image/fd-pk/LH/ibz4-listing.jpg?width=400&amp;height=225</t>
  </si>
  <si>
    <t>https://www.foodpanda.pk/restaurant/ibz4/justyum-csd</t>
  </si>
  <si>
    <t>CSD Food Street, Karachi, near FTC building, Karachi</t>
  </si>
  <si>
    <t>Chinese, Continental</t>
  </si>
  <si>
    <t>Karachi Muslim Restaurant</t>
  </si>
  <si>
    <t>https://images.deliveryhero.io/image/fd-pk/LH/vlea-listing.jpg?width=400&amp;height=225</t>
  </si>
  <si>
    <t>https://www.foodpanda.pk/restaurant/vlea/karachi-muslim-restaurant</t>
  </si>
  <si>
    <t>MR 2/31, 31-A Boulton Market MA Jinnah Road Karachi</t>
  </si>
  <si>
    <t>Pakistani, BBQ, Pulao, Karahi &amp; Handi, Nihari</t>
  </si>
  <si>
    <t>Meer Sahab</t>
  </si>
  <si>
    <t>4.2(7)A11Y_TAG_RATING_AND_REVIEWS_PLURAL</t>
  </si>
  <si>
    <t>https://images.deliveryhero.io/image/fd-pk/LH/l8wd-listing.jpg?width=400&amp;height=225</t>
  </si>
  <si>
    <t>https://www.foodpanda.pk/restaurant/l8wd/meer-sahab</t>
  </si>
  <si>
    <t>CSD Food Street, karachi, near FTC building, Karachi</t>
  </si>
  <si>
    <t>MOMOS</t>
  </si>
  <si>
    <t>3.3(31)A11Y_TAG_RATING_AND_REVIEWS_PLURAL</t>
  </si>
  <si>
    <t>https://images.deliveryhero.io/image/fd-pk/LH/n1qh-listing.jpg?width=400&amp;height=225</t>
  </si>
  <si>
    <t>https://www.foodpanda.pk/restaurant/n1qh/momos-n1qh</t>
  </si>
  <si>
    <t>2nd Floor, House no R 208, Police Society, Sector 45 A, Gulzar e Hijri, Scheme 33 Karachi</t>
  </si>
  <si>
    <t>Beverages, Wraps &amp; Rolls, Pakistani, Savouries, Samosa</t>
  </si>
  <si>
    <t>Chilli Try Fry!</t>
  </si>
  <si>
    <t>https://images.deliveryhero.io/image/fd-pk/LH/wtlm-listing.jpg?width=400&amp;height=225</t>
  </si>
  <si>
    <t>https://www.foodpanda.pk/restaurant/wtlm/chilli-try-fry-wtlm</t>
  </si>
  <si>
    <t>Paria Street, Near Star Medical Kharadar, Karachi</t>
  </si>
  <si>
    <t>Tea.com Sip &amp; chill</t>
  </si>
  <si>
    <t>https://images.deliveryhero.io/image/fd-pk/LH/yt8e-listing.jpg?width=400&amp;height=225</t>
  </si>
  <si>
    <t>https://www.foodpanda.pk/restaurant/yt8e/tea-com-sip-and-chill</t>
  </si>
  <si>
    <t>Allah Wala Restaurant</t>
  </si>
  <si>
    <t>https://images.deliveryhero.io/image/fd-pk/LH/u7ei-listing.jpg?width=400&amp;height=225</t>
  </si>
  <si>
    <t>https://www.foodpanda.pk/restaurant/u7ei/allah-wala-restaurant</t>
  </si>
  <si>
    <t>Plot No. 13/17, Allah Wala Hotel, Sabhraj Yelewe House, Ramchandar Street, Opp I.I. Chundrigar Road, Karachi</t>
  </si>
  <si>
    <t>Pani Puri - 1 &amp; Smoke Soda - CSD</t>
  </si>
  <si>
    <t>https://images.deliveryhero.io/image/fd-pk/LH/o794-listing.jpg?width=400&amp;height=225</t>
  </si>
  <si>
    <t>https://www.foodpanda.pk/restaurant/o794/pani-puri-1-and-smoke-soda-csd</t>
  </si>
  <si>
    <t>V332+4VC, Karachi Cantonment Karachi, Karachi City, Sindh</t>
  </si>
  <si>
    <t>4.4(12)A11Y_TAG_RATING_AND_REVIEWS_PLURAL</t>
  </si>
  <si>
    <t>https://images.deliveryhero.io/image/fd-pk/LH/cxov-listing.jpg?width=400&amp;height=225</t>
  </si>
  <si>
    <t>https://www.foodpanda.pk/restaurant/cxov/pastalicious-cxov</t>
  </si>
  <si>
    <t>Burhani garden bellasis street 5 th floor
new Chali Pakistan chowk. Karachi</t>
  </si>
  <si>
    <t>Khawoo Fast Food &amp; Pizza</t>
  </si>
  <si>
    <t>3.8(18)A11Y_TAG_RATING_AND_REVIEWS_PLURAL</t>
  </si>
  <si>
    <t>https://images.deliveryhero.io/image/fd-pk/LH/vv48-listing.jpg?width=400&amp;height=225</t>
  </si>
  <si>
    <t>https://www.foodpanda.pk/restaurant/vv48/khawoo-fast-food-and-pizza</t>
  </si>
  <si>
    <t>Shop #2-G/4-20 paria street opposite ishaq bun kaba main kharadar food street karachi</t>
  </si>
  <si>
    <t>DUMPPLNNGSS BAR (Tea.com)</t>
  </si>
  <si>
    <t>https://images.deliveryhero.io/image/fd-pk/LH/tjsb-listing.jpg?width=400&amp;height=225</t>
  </si>
  <si>
    <t>https://www.foodpanda.pk/restaurant/tjsb/dumpplnngss-bar-tea-com</t>
  </si>
  <si>
    <t>CSD food court, Karachi</t>
  </si>
  <si>
    <t>The 7 days Fresh Pizza and Soda</t>
  </si>
  <si>
    <t>https://images.deliveryhero.io/image/fd-pk/LH/qt75-listing.jpg?width=400&amp;height=225</t>
  </si>
  <si>
    <t>https://www.foodpanda.pk/restaurant/qt75/the-7-days-fresh-pizza-and-soda</t>
  </si>
  <si>
    <t>V36J+CGF, Nizam Uddin Aolia Road, Karachi Administration Employees Housing Society Block 5 KAECHS, Karachi,</t>
  </si>
  <si>
    <t>Karachi Fast Food &amp; Chinese - Mehmoodabad</t>
  </si>
  <si>
    <t>https://images.deliveryhero.io/image/fd-pk/LH/umkt-listing.jpg?width=400&amp;height=225</t>
  </si>
  <si>
    <t>https://www.foodpanda.pk/restaurant/umkt/karachi-fast-food-and-chinese-mehmoodabad</t>
  </si>
  <si>
    <t>house 125-b block b smchs near darweshia masjid</t>
  </si>
  <si>
    <t>Wokout - MACHS</t>
  </si>
  <si>
    <t>https://images.deliveryhero.io/image/fd-pk/LH/vy9d-listing.jpg?width=400&amp;height=225</t>
  </si>
  <si>
    <t>https://www.foodpanda.pk/restaurant/vy9d/wokout-machs</t>
  </si>
  <si>
    <t>Peshaweri ice cream - CSD</t>
  </si>
  <si>
    <t>https://images.deliveryhero.io/image/fd-pk/LH/msux-listing.jpg?width=400&amp;height=225</t>
  </si>
  <si>
    <t>https://www.foodpanda.pk/restaurant/msux/peshaweri-ice-cream-csd</t>
  </si>
  <si>
    <t>Peshaweri dairy ice cream CSD Food Court near gora qabristan korangi road</t>
  </si>
  <si>
    <t>Nawab Saab</t>
  </si>
  <si>
    <t>https://images.deliveryhero.io/image/fd-pk/LH/mucc-listing.jpg?width=400&amp;height=225</t>
  </si>
  <si>
    <t>https://www.foodpanda.pk/restaurant/mucc/nawab-saab</t>
  </si>
  <si>
    <t>Qalandar food, main CSD food street, the main Korangi Road, opposite FTC</t>
  </si>
  <si>
    <t>M Siddique Halwai</t>
  </si>
  <si>
    <t>https://images.deliveryhero.io/image/fd-pk/LH/xm3e-listing.jpg?width=400&amp;height=225</t>
  </si>
  <si>
    <t>https://www.foodpanda.pk/restaurant/xm3e/m-siddique-halwai</t>
  </si>
  <si>
    <t>BOMBAY BAZAAR, Javed Prince Road Bombay Bazaar Backside of Memon Masjid</t>
  </si>
  <si>
    <t>Delicious Maha Ali Home Food</t>
  </si>
  <si>
    <t>https://images.deliveryhero.io/image/fd-pk/LH/n1tb-listing.jpg?width=400&amp;height=225</t>
  </si>
  <si>
    <t>https://www.foodpanda.pk/restaurant/n1tb/delicious-maha-ali-home-food</t>
  </si>
  <si>
    <t>H#D27 Mehmoodabad no 3 Front of UBL Bank</t>
  </si>
  <si>
    <t>Fast Food, Pakistani, BBQ, Karahi &amp; Handi, Qeema</t>
  </si>
  <si>
    <t>Soda Break</t>
  </si>
  <si>
    <t>https://images.deliveryhero.io/image/fd-pk/LH/aer6-listing.jpg?width=400&amp;height=225</t>
  </si>
  <si>
    <t>https://www.foodpanda.pk/restaurant/aer6/soda-break</t>
  </si>
  <si>
    <t>Go Petrol Pump Plot F1 Dadaboi Society Near Mehmodabad Flyover Karachi</t>
  </si>
  <si>
    <t>Pizza Peel</t>
  </si>
  <si>
    <t>https://images.deliveryhero.io/image/fd-pk/LH/qoug-listing.jpg?width=400&amp;height=225</t>
  </si>
  <si>
    <t>https://www.foodpanda.pk/restaurant/qoug/pizza-peel</t>
  </si>
  <si>
    <t>plot 564, survey no. 716, mehmoodabad no. 3, besides Imran electronics</t>
  </si>
  <si>
    <t>Pizza, Beverages, Pasta, BBQ</t>
  </si>
  <si>
    <t>Kavita Didi's Eat Express</t>
  </si>
  <si>
    <t>https://images.deliveryhero.io/image/fd-pk/LH/eor1-listing.jpg?width=400&amp;height=225</t>
  </si>
  <si>
    <t>https://www.foodpanda.pk/restaurant/eor1/kavita-didis-eat-express</t>
  </si>
  <si>
    <t>Food Stall Street Frere Hall Garden, Frere Hall, Abdullah Haroon Rd, Civil Lines Karachi, Karachi City, Sindh</t>
  </si>
  <si>
    <t>Neenu's Air Fried Health Kitchen</t>
  </si>
  <si>
    <t>https://images.deliveryhero.io/image/fd-pk/LH/wjis-listing.jpg?width=400&amp;height=225</t>
  </si>
  <si>
    <t>https://www.foodpanda.pk/restaurant/wjis/neenus-air-fried-health-kitchen</t>
  </si>
  <si>
    <t>Askari 3 , Karachi Cantonment , Block 12, Plot 12/G , Cantt School Road Near Jinnah Hospital Cantt , Karachi City, Sindh</t>
  </si>
  <si>
    <t>Pizza Party and Fast Food</t>
  </si>
  <si>
    <t>https://images.deliveryhero.io/image/fd-pk/LH/av8i-listing.jpg?width=400&amp;height=225</t>
  </si>
  <si>
    <t>https://www.foodpanda.pk/restaurant/av8i/pizza-party-and-fast-food</t>
  </si>
  <si>
    <t>Shop No 3, 
R-83
Bilal Street
Block 9, Karachi Admin Cooperative housing soceity ,Karachi</t>
  </si>
  <si>
    <t>Dawood Fast Food &amp; Roll Corner</t>
  </si>
  <si>
    <t>https://images.deliveryhero.io/image/fd-pk/LH/n5xo-listing.jpg?width=400&amp;height=225</t>
  </si>
  <si>
    <t>https://www.foodpanda.pk/restaurant/n5xo/dawood-fast-food-and-roll-corner</t>
  </si>
  <si>
    <t>Shop,1 Street,35-C Near Attuk Hotel Mehmoodabad no 6 Karachi</t>
  </si>
  <si>
    <t>BBQ Nights</t>
  </si>
  <si>
    <t>https://images.deliveryhero.io/image/fd-pk/LH/eox0-listing.jpg?width=400&amp;height=225</t>
  </si>
  <si>
    <t>https://www.foodpanda.pk/restaurant/eox0/bbq-nights</t>
  </si>
  <si>
    <t>V36P+3QQ KAECHS, Karachi</t>
  </si>
  <si>
    <t>Fast Food, Beverages, BBQ</t>
  </si>
  <si>
    <t>AL MADINA RESTAURANT &amp; PAKWAN CENTRE</t>
  </si>
  <si>
    <t>4.8(15)A11Y_TAG_RATING_AND_REVIEWS_PLURAL</t>
  </si>
  <si>
    <t>https://images.deliveryhero.io/image/fd-pk/LH/vhl3-listing.jpg?width=400&amp;height=225</t>
  </si>
  <si>
    <t>https://www.foodpanda.pk/restaurant/vhl3/al-madina-restaurant-and-pakwan-centre-vhl3</t>
  </si>
  <si>
    <t>Shop no 3, , Kharadar Ghulam Hussain Kasim Quarters, Karachi, Karachi City, Sindh</t>
  </si>
  <si>
    <t>Desserts, Ice Cream, Pakistani, Pulao</t>
  </si>
  <si>
    <t>Sialkot Bakers - Admin</t>
  </si>
  <si>
    <t>https://images.deliveryhero.io/image/fd-pk/LH/oa5f-listing.jpg?width=400&amp;height=225</t>
  </si>
  <si>
    <t>https://www.foodpanda.pk/restaurant/oa5f/sialkot-bakers-admin</t>
  </si>
  <si>
    <t>1045, 6 ,Street, 4 Street Number 6, Karachi, Pakistan</t>
  </si>
  <si>
    <t>Cakes &amp; Bakery, Burgers, Middle Eastern, Shawarma, Western</t>
  </si>
  <si>
    <t>Kinza Fast Food &amp; Biryani Center</t>
  </si>
  <si>
    <t>https://images.deliveryhero.io/image/fd-pk/LH/lcxd-listing.jpg?width=400&amp;height=225</t>
  </si>
  <si>
    <t>https://www.foodpanda.pk/restaurant/lcxd/kinza-fast-food-and-biryani-center</t>
  </si>
  <si>
    <t>PB-2 block 7 KAECHS</t>
  </si>
  <si>
    <t>Zaanzoo Foods</t>
  </si>
  <si>
    <t>https://images.deliveryhero.io/image/fd-pk/LH/yfyv-listing.jpg?width=400&amp;height=225</t>
  </si>
  <si>
    <t>https://www.foodpanda.pk/restaurant/yfyv/zaanzoo-foods</t>
  </si>
  <si>
    <t>Masooma autos near Naseeb Biryani Center #1 Mehmoodabad no 6, E. 75460 Mehmoodabad Rd, Karachi Administration Employees Housing Society Block 8 KAECHS, Karachi, Karachi City, Sindh</t>
  </si>
  <si>
    <t>Kings BBQ Pizza Restaurant</t>
  </si>
  <si>
    <t>https://images.deliveryhero.io/image/fd-pk/LH/fv1o-listing.jpg?width=400&amp;height=225</t>
  </si>
  <si>
    <t>https://www.foodpanda.pk/restaurant/fv1o/kings-bbq-pizza-restaurant</t>
  </si>
  <si>
    <t>Mehmoodabad Rd, Karachi Administration Employees Housing Society Block 8 KAECHS, Karachi</t>
  </si>
  <si>
    <t>Triple R Cuisine</t>
  </si>
  <si>
    <t>4.7(13)A11Y_TAG_RATING_AND_REVIEWS_PLURAL</t>
  </si>
  <si>
    <t>https://images.deliveryhero.io/image/fd-pk/LH/i7o2-listing.jpg?width=400&amp;height=225</t>
  </si>
  <si>
    <t>https://www.foodpanda.pk/restaurant/i7o2/triple-r-cuisine</t>
  </si>
  <si>
    <t>Shop #10, Falcon Complex, Opp. Malir Checkpost #5, Malir</t>
  </si>
  <si>
    <t>Chinese, Seafood, Burgers, Fast Food, Beverages</t>
  </si>
  <si>
    <t>Big City Pizza - PECHS</t>
  </si>
  <si>
    <t>https://images.deliveryhero.io/image/fd-pk/LH/wrxs-listing.jpg?width=400&amp;height=225</t>
  </si>
  <si>
    <t>https://www.foodpanda.pk/restaurant/wrxs/big-city-pizza-pechs-wrxs</t>
  </si>
  <si>
    <t>Shop Address : R-58 Shop no # 2 Block 6, P.E.C.H.S, Mehmoodabad, near Ambala Sweet &amp; Bakers Karachi</t>
  </si>
  <si>
    <t>Happy Cooking</t>
  </si>
  <si>
    <t>https://images.deliveryhero.io/image/fd-pk/LH/qd4w-listing.jpg?width=400&amp;height=225</t>
  </si>
  <si>
    <t>https://www.foodpanda.pk/restaurant/qd4w/happy-cooking</t>
  </si>
  <si>
    <t>26/277 drigh road cantt bazar karachi</t>
  </si>
  <si>
    <t>Pizza, Chinese, Beverages, Pakistani, Karahi &amp; Handi</t>
  </si>
  <si>
    <t>Wok to box</t>
  </si>
  <si>
    <t>https://images.deliveryhero.io/image/fd-pk/LH/h7j0-listing.jpg?width=400&amp;height=225</t>
  </si>
  <si>
    <t>https://www.foodpanda.pk/restaurant/h7j0/wok-to-box</t>
  </si>
  <si>
    <t>Ambala Sweets &amp; Bakers Ground Floor, Plot#63 Y, Block 6, P.E.C.H.S</t>
  </si>
  <si>
    <t>Al Ghousia Halwa Puri</t>
  </si>
  <si>
    <t>https://images.deliveryhero.io/image/fd-pk/LH/w3xo-listing.jpg?width=400&amp;height=225</t>
  </si>
  <si>
    <t>https://www.foodpanda.pk/restaurant/w3xo/al-ghousia-halwa-puri</t>
  </si>
  <si>
    <t>Kharadar Police Chowki Paria Street Al-Ghousia Halwa Poori Near Soneri Bank Kharadar Branch</t>
  </si>
  <si>
    <t>Cili hut</t>
  </si>
  <si>
    <t>https://images.deliveryhero.io/image/fd-pk/LH/jjkb-listing.jpg?width=400&amp;height=225</t>
  </si>
  <si>
    <t>https://www.foodpanda.pk/restaurant/jjkb/cili-hut</t>
  </si>
  <si>
    <t>Power House Area, Karachi, Near TCS head office, Nearest Landmark: Barqi masjid , K-Electric Office gate#3, Near Shaheen Complex</t>
  </si>
  <si>
    <t>https://images.deliveryhero.io/image/fd-pk/LH/t73b-listing.jpg?width=400&amp;height=225</t>
  </si>
  <si>
    <t>https://www.foodpanda.pk/restaurant/t73b/crazy-pizza-t73b</t>
  </si>
  <si>
    <t>Shaista's Kitchen</t>
  </si>
  <si>
    <t>https://images.deliveryhero.io/image/fd-pk/LH/etyp-listing.jpg?width=400&amp;height=225</t>
  </si>
  <si>
    <t>https://www.foodpanda.pk/restaurant/etyp/shaistas-kitchen-etyp</t>
  </si>
  <si>
    <t>Sweet Delight Bakery</t>
  </si>
  <si>
    <t>https://images.deliveryhero.io/image/fd-pk/LH/nis2-listing.jpg?width=400&amp;height=225</t>
  </si>
  <si>
    <t>https://www.foodpanda.pk/restaurant/nis2/sweet-delight-bakery</t>
  </si>
  <si>
    <t>House no 335/b street no 2 liaquat Ashraf colony no 1 Mehmoodabad gate Karachi</t>
  </si>
  <si>
    <t>Pizza, Cakes &amp; Bakery, Desserts</t>
  </si>
  <si>
    <t>Manpasand Icecream and Falooda</t>
  </si>
  <si>
    <t>https://images.deliveryhero.io/image/fd-pk/LH/w3fg-listing.jpg?width=400&amp;height=225</t>
  </si>
  <si>
    <t>https://www.foodpanda.pk/restaurant/w3fg/manpasand-icecream-and-falooda</t>
  </si>
  <si>
    <t>Shop No 3 Plot 62/1 P1 Block 5 Kaechs</t>
  </si>
  <si>
    <t>HAPPY BITES</t>
  </si>
  <si>
    <t>4.9(39)A11Y_TAG_RATING_AND_REVIEWS_PLURAL</t>
  </si>
  <si>
    <t>https://images.deliveryhero.io/image/fd-pk/LH/vdmz-listing.jpg?width=400&amp;height=225</t>
  </si>
  <si>
    <t>https://www.foodpanda.pk/restaurant/vdmz/happy-bites</t>
  </si>
  <si>
    <t>Sheen Shawarma</t>
  </si>
  <si>
    <t>https://images.deliveryhero.io/image/fd-pk/LH/wg2h-listing.jpg?width=400&amp;height=225</t>
  </si>
  <si>
    <t>https://www.foodpanda.pk/restaurant/wg2h/sheen-shawarma</t>
  </si>
  <si>
    <t>Mehmoodabad #6, Street#5 near Union council office, karachi</t>
  </si>
  <si>
    <t>Dawood Pizza Live and Fast Food</t>
  </si>
  <si>
    <t>https://images.deliveryhero.io/image/fd-pk/LH/cpa0-listing.jpg?width=400&amp;height=225</t>
  </si>
  <si>
    <t>https://www.foodpanda.pk/restaurant/cpa0/dawood-pizza-live-and-fast-food</t>
  </si>
  <si>
    <t>shop 1 Mehmoodabd no 6 near salman hardware and ummul shifa hospital karachi</t>
  </si>
  <si>
    <t>Desi Khaba</t>
  </si>
  <si>
    <t>2.8(500+)A11Y_TAG_RATING_AND_REVIEWS_PLURAL</t>
  </si>
  <si>
    <t>https://images.deliveryhero.io/image/fd-pk/LH/criw-listing.jpg?width=400&amp;height=225</t>
  </si>
  <si>
    <t>https://www.foodpanda.pk/restaurant/criw/desi-khaba-criw</t>
  </si>
  <si>
    <t>House 690 street no 10 hill area mehmoodabad gate near  leopard courier</t>
  </si>
  <si>
    <t>Fast Food, Pakistani, Pulao, Nihari</t>
  </si>
  <si>
    <t>Quetta Al Haram Chai</t>
  </si>
  <si>
    <t>https://images.deliveryhero.io/image/fd-pk/LH/jkdh-listing.jpg?width=400&amp;height=225</t>
  </si>
  <si>
    <t>https://www.foodpanda.pk/restaurant/jkdh/quetta-al-haram-chai</t>
  </si>
  <si>
    <t>Plot#16, Street GK1, Kharadar, Ghulam Hussain Kassam, Quarter Lyari, Karachi</t>
  </si>
  <si>
    <t>Red &amp; Spicy Shawarma</t>
  </si>
  <si>
    <t>https://images.deliveryhero.io/image/fd-pk/LH/qm1v-listing.jpg?width=400&amp;height=225</t>
  </si>
  <si>
    <t>https://www.foodpanda.pk/restaurant/qm1v/red-and-spicy-shawarma</t>
  </si>
  <si>
    <t>mehmodabad 6 umm ul shifa  hospital karachi</t>
  </si>
  <si>
    <t>Sachas Cakes</t>
  </si>
  <si>
    <t>https://images.deliveryhero.io/image/fd-pk/LH/yntm-listing.jpg?width=400&amp;height=225</t>
  </si>
  <si>
    <t>https://www.foodpanda.pk/restaurant/yntm/sachas-cakes</t>
  </si>
  <si>
    <t>Plot E-128,Block-6 P.E.C.H.S Opposite Edhi Welfare Karachi</t>
  </si>
  <si>
    <t>Fairies Kitchen</t>
  </si>
  <si>
    <t>https://images.deliveryhero.io/image/fd-pk/LH/jr4s-listing.jpg?width=400&amp;height=225</t>
  </si>
  <si>
    <t>https://www.foodpanda.pk/restaurant/jr4s/fairies-kitchen</t>
  </si>
  <si>
    <t>House number A-415 block 7 third floor chandna house</t>
  </si>
  <si>
    <t>Crazy (The Soda Shop)</t>
  </si>
  <si>
    <t>4.8(17)A11Y_TAG_RATING_AND_REVIEWS_PLURAL</t>
  </si>
  <si>
    <t>https://images.deliveryhero.io/image/fd-pk/LH/pgyd-listing.jpg?width=400&amp;height=225</t>
  </si>
  <si>
    <t>https://www.foodpanda.pk/restaurant/pgyd/crazy-the-soda-shop</t>
  </si>
  <si>
    <t>Plot 8/4, Karachi Administration Employees Housing Society Block 7 KAECHS, Karachi, Karachi City, Sindh</t>
  </si>
  <si>
    <t>New Quetta Sakhi Hotel</t>
  </si>
  <si>
    <t>https://images.deliveryhero.io/image/fd-pk/LH/zy4v-listing.jpg?width=400&amp;height=225</t>
  </si>
  <si>
    <t>https://www.foodpanda.pk/restaurant/zy4v/new-quetta-sakhi-hotel</t>
  </si>
  <si>
    <t>Haji Abdul Shakoor St, Kharadar Ghulam Hussain Kasim Quarters, Karachi, Karachi City, Sindh</t>
  </si>
  <si>
    <t>Momolicious - Malir Cantt</t>
  </si>
  <si>
    <t>https://images.deliveryhero.io/image/fd-pk/LH/n195-listing.jpg?width=400&amp;height=225</t>
  </si>
  <si>
    <t>https://www.foodpanda.pk/restaurant/n195/momolicious-malir-cantt</t>
  </si>
  <si>
    <t>Umama's Kitchen</t>
  </si>
  <si>
    <t>https://images.deliveryhero.io/image/fd-pk/LH/rmji-listing.jpg?width=400&amp;height=225</t>
  </si>
  <si>
    <t>https://www.foodpanda.pk/restaurant/rmji/umamas-kitchen</t>
  </si>
  <si>
    <t>Shahi Chapli Kabab</t>
  </si>
  <si>
    <t>https://images.deliveryhero.io/image/fd-pk/LH/qc5w-listing.jpg?width=400&amp;height=225</t>
  </si>
  <si>
    <t>https://www.foodpanda.pk/restaurant/qc5w/shahi-chapli-kabab</t>
  </si>
  <si>
    <t>Hazara chowk, Karachi, near Foundation School, Hazara Colony Kalapul, Karachi, Karachi City, Sindh 75500, Pakistan</t>
  </si>
  <si>
    <t>Mr Pizza</t>
  </si>
  <si>
    <t>https://images.deliveryhero.io/image/fd-pk/LH/l8ms-listing.jpg?width=400&amp;height=225</t>
  </si>
  <si>
    <t>https://www.foodpanda.pk/restaurant/l8ms/mr-pizza-l8ms</t>
  </si>
  <si>
    <t>Mehmoodabad no.2 near Madina masjid shop no.4 
Mr pizza plot no.c51</t>
  </si>
  <si>
    <t>Khana Restaurant</t>
  </si>
  <si>
    <t>https://images.deliveryhero.io/image/fd-pk/LH/h0gw-listing.jpg?width=400&amp;height=225</t>
  </si>
  <si>
    <t>https://www.foodpanda.pk/restaurant/h0gw/khana-restaurant</t>
  </si>
  <si>
    <t>510 mehmudabad karachi Mr.Tariq Hussain house no 141/C lease no 238/1 pole no 28 Mehmudabad no 2 Karachi</t>
  </si>
  <si>
    <t>Delhi Kabab House - Mehmoodabad</t>
  </si>
  <si>
    <t>https://images.deliveryhero.io/image/fd-pk/LH/o5oc-listing.jpg?width=400&amp;height=225</t>
  </si>
  <si>
    <t>https://www.foodpanda.pk/restaurant/o5oc/delhi-kabab-house-mehmoodabad</t>
  </si>
  <si>
    <t>Mehmoodabad no 4 opposite Allah wala Biryani and sheermal Karachi</t>
  </si>
  <si>
    <t>Aurangzaib Chapli Kabab</t>
  </si>
  <si>
    <t>https://images.deliveryhero.io/image/fd-pk/LH/u8oh-listing.jpg?width=400&amp;height=225</t>
  </si>
  <si>
    <t>https://www.foodpanda.pk/restaurant/u8oh/aurangzaib-chapli-kabab</t>
  </si>
  <si>
    <t>Hazara Colony Karachi Cantonment, Karachi, Karachi City, Sindh</t>
  </si>
  <si>
    <t>Bismillah Delhi Kabab House</t>
  </si>
  <si>
    <t>https://images.deliveryhero.io/image/fd-pk/LH/zmpt-listing.jpg?width=400&amp;height=225</t>
  </si>
  <si>
    <t>https://www.foodpanda.pk/restaurant/zmpt/bismillah-delhi-kabab-house</t>
  </si>
  <si>
    <t>Near madina masjid opposite KDA main gate mehmoodabad no 2 main road.</t>
  </si>
  <si>
    <t>Beef Smash - DHA</t>
  </si>
  <si>
    <t>https://images.deliveryhero.io/image/fd-pk/LH/v2i3-listing.jpg?width=400&amp;height=225</t>
  </si>
  <si>
    <t>https://www.foodpanda.pk/restaurant/v2i3/beef-smash-dha</t>
  </si>
  <si>
    <t>Shop J/1, Plot 87, Tooba appartments, phase 1, Defence</t>
  </si>
  <si>
    <t>Karachi Pizza &amp; Fast Food</t>
  </si>
  <si>
    <t>https://images.deliveryhero.io/image/fd-pk/LH/wvl4-listing.jpg?width=400&amp;height=225</t>
  </si>
  <si>
    <t>https://www.foodpanda.pk/restaurant/wvl4/karachi-pizza-and-fast-food-wvl4</t>
  </si>
  <si>
    <t>R3X2+6PF, DHA Link Rd, Hazara Colony Karachi Cantonment, Karachi, Karachi City, Sindh, Pakistan</t>
  </si>
  <si>
    <t>Shahzad Halwa Puri Point</t>
  </si>
  <si>
    <t>4.8(56)A11Y_TAG_RATING_AND_REVIEWS_PLURAL</t>
  </si>
  <si>
    <t>https://images.deliveryhero.io/image/fd-pk/LH/xapv-listing.jpg?width=400&amp;height=225</t>
  </si>
  <si>
    <t>https://www.foodpanda.pk/restaurant/xapv/shahzad-halwa-puri-point</t>
  </si>
  <si>
    <t>Dukaan number 28
Quint centre Sultanabad</t>
  </si>
  <si>
    <t>Dua Sheermal House</t>
  </si>
  <si>
    <t>https://images.deliveryhero.io/image/fd-pk/LH/vepa-listing.jpg?width=400&amp;height=225</t>
  </si>
  <si>
    <t>https://www.foodpanda.pk/restaurant/vepa/dua-sheermal-house</t>
  </si>
  <si>
    <t>shop no 3 , plot 234 survey. 313 dream residence mehmoodabad</t>
  </si>
  <si>
    <t>Mamu kabab centre</t>
  </si>
  <si>
    <t>https://images.deliveryhero.io/image/fd-pk/LH/n5cf-listing.JPG?width=400&amp;height=225</t>
  </si>
  <si>
    <t>https://www.foodpanda.pk/restaurant/n5cf/mamu-kabab-centre</t>
  </si>
  <si>
    <t>Mehmoodabad gate near TAAJ MASjID</t>
  </si>
  <si>
    <t>Sailors</t>
  </si>
  <si>
    <t>https://images.deliveryhero.io/image/fd-pk/LH/u6dr-listing.jpg?width=400&amp;height=225</t>
  </si>
  <si>
    <t>https://www.foodpanda.pk/restaurant/u6dr/sailors</t>
  </si>
  <si>
    <t>Basement, Plot # 4-CL-10, Beaumont Road, Off Adjacent to Dawood Centre, MT Khan Rd, Civil Lines Karachi,</t>
  </si>
  <si>
    <t>Nagori Golden Milk Shop</t>
  </si>
  <si>
    <t>https://images.deliveryhero.io/image/fd-pk/LH/q9hh-listing.jpg?width=400&amp;height=225</t>
  </si>
  <si>
    <t>https://www.foodpanda.pk/restaurant/q9hh/nagori-golden-milk-shop-q9hh</t>
  </si>
  <si>
    <t>plot368, stret 6, hazara colony, near NMC, karachi</t>
  </si>
  <si>
    <t>Desserts, Beverages, Healthy Food, Pakistani, Shakes</t>
  </si>
  <si>
    <t>FD BBQ JUNCTION</t>
  </si>
  <si>
    <t>https://images.deliveryhero.io/image/fd-pk/LH/a9rm-listing.jpg?width=400&amp;height=225</t>
  </si>
  <si>
    <t>https://www.foodpanda.pk/restaurant/a9rm/fd-bbq-junction</t>
  </si>
  <si>
    <t>Main road Mehmoodabad no.3 attach Delhi famous Nihari house</t>
  </si>
  <si>
    <t>https://images.deliveryhero.io/image/fd-pk/LH/wths-listing.jpg?width=400&amp;height=225</t>
  </si>
  <si>
    <t>https://www.foodpanda.pk/restaurant/wths/quetta-shahjee-piyala-hotel-wths</t>
  </si>
  <si>
    <t>Plot 18/1 CL 7 Civil Qtrs Line Dawood PO TA Rd.</t>
  </si>
  <si>
    <t>Mountain Pizza</t>
  </si>
  <si>
    <t>3.1(61)A11Y_TAG_RATING_AND_REVIEWS_PLURAL</t>
  </si>
  <si>
    <t>https://images.deliveryhero.io/image/fd-pk/LH/q05a-listing.jpg?width=400&amp;height=225</t>
  </si>
  <si>
    <t>https://www.foodpanda.pk/restaurant/q05a/mountain-pizza</t>
  </si>
  <si>
    <t>Dream Residency , Plot No. 234 Mahmudabad No. 2, Shop No. 4</t>
  </si>
  <si>
    <t>Sandwiches, Pizza, Burgers, Beverages, Pasta</t>
  </si>
  <si>
    <t>ICE CREAM GALAXY</t>
  </si>
  <si>
    <t>https://images.deliveryhero.io/image/fd-pk/LH/qdpy-listing.jpg?width=400&amp;height=225</t>
  </si>
  <si>
    <t>https://www.foodpanda.pk/restaurant/qdpy/ice-cream-galaxy</t>
  </si>
  <si>
    <t>Shop-2 near Madina Masjid, Mehmoodabad 2</t>
  </si>
  <si>
    <t>Special Ideal Burger</t>
  </si>
  <si>
    <t>2.5(20)A11Y_TAG_RATING_AND_REVIEWS_PLURAL</t>
  </si>
  <si>
    <t>https://images.deliveryhero.io/image/fd-pk/LH/y6rs-listing.jpg?width=400&amp;height=225</t>
  </si>
  <si>
    <t>https://www.foodpanda.pk/restaurant/y6rs/special-ideal-burger</t>
  </si>
  <si>
    <t>Manzoor colony I sector shreet number 7 opposite Irfan Masjid Karachi</t>
  </si>
  <si>
    <t>Burnsroad Famous Bunkabab</t>
  </si>
  <si>
    <t>https://images.deliveryhero.io/image/fd-pk/LH/av9k-listing.jpg?width=400&amp;height=225</t>
  </si>
  <si>
    <t>https://www.foodpanda.pk/restaurant/av9k/burnsroad-famous-bunkabab</t>
  </si>
  <si>
    <t>Dawood centre Beaumont Road Civil Lines Karachi</t>
  </si>
  <si>
    <t>Bilal Burger &amp; Cold Drink Fast Food, BBQ &amp; BS Pizza Hot</t>
  </si>
  <si>
    <t>https://images.deliveryhero.io/image/fd-pk/LH/t45s-listing.jpg?width=400&amp;height=225</t>
  </si>
  <si>
    <t>https://www.foodpanda.pk/restaurant/t45s/bilal-burger-and-cold-drink-fast-food-bbq-and-bs-pizza-hot</t>
  </si>
  <si>
    <t>Manzoor colony I setor lucky afraidi raod pe irfan Majid ke samne</t>
  </si>
  <si>
    <t>Pizza Italia</t>
  </si>
  <si>
    <t>https://images.deliveryhero.io/image/fd-pk/LH/eh7w-listing.jpg?width=400&amp;height=225</t>
  </si>
  <si>
    <t>https://www.foodpanda.pk/restaurant/eh7w/pizza-italia-eh7w</t>
  </si>
  <si>
    <t>Shop K5 Pizza Italia Sadat Colony Shara e Kazmain Shah Faisal Town Karachi near Imambargah Kazmain</t>
  </si>
  <si>
    <t>MBA Restaurant 804</t>
  </si>
  <si>
    <t>3.9(14)A11Y_TAG_RATING_AND_REVIEWS_PLURAL</t>
  </si>
  <si>
    <t>https://images.deliveryhero.io/image/fd-pk/LH/ux1p-listing.jpg?width=400&amp;height=225</t>
  </si>
  <si>
    <t>https://www.foodpanda.pk/restaurant/ux1p/mba-restaurant-804</t>
  </si>
  <si>
    <t>Lucky afridi rod street no 6 near jamia Masjid Al Irfan manzor colony khi</t>
  </si>
  <si>
    <t>Bannu Beef Pulao Center &amp; Nalli Biryani</t>
  </si>
  <si>
    <t>https://images.deliveryhero.io/image/fd-pk/LH/qs97-listing.jpg?width=400&amp;height=225</t>
  </si>
  <si>
    <t>https://www.foodpanda.pk/restaurant/qs97/bannu-beef-pulao-center-and-nalli-biryani</t>
  </si>
  <si>
    <t>Shop #1 malir cantt checkpost 6</t>
  </si>
  <si>
    <t>Food Express</t>
  </si>
  <si>
    <t>2(5)A11Y_TAG_RATING_AND_REVIEWS_PLURAL</t>
  </si>
  <si>
    <t>https://images.deliveryhero.io/image/fd-pk/LH/i47s-listing.jpg?width=400&amp;height=225</t>
  </si>
  <si>
    <t>https://www.foodpanda.pk/restaurant/i47s/food-express-i47s</t>
  </si>
  <si>
    <t>Shop # C4 Royal Residency Fatima Jinnah Road Civil Line Quarter karachi</t>
  </si>
  <si>
    <t>Karachi King Pizza &amp; Fast Food</t>
  </si>
  <si>
    <t>3.4(23)A11Y_TAG_RATING_AND_REVIEWS_PLURAL</t>
  </si>
  <si>
    <t>https://images.deliveryhero.io/image/fd-pk/LH/xo7b-listing.jpg?width=400&amp;height=225</t>
  </si>
  <si>
    <t>https://www.foodpanda.pk/restaurant/xo7b/karachi-king-pizza-and-fast-food</t>
  </si>
  <si>
    <t>DHA link Road</t>
  </si>
  <si>
    <t>Shalimar BBQ &amp; Fast Food</t>
  </si>
  <si>
    <t>https://images.deliveryhero.io/image/fd-pk/LH/zr5d-listing.jpg?width=400&amp;height=225</t>
  </si>
  <si>
    <t>https://www.foodpanda.pk/restaurant/zr5d/shalimar-bbq-and-fast-food-zr5d</t>
  </si>
  <si>
    <t>M.T Khan Road, Beside Total Petrol Pump, Sultanabad Karachi.</t>
  </si>
  <si>
    <t>Pakistani, Western, BBQ</t>
  </si>
  <si>
    <t>Juice One</t>
  </si>
  <si>
    <t>https://images.deliveryhero.io/image/fd-pk/LH/p6tz-listing.jpg?width=400&amp;height=225</t>
  </si>
  <si>
    <t>https://www.foodpanda.pk/restaurant/p6tz/juice-one</t>
  </si>
  <si>
    <t>JUICE ONE mehmoodabad gate near Al razi hospital karachi</t>
  </si>
  <si>
    <t>K W Ice Cream</t>
  </si>
  <si>
    <t>https://images.deliveryhero.io/image/fd-pk/LH/sjyw-listing.jpg?width=400&amp;height=225</t>
  </si>
  <si>
    <t>https://www.foodpanda.pk/restaurant/sjyw/k-w-ice-cream</t>
  </si>
  <si>
    <t>House no 755 secter (B) Street 39 manzoor colony Karachi</t>
  </si>
  <si>
    <t>Tehzeeb Pizza &amp; Fast Food</t>
  </si>
  <si>
    <t>https://images.deliveryhero.io/image/fd-pk/LH/kvn9-listing.jpg?width=400&amp;height=225</t>
  </si>
  <si>
    <t>https://www.foodpanda.pk/restaurant/kvn9/tehzeeb-pizza-and-fast-food</t>
  </si>
  <si>
    <t>Shop no 3 pak sadat colony shah fasil Colney on 4 near chistiya Masjid Karachi.</t>
  </si>
  <si>
    <t>Abdullah Biryani Center</t>
  </si>
  <si>
    <t>4.5(8)A11Y_TAG_RATING_AND_REVIEWS_PLURAL</t>
  </si>
  <si>
    <t>https://images.deliveryhero.io/image/fd-pk/LH/b3qh-listing.jpg?width=400&amp;height=225</t>
  </si>
  <si>
    <t>https://www.foodpanda.pk/restaurant/b3qh/abdullah-biryani-center</t>
  </si>
  <si>
    <t>Taste of Wonders</t>
  </si>
  <si>
    <t>4.3(83)A11Y_TAG_RATING_AND_REVIEWS_PLURAL</t>
  </si>
  <si>
    <t>https://images.deliveryhero.io/image/fd-pk/LH/gpfw-listing.jpg?width=400&amp;height=225</t>
  </si>
  <si>
    <t>https://www.foodpanda.pk/restaurant/gpfw/taste-of-wonders</t>
  </si>
  <si>
    <t>House no L-76 1st Floor Block D TP 2 Mehmoodabad No. 2, Karachi</t>
  </si>
  <si>
    <t>Fast Food, Pakistani, Biryani, Karahi &amp; Handi, Nihari</t>
  </si>
  <si>
    <t>Nosh Restaurant</t>
  </si>
  <si>
    <t>https://images.deliveryhero.io/image/fd-pk/LH/md1s-listing.jpg?width=400&amp;height=225</t>
  </si>
  <si>
    <t>https://www.foodpanda.pk/restaurant/md1s/nosh-restaurant</t>
  </si>
  <si>
    <t>Soni executive, app shop no. 16, Shahrah e ayesha, near Malir cantt</t>
  </si>
  <si>
    <t>Desserts, Ice Cream, Wraps &amp; Rolls, Pakistani, BBQ</t>
  </si>
  <si>
    <t>Pizza 360 degree</t>
  </si>
  <si>
    <t>1.9(100+)A11Y_TAG_RATING_AND_REVIEWS_PLURAL</t>
  </si>
  <si>
    <t>https://images.deliveryhero.io/image/fd-pk/LH/tkty-listing.jpg?width=400&amp;height=225</t>
  </si>
  <si>
    <t>https://www.foodpanda.pk/restaurant/tkty/pizza-360-degree</t>
  </si>
  <si>
    <t>Shop 2B, Plot 105, Block C, Manzoor Colony, near Shaheed-e-Millat Expressway</t>
  </si>
  <si>
    <t>Chef Zone</t>
  </si>
  <si>
    <t>2.2(22)A11Y_TAG_RATING_AND_REVIEWS_PLURAL</t>
  </si>
  <si>
    <t>https://images.deliveryhero.io/image/fd-pk/LH/zye9-listing.jpg?width=400&amp;height=225</t>
  </si>
  <si>
    <t>https://www.foodpanda.pk/restaurant/zye9/chef-zone-zye9</t>
  </si>
  <si>
    <t>House no. 261, Street no. 6, Awami Chowk, Manzoor Colony, Karachi.</t>
  </si>
  <si>
    <t>Station Eats</t>
  </si>
  <si>
    <t>https://images.deliveryhero.io/image/fd-pk/LH/tjn5-listing.jpg?width=400&amp;height=225</t>
  </si>
  <si>
    <t>https://www.foodpanda.pk/restaurant/tjn5/station-eats</t>
  </si>
  <si>
    <t>shop#31 block F defence gardens apartments phase 1</t>
  </si>
  <si>
    <t>Serai Bistro - DHA</t>
  </si>
  <si>
    <t>https://images.deliveryhero.io/image/fd-pk/LH/df58-listing.jpg?width=400&amp;height=225</t>
  </si>
  <si>
    <t>https://www.foodpanda.pk/restaurant/df58/serai-bistro-dha</t>
  </si>
  <si>
    <t>25 B, D.H.A. Phase 1 Phase 1 Defence Housing Authority, Karachi, Karachi City, Sindh 75500, Pakistan</t>
  </si>
  <si>
    <t>The Flavor House</t>
  </si>
  <si>
    <t>4.6(77)A11Y_TAG_RATING_AND_REVIEWS_PLURAL</t>
  </si>
  <si>
    <t>https://images.deliveryhero.io/image/fd-pk/LH/mm2t-listing.jpg?width=400&amp;height=225</t>
  </si>
  <si>
    <t>https://www.foodpanda.pk/restaurant/mm2t/the-flavor-house-mm2t</t>
  </si>
  <si>
    <t>Flat No D-303, Lania Arcadia Jinnah Avenue Malir Karachi.</t>
  </si>
  <si>
    <t>Akbari Nihari</t>
  </si>
  <si>
    <t>https://images.deliveryhero.io/image/fd-pk/LH/u6v9-listing.jpg?width=400&amp;height=225</t>
  </si>
  <si>
    <t>https://www.foodpanda.pk/restaurant/u6v9/akbari-nihari</t>
  </si>
  <si>
    <t>Beverages, Pakistani, Haleem, Nihari</t>
  </si>
  <si>
    <t>Zaiqa Pakwan Centre</t>
  </si>
  <si>
    <t>https://images.deliveryhero.io/image/fd-pk/LH/e4bp-listing.jpg?width=400&amp;height=225</t>
  </si>
  <si>
    <t>https://www.foodpanda.pk/restaurant/e4bp/zaiqa-pakwan-centre</t>
  </si>
  <si>
    <t>Shop No 1, Plot No 1337,
Street 22, Main Double Road, Near Sultan Medico, Azam Town Karachi</t>
  </si>
  <si>
    <t>Baloch Icrecream &amp; Fast food</t>
  </si>
  <si>
    <t>https://images.deliveryhero.io/image/fd-pk/LH/p358-listing.jpg?width=400&amp;height=225</t>
  </si>
  <si>
    <t>https://www.foodpanda.pk/restaurant/p358/baloch-icrecream-and-fast-food</t>
  </si>
  <si>
    <t>Phase 1, Defence Garden, Karachi, Sindh</t>
  </si>
  <si>
    <t>Desserts, Burgers, Ice Cream, Western, Shakes</t>
  </si>
  <si>
    <t>Fly Cafe and Cuisine</t>
  </si>
  <si>
    <t>https://images.deliveryhero.io/image/fd-pk/LH/gnr0-listing.jpg?width=400&amp;height=225</t>
  </si>
  <si>
    <t>https://www.foodpanda.pk/restaurant/gnr0/fly-cafe-and-cuisine</t>
  </si>
  <si>
    <t>Fly Café &amp; Cuisine, Airport Hotel, Star Gate Rd, Opposite Ramada Hotel Karachi.</t>
  </si>
  <si>
    <t>Fast Food, Ice Cream, Healthy Food, BBQ</t>
  </si>
  <si>
    <t>Al Ghousia Rajput Ice Cream Shakes &amp; Falooda</t>
  </si>
  <si>
    <t>Ice Cream</t>
  </si>
  <si>
    <t>https://images.deliveryhero.io/image/fd-pk/LH/n5if-listing.jpg?width=400&amp;height=225</t>
  </si>
  <si>
    <t>https://www.foodpanda.pk/restaurant/n5if/al-ghousia-rajput-ice-cream-shakes-and-falooda</t>
  </si>
  <si>
    <t>Plot #10 C, Near A one peshawri chapli kabab, Shah Faisal Colony #1</t>
  </si>
  <si>
    <t>BABA Fast Food &amp; BBQ</t>
  </si>
  <si>
    <t>https://images.deliveryhero.io/image/fd-pk/LH/j698-listing.jpg?width=400&amp;height=225</t>
  </si>
  <si>
    <t>https://www.foodpanda.pk/restaurant/j698/baba-fast-food-and-bbq</t>
  </si>
  <si>
    <t>Near Saeed Medical Store , king sitara Bakery, Manzoor Colony Karachi</t>
  </si>
  <si>
    <t>Flavorpalatte by Yumna</t>
  </si>
  <si>
    <t>https://images.deliveryhero.io/image/fd-pk/LH/ffrf-listing.jpg?width=400&amp;height=225</t>
  </si>
  <si>
    <t>https://www.foodpanda.pk/restaurant/ffrf/flavorpalatte-by-yumna</t>
  </si>
  <si>
    <t>Address: house no.954 block 4 shahfaisal colony karachi</t>
  </si>
  <si>
    <t>Pakistani, Biryani, Pulao, Shakes</t>
  </si>
  <si>
    <t>Golden Fish Corner</t>
  </si>
  <si>
    <t>4.7(41)A11Y_TAG_RATING_AND_REVIEWS_PLURAL</t>
  </si>
  <si>
    <t>https://images.deliveryhero.io/image/fd-pk/LH/uhwo-listing.jpg?width=400&amp;height=225</t>
  </si>
  <si>
    <t>https://www.foodpanda.pk/restaurant/uhwo/golden-fish-corner</t>
  </si>
  <si>
    <t>Block 1 Shah Faisal Colony Opposite Al Hamra Biryani Karachi</t>
  </si>
  <si>
    <t>Seafood, Healthy Food</t>
  </si>
  <si>
    <t>Solly's Cafe</t>
  </si>
  <si>
    <t>https://images.deliveryhero.io/image/fd-pk/LH/cm5qa-listing.jpg?width=400&amp;height=225</t>
  </si>
  <si>
    <t>https://www.foodpanda.pk/restaurant/vzsx/sollys-cafe</t>
  </si>
  <si>
    <t>130C, Commercial Area B, Phase 2, DHA, Karachi.
Opposite Tooba Mosque.</t>
  </si>
  <si>
    <t>Down Street Pizza</t>
  </si>
  <si>
    <t>https://images.deliveryhero.io/image/fd-pk/LH/eqqq-listing.jpg?width=400&amp;height=225</t>
  </si>
  <si>
    <t>https://www.foodpanda.pk/restaurant/eqqq/down-street-pizza</t>
  </si>
  <si>
    <t>Azam Basti, 3 X-56 House X-56 Street 3 nala par azam basti</t>
  </si>
  <si>
    <t>Furqan juice and ice cream</t>
  </si>
  <si>
    <t>https://images.deliveryhero.io/image/fd-pk/LH/lcsm-listing.jpg?width=400&amp;height=225</t>
  </si>
  <si>
    <t>https://www.foodpanda.pk/restaurant/lcsm/furqan-juice-and-ice-cream</t>
  </si>
  <si>
    <t>Street 10 near Waheed Bar B Q Azam basti Azam Basti, Karachi</t>
  </si>
  <si>
    <t>https://images.deliveryhero.io/image/fd-pk/LH/uppf-listing.jpg?width=400&amp;height=225</t>
  </si>
  <si>
    <t>https://www.foodpanda.pk/restaurant/uppf/zaiqa-ghar-ka-uppf</t>
  </si>
  <si>
    <t>9 Jamhoria Colony St, Karachi Cantonment, Karachi, Karachi City, Sindh, Pakistan</t>
  </si>
  <si>
    <t>Brookee</t>
  </si>
  <si>
    <t>https://images.deliveryhero.io/image/fd-pk/LH/awf5-listing.jpg?width=400&amp;height=225</t>
  </si>
  <si>
    <t>https://www.foodpanda.pk/restaurant/awf5/brookee</t>
  </si>
  <si>
    <t>A Market Food Street, DHA Phase 2 karachi</t>
  </si>
  <si>
    <t>The House of Kabab</t>
  </si>
  <si>
    <t>https://images.deliveryhero.io/image/fd-pk/LH/cy3og-listing.jpg?width=400&amp;height=225</t>
  </si>
  <si>
    <t>https://www.foodpanda.pk/restaurant/q1zv/the-house-of-kabab</t>
  </si>
  <si>
    <t>Plot 32, tipu sultan society, jinnah avenue, Malir cantt, Karachi</t>
  </si>
  <si>
    <t>Pizza, Fast Food, Wraps &amp; Rolls, Pakistani, Western</t>
  </si>
  <si>
    <t>Burrito's</t>
  </si>
  <si>
    <t>https://images.deliveryhero.io/image/fd-pk/LH/ms8l-listing.jpg?width=400&amp;height=225</t>
  </si>
  <si>
    <t>https://www.foodpanda.pk/restaurant/ms8l/burritos-ms8l</t>
  </si>
  <si>
    <t>Malir Cantonment Rd Opposite Hafiz Sweets, Karachi</t>
  </si>
  <si>
    <t>Salamti Foods</t>
  </si>
  <si>
    <t>https://images.deliveryhero.io/image/fd-pk/LH/xkgf-listing.jpg?width=400&amp;height=225</t>
  </si>
  <si>
    <t>https://www.foodpanda.pk/restaurant/xkgf/salamti-foods</t>
  </si>
  <si>
    <t>House no. 18, Block no. 119, Rest Camp Road, Karachi Cantt</t>
  </si>
  <si>
    <t>Pompei Italian Restaurant</t>
  </si>
  <si>
    <t>https://images.deliveryhero.io/image/fd-pk/LH/s4ay-listing.jpg?width=400&amp;height=225</t>
  </si>
  <si>
    <t>https://www.foodpanda.pk/restaurant/s4ay/pompei-italian-restaurant</t>
  </si>
  <si>
    <t>Shapes Health Club Compound Old Railway Club, 139 McNiel Road, Cantt, Karachi Cantonment, Karachi, Karachi City, Sind</t>
  </si>
  <si>
    <t>SANZ Kitchen</t>
  </si>
  <si>
    <t>5(8)A11Y_TAG_RATING_AND_REVIEWS_PLURAL</t>
  </si>
  <si>
    <t>https://images.deliveryhero.io/image/fd-pk/LH/v2y7-listing.jpg?width=400&amp;height=225</t>
  </si>
  <si>
    <t>https://www.foodpanda.pk/restaurant/v2y7/sanz-kitchen</t>
  </si>
  <si>
    <t>Ibrahim terrace apartments, frere town, new bacha party</t>
  </si>
  <si>
    <t>Munchix</t>
  </si>
  <si>
    <t>https://images.deliveryhero.io/image/fd-pk/LH/daon-listing.jpg?width=400&amp;height=225</t>
  </si>
  <si>
    <t>https://www.foodpanda.pk/restaurant/daon/munchix</t>
  </si>
  <si>
    <t>10-D Main Korangi Rd, Commercial Area A Phase 2 Defence Housing Authority, Karachi, 75500</t>
  </si>
  <si>
    <t>Angara Kitchen</t>
  </si>
  <si>
    <t>https://images.deliveryhero.io/image/fd-pk/LH/zwnt-listing.jpg?width=400&amp;height=225</t>
  </si>
  <si>
    <t>https://www.foodpanda.pk/restaurant/zwnt/angara-kitchen</t>
  </si>
  <si>
    <t>Commander Heights, Jinnah Avenue Commercial 5/2 sector 40</t>
  </si>
  <si>
    <t>A&amp;A Foods</t>
  </si>
  <si>
    <t>https://images.deliveryhero.io/image/fd-pk/LH/jjdo-listing.jpg?width=400&amp;height=225</t>
  </si>
  <si>
    <t>https://www.foodpanda.pk/restaurant/jjdo/aanda-foods</t>
  </si>
  <si>
    <t>House no B19 taj center shah faisal num 1</t>
  </si>
  <si>
    <t>Black Bull</t>
  </si>
  <si>
    <t>3.6(58)A11Y_TAG_RATING_AND_REVIEWS_PLURAL</t>
  </si>
  <si>
    <t>https://images.deliveryhero.io/image/fd-pk/LH/ihbr-listing.jpg?width=400&amp;height=225</t>
  </si>
  <si>
    <t>https://www.foodpanda.pk/restaurant/ihbr/black-bull</t>
  </si>
  <si>
    <t>Checkpost 6, Black Bull, Black Bull,W5MM+52H New AD Mart, Ibex Food Court, adj. AKUH Medical Centre, Malir Cantonment, Karachi, Pakistan</t>
  </si>
  <si>
    <t>Mr. Big Mac (Since 1990)</t>
  </si>
  <si>
    <t>https://images.deliveryhero.io/image/fd-pk/LH/cqsd-listing.jpg?width=400&amp;height=225</t>
  </si>
  <si>
    <t>https://www.foodpanda.pk/restaurant/cqsd/mr-big-mac-since-1990</t>
  </si>
  <si>
    <t>Malir Cantt shop 13/14 new ad mart ibex</t>
  </si>
  <si>
    <t>Kababjees Bakers Malir Cantt</t>
  </si>
  <si>
    <t>https://images.deliveryhero.io/image/fd-pk/LH/npxq-listing.jpeg?width=400&amp;height=225</t>
  </si>
  <si>
    <t>https://www.foodpanda.pk/restaurant/npxq/kababjees-bakers-malir-cantt-npxq</t>
  </si>
  <si>
    <t>Shop # 35, Air Defence Mart, Shabir Shaheed Road near Check Post #6, Malir Garrison.</t>
  </si>
  <si>
    <t>Little Sugar Bank</t>
  </si>
  <si>
    <t>https://images.deliveryhero.io/image/fd-pk/LH/mrb1-listing.jpg?width=400&amp;height=225</t>
  </si>
  <si>
    <t>https://www.foodpanda.pk/restaurant/mrb1/little-sugar-bank</t>
  </si>
  <si>
    <t>Shop #10, New AD Mart , Malir Cantt near CP-06.</t>
  </si>
  <si>
    <t>Desserts, Ice Cream, Pakistani, Shakes</t>
  </si>
  <si>
    <t>Super Street Pizza</t>
  </si>
  <si>
    <t>4.7(88)A11Y_TAG_RATING_AND_REVIEWS_PLURAL</t>
  </si>
  <si>
    <t>https://images.deliveryhero.io/image/fd-pk/LH/rxjb-listing.jpg?width=400&amp;height=225</t>
  </si>
  <si>
    <t>https://www.foodpanda.pk/restaurant/rxjb/super-street-pizza</t>
  </si>
  <si>
    <t>Manzoor colony Jinnah Road sector b Plot 1/7 shop#02 Near qalandari Biryani</t>
  </si>
  <si>
    <t>Neo geo point</t>
  </si>
  <si>
    <t>https://images.deliveryhero.io/image/fd-pk/LH/u1us-listing.JPG?width=400&amp;height=225</t>
  </si>
  <si>
    <t>https://www.foodpanda.pk/restaurant/u1us/neo-geo-point</t>
  </si>
  <si>
    <t>shop 1 Block 1 Shah Faisal Colony 1 Shah Faisal Colonyopposite aminia, Karachi, Karachi-75210 Sindh پاکستان</t>
  </si>
  <si>
    <t>Saltnack,s</t>
  </si>
  <si>
    <t>https://images.deliveryhero.io/image/fd-pk/LH/mv6o-listing.jpg?width=400&amp;height=225</t>
  </si>
  <si>
    <t>https://www.foodpanda.pk/restaurant/mv6o/saltnack-s</t>
  </si>
  <si>
    <t>Khayaban-e-Iqbal Rd Shop 14,Block, Prince Complex, 8 Khayaban-e-Iqbal Rd, Block 8 Clifton, Karachi, 75600, Pakistan</t>
  </si>
  <si>
    <t>https://images.deliveryhero.io/image/fd-pk/LH/ecbx-listing.jpg?width=400&amp;height=225</t>
  </si>
  <si>
    <t>https://www.foodpanda.pk/restaurant/ecbx/pizza-360-and-fast-food-ecbx</t>
  </si>
  <si>
    <t>1/5 commercial plot drigh road colony , shama shopping street,near neo geo fastfood opposite suaad bakery</t>
  </si>
  <si>
    <t>café Khawaja Ghareeb Nawaz</t>
  </si>
  <si>
    <t>https://images.deliveryhero.io/image/fd-pk/LH/b8sm-listing.jpg?width=400&amp;height=225</t>
  </si>
  <si>
    <t>https://www.foodpanda.pk/restaurant/b8sm/cafe-khawaja-ghareeb-nawaz</t>
  </si>
  <si>
    <t>Plot num 1168 Block 1 Shah Faisal Colony 1 Shah Faisal Colony, Karachi, Karachi City, Sindh 75230</t>
  </si>
  <si>
    <t>Tasty Bites by Samia</t>
  </si>
  <si>
    <t>https://images.deliveryhero.io/image/fd-pk/LH/ukfx-listing.jpg?width=400&amp;height=225</t>
  </si>
  <si>
    <t>https://www.foodpanda.pk/restaurant/ukfx/tasty-bites-by-samia</t>
  </si>
  <si>
    <t>Azam town, Street 4, 100 foot road near salman milk corner</t>
  </si>
  <si>
    <t>Lahori Pakwan Center</t>
  </si>
  <si>
    <t>https://images.deliveryhero.io/image/fd-pk/LH/f24w-listing.jpg?width=400&amp;height=225</t>
  </si>
  <si>
    <t>https://www.foodpanda.pk/restaurant/f24w/lahori-pakwan-center-f24w</t>
  </si>
  <si>
    <t>Shop#cb24 Al-Falah Society Shah Faisal colony near P. S. O pump karachi.</t>
  </si>
  <si>
    <t>Chandni Chatkhara &amp; Fast Food</t>
  </si>
  <si>
    <t>https://images.deliveryhero.io/image/fd-pk/LH/u4vm-listing.jpg?width=400&amp;height=225</t>
  </si>
  <si>
    <t>https://www.foodpanda.pk/restaurant/u4vm/chandni-chatkhara-and-fast-food</t>
  </si>
  <si>
    <t>Shop 1, Shama Centre Next To Rangers Headquarter, Opposite PSO Pump</t>
  </si>
  <si>
    <t>The Taste Hub</t>
  </si>
  <si>
    <t>https://images.deliveryhero.io/image/fd-pk/LH/tls2-listing.jpg?width=400&amp;height=225</t>
  </si>
  <si>
    <t>https://www.foodpanda.pk/restaurant/tls2/the-taste-hub-tls2</t>
  </si>
  <si>
    <t>House no 1094/A street no 16 near Fatima Jinnah dental college and hospital Azam basti mehmoodabad Karachi</t>
  </si>
  <si>
    <t>Homefood by Amna</t>
  </si>
  <si>
    <t>4.9(53)A11Y_TAG_RATING_AND_REVIEWS_PLURAL</t>
  </si>
  <si>
    <t>https://images.deliveryhero.io/image/fd-pk/LH/urtn-listing.jpg?width=400&amp;height=225</t>
  </si>
  <si>
    <t>https://www.foodpanda.pk/restaurant/urtn/homefood-by-amna</t>
  </si>
  <si>
    <t>193/B2, Adam Road, Cantt, Karachi</t>
  </si>
  <si>
    <t>Grill &amp; Co.</t>
  </si>
  <si>
    <t>2.7(39)A11Y_TAG_RATING_AND_REVIEWS_PLURAL</t>
  </si>
  <si>
    <t>https://images.deliveryhero.io/image/fd-pk/LH/obzx-listing.jpg?width=400&amp;height=225</t>
  </si>
  <si>
    <t>https://www.foodpanda.pk/restaurant/obzx/grill-and-co</t>
  </si>
  <si>
    <t>House no F17 Street 3 Manzoor colony Karachi</t>
  </si>
  <si>
    <t>Fakhar-e-Karachi Biryani</t>
  </si>
  <si>
    <t>https://images.deliveryhero.io/image/fd-pk/LH/jpqb-listing.jpg?width=400&amp;height=225</t>
  </si>
  <si>
    <t>https://www.foodpanda.pk/restaurant/jpqb/fakhar-e-karachi-biryani</t>
  </si>
  <si>
    <t>Plot no 53-c, Shop No.1, Commercial Area A Market, DHA Karachi</t>
  </si>
  <si>
    <t>Butt Sahab Bar B. Q. &amp; Fast Food</t>
  </si>
  <si>
    <t>https://images.deliveryhero.io/image/fd-pk/LH/t3qn-listing.jpg?width=400&amp;height=225</t>
  </si>
  <si>
    <t>https://www.foodpanda.pk/restaurant/t3qn/butt-sahab-bar-b-q-and-fast-food</t>
  </si>
  <si>
    <t>1/1-A, Shah Fasial colony #1, near Gullu motors</t>
  </si>
  <si>
    <t>SPICY Crave Restaurant</t>
  </si>
  <si>
    <t>https://images.deliveryhero.io/image/fd-pk/LH/hu1c-listing.jpg?width=400&amp;height=225</t>
  </si>
  <si>
    <t>https://www.foodpanda.pk/restaurant/hu1c/spicy-crave-restaurant</t>
  </si>
  <si>
    <t>Address 50.c commercial Area A market DHA PHASE 2</t>
  </si>
  <si>
    <t>Chinese, Fast Food, Pakistani, Tea &amp; Coffee, BBQ</t>
  </si>
  <si>
    <t>Pizza Gully</t>
  </si>
  <si>
    <t>https://images.deliveryhero.io/image/fd-pk/LH/csef-listing.jpg?width=400&amp;height=225</t>
  </si>
  <si>
    <t>https://www.foodpanda.pk/restaurant/csef/pizza-gully</t>
  </si>
  <si>
    <t>Street 2. opposite Makkah residency bath island, Karachi</t>
  </si>
  <si>
    <t>Pizza, Beverages, Wraps &amp; Rolls, BBQ</t>
  </si>
  <si>
    <t>FRESCO SWEETS - CLIFTON</t>
  </si>
  <si>
    <t>https://images.deliveryhero.io/image/fd-pk/LH/u69n-listing.jpg?width=400&amp;height=225</t>
  </si>
  <si>
    <t>https://www.foodpanda.pk/restaurant/u69n/fresco-sweets-clifton</t>
  </si>
  <si>
    <t>Shop No.12, Teen Talwar, Pardesi Pride Apt., opposite Country-8, Block 8 Clifton, Karachi.</t>
  </si>
  <si>
    <t>Desserts, Pakistani, Savouries, Samosa</t>
  </si>
  <si>
    <t>Pizza MASTER G</t>
  </si>
  <si>
    <t>https://images.deliveryhero.io/image/fd-pk/LH/vye5-listing.jpg?width=400&amp;height=225</t>
  </si>
  <si>
    <t>https://www.foodpanda.pk/restaurant/vye5/pizza-master-g</t>
  </si>
  <si>
    <t>plot # 2/281 shop no1 Qadri Muhala Shah Faisal Colony no 2 Karachi</t>
  </si>
  <si>
    <t>Flavorful Roots Kitchen</t>
  </si>
  <si>
    <t>https://images.deliveryhero.io/image/fd-pk/LH/aj44-listing.jpg?width=400&amp;height=225</t>
  </si>
  <si>
    <t>https://www.foodpanda.pk/restaurant/aj44/flavorful-roots-kitchen</t>
  </si>
  <si>
    <t>House no. C-103, Gulshan-e-Roomi, Karachi</t>
  </si>
  <si>
    <t>Shantoo Pizza</t>
  </si>
  <si>
    <t>https://images.deliveryhero.io/image/fd-pk/LH/tinw-listing.jpg?width=400&amp;height=225</t>
  </si>
  <si>
    <t>https://www.foodpanda.pk/restaurant/tinw/shantoo-pizza</t>
  </si>
  <si>
    <t>House no. 127, Main Market Sector D Akhtar Colony, Karachi, 75460 Karachi</t>
  </si>
  <si>
    <t>Sandwiches, Pizza, Desserts, Fast Food, Beverages</t>
  </si>
  <si>
    <t>Al-Bake Pizza &amp; Fast Food</t>
  </si>
  <si>
    <t>4(12)A11Y_TAG_RATING_AND_REVIEWS_PLURAL</t>
  </si>
  <si>
    <t>https://images.deliveryhero.io/image/fd-pk/LH/ownl-listing.jpg?width=400&amp;height=225</t>
  </si>
  <si>
    <t>https://www.foodpanda.pk/restaurant/ownl/al-bake-pizza-and-fast-food-ownl</t>
  </si>
  <si>
    <t>R3WC+6J8, Street Number 22, Azam Basti Karachi, Karachi City, Sindh</t>
  </si>
  <si>
    <t>Chef Bakhtawar Feast</t>
  </si>
  <si>
    <t>https://images.deliveryhero.io/image/fd-pk/LH/mh49-listing.jpg?width=400&amp;height=225</t>
  </si>
  <si>
    <t>https://www.foodpanda.pk/restaurant/mh49/chef-bakhtawar-feast</t>
  </si>
  <si>
    <t>L40 sector 6j1 Junejo town karachi</t>
  </si>
  <si>
    <t>Union Bites</t>
  </si>
  <si>
    <t>4.1(81)A11Y_TAG_RATING_AND_REVIEWS_PLURAL</t>
  </si>
  <si>
    <t>https://images.deliveryhero.io/image/fd-pk/LH/ij4u-listing.jpg?width=400&amp;height=225</t>
  </si>
  <si>
    <t>https://www.foodpanda.pk/restaurant/ij4u/union-bites</t>
  </si>
  <si>
    <t>Address: Shop # 2 ground floor plot # 1372 near Shaheen Ground Mehmood-ul-Hassan Road Shumaila Garden sector 6J1 Junejo Town</t>
  </si>
  <si>
    <t>Ludo Foods - Shah Faisal</t>
  </si>
  <si>
    <t>https://images.deliveryhero.io/image/fd-pk/LH/uiyg-listing.jpg?width=400&amp;height=225</t>
  </si>
  <si>
    <t>https://www.foodpanda.pk/restaurant/uiyg/ludo-foods-shah-faisal</t>
  </si>
  <si>
    <t>Block 2 Shah Faisal Colony, Karachi</t>
  </si>
  <si>
    <t>Chilliffyy 🌶</t>
  </si>
  <si>
    <t>4.7(45)A11Y_TAG_RATING_AND_REVIEWS_PLURAL</t>
  </si>
  <si>
    <t>https://images.deliveryhero.io/image/fd-pk/LH/zpxo-listing.jpg?width=400&amp;height=225</t>
  </si>
  <si>
    <t>https://www.foodpanda.pk/restaurant/zpxo/chilliffyy</t>
  </si>
  <si>
    <t>Street 4 Faysal apartments  block A-2 bathisland clifton</t>
  </si>
  <si>
    <t>Al Tazaj</t>
  </si>
  <si>
    <t>2.8(6)A11Y_TAG_RATING_AND_REVIEWS_PLURAL</t>
  </si>
  <si>
    <t>https://images.deliveryhero.io/image/fd-pk/LH/a549-listing.jpg?width=400&amp;height=225</t>
  </si>
  <si>
    <t>https://www.foodpanda.pk/restaurant/a549/al-tazaj</t>
  </si>
  <si>
    <t>chayell mobile mall, shah faisal colony number 2 Karachi City, Sindh 75230, Pakistan</t>
  </si>
  <si>
    <t>Portuguese Pizza</t>
  </si>
  <si>
    <t>https://images.deliveryhero.io/image/fd-pk/LH/dlet-listing.jpg?width=400&amp;height=225</t>
  </si>
  <si>
    <t>https://www.foodpanda.pk/restaurant/dlet/portuguese-pizza</t>
  </si>
  <si>
    <t>House no. 1, Ground Floor, Khalid Chamber, Opposite Gulzar Hotel, Near by jamia Masjid Akhtar Colony, Karachi</t>
  </si>
  <si>
    <t>Pizza, Beverages, Pakistani, Paratha</t>
  </si>
  <si>
    <t>Ice Berg - Shah faisal</t>
  </si>
  <si>
    <t>https://images.deliveryhero.io/image/fd-pk/LH/vp2f-listing.jpg?width=400&amp;height=225</t>
  </si>
  <si>
    <t>https://www.foodpanda.pk/restaurant/vp2f/ice-berg-shah-faisal</t>
  </si>
  <si>
    <t>Shop number 2, 2/37 Shah Faisal colony, R, Karachi</t>
  </si>
  <si>
    <t>Esquires Coffee - Clifton</t>
  </si>
  <si>
    <t>https://images.deliveryhero.io/image/fd-pk/LH/tdvu-listing.jpg?width=400&amp;height=225</t>
  </si>
  <si>
    <t>https://www.foodpanda.pk/restaurant/tdvu/esquires-coffee-clifton</t>
  </si>
  <si>
    <t>Frere Town, Karachi</t>
  </si>
  <si>
    <t>Zam Zam Biryani &amp; Nihari Restaurant</t>
  </si>
  <si>
    <t>https://images.deliveryhero.io/image/fd-pk/LH/n6ah-listing.jpg?width=400&amp;height=225</t>
  </si>
  <si>
    <t>https://www.foodpanda.pk/restaurant/n6ah/zam-zam-biryani-and-nihari-restaurant</t>
  </si>
  <si>
    <t>shop#5 Block 8 Frere Town nearby PSO Headoffice, Karachi</t>
  </si>
  <si>
    <t>Pakistani, Savouries, Pulao, Karahi &amp; Handi, Nihari</t>
  </si>
  <si>
    <t>Heaven Bites</t>
  </si>
  <si>
    <t>https://images.deliveryhero.io/image/fd-pk/LH/cpml-listing.jpg?width=400&amp;height=225</t>
  </si>
  <si>
    <t>https://www.foodpanda.pk/restaurant/cpml/heaven-bites-cpml</t>
  </si>
  <si>
    <t>V4JW+V5G Shah Faisal Town cpml- Heaven Bites</t>
  </si>
  <si>
    <t>Ghar Ka Khana</t>
  </si>
  <si>
    <t>https://images.deliveryhero.io/image/fd-pk/LH/a09x-listing.jpg?width=400&amp;height=225</t>
  </si>
  <si>
    <t>https://www.foodpanda.pk/restaurant/a09x/ghar-ka-khana-a09x</t>
  </si>
  <si>
    <t>Manzoor Colony Sector F Street no 14,</t>
  </si>
  <si>
    <t>Flip</t>
  </si>
  <si>
    <t>https://images.deliveryhero.io/image/fd-pk/LH/me6n-listing.jpg?width=400&amp;height=225</t>
  </si>
  <si>
    <t>https://www.foodpanda.pk/restaurant/me6n/flip-me6n</t>
  </si>
  <si>
    <t>PLOT # 32/2, FRERE TOWN BLK-8,STREET NO FT-3, NEXT TO AMI’S SUPER MARKET CLIFTON.</t>
  </si>
  <si>
    <t>Zaiqa Kitchen</t>
  </si>
  <si>
    <t>https://images.deliveryhero.io/image/fd-pk/LH/xouz-listing.jpg?width=400&amp;height=225</t>
  </si>
  <si>
    <t>https://www.foodpanda.pk/restaurant/xouz/zaiqa-kitchen-xouz</t>
  </si>
  <si>
    <t>Raja road E142</t>
  </si>
  <si>
    <t>Sandwiches, Pakistani, Western, Biryani, Paratha</t>
  </si>
  <si>
    <t>Momos Junction by Mahnoor</t>
  </si>
  <si>
    <t>https://images.deliveryhero.io/image/fd-pk/LH/g3sn-listing.jpg?width=400&amp;height=225</t>
  </si>
  <si>
    <t>https://www.foodpanda.pk/restaurant/g3sn/momos-junction-by-mahnoor</t>
  </si>
  <si>
    <t>B-15 Shahfaisalcolony no 3 , pathak road .</t>
  </si>
  <si>
    <t>Chatoray</t>
  </si>
  <si>
    <t>4.8(82)A11Y_TAG_RATING_AND_REVIEWS_PLURAL</t>
  </si>
  <si>
    <t>https://images.deliveryhero.io/image/fd-pk/LH/phb6-listing.jpg?width=400&amp;height=225</t>
  </si>
  <si>
    <t>https://www.foodpanda.pk/restaurant/phb6/chatoray-phb6</t>
  </si>
  <si>
    <t>A-8 Dha phase 1 Karachi near total parco pump</t>
  </si>
  <si>
    <t>Desserts, Fast Food, Beverages, Middle Eastern, Shawarma</t>
  </si>
  <si>
    <t>Vancouver Pizza</t>
  </si>
  <si>
    <t>https://images.deliveryhero.io/image/fd-pk/LH/z6p5-listing.jpg?width=400&amp;height=225</t>
  </si>
  <si>
    <t>https://www.foodpanda.pk/restaurant/z6p5/vancouver-pizza</t>
  </si>
  <si>
    <t>Khalid Chamber, Flat no. 3/A, Sector D Akhtar Colony, Karachi</t>
  </si>
  <si>
    <t>Pizza, Desserts, Beverages, Ice Cream</t>
  </si>
  <si>
    <t>Noorani tikka and fast food</t>
  </si>
  <si>
    <t>https://images.deliveryhero.io/image/fd-pk/LH/o4m2-listing.jpg?width=400&amp;height=225</t>
  </si>
  <si>
    <t>https://www.foodpanda.pk/restaurant/o4m2/noorani-tikka-and-fast-food</t>
  </si>
  <si>
    <t>SHOP 3 AND 4 NEAR KHALID CHAMBER MADINA MASJID SECTOR D AKHTAR COLONY</t>
  </si>
  <si>
    <t>Street Wok</t>
  </si>
  <si>
    <t>https://images.deliveryhero.io/image/fd-pk/LH/uney-listing.jpg?width=400&amp;height=225</t>
  </si>
  <si>
    <t>https://www.foodpanda.pk/restaurant/uney/street-wok</t>
  </si>
  <si>
    <t>Karachi, Shop# G-22,culambus tower, teen talwar, Zone C - Block 7 Clifton, Karachi, 74000</t>
  </si>
  <si>
    <t>Sandwiches, Chinese, Burgers, Western</t>
  </si>
  <si>
    <t>Chefs Wok Stars</t>
  </si>
  <si>
    <t>https://images.deliveryhero.io/image/fd-pk/LH/o2lz-listing.jpg?width=400&amp;height=225</t>
  </si>
  <si>
    <t>https://www.foodpanda.pk/restaurant/o2lz/chefs-wok-stars</t>
  </si>
  <si>
    <t>b 9/30 main Delhi colony Clifton near al naz biryani</t>
  </si>
  <si>
    <t>Peshawri Fast Food, Ice Cream &amp; Special Falooda</t>
  </si>
  <si>
    <t>https://images.deliveryhero.io/image/fd-pk/LH/y03q-listing.jpg?width=400&amp;height=225</t>
  </si>
  <si>
    <t>https://www.foodpanda.pk/restaurant/y03q/peshawri-fast-food-ice-cream-and-special-falooda</t>
  </si>
  <si>
    <t>Akhtarcolony sector c street 1 Akhtarcolony papi Chowk, C, near mama fast food, Karachi</t>
  </si>
  <si>
    <t>My Red Kitchen</t>
  </si>
  <si>
    <t>https://images.deliveryhero.io/image/fd-pk/LH/lmra-listing.jpg?width=400&amp;height=225</t>
  </si>
  <si>
    <t>https://www.foodpanda.pk/restaurant/lmra/my-red-kitchen</t>
  </si>
  <si>
    <t>Delhi Colony,  A60/8 haq manzil#1 lane #2 2nd floor</t>
  </si>
  <si>
    <t>Hapur Biryani</t>
  </si>
  <si>
    <t>https://images.deliveryhero.io/image/fd-pk/LH/wfmr-listing.jpg?width=400&amp;height=225</t>
  </si>
  <si>
    <t>https://www.foodpanda.pk/restaurant/wfmr/hapur-biryani</t>
  </si>
  <si>
    <t>House A/13, Street 19, Dehli Colony, Clifton, Karach</t>
  </si>
  <si>
    <t>Turkish Fast Food- Pizza &amp; Ice-cream</t>
  </si>
  <si>
    <t>https://images.deliveryhero.io/image/fd-pk/LH/q4bo-listing.jpg?width=400&amp;height=225</t>
  </si>
  <si>
    <t>https://www.foodpanda.pk/restaurant/q4bo/turkish-fast-food-pizza-and-ice-cream</t>
  </si>
  <si>
    <t>Shop 3/105, Commercial Area, Drigh Colony</t>
  </si>
  <si>
    <t>Super Burger - Star Juice and Fast Food</t>
  </si>
  <si>
    <t>https://images.deliveryhero.io/image/fd-pk/LH/x920-listing.jpg?width=400&amp;height=225</t>
  </si>
  <si>
    <t>https://www.foodpanda.pk/restaurant/x920/super-burger-star-juice-and-fast-food</t>
  </si>
  <si>
    <t>R2JM+RV2 Clifton, Karachi</t>
  </si>
  <si>
    <t>Sandwiches, Burgers, Beverages, Western, Broast</t>
  </si>
  <si>
    <t>Akhtar Biryani - Delhi Colony</t>
  </si>
  <si>
    <t>https://images.deliveryhero.io/image/fd-pk/LH/friv-listing.jpg?width=400&amp;height=225</t>
  </si>
  <si>
    <t>https://www.foodpanda.pk/restaurant/friv/akhtar-biryani-delhi-colony</t>
  </si>
  <si>
    <t>Dehli colony Main Bazar Dehli Colony opposite Gali no 12
Near Fareed Hotel</t>
  </si>
  <si>
    <t>Food Zone</t>
  </si>
  <si>
    <t>https://images.deliveryhero.io/image/fd-pk/LH/zh27-listing.jpg?width=400&amp;height=225</t>
  </si>
  <si>
    <t>https://www.foodpanda.pk/restaurant/zh27/food-zone-zh27</t>
  </si>
  <si>
    <t>Defence view Phase 2, iqra univeristy parking street near erum masjid g167</t>
  </si>
  <si>
    <t>Al Basit Fast Food, BBQ</t>
  </si>
  <si>
    <t>https://images.deliveryhero.io/image/fd-pk/LH/hi35-listing.jpg?width=400&amp;height=225</t>
  </si>
  <si>
    <t>https://www.foodpanda.pk/restaurant/hi35/al-basit-fast-food-bbq</t>
  </si>
  <si>
    <t>House#3/101 Shah Faisal Colony#3 Near Noor Masjid</t>
  </si>
  <si>
    <t>Spicy Pizza</t>
  </si>
  <si>
    <t>2.6(1000+)A11Y_TAG_RATING_AND_REVIEWS_PLURAL</t>
  </si>
  <si>
    <t>https://images.deliveryhero.io/image/fd-pk/LH/cby5-listing.jpg?width=400&amp;height=225</t>
  </si>
  <si>
    <t>https://www.foodpanda.pk/restaurant/cby5/spicy-pizza-cby5</t>
  </si>
  <si>
    <t>Akhtar Colony , Sector D , Karachi City , Sindh , Pakistan</t>
  </si>
  <si>
    <t>Amna Foods</t>
  </si>
  <si>
    <t>https://images.deliveryhero.io/image/fd-pk/LH/wmj6-listing.jpg?width=400&amp;height=225</t>
  </si>
  <si>
    <t>https://www.foodpanda.pk/restaurant/wmj6/amna-foods-wmj6</t>
  </si>
  <si>
    <t>Apartment 114 1st floor Clif Residency near Teen Talwar Clifton block 8 near Metro Shopping Mall</t>
  </si>
  <si>
    <t>Nasir Food Corner</t>
  </si>
  <si>
    <t>https://images.deliveryhero.io/image/fd-pk/LH/nlck-listing.jpg?width=400&amp;height=225</t>
  </si>
  <si>
    <t>https://www.foodpanda.pk/restaurant/nlck/nasir-food-corner</t>
  </si>
  <si>
    <t>Street No 20, main road, delhi colony clifotn 75600</t>
  </si>
  <si>
    <t>Back Street Pizza</t>
  </si>
  <si>
    <t>https://images.deliveryhero.io/image/fd-pk/LH/c9l0-listing.jpg?width=400&amp;height=225</t>
  </si>
  <si>
    <t>https://www.foodpanda.pk/restaurant/c9l0/back-street-pizza-c9l0</t>
  </si>
  <si>
    <t>Near bank Al-Habib, Dehli Colony, Karachi</t>
  </si>
  <si>
    <t>Amsterdam pizza</t>
  </si>
  <si>
    <t>2.5(100+)A11Y_TAG_RATING_AND_REVIEWS_PLURAL</t>
  </si>
  <si>
    <t>https://images.deliveryhero.io/image/fd-pk/LH/u4pr-listing.jpg?width=400&amp;height=225</t>
  </si>
  <si>
    <t>https://www.foodpanda.pk/restaurant/u4pr/amsterdam-pizza</t>
  </si>
  <si>
    <t>Sector B Khalid Chamber Opposite Gulzar Hotel 1st Floor Upstairs Of Machester Pizza</t>
  </si>
  <si>
    <t>Hotshot Pizzeria</t>
  </si>
  <si>
    <t>https://images.deliveryhero.io/image/fd-pk/LH/m546-listing.jpg?width=400&amp;height=225</t>
  </si>
  <si>
    <t>https://www.foodpanda.pk/restaurant/m546/hotshot-pizzeria</t>
  </si>
  <si>
    <t>Annas Fast Food &amp; Bar BQ</t>
  </si>
  <si>
    <t>https://images.deliveryhero.io/image/fd-pk/LH/zs5w-listing.jpg?width=400&amp;height=225</t>
  </si>
  <si>
    <t>https://www.foodpanda.pk/restaurant/zs5w/annas-fast-food-and-bar-bq</t>
  </si>
  <si>
    <t>Plot#46, Street 1, Sector C, Akhtar Colony</t>
  </si>
  <si>
    <t>Fast Food, Pakistani, BBQ, Paratha</t>
  </si>
  <si>
    <t>Nafees Kabab House &amp; Fast Food</t>
  </si>
  <si>
    <t>https://images.deliveryhero.io/image/fd-pk/LH/pud0-listing.jpg?width=400&amp;height=225</t>
  </si>
  <si>
    <t>https://www.foodpanda.pk/restaurant/pud0/nafees-kabab-house-and-fast-food</t>
  </si>
  <si>
    <t>Shah Faisal colony No. 3, Near HBL Bank, Karachi</t>
  </si>
  <si>
    <t>CO2 The Soda Shop</t>
  </si>
  <si>
    <t>https://images.deliveryhero.io/image/fd-pk/LH/p23k-listing.jpg?width=400&amp;height=225</t>
  </si>
  <si>
    <t>https://www.foodpanda.pk/restaurant/p23k/co2-the-soda-shop</t>
  </si>
  <si>
    <t>Shah Faisal colony #3 near Noor center</t>
  </si>
  <si>
    <t>JFC - FAMILY FAST FOOD POINT</t>
  </si>
  <si>
    <t>https://images.deliveryhero.io/image/fd-pk/LH/c8b4-listing.jpg?width=400&amp;height=225</t>
  </si>
  <si>
    <t>https://www.foodpanda.pk/restaurant/c8b4/jfc-family-fast-food-point</t>
  </si>
  <si>
    <t>MAIN MARKET STREET OPPOSITE AL NAZ BIRYANI DEHLI COLONY CLIFTON KARACHI</t>
  </si>
  <si>
    <t>3.7(18)A11Y_TAG_RATING_AND_REVIEWS_PLURAL</t>
  </si>
  <si>
    <t>https://images.deliveryhero.io/image/fd-pk/LH/g8fy-listing.jpg?width=400&amp;height=225</t>
  </si>
  <si>
    <t>https://www.foodpanda.pk/restaurant/g8fy/5-star-pizza-g8fy</t>
  </si>
  <si>
    <t>Buns n Crust</t>
  </si>
  <si>
    <t>https://images.deliveryhero.io/image/fd-pk/LH/t5yv-listing.jpg?width=400&amp;height=225</t>
  </si>
  <si>
    <t>https://www.foodpanda.pk/restaurant/t5yv/buns-n-crust</t>
  </si>
  <si>
    <t>16/104 people town Shah Faisal colony opposite al Hamra ice cream, Karachi</t>
  </si>
  <si>
    <t>MD Burger &amp; Broast - DeIhi Colony</t>
  </si>
  <si>
    <t>https://images.deliveryhero.io/image/fd-pk/LH/w3rs-listing.jpg?width=400&amp;height=225</t>
  </si>
  <si>
    <t>https://www.foodpanda.pk/restaurant/w3rs/md-burger-and-broast-deihi-colony</t>
  </si>
  <si>
    <t>Shop num 1 ..0 line near jamiyat hospital Oppsite HBL ch khaliqe ul zaman road dehli colony clifton karachi</t>
  </si>
  <si>
    <t>Chili's Fast Food &amp; BBQ</t>
  </si>
  <si>
    <t>3.9(5000+)A11Y_TAG_RATING_AND_REVIEWS_PLURAL</t>
  </si>
  <si>
    <t>https://images.deliveryhero.io/image/fd-pk/LH/e8ud-listing.jpg?width=400&amp;height=225</t>
  </si>
  <si>
    <t>https://www.foodpanda.pk/restaurant/e8ud/chilis-fast-food-and-bbq</t>
  </si>
  <si>
    <t>Shop 1 Sector C Street 1 Akhtar Colony Karachi Adjacent DHA 1 Karachi</t>
  </si>
  <si>
    <t>Royal Spicer</t>
  </si>
  <si>
    <t>2.8(25)A11Y_TAG_RATING_AND_REVIEWS_PLURAL</t>
  </si>
  <si>
    <t>https://images.deliveryhero.io/image/fd-pk/LH/hrfx-listing.jpg?width=400&amp;height=225</t>
  </si>
  <si>
    <t>https://www.foodpanda.pk/restaurant/hrfx/royal-spicer</t>
  </si>
  <si>
    <t>House no NB22 street no 15 Mehran town korangi industrial area</t>
  </si>
  <si>
    <t>KK Mottas Shawarma</t>
  </si>
  <si>
    <t>2.7(15)A11Y_TAG_RATING_AND_REVIEWS_PLURAL</t>
  </si>
  <si>
    <t>https://images.deliveryhero.io/image/fd-pk/LH/ldgk-listing.jpg?width=400&amp;height=225</t>
  </si>
  <si>
    <t>https://www.foodpanda.pk/restaurant/ldgk/kk-mottas-shawarma</t>
  </si>
  <si>
    <t>Delhi colony near bhy hospital kk mottas shawarma</t>
  </si>
  <si>
    <t>Fancy chinese</t>
  </si>
  <si>
    <t>https://images.deliveryhero.io/image/fd-pk/LH/un87-listing.jpg?width=400&amp;height=225</t>
  </si>
  <si>
    <t>https://www.foodpanda.pk/restaurant/un87/fancy-chinese</t>
  </si>
  <si>
    <t>Eat &amp; Eat</t>
  </si>
  <si>
    <t>https://images.deliveryhero.io/image/fd-pk/LH/i7yl-listing.jpg?width=400&amp;height=225</t>
  </si>
  <si>
    <t>https://www.foodpanda.pk/restaurant/i7yl/eat-and-eat</t>
  </si>
  <si>
    <t>Plot no a-46/2 flat.no4 Unique arcade 1 floor left porshion street no 6 Delhi colony Clifton Karachi</t>
  </si>
  <si>
    <t>Burgers, Fast Food, Western, Savouries, Samosa</t>
  </si>
  <si>
    <t>ASHA Foods</t>
  </si>
  <si>
    <t>https://images.deliveryhero.io/image/fd-pk/LH/i9si-listing.jpg?width=400&amp;height=225</t>
  </si>
  <si>
    <t>https://www.foodpanda.pk/restaurant/i9si/asha-foods</t>
  </si>
  <si>
    <t>Flat no. 5, Haq Manzil No. 2, Plot No. A-60/8-A, 2nd Street, Delhi Colony No. 1, Ch. Khaliq uz Zaman Road, Clifton Block 8, Karachi</t>
  </si>
  <si>
    <t>COEE</t>
  </si>
  <si>
    <t>https://images.deliveryhero.io/image/fd-pk/LH/cr8b-listing.jpg?width=400&amp;height=225</t>
  </si>
  <si>
    <t>https://www.foodpanda.pk/restaurant/cr8b/coee</t>
  </si>
  <si>
    <t>Clifton block 8 green one apartment flat 1303</t>
  </si>
  <si>
    <t>Agha Chai</t>
  </si>
  <si>
    <t>https://images.deliveryhero.io/image/fd-pk/LH/dy8z-listing.jpg?width=400&amp;height=225</t>
  </si>
  <si>
    <t>https://www.foodpanda.pk/restaurant/dy8z/agha-chai</t>
  </si>
  <si>
    <t>R2JV+Q77, DHA, near Jalal Bakers, Delhi Colony 2, Karachi, Karachi City, Sindh 75500, Pakistan</t>
  </si>
  <si>
    <t>Waffle &amp; Corn by Noor-E-Sa</t>
  </si>
  <si>
    <t>https://images.deliveryhero.io/image/fd-pk/LH/xsjp-listing.jpg?width=400&amp;height=225</t>
  </si>
  <si>
    <t>https://www.foodpanda.pk/restaurant/xsjp/waffle-and-corn-by-noor-e-sa</t>
  </si>
  <si>
    <t>Delhi colony #1, street#16, Zain arcade, 4th floor</t>
  </si>
  <si>
    <t>Cakes &amp; Bakery, Desserts, Tea &amp; Coffee, Savouries</t>
  </si>
  <si>
    <t>AAA Food Center (Pizza- Fast Food &amp; Ice cream)</t>
  </si>
  <si>
    <t>https://images.deliveryhero.io/image/fd-pk/LH/b3hn-listing.jpg?width=400&amp;height=225</t>
  </si>
  <si>
    <t>https://www.foodpanda.pk/restaurant/b3hn/aaa-food-center-pizza-fast-food-and-ice-cream</t>
  </si>
  <si>
    <t>Shop 3/105, Commericial Area, Drigh Colony</t>
  </si>
  <si>
    <t>Pizza, Burgers, Middle Eastern, Shawarma, Western</t>
  </si>
  <si>
    <t>10th Street Pizza</t>
  </si>
  <si>
    <t>2(1000+)A11Y_TAG_RATING_AND_REVIEWS_PLURAL</t>
  </si>
  <si>
    <t>https://images.deliveryhero.io/image/fd-pk/LH/ewoq-listing.jpg?width=400&amp;height=225</t>
  </si>
  <si>
    <t>https://www.foodpanda.pk/restaurant/ewoq/10th-street-pizza-ewoq</t>
  </si>
  <si>
    <t>Sandwiches, Pizza, Fast Food, Beverages, Middle Eastern</t>
  </si>
  <si>
    <t>Babu Pathan Peshwari Chapli Kabab -Clifton</t>
  </si>
  <si>
    <t>https://images.deliveryhero.io/image/fd-pk/LH/xlf6-listing.jpg?width=400&amp;height=225</t>
  </si>
  <si>
    <t>https://www.foodpanda.pk/restaurant/xlf6/babu-pathan-peshwari-chapli-kabab-clifton-xlf6</t>
  </si>
  <si>
    <t>Neelo's Maha Secondary School, Delhi Colony, Karachi, Karachi City, Sindh 75500</t>
  </si>
  <si>
    <t>Jalal Bakers, Sweets &amp; Saltish</t>
  </si>
  <si>
    <t>https://images.deliveryhero.io/image/fd-pk/LH/jd5h-listing.jpg?width=400&amp;height=225</t>
  </si>
  <si>
    <t>https://www.foodpanda.pk/restaurant/jd5h/jalal-bakers-sweets-and-saltish</t>
  </si>
  <si>
    <t>Delhi Colony 2, Karachi, Karachi City, Sindh 75600, Pakistan</t>
  </si>
  <si>
    <t>Desserts, Burgers, Western, Savouries</t>
  </si>
  <si>
    <t>https://images.deliveryhero.io/image/fd-pk/LH/qes3-listing.jpg?width=400&amp;height=225</t>
  </si>
  <si>
    <t>https://www.foodpanda.pk/restaurant/qes3/daal-chawal-express-qes3</t>
  </si>
  <si>
    <t>Defence view Phase-2 near iqra university karachi D12 ground floor</t>
  </si>
  <si>
    <t>Chef's Kitchen</t>
  </si>
  <si>
    <t>https://images.deliveryhero.io/image/fd-pk/LH/zw83-listing.jpg?width=400&amp;height=225</t>
  </si>
  <si>
    <t>https://www.foodpanda.pk/restaurant/zw83/chefs-kitchen-zw83</t>
  </si>
  <si>
    <t>R2JR+9M7, Block 8 Clifton, Karachi, 75600
Shop no 3 shamim musjid gate no 2 near pso street</t>
  </si>
  <si>
    <t>Baba Farrukh BBQ and Fast Food</t>
  </si>
  <si>
    <t>https://images.deliveryhero.io/image/fd-pk/LH/qjgd-listing.jpg?width=400&amp;height=225</t>
  </si>
  <si>
    <t>https://www.foodpanda.pk/restaurant/qjgd/baba-farrukh-bbq-and-fast-food</t>
  </si>
  <si>
    <t>Baba farrukh bar b q shop no 29</t>
  </si>
  <si>
    <t>Shawarma Night</t>
  </si>
  <si>
    <t>https://images.deliveryhero.io/image/fd-pk/LH/h518-listing.jpg?width=400&amp;height=225</t>
  </si>
  <si>
    <t>https://www.foodpanda.pk/restaurant/h518/shawarma-night-h518</t>
  </si>
  <si>
    <t>Plot no. 12, Street no. 1, Delhi Colony, Karachi</t>
  </si>
  <si>
    <t>Mohna's Kitchen</t>
  </si>
  <si>
    <t>https://images.deliveryhero.io/image/fd-pk/LH/i8bh-listing.jpg?width=400&amp;height=225</t>
  </si>
  <si>
    <t>https://www.foodpanda.pk/restaurant/i8bh/mohnas-kitchen</t>
  </si>
  <si>
    <t>13'B 5th-floor , house-1 jehangir Rehman building, 5th floor , H/O-1</t>
  </si>
  <si>
    <t>Al Aziz Biryani &amp; Polao Center</t>
  </si>
  <si>
    <t>3.7(28)A11Y_TAG_RATING_AND_REVIEWS_PLURAL</t>
  </si>
  <si>
    <t>https://images.deliveryhero.io/image/fd-pk/LH/uwh6-listing.jpg?width=400&amp;height=225</t>
  </si>
  <si>
    <t>https://www.foodpanda.pk/restaurant/uwh6/al-aziz-biryani-and-polao-center</t>
  </si>
  <si>
    <t>Iqra uni shop nubar D9</t>
  </si>
  <si>
    <t>Javina’s</t>
  </si>
  <si>
    <t>https://images.deliveryhero.io/image/fd-pk/LH/tb2t-listing.jpg?width=400&amp;height=225</t>
  </si>
  <si>
    <t>https://www.foodpanda.pk/restaurant/tb2t/javinas</t>
  </si>
  <si>
    <t>Karachi Clifton block 07 near by alfata football ground house no 60 alam residence</t>
  </si>
  <si>
    <t>Fast Food, Beverages, Tea &amp; Coffee, Shakes</t>
  </si>
  <si>
    <t>Nebraska Pizza - DHA</t>
  </si>
  <si>
    <t>https://images.deliveryhero.io/image/fd-pk/LH/a7au-listing.jpg?width=400&amp;height=225</t>
  </si>
  <si>
    <t>https://www.foodpanda.pk/restaurant/a7au/nebraska-pizza-dha</t>
  </si>
  <si>
    <t>House no. 257, Street no. 6, Ground Floor, Main Delhi Colony, Karachi</t>
  </si>
  <si>
    <t>Broth &amp; Bites</t>
  </si>
  <si>
    <t>https://images.deliveryhero.io/image/fd-pk/LH/e78j-listing.jpg?width=400&amp;height=225</t>
  </si>
  <si>
    <t>https://www.foodpanda.pk/restaurant/e78j/broth-and-bites</t>
  </si>
  <si>
    <t>Delhi colony near Jalal bakery street 6 Yousuf arcade madniyabad B/10/7;8 clifton karachi</t>
  </si>
  <si>
    <t>Diamond Pizza</t>
  </si>
  <si>
    <t>https://images.deliveryhero.io/image/fd-pk/LH/cczz-listing.jpg?width=400&amp;height=225</t>
  </si>
  <si>
    <t>https://www.foodpanda.pk/restaurant/cczz/diamond-pizza-cczz</t>
  </si>
  <si>
    <t>Delhi Colony, Karachi, Karachi City, Sindh 75600, Pakistan</t>
  </si>
  <si>
    <t>Japanese, Pizza, Thai, Desserts, Fast Food</t>
  </si>
  <si>
    <t>FrankFurt Pizza</t>
  </si>
  <si>
    <t>https://images.deliveryhero.io/image/fd-pk/LH/g19m-listing.jpg?width=400&amp;height=225</t>
  </si>
  <si>
    <t>https://www.foodpanda.pk/restaurant/g19m/frankfurt-pizza</t>
  </si>
  <si>
    <t>Shop # 2, Near Neelo Maha Secondary School, Oppsite Jalal Bakery</t>
  </si>
  <si>
    <t>Discovery Home Kitchen By Ujala</t>
  </si>
  <si>
    <t>https://images.deliveryhero.io/image/fd-pk/LH/bzkr-listing.jpg?width=400&amp;height=225</t>
  </si>
  <si>
    <t>https://www.foodpanda.pk/restaurant/bzkr/discovery-home-kitchen-by-ujala</t>
  </si>
  <si>
    <t>Azeemi House Ground Flor, Sector B,Street No 4,House No 240 Near by Pindi Chowk Karachi</t>
  </si>
  <si>
    <t>IK Fast Food &amp; Juice</t>
  </si>
  <si>
    <t>https://images.deliveryhero.io/image/fd-pk/LH/p7u0-listing.jpg?width=400&amp;height=225</t>
  </si>
  <si>
    <t>https://www.foodpanda.pk/restaurant/p7u0/ik-fast-food-and-juice</t>
  </si>
  <si>
    <t>Karachi sindh clifton punjab colony near aqsa masjid</t>
  </si>
  <si>
    <t>Arham Foods Centre</t>
  </si>
  <si>
    <t>https://images.deliveryhero.io/image/fd-pk/LH/drao-listing.jpg?width=400&amp;height=225</t>
  </si>
  <si>
    <t>https://www.foodpanda.pk/restaurant/drao/arham-foods-centre</t>
  </si>
  <si>
    <t>Defence view Phase 2, KK23 Kk23</t>
  </si>
  <si>
    <t>Manchester Pizza - Delhi Colony 2</t>
  </si>
  <si>
    <t>4.1(4000+)A11Y_TAG_RATING_AND_REVIEWS_PLURAL</t>
  </si>
  <si>
    <t>https://images.deliveryhero.io/image/fd-pk/LH/u2pv-listing.jpg?width=400&amp;height=225</t>
  </si>
  <si>
    <t>https://www.foodpanda.pk/restaurant/u2pv/manchester-pizza-delhi-colony-2</t>
  </si>
  <si>
    <t>Opposite (Jalal Bakery) Delhi Colony 2, Karachi, Karachi City, Sindh 75600</t>
  </si>
  <si>
    <t>Cafe Gul</t>
  </si>
  <si>
    <t>https://images.deliveryhero.io/image/fd-pk/LH/twca-listing.jpg?width=400&amp;height=225</t>
  </si>
  <si>
    <t>https://www.foodpanda.pk/restaurant/twca/cafe-gul-twca</t>
  </si>
  <si>
    <t>Cafe Gul, Iqra University Defence View Karachi Shop D - 21 Near Iqra University Phase - 2 Defence Karachi</t>
  </si>
  <si>
    <t>Pizza Mart - Shah Faisal</t>
  </si>
  <si>
    <t>https://images.deliveryhero.io/image/fd-pk/LH/t3iw-listing.jpg?width=400&amp;height=225</t>
  </si>
  <si>
    <t>https://www.foodpanda.pk/restaurant/t3iw/pizza-mart-shah-faisal</t>
  </si>
  <si>
    <t>House # 24, Block F, Railway Housing Society, Karachi</t>
  </si>
  <si>
    <t>Comfort Plate</t>
  </si>
  <si>
    <t>https://images.deliveryhero.io/image/fd-pk/LH/ylhw-listing.jpg?width=400&amp;height=225</t>
  </si>
  <si>
    <t>https://www.foodpanda.pk/restaurant/ylhw/comfort-plate</t>
  </si>
  <si>
    <t>C-14 3rd floor Kehkashan apartment block 7 Clifton Karachi</t>
  </si>
  <si>
    <t>Pizza Time</t>
  </si>
  <si>
    <t>https://images.deliveryhero.io/image/fd-pk/LH/z7ks-listing.jpg?width=400&amp;height=225</t>
  </si>
  <si>
    <t>https://www.foodpanda.pk/restaurant/z7ks/pizza-time-z7ks</t>
  </si>
  <si>
    <t>Pizza, Pasta, Healthy Food, Pakistani, Western</t>
  </si>
  <si>
    <t>Midway Pizza</t>
  </si>
  <si>
    <t>https://images.deliveryhero.io/image/fd-pk/LH/ggc4-listing.jpg?width=400&amp;height=225</t>
  </si>
  <si>
    <t>https://www.foodpanda.pk/restaurant/ggc4/midway-pizza-ggc4</t>
  </si>
  <si>
    <t>shop no. 2 street no. 6 neelo maha secondary school opposite jalal bakery, delhi colony karachi</t>
  </si>
  <si>
    <t>Shafiq Biryani</t>
  </si>
  <si>
    <t>https://images.deliveryhero.io/image/fd-pk/LH/kh0i-listing.jpg?width=400&amp;height=225</t>
  </si>
  <si>
    <t>https://www.foodpanda.pk/restaurant/kh0i/shafiq-biryani-kh0i</t>
  </si>
  <si>
    <t>D-3/1 ,Sakoon manzil, Street# 4, Main Bazar,Delhi colony no. 2 ,karachi</t>
  </si>
  <si>
    <t>Amsterdam Pizza</t>
  </si>
  <si>
    <t>2.5(1000+)A11Y_TAG_RATING_AND_REVIEWS_PLURAL</t>
  </si>
  <si>
    <t>https://images.deliveryhero.io/image/fd-pk/LH/n7hs-listing.jpg?width=400&amp;height=225</t>
  </si>
  <si>
    <t>https://www.foodpanda.pk/restaurant/n7hs/amsterdam-pizza-n7hs</t>
  </si>
  <si>
    <t>Neelo's Maha Secondary School OPPOSITE Jalal Bakery, Dehli Colony, Karachi City</t>
  </si>
  <si>
    <t>Pizza, Fast Food, Pasta, Pakistani</t>
  </si>
  <si>
    <t>Fusion Pizzeria</t>
  </si>
  <si>
    <t>https://images.deliveryhero.io/image/fd-pk/LH/ytti-listing.jpg?width=400&amp;height=225</t>
  </si>
  <si>
    <t>https://www.foodpanda.pk/restaurant/ytti/fusion-pizzeria</t>
  </si>
  <si>
    <t>Pizza Mac - Clifton</t>
  </si>
  <si>
    <t>2.3(1000+)A11Y_TAG_RATING_AND_REVIEWS_PLURAL</t>
  </si>
  <si>
    <t>https://images.deliveryhero.io/image/fd-pk/LH/rqyx-listing.jpg?width=400&amp;height=225</t>
  </si>
  <si>
    <t>https://www.foodpanda.pk/restaurant/rqyx/pizza-mac-clifton</t>
  </si>
  <si>
    <t>House # 157 First Floor street # 6 Dehli Colony  # 2 (Opposite Jalal Bakery)</t>
  </si>
  <si>
    <t>Abiha's Kitchen</t>
  </si>
  <si>
    <t>https://images.deliveryhero.io/image/fd-pk/LH/zju7-listing.jpg?width=400&amp;height=225</t>
  </si>
  <si>
    <t>https://www.foodpanda.pk/restaurant/zju7/abihas-kitchen-zju7</t>
  </si>
  <si>
    <t>Chota Gate Bus Stop, Chota gate H#132 moria khan goth shah faisal haji nawab resedency2</t>
  </si>
  <si>
    <t>Snap Wrap</t>
  </si>
  <si>
    <t>https://images.deliveryhero.io/image/fd-pk/LH/il4n-listing.jpg?width=400&amp;height=225</t>
  </si>
  <si>
    <t>https://www.foodpanda.pk/restaurant/il4n/snap-wrap</t>
  </si>
  <si>
    <t>Street F House no. 46 Defence View, Phase 2</t>
  </si>
  <si>
    <t>Desserts, Beverages, Middle Eastern, Wraps &amp; Rolls</t>
  </si>
  <si>
    <t>Al Sadat Fast Food &amp; Juice</t>
  </si>
  <si>
    <t>https://images.deliveryhero.io/image/fd-pk/LH/vbkz-listing.jpg?width=400&amp;height=225</t>
  </si>
  <si>
    <t>https://www.foodpanda.pk/restaurant/vbkz/al-sadat-fast-food-and-juice</t>
  </si>
  <si>
    <t>Near Aqsa Masjid, Chandio Village Punjab Colony</t>
  </si>
  <si>
    <t>Baba Farrukh BBQ &amp; Roll Point</t>
  </si>
  <si>
    <t>https://images.deliveryhero.io/image/fd-pk/LH/n4qj-listing.jpg?width=400&amp;height=225</t>
  </si>
  <si>
    <t>https://www.foodpanda.pk/restaurant/n4qj/baba-farrukh-bbq-and-roll-point</t>
  </si>
  <si>
    <t>Shop#29, Gosht Market. Delhi Colony</t>
  </si>
  <si>
    <t>3(6)A11Y_TAG_RATING_AND_REVIEWS_PLURAL</t>
  </si>
  <si>
    <t>https://images.deliveryhero.io/image/fd-pk/LH/nxxp-listing.jpg?width=400&amp;height=225</t>
  </si>
  <si>
    <t>https://www.foodpanda.pk/restaurant/nxxp/crispy-rolls-and-burgers-nxxp</t>
  </si>
  <si>
    <t>D32 shop no 10 &amp; 11 old Muhammadi school Kehkashan Clifton block 8 opp. Shameem Masjid</t>
  </si>
  <si>
    <t>Chef's Hot Wok</t>
  </si>
  <si>
    <t>https://images.deliveryhero.io/image/fd-pk/LH/lpr4-listing.jpg?width=400&amp;height=225</t>
  </si>
  <si>
    <t>https://www.foodpanda.pk/restaurant/lpr4/chefs-hot-wok</t>
  </si>
  <si>
    <t>R2JR+9M7, Block 8 Clifton, Karachi, 75600 Shop no 3 shamim musjid gate no 2 near pso street</t>
  </si>
  <si>
    <t>Kanwal's kitchen Pizza &amp; fast food</t>
  </si>
  <si>
    <t>https://images.deliveryhero.io/image/fd-pk/LH/osxb-listing.jpg?width=400&amp;height=225</t>
  </si>
  <si>
    <t>https://www.foodpanda.pk/restaurant/osxb/kanwals-kitchen-pizza-and-fast-food</t>
  </si>
  <si>
    <t>Monty Pizza</t>
  </si>
  <si>
    <t>2.3(500+)A11Y_TAG_RATING_AND_REVIEWS_PLURAL</t>
  </si>
  <si>
    <t>https://images.deliveryhero.io/image/fd-pk/LH/qzin-listing.jpg?width=400&amp;height=225</t>
  </si>
  <si>
    <t>https://www.foodpanda.pk/restaurant/qzin/monty-pizza</t>
  </si>
  <si>
    <t>House no. 48/A, Ground Floor, Main Delhi Colony, Karachi</t>
  </si>
  <si>
    <t>Bohra Cuisine House</t>
  </si>
  <si>
    <t>3.6(79)A11Y_TAG_RATING_AND_REVIEWS_PLURAL</t>
  </si>
  <si>
    <t>https://images.deliveryhero.io/image/fd-pk/LH/p0p8-listing.jpg?width=400&amp;height=225</t>
  </si>
  <si>
    <t>https://www.foodpanda.pk/restaurant/p0p8/bohra-cuisine-house</t>
  </si>
  <si>
    <t>flat no B-1 1st floor Plot no-f-8/6 New basti dehli colony gizri road karachi</t>
  </si>
  <si>
    <t>Man-O-Salwa</t>
  </si>
  <si>
    <t>https://images.deliveryhero.io/image/fd-pk/LH/hts9-listing.jpg?width=400&amp;height=225</t>
  </si>
  <si>
    <t>https://www.foodpanda.pk/restaurant/hts9/man-o-salwa-hts9</t>
  </si>
  <si>
    <t>E-17/6,Chandio Village in front of Chandio Masjid near Clifton,Karachi.</t>
  </si>
  <si>
    <t>Beverages, Pakistani, Karahi &amp; Handi, Nihari, Paratha</t>
  </si>
  <si>
    <t>Food Up</t>
  </si>
  <si>
    <t>4.6(20)A11Y_TAG_RATING_AND_REVIEWS_PLURAL</t>
  </si>
  <si>
    <t>https://images.deliveryhero.io/image/fd-pk/LH/vide-listing.jpg?width=400&amp;height=225</t>
  </si>
  <si>
    <t>https://www.foodpanda.pk/restaurant/vide/food-up</t>
  </si>
  <si>
    <t>Main korangi road akhter colony Gali no 5 near Rehman masjid</t>
  </si>
  <si>
    <t>Sandwiches, Fast Food, Pakistani, Western, Broast</t>
  </si>
  <si>
    <t>Coco 9</t>
  </si>
  <si>
    <t>https://images.deliveryhero.io/image/fd-pk/LH/g6zt-listing.jpg?width=400&amp;height=225</t>
  </si>
  <si>
    <t>https://www.foodpanda.pk/restaurant/g6zt/coco-9-g6zt</t>
  </si>
  <si>
    <t>Sunset Blvd Rd, Punjab Colony, Karachi, Karachi City, Sindh 75500, Pakistan</t>
  </si>
  <si>
    <t>Khausa 123</t>
  </si>
  <si>
    <t>https://images.deliveryhero.io/image/fd-pk/LH/svj8-listing.jpg?width=400&amp;height=225</t>
  </si>
  <si>
    <t>https://www.foodpanda.pk/restaurant/svj8/khausa-123</t>
  </si>
  <si>
    <t>16-c sunset lane 3 phase 2 ext dha ground floor</t>
  </si>
  <si>
    <t>Spice Spark</t>
  </si>
  <si>
    <t>3.6(44)A11Y_TAG_RATING_AND_REVIEWS_PLURAL</t>
  </si>
  <si>
    <t>https://images.deliveryhero.io/image/fd-pk/LH/c2vq-listing.jpg?width=400&amp;height=225</t>
  </si>
  <si>
    <t>https://www.foodpanda.pk/restaurant/c2vq/spice-spark</t>
  </si>
  <si>
    <t>Zesty Zataar</t>
  </si>
  <si>
    <t>https://images.deliveryhero.io/image/fd-pk/LH/nszo-listing.jpg?width=400&amp;height=225</t>
  </si>
  <si>
    <t>https://www.foodpanda.pk/restaurant/nszo/zesty-zataar</t>
  </si>
  <si>
    <t>House no 690 street 10 sec A Akhtar Colony Karachi</t>
  </si>
  <si>
    <t>https://images.deliveryhero.io/image/fd-pk/LH/bnqi-listing.jpg?width=400&amp;height=225</t>
  </si>
  <si>
    <t>https://www.foodpanda.pk/restaurant/bnqi/peshawari-ice-cream-bnqi</t>
  </si>
  <si>
    <t>Shop D01 defence view near iqra university Karachi  nasseb biryani my braber main shop hy</t>
  </si>
  <si>
    <t>Cafe Shama</t>
  </si>
  <si>
    <t>https://images.deliveryhero.io/image/fd-pk/LH/j6ky-listing.jpg?width=400&amp;height=225</t>
  </si>
  <si>
    <t>https://www.foodpanda.pk/restaurant/j6ky/cafe-shama</t>
  </si>
  <si>
    <t>STREET # 7, SECTOR A, AKHTAR COLONY, MAIN KORANGI ROAD, KARACHI</t>
  </si>
  <si>
    <t>The Food Lab - The Hunger Station</t>
  </si>
  <si>
    <t>https://images.deliveryhero.io/image/fd-pk/LH/upii-listing.jpg?width=400&amp;height=225</t>
  </si>
  <si>
    <t>https://www.foodpanda.pk/restaurant/upii/the-food-lab-the-hunger-station</t>
  </si>
  <si>
    <t>Plot # D-5/D-16 Defence View Phase-2 Double Road Korangi Road Karachi.</t>
  </si>
  <si>
    <t>Pizza West Point</t>
  </si>
  <si>
    <t>https://images.deliveryhero.io/image/fd-pk/LH/qcd3-listing.jpg?width=400&amp;height=225</t>
  </si>
  <si>
    <t>https://www.foodpanda.pk/restaurant/qcd3/pizza-west-point</t>
  </si>
  <si>
    <t>D.H.A Phase II Extension Phase 2 Commercial Area Defence Housing Authority, Karachi</t>
  </si>
  <si>
    <t>Quetta Nasir Hotel</t>
  </si>
  <si>
    <t>https://images.deliveryhero.io/image/fd-pk/LH/asj3-listing.jpg?width=400&amp;height=225</t>
  </si>
  <si>
    <t>https://www.foodpanda.pk/restaurant/asj3/quetta-nasir-hotel</t>
  </si>
  <si>
    <t>PLOT NO.11-C 14TH COMMERCIAL STREET DHA PHASE-2 EXT KARACHI</t>
  </si>
  <si>
    <t>AQ MEAL</t>
  </si>
  <si>
    <t>https://images.deliveryhero.io/image/fd-pk/LH/bz7x-listing.jpg?width=400&amp;height=225</t>
  </si>
  <si>
    <t>https://www.foodpanda.pk/restaurant/bz7x/aq-meal-bz7x</t>
  </si>
  <si>
    <t>Plot D-42, 24th commercial line Phase-2 extension, DHA Karachi</t>
  </si>
  <si>
    <t>Bake House Patisserie</t>
  </si>
  <si>
    <t>https://images.deliveryhero.io/image/fd-pk/LH/f4en-listing.jpg?width=400&amp;height=225</t>
  </si>
  <si>
    <t>https://www.foodpanda.pk/restaurant/f4en/bake-house-patisserie</t>
  </si>
  <si>
    <t>Deli dumplings co - Clifton</t>
  </si>
  <si>
    <t>3.9(83)A11Y_TAG_RATING_AND_REVIEWS_PLURAL</t>
  </si>
  <si>
    <t>https://images.deliveryhero.io/image/fd-pk/LH/duq6-listing.jpg?width=400&amp;height=225</t>
  </si>
  <si>
    <t>https://www.foodpanda.pk/restaurant/duq6/deli-dumplings-co-clifton</t>
  </si>
  <si>
    <t>Falat no 1 first flour street number 4 mashallah building near VIP general store</t>
  </si>
  <si>
    <t>Rehan Pizza &amp; BBQ</t>
  </si>
  <si>
    <t>https://images.deliveryhero.io/image/fd-pk/LH/dnzw-listing.jpg?width=400&amp;height=225</t>
  </si>
  <si>
    <t>https://www.foodpanda.pk/restaurant/dnzw/rehan-pizza-and-bbq</t>
  </si>
  <si>
    <t>Plote no 109 sector 6E main d11 bus stop Mehran tawon korangi karachi</t>
  </si>
  <si>
    <t>Pizza, Fast Food, Beverages, Pasta, BBQ</t>
  </si>
  <si>
    <t>Khan's Kitchen</t>
  </si>
  <si>
    <t>5(25)A11Y_TAG_RATING_AND_REVIEWS_PLURAL</t>
  </si>
  <si>
    <t>https://images.deliveryhero.io/image/fd-pk/LH/akmg-listing.jpg?width=400&amp;height=225</t>
  </si>
  <si>
    <t>https://www.foodpanda.pk/restaurant/akmg/khans-kitchen-akmg</t>
  </si>
  <si>
    <t>Bukhari Street 1st floor E-17/1 Chandio village near Dehli Colony near PPP councilor office</t>
  </si>
  <si>
    <t>Chai Chenak</t>
  </si>
  <si>
    <t>https://images.deliveryhero.io/image/fd-pk/LH/r0ke-listing.jpg?width=400&amp;height=225</t>
  </si>
  <si>
    <t>https://www.foodpanda.pk/restaurant/r0ke/chai-chenak</t>
  </si>
  <si>
    <t>Shop 3, clifton marina, block 7, clifton karachi</t>
  </si>
  <si>
    <t>Khadija's Kitchen</t>
  </si>
  <si>
    <t>https://images.deliveryhero.io/image/fd-pk/LH/qbn6-listing.jpg?width=400&amp;height=225</t>
  </si>
  <si>
    <t>https://www.foodpanda.pk/restaurant/qbn6/khadijas-kitchen-qbn6</t>
  </si>
  <si>
    <t>House # 688/689, street # 11, sector A, Akhtar Colony, Karachi</t>
  </si>
  <si>
    <t>Sandwiches, Continental, Fast Food, Wraps &amp; Rolls, Healthy Food</t>
  </si>
  <si>
    <t>WOK N FRY</t>
  </si>
  <si>
    <t>https://images.deliveryhero.io/image/fd-pk/LH/z85a-listing.jpg?width=400&amp;height=225</t>
  </si>
  <si>
    <t>https://www.foodpanda.pk/restaurant/z85a/wok-n-fry</t>
  </si>
  <si>
    <t>Service LN, Bank Road, Block-5, Khayaban-E-Roomi, Boat Basin, Near Jan's Broast, Hanging Garden, Clifton, Karachi.</t>
  </si>
  <si>
    <t>Cookiesm</t>
  </si>
  <si>
    <t>https://images.deliveryhero.io/image/fd-pk/LH/b3l5-listing.jpg?width=400&amp;height=225</t>
  </si>
  <si>
    <t>https://www.foodpanda.pk/restaurant/b3l5/cookiesm</t>
  </si>
  <si>
    <t>F5/4 nai basti dehli colony street no 3 karachi</t>
  </si>
  <si>
    <t>Steak by CFU</t>
  </si>
  <si>
    <t>https://images.deliveryhero.io/image/fd-pk/LH/v3dt-listing.jpg?width=400&amp;height=225</t>
  </si>
  <si>
    <t>https://www.foodpanda.pk/restaurant/v3dt/steak-by-cfu</t>
  </si>
  <si>
    <t>Shayan Foods</t>
  </si>
  <si>
    <t>https://images.deliveryhero.io/image/fd-pk/LH/nzzv-listing.jpg?width=400&amp;height=225</t>
  </si>
  <si>
    <t>https://www.foodpanda.pk/restaurant/nzzv/shayan-foods-nzzv</t>
  </si>
  <si>
    <t>Shop #4 Rauf Akbar Arcade 13th Commercial street 30C plot DHA Phase 2 Ext Karachi. </t>
  </si>
  <si>
    <t>Student Mess</t>
  </si>
  <si>
    <t>https://images.deliveryhero.io/image/fd-pk/LH/sc8q-listing.jpg?width=400&amp;height=225</t>
  </si>
  <si>
    <t>https://www.foodpanda.pk/restaurant/sc8q/student-mess</t>
  </si>
  <si>
    <t>Plot no 6c 17 commercial street phase 2 dha</t>
  </si>
  <si>
    <t>AALU MIAN-The Pizzeries Shop</t>
  </si>
  <si>
    <t>4.4(95)A11Y_TAG_RATING_AND_REVIEWS_PLURAL</t>
  </si>
  <si>
    <t>https://images.deliveryhero.io/image/fd-pk/LH/bslm-listing.jpg?width=400&amp;height=225</t>
  </si>
  <si>
    <t>https://www.foodpanda.pk/restaurant/bslm/aalu-mian-the-pizzeries-shop</t>
  </si>
  <si>
    <t>Shop No. 2&amp;3 opposite Ali Residency st no.04 near PSO Pump KH-E-ROOMI Punjab Chowrangi karachi</t>
  </si>
  <si>
    <t>Cafe Darwaish</t>
  </si>
  <si>
    <t>4.6(82)A11Y_TAG_RATING_AND_REVIEWS_PLURAL</t>
  </si>
  <si>
    <t>https://images.deliveryhero.io/image/fd-pk/LH/c3ww-listing.jpg?width=400&amp;height=225</t>
  </si>
  <si>
    <t>https://www.foodpanda.pk/restaurant/c3ww/cafe-darwaish</t>
  </si>
  <si>
    <t>Teen talwar, near NADRA Office, Clifton, Karachi</t>
  </si>
  <si>
    <t>Fresh Basket Cafe</t>
  </si>
  <si>
    <t>https://images.deliveryhero.io/image/fd-pk/LH/qzs5-listing.jpg?width=400&amp;height=225</t>
  </si>
  <si>
    <t>https://www.foodpanda.pk/restaurant/qzs5/fresh-basket-cafe</t>
  </si>
  <si>
    <t>Shops 10,19,29, Dean Arcade (DC-2), KDA Scheme 5, Block 8, Clifton, Karachi, Pakistan</t>
  </si>
  <si>
    <t>Sandwiches, Fast Food, Western, Savouries, Samosa</t>
  </si>
  <si>
    <t>Biryani Wagera</t>
  </si>
  <si>
    <t>https://images.deliveryhero.io/image/fd-pk/LH/nq4c-listing.jpg?width=400&amp;height=225</t>
  </si>
  <si>
    <t>https://www.foodpanda.pk/restaurant/nq4c/biryani-wagera</t>
  </si>
  <si>
    <t>Stall no 6 forum food street Clifton block 9 Karachi</t>
  </si>
  <si>
    <t>Dera</t>
  </si>
  <si>
    <t>https://images.deliveryhero.io/image/fd-pk/LH/u0mi-listing.jpg?width=400&amp;height=225</t>
  </si>
  <si>
    <t>https://www.foodpanda.pk/restaurant/u0mi/dera-u0mi</t>
  </si>
  <si>
    <t>Boat Basin Roundabout, Bank Rd, Block 5 Clifton, Karachi</t>
  </si>
  <si>
    <t>Canady - Chat and Dosa</t>
  </si>
  <si>
    <t>2.5(14)A11Y_TAG_RATING_AND_REVIEWS_PLURAL</t>
  </si>
  <si>
    <t>https://images.deliveryhero.io/image/fd-pk/LH/daa1-listing.jpg?width=400&amp;height=225</t>
  </si>
  <si>
    <t>https://www.foodpanda.pk/restaurant/daa1/canady-chat-and-dosa</t>
  </si>
  <si>
    <t>2 Block 5 Clifton, Karachi, 75600</t>
  </si>
  <si>
    <t>Burger B</t>
  </si>
  <si>
    <t>4.7(29)A11Y_TAG_RATING_AND_REVIEWS_PLURAL</t>
  </si>
  <si>
    <t>https://images.deliveryhero.io/image/fd-pk/LH/l1pb-listing.jpg?width=400&amp;height=225</t>
  </si>
  <si>
    <t>https://www.foodpanda.pk/restaurant/l1pb/burger-b</t>
  </si>
  <si>
    <t>BURGER B, SHOP NO 2, PLOT NO 67.C, 12TH COMM STREET, PHASE II EXT, DHA, KARACHI</t>
  </si>
  <si>
    <t>Al Naseeb Biryani And Pakwan</t>
  </si>
  <si>
    <t>https://images.deliveryhero.io/image/fd-pk/LH/q15r-listing.jpg?width=400&amp;height=225</t>
  </si>
  <si>
    <t>https://www.foodpanda.pk/restaurant/q15r/al-naseeb-biryani-and-pakwan-q15r</t>
  </si>
  <si>
    <t>Shop#2.plot #10.c. sunset lane # 9. 
Phase 2 ext. DHA Karachi</t>
  </si>
  <si>
    <t>The Hooram Biryani</t>
  </si>
  <si>
    <t>https://images.deliveryhero.io/image/fd-pk/LH/acie-listing.jpg?width=400&amp;height=225</t>
  </si>
  <si>
    <t>https://www.foodpanda.pk/restaurant/acie/the-hooram-biryani</t>
  </si>
  <si>
    <t>Shop No.1, 13-E, Sunset Lane No.8, Phase-II-Ext, DHA, karachi Near A-One Snacks 2</t>
  </si>
  <si>
    <t>Jan's Broast - Clifton</t>
  </si>
  <si>
    <t>https://images.deliveryhero.io/image/fd-pk/LH/sq4w-listing.jpg?width=400&amp;height=225</t>
  </si>
  <si>
    <t>https://www.foodpanda.pk/restaurant/sq4w/jans-broast-clifton</t>
  </si>
  <si>
    <t>5, 6 Pearl Heaven, Khayaban e Romi, Block 5 clifton,</t>
  </si>
  <si>
    <t>Khan Shinwari</t>
  </si>
  <si>
    <t>https://images.deliveryhero.io/image/fd-pk/LH/mc7f-listing.jpg?width=400&amp;height=225</t>
  </si>
  <si>
    <t>https://www.foodpanda.pk/restaurant/mc7f/khan-shinwari</t>
  </si>
  <si>
    <t>FL 4, Block 5 Clifton, boat basin</t>
  </si>
  <si>
    <t>Canady Limca</t>
  </si>
  <si>
    <t>https://images.deliveryhero.io/image/fd-pk/LH/dz77-listing.jpg?width=400&amp;height=225</t>
  </si>
  <si>
    <t>https://www.foodpanda.pk/restaurant/dz77/canady-limca</t>
  </si>
  <si>
    <t>Hashoo terrace,block#5,khayaban_e_roomi,near boat basin,adjacent flamingo fast food,clifton,karachi</t>
  </si>
  <si>
    <t>Chic N Be</t>
  </si>
  <si>
    <t>https://images.deliveryhero.io/image/fd-pk/LH/v3cr-listing.jpg?width=400&amp;height=225</t>
  </si>
  <si>
    <t>https://www.foodpanda.pk/restaurant/v3cr/chic-n-be</t>
  </si>
  <si>
    <t>R2HX+7V4, P and T Colony P&amp;T Colony, Karachi, Karachi City, Sindh 75600, Pakistan</t>
  </si>
  <si>
    <t>Aghaz Salt &amp; Chilli</t>
  </si>
  <si>
    <t>https://images.deliveryhero.io/image/fd-pk/LH/ocuj-listing.jpg?width=400&amp;height=225</t>
  </si>
  <si>
    <t>https://www.foodpanda.pk/restaurant/ocuj/aghaz-salt-and-chilli</t>
  </si>
  <si>
    <t>Femme Feast</t>
  </si>
  <si>
    <t>https://images.deliveryhero.io/image/fd-pk/LH/whw2-listing.jpg?width=400&amp;height=225</t>
  </si>
  <si>
    <t>https://www.foodpanda.pk/restaurant/whw2/femme-feast</t>
  </si>
  <si>
    <t>29-C South Park Avenue, Phase 2 Commercial Area Defence Housing Authority, Karachi, , Pakistan</t>
  </si>
  <si>
    <t>Cool Inn - Boat Basin</t>
  </si>
  <si>
    <t>3.2(59)A11Y_TAG_RATING_AND_REVIEWS_PLURAL</t>
  </si>
  <si>
    <t>https://images.deliveryhero.io/image/fd-pk/LH/hwql-listing.jpg?width=400&amp;height=225</t>
  </si>
  <si>
    <t>https://www.foodpanda.pk/restaurant/hwql/cool-inn-boat-basin</t>
  </si>
  <si>
    <t>Shop # 8, Hasho Terrace, Block 5 Clifton, Karachi, Karachi City, Sindh 75600, Pakistan</t>
  </si>
  <si>
    <t>Sandwiches, Burgers, Western, Broast, Savouries</t>
  </si>
  <si>
    <t>JELLY FACTORY - FORUM</t>
  </si>
  <si>
    <t>https://images.deliveryhero.io/image/fd-pk/LH/ijpa-listing.jpg?width=400&amp;height=225</t>
  </si>
  <si>
    <t>https://www.foodpanda.pk/restaurant/ijpa/jelly-factory-forum</t>
  </si>
  <si>
    <t>shop no 9, Ground Floor The Forum mall Khayaban-e-jami block 9 Clifton Karachi</t>
  </si>
  <si>
    <t>Chic N Be Frozen Foods</t>
  </si>
  <si>
    <t>https://images.deliveryhero.io/image/fd-pk/LH/sktm-listing.jpg?width=400&amp;height=225</t>
  </si>
  <si>
    <t>https://www.foodpanda.pk/restaurant/sktm/chic-n-be-frozen-foods</t>
  </si>
  <si>
    <t>F 21/2, Flat # 201, Al Makkah Arcade, NEw P and TColony. Gizri III. Karachi.</t>
  </si>
  <si>
    <t>EBCO Patisserie</t>
  </si>
  <si>
    <t>4.7(33)A11Y_TAG_RATING_AND_REVIEWS_PLURAL</t>
  </si>
  <si>
    <t>https://images.deliveryhero.io/image/fd-pk/LH/hof6-listing.jpg?width=400&amp;height=225</t>
  </si>
  <si>
    <t>https://www.foodpanda.pk/restaurant/hof6/ebco-patisserie</t>
  </si>
  <si>
    <t>The Forum, Clifton, Karachi</t>
  </si>
  <si>
    <t>Karachi Fast Food &amp; Chinese -DHA</t>
  </si>
  <si>
    <t>https://images.deliveryhero.io/image/fd-pk/LH/a6d3-listing.jpg?width=400&amp;height=225</t>
  </si>
  <si>
    <t>https://www.foodpanda.pk/restaurant/a6d3/karachi-fast-food-and-chinese-dha</t>
  </si>
  <si>
    <t>Mottas Arabic Shawarma - Boat Basin</t>
  </si>
  <si>
    <t>https://www.foodpanda.pk/restaurant/sxay/mottas-arabic-shawarma-boat-basin</t>
  </si>
  <si>
    <t>Main Mottas Supermarket clifton shopping arcade boat basin block 5 clifton</t>
  </si>
  <si>
    <t>Spicy Chicken - Boat Basin</t>
  </si>
  <si>
    <t>https://www.foodpanda.pk/restaurant/n6by/spicy-chicken-boat-basin</t>
  </si>
  <si>
    <t>Khayaban-e-Roomi, Clifton, Karachi, Sindh, Pakistan</t>
  </si>
  <si>
    <t>Seafood, Burgers, Fast Food, Wraps &amp; Rolls, Pakistani</t>
  </si>
  <si>
    <t>Time Out Bar</t>
  </si>
  <si>
    <t>4.6(33)A11Y_TAG_RATING_AND_REVIEWS_PLURAL</t>
  </si>
  <si>
    <t>https://www.foodpanda.pk/restaurant/zfon/time-out-bar</t>
  </si>
  <si>
    <t>Karachi Juice - Clifton</t>
  </si>
  <si>
    <t>4.7(47)A11Y_TAG_RATING_AND_REVIEWS_PLURAL</t>
  </si>
  <si>
    <t>https://www.foodpanda.pk/restaurant/e89z/karachi-juice-clifton</t>
  </si>
  <si>
    <t>Shop 1, Boat Basin, Near Mottas and Tipu Burger, Clifton, kArachi</t>
  </si>
  <si>
    <t>107681</t>
  </si>
  <si>
    <t>Review Count</t>
  </si>
  <si>
    <t>Is Rated</t>
  </si>
  <si>
    <t>Yes</t>
  </si>
  <si>
    <t>No</t>
  </si>
  <si>
    <t>Has Discount</t>
  </si>
  <si>
    <t>Cleaned_Area</t>
  </si>
  <si>
    <t>Main Area</t>
  </si>
  <si>
    <t>d/1 r 27</t>
  </si>
  <si>
    <t>Other</t>
  </si>
  <si>
    <t>kareemi chorangi bismillah twon sector 4b miraj bekry k opposite aslam jenral store k back right hand gali house r177</t>
  </si>
  <si>
    <t>house no 349/a sector 11 1/2 block k orangi town karachi</t>
  </si>
  <si>
    <t>orangi town sector 7/b street 9 madarsa raza e mustafa house 326 near qazi medical &amp; general store karachi city sindh 75800 pakistan</t>
  </si>
  <si>
    <t>orangi town islam chowk sector 11 1/2 sarawan foods karachi</t>
  </si>
  <si>
    <t>islam nagar aziz nagar karachi karachi city sindh 75800</t>
  </si>
  <si>
    <t>qasba mor manghopir road a 29/11</t>
  </si>
  <si>
    <t>house 14 sector 12l shop 3 near jumma pan orangi town karachi</t>
  </si>
  <si>
    <t>khizar arcade sher shah suri road flat no 101 first floor</t>
  </si>
  <si>
    <t>house no b 26 block c anwar ahmed karachi</t>
  </si>
  <si>
    <t>samar pride apartments burhani road 406</t>
  </si>
  <si>
    <t>zia ul haq colony
house 667 sector 11/e orangi town karachi</t>
  </si>
  <si>
    <t>house d72 street no2 orangi town</t>
  </si>
  <si>
    <t>midway apartment block g a30</t>
  </si>
  <si>
    <t>ali rehana square intersection of qari zahir qazmi road flt no 44 near opposite to ali dualat square</t>
  </si>
  <si>
    <t>r62 h block near caltex pump landhi kotal chowrangi</t>
  </si>
  <si>
    <t>arafat town batha town karachi karachi city sindh pakistan</t>
  </si>
  <si>
    <t>house no a32 block 5 metrovill site karachi</t>
  </si>
  <si>
    <t>house number c40 mominabad malak chowk near bs farooq chakki aata orangi town karachi</t>
  </si>
  <si>
    <t>near abbasi shaheed</t>
  </si>
  <si>
    <t>lakhani bridge view flat number 104 block 6 ayesha manzil near imambargah karachi</t>
  </si>
  <si>
    <t>al aarif apartments al aarif apartments flat b/112 floor 1 plot 2/e</t>
  </si>
  <si>
    <t>house no 187 fc area h block near jama masjid faizanemakkah karachi</t>
  </si>
  <si>
    <t>shop 34 kgn3f12/21 building near kesc office</t>
  </si>
  <si>
    <t>al murtaza restaurant shop no 7 al raheem square karimabad near united bakery</t>
  </si>
  <si>
    <t>nital colony karachi karachi city sindh 74600</t>
  </si>
  <si>
    <t>house no b12 sector 2 ahsanabad karachi near jamia tur rasheed</t>
  </si>
  <si>
    <t>shop 24/27 site manghopir road beside national bank opposite to site limited</t>
  </si>
  <si>
    <t>fc area house f10\3 near rangers headquarters</t>
  </si>
  <si>
    <t>shop 1 rabia flower abdul isphani road</t>
  </si>
  <si>
    <t>main abdul isphani road rabia flower shop no 14</t>
  </si>
  <si>
    <t>shop 9 sec 9a petal residency metrovill 3 karachi</t>
  </si>
  <si>
    <t>alkaram square shop no a1/13 ground floor s m taufiq road fc area karachi sindh</t>
  </si>
  <si>
    <t>house r 168
block 9 asif nagar 
farzana dawakhana k cose masjid ki street main right hand 3road street 3 house</t>
  </si>
  <si>
    <t>azher shermal house naqash kazmi road a375</t>
  </si>
  <si>
    <t>malik cooperative housing society opposite to malik society gate no 16a</t>
  </si>
  <si>
    <t>deluxe basera apartment tot wit school st b38</t>
  </si>
  <si>
    <t>shopa28 amreen apartment block 2 near imtiaz market</t>
  </si>
  <si>
    <t>binoria restaurant plot ls 6 near site police station fakharuddin road site area karachi</t>
  </si>
  <si>
    <t>house no 1/47 willayatabad manghopir road karachi 2nd floor</t>
  </si>
  <si>
    <t>ayesha nagar apartment sir shah suleman road c1 m004 house num mezzanine floor</t>
  </si>
  <si>
    <t>iroados colony / a /117 / sana tower meezanbank near ibrahimi musjid</t>
  </si>
  <si>
    <t>golimar chowrangi main gulbahar road rizvia society karachi</t>
  </si>
  <si>
    <t>b /138 first floor manila center sir shah suleman road opposite essay nagari (gate 2)</t>
  </si>
  <si>
    <t>staff club canteen ku circular road university of karachi karachi karachi city sindh pakistan</t>
  </si>
  <si>
    <t>plot number 2 nadeem heaven block 13c kda scheme</t>
  </si>
  <si>
    <t>cafe nazir restaurant near teacno city opposite uni tower karachi</t>
  </si>
  <si>
    <t>karim plaza sir shah suleman road d2</t>
  </si>
  <si>
    <t>jahangir road quarters no 2 f177 near rehmaniya masjid</t>
  </si>
  <si>
    <t>flat no 209 second floor fatima residency ghost gali lasbella nishter road</t>
  </si>
  <si>
    <t>b03 ayub goth opposite sindh bank imaam bargha street suparco road karachi</t>
  </si>
  <si>
    <t>house no b13 al hilal society opposite askari park</t>
  </si>
  <si>
    <t>117/2f martin quarter road near imam bargha shah e najaf karachi</t>
  </si>
  <si>
    <t>sector r 1 hassan road a88</t>
  </si>
  <si>
    <t>a237 plot h491/3 business recoroader road patail para near koila karahi restaurant</t>
  </si>
  <si>
    <t>shop 5 beside allah wala shermal house block 16 karachi</t>
  </si>
  <si>
    <t>roshni street chandni chowk (new town) karachi</t>
  </si>
  <si>
    <t>jehangir road jehangir road jehangir road jehangir road quarters baloch para anjuman karachi</t>
  </si>
  <si>
    <t>shop number 1 shaheed makhdoom bilawal back side north go pam ghazi goat</t>
  </si>
  <si>
    <t>shop no 1 c11 shaheed makhdoom bilawal society near chappal sun city</t>
  </si>
  <si>
    <t>sumiya bridge view near jail chowrangi 501 5th floor khi</t>
  </si>
  <si>
    <t>shop 1&amp;2 happy heights modern housing society shaheed e millat road
karachi</t>
  </si>
  <si>
    <t>shop no4 hira terrace main sharfabad opposite to united king</t>
  </si>
  <si>
    <t>shop no9 kutiyana center main gurumandir besides meerath famous kabab paratha</t>
  </si>
  <si>
    <t>fatima jinnah colony ashfaq plaza flat no 322 3road floor new ma jinnah road karachi pakistan</t>
  </si>
  <si>
    <t>falak naz corner university road zoramin residency society karachi karachi city sindh</t>
  </si>
  <si>
    <t>shop 6 alamgir heights near sharfabad signal alamgir road bmchs karachi</t>
  </si>
  <si>
    <t>e/9 cosmopolitan colony opposite mazar e quaid vip gate gurumandir karachi</t>
  </si>
  <si>
    <t>plot4 block 3 jinnah chs shop5 near chughtai lab and essa laboratory shaheed e millat road</t>
  </si>
  <si>
    <t>house no 85 bmchs road no6 karachi</t>
  </si>
  <si>
    <t>block 2 ak castle road b 88</t>
  </si>
  <si>
    <t>alamgir road bihar muslim society bmchs sharfabad karachi karachi city sindh pakistan</t>
  </si>
  <si>
    <t>h no m240 street 4 national stadium road dalmia karaci</t>
  </si>
  <si>
    <t>star home apartments plot no 25 ground floor besides medicare hospital</t>
  </si>
  <si>
    <t>al madina sheermal house al madina sheermal house gpc block 3 saasi centre shop number 1&amp;2</t>
  </si>
  <si>
    <t>plot hc 3/8 comm area bmchs sharfabad karachi karachi city sindh</t>
  </si>
  <si>
    <t>shop number 1 street on 12 mujahid colony dalmia national stadium road karachi</t>
  </si>
  <si>
    <t>ghazi salahuddin road cp &amp; berar chs karachi</t>
  </si>
  <si>
    <t>plot 219 ammad towers main shaheed e millat road opposite medi care hospital</t>
  </si>
  <si>
    <t>shanti nagar karachi pakistan</t>
  </si>
  <si>
    <t>street no 6 main stadium road opposed navey housing society</t>
  </si>
  <si>
    <t>shop no 5 136 ghazi salahuddin road cp &amp; berar society cp &amp; berar chs karachi karachi city sindh 75300</t>
  </si>
  <si>
    <t>plot no ltd alrehman corner shop no 2 20 shaheed e millat road delhi society block 3 karachi</t>
  </si>
  <si>
    <t>saadabad cooperative society a84</t>
  </si>
  <si>
    <t>lalazar road 4 lalazar road 4 40/a nkchs</t>
  </si>
  <si>
    <t>imam heights main khalid bin waleed road opposite imtiaz super market</t>
  </si>
  <si>
    <t>chagatai road flat no g5 dulara pride parsi colony near aisha masjid parsi colony</t>
  </si>
  <si>
    <t>flat no g5 dulara pride parsi colony near numaish aisha masjid wali gali</t>
  </si>
  <si>
    <t>shop no 101 plot no d 4 delhi mercantile society block 3 karachi 75100</t>
  </si>
  <si>
    <t>shop number 15 noman grand city block 17</t>
  </si>
  <si>
    <t>shop no6 iqbal arcade shaheed e millat road delhi mercantile society karachi karachi city sindh 75400</t>
  </si>
  <si>
    <t>shop no 6 al hasham arcade ameer khusro road karachi</t>
  </si>
  <si>
    <t>3road floor food court square one mall karachi nation stadium road karachi</t>
  </si>
  <si>
    <t>italian hair dresser main lakhani street pakistan cooperative housing society karachi</t>
  </si>
  <si>
    <t>plot r 36 sector 2d lines area near allama iqbal school in front of khushi bakery</t>
  </si>
  <si>
    <t>shop no 77 nizami road central jacob line lines area karachi</t>
  </si>
  <si>
    <t>plot r 36 sector 2d lines area near allama iqbal school infront of khushi bakery</t>
  </si>
  <si>
    <t>m/s golden arcade 
shop number 4 plot 8/18 lines area karachi</t>
  </si>
  <si>
    <t>plot no367 b block ghazi salahuddin road karachi</t>
  </si>
  <si>
    <t>shop 31&amp; 32 sb3 royal apartment kda scheme 1</t>
  </si>
  <si>
    <t>d21 muhammad ali housing society tipu sultan road azam ali kazmi street karachi</t>
  </si>
  <si>
    <t>shop no 8 laziz biryani centerbirgade police station near darusla masjid center jacob line karachi</t>
  </si>
  <si>
    <t>shop no 9 tarikh road commercial market block 2 c 144 near master ghazi biryani</t>
  </si>
  <si>
    <t>shop6 falak arcade plot91 depute line saddar karachi</t>
  </si>
  <si>
    <t>shop no 7 al haram center near rino center gulplaza karachi</t>
  </si>
  <si>
    <t>saqib shaheed road central jacob lines karachi karachi city sindh</t>
  </si>
  <si>
    <t>naz plaza block 'd' flat no d616 saddar karachi</t>
  </si>
  <si>
    <t>block ‘d’ flat no d616/a near naz plaza computer market saddar karachi (ref ahad jan)</t>
  </si>
  <si>
    <t>rohail khand society house number 43</t>
  </si>
  <si>
    <t>imperial chinese food van shop no 78/g2 near new era jeweler</t>
  </si>
  <si>
    <t>house r1488 sec a1 lines area karachi</t>
  </si>
  <si>
    <t>banglow 47 street 37 rohil khund cooperative housing society</t>
  </si>
  <si>
    <t>shop no 2 rehim manzil main jubilee chowrangi karachi</t>
  </si>
  <si>
    <t>house number 43 rohail khand society hyder ali road karachi</t>
  </si>
  <si>
    <t>102 alhamra gate no2 street 9 tipu sultan road</t>
  </si>
  <si>
    <t>shop no:11 b situated at adamjee nagar block a kathiawar cooperative housing society tipu sultan road karachi</t>
  </si>
  <si>
    <t>saeed manzil jamila street near jubilee cinema karachi pakistan</t>
  </si>
  <si>
    <t>b9/40 near g92 behind jacob line karachi kali tanki jat land lines karachi karachi city sindh pakistan</t>
  </si>
  <si>
    <t>shop no 228 a &amp; 228 b saddar rambo center katrak road in front of empress view</t>
  </si>
  <si>
    <t>shop1 plot 122a malik heights sindhi muslim cooperative housing society</t>
  </si>
  <si>
    <t>gadhially building near empress market mir karam ali talpur road saddar karachi</t>
  </si>
  <si>
    <t>plot 182 c kathiawar society block a kathiawar society karachi city sindh</t>
  </si>
  <si>
    <t>8f commercial area mohammad ali housing society karachi pakistan</t>
  </si>
  <si>
    <t>2nd floor bahria town tower</t>
  </si>
  <si>
    <t>shop3plot1/1cmachs karachi</t>
  </si>
  <si>
    <t>sabah arcade captain fareed bukhari shaheed road sindhi muslim cooperative housing society block a sindhi muslim chs (smchs) karachi karachi city sindh</t>
  </si>
  <si>
    <t>haji mehfooz sheer house chand bibi road bhora pir karachi</t>
  </si>
  <si>
    <t>house 1137 floor 3 abciniya line</t>
  </si>
  <si>
    <t>28/2 sb2 mansfield st saddar karachi karachi city sindh pakistan</t>
  </si>
  <si>
    <t>45d miran shah road near spar kda karachi</t>
  </si>
  <si>
    <t>store no 1 saima twin towers miran mohammed shah road kda scheme 1 kda scheme 1 karachi karachi city sindh pakistan</t>
  </si>
  <si>
    <t>bohri bazaar saddar karachi</t>
  </si>
  <si>
    <t>shop no 6 ground mezzaine floor plot no a119 block a smchs</t>
  </si>
  <si>
    <t>sh 8 bl b kda bldg bohri bazaar karachi /sh 8 bl b kda bldg، bohra bazaar karachi karachi city sindh</t>
  </si>
  <si>
    <t>plot no 29 tipu sultan road near springs supermarket karachi</t>
  </si>
  <si>
    <t>cambridge computer and mobile mall saddar karachi karachi city sindh</t>
  </si>
  <si>
    <t>plot a119 block a al mustafa arcade ground floor sindhi muslim cooperative housing society block a sindhi muslim chs (smchs) karachi karachi city sindh 75350</t>
  </si>
  <si>
    <t>m/s sumya elitte plot no 44 block 7 &amp; 8 modern cooperative housing society karachi</t>
  </si>
  <si>
    <t>plot a119 commercial shop 02 ground floor blocka smchs karachi</t>
  </si>
  <si>
    <t>shop no 11 malik heights sindhi muslim cooperative housing society block a sindhi muslim chs (smchs) karachi karachi city sindh</t>
  </si>
  <si>
    <t>shop no 45/1 sana heaven ma cooperative housing society near bed &amp; bath</t>
  </si>
  <si>
    <t>103 azaibi arcade near paramount del frio smchs karachi pakistan</t>
  </si>
  <si>
    <t>maqbool terrace mansfield street sharah e iraq saddar karachi</t>
  </si>
  <si>
    <t>patel road eid gha maidan near iqbal center dilpasand ki back site ma jinnah road karachi</t>
  </si>
  <si>
    <t>state: sindh city: karachi area: saddar maqbool terrace mansfield street sharah e iraq saddar karachi</t>
  </si>
  <si>
    <t>opps zahid nihari mansfield st saddar karachi pakistan</t>
  </si>
  <si>
    <t>plot no 29 block7 cooperative housing society karachi pakistan</t>
  </si>
  <si>
    <t>plot 102 a capt shaheed fareed bukhari road smchs</t>
  </si>
  <si>
    <t>kda scheme 1 b2 miran mohammed shah road kda scheme 1</t>
  </si>
  <si>
    <t>sheet 1 dawoodi masjid building dr daud pota road bohra bazaar karachi</t>
  </si>
  <si>
    <t>house no a 36 machs muhammad ali coperative housing society karachi</t>
  </si>
  <si>
    <t>flat no 206 sv complex
mohammed ali society karachi</t>
  </si>
  <si>
    <t>madina juice azeem shop 19 fozia terrace mir karam ali talpur road near chicken food centre saddarkarachi</t>
  </si>
  <si>
    <t>moladad manzil first floor street no 3 yousuf haroon road karachi</t>
  </si>
  <si>
    <t>jan’s food raja gazanfar ali road near bori bazaar saddar karachi</t>
  </si>
  <si>
    <t>plot 2122 allama qazi chowk block a muslim coperative society</t>
  </si>
  <si>
    <t>shop1 1c sindhi muslim cooperative housing society block a sindhi muslim chs (smchs) karachi karachi city sindh 75500</t>
  </si>
  <si>
    <t>uroadu bazaar ma jinnah road karachi gari khata karachi</t>
  </si>
  <si>
    <t>shezada mantion shop 1 mir karam ali talpur road saddar karachi</t>
  </si>
  <si>
    <t>main tipu sultan road kkarachi</t>
  </si>
  <si>
    <t>27 maqboolabad block 7/8 tipu sultan road karachi</t>
  </si>
  <si>
    <t>mir karam ali talpur road saddar karachi</t>
  </si>
  <si>
    <t>sindhi muslim cooperative housing society block a behind biryani center karachi city sindh</t>
  </si>
  <si>
    <t>miran mohammed shah road</t>
  </si>
  <si>
    <t>shop no 1 ghulam ali memon road sindhi muslim cooperative housing society block a sindhi muslim chs (smchs) karachi karachi city sindh</t>
  </si>
  <si>
    <t>shop 1617 plot sb1 ground floor faisal apartments miran muhammad shah road machs kda scheme 1 karachi</t>
  </si>
  <si>
    <t>shop no 25 sindhi muslim cooperative housing society block a sindhi muslim chs (smchs) karachi karachi city sindh</t>
  </si>
  <si>
    <t>flat no 307 jewellers center building raja ghazanfar ali road saddar karachi</t>
  </si>
  <si>
    <t>dr daud pota road ahmad food gulf hotel shop 1v25j+j69 dr daud pota road saddar karachi pakistan</t>
  </si>
  <si>
    <t>tipu sultan road karachi memon cooperative housing society</t>
  </si>
  <si>
    <t>mubarak shaheed road abysenia lines karachi</t>
  </si>
  <si>
    <t>plot no sb 6/28 shop no 1 abdullah haroon building near memon masjid raja ghazanfar ali khan road karachi</t>
  </si>
  <si>
    <t>shop no 6 plot no 283 main abdullah haroon road near jabees hotel opposite dominoz pizza saddar</t>
  </si>
  <si>
    <t>plot 93 blk 7/8 jinnah chs tipu sultan road</t>
  </si>
  <si>
    <t>dr daud pota road saddar saddar town karachi karachi city sindh pakistan</t>
  </si>
  <si>
    <t>shop no 05 &amp; 06 ground floor sumya elite building plot 44 modern cooperative housing society</t>
  </si>
  <si>
    <t>supari wala building shop no 1 2 &amp; 3 dundas street dr daud pota road saddar karachi 75600</t>
  </si>
  <si>
    <t>near bread center bakery dawood potta road saddar karachi</t>
  </si>
  <si>
    <t>imam bargha street taj mension building shop no 6 near kachi memon masjid raja ghazanfar ali road saddar</t>
  </si>
  <si>
    <t>shop 7 jetpure terrace near moqbol masjid society burger and broast shabirabad block 7 8 cc area karachi</t>
  </si>
  <si>
    <t>shop no 2 main jama cloth market saddar</t>
  </si>
  <si>
    <t>plot no 42sb6 shop no 2a raja ghazanfar ali road memon masjid near baloch ice cream just beside kachi memon masjid saddar karachi</t>
  </si>
  <si>
    <t>house number 602 abyssinia lines near al baraka hospital mubarak shaheed road karachi</t>
  </si>
  <si>
    <t>near passport office sharah iraaq saddar karachi</t>
  </si>
  <si>
    <t>green street no 1 daud pota road saddar</t>
  </si>
  <si>
    <t>plot no2/23 3road floor mohammedi mension street james tarrace area nanakwada karachi</t>
  </si>
  <si>
    <t>food court 249 staff lines، main zaibunnisa street karachi cantonment صدر karachi</t>
  </si>
  <si>
    <t>shop 4 burns road karachi karachi city</t>
  </si>
  <si>
    <t>shoptf002 (wow) 3road floor atrium mall zaibunnisa street saddar karachi</t>
  </si>
  <si>
    <t>shop no 4c and 4d sky view building plot no 26 frere road</t>
  </si>
  <si>
    <t>fida hussain shaikha road fida hussain shaikha road zubaida mention 2nd floor</t>
  </si>
  <si>
    <t>3road floor food court next to sapphire mbl panorama karachi cantonment</t>
  </si>
  <si>
    <t>252 plot a/1 block 78 mchs tipu sultan shahraefaisal karachi</t>
  </si>
  <si>
    <t>gali 2 main burns road near pakistani delhi k dilbahar dahi baray lal matqay walay</t>
  </si>
  <si>
    <t>shop 5 remmco tower plot 5 block 7/8 modern cooperative housing society tipu sultan road</t>
  </si>
  <si>
    <t>habitt city tipu sultan road off shareefaisal karachi</t>
  </si>
  <si>
    <t>main tipu sultan road habitt city karachi</t>
  </si>
  <si>
    <t>shop 1a3road flooratrium mall food court249 staff lines، main zaibunnisa street karachi</t>
  </si>
  <si>
    <t>flat no 6 first floor building rehman mansion street no 4 burns road karachi</t>
  </si>
  <si>
    <t>international franchises (pvt) ltd</t>
  </si>
  <si>
    <t>kothari road burns road karachi karachi city sindh</t>
  </si>
  <si>
    <t>abdullah haroon road nearby zenab market saddar karachi</t>
  </si>
  <si>
    <t>shop no 4 arika apartments smchs near ibex</t>
  </si>
  <si>
    <t>(trusted partner) shop 5renko tower tipu sultan road karachi</t>
  </si>
  <si>
    <t>11 b hamsun hotel karachi karachi city sindh</t>
  </si>
  <si>
    <t>daily foods saima shahzad palace near sindh secetorate opposite peoples square</t>
  </si>
  <si>
    <t>dr ziauddin ahmed road saddar near lighthouse karachi karachi city sindh pakistan</t>
  </si>
  <si>
    <t>karachi sweets outram road new chali karachi karachi city sindh</t>
  </si>
  <si>
    <t>house number 140 block b smchs karachi</t>
  </si>
  <si>
    <t>shop no 2 paracha mansiun burns road karachi</t>
  </si>
  <si>
    <t>shop no 1a2a3a out ram road pakistan chowk</t>
  </si>
  <si>
    <t>shop no 2 near dakhni masjid pakistan chowk karachi</t>
  </si>
  <si>
    <t>haji ismail road haji ismail road sakina manzil plot no 2074 street no 7 first floor</t>
  </si>
  <si>
    <t>3road floor food court atrium mall saddar karachi</t>
  </si>
  <si>
    <t>b199 block 3 kaechs baloch colony near burooj institute</t>
  </si>
  <si>
    <t>3road floor atrium mall 249 staff lines zaib un nissa street saddar karachi</t>
  </si>
  <si>
    <t>food court atrium mall saddar karachi</t>
  </si>
  <si>
    <t>vx3w+68r paria st kharadar ghulam hussain kasim quarters karachi karachi city sindh</t>
  </si>
  <si>
    <t>shop 2 sobraj yellow house mbq road off ii chundrigar road near jung press khi</t>
  </si>
  <si>
    <t>ot 7/53 bombay bazaar beside khoja masjid bara imam bargah kharadar karachi</t>
  </si>
  <si>
    <t>ii chundrigar road opposite to complex khairabad tea shop opposite shaheen</t>
  </si>
  <si>
    <t>csd super market karachi near ftc building kala pull</t>
  </si>
  <si>
    <t>shop no 1 sa44 block5 kechs karachi</t>
  </si>
  <si>
    <t>2/31 main m a jinnah road، boltan market quarter karachi</t>
  </si>
  <si>
    <t>hno 56h 3road floor askari iii school road karachi cantt station</t>
  </si>
  <si>
    <t>dbrewd al falah court building ii chundrigar road karachi</t>
  </si>
  <si>
    <t>shop no 2 marium dewan height near humsheri bakery pariya street kharadar karach</t>
  </si>
  <si>
    <t>1030 st no 19 near zeenat market mehmoodabad no 5</t>
  </si>
  <si>
    <t>plot t347b street 9 chanesar goth near waris hotel masoom shah bukhari road</t>
  </si>
  <si>
    <t>1030/st 19 mehmoodabad no 5 near zeenat market</t>
  </si>
  <si>
    <t>flat no b 1/2 umar kot colony opposite abdul sathar eidhi hockey stadium near jinnah hospital karachi</t>
  </si>
  <si>
    <t>new challi south nappier road near uni plaza karachi</t>
  </si>
  <si>
    <t>elender roadpower house near barqi masjid kelectric gate3 near shaheen complex karachi</t>
  </si>
  <si>
    <t>house no g5 survey no 27 masan ghat al haider society drigh road karachi</t>
  </si>
  <si>
    <t>house no 1030 corner house1st floor street no 19 imam bargha wali gali near zeenat market</t>
  </si>
  <si>
    <t>houes number 101 street 20/ a near suleman market mehmoodabad number 4 karachi</t>
  </si>
  <si>
    <t>mehmoodabad road karachi administration employees housing society block 8 mehmoodabad karachi karachi city sindh</t>
  </si>
  <si>
    <t>41 sindh madarasatulislam hasrat mohani road off ii chundrigar road karachi</t>
  </si>
  <si>
    <t>kharadar ghulam hussain kasim quarters</t>
  </si>
  <si>
    <t>r2x3+pg7 ii chundrigar road seari quarters karachi karachi city sindh</t>
  </si>
  <si>
    <t>aslam moti wala terrace flat no:604 near custom house bohri road</t>
  </si>
  <si>
    <t>flat no 101 1st floor safety pride building opposite federal government college cantt station karachi</t>
  </si>
  <si>
    <t>fatima jinnah awami bridge near cant station saddar karachi karachi</t>
  </si>
  <si>
    <t>shop 6 shopping complex malir cantt askari 5 karachi</t>
  </si>
  <si>
    <t>shop no 263 mehmoodabad no 3 karachi</t>
  </si>
  <si>
    <t>house 26/295b drigh road cantt bazaar karachi near sir syed grammar school</t>
  </si>
  <si>
    <t>house number c71 sadat colony shah faisal town karachi</t>
  </si>
  <si>
    <t>kalapul hazara colony near eid gah ground</t>
  </si>
  <si>
    <t>mehmoodabad no 6 liaquat ashraf colony  street no 15 house no 1382 2nd floor near naseeb biryani center karachi city sindh pakistan</t>
  </si>
  <si>
    <t>ouse number 1030 first floor opposite anis garment mehmoodabad number 5 karachi</t>
  </si>
  <si>
    <t>umpire restaurant near lilly bridge cantt railway station near shell fuel station karachi</t>
  </si>
  <si>
    <t>shop number 4 striping building doctor dawod pota road cantt karachi</t>
  </si>
  <si>
    <t>plot no 323 street no 3/e mehmoodabad no 4 karachi</t>
  </si>
  <si>
    <t>shop no 5 queens centre mt khan road karachi</t>
  </si>
  <si>
    <t>mehmoodabad no 4 near shokat pakwan karachi</t>
  </si>
  <si>
    <t>shop no 1 opp railway station cantt station karachi</t>
  </si>
  <si>
    <t>hill town road street no 6 beside of shafqat clinic</t>
  </si>
  <si>
    <t>block 1 next to pak islam dairy shah faisal colony karachi</t>
  </si>
  <si>
    <t>269 road6 phase2 malir cantt karachi</t>
  </si>
  <si>
    <t>l92 tp 2 kda mehmoodabad no 2 karachi</t>
  </si>
  <si>
    <t>block 4 shah faisal colony karachi</t>
  </si>
  <si>
    <t>5 flat no b11 shama shopping center 3road floor shah faisal colonykarachi near bank al habib</t>
  </si>
  <si>
    <t>plot no 1363 street no 22 double road azam basti near sultan masjid</t>
  </si>
  <si>
    <t>32 d market a oppositte a one snacks</t>
  </si>
  <si>
    <t>house no l92 block d mehmoodabad karachi</t>
  </si>
  <si>
    <t>house no 190 sector a street 10 manzoor colony karachi east</t>
  </si>
  <si>
    <t>house number 55/a street number 3 azam town karachi</t>
  </si>
  <si>
    <t>plot no a34 shop no 4a4 shah faisal colony no 1 karachi</t>
  </si>
  <si>
    <t>street 09 home 210 hill town near all noor school awami choke</t>
  </si>
  <si>
    <t>f17 allama iqbal road eidgah chowkmanzoor colony</t>
  </si>
  <si>
    <t>shop13 sohni apartments near by link road malir cantonment khi</t>
  </si>
  <si>
    <t>flat no 1100 street no 16 azam town karachi near yousuf masjid</t>
  </si>
  <si>
    <t>address house number 3 st number 10 sector d manzor colony karachi</t>
  </si>
  <si>
    <t>house no 274 street no 10 sector d near shaheen park manzoor colony</t>
  </si>
  <si>
    <t>shah faisal colony block 1 near karachi ice cream</t>
  </si>
  <si>
    <t>r2qm+2jf block 8 frere town karachi karachi city sindh 75600 pakistan</t>
  </si>
  <si>
    <t>shah faisal colony block 1 house no 1/973 karachi sindh 75230</t>
  </si>
  <si>
    <t>r3qf+v73 akhtar colony karachi</t>
  </si>
  <si>
    <t>house no 1973 shah faisal colony karachi</t>
  </si>
  <si>
    <t>house no 288 kesc n0071251 ch rehmat ali road st 5c sector g manzoor colony karachi</t>
  </si>
  <si>
    <t>house no l3a 6j/1 thiroad floor junejo town karachi</t>
  </si>
  <si>
    <t>street no 14 sector d x9 stop akhtar colony main road</t>
  </si>
  <si>
    <t>caa colony house e50 caa colony star gate near jiap</t>
  </si>
  <si>
    <t>b9/30 main delhi colony near alnaz biryani</t>
  </si>
  <si>
    <t>steert3 sector b akhtar colony hazrat bilal colony karachi city sindh pakistan</t>
  </si>
  <si>
    <t>shop no 2 malir link to super highway malir cantt next to mcdonald’s</t>
  </si>
  <si>
    <t>malir cantt check post 6 food street adjacent to optp</t>
  </si>
  <si>
    <t>punjab colony street no 5 safdar manzil 4th floor</t>
  </si>
  <si>
    <t>street 5 near shafiq biryani
tusion center building 2nd floor</t>
  </si>
  <si>
    <t>house 35 street house 35 street 3 sector b kashmir colony street 3 near nasir bakery and st andrew’s church of pakistan</t>
  </si>
  <si>
    <t>r/5 102 alkareem housing society asifabad green town karachi</t>
  </si>
  <si>
    <t>shah faisal colony no 3 near lallu pakora karachi sindh pakistan</t>
  </si>
  <si>
    <t>punjab colony st 13 near cafe bismillah hotel khi for al naz biryani</t>
  </si>
  <si>
    <t>plot no1 akhtar colony main korangi road near mezan bank</t>
  </si>
  <si>
    <t>house no 354 street no 17 punjab colony karachi near punjab chowrangi colony</t>
  </si>
  <si>
    <t>f plot 173 b sector mehran town sector 6 f korangi karachi 74900 pakistan</t>
  </si>
  <si>
    <t>house no 353b street no 17 punjab chowrangi karachi near punjab colony</t>
  </si>
  <si>
    <t>house no 353b street no 17 punjab colony karachi near punjab chowrangi colony</t>
  </si>
  <si>
    <t>b sector</t>
  </si>
  <si>
    <t>akhtar colony street 07 sector a main korangi road akhtar colony karachi</t>
  </si>
  <si>
    <t>shop no3 located on ground floor in building on plot no13c 15" commercial street phaseiiextn</t>
  </si>
  <si>
    <t>plot 71/a street 1 shop 1 akhtar colony korangi road near al rehman masjid</t>
  </si>
  <si>
    <t>35/a reta plot near hanfiya masjid shah faisal colony no 3 dhobi ghat</t>
  </si>
  <si>
    <t>6f surgon faiz muhammad khan road mehran town korangi sector 6f mehran town karachi 75900</t>
  </si>
  <si>
    <t>firstfloor showroom 127 the forrum mall karachi</t>
  </si>
  <si>
    <t>house r178 sector 7d 1</t>
  </si>
  <si>
    <t>sector 7 b 1 near iqra university north campus house no n29</t>
  </si>
  <si>
    <t>stadium road near opposite fazal park near doctor jameel ghouri hospital khanewal</t>
  </si>
  <si>
    <t>star haleem (road side stall) service ln</t>
  </si>
  <si>
    <t>near karimi chowrangi ground floor house no l26 rao israr cottage</t>
  </si>
  <si>
    <t>mustafabad nusrat bhutto colony karachi</t>
  </si>
  <si>
    <t>plot r 70 first floor sector 5l near rajput ground ppp chowk</t>
  </si>
  <si>
    <t>shp03 sarah tower sec 5d</t>
  </si>
  <si>
    <t>sector 11b adjacent to ronaq e sheeren</t>
  </si>
  <si>
    <t>shop no 1 block a910 11 b</t>
  </si>
  <si>
    <t>sector 14 a 03 r611</t>
  </si>
  <si>
    <t>shopa20 nadeem market opposite to dawn public school</t>
  </si>
  <si>
    <t>s t 1 2 5e sector surajni town near mr cone restaurent khawaja shamsuddin azemi road</t>
  </si>
  <si>
    <t>block j shahrah noor jahan b233</t>
  </si>
  <si>
    <t>house no 824 sec 8/l orangi town near shell patrol pamp sehnai lawn</t>
  </si>
  <si>
    <t>shop no3 nishad building near farooq e azam masjid block k</t>
  </si>
  <si>
    <t>naseer ul haq road near jameel medicos shop 5</t>
  </si>
  <si>
    <t>a 35 block n 5 th street near young folks high school</t>
  </si>
  <si>
    <t>house no 630 block d street 36 sector 111 /2 saleem abad opposite jama masjid siddique akbar near 1k stop orangi town karachi</t>
  </si>
  <si>
    <t>7pj islam nagar block 1 aziz nagar karachi karachi city sindh</t>
  </si>
  <si>
    <t>house no 13 6e street mujahid colony orangi town</t>
  </si>
  <si>
    <t>plot 71 sector 9/d near jumma hotel orangi</t>
  </si>
  <si>
    <t>plot no 65 sector 9d near 5 number pso petrol pump</t>
  </si>
  <si>
    <t>plot no: ls 74 sector 12/l near 12 no charai
orangi town</t>
  </si>
  <si>
    <t>block m rainbow apartment d8 first floor</t>
  </si>
  <si>
    <t>sector 11/5opp dua shadi hallorangi town10 karachi</t>
  </si>
  <si>
    <t>orangi town no 5 bus stop opposite pso pump karachi</t>
  </si>
  <si>
    <t>plot 78 5/e near al khidmat hospital orangi town karachi</t>
  </si>
  <si>
    <t>5 no chorangi bus stop 12e ls23</t>
  </si>
  <si>
    <t>industrial area</t>
  </si>
  <si>
    <t>house b 631mairaj un nabi colony sector 10hanif abad orangi townkarachi</t>
  </si>
  <si>
    <t>house no 171 sector 10/l near arshi ground orangi town karachi</t>
  </si>
  <si>
    <t>shahid ali khan road shahid ali khan road block f e73</t>
  </si>
  <si>
    <t>main samnabad st</t>
  </si>
  <si>
    <t>r311 block17 shop3 oppmazedar haleem</t>
  </si>
  <si>
    <t>smoke &amp; grill 47</t>
  </si>
  <si>
    <t>shop 6 ktc bus stop opposite al madni tower paposh nagar karachi</t>
  </si>
  <si>
    <t>karachi biryani and pakwan centre rukunuddin street 8</t>
  </si>
  <si>
    <t>a 5/b gulf textile avenue road site karachi</t>
  </si>
  <si>
    <t>r14 ex houses society sector 2 ahsanabad gadap town karachi</t>
  </si>
  <si>
    <t>gol market gol market shop no 6 fc area gol market
karachi75900</t>
  </si>
  <si>
    <t>r 20 shop number 1 near adam pan shop 
aliabad colony</t>
  </si>
  <si>
    <t>164 block 14 near naseer abad</t>
  </si>
  <si>
    <t>post office society sector 13a hno b471</t>
  </si>
  <si>
    <t>shop no 05 house no a14 paradise homes sector 13 a karachi 75290 pakistan</t>
  </si>
  <si>
    <t>plot no a951 metroville block2 sch 33 karachi</t>
  </si>
  <si>
    <t>madni masjid road madni masjid road 1266 block3 siddiqabad near tayyab medical</t>
  </si>
  <si>
    <t>plot 896 2 near ubl bank 2 near good luck bakery</t>
  </si>
  <si>
    <t>sir shah muhammad suleman road 298</t>
  </si>
  <si>
    <t>b 19 sector 1 ahsanabad near super highway karachi</t>
  </si>
  <si>
    <t>block 9 1 r1033</t>
  </si>
  <si>
    <t>kareem's limca &amp; coffee fariya chowk near abdullah restaurent beside nafees bakers</t>
  </si>
  <si>
    <t>zainab family mart &amp; medicos near zainab mart a44</t>
  </si>
  <si>
    <t>c3/714 saeedabad baldia town karachi</t>
  </si>
  <si>
    <t>shop 331 lakhani twin towers ahsanabad sector 1/1a opposite attawa housing society</t>
  </si>
  <si>
    <t>mid cafe / best cafe rumi road 17a</t>
  </si>
  <si>
    <t>street number 2</t>
  </si>
  <si>
    <t>saroadar bahadur hotel qaida bad landi malir karachi</t>
  </si>
  <si>
    <t>street a1 house b 40/1 near to taj gasoline pump abdul isphani road</t>
  </si>
  <si>
    <t>bareera apartment azam khan plot j 48/6c</t>
  </si>
  <si>
    <t>a26 rowh block 1 kaneez fatima society karachi</t>
  </si>
  <si>
    <t>near tasty fastfood &amp; bbq block 2 rab medical center karachi</t>
  </si>
  <si>
    <t>kanish fatima block 2 commercial patti pizza cheezis ka sat</t>
  </si>
  <si>
    <t>kanishth fatima block for commercial patti main road</t>
  </si>
  <si>
    <t>h 17 block g new labour colony site area karachi</t>
  </si>
  <si>
    <t>h no 595 sector 5/j street no 26 near saba beauty parlor saeedabad baldia town karachi</t>
  </si>
  <si>
    <t>shop no a4 ground floor sumaira appartements</t>
  </si>
  <si>
    <t>karachi sector 5 g 24 market baldia town karachi pakistan</t>
  </si>
  <si>
    <t>plot no 101/10 sector 5g saeedabad baldia town karachi
near police training center</t>
  </si>
  <si>
    <t>house no 1726/340 a muslim mujahid colony baldia town no 7 near cafe sarfarz (mama hotel)</t>
  </si>
  <si>
    <t>e19 old rizvia society near ghadeer chowk</t>
  </si>
  <si>
    <t>apartment : a403 5th floor ayesha nagar apartments sir shah muhammad suleman road karachi</t>
  </si>
  <si>
    <t>homebrew z4 a137</t>
  </si>
  <si>
    <t>shop no 56 &amp; 7 ideal appartments sector z6 gulhan 3 maymar karachi</t>
  </si>
  <si>
    <t>karachi university employees cooperative housing society 6 102</t>
  </si>
  <si>
    <t>address: b58 asif colony manghopir road karachi</t>
  </si>
  <si>
    <t>savana city savana city flat no 208 /c4 savanna city near wasim bagh</t>
  </si>
  <si>
    <t>b/138 first floor manila center sir shah suleiman road karachi</t>
  </si>
  <si>
    <t>house no r122 3road floor evergreen bungalows near little hearts school karachi</t>
  </si>
  <si>
    <t>53/1 400qtr gulbahar no 2ghosia masjid near imam bargah</t>
  </si>
  <si>
    <t>street 1 house no: 1147 essa nagari karachi</t>
  </si>
  <si>
    <t>rehman square rehman square sir shah suleman road blok 13 d</t>
  </si>
  <si>
    <t>diamond city commercial c7 next to haroadware shop</t>
  </si>
  <si>
    <t>plot c2 diamond city karachi opposite maymar pride</t>
  </si>
  <si>
    <t>block1/2 metrovil colony karachi</t>
  </si>
  <si>
    <t>shop number 7 beside quetta mashallah hotal five star arcade block 14 near old sabzi mandi karachi</t>
  </si>
  <si>
    <t>house no c28 teen hatti naffesabad martin road karachi</t>
  </si>
  <si>
    <t>53 safari residency</t>
  </si>
  <si>
    <t>schal goth house number d57 old d76 new near pcsir laboratory karachi</t>
  </si>
  <si>
    <t>five star arcade block 14 old sabzi mandi shop beside quetta mashallah hotel karachi</t>
  </si>
  <si>
    <t>302 grace st hamid colony karachi karachi city sindh pakistan</t>
  </si>
  <si>
    <t>sunehri masjid (muslim) martin quarters 160/4</t>
  </si>
  <si>
    <t>2nd d32 staff town university of karachi</t>
  </si>
  <si>
    <t>faqir muhammad goth karachi karachi city sindh pakistan</t>
  </si>
  <si>
    <t>shop number a4a evershine block 10 karachi</t>
  </si>
  <si>
    <t>house no b/13 al hilal society opp old sabzi mandi</t>
  </si>
  <si>
    <t>doctor abdul salam medical center kiran hospital karachi</t>
  </si>
  <si>
    <t>ku circular road c95 staff town university of karachi</t>
  </si>
  <si>
    <t>flat block s nistar road f 80 semorina</t>
  </si>
  <si>
    <t>house no 105 2nd floor ashiyana hill near national stadium</t>
  </si>
  <si>
    <t>lakhani apartment 255/1/1 lobo st hamid colony karachi karachi city sindh 74500 pakistan</t>
  </si>
  <si>
    <t>shop no 1albela signal nishter road karachi</t>
  </si>
  <si>
    <t>baitul rakhi apartment flat 206 
patel para 
karachi
nearby fatimbai hospital</t>
  </si>
  <si>
    <t>shahzada plaza pedro d'souza road g1</t>
  </si>
  <si>
    <t>data villa near qudsi masjid</t>
  </si>
  <si>
    <t>shop no 5 marora village near chappal sun city shahid makhdoom bilawal village</t>
  </si>
  <si>
    <t>bilwal shah noraini goat d114 near sparko street</t>
  </si>
  <si>
    <t>b83 blocka kda officers society karachi75300</t>
  </si>
  <si>
    <t>house f21 dawood cooperative housing society stadium road opposite liaquat national hospital gate no 2</t>
  </si>
  <si>
    <t>chapal sun city main road a25 block 3</t>
  </si>
  <si>
    <t>ground floor lamosh pizza sharfabad babenimra،appartment muhammad moinuddin road cp &amp; berar society chs karachi</t>
  </si>
  <si>
    <t>shaheed e millat road summer view apartements shop 3</t>
  </si>
  <si>
    <t>plot 907 gurumandir chowrangi near pizza every day karachi karachi</t>
  </si>
  <si>
    <t>shop no 21 new town masjid gurumandir</t>
  </si>
  <si>
    <t>sharfabad signal near natinol chowrangi natinol collage oppiste to javed nihari</t>
  </si>
  <si>
    <t>classic height alamgir road cp &amp; berar society cp &amp; berar chs karachi karachi city sindh</t>
  </si>
  <si>
    <t>plot 66/3 shop 2 babetabook alamgir road sharfabad opp united king bakers karachi</t>
  </si>
  <si>
    <t>shop no6 plot no66 babetabook alamgir road opposite kababjees bakers cp &amp; berar society sharfabad karachi karachi city sindh</t>
  </si>
  <si>
    <t>shop no 28/2 opposite blue cross hospital new town</t>
  </si>
  <si>
    <t>shop no 1house no 27/4 farida villa near binory town masjid gurumandir</t>
  </si>
  <si>
    <t>flat no 305 3road floor fatima arcade near zuda classicnear be energy pump gurumandir karachi</t>
  </si>
  <si>
    <t>shop no 10 al haram plaza no 1 sharfabad karachi</t>
  </si>
  <si>
    <t>maidan kmc gate no 2 kashmir road karachi</t>
  </si>
  <si>
    <t>shop 6 al haram1 sharfabad club karachi bihar muslim society bmchs sharfabad karachi karachi city sindh 74800 pakistan</t>
  </si>
  <si>
    <t>bmchs sharfabad ayesha residency 9th floor flat 903 karachi sindh pakistan</t>
  </si>
  <si>
    <t>main sharfabad adjacent to softswirl</t>
  </si>
  <si>
    <t>w32x+8vx dalmia cement factory road shanti nagar karachi karachi city sindh pakistan</t>
  </si>
  <si>
    <t>al haram shop 2 plot 106 block 3 sharfabad khi</t>
  </si>
  <si>
    <t>next to tooso alamgir road bihar muslim society bmchs sharfabad karachi karachi city sindh pakistan</t>
  </si>
  <si>
    <t>shop no 5 ayesha residency alamgir road bmchs sharfabad road karachi</t>
  </si>
  <si>
    <t>shop number 8 bihar muslim society besides mehak fast food bmchs sharfabad karachi</t>
  </si>
  <si>
    <t>abm quaid residency flat 202 floor 2 opp quad e azam mazar vip gate</t>
  </si>
  <si>
    <t>flat 101 first floor gold valley apartment cp berar society sharfabad near medicare hospital</t>
  </si>
  <si>
    <t>haji sitara house near sikandar kitchen flat number a 26 selani chowk doraji</t>
  </si>
  <si>
    <t>cart placed at main chaar minar chowrangi outside of sweet cream</t>
  </si>
  <si>
    <t>shop no 8 bmchs road no 7 bihar muslim society bmchs sharfabad karachi karachi city sindh</t>
  </si>
  <si>
    <t>outside tactical arms balad trade centre shop no 4 alamgir road bmchs sharfabadkarachi pakistan</t>
  </si>
  <si>
    <t>a 401 noor e jannat amil colony beside darulsukoon numaish karachi</t>
  </si>
  <si>
    <t>immovable property shop no 2 plot no: 99/3 bmchs society karachi</t>
  </si>
  <si>
    <t>ghori fries house shop 5 opposite city center near sharfabad community center</t>
  </si>
  <si>
    <t>block 16 a badar street goldline residency  tower 2 flat no b307</t>
  </si>
  <si>
    <t>block 2 b 23 / 2</t>
  </si>
  <si>
    <t>shaheed e millat road</t>
  </si>
  <si>
    <t>shop no3adam arcade main shaheed e millat road karachi</t>
  </si>
  <si>
    <t>m t khan road hijrat colony old malang hotel new samad biryani and pakwan center</t>
  </si>
  <si>
    <t>national stadium road shanti nagar karachi karachi city sindh pakistan</t>
  </si>
  <si>
    <t>shop no 110 main mosmiyat chowk university road near by united bakers karachi</t>
  </si>
  <si>
    <t>flat no b17 noor mahal appartment ramji somiya road shoe market near shama mobile market</t>
  </si>
  <si>
    <t>r2/1 fusion of flavors jahangir town near subhanallah restaurant mosamiat karachi</t>
  </si>
  <si>
    <t>noman grand city noman grand city flat no d 22 noman grand city</t>
  </si>
  <si>
    <t>power padel arena delhi society plot 8</t>
  </si>
  <si>
    <t>jm112 dulara pride flatg05 jm society near ayesha masjid parsi colony karachi sindh karachi sindh 74000 pakistan</t>
  </si>
  <si>
    <t>74800 alamgir road delhi mercantile society karachi</t>
  </si>
  <si>
    <t>sawera corner opposite ribat ul oom next to snowhite dry cleaner karachi</t>
  </si>
  <si>
    <t>shahdat burger munawar chowrangi near bin safeer opposite bin hashim super market</t>
  </si>
  <si>
    <t>allama iqbal road shop no 11</t>
  </si>
  <si>
    <t>house no d2 sher pao basti karachi</t>
  </si>
  <si>
    <t>skygrill restuarant and cafe hill road c36</t>
  </si>
  <si>
    <t>shop 28 royal apartments plot sb 3 kda scheme 1 kda scheme 1 karachi karachi city sindh</t>
  </si>
  <si>
    <t>a/c block flat no 3/3 near ballu paan shop lines area karachi</t>
  </si>
  <si>
    <t>kda scheme 1 karsaz road</t>
  </si>
  <si>
    <t>flat noc309 3road floor plot no27 al noor centre pr randle raod karachi</t>
  </si>
  <si>
    <t>jacob line saqib shaheed road thanvi masjid</t>
  </si>
  <si>
    <t>army flats central jacob lines karachi karachi city sindh</t>
  </si>
  <si>
    <t>ranchorline motiwala mansion near alshifa street hussani roll point</t>
  </si>
  <si>
    <t>shop no4akappartments next to khalid sweet bakery university road karachi</t>
  </si>
  <si>
    <t>shop 1 bagh hassan ali hoti road near nobby school building ramswami karachi karachi city sindh pakistan</t>
  </si>
  <si>
    <t>block y 1/1 housing complex karachi</t>
  </si>
  <si>
    <t>pakistani masjid ranchorline near hoti market karachi</t>
  </si>
  <si>
    <t>main hoti market opposite quetta shah jee hotel karachi</t>
  </si>
  <si>
    <t>shop no 46 al shifa gali moti mansion ranchor line karachi</t>
  </si>
  <si>
    <t>bmchs ameer khusro road 7/8 51</t>
  </si>
  <si>
    <t>v278+jgh marwaari lines karachi pakistan</t>
  </si>
  <si>
    <t>lakhpati chowk near punabai tower ranchorline karachi</t>
  </si>
  <si>
    <t>shop no 1 bambino cinema near starcity  market</t>
  </si>
  <si>
    <t>shop no 12 younus mansion jinnah state near lakhpati hotel karachi</t>
  </si>
  <si>
    <t>ghazi salahuddin road block b shabbirabad karachi karachi city sindh 75350</t>
  </si>
  <si>
    <t>plot no 243 sharah quideen road near meezan bank opposite noorani kabab house karachi fruit chaat</t>
  </si>
  <si>
    <t>branch 1 shop 101
main shahra e quideen</t>
  </si>
  <si>
    <t>abyssinia lines abysenia lines karachi karachi city sindh</t>
  </si>
  <si>
    <t>30/f main commercial road mohammad ali society area machs karachi karachi city sindh 54670</t>
  </si>
  <si>
    <t>shop no 8 ground floor cresent court abdullah haroon road saddar karachi</t>
  </si>
  <si>
    <t>v27v+7x2 jat shop no 1 hanif squre jut line saddar karachi</t>
  </si>
  <si>
    <t>house number b9/67 near al habib grammar school 2nd back alley near al habib grammar school</t>
  </si>
  <si>
    <t>shop no3 the lines arcade mali society near pizza hut</t>
  </si>
  <si>
    <t>hno b9/68 near al habib grammar school 2nd back alley near alhabib school</t>
  </si>
  <si>
    <t>alpine plaza alpine street</t>
  </si>
  <si>
    <t>v27w+fxc jat land lines karachi</t>
  </si>
  <si>
    <t>bahria town tower</t>
  </si>
  <si>
    <t>12 c/a muhammad ali cooperative housing society karachi</t>
  </si>
  <si>
    <t>ab sinya lines street house no r928929 sector 8c ab sinya lines karachi farooq ghosh wali street near faizan e attar mosque ab sinya lines</t>
  </si>
  <si>
    <t>clarke street near askari bank saddar karachi</t>
  </si>
  <si>
    <t>shop no 1 summera appartmnt opposit taheri masjid mansfeild stret saddar karachi</t>
  </si>
  <si>
    <t>sana arcade near saeed bakery noor elahi mohala road hanif clinic lee market karachi</t>
  </si>
  <si>
    <t>ss manzil shop 1 mensfield street saddar bazaar karachi</t>
  </si>
  <si>
    <t>shop no1 ground floorzabi arcadeplot 103/a smchs karachi</t>
  </si>
  <si>
    <t>v373+3xh sindhi muslim chs (smchs) karachi</t>
  </si>
  <si>
    <t>near regal chowk passport office saddar karachi</t>
  </si>
  <si>
    <t>gulam usman nabi road smhs karachi 75400</t>
  </si>
  <si>
    <t>lc06 opposite ghousia barbq near gor 2 flats</t>
  </si>
  <si>
    <t>sindhi muslim cooperative housing society block a (smchs) karachi</t>
  </si>
  <si>
    <t>plot no 14/d/1 blocka smchs karachi plot no 14/d/1</t>
  </si>
  <si>
    <t>khatri jamaat khana road bhimpura karachi karachi city sindh</t>
  </si>
  <si>
    <t>25 23b maqbool cooperative society block 7 8 tipu sultan road karachi 75350 pakistan</t>
  </si>
  <si>
    <t>shop no 1234main mubarak shaheed roadopp pso petrol pump</t>
  </si>
  <si>
    <t>shop no 1 building no d16 block no a east side commercial area smchs karachi pakistan</t>
  </si>
  <si>
    <t>cafe suroor 1 street 1 r85 near sanober twin towers</t>
  </si>
  <si>
    <t>near rent a car pd shop number g52 near saima presidency</t>
  </si>
  <si>
    <t>rent a car pd shop number g52 near saima presidency</t>
  </si>
  <si>
    <t>shop 9 plot c16 jetpur terrace block 7/8 banglore town shaheed e millat road karachi</t>
  </si>
  <si>
    <t>raja ghuzanfar ali road taj mansion shop 13 near new ghousia fast food saddar karachi</t>
  </si>
  <si>
    <t>shop no 2 nara lines mubarak shaheed road near mekro saddar karachi</t>
  </si>
  <si>
    <t>zc 5sector 8f 602 army work shop mubarak shaheed rod lins area karachi</t>
  </si>
  <si>
    <t>shop 08 abdullah haroon building raja ghanzanfar ali road saddar karachi</t>
  </si>
  <si>
    <t>jama mall and residency near civil emergency ma jinnah road karachi</t>
  </si>
  <si>
    <t>dr daud pota road near super united dairy saddar karachi</t>
  </si>
  <si>
    <t>183 shahraheiraq artillery maidan karachi karachi city sindh pakistan</t>
  </si>
  <si>
    <t>zc 5sector 8f plot number 602 army work shop mubarak shaheed rod lins area karachi</t>
  </si>
  <si>
    <t>shop 02 crescent view block 13 opposite habib university</t>
  </si>
  <si>
    <t>dr daud pota road saddar karachi cantonment</t>
  </si>
  <si>
    <t>v248+rx7 shahraheliaquat burns road karachi karachi city sindh 74200</t>
  </si>
  <si>
    <t>burns road food street karachi</t>
  </si>
  <si>
    <t>green apple the soda shop opposite anwar mutton burns road food street karachi</t>
  </si>
  <si>
    <t>ground floor 1013 block b smchs karachi</t>
  </si>
  <si>
    <t>ibex global a trg company parking ftc ibex global a trg company</t>
  </si>
  <si>
    <t>shop no 2 burns road food street karachi</t>
  </si>
  <si>
    <t>shop 4 near trg building block b karachi 75500</t>
  </si>
  <si>
    <t>701korangi crossing road block b bhitti colony korangi creek karachi hame no 699 3road floor</t>
  </si>
  <si>
    <t>opposite to baba rabri adjacent to the waffles &amp; laal sahi restaurant burns road food street karachi city sindh karachi pakistan</t>
  </si>
  <si>
    <t>shop no1 app employees cooperative housing society near magsi chowk</t>
  </si>
  <si>
    <t>shop no 1 burns road food street karachi</t>
  </si>
  <si>
    <t>403 m arcade chadbibi road nanakwara</t>
  </si>
  <si>
    <t>muhammad bin qasim road ehsan mention shop number 3 burns road saddar</t>
  </si>
  <si>
    <t>mz biryani house and restaurant near night salateen restaurant karachi memon chs karachi karachi city sindh 75700 pakistan</t>
  </si>
  <si>
    <t>house: b6 street: 1 umar colony no2 administration society near broog institute karachi</t>
  </si>
  <si>
    <t>shop g 30 (medicine market) denso hall ma jinnah road karachi pakistan</t>
  </si>
  <si>
    <t>mohammedi terrace house no1 jay ram street pakistan chowk karachi pakistan</t>
  </si>
  <si>
    <t>asmani chock mumdi building 2nd floor flat no 20 jodi a bazaar karachi city court k same wali gali jodia bazaar</t>
  </si>
  <si>
    <t>shop no 3 and 4 twin badar moosa lane lyari karachi</t>
  </si>
  <si>
    <t>plot no 25 10 karachi maqbool housing society block 7/8 umar colony karachi 75300</t>
  </si>
  <si>
    <t>bilqees manzil shop no 2 sikandar fish burns road muhammad bin qasim road karachi</t>
  </si>
  <si>
    <t>in front of yousuf hakimuddin building apt no 1 tayyabjee road haqqani chowk karachi pakistan</t>
  </si>
  <si>
    <t>shahraheliaquat seari quarters near anjarwala bakery karachi</t>
  </si>
  <si>
    <t>flat no 04 2nd floor karim apartment street no 2 burns road</t>
  </si>
  <si>
    <t>ground floor khaan kandaarmoosa lane near pathan masjid</t>
  </si>
  <si>
    <t>pakistan chowk d'mello road bashir manzil 1st floor flat no 2 karachi 75500 pakistan</t>
  </si>
  <si>
    <t>shop no 3 madni street moosa lane opposite happy hugo puri karachi</t>
  </si>
  <si>
    <t>sarafa bazaar near kakri ground napier quarter meethadar karachi</t>
  </si>
  <si>
    <t>muhammad building apt no 1 tayabji road near anjarwala bakery new chali karachi pakistan</t>
  </si>
  <si>
    <t>al madina manzil a block 2nd flor flate no 202 picture road mosalane kesc office ke samne wali blding kabari ke opper meter ke pas gate he</t>
  </si>
  <si>
    <t>paria street kharader near star madical opposite ashiq mithai</t>
  </si>
  <si>
    <t>shop no 2 g/4 20 paria street kharadar karachi</t>
  </si>
  <si>
    <t>gk2/2 shop no 1 soha mansion qasim quarter kharadar near kutyana memon hospital</t>
  </si>
  <si>
    <t>haq mension flat no 8 khushaldas street near jangpress karachi</t>
  </si>
  <si>
    <t>services club showroom 6 ground floor merewether road saddar town karachi</t>
  </si>
  <si>
    <t>house 96 azad jamuria colony near darweshia masjid</t>
  </si>
  <si>
    <t>cafe yana inside csd parking near ftc building kalapul karachi</t>
  </si>
  <si>
    <t>csd food court next to gora qabaristan kalapul road karachi</t>
  </si>
  <si>
    <t>sa/59 block 4 kaechs haq chamber near alshifa medical karachi</t>
  </si>
  <si>
    <t>chotu chai wala csd food street main korongi road katrachi</t>
  </si>
  <si>
    <t>csd food street next to gora qabrustan main korangi road karachi</t>
  </si>
  <si>
    <t>kharadar ghulam hussain kasim quarters karachi</t>
  </si>
  <si>
    <t>csd food street karachi near ftc building karachi</t>
  </si>
  <si>
    <t>mr 2/31 31a boulton market ma jinnah road karachi</t>
  </si>
  <si>
    <t>paria street near star medical kharadar karachi</t>
  </si>
  <si>
    <t>plot no 13/17 allah wala hotel sabhraj yelewe house ramchandar street opp ii chundrigar road karachi</t>
  </si>
  <si>
    <t>v332+4vc karachi cantonment karachi karachi city sindh</t>
  </si>
  <si>
    <t>shop 2g/420 paria street opposite ishaq bun kaba main kharadar food street karachi</t>
  </si>
  <si>
    <t>csd food court karachi</t>
  </si>
  <si>
    <t>v36j+cgf nizam uddin aolia road karachi administration employees housing society block 5 kaechs karachi</t>
  </si>
  <si>
    <t>house 125b block b smchs near darweshia masjid</t>
  </si>
  <si>
    <t>peshaweri dairy ice cream csd food court near gora qabristan korangi road</t>
  </si>
  <si>
    <t>qalandar food main csd food street the main korangi road opposite ftc</t>
  </si>
  <si>
    <t>bombay bazaar javed prince road bombay bazaar backside of memon masjid</t>
  </si>
  <si>
    <t>hd27 mehmoodabad no 3 front of ubl bank</t>
  </si>
  <si>
    <t>plot 564 survey no 716 mehmoodabad no 3 besides imran electronics</t>
  </si>
  <si>
    <t>askari 3 karachi cantonment block 12 plot 12/g cantt school road near jinnah hospital cantt karachi city sindh</t>
  </si>
  <si>
    <t>shop no 3 
r83
bilal street
block 9 karachi admin cooperative housing soceity karachi</t>
  </si>
  <si>
    <t>shop1 street35c near attuk hotel mehmoodabad no 6 karachi</t>
  </si>
  <si>
    <t>v36p+3qq kaechs karachi</t>
  </si>
  <si>
    <t>shop no 3 kharadar ghulam hussain kasim quarters karachi karachi city sindh</t>
  </si>
  <si>
    <t>1045 6 street 4 street number 6 karachi pakistan</t>
  </si>
  <si>
    <t>pb2 block 7 kaechs</t>
  </si>
  <si>
    <t>masooma autos near naseeb biryani center 1 mehmoodabad no 6 e 75460 mehmoodabad road karachi administration employees housing society block 8 kaechs karachi karachi city sindh</t>
  </si>
  <si>
    <t>mehmoodabad road karachi administration employees housing society block 8 kaechs karachi</t>
  </si>
  <si>
    <t>shop 10 falcon complex opp malir checkpost 5 malir</t>
  </si>
  <si>
    <t>26/277 drigh road cantt bazaar karachi</t>
  </si>
  <si>
    <t>kharadar police chowki paria street alghousia halwa poori near soneri bank kharadar branch</t>
  </si>
  <si>
    <t>power house area karachi near tcs head office nearest landmark: barqi masjid kelectric office gate3 near shaheen complex</t>
  </si>
  <si>
    <t>house no 335/b street no 2 liaquat ashraf colony no 1 mehmoodabad gate karachi</t>
  </si>
  <si>
    <t>shop no 3 plot 62/1 p1 block 5 kaechs</t>
  </si>
  <si>
    <t>mehmoodabad 6 street5 near union council office karachi</t>
  </si>
  <si>
    <t>shop 1 mehmoodabd no 6 near salman haroadware and ummul shifa hospital karachi</t>
  </si>
  <si>
    <t>house 690 street no 10 hill area mehmoodabad gate near leoparoad courier</t>
  </si>
  <si>
    <t>plot16 street gk1 kharadar ghulam hussain kassam quarter lyari karachi</t>
  </si>
  <si>
    <t>house number a415 block 7 thiroad floor chandna house</t>
  </si>
  <si>
    <t>plot 8/4 karachi administration employees housing society block 7 kaechs karachi karachi city sindh</t>
  </si>
  <si>
    <t>haji abdul shakoor st kharadar ghulam hussain kasim quarters karachi karachi city sindh</t>
  </si>
  <si>
    <t>hazara chowk karachi near foundation school hazara colony kalapul karachi karachi city sindh 75500 pakistan</t>
  </si>
  <si>
    <t>mehmoodabad no2 near madina masjid shop no4 
mr pizza plot noc51</t>
  </si>
  <si>
    <t>mehmoodabad no 4 opposite allah wala biryani and sheermal karachi</t>
  </si>
  <si>
    <t>hazara colony karachi cantonment karachi karachi city sindh</t>
  </si>
  <si>
    <t>near madina masjid opposite kda main gate mehmoodabad no 2 main road</t>
  </si>
  <si>
    <t>dukaan number 28
quint centre sultanabad</t>
  </si>
  <si>
    <t>shop no 3 plot 234 survey 313 dream residence mehmoodabad</t>
  </si>
  <si>
    <t>mehmoodabad gate near taaj masjid</t>
  </si>
  <si>
    <t>basement plot 4cl10 beaumont road off adjacent to dawood centre mt khan road civil lines karachi</t>
  </si>
  <si>
    <t>plot368 stret 6 hazara colony near nmc karachi</t>
  </si>
  <si>
    <t>main road mehmoodabad no3 attach delhi famous nihari house</t>
  </si>
  <si>
    <t>plot 18/1 cl 7 civil qtrs line dawood po ta road</t>
  </si>
  <si>
    <t>shop2 near madina masjid mehmoodabad 2</t>
  </si>
  <si>
    <t>manzoor colony i sector shreet number 7 opposite irfan masjid karachi</t>
  </si>
  <si>
    <t>dawood centre beaumont road civil lines karachi</t>
  </si>
  <si>
    <t>shop k5 pizza italia sadat colony shara e kazmain shah faisal town karachi near imambargah kazmain</t>
  </si>
  <si>
    <t>shop 1 malir cantt checkpost 6</t>
  </si>
  <si>
    <t>shop c4 royal residency fatima jinnah road civil line quarter karachi</t>
  </si>
  <si>
    <t>mt khan road beside total petrol pump sultanabad karachi</t>
  </si>
  <si>
    <t>juice one mehmoodabad gate near al razi hospital karachi</t>
  </si>
  <si>
    <t>house no 755 secter (b) street 39 manzoor colony karachi</t>
  </si>
  <si>
    <t>shop no 3 pak sadat colony shah faisal colony on 4 near chistiya masjid karachi</t>
  </si>
  <si>
    <t>house no l76 1st floor block d tp 2 mehmoodabad no 2 karachi</t>
  </si>
  <si>
    <t>soni executive app shop no 16 shahrah e ayesha near malir cantt</t>
  </si>
  <si>
    <t>shop 2b plot 105 block c manzoor colony near shaheed e millat expressway</t>
  </si>
  <si>
    <t>house no 261 street no 6 awami chowk manzoor colony karachi</t>
  </si>
  <si>
    <t>flat no d303 lania arcadia jinnah avenue malir karachi</t>
  </si>
  <si>
    <t>shop no 1 plot no 1337
street 22 main double road near sultan medico azam town karachi</t>
  </si>
  <si>
    <t>fly café &amp; cuisine airport hotel star gate road opposite ramada hotel karachi</t>
  </si>
  <si>
    <t>plot 10 c near a one peshawri chapli kabab shah faisal colony 1</t>
  </si>
  <si>
    <t>near saeed medical store king sitara bakery manzoor colony karachi</t>
  </si>
  <si>
    <t>block 1 shah faisal colony opposite al hamra biryani karachi</t>
  </si>
  <si>
    <t>azam basti 3 x56 house x56 street 3 nala par azam basti</t>
  </si>
  <si>
    <t>street 10 near waheed bar b q azam basti azam basti karachi</t>
  </si>
  <si>
    <t>9 jamhoria colony st karachi cantonment karachi karachi city sindh pakistan</t>
  </si>
  <si>
    <t>plot 32 tipu sultan society jinnah avenue malir cantt karachi</t>
  </si>
  <si>
    <t>malir cantonment road opposite hafiz sweets karachi</t>
  </si>
  <si>
    <t>house no 18 block no 119 rest camp road karachi cantt</t>
  </si>
  <si>
    <t>shapes health club compound old railway club 139 mcniel road cantt karachi cantonment karachi karachi city sind</t>
  </si>
  <si>
    <t>ibrahim terrace apartments frere town new bacha party</t>
  </si>
  <si>
    <t>commander heights jinnah avenue commercial 5/2 sector 40</t>
  </si>
  <si>
    <t>house no b19 taj center shah faisal num 1</t>
  </si>
  <si>
    <t>checkpost 6 black bull black bullw5mm+52h new ad mart ibex food court adj akuh medical centre malir cantonment karachi pakistan</t>
  </si>
  <si>
    <t>malir cantt shop 13/14 new ad mart ibex</t>
  </si>
  <si>
    <t>shop 10 new ad mart malir cantt near cp06</t>
  </si>
  <si>
    <t>manzoor colony jinnah road sector b plot 1/7 shop02 near qalandari biryani</t>
  </si>
  <si>
    <t>shop 1 block 1 shah faisal colony 1 shah faisal colonyopposite aminia karachi karachi75210 sindh پاکستان</t>
  </si>
  <si>
    <t>1/5 commercial plot drigh road colony shama shopping streetnear neo geo fastfood opposite suaad bakery</t>
  </si>
  <si>
    <t>plot num 1168 block 1 shah faisal colony 1 shah faisal colony karachi karachi city sindh 75230</t>
  </si>
  <si>
    <t>azam town street 4 100 foot road near salman milk corner</t>
  </si>
  <si>
    <t>shopcb24 alfalah society shah faisal colony near p s o pump karachi</t>
  </si>
  <si>
    <t>shop 1 shama centre next to rangers headquarter opposite pso pump</t>
  </si>
  <si>
    <t>house no 1094/a street no 16 near fatima jinnah dental college and hospital azam basti mehmoodabad karachi</t>
  </si>
  <si>
    <t>193/b2 adam road cantt karachi</t>
  </si>
  <si>
    <t>house no f17 street 3 manzoor colony karachi</t>
  </si>
  <si>
    <t>1/1a shah faisal colony 1 near gullu motors</t>
  </si>
  <si>
    <t>street 2 opposite makkah residency bath island karachi</t>
  </si>
  <si>
    <t>plot 2/281 shop no1 qadri muhala shah faisal colony no 2 karachi</t>
  </si>
  <si>
    <t>house no 127 main market sector d akhtar colony karachi 75460 karachi</t>
  </si>
  <si>
    <t>r3wc+6j8 street number 22 azam basti karachi karachi city sindh</t>
  </si>
  <si>
    <t>l40 sector 6j1 junejo town karachi</t>
  </si>
  <si>
    <t>block 2 shah faisal colony karachi</t>
  </si>
  <si>
    <t>chayell mobile mall shah faisal colony number 2 karachi city sindh 75230 pakistan</t>
  </si>
  <si>
    <t>shop number 2 2/37 shah faisal colony r karachi</t>
  </si>
  <si>
    <t>frere town karachi</t>
  </si>
  <si>
    <t>shop5 block 8 frere town nearby pso headoffice karachi</t>
  </si>
  <si>
    <t>v4jw+v5g shah faisal town cpml heaven bites</t>
  </si>
  <si>
    <t>manzoor colony sector f street no 14</t>
  </si>
  <si>
    <t>raja road e142</t>
  </si>
  <si>
    <t>khalid chamber flat no 3/a sector d akhtar colony karachi</t>
  </si>
  <si>
    <t>shop 3 and 4 near khalid chamber madina masjid sector d akhtar colony</t>
  </si>
  <si>
    <t>akhtarcolony sector c street 1 akhtarcolony papi chowk c near mama fast food karachi</t>
  </si>
  <si>
    <t>delhi colony a60/8 haq manzil1 lane 2 2nd floor</t>
  </si>
  <si>
    <t>shop 3/105 commercial area drigh colony</t>
  </si>
  <si>
    <t>house3/101 shah faisal colony3 near noor masjid</t>
  </si>
  <si>
    <t>akhtar colony sector d karachi city sindh pakistan</t>
  </si>
  <si>
    <t>street no 20 main road delhi colony clifotn 75600</t>
  </si>
  <si>
    <t>plot46 street 1 sector c akhtar colony</t>
  </si>
  <si>
    <t>shah faisal colony no 3 near hbl bank karachi</t>
  </si>
  <si>
    <t>shah faisal colony 3 near noor center</t>
  </si>
  <si>
    <t>16/104 people town shah faisal colony opposite al hamra ice cream karachi</t>
  </si>
  <si>
    <t>house no nb22 street no 15 mehran town korangi industrial area</t>
  </si>
  <si>
    <t>delhi colony near bhy hospital kk mottas shawarma</t>
  </si>
  <si>
    <t>delhi colony 1 street16 zain arcade 4th floor</t>
  </si>
  <si>
    <t>shop 3/105 commericial area drigh colony</t>
  </si>
  <si>
    <t>neelo's maha secondary school delhi colony karachi karachi city sindh 75500</t>
  </si>
  <si>
    <t>delhi colony 2 karachi karachi city sindh 75600 pakistan</t>
  </si>
  <si>
    <t>baba farrukh bar b q shop no 29</t>
  </si>
  <si>
    <t>plot no 12 street no 1 delhi colony karachi</t>
  </si>
  <si>
    <t>13'b 5thfloor house1 jehangir rehman building 5th floor h/o1</t>
  </si>
  <si>
    <t>iqra uni shop nubar d9</t>
  </si>
  <si>
    <t>house no 257 street no 6 ground floor main delhi colony karachi</t>
  </si>
  <si>
    <t>delhi colony karachi karachi city sindh 75600 pakistan</t>
  </si>
  <si>
    <t>shop 2 near neelo maha secondary school oppsite jalal bakery</t>
  </si>
  <si>
    <t>azeemi house ground flor sector bstreet no 4house no 240 near by pindi chowk karachi</t>
  </si>
  <si>
    <t>opposite (jalal bakery) delhi colony 2 karachi karachi city sindh 75600</t>
  </si>
  <si>
    <t>house 24 block f railway housing society karachi</t>
  </si>
  <si>
    <t>shop no 2 street no 6 neelo maha secondary school opposite jalal bakery delhi colony karachi</t>
  </si>
  <si>
    <t>d3/1 sakoon manzil street 4 main bazaaroadelhi colony no 2 karachi</t>
  </si>
  <si>
    <t>chota gate bus stop chota gate h132 moria khan goth shah faisal haji nawab resedency2</t>
  </si>
  <si>
    <t>near aqsa masjid chandio village punjab colony</t>
  </si>
  <si>
    <t>shop29 gosht market delhi colony</t>
  </si>
  <si>
    <t>house no 48/a ground floor main delhi colony karachi</t>
  </si>
  <si>
    <t>sunset blvd road punjab colony karachi karachi city sindh 75500 pakistan</t>
  </si>
  <si>
    <t>house no 690 street 10 sec a akhtar colony karachi</t>
  </si>
  <si>
    <t>street 7 sector a akhtar colony main korangi road karachi</t>
  </si>
  <si>
    <t>falat no 1 first flour street number 4 mashallah building near vip general store</t>
  </si>
  <si>
    <t>plote no 109 sector 6e main d11 bus stop mehran tawon korangi karachi</t>
  </si>
  <si>
    <t>house 688/689 street 11 sector a akhtar colony karachi</t>
  </si>
  <si>
    <t>shop no 2&amp;3 opposite ali residency st no04 near pso pump kheroomi punjab chowrangi karachi</t>
  </si>
  <si>
    <t>plot 1372 near union bites street 7 near masjid khawaja gareeb nawaz sector 6j/1 shumaila garden junejo town karachi</t>
  </si>
  <si>
    <t>romaisa garden near hadi market adjacent to panchayat hotel</t>
  </si>
  <si>
    <t>shop no 25 rumaisa garden near hadi market adjacent to cafe panchayat</t>
  </si>
  <si>
    <t>county garden khatm e nabuwat shop no 20</t>
  </si>
  <si>
    <t>shop no 1 garden alfred st west karachi karachi city sindh 74550</t>
  </si>
  <si>
    <t>near thali land resturant oppose of js bank garoad east branch jamat khanagarden karachi</t>
  </si>
  <si>
    <t>shop no 20 fawara chowk shanawaz garden khi</t>
  </si>
  <si>
    <t>servant quater garden c13</t>
  </si>
  <si>
    <t>garden shoe market hiranand st millat nagar hashim khan haq nagri karachi</t>
  </si>
  <si>
    <t>nabi bux &amp; garden police station hiranand khemchand road 103</t>
  </si>
  <si>
    <t>shop16 decent garden block 7 university road karachi</t>
  </si>
  <si>
    <t>burhani garden bellasis street 5 th floor
new chali pakistan chowk karachi</t>
  </si>
  <si>
    <t>food stall street frere hall garden frere hall abdullah haroon road civil lines karachi karachi city sindh</t>
  </si>
  <si>
    <t>address: shop 2 ground floor plot 1372 near shaheen ground mehmoodulhassan road shumaila garden sector 6j1 junejo town</t>
  </si>
  <si>
    <t>service ln bank road block5 khayabaneroomi boat basin near jan's broast hanging garden clifton karachi</t>
  </si>
  <si>
    <t>h 59 cto compound ii chundrigar road near landmark plaza</t>
  </si>
  <si>
    <t>haq mension flat no 7 khushaldas street near jung press ii chundrigar road</t>
  </si>
  <si>
    <t>house number b293 in sector 11a north karachi karachi</t>
  </si>
  <si>
    <t>North Karachi</t>
  </si>
  <si>
    <t>plot b 319 sector 11a sector 11 a north karachi township karachi</t>
  </si>
  <si>
    <t>national atimad bank sector 11 a north karachi flat no c 402  block 3 gulshansafiya karachi sindh</t>
  </si>
  <si>
    <t>house no r 102 sector 7d/3 near shaheen ground north karachi</t>
  </si>
  <si>
    <t>r 749 sacter 7d3 north karachi gulshan farooqi masjid ke kreeb</t>
  </si>
  <si>
    <t>sector 7d3 north karachi near shaheen ground gulshan e farooq masjid r929</t>
  </si>
  <si>
    <t>r 52 sector 7 d /2 north karachi near rakshinda school</t>
  </si>
  <si>
    <t>house l855 sector 4 north karachi near ajmer nagri police station karachi</t>
  </si>
  <si>
    <t>house no r264 sector 71 north karachi</t>
  </si>
  <si>
    <t>house no r_102 sector 7d/3 north karachi</t>
  </si>
  <si>
    <t>r102 sector 7d/3 north karachi opposite 7 diaz burger</t>
  </si>
  <si>
    <t>l575 sector1 surjani</t>
  </si>
  <si>
    <t>shop 5c3 r13 north karachi</t>
  </si>
  <si>
    <t>r102 shop no 5 sector 7 / d 3 near shaheen ground north karachi</t>
  </si>
  <si>
    <t>l481 sector 5c/3 north karachi near hafeez medicos</t>
  </si>
  <si>
    <t>house no r102 sector 7d/3 near shaheen ground north karachi</t>
  </si>
  <si>
    <t>house no l856 sector 4 north karachi</t>
  </si>
  <si>
    <t>flat haroon view apartment shop number b27 main power chowrangi north karachi</t>
  </si>
  <si>
    <t>flat no c12 abdullah complex north sector 5i 2 min chorangi karach</t>
  </si>
  <si>
    <t>New Karachi</t>
  </si>
  <si>
    <t>house r37 1st floor sector 7d/4 near nazish apartments anda mor north karachi</t>
  </si>
  <si>
    <t>a/563 sec 11/ a north karachi near shell petrol pump karachi</t>
  </si>
  <si>
    <t>sector 5k north karachi iqbal comlex shop no 11</t>
  </si>
  <si>
    <t>shop no a5 iqbal complex sector 5k north karachi</t>
  </si>
  <si>
    <t>shafi excellency sector 5l shop 6 north karachi</t>
  </si>
  <si>
    <t>flat no c11 abdullah complex north karachi sector 5i</t>
  </si>
  <si>
    <t>r308 sector 14a shadman town north karachi first floor</t>
  </si>
  <si>
    <t>house no l5 sector 5c4 north karachi near al habib bank</t>
  </si>
  <si>
    <t>r1 sector 10 dico moor near kaliyana medical center north karachi</t>
  </si>
  <si>
    <t>r 486 sector 9 discomor north karachi</t>
  </si>
  <si>
    <t>pizza bake sect 5a/4 r 5 north karachi</t>
  </si>
  <si>
    <t>shelton bright shop no : 9 sector 5i north karachi 
allahwala biryani &amp; pakwan center</t>
  </si>
  <si>
    <t>plot a914 sector 11b north karachi karachi</t>
  </si>
  <si>
    <t>x3qc+f37 sector 5l sector 5 l new karachi town karachi karachi city sindh</t>
  </si>
  <si>
    <t>a307 block t north nazimabad</t>
  </si>
  <si>
    <t>North Nazimabad</t>
  </si>
  <si>
    <t>sector 11b north karachi next to the desi dawat restaurant opposite telephone exchange karachi</t>
  </si>
  <si>
    <t>11c3 mariam residency new karachi karachi city sindh 75850 pakistan</t>
  </si>
  <si>
    <t>l284 1st floor sec 11l new karachi karachi</t>
  </si>
  <si>
    <t>north karachi sector 11b north karachi</t>
  </si>
  <si>
    <t>house no r81 sector 14a shadman town near ravi gas</t>
  </si>
  <si>
    <t>a915 sector 11a north karachi opp saleem center</t>
  </si>
  <si>
    <t>house no r122 sector 11 c2 north karachi</t>
  </si>
  <si>
    <t>sector 11 c 3 north karachi maryam residency sersyed town karachi karachi city sindh pakistan</t>
  </si>
  <si>
    <t>north nazimabad t block street 04 house number 844 3road floor</t>
  </si>
  <si>
    <t>flat b 9 haroon heights sector 11 k north karachi near saleem center bus stop</t>
  </si>
  <si>
    <t>shop r96 shop3 11b north karachi</t>
  </si>
  <si>
    <t>shop 1011 iqbal plaza nagan chowrangi north karachi</t>
  </si>
  <si>
    <t>shop 35 to 38 iqbal plaza nagan chowrangi sector 11c1 north karachi</t>
  </si>
  <si>
    <t>shop no 2324 iqbal plaza nagan chowrangi karachi</t>
  </si>
  <si>
    <t>shop no 21 22 23 sector 111 new karachi new town office karachi</t>
  </si>
  <si>
    <t>street number 9 shadman town sector 14 b shadman town karachi karachi city sindh</t>
  </si>
  <si>
    <t>shop : 21 and 22 iqbal plaza building north karachi sector 11c /1 north karachi</t>
  </si>
  <si>
    <t>shop no 7677 iqbal plaza nagan chowrangi north karachi</t>
  </si>
  <si>
    <t>c72 iqbal plaza phase 1 north karachi</t>
  </si>
  <si>
    <t>north nazimabad shadman town sector 14/b maria luxury apartments block 3 first floor flat no cc143</t>
  </si>
  <si>
    <t>flat 13a sector 11h aisha apartment up morh north karachi</t>
  </si>
  <si>
    <t>15 st 5 anda morr road north karachi twp karachi</t>
  </si>
  <si>
    <t>house a976 sec 11b north karachi</t>
  </si>
  <si>
    <t>x3c8+x9g service road sector 11b sector 11 b north karachi twp karachi karachi city sindh pakistan</t>
  </si>
  <si>
    <t>plot no161/21 sindhi hotel sector 5e north karachi</t>
  </si>
  <si>
    <t>x3c8+3g2 sector 11c3 sector 11 c 1 north karachi twp karachi karachi city sindh</t>
  </si>
  <si>
    <t>house no: a16 fl1 sector 14 b shadman town no : 1
 north nazimabad near rose garden school street</t>
  </si>
  <si>
    <t>block i block i north nazimabad karachi house number a11 near khadija market</t>
  </si>
  <si>
    <t>flat no d13 ashraf plaza phase 1 shadman town karachi</t>
  </si>
  <si>
    <t>house no b28 block d north nazimabad karachi</t>
  </si>
  <si>
    <t>house no a38 block i north nazimabad karachi</t>
  </si>
  <si>
    <t>a285 block i north nazimabad karachi</t>
  </si>
  <si>
    <t>flatb204 kiran palace buffer zone 15a/1 north karachi near quetta bolan hotel</t>
  </si>
  <si>
    <t>b 243 301/a block i north nazimabad karachi</t>
  </si>
  <si>
    <t>plot no sb14/2 flat no 42 4th floor badran apartment block k north nazimabad karachi</t>
  </si>
  <si>
    <t>house noa220/ sector 11e north karachi karachi pakistan</t>
  </si>
  <si>
    <t>desai house house no b243 301 block i north nazimabad karachi</t>
  </si>
  <si>
    <t>house no r111 sector 15 a3 buffer zone karachi</t>
  </si>
  <si>
    <t>2nd floor r18 sector 15a4 buffer zone</t>
  </si>
  <si>
    <t>a119 block d north nazimabad karachi</t>
  </si>
  <si>
    <t>shop no r24 sector 15 a2 buffer zone 7c bus last stop karachi</t>
  </si>
  <si>
    <t>flat no a07second floorkda central view apartment sector 15 a/1 buffer zone north karachi</t>
  </si>
  <si>
    <t>block m north nazimabad moiz arcade shop 26 karachi</t>
  </si>
  <si>
    <t>shahrahesher shah suri block m north nazimabad town karachi</t>
  </si>
  <si>
    <t>house no r763 sector 15b sector 15 b buffer zone karachi karachi city sindh</t>
  </si>
  <si>
    <t>muhammad hassan road block n north nazimabad town karachi karachi city sindh</t>
  </si>
  <si>
    <t>r76 77 buffer zone sector 15 a/4 north karachi</t>
  </si>
  <si>
    <t>b273 block n streer 6 north nazimabad</t>
  </si>
  <si>
    <t>house no r238 sector 15a/2 second floor buffer zone north nazimabad town karachi</t>
  </si>
  <si>
    <t>w3w3+g7q block l north nazimabad town karachi karachi city sindh pakistan</t>
  </si>
  <si>
    <t>plot a2 15 r43 near madina masjid buffer zone karachi</t>
  </si>
  <si>
    <t>rasheed sqaure block m north nazimabad town karachi karachi city sindh pakistan</t>
  </si>
  <si>
    <t>r90 sector 15 a/2 buffer zone north karachi</t>
  </si>
  <si>
    <t>namak bank sector 16a/4 sector 16 a buffer zone karachi karachi city sindh 74700</t>
  </si>
  <si>
    <t>shop no 6 shahrahejahangir road block h north nazimabad town karachi karachi city sindh</t>
  </si>
  <si>
    <t>shop number 1 2 and 3 plot b115 block h north nazimabad</t>
  </si>
  <si>
    <t>hyderi shahrahesher shah suri block e north nazimabad town karachi karachi city sindh 74700 pakistan</t>
  </si>
  <si>
    <t>jahangir ave block l north nazimabad karachi</t>
  </si>
  <si>
    <t>shop no 8 qasr e fatima hyderi block e north nazimabad karachi</t>
  </si>
  <si>
    <t>4th floor saima paari mall hyderi north nazimabad karachi</t>
  </si>
  <si>
    <t>shop 5 plot no b118 blockh north nazimabad karachi</t>
  </si>
  <si>
    <t>4th st n block m north nazimabad town karachi</t>
  </si>
  <si>
    <t>b70 block h north nazimabad town karachi karachi city sindh</t>
  </si>
  <si>
    <t>plot d 11 block d north nazimabad town karachi karachi city sindh 74600</t>
  </si>
  <si>
    <t>house no r927 street 58th sector 15/a4 buffer zone karachi</t>
  </si>
  <si>
    <t>shop no11 ezzy manzil block e north nazimabad near ahabab sweets hyderi karachi</t>
  </si>
  <si>
    <t>shop no 7 baba square 8th street block l north nazimabad town karachi karachi city sindh 74600 pakistan</t>
  </si>
  <si>
    <t>shop c1 al moin plaza 
block g 
near nagina square 
hyderi markit nazimabad 
karachi</t>
  </si>
  <si>
    <t>shop 1617 al jamil square block g hyderi market next to dubai islami bank</t>
  </si>
  <si>
    <t>block h north nazimabad near agha juice</t>
  </si>
  <si>
    <t>five star food street block h north nazimabad near thirsty soda</t>
  </si>
  <si>
    <t>b 70 block l zubaida comforts block d block l north nazimabad town karachi karachi city sindh pakistan</t>
  </si>
  <si>
    <t>shop a2a zohra centre block g north nazimabad karachi</t>
  </si>
  <si>
    <t>w2pq+cxg shop 2 d15 blockc north nazimabad near dolmen mall hyderi block e north nazimabad town karachi pakistan</t>
  </si>
  <si>
    <t>shop no 45 noor market block g north nazimabad main haidery market</t>
  </si>
  <si>
    <t>shop no4 souq ul aman apartment hyderi* north nazimabad block g adjacent allied bank</t>
  </si>
  <si>
    <t>plotsd09/1 shopno ca/1 haidry apartment block g north nazimabad karachi</t>
  </si>
  <si>
    <t>r575 sector 16 a buffer zone</t>
  </si>
  <si>
    <t>shop no 6 hafeez pride block l north nazimabad karachi</t>
  </si>
  <si>
    <t>shop 4 b36 block12 fb area gulberg karachi</t>
  </si>
  <si>
    <t>FB Area</t>
  </si>
  <si>
    <t>d34 block a north nazimabad karachi pakistan</t>
  </si>
  <si>
    <t>dt 98 block 11 fb area cng2000 wali gali near cng 2000 plus station</t>
  </si>
  <si>
    <t>house no a 232 ground floor chaudhry rehmat ali 10 street block h north nazimabad</t>
  </si>
  <si>
    <t>block b north nazimabad near hyderi suoer market</t>
  </si>
  <si>
    <t>outlet: plot d3 north nazimabad</t>
  </si>
  <si>
    <t>house no r1157 block 18 federal b area gulberg samanabad near mazadar haleem</t>
  </si>
  <si>
    <t>e 47 e 47 block f north nazimabad town karachi karachi city sindh</t>
  </si>
  <si>
    <t>d5 roof top north walk north nazimabad</t>
  </si>
  <si>
    <t>house no a76 block 12 fb area gulberg karachi</t>
  </si>
  <si>
    <t>federal b area block 12 gulberg town karachi</t>
  </si>
  <si>
    <t>shop number 4 street 11 block h north nazimabad karachi</t>
  </si>
  <si>
    <t>hamid masood road block h north nazimabad a385 1st floor</t>
  </si>
  <si>
    <t>hockey ground block h north nazimabad town karachi karachi city sindh pakistan</t>
  </si>
  <si>
    <t>plot 102 block b north nazimabad near hyderi super market</t>
  </si>
  <si>
    <t>r 514 block 18 samnabad fb area</t>
  </si>
  <si>
    <t>block 12 faisal street a623 block 12 fb area a623 block 12 gulberg</t>
  </si>
  <si>
    <t>shop no 7 plot no sc01 block f naala stop north nazimabad karachi</t>
  </si>
  <si>
    <t>emaraat tower plot bs 9 federal b area block 12 gulberg town karachi</t>
  </si>
  <si>
    <t>federal b area block 17 ali center flat no 16 4th floor karachi city sindh</t>
  </si>
  <si>
    <t>shah faisal plaza block b north nazimabad  near rangers headquarters tcs express center shop no2</t>
  </si>
  <si>
    <t>plot no j1 b block north nazimabad karachi</t>
  </si>
  <si>
    <t>b698 block 13 fb area karachi</t>
  </si>
  <si>
    <t>shop2 chand market bs5 old 5c bus stop gulberg town karachi 75950</t>
  </si>
  <si>
    <t>federal b area block 17 gulberg town karachi karachi city sindh</t>
  </si>
  <si>
    <t>shop num 5 &amp; 6 tahir mission building block a north nazimabad nearby dil pasand karachi</t>
  </si>
  <si>
    <t>b 538 block 13 gulberg karachi fb area near gulberg roundabout</t>
  </si>
  <si>
    <t>plot a12 block b north nazimabad khando goth karachi</t>
  </si>
  <si>
    <t>b4 block 10 fb areanear pink rose banquet karachi pakistan</t>
  </si>
  <si>
    <t>shop no d22 yousuf plaza block 16 fbarea shahrepakistan</t>
  </si>
  <si>
    <t>shopa78 farid square block 14 water pump chowrangi fb area karachi</t>
  </si>
  <si>
    <t>plot r 581 block 17 fb area karachi</t>
  </si>
  <si>
    <t>b1 block 17 road federal b area block 17 ancholi society karachi</t>
  </si>
  <si>
    <t>plot r 581 block fb area ancholi near bab e rahmat masjid karachi</t>
  </si>
  <si>
    <t>shop e2a yousuf plaza block 16 fb area gulberg town karachi</t>
  </si>
  <si>
    <t>5c14/2 paposh nagar nazimabad no5 karachi</t>
  </si>
  <si>
    <t>Nazimabad</t>
  </si>
  <si>
    <t>nazimabad 5c 7/15 muslim residency 2 floor</t>
  </si>
  <si>
    <t>nazimabad block 5c plot no 2/3 near fancy bakery karachi 74600 pakistan</t>
  </si>
  <si>
    <t>shop 1 block17 fb area near mamji hospital opposite yousuf plaza karachi</t>
  </si>
  <si>
    <t>nazimabad 5c d11/15b</t>
  </si>
  <si>
    <t>address: f29 4th floor hassan lodge ayesha manzil fb area near arshi mall block7 75950 karachi</t>
  </si>
  <si>
    <t>eat cloud kitchen plotc9 federal b area block 6 gulberg town karachi</t>
  </si>
  <si>
    <t>flat d152 block d zeena no:43 yousuf plaza water pump federal b area block 16</t>
  </si>
  <si>
    <t>house number 591 block b wahid colony north nazimabad near of noor e bilal masjid</t>
  </si>
  <si>
    <t>1 c 39/1 house number c 39/1 block 6 federal b area</t>
  </si>
  <si>
    <t>fb area block 16 yousuf plaza ground floor facing main road</t>
  </si>
  <si>
    <t>w29j+g34 block 3 nazimabad karachi sindh 74600 pakistan</t>
  </si>
  <si>
    <t>sharahesher shah suri nazimabad 3</t>
  </si>
  <si>
    <t>prince corner adjacent cafe bhai jaan shop 9 block 7 plot no cs/56 f b area karachi</t>
  </si>
  <si>
    <t>naimat centre shop 6 block 7 fb area ayesha manzil karachi near post office</t>
  </si>
  <si>
    <t>shop 2930 nazimabad4 hadi market near hbl karachi</t>
  </si>
  <si>
    <t>al huq corner flat 27 4th floor near post office near a1 biryani block 7 fb area ayesha manzil near farooqe azam masjid</t>
  </si>
  <si>
    <t>gulshanali no 2 ayesha manzil،fb area naseerabad block 7 gulberg town karachi karachi city sindh</t>
  </si>
  <si>
    <t>shop 1 abc apat hadi market nazimabad 4 karachi</t>
  </si>
  <si>
    <t>flat no112 1st floor block/b alarif appointment nazimabad karachi</t>
  </si>
  <si>
    <t>unnamed road nazimabad no 4 block 4 nazimabad karachi karachi city sindh 74600 pakistan</t>
  </si>
  <si>
    <t>federal b area block 16 gulberg town karachi karachi city sindh</t>
  </si>
  <si>
    <t>house no e29 nazimabad no4 pak sarhat colony near kherul amal masjid</t>
  </si>
  <si>
    <t>hadi market straight to allied bank and near hbl bank nazimabad no 4 block 4 nazimabad karachi karachi city sindh 74600</t>
  </si>
  <si>
    <t>shop no2 near al mehran sweets nazimabad no3 karachi</t>
  </si>
  <si>
    <t>1862 second floor block 14 fb area near khatm nabwat chawk</t>
  </si>
  <si>
    <t>shop7 noor square gole market near jama masjid nazimabad3 karachi</t>
  </si>
  <si>
    <t>address : plot 24142 (3road floor) block 3 karimabad fb area near memon masjid siddiqabad/</t>
  </si>
  <si>
    <t>dawood regency block m 401scheme 33 karachi</t>
  </si>
  <si>
    <t>Gulzar-e-Hijri</t>
  </si>
  <si>
    <t>shop no 20 nazimabad no 3 bhayani plaza gole market karachi</t>
  </si>
  <si>
    <t>dastagir road federal b area block 15 gulberg town karachi karachi city sindh</t>
  </si>
  <si>
    <t>3/8 1e kulsoom appartment 3road floor nazimabad number 1</t>
  </si>
  <si>
    <t>saima serena building nazimabad no03 706</t>
  </si>
  <si>
    <t>street 17 b block 16 gulberg town karachi</t>
  </si>
  <si>
    <t>house no 1862 1st floor block 14 fb area karachi near mamu fish fry</t>
  </si>
  <si>
    <t>gol market nazimabad 3 opposite kelectric office</t>
  </si>
  <si>
    <t>federal b area block 16 abdullah center flat no j11 2nd floor karachi sindh gulberg town pakistan</t>
  </si>
  <si>
    <t>hassan st federal b area block 16 gulberg town karachi karachi city sindh pakistan</t>
  </si>
  <si>
    <t>shop 3 e 9 commercial area nazimabad gole market karachi</t>
  </si>
  <si>
    <t>shop s93 iqra city main abdul hassan isfahani road gulshaniqbal</t>
  </si>
  <si>
    <t>Gulshan-e-Iqbal</t>
  </si>
  <si>
    <t>shop s92 iqra city phase 1 abu al isphani road gulzar e hijri scheme 33 karachi</t>
  </si>
  <si>
    <t>plot r 1580 federal b area naseerabad block 14 gulberg town</t>
  </si>
  <si>
    <t>federal b area karimabad block 3 opposite united king bakery karachi sindh</t>
  </si>
  <si>
    <t>house 18 block 27 fc area near mashaallah dairy milk shop liaquatabad karachi</t>
  </si>
  <si>
    <t>Liaquatabad</t>
  </si>
  <si>
    <t>plot 1590 fb area block 14 karachi</t>
  </si>
  <si>
    <t>shah jahan avenue block 14 dastagirfbarea</t>
  </si>
  <si>
    <t>house no4d1/7 nazimabad no 4 karachi</t>
  </si>
  <si>
    <t>haji afzal fast food gulzar e hijri scheme 33 near ubl karachi karachi city sindh</t>
  </si>
  <si>
    <t>block 4a gulshaniqbal karachi karachi city sindh pakistan</t>
  </si>
  <si>
    <t>f 6 eastern square f b area block 1 karachi</t>
  </si>
  <si>
    <t>r1134 block 15 fb area gulberg town</t>
  </si>
  <si>
    <t>stop no 2 nazimabad 3main nittal colony karachi</t>
  </si>
  <si>
    <t>bilal resturant plot no 489 block 2 main hussainabad food street karachi</t>
  </si>
  <si>
    <t>3h12/6 nazimabad 3 nital colony karachi karachi city sindh 74600</t>
  </si>
  <si>
    <t>shakeel corporation flat no 7 block j karimabad karachi fb area one</t>
  </si>
  <si>
    <t>r1498 block15 federal b area karachi</t>
  </si>
  <si>
    <t>509 block 2 azizabad near al habib bank</t>
  </si>
  <si>
    <t>plot r1823 block 15 dastagir near gushan e madina masjid</t>
  </si>
  <si>
    <t>hussainabad food st federal b area karimabad block 2 gulberg town karachi karachi city sindh pakistan</t>
  </si>
  <si>
    <t>ahsanabad sector 1 shahrae mulla jeeven road near jamae rashadia gulshan e maymar</t>
  </si>
  <si>
    <t>Gulshan-e-Maymar</t>
  </si>
  <si>
    <t>federal b area karimabad block 3 gulberg town karachi karachi city sindh</t>
  </si>
  <si>
    <t>pradise bakery abdulhassan isphani road gulshan iqbal</t>
  </si>
  <si>
    <t>house no b58 sadaf cooperative housing society sector15a gulzarehijri scheme33 karachi</t>
  </si>
  <si>
    <t>w3wx+5vv gulzarehijri gulzar e hijri scheme 33 karachi karachi city sindh pakistan</t>
  </si>
  <si>
    <t>lucky one mall 2nd floor opposite to bacha party</t>
  </si>
  <si>
    <t>plot r 329 block 02 hussaina bad food street fb area</t>
  </si>
  <si>
    <t>plot no509 3road floor block 2 federalb area azizabad</t>
  </si>
  <si>
    <t>r1497 block 15 dastagir colony fb area karachi near five star nimco</t>
  </si>
  <si>
    <t>shop no 2 15 block d block 15 yaseenabad next to 5 star nimco</t>
  </si>
  <si>
    <t>plot no1119 ground floor block 3 fb area hussainabad near meezan bank</t>
  </si>
  <si>
    <t>address r 1229/15 f b area gulshann</t>
  </si>
  <si>
    <t>shop no10991100 hussainbad federal b area hussainabad block 3 gulberg town sindh</t>
  </si>
  <si>
    <t>shop no 6 la2/b block 21، main rashid minhas road opp ubl sports complex، karachi</t>
  </si>
  <si>
    <t>house location 718 federal b area block 9 near farzana dawa khana b n grammer school</t>
  </si>
  <si>
    <t>plot l 2838 gulzarehijri block 2/1 metrovil colony karachi karachi city sindh</t>
  </si>
  <si>
    <t>flat no c305 3road floor alfa residency behind lucky one mall block 21 federal b area karachi</t>
  </si>
  <si>
    <t>a 25 block 4a gulshan e iqbal karachi near owais decoration hammad corner</t>
  </si>
  <si>
    <t>plot 1281 azizabad block 8 near baba fish</t>
  </si>
  <si>
    <t>l278 block 3 haji leemo goth gulshaniqbal karachi</t>
  </si>
  <si>
    <t>project euro grand park shop no 4 plot no 1 k/6 nazimabad no 1 karachi</t>
  </si>
  <si>
    <t>main rashid minhas road</t>
  </si>
  <si>
    <t>shop no 5 food court lucky one mall federal b area block 21 gulberg town karachi karachi city sindh pakistan</t>
  </si>
  <si>
    <t>azizabad main road 879/8</t>
  </si>
  <si>
    <t>federal b area block 21 gulberg town karachi karachi city sindh pakistan</t>
  </si>
  <si>
    <t>la2/bblock 21 rashid minhas road opp ubl sport complex fb areakarachi</t>
  </si>
  <si>
    <t>r754 1st floor block9 dastagir fbarea karachi</t>
  </si>
  <si>
    <t>hanifia lucky one 2nd floor food court lucky one karachi pakistan</t>
  </si>
  <si>
    <t>lucky one mall 2nd floor food court unit no fck15 main rashid minhas road karachi</t>
  </si>
  <si>
    <t>house no: r 1157 scheme16 block 2 fb area karachi</t>
  </si>
  <si>
    <t>house no a10 karachi sector u1 gulshan e maymar karachi</t>
  </si>
  <si>
    <t>shop 28 noor plaza abdul hassan isphahani road gulshaniqbal karachi</t>
  </si>
  <si>
    <t>plot885 886 block2 azizabad4 karachi</t>
  </si>
  <si>
    <t>journalists society block 4 a gulshaniqbal near arshad ali sabri family park، karachi</t>
  </si>
  <si>
    <t>r767 block 9 dastagir fb area near madina bakery</t>
  </si>
  <si>
    <t>plot no r1167 block 2 ground floor near azizabad police station alam puncture wale bare gali azizabad block 2 gulbarag town f b area karachi</t>
  </si>
  <si>
    <t>azizabad block 8 house no 1241 gulberg town karachi 75950 pakistan</t>
  </si>
  <si>
    <t>nazimabad 2 nbaqai medical university road block 2 nazimabad karachi karachi city sindh 74600</t>
  </si>
  <si>
    <t>gulzar e hijri next to adnan burger</t>
  </si>
  <si>
    <t>r 1245 block 8 azizabad federal b area karachi</t>
  </si>
  <si>
    <t>shop no 45 pioneer white palace phase 1 sector 15a opposite ptcl office gulzar hijri</t>
  </si>
  <si>
    <t>nazimabad no 2 house no2e 10/12 near mahrukh apartment</t>
  </si>
  <si>
    <t>main rashid minhas road opposite moti mahal road block 2 gulshaniqbal karachi 75300 pakistan</t>
  </si>
  <si>
    <t>a104 saima royal residency gulshaniqbal block 2</t>
  </si>
  <si>
    <t>near dewa academy block 3 gulshaniqbal upper portion house no b77</t>
  </si>
  <si>
    <t>block 4 gulshan e iqbal karachi 113a saima heaven apartments</t>
  </si>
  <si>
    <t>shop no 1 plot number 608 block 3 rajput colony gulshan e iqbal</t>
  </si>
  <si>
    <t>plot no a12 row d block 3 gulshan e kaneez fatima</t>
  </si>
  <si>
    <t>901/ a1 block 2 shamim sky tower yaseenabad fb area karachi</t>
  </si>
  <si>
    <t>flat no 410 4th floor block b country height gulzar e hijri</t>
  </si>
  <si>
    <t>plot 28 1/a flat 502 5th floor algafoor eden nazimabad 1 karachi</t>
  </si>
  <si>
    <t>shop no 5 nazimabad no 2 main multi chowk karachi</t>
  </si>
  <si>
    <t>shop 17 1 k 7 nazimabad 1 near jaddah biryani karachi</t>
  </si>
  <si>
    <t>anus arcade shop no6 block 2 gulshan e iqbal karachi</t>
  </si>
  <si>
    <t>shop 2 basera block 2 gulshaniqbal</t>
  </si>
  <si>
    <t>shop num a16 ambreen apartment gulshan e iqbal block 2 karachi</t>
  </si>
  <si>
    <t>house 3/10 2nd floor block 2g near major ziauddin abbasi elementary school nazimabad 2 karachi</t>
  </si>
  <si>
    <t>shop no a3 shoaib plaza block 1 gulshan iqbal karachi</t>
  </si>
  <si>
    <t>a67 sector v1 gulshan e maymar karachi</t>
  </si>
  <si>
    <t>nazimabad no 2 block 2g plot 3/10</t>
  </si>
  <si>
    <t>shop2ba fl1 ground floor shoaib plaza gulshan e iqbal block 1</t>
  </si>
  <si>
    <t>gulshan e iqbal block 1 appartment maymaar plaza flat no b3/3 block b 2nd floor karachi</t>
  </si>
  <si>
    <t>shop 1 plot no b31 block2 gulshaniqbal karachi</t>
  </si>
  <si>
    <t>flat no e 406 pioneer fountain phase 1 scheme 33 gulzar e hijri karach</t>
  </si>
  <si>
    <t>gwalior society scheme 33 plot no cm 65 commercial area cm 65</t>
  </si>
  <si>
    <t>block 2 liaquatabad town karachi karachi city sindh</t>
  </si>
  <si>
    <t>b31 block 2 gulshan e iqbal near basera apartment karachi sindh</t>
  </si>
  <si>
    <t>shop 2 plot no b31 block2 gulshaniqbal karachi</t>
  </si>
  <si>
    <t>plot 215 block 3 kda market gulshan e iqbal karachi</t>
  </si>
  <si>
    <t>house no a444 block 1 gulshaniqbal karachi</t>
  </si>
  <si>
    <t>shop no 1 &amp; 2 masiam plaza main kda market block3 gulshaniqbal karachi</t>
  </si>
  <si>
    <t>gulshan iqbal block 4 c 33 adamjee coaching centre head office karachi</t>
  </si>
  <si>
    <t>plot no ls/2sector z2 gulshan e maymar karachi</t>
  </si>
  <si>
    <t>gulshan iqbal block 4 c33 karachi pakistan</t>
  </si>
  <si>
    <t>gulshaniqbal block 4 c 33</t>
  </si>
  <si>
    <t>a29block 1 gulshan e iqbal near total parco pump backside of practical centre (1st floor)</t>
  </si>
  <si>
    <t>main gulshan iqbal kda market rizwan town shop no 7 block 3</t>
  </si>
  <si>
    <t>gulshaniqbalblock 1 zia colony immam bargah ki back side street 6 plot no 152 a 3road floor</t>
  </si>
  <si>
    <t>shop d3 rizvia apartment rizvia society nazimabad karachi – opposite sir syed girls college karachi</t>
  </si>
  <si>
    <t>house no a/101/n sector z4 near total petrol gulshan e maymar</t>
  </si>
  <si>
    <t>shop number 4 block 2 neir tastay fasad food &amp; bar b q rab madiical gulshan eiqbal karachi</t>
  </si>
  <si>
    <t>shop 5 block2 sb1 rab medical center gulshan eiqbal karachi</t>
  </si>
  <si>
    <t>gulshan iqbal block 4 c 33 house karachi near farooq eazam masjid</t>
  </si>
  <si>
    <t>shop sb 4/2 royal plaza block 2 gulshan iqbal karachi</t>
  </si>
  <si>
    <t>liaquatabad block 9 street 9 near adnan bakery plot109</t>
  </si>
  <si>
    <t>249f+c7v rchs sindh provincial echs muhammadpur sector v gulshanmaymar karachi karachi city sindh 75340</t>
  </si>
  <si>
    <t>flat no c 103 first floor madina view near practical center and total petrol pump allama shabbir ahmed usmani road sb 10 gulshan e iqbal block 1 karachi near practical centre</t>
  </si>
  <si>
    <t>gulshaniqbal block 2 near rab medical center karachi</t>
  </si>
  <si>
    <t>shop no 1415 lucky center gulshan iqbal block4 karachi</t>
  </si>
  <si>
    <t>gulshaniqbalblock3 karachi pakistan 75300</t>
  </si>
  <si>
    <t>shop a3 sumaira square appartment gulshan block 4 karachi</t>
  </si>
  <si>
    <t>eat cloud kitchen shop no 2 plot no b3 allama shabbir ahmed usmani road block 4 gulshan e iqbal adjacent to red apple disco bakery</t>
  </si>
  <si>
    <t>marhaba burger next to meezan bank disco bakery gulshan e iqbal</t>
  </si>
  <si>
    <t>shop no78 block 1 gulshan e iqbal karachi</t>
  </si>
  <si>
    <t>plot no 110111 &amp; 112 gulbahar rizvia society nazimabad no1</t>
  </si>
  <si>
    <t>quetta town sector 18 a gulzar e hijri scheme 33 karachi</t>
  </si>
  <si>
    <t>shop a2/30 gulistaneerum appartment block 3 gulshan e iqbal next to sohny bakery</t>
  </si>
  <si>
    <t>Gulistan-e-Johar</t>
  </si>
  <si>
    <t>house number a12 sector z2gulshan e maymar</t>
  </si>
  <si>
    <t>sizzlerz cafe &amp; grill (gulshan branch)</t>
  </si>
  <si>
    <t>shop no 4 allama shabbir ahmed usmani road block 4 gulshaniqbal karachi</t>
  </si>
  <si>
    <t>a495 allama shabbir ahmed usmani road block 3 gulshaniqbal karachi</t>
  </si>
  <si>
    <t>sb10 shop no 3 block4 gulshaniqbal karachi</t>
  </si>
  <si>
    <t>eat cloud plot b3 near disco bakery block 4 gulshaniqbal karachi city sindh pakistan</t>
  </si>
  <si>
    <t>b 2 block 4 gulshaniqbal karachi karachi city sindh</t>
  </si>
  <si>
    <t>a495 allama shabbir ahmed usmani road block 3 gulshaniqbal karachi karachi city sindh</t>
  </si>
  <si>
    <t>cafe rahat shop 17 shaheen hights next to allied bankblock 7 gulshan e iqbalnear maskan chwrangi</t>
  </si>
  <si>
    <t>b4 fl7 block 7 gulshan e iqbal near disco bakery karachi</t>
  </si>
  <si>
    <t>aussie burger gushan plot fl 6 b2 block 7 gulshan iqbal karachi</t>
  </si>
  <si>
    <t>4/fl 6 block 4 gulshaniqbal next to waheed kabab house karachi 75300</t>
  </si>
  <si>
    <t>shop 14 plot fl 05 block_7 opposite disco bakery (gulshan apartment) gulshan e iqbal karachi</t>
  </si>
  <si>
    <t>regency appartments allama shabbir ahmed usmani road block 4 gulshan e iqbalkarachi</t>
  </si>
  <si>
    <t>unit f1 1st floor plot gpc kda king doctor america scheme 24 gulshaniqbal block 4 near burger o clock karachi</t>
  </si>
  <si>
    <t>shop noes/9 disco bakery ke samne gulshan apartment gulshan e iqbal karachi</t>
  </si>
  <si>
    <t>sector z gulshanmaymar karachi karachi city sindh</t>
  </si>
  <si>
    <t>30 nishtar road sector z gulshanmaymar karachi karachi city sindh</t>
  </si>
  <si>
    <t>shop no es/4/ gulshan apartments nazd disco bakery block/7/
cafe akbar hotel</t>
  </si>
  <si>
    <t>shop3&amp;4 alshams plaza gulshaniqbal block 06main rashid rashid minhas</t>
  </si>
  <si>
    <t>shop no1 plot no a45 sector z2 gulshan e maymar karachi</t>
  </si>
  <si>
    <t>shop no 5alateef plaza block 6 gulshan e iqbal karachi</t>
  </si>
  <si>
    <t>shop a6 latif plaza block 6 gulshaniqbal near disco bakery karachi pakistan 75950</t>
  </si>
  <si>
    <t>gulshan e iqbal block 4 opposite kfc gpc 1</t>
  </si>
  <si>
    <t>block no 4 regency heights shop: a3/6 gulshaniqbal karachi 75300</t>
  </si>
  <si>
    <t>a132 sector z6 gulshan e maymar</t>
  </si>
  <si>
    <t>shop 13 shaheen heights block 7 gulshan e iqbal karachi pakistan</t>
  </si>
  <si>
    <t>39a near large pizza 300، block 6 liaquatabad town karachi</t>
  </si>
  <si>
    <t>gulshan e iqbal block 13 d2 glamour tower apartment 5th floor flat number (507)</t>
  </si>
  <si>
    <t>b69 block 5 gulshan iqbal karachi</t>
  </si>
  <si>
    <t>a15 a sector z5 gulshan e maymar</t>
  </si>
  <si>
    <t>shop 9/10 allah noor apartments maskan chowrangi block 7</t>
  </si>
  <si>
    <t>house no 268 allama usmania h s
tawakkal flate 3road floor 302
nazim abad no 1</t>
  </si>
  <si>
    <t>shop g 56 grace shopping mall gulshaniqbal block 4 main maskan chowrangi</t>
  </si>
  <si>
    <t>a150 muhammad ali road sector z 6 sector z gulshanmaymar karachi karachi city sindh pakistan</t>
  </si>
  <si>
    <t>shop no16 17 allah noor apartment gulshaniqbal block7 maskan chowrangi</t>
  </si>
  <si>
    <t>b 230 block 6 gulshan e iqbal near shah faisal mosque</t>
  </si>
  <si>
    <t>sahba akhtar road block 13g1 gulshaniqbal near madina masjid and furniture market karachi</t>
  </si>
  <si>
    <t>1/26 c area liaquatabad opposite farhan cheez shop</t>
  </si>
  <si>
    <t>e38/2 allama shabbir ahmed usmani road block 4 gulshaniqbal karachi karachi city sindh pakistan</t>
  </si>
  <si>
    <t>plot 261 jammali colony block 13d/2 gulshan iqbal karachi</t>
  </si>
  <si>
    <t>house no a30 sector z5 gulshan e maymar</t>
  </si>
  <si>
    <t>house 3/4 beside maymar broast sector z6 gulshan e maymar karachi</t>
  </si>
  <si>
    <t>plot no 529 5th floor s s heights near qasimabad school and rahat jeneral store qasim abad liaquat abad block 5 karachi</t>
  </si>
  <si>
    <t>gulshaniqbal block 13d2  house no a25 karachi sindh</t>
  </si>
  <si>
    <t>iqbal sheermal house gulshan e maymar block a11 sector z 5 near mehran ice creamkarachi</t>
  </si>
  <si>
    <t>a2 sector z5 gulshanmaymar karachi</t>
  </si>
  <si>
    <t>b102 madras cooperative housing society scheme 33 sector 17 a karachi</t>
  </si>
  <si>
    <t>plot l67 block 13g gulshan e iqbal</t>
  </si>
  <si>
    <t>flat no a54 2nd floor zohra square block 6 gulshan e iqbal karachi</t>
  </si>
  <si>
    <t>plota 11 sector z 5 gulshan e maymar</t>
  </si>
  <si>
    <t>shop number 4 beside meymar braost sector z6 gulshan e meymar karachi</t>
  </si>
  <si>
    <t>nipa chowrangi saroadar complex gulshan block 5</t>
  </si>
  <si>
    <t>flat no p1+2 diamond arcade sehba akhtar road block 13d1 gulshaniqbal karachi</t>
  </si>
  <si>
    <t>housea117 government teacher's society 19a3 karachi</t>
  </si>
  <si>
    <t>house no: b130 gulshan e iqbal block 13d2</t>
  </si>
  <si>
    <t>house no a465 ground floor separate entry (opposite qjs training and slimming center) gulshaniqbal block 5 umraotariq road</t>
  </si>
  <si>
    <t>plot no a24 sec z6 
shop no 2 gulshanmaymar karachi</t>
  </si>
  <si>
    <t>house nob132 block 6 gulshan e iqbal karachi</t>
  </si>
  <si>
    <t>flat no 2083road floorblock c4savana city appartmentgulshan e iqbal 13d karachi</t>
  </si>
  <si>
    <t>flat no 201 block c4 sawana city gulshaniqbal block 13d/3 karachi</t>
  </si>
  <si>
    <t>shop no gs4 junaid plaza gulshan e iqbal block6</t>
  </si>
  <si>
    <t>13 d pathak shop no g 21shop no 25 royal icon mall block 13d3 block 13 d 3 gulshaniqbal karachi pakistan</t>
  </si>
  <si>
    <t>shop number 49c sector 17a scheme 33 gulzar e hijri karachi</t>
  </si>
  <si>
    <t>ke136 plot a44 block 13d3 baloch goth gulshan iqbal near nouman complex</t>
  </si>
  <si>
    <t>house no a371 gulshaniqbal block 5 backside of sir syed university karachi</t>
  </si>
  <si>
    <t>quetta town gulzar e hijri scheme 33 karachi</t>
  </si>
  <si>
    <t>shop 10quetta town scheme 33 opposite pcsir socity karachi</t>
  </si>
  <si>
    <t>flatc19 alhamra garden block 7 gulshan iqbal karachi</t>
  </si>
  <si>
    <t>house no 42/1 1st floor c1 area  main road liaquatabad no2
nearest landmark delhi rabri house</t>
  </si>
  <si>
    <t>sehba akhtar road opposite max gym block 13d gulshaniqbal karachi</t>
  </si>
  <si>
    <t>r249 block6 gulshaniqbal infront of madina masjid near crown bakery</t>
  </si>
  <si>
    <t>sumaira square flat no a20 first floor gulshaniqbal block06 karachi near masjid maaz bin jabal</t>
  </si>
  <si>
    <t>plot 67 gulzarehijri karachi university society sector 18 a gulzar e hijri scheme 33 karachi pakistan</t>
  </si>
  <si>
    <t>umrao tariq road l11</t>
  </si>
  <si>
    <t>PECHS</t>
  </si>
  <si>
    <t>block 13 a gulshaniqbal karachi karachi city sindh pakistan</t>
  </si>
  <si>
    <t>r197 gulshan e iqbal 13d2 railway society karachi</t>
  </si>
  <si>
    <t>gulshan block 5 house no a530 near sir syed university in the street of karachi state</t>
  </si>
  <si>
    <t>a 23 first floormomin square block 6 gulshaniqbal nipa chowrangi karachi</t>
  </si>
  <si>
    <t>near js bank and champions mega store university road gulshaniqbal karachi (857 mi) karachi pakistan</t>
  </si>
  <si>
    <t>house no h19 kda overseas apartment gulshan iqbal block 13c karachi</t>
  </si>
  <si>
    <t>house a15 pcsir society opposite karachi university employes society kda scheme 33 sector 24 a gulzar e hijri</t>
  </si>
  <si>
    <t>house no r1 zeenat abad cooperative housing society opposite panjabi sodagran near sumaira chowk scheme 33 gulzar e hijri</t>
  </si>
  <si>
    <t>shop 6 block 13c five star plaza ashfaq memorial hospital gulshan iqbal karachi</t>
  </si>
  <si>
    <t>hj center block 13b gulshan iqbal main university road</t>
  </si>
  <si>
    <t>shop no 3 gallant court main university road gulshan e iqbal block 11</t>
  </si>
  <si>
    <t>block 13b gulshan e iqbal infront of saleem evenue apartment near asghar bawarchi</t>
  </si>
  <si>
    <t>13a main university road block 13 a gulshaniqbal karachi karachi city sindh 75300</t>
  </si>
  <si>
    <t>sb/47 13b jawed square gulshan e iqbal karachi</t>
  </si>
  <si>
    <t>b10 main university road block 13c block 13 c gulshaniqbal</t>
  </si>
  <si>
    <t>13 b gulshan e iqbal karachi al ahmed villah flat number 10 sb 59</t>
  </si>
  <si>
    <t>shop 1 memon arcade opposite memon plaza near mangal bazaar block 13b gulshan e iqbal karachi</t>
  </si>
  <si>
    <t>b10 main university road gulshan 13b block 13 b gulshaniqbal karachi karachi city sindh pakistan</t>
  </si>
  <si>
    <t>gulshan e iqbal block 11 main university road gallant court shop no 2</t>
  </si>
  <si>
    <t>shop 105 saleem plaza block 16 main university road gulshan e iqbal karachi</t>
  </si>
  <si>
    <t>24gj+m5x sector y2 sector y gulshanmaymar karachi karachi city sindh</t>
  </si>
  <si>
    <t>shop 8 gulistan e johar karachi karachi city sindh pakistan opposite samama shopping mall</t>
  </si>
  <si>
    <t>five star arcade shop 21 block 14 gulshaniqbal near purani sabzi mandi opposite uk apartment karachi</t>
  </si>
  <si>
    <t>shop no 1 hunain appartements block 16 near jaffery optics gulshan e iqbal</t>
  </si>
  <si>
    <t>house no d76 sachal goth near pcsir laboratory karachi</t>
  </si>
  <si>
    <t>house no d57 near asad cosmetics sachal goth block d</t>
  </si>
  <si>
    <t>shop no 6 pib colony near silver bakery karachi</t>
  </si>
  <si>
    <t>Bahadurabad</t>
  </si>
  <si>
    <t>sachal goth block d house no d79 near psir laboratory karachi</t>
  </si>
  <si>
    <t>shop 22 five star arcade block 14 gulshan e iqbal</t>
  </si>
  <si>
    <t>gulshan e iqbal block 10 house no ar20 (ar rehman housing\nsociety near sindbad advanture park)</t>
  </si>
  <si>
    <t>sachal goth block d house number d57 near nadeem medical store scheme 33</t>
  </si>
  <si>
    <t>shop no 1617 hunain habitat sector y4 gulshan e maymar</t>
  </si>
  <si>
    <t>address: 1/9bagh rizwan appart b16 gulshan iqbal karachi</t>
  </si>
  <si>
    <t>near dada kabariya's shop behind ghausia colony central jail house no j : 345</t>
  </si>
  <si>
    <t>house no r421 near abid general store street hussain hazara goth gulshan e iqbal block 11</t>
  </si>
  <si>
    <t>house no 165 sector r4 gulshanmaymar karachi</t>
  </si>
  <si>
    <t>erum plaza block 16 gulshaniqbal karachi karachi city sindh pakistan</t>
  </si>
  <si>
    <t>shop no 10 adjecent to district council cantene sirshah suleman road block 14 gulshan e iqbal karachi</t>
  </si>
  <si>
    <t>house no r418 block 11 hussain hazara goth gulshan e iqbal karachi</t>
  </si>
  <si>
    <t>house number a48lsr water boaroad society gulshan e iqbal block 14 karachi</t>
  </si>
  <si>
    <t>plot 2 hassan road sector r al hamd town sector r gulshanmaymar karachi karachi city sindh</t>
  </si>
  <si>
    <t>abdullah apartments next to cafe johar block 16 gulistan e johar karachi</t>
  </si>
  <si>
    <t>shop no1/2pasban centreblock1gulistan e johar karachi</t>
  </si>
  <si>
    <t>Garden</t>
  </si>
  <si>
    <t>shop 3 plot 512/1 sweet homes building near diamond super market، garden east karachi</t>
  </si>
  <si>
    <t>plot no 280 garden west nishtar road shop number 6</t>
  </si>
  <si>
    <t>block 16 gulistan e johar karachi opposite continental bakery</t>
  </si>
  <si>
    <t>plot 280 shop 1 ground floor garden west</t>
  </si>
  <si>
    <t>block 14 gulshaniqbal h7 erum villas</t>
  </si>
  <si>
    <t>shop 7sweet homes building near diamond super market، garden east karachi</t>
  </si>
  <si>
    <t>shop number 7 beside cafe johar abdullah appt block 16 gulistane johar karachi</t>
  </si>
  <si>
    <t>plot no 189/b4 flat no g7 ground floor diamond jubilee residency machi market garden east karachi</t>
  </si>
  <si>
    <t>shop no 1 decent tower block 15 gulistan e johar</t>
  </si>
  <si>
    <t>shop number 8 beside cafe johar abdullah appt block 16 gulistan e johar karachi</t>
  </si>
  <si>
    <t>shop 34 and 5 rabia heights opposite zee at lawn garden east</t>
  </si>
  <si>
    <t>house no ke 213 bashir village near al madad school tanoli street shanti naghar gulshan e iqbal karachi</t>
  </si>
  <si>
    <t>11 gulzarehijri sachal goth sector 24 a gulzar e hijri scheme 33 karachi karachi city sindh pakistan</t>
  </si>
  <si>
    <t>house no r 118 ground floor shahmir residency، sector 24 a gulzar e hijri scheme 33 karachi</t>
  </si>
  <si>
    <t>shop91 main jamshed road no 3 adjacent yadgar fish</t>
  </si>
  <si>
    <t>Jamshed Road</t>
  </si>
  <si>
    <t>shahzada plaza gul mohar street garden east karachi flat no f 1</t>
  </si>
  <si>
    <t>flat no m3 block e moon garden street gulshan e iqbal block 10a</t>
  </si>
  <si>
    <t>house r 118 ground floor shahmir residency، sector 24 a gulzar e hijri scheme 33 karachi city sindh</t>
  </si>
  <si>
    <t>shop no 12 garden luxury apartment garden east near thali land karachi</t>
  </si>
  <si>
    <t>shop 4 garden luxury appartment near jannat khana britto road garden east karachi</t>
  </si>
  <si>
    <t>shop no5 marora village near chappal sun city opp shaheed makhdoom bilawal village gulzar e hijri scheme 33 karachi</t>
  </si>
  <si>
    <t>fatima pride opposite total parco pump jamshed road no 3</t>
  </si>
  <si>
    <t>f9shahzada plaza garden east karachi</t>
  </si>
  <si>
    <t>shop11/12 gulshanerum gulzarehijri gulshaniqbal karachi karachi city sindh</t>
  </si>
  <si>
    <t>cummings road jamshed quarters clayton quarters karachi karachi city sindh pakistan</t>
  </si>
  <si>
    <t>row 4z sub block a block 10a gulshaniqbal r5 opposite aladdin nearest landmark (ajwa bakery)</t>
  </si>
  <si>
    <t>block 10a block 10 a gulshaniqbal karachi karachi city sindh pakistan</t>
  </si>
  <si>
    <t>hno r 118 shahmir residency، sector 24 a gulzar e hijri scheme 33 karachi karachi city sindh</t>
  </si>
  <si>
    <t>d2 kda safari garden block 16a gulistan e johar karachi its not inside the boundary of kda overseas its outside kda overseas</t>
  </si>
  <si>
    <t>panda kitchen ground floor komal heaven apartment block 2 gulistan e johar</t>
  </si>
  <si>
    <t>shop no 13 kutiyana plaza jamshed road 3 opposite to anaya restaurant</t>
  </si>
  <si>
    <t>block 16 gulistan e johar karachi karachi city sindh 75290</t>
  </si>
  <si>
    <t>shopb/106/1 marora goth opposite chapal sun city scheme 33</t>
  </si>
  <si>
    <t>jamshed road near allied bank new town karachi</t>
  </si>
  <si>
    <t>block 16 sumaira avenue near continental bakers flat number d 14 gulistan e johar karachi</t>
  </si>
  <si>
    <t>shop no a 15 &amp; 16 block b 2 national complex block 10a min rashid minhas road karachi</t>
  </si>
  <si>
    <t>c18/1ab block 3 gulistane johar</t>
  </si>
  <si>
    <t>verona regency jamaluddin afghani road cp &amp; berar society bmchs sharfabad karachi karachi city sindh</t>
  </si>
  <si>
    <t>b208 block 3 gulistan e johar hill road karachi</t>
  </si>
  <si>
    <t>shop 7 al rehman square jamaluddin afghan road berar society bmchs near to imtiaz express sharfabad karachi</t>
  </si>
  <si>
    <t>national cement housing society block 10 a gulshan e iqbal karachi rabia place shop no b80</t>
  </si>
  <si>
    <t>house no b264 zahra street gulistan e johar block 2</t>
  </si>
  <si>
    <t>kiran hospital road marrora goth sector 28 gulzar e hijri scheme 33 karachi</t>
  </si>
  <si>
    <t>shop 1 kda lal flar gulshaniqbal block 10 karachi</t>
  </si>
  <si>
    <t>jamshed quarters allama binori town karachi</t>
  </si>
  <si>
    <t>plot d11 row 5 ncechs gulshan e iqbal block 10a karachi</t>
  </si>
  <si>
    <t>b22 okhai plaza scheme 33 mosmiat near karachi university</t>
  </si>
  <si>
    <t>address: flat no p2 alamgir heights bahadurabad adjacent to lafarin bakery near hobnob bakery bahadurabad</t>
  </si>
  <si>
    <t>latte jamaluddin afghani road</t>
  </si>
  <si>
    <t>plot c 26 gulshan e iqbal block 10a near eastern sweets bakers rashid minhas road</t>
  </si>
  <si>
    <t>main university road opposite sheikh zayed islamic center beside café plazia and marka city</t>
  </si>
  <si>
    <t>plot c3gulshaniqbal karachi karachi city sindh</t>
  </si>
  <si>
    <t>near happy home school plot z37/38 block 3 modern chs pechs karachi karachi city sindh 75400</t>
  </si>
  <si>
    <t>commercial plot no 4 block 10 a gulshan iqbal karachi near lasagna restaurant and backside of california pizza</t>
  </si>
  <si>
    <t>shop no3 mustafa centerjamaluddin afghani road cp &amp; barrar society mbchs sharfabad karachi</t>
  </si>
  <si>
    <t>shop no 4 al haram ii jamaluddin afghani road bmchs karachi</t>
  </si>
  <si>
    <t>1 gr2 garden west f/301c plot no 90/2 iqra west wind</t>
  </si>
  <si>
    <t>blk 10a plot c4 behind london cafe near agha khan labortary gulshan iqbal karachi</t>
  </si>
  <si>
    <t>house no p2 alamgir heights main bahadurabad</t>
  </si>
  <si>
    <t>mr juice shop no 12 sania arcade soldier bazaar no 3 main signal karachi</t>
  </si>
  <si>
    <t>burns road k mashoor bun kabab near charming burger char minar chowrangi bahadurabad karachi</t>
  </si>
  <si>
    <t>opp tooso restaurant farukh heights shop 1bahadurabad bmchs sharfabad sindh</t>
  </si>
  <si>
    <t>l1 block 2 gulistan e johar karachi</t>
  </si>
  <si>
    <t>shop no10 sunny heights main rashid minhas road gulshaniqbal</t>
  </si>
  <si>
    <t>main rashid minhas road block 20 gulistan e johar near toyota showroom</t>
  </si>
  <si>
    <t>shop no 5 bahadurabad sindhi muslim cooperative housing society karachi</t>
  </si>
  <si>
    <t>house nol1 block 2 gulistan e johar</t>
  </si>
  <si>
    <t>h a 58 block 2 gulistan e johar karachi karachi city sindh pakistan</t>
  </si>
  <si>
    <t>gulistan e johar block 2 house a 181 karachi pakistan</t>
  </si>
  <si>
    <t>c 45 dhoraji dhoraji society karachi karachi city sindh</t>
  </si>
  <si>
    <t>Dhoraji</t>
  </si>
  <si>
    <t>bahadur shah zafar road bahadurabad bmchs sharfabad karachi karachi city sindh bahadur shah zafar road bmchs sharfabad karachi karachi city sindh</t>
  </si>
  <si>
    <t>house a58 block 2 gulistan e johar karachi</t>
  </si>
  <si>
    <t>flat no b505 6th floor billy's towers gulistan e johar block 20 main rashid minhas road karachi near the new york pizza</t>
  </si>
  <si>
    <t>shop no 5bahadurabad bmchs sharfabad karachi karachi city sindh</t>
  </si>
  <si>
    <t>shop no 1 a/50 dhoraji colony opp ubl bank near syalani chowk dhoraji</t>
  </si>
  <si>
    <t>shop no 5 ismail center main char minar chowrangi bahadurabad</t>
  </si>
  <si>
    <t>g1 mannan manzil soldier bazaar no 2 karachi</t>
  </si>
  <si>
    <t>bahadur yar jang road soldier bazaar saddar town near js bank karachi</t>
  </si>
  <si>
    <t>Saddar</t>
  </si>
  <si>
    <t>bahar muslim society bahadurabad shop number 8 opposite city center karachi</t>
  </si>
  <si>
    <t>shop no 05a plot no 24 jan centre bahadurabad commercial area alamgir road kchs society opp char minar chowrangi bmchs sharfabad karachi 74200 pakistan</t>
  </si>
  <si>
    <t>bahadurabad bahadur yar jang chs</t>
  </si>
  <si>
    <t>hc/17 opt kfcbahadurabad pechs karachi</t>
  </si>
  <si>
    <t>shop no 1516plot 2 secter b17 scheme 33 min chok ghazi goth nazd noman residence</t>
  </si>
  <si>
    <t>shop no 9 bahadurabad char minar chowrangi near tosso opposite crescent roll corner karachi</t>
  </si>
  <si>
    <t>near cresent nimkoo and harmain sharfain restaurant charminar chowrangi bahadurabad</t>
  </si>
  <si>
    <t>vaniya roll point orange street garden west 
gali m sida akr mazr ke samne uzair corner eman school ke brabr m 
5 floor 501</t>
  </si>
  <si>
    <t>3/2021 moalimabad society khalid bin waleed road pechs3 karachi</t>
  </si>
  <si>
    <t>shop 13 14 15 central park kurtaba market pechs</t>
  </si>
  <si>
    <t>3 dr riazuddin road pechs block 2 block 2 pechs karachi karachi city sindh</t>
  </si>
  <si>
    <t>near main bahadurabad roundabout bahadurabad pechs karachi</t>
  </si>
  <si>
    <t>shop 15 central commercial area near chaar minar chowrangi bahadurabad karachi</t>
  </si>
  <si>
    <t>shop5 block 17 haroon royal city phase2 gulistan e johar karachi</t>
  </si>
  <si>
    <t>main bahadurabad shop 5 smile centre 4 minar chorangi</t>
  </si>
  <si>
    <t>shop 1 alamgir road bahadurabad bahadur yar jang chs karachi</t>
  </si>
  <si>
    <t>plot 15/65 block 3 shop 5 lakhani arcade next to student biryani bahadurabad karachi</t>
  </si>
  <si>
    <t>shop no 12 maraj manzil central commercial area block 3 pechs karachi pakistan</t>
  </si>
  <si>
    <t>plot no hc 3/3 bmchs abdullah arcade shop no3 bahadurabad karachi near harmainsharifain hotel karachi</t>
  </si>
  <si>
    <t>15/9 tariq road</t>
  </si>
  <si>
    <t>main rashid minhas road 
noman avenue block "f" flat nof31_a</t>
  </si>
  <si>
    <t>shop noc7 star home gulistan e johar block 16 karachi</t>
  </si>
  <si>
    <t>university roadgulistan e johar block 4 crown garden krachi</t>
  </si>
  <si>
    <t>vaniya roll point near arab shah mazar uzair corner flat no 501 garden west karachi</t>
  </si>
  <si>
    <t>shop no 56 pioneer duplex mosmiat stop near rufi shopping centre scheme 33 main university road karachi</t>
  </si>
  <si>
    <t>a2 rabia garden، opposite fbr، block 17 gulistan e johar karachi pakistan</t>
  </si>
  <si>
    <t>address : gulzar community hall makkah homes plot number:277 near yousuf burger house dhoraji colony karachi</t>
  </si>
  <si>
    <t>sunny pride main rashid minhas road block 20 gulistan e johar karachi karachi city sindh 75350 pakistan</t>
  </si>
  <si>
    <t>dhoraji halwa pori &amp; biryani soldier bazaar no 1 opposite faisal sanitary</t>
  </si>
  <si>
    <t>shop no 5 arsal house، shaheed e millat road new karachi society pechs karachi karachi city sindh</t>
  </si>
  <si>
    <t>plot: 36 shop: 1 soldier bazaar bahaduryar road hassan terrace karachi</t>
  </si>
  <si>
    <t>plot l31 b gulistan e johar block 3a khi</t>
  </si>
  <si>
    <t>r101near dow hospital staff colony gate mosamiyat scheme 33 karachi 2nd floor</t>
  </si>
  <si>
    <t>house a99 1st floor gulistan e johar block 17 karachi</t>
  </si>
  <si>
    <t>plot no 115/116 phol chowk opp al hayat roll point soldier bazaar no 1</t>
  </si>
  <si>
    <t>shop no 20 abdul hafeez jalandhari road block 20 near drinkser gulistan e johar</t>
  </si>
  <si>
    <t>bahadurabad bahadur yar jang chs karachi karachi city sindh</t>
  </si>
  <si>
    <t>shop22 faraz avenue gulistan e johar block 20 near johar moor</t>
  </si>
  <si>
    <t>block 17 gulistan e johar karachi</t>
  </si>
  <si>
    <t>shop no 16 empire centre block 20 gulistan e johar karachi</t>
  </si>
  <si>
    <t>b98 block 3a gulsitanejohar</t>
  </si>
  <si>
    <t>r/137 jahangir town main university road karachi</t>
  </si>
  <si>
    <t>shop 17 empire centre block 20 gulistan e johar morr</t>
  </si>
  <si>
    <t>113 alamgir road bahadurabad bahadur yar jang chs karachi</t>
  </si>
  <si>
    <t>plot102 shop1 imperial residency siraj ud daulah road bahadurabad karachi</t>
  </si>
  <si>
    <t>shop 9 &amp; 10 faraz avenue block 20 gulistan e johar near johar more karachi</t>
  </si>
  <si>
    <t>new officer's flat flat 1 block c (near pso pump) police headquarters garden west karachi</t>
  </si>
  <si>
    <t>399/3 bahadurabad sirajudaulah road adjacent to al khidmat pharmacy</t>
  </si>
  <si>
    <t>shop5 sana residency block 2 pechs</t>
  </si>
  <si>
    <t>mughal hazara goth block 3 gulistan e johar karachi karachi city sindh</t>
  </si>
  <si>
    <t>tawakal arcade house no 213 garden west usamanabad near nobel garammer school &amp;mother care bakery street bp factory 2 floor</t>
  </si>
  <si>
    <t>khudadad colony near madina masjid karachi</t>
  </si>
  <si>
    <t>shahlimar shopping centre shop no 32 block no 17 gulistan e johar karachi</t>
  </si>
  <si>
    <t>shop 33 shalimar shopping centre block 17 kda scheme 36 near balochistan sajji and bank islami gulistan e johar karachi</t>
  </si>
  <si>
    <t>shop 12 karachi biryani house glamour one tariq road</t>
  </si>
  <si>
    <t>address: jm112 dulara pride g5 parsi colony near zulekha masjid soldier bazaar karachi</t>
  </si>
  <si>
    <t>shop no 16 iqra complex block 17 gulistan e johar</t>
  </si>
  <si>
    <t>shop no 3 hunaid city near dvago medical store block 17 gulistan e johar karachi</t>
  </si>
  <si>
    <t>shop no a1 selani square block 78 dhoraji opposite zubaida hospital karachi</t>
  </si>
  <si>
    <t>nabi view university road kda scheme 33 karachi</t>
  </si>
  <si>
    <t>shop no 1 block 4/a near kamran chawrangi gulistane johar karachi</t>
  </si>
  <si>
    <t>shop no10ablock17munir heaven gulistan e johar near perfume chowk karachi</t>
  </si>
  <si>
    <t>flat no 201/2 alkhizra heights block 3a near munawar chowrangi gulistan e johar karachi</t>
  </si>
  <si>
    <t>shop12 dolmen mall gate7 tariq road nearby karachi biryani center karachi</t>
  </si>
  <si>
    <t>cs149 capital society scheme 33 sector 35a karachi</t>
  </si>
  <si>
    <t>shop no 10a block 17 gulistan e johar</t>
  </si>
  <si>
    <t>address: perfume chowk next to city bakery gulistan e johar</t>
  </si>
  <si>
    <t>shop no 22 ground floor rufi lake gulistane joharblock 18 kda scheme 36 next dvago pharmacy</t>
  </si>
  <si>
    <t>shop 4 dashtyar apartment main university road karachi</t>
  </si>
  <si>
    <t>alkhizra heights monawer chowrangi block 3a
flat no 208 /4 gulistan e johar</t>
  </si>
  <si>
    <t>shop39 billy's heights main perfume chowk block 18 gulistan e johar karachi pakistan</t>
  </si>
  <si>
    <t>flat a17 4th floor my garden block 6 university road mosmiyat gulistan e johar block 6
near aljadeed supermarket and muhammadi masjid</t>
  </si>
  <si>
    <t>shop 1 block 18 johar</t>
  </si>
  <si>
    <t>shop 22 iqra complex block17 gulistan e johar</t>
  </si>
  <si>
    <t>shop 9 rufi lake drivejohar road lane block 18 gulistan e johar karachi</t>
  </si>
  <si>
    <t>h 10 h 10 alshams complex in lane of johar bakery</t>
  </si>
  <si>
    <t>l6/6 b/3a gulistan e johar near mango pizza al mina tower phase 2 near al mina tower phase 2</t>
  </si>
  <si>
    <t>shop no10 alkhizra heights block 3a gulistan e johar karachi</t>
  </si>
  <si>
    <t>house number 4/5 opposite sultan masjid block 19 gulistan e johar karachi</t>
  </si>
  <si>
    <t>flat no e 305 rufi lake drive block 18johar chowrangi road rufi lake drive gulistan e johar karachi</t>
  </si>
  <si>
    <t>billy's heights block 18 gulistan e johar karachi</t>
  </si>
  <si>
    <t>rufi paradise johar chowrangi road c307 c307 rufi paradise near perfume chowk</t>
  </si>
  <si>
    <t>block e 602 rufi lake drive perfume chowk gulistan e johar block 18 karachi</t>
  </si>
  <si>
    <t>shops d 1 johar chowrangi alliance arcade block 15 near mcb bank karachi</t>
  </si>
  <si>
    <t>shop number 38 beside baba pulao billays hight block 18 main perfeum chowk gulistan e johar karachi</t>
  </si>
  <si>
    <t>muneer brigde view block d3 flat 105 1st floor opposite balochistan sajji block 19 gulistan e johar karachi</t>
  </si>
  <si>
    <t>unique classic یُونِیک کلاسِک abdul asar hafeez jalandhari road a605sixth floor</t>
  </si>
  <si>
    <t>DHA</t>
  </si>
  <si>
    <t>shop number 3 opposite sultan masjid block 19 gulistan e johar karachi</t>
  </si>
  <si>
    <t>flat no 103 first floor vip arcade al muslim society phase 2 sector 34 a gulzar e hijri scheme 33 karachi near memon hospital karachi /kian</t>
  </si>
  <si>
    <t>location: 703/1 sulaira apartment block 13 gulistan e johar</t>
  </si>
  <si>
    <t>flat no j408 4th floor apartment rufi lake drive gulistan e johar block 18 karachi near life medicos &amp; healthcare and opp baluchistan sajji</t>
  </si>
  <si>
    <t>johar mor road service ln block 18 gulistan e johar karachi</t>
  </si>
  <si>
    <t>shop 9 usman garden block 13 gulistan e johar near chughtai lab karachi</t>
  </si>
  <si>
    <t>302 deenar residency block 10 gulistan e johar karachi</t>
  </si>
  <si>
    <t>house no a37 munir fountain gulistan e johar block 19 near sultan masjid harmen town</t>
  </si>
  <si>
    <t>square one mall main stadium road ( nearest landmark:millennium mall</t>
  </si>
  <si>
    <t>gulistan johar block 10 near safdar chowk</t>
  </si>
  <si>
    <t>shop no 3 ground floor farhan classic block12 gulistan e johar karachi</t>
  </si>
  <si>
    <t>flat d511 floor 6th apartment rufi green city gulistan e johar block 18 near student biryani parfum chowk ki gali ma incha hafiz shop ha</t>
  </si>
  <si>
    <t>thiroad floor office square one mall plot 118g main stadium road gulshan iqbal block 10a karachi</t>
  </si>
  <si>
    <t>shop no 2 ground floor komal view block 14 gulistan e johar karachi</t>
  </si>
  <si>
    <t>rufi lake drive shop no 43 block 18 gulistan e johar khi</t>
  </si>
  <si>
    <t>shop 8 supremen shopping center block 18 mobile market main johar chowrangi</t>
  </si>
  <si>
    <t>rufi green city e03 first floor block 18 gulistan e johar karachi</t>
  </si>
  <si>
    <t>usman gardens shop no 14 &amp; 15، block no 13 block 13 gulistan e johar karachi</t>
  </si>
  <si>
    <t>sb 28/14 shop no6 gulistan e johar</t>
  </si>
  <si>
    <t>c18 1st floor food court saima mall next to millennium mall gulistan e johar karachi</t>
  </si>
  <si>
    <t>shop 30 classic view apartments block 19gulistan e johar</t>
  </si>
  <si>
    <t>shop 1&amp;2 samrina corner adjacent to al barka bank block 14 near bin hashim supermarket gulistan e johar karachi</t>
  </si>
  <si>
    <t>shop no 12 block 4 a kamran chowrangi gulistan e johar</t>
  </si>
  <si>
    <t>shop29classic view appartmentblock 19 gulistan e johar</t>
  </si>
  <si>
    <t>shop 8910 rado tower block 12 gulistan e johar</t>
  </si>
  <si>
    <t>plot 8a commercial area pechs block 2 karachi</t>
  </si>
  <si>
    <t>shop no 45 block 18 johar squire johar chowrangi gulistan e johar karachi</t>
  </si>
  <si>
    <t>shop no 3 &amp; 4 king trade centre plot no sb15 block 3/a gulistan e johar karachi</t>
  </si>
  <si>
    <t>johar square johar chowrangi road block 18 gulistan e johar karachi</t>
  </si>
  <si>
    <t>abdul asar hafeez jalandhari road block 3 block 3 a gulistan e johar karachi karachi city sindh</t>
  </si>
  <si>
    <t>bagh e rafi gulshan e rafi shah faisal colony karachi karachi city sindh</t>
  </si>
  <si>
    <t>shop5 king trade centre block 3a block 3 a gulistan e johar karachi karachi city sindh</t>
  </si>
  <si>
    <t>shop no g 7 rado tower block 12 gulistan e jouhar</t>
  </si>
  <si>
    <t>johar complex block 12 flat 3 ground floor near total parco pump main university road karachi gulzar e hijri scheme 33</t>
  </si>
  <si>
    <t>plot no 126u block2 pechs karachi</t>
  </si>
  <si>
    <t>gulistan e johar block 13 decent view apartment flat c403 4 floor karachi</t>
  </si>
  <si>
    <t>flat b12/3 johar complex main university road scheme 33 karachi gulzar3 hijri near total petrol pump and chase up</t>
  </si>
  <si>
    <t>gulistan e jauhaur block 13 decent view apartments flat c403 4th floor karachi</t>
  </si>
  <si>
    <t>shop no 19 &amp; 18 society apartment shahrah e quaideen pechs block 2 karachi</t>
  </si>
  <si>
    <t>block 7 gulistan e johar karachi pakistan</t>
  </si>
  <si>
    <t>arif arcade shop no 07ground floor sector38a scheme 33 gulistan e johar karachi</t>
  </si>
  <si>
    <t>shop no 103 billz arcade main university road karachi</t>
  </si>
  <si>
    <t>shop no 107 bleez arket near johar complex university road karachi</t>
  </si>
  <si>
    <t>a126 al muslim society phase 1 scheme 33 city villas road a126 al muslim society phase 1 scheme 33 city villas road</t>
  </si>
  <si>
    <t>chase up johar branch muneer mega mall new road service ln block 18 gulistan e johar karachi</t>
  </si>
  <si>
    <t>main tariq shop 7 saima liberty building</t>
  </si>
  <si>
    <t>shop no 8 ghazi salahuddin road dhoraji dhoraji society karachi karachi city sindh</t>
  </si>
  <si>
    <t>near allah wala hotel jouhar complex gulistan e jouhar</t>
  </si>
  <si>
    <t>shop no 9 commercial market tariq road pechs block 2 near masjid e mamoor</t>
  </si>
  <si>
    <t>shop 129 billy's homes main university road gulzarehijri rizwan chs scheme 33 karachi</t>
  </si>
  <si>
    <t>shop no112johar complexbelize arcadeuniversity road near geo bakery karachi</t>
  </si>
  <si>
    <t>sb4 main university road block 7 gulistan e johar karachi karachi city sindh</t>
  </si>
  <si>
    <t>gulzarehijri rizwan chs gulzar e hijri scheme 33 karachi</t>
  </si>
  <si>
    <t>c139 block 2 tariq road main cafe liberty signal</t>
  </si>
  <si>
    <t>pakistan employees cooperative housing society block 2 pechs karachi</t>
  </si>
  <si>
    <t>block 2 pechs tariq road centre opp kashi cosmetic tariq road</t>
  </si>
  <si>
    <t>shop no 5 pechs block 2 block 2 pechs karachi karachi city sindh</t>
  </si>
  <si>
    <t>shop no 2 tariq road commercial market block 2 c 142 near master ghazi biryani</t>
  </si>
  <si>
    <t>c406gabol goth gujjar streetgulistan e joharblock 11</t>
  </si>
  <si>
    <t>g2 sharjah centre tariq road pechs</t>
  </si>
  <si>
    <t>929930c block 2tariq road pechs karachi tariq center wali gali shop since 1963</t>
  </si>
  <si>
    <t>shop no 137 billy's arcade sector 38a main university road karachi</t>
  </si>
  <si>
    <t>shop 1 ronaq tower 535c commercial area tariq road karachi</t>
  </si>
  <si>
    <t>block 13 gulistan e johar</t>
  </si>
  <si>
    <t>shop4 1st floor saima fine tower darul aman society pechs karachi</t>
  </si>
  <si>
    <t>nueplex cinemas askari iv main rashid minhas road karachi 75300 pakistan</t>
  </si>
  <si>
    <t>r29 decent town block 7gulistan e johar karachi</t>
  </si>
  <si>
    <t>plot 317318cc area near liberty signal tariq road karachi</t>
  </si>
  <si>
    <t>shop nb g 25 omega haights commecs college gulistan e johar</t>
  </si>
  <si>
    <t>house no r 14 soomrah cooperative housing society scheme 33</t>
  </si>
  <si>
    <t>tariq road commercial market</t>
  </si>
  <si>
    <t>shop 496498 tariq road block 2 pechs karachi</t>
  </si>
  <si>
    <t>flat no a42 b block faraz view block 13 gulistan e johar karachi</t>
  </si>
  <si>
    <t>shop no 273 274 block 2 tariq road pechs karachi</t>
  </si>
  <si>
    <t>pechs block 2 block 2 pechs karachi karachi city sindh pakistan</t>
  </si>
  <si>
    <t>shop no5 pechs block 2 main commercial market tariq road</t>
  </si>
  <si>
    <t>main university road gulistan e johar block 7 karachi</t>
  </si>
  <si>
    <t>shop 475 c commercial area tariq road pechs block 2</t>
  </si>
  <si>
    <t>plot 276/c2 comm area pechs allama iqbal road off tariq road pechs karachi</t>
  </si>
  <si>
    <t>main liberty market near silver spoon near tariq road pechs</t>
  </si>
  <si>
    <t>shop no 3 faraz view gulistan e johar block 13</t>
  </si>
  <si>
    <t>c 144 block 2 pechs tariq road near master gazi biryani</t>
  </si>
  <si>
    <t>100 h block 2 pechs main ghazli road karachi</t>
  </si>
  <si>
    <t>shop no:19 king residency block 13 gulistan e johar</t>
  </si>
  <si>
    <t>king residency shop18  block13 gulistan e johr karachi</t>
  </si>
  <si>
    <t>r1506 sector 1a gulshan e zahoor taj complex karachi</t>
  </si>
  <si>
    <t>n82 block 13 gulistan e johar karachi</t>
  </si>
  <si>
    <t>house no 887/c pechs block 2 karachi</t>
  </si>
  <si>
    <t>madrsa mohammedi road gulzarehijri usmani town sector 34 a gulzar e hijri scheme 33 karachi karachi city sindh</t>
  </si>
  <si>
    <t>r140 block d gulshan e jamal near askari iv karachi</t>
  </si>
  <si>
    <t>johar chowrangi road 1a/3 corniche comforts block 13 gulistan e johar</t>
  </si>
  <si>
    <t>shop 15 block 13 king's residency gulistan e johar karachi</t>
  </si>
  <si>
    <t>block 2 khalid bin waleed road pechs</t>
  </si>
  <si>
    <t>kings residency shop20block13gulitanjohar</t>
  </si>
  <si>
    <t>rose garden flate54 5th floor block 13 gulistan e johar karachi</t>
  </si>
  <si>
    <t>r 52 ground floor shafi house pechs block 2 near model school karachi</t>
  </si>
  <si>
    <t>shop no a 20 commercial 2 rabia city block 18 gulistan e johar karachi karachi city sindh pakistan</t>
  </si>
  <si>
    <t>shop no 3 plot 172l pechs block2</t>
  </si>
  <si>
    <t>1st floor banglow number50z pechs block2 opposite to model park upstrais madcheese</t>
  </si>
  <si>
    <t>shop a22 commerical 2 block 18 rabia city gulistan e johar</t>
  </si>
  <si>
    <t>siraj road near cafe wired inn pechs block 2 karachi</t>
  </si>
  <si>
    <t>shop no 2829 safari sunlay cottage near rim jhim tower sheme 33 safoora</t>
  </si>
  <si>
    <t>gulistan e johar rabia city block 18 commercial 3 shop no b19</t>
  </si>
  <si>
    <t>shop no 23&amp;24 the bakers sweets king residency gulistan e johar block 13</t>
  </si>
  <si>
    <t>a691st floor central government society block19 gulistan e johar karachi</t>
  </si>
  <si>
    <t>plot no 124 m pechs block 2 tariq road near zahid nihari restaurant</t>
  </si>
  <si>
    <t>shop 2 opposite rehmania masjid next to islamic shehed center block 2 pechs</t>
  </si>
  <si>
    <t>johar heights university road block 7 gulistan e johar karachi sindh new karachi university road link gulzarehijri rizwan chs gulzar e hijri scheme 33 karachi karachi city sindh</t>
  </si>
  <si>
    <t>shop no 5 tariq road pechs block 2 block 2 pechs karachi karachi city sindh 74600</t>
  </si>
  <si>
    <t>wasif road gulshan e azeem sector 35 a gulzar e hijri scheme 33 karachi</t>
  </si>
  <si>
    <t>a;126 z tabba chowrangi overseas society tipu sultan road pechs karachi</t>
  </si>
  <si>
    <t>ramsha avenue gulistan e johar block 13 nearest landmark opposite rabia site and shell pump</t>
  </si>
  <si>
    <t>172b rooftop najeeb center shahraheqaideen tariq road pechs block 2 karachi</t>
  </si>
  <si>
    <t>main safoora chowrangi gulistan e johar</t>
  </si>
  <si>
    <t>sector 35 a gulzar e hijri scheme 33 karachi</t>
  </si>
  <si>
    <t>sector 34 a gulzar e hijri scheme 33</t>
  </si>
  <si>
    <t>bahria town tower 8th floor near allah wali churangi tariq road karachi</t>
  </si>
  <si>
    <t>bahria town tower tariq road</t>
  </si>
  <si>
    <t>shop no: 7 pia society gate 1 opposite hyperlink bismillah tower pehlwan goth road gulistan e jouhar block 10 karachi</t>
  </si>
  <si>
    <t>shop no la 5 lakhani pride 2 block 13 gulistan e johar</t>
  </si>
  <si>
    <t>flat 405/8 saima presidency block7 gulistan e johar near safoora chowrangi
karachi</t>
  </si>
  <si>
    <t>flat no 103 hawali terrace bhimpura nishtar road karachi</t>
  </si>
  <si>
    <t>shop no 1 plot 121 block a smchs pechs karachi near ginsoy smchs</t>
  </si>
  <si>
    <t>shop no 41 raza excellency tower pehlwan goth road block 7 gulistan e johar karachi</t>
  </si>
  <si>
    <t>gulzarehijri malik chs scheme 33 karachi karachi city sindh</t>
  </si>
  <si>
    <t>bismillah bilal hotel pahlwan goth block 9 gulistan e johar karachi</t>
  </si>
  <si>
    <t>shop no r171 near gul chowk gulistan e johar block 9 bakhtawar goth block 9 a bakhtawar goth (gulistan e johar) karachi</t>
  </si>
  <si>
    <t>hawayli terrace 1st floor flat no 103 near christ church bhimpura nishtar road karachi</t>
  </si>
  <si>
    <t>a253 block 8 gulistan e johar karachi near hijama clinic abdul rafay qureshi a251</t>
  </si>
  <si>
    <t>shahrahefaisal road</t>
  </si>
  <si>
    <t>shop no 1 rooftop habitt building on main tipu sultan road off shahrahefaisal karachi memon cooperative housing society karachi memon society pechs karachi karachi city sindh</t>
  </si>
  <si>
    <t>house d5 block4 saadi town sec 37/a scheme33 karachi</t>
  </si>
  <si>
    <t>shop10 190c block2 pechs nursery shahra e faisal</t>
  </si>
  <si>
    <t>(bti1944)hc165
st22bhittaiabad g/johar</t>
  </si>
  <si>
    <t>saadi town main road street 4 block 4 saadi town</t>
  </si>
  <si>
    <t>am10 haji mansion burns road food street karachi</t>
  </si>
  <si>
    <t>shop no 1 faisal sweets &amp; bakers alrasheed chambers shahrahefaisal karachi sindh</t>
  </si>
  <si>
    <t>8a shahrahefaisal road</t>
  </si>
  <si>
    <t>shahrahefaisal service road n pakistan employees cooperative housing society nursery pechs karachi karachi city sindh pakistan</t>
  </si>
  <si>
    <t>main nursery furniture market shop 22 d block 6 pechs</t>
  </si>
  <si>
    <t>shop no 09 shaheen tower main shahrah faisal service road south pechs block 6 karachi</t>
  </si>
  <si>
    <t>house no 424 block 5 saadi town karachi</t>
  </si>
  <si>
    <t>g market shop no 1/1 g near utility store pechs society block6 p</t>
  </si>
  <si>
    <t>244 e market block 6 pechs karachi</t>
  </si>
  <si>
    <t>shop no 450 block 35 defence garden apartment phase 1 dha karachi</t>
  </si>
  <si>
    <t>Malir Cantt</t>
  </si>
  <si>
    <t>syed village link road opposite check post dhoraji cooperative housing society malir cantonment karachi</t>
  </si>
  <si>
    <t>manzoor colony eidgah chowk near gulzar e habib masjid</t>
  </si>
  <si>
    <t>shop no 15c a commercial area near askari bank attached shop with dunkin donut phase 2 dha karachi</t>
  </si>
  <si>
    <t>shop no d3 b market tooba apartments opposite dubai islamic bank dha phase 1 karachi</t>
  </si>
  <si>
    <t>metropolis johar malir link road tower 3403</t>
  </si>
  <si>
    <t>41d market a dha phase 2 oposite aone snacks</t>
  </si>
  <si>
    <t>plot 17a main korangi road phase 1 dha</t>
  </si>
  <si>
    <t>plot 52 d dha phase 2 near tooba masjid opposite eaton restaurantkarachi pakistan</t>
  </si>
  <si>
    <t>house a1 7th central street dha phase 2 karachi</t>
  </si>
  <si>
    <t>shop 14 prince complex oppt pso headoffice near clifton bridge karachi karachi75500</t>
  </si>
  <si>
    <t>Clifton</t>
  </si>
  <si>
    <t>shop no g110 ground floor columbus tower clifton karachi</t>
  </si>
  <si>
    <t>b415 4th floor blockb diamond residency defence view phase3 karachi</t>
  </si>
  <si>
    <t>flat b 502 sand view home apartment clifton block 8 karachi</t>
  </si>
  <si>
    <t>alliance francaise plot/st1 block 8 kehkashanclifton</t>
  </si>
  <si>
    <t>defence view phase 2 house number e58 karachi</t>
  </si>
  <si>
    <t>delhi colony no 1street no 3gohar mention 5th floor cliftonkarachi</t>
  </si>
  <si>
    <t>e25 phase 2 defence view near erum masjid</t>
  </si>
  <si>
    <t>delhi colony no 1 street no 3 gohar mention 5th floor cliftonkarachi</t>
  </si>
  <si>
    <t>plot no، 10c 13th commercial street dha phase ii extension phase 2 commercial area defence housing authority karachi</t>
  </si>
  <si>
    <t>b+ fermentation lab
19c old sunset boulevaroad office 507 phase 2 extension karachi</t>
  </si>
  <si>
    <t>plot 11c commercial st 13 phase 2 ext dha karachi</t>
  </si>
  <si>
    <t>block 7 main clifton near rajdhani restaurant karachi</t>
  </si>
  <si>
    <t>khatri food spot adjacent to shell petrol pump mehran centre block 8 clifton karachi</t>
  </si>
  <si>
    <t>defence view cottage d25 korangi express</t>
  </si>
  <si>
    <t>pearl heaven shop 3 main boat basin</t>
  </si>
  <si>
    <t>39b sunset blvd road phase 2 ext defence housing authority karachi karachi city sindh 75600 pakistan</t>
  </si>
  <si>
    <t>iqra university main road defence view near naseeb biryani karachi</t>
  </si>
  <si>
    <t>shop no3 located on ground floor in building on plot no13c 15 commercial street phaseiiextn situated at pakistan defence officers housing authority karachi</t>
  </si>
  <si>
    <t>defence view phase 2 mini market near iqra university</t>
  </si>
  <si>
    <t>capt waseem ud din razi shaheed library sunset blvd road innovista indus located inside innovista indus (dha central library)</t>
  </si>
  <si>
    <t>36c 13th commercial street phase iiext dha karachi</t>
  </si>
  <si>
    <t>house c60 gate 3 st 6 defence view ph 1 iqra university main campus karachi</t>
  </si>
  <si>
    <t>shop 6 plot 16c south park avenue phase ii ext dha karachi</t>
  </si>
  <si>
    <t>25c 15th comm street shop 1 phase 2 dha</t>
  </si>
  <si>
    <t>910 clifton shopping arcadeblock 5bank road clifton block 5 clifton karachi karachi city sindh 75600</t>
  </si>
  <si>
    <t>shop s/a 18 sea breeze center boat basin clifton karachi near dubai islami bank</t>
  </si>
  <si>
    <t>international franchises (pvt) ltd shop 56&amp; 7 plot dc1 block 9 marine point clifton karachi pakistan</t>
  </si>
  <si>
    <t>shop no4block5clifton shopping arcade video market karachi</t>
  </si>
  <si>
    <t>shop32 pearl heaven khayabaneroomi block 5 clifton</t>
  </si>
  <si>
    <t>hashoo tarras clifton block 5 near sub way shop no 37 karachi</t>
  </si>
  <si>
    <t>shop 3 plot 2c sunset lane 9 phase 2 ext dha karachi</t>
  </si>
  <si>
    <t>11f ground floorsunset lane no8dha phase ii ext karachi</t>
  </si>
  <si>
    <t>shop no213c sunset lane no 9 opp aone snacks2 dha phase2 ext karachi</t>
  </si>
  <si>
    <t>shop 17 hashoo terrace boat basin block 5 clifton karachi</t>
  </si>
  <si>
    <t>plot no 6c sunset comm lane 9 phase ll dha</t>
  </si>
  <si>
    <t>11f gf sunset lane 8 
dha phase ii ext karachi</t>
  </si>
  <si>
    <t>fl no 202 2nd floor plot 26c sunset lane 5 opposite karachi grand piyala hotel phase 2 ext dha karachi</t>
  </si>
  <si>
    <t>crystal court shop no 5 block 5 clifton</t>
  </si>
  <si>
    <t>hashoo terrace shop no 15 block 5 clifton karachi karachi city sindh 75600</t>
  </si>
  <si>
    <t>shop no 2 near khatri food spot 4th sunset st phase 2 commercial area defence housing authority karachi</t>
  </si>
  <si>
    <t>shop 2 c11d near aone phase 2 ext dha</t>
  </si>
  <si>
    <t>block 5 clifton karachi sindh</t>
  </si>
  <si>
    <t>shop nosc11boat basin clifton karachi</t>
  </si>
  <si>
    <t>45c 21st commercial st phase 2 commercial area defence housing authority karachi</t>
  </si>
  <si>
    <t>4th sunset street phase 2 extension dha karachi</t>
  </si>
  <si>
    <t>sunset lane 3 building no 21c shop 6 phase 3 extension dha</t>
  </si>
  <si>
    <t>beside meezan bank near subway opposite marcel restaurant boat basin</t>
  </si>
  <si>
    <t>food bites plot no r73 sector 5c3 north karachi near ayesha food bara market road karachi</t>
  </si>
  <si>
    <t>x3m2+4r8 sector 7 a north karachi twp karachi karachi city sindh pakistan</t>
  </si>
  <si>
    <t>baradari r261 sector 9 north karachi karachi</t>
  </si>
  <si>
    <t>r104 line2 sector 1 surjani town karachi karachi city sindh pakistan</t>
  </si>
  <si>
    <t>b 293 1st floor sector 11a north karachi</t>
  </si>
  <si>
    <t>2364+pqx sector 5 surjani town karachi karachi city sindh</t>
  </si>
  <si>
    <t>a3 street 8 sector 9 disco more near raheem hospital behind ahmed raza masjid north karachi</t>
  </si>
  <si>
    <t>shop r 37 5a3 madiha road north karachi</t>
  </si>
  <si>
    <t>r713 sector 9 north karachi</t>
  </si>
  <si>
    <t>shop no 13 ali residency plot no fl3 sector 11a ajmer nagri road north karachi</t>
  </si>
  <si>
    <t>8 shop 4 a760 sector 11a north karachi</t>
  </si>
  <si>
    <t>sector 5c2 house no l145 near testo bakery north karachi</t>
  </si>
  <si>
    <t>plot l 2061 sector 1 surjani town karachi pakistan</t>
  </si>
  <si>
    <t>shop no ls 63 sector 5c2 bara market north karachi</t>
  </si>
  <si>
    <t>north karachi sector house no5c3 sector r53</t>
  </si>
  <si>
    <t>plot no a1 sector 5 a madiha road new karachi</t>
  </si>
  <si>
    <t>new karachi madiya sector 5a3 / near qaid e azam family park</t>
  </si>
  <si>
    <t>11a alamna ave sector 8 north karachi twp karachi karachi city sindh</t>
  </si>
  <si>
    <t>plot 230 sector 1 al amna avenue north karachi</t>
  </si>
  <si>
    <t>r 830 sector 9 north karachi babdul islam town near masjid umer farooq opposite muhammad shah graveyaroad</t>
  </si>
  <si>
    <t>flat no 201 7d1 aamina residency north karachi</t>
  </si>
  <si>
    <t>r/37 5a3 north karachi karachi</t>
  </si>
  <si>
    <t>house no 102 sector 7d/3 near shaheen ground north karachi</t>
  </si>
  <si>
    <t>l8 st 3a 5d sector surjani town karachi near shah jee hotel</t>
  </si>
  <si>
    <t>shuru balochi sajji service road sector 5l sector 5 l new karachi town karachi</t>
  </si>
  <si>
    <t>iqbal complex apartment opposite madina petrol pump near power house north karachi</t>
  </si>
  <si>
    <t>shahraheusman shop no 14 iqbal complex section 5k</t>
  </si>
  <si>
    <t>address sa/25 sector 5/b2 near jama masjid faizan e madina north karachi</t>
  </si>
  <si>
    <t>house no l26 rao israr cottage karimi chowrangi surjani town karachi</t>
  </si>
  <si>
    <t>shop a19 sector 5 k iqbal complex north karachi</t>
  </si>
  <si>
    <t>house no 43/4 sector 5d new karachi karachi</t>
  </si>
  <si>
    <t>43/12 sector 5d new karachi</t>
  </si>
  <si>
    <t>43/4 sector 5d new karachi kala school near bismillah estate</t>
  </si>
  <si>
    <t>shop k7 haroon view sector 5k north karachi karachi</t>
  </si>
  <si>
    <t>warsi foods haroon view sec 5k near shuru blochi north karachi</t>
  </si>
  <si>
    <t>house no a593 shop no 5 sector 11b north karachi near disco more</t>
  </si>
  <si>
    <t>shop a 18 iqbal complex apartment sector 5k north karachi pakistan</t>
  </si>
  <si>
    <t>shuru balochi fastfood haroon view north karachi power house chowrangi karachi</t>
  </si>
  <si>
    <t>north karachi sector 11c3 near dawn public school</t>
  </si>
  <si>
    <t>twp zahid road north karachi opposite rangers wing 16 75850</t>
  </si>
  <si>
    <t>nomania masjid road sector 11 c 3 north karachi twp karachi karachi city sindh</t>
  </si>
  <si>
    <t>shop no 7 sec 5k iqbal complex main shahrah e usman new karachi town karachi</t>
  </si>
  <si>
    <t>flat nod5 abdullah complex north karachi sector 5i</t>
  </si>
  <si>
    <t>sector 5d opposite qalandari buryani north karachi</t>
  </si>
  <si>
    <t>hl565 sec5c/4 north karachi</t>
  </si>
  <si>
    <t>service road sector 5k sector 5 l new karachi town karachi karachi city sindh</t>
  </si>
  <si>
    <t>r5 sec 5c4 near askari grammar school north karachi</t>
  </si>
  <si>
    <t>iqbal complex shop no 15 north karachi</t>
  </si>
  <si>
    <t>al amna avenue shop b2 blk2 fl3 7/d1 north karachi</t>
  </si>
  <si>
    <t>alamna ave sector 11 b north karachi</t>
  </si>
  <si>
    <t>north karachi twp zahid road north karachi opposite ranjer wing 16</t>
  </si>
  <si>
    <t>north karachi sector 5a2 main madiha stop near laiba center</t>
  </si>
  <si>
    <t>shop no1 &amp; 2 house no r15 sector 11c3 north karachi</t>
  </si>
  <si>
    <t>shop 10 flat13 sector 14 b shadman town karachi</t>
  </si>
  <si>
    <t>r428 sector 14a shadmantown karachi</t>
  </si>
  <si>
    <t>r35 shop4 sector 11b north karachi</t>
  </si>
  <si>
    <t>plot st 28 sector 11b sector 11 b north karachi twp karachi karachi city sindh pakistan</t>
  </si>
  <si>
    <t>maraym residency plot no 7 shop no 4 near the inspiration school sector 11 c2 anda mor road north karachi</t>
  </si>
  <si>
    <t>crystal residency shop num 12/13/14 sec 11l north karachi near saleem center</t>
  </si>
  <si>
    <t>qalandria chock sector r440 14 a shadman town north karachi</t>
  </si>
  <si>
    <t>al rahim shop 1611 near shed hospital north karachi</t>
  </si>
  <si>
    <t>r 94 sector 2 surjani town karachi( near al qalam welfare and karimi churangi )</t>
  </si>
  <si>
    <t>r_ 90 sector/ 14a north karachi shadman town near qulandri chock</t>
  </si>
  <si>
    <t>241 house r11 sector 11b sector 11 b north karachi twp near shah jee burger karachi sindh</t>
  </si>
  <si>
    <t>r440 sector 14a shadman town karachi pakistan opposite haider food</t>
  </si>
  <si>
    <t>r 135 north karachi sector 11 b karachi</t>
  </si>
  <si>
    <t>a 913 sector 11a sector 11 a north karachi karachi pakistan</t>
  </si>
  <si>
    <t>house no a930 sector 11b north karachi near sanam marvi salon</t>
  </si>
  <si>
    <t>north karachi sector 11b near diamond super market</t>
  </si>
  <si>
    <t>kda flats kda flats sector 5/e surjani town shop 13</t>
  </si>
  <si>
    <t>sector 7da near anda mor road shadman town karachi</t>
  </si>
  <si>
    <t>plot no a6 sector 14a bismillah manzil north karachi</t>
  </si>
  <si>
    <t>shop l160/161 sec 11 c/1 syed twon near mcb bank north karachi</t>
  </si>
  <si>
    <t>shop 4 plot r444 sector 14a north karachi</t>
  </si>
  <si>
    <t>house no 440 sector 14 a shadman town karachi</t>
  </si>
  <si>
    <t>shop no 3 saleem arcade street no 3 sector r66 north karachi</t>
  </si>
  <si>
    <t>shop no 2 sana heights sector 14 b shadman town karachi</t>
  </si>
  <si>
    <t>crystal residency crystal residency st 01 crystal residency sec 11 l north karachi</t>
  </si>
  <si>
    <t>c14 block j shah jahan avenue north nazimabad karachi</t>
  </si>
  <si>
    <t>house number w322 sector 5j mustafa colony new karachi karachi</t>
  </si>
  <si>
    <t>main nagan chorangi adjacent iqbal plaza crown plaza shop 1 sector 11c1 north karachi</t>
  </si>
  <si>
    <t>block j north nazimabad town karachi karachi city sindh pakistan</t>
  </si>
  <si>
    <t>shop5 iqbal plaza north karachi</t>
  </si>
  <si>
    <t>shop no1 crown plaza sector 11c1 nagan chowerangi north karachi</t>
  </si>
  <si>
    <t>shop4 plot b65 block j near taqi centre north nazimabad karachi</t>
  </si>
  <si>
    <t>new karachi sindhi hotel sector 5/e house number 125/1</t>
  </si>
  <si>
    <t>block t street no 3 house no a103 north nazimabad karachi</t>
  </si>
  <si>
    <t>masroor arcade shop no 1 plot sb30 sector 11h north karachi opp north bright way school</t>
  </si>
  <si>
    <t>a990 sector 11b north karachi twp karachi 71500 pakistan</t>
  </si>
  <si>
    <t>al rehman luxuria sc 2 showroom no 2 sector 11 h uroadu bazaar up more north karachi</t>
  </si>
  <si>
    <t>r338 sector 14b shadman town north karachi</t>
  </si>
  <si>
    <t>shop 65 to 69 iqbal plaza nagan chowranginorth karachi</t>
  </si>
  <si>
    <t>up sector 11 j north karachi twp karachi karachi city sindh</t>
  </si>
  <si>
    <t>shop 2 st 12 / r 14 shadmaan  1 north nazimabad town karachi</t>
  </si>
  <si>
    <t>x398+8hc north karachi karachi</t>
  </si>
  <si>
    <t>a241 sector 14/b shadman 1 north nazimabad</t>
  </si>
  <si>
    <t>iqbal plaza nagan chowrangi north karachi</t>
  </si>
  <si>
    <t>shop 361 sector 5/e new karachi
karachi pakistan</t>
  </si>
  <si>
    <t>a991 crown plaza north karachi</t>
  </si>
  <si>
    <t>samina liberty tower blockj flat 204 floor 2nd norhnazimabad</t>
  </si>
  <si>
    <t>shop no b29 sector 11c1 iqbal plaza phase 1 north karachi karachi</t>
  </si>
  <si>
    <t>fatmi manzil second floor sector 11b north karachi plot 988 near bata shoes house up moor</t>
  </si>
  <si>
    <t>shop no 89 mehboob heights sextor 11c1 north karachi near bi amma park nagan chowrangi karachi</t>
  </si>
  <si>
    <t>r 529 near sareena mobile market behind pso petrol pump sector 15a/1 buffer zone north karachi karachi</t>
  </si>
  <si>
    <t>r 528 15/2 ghous al azam street opposite allied bank buffer zone north nazimabad karachi</t>
  </si>
  <si>
    <t>house no ls 166 sector 11j north karachi</t>
  </si>
  <si>
    <t>block k farooqeazam masjid near al masharib bakery north nazimabad town karachi</t>
  </si>
  <si>
    <t>flat a 17 bab e arif mart town nagan chowrangi north karachi karachi</t>
  </si>
  <si>
    <t>foodsspot nagan branch street 2 sector 11/h kda flat 9/c new karachi sector 11c new karachi 75950 pakistan</t>
  </si>
  <si>
    <t>c 71 block j north nazimabad</t>
  </si>
  <si>
    <t>blessing plaza shop a2 block k north nazimabadkarachi</t>
  </si>
  <si>
    <t>block k north nazimabad town karachi karachi city sindh pakistan</t>
  </si>
  <si>
    <t>a 283 block i north nazimabad karachi</t>
  </si>
  <si>
    <t>central st sector 15a/3 sector 15 a 2 buffer zone karachi karachi city sindh</t>
  </si>
  <si>
    <t>shop no 82 1st floor haroon shopping mall 15 a1 buffer zone north nazimabad</t>
  </si>
  <si>
    <t>flat a40 4th floor anarkali complex phase 1 (babe ghazi) near siddiq e akbar masjid nagan chorangi</t>
  </si>
  <si>
    <t>plot no r89 buffer zone north karachi</t>
  </si>
  <si>
    <t>al rawabi shawarma near (farooq e azam) shalamar appartment block k north nazimabad karachi</t>
  </si>
  <si>
    <t>plot number f7 to f9 ship owner chourangi north nazimabad</t>
  </si>
  <si>
    <t>address: a38 block i north nazimabad</t>
  </si>
  <si>
    <t>near mak collegiate plot c27 plot c27 sector 14 a shadman town karachi near mak collegiate</t>
  </si>
  <si>
    <t>block i khadija market north nazimabad adjacent habib bank ltd</t>
  </si>
  <si>
    <t>ghousia pakwan center r574 15 a2 buffer zone karachi</t>
  </si>
  <si>
    <t>main nagan chorwangi greenline fly over kda flats</t>
  </si>
  <si>
    <t>house no a282 block j north nazimabad karachi</t>
  </si>
  <si>
    <t>plot no ls 04 sector 15a/3 buffer zone sector 15 a 3 north karachi twp karachi</t>
  </si>
  <si>
    <t>shop no 1&amp;2 opposite shipowners college north nazimabad block d</t>
  </si>
  <si>
    <t>x389+p8v sector11e sector 11 e north karachi twp karachi karachi city sindh pakistan</t>
  </si>
  <si>
    <t>address: sc 16 g2 ground floor nadeem corner stree no 8 block n north nazimabad near dc office sakhi hassan karachi</t>
  </si>
  <si>
    <t>noor plaza block m north nazimabad town karachi karachi city sindh</t>
  </si>
  <si>
    <t>shopd34 plot sd/2 marhaba heights apartment block m north nazimabad karachi</t>
  </si>
  <si>
    <t>shop 29 zamina apartment block m north nazimabad karachi</t>
  </si>
  <si>
    <t>shopd34 plot sd/2 marhaba heights apartment block m north
nazimabad karachi</t>
  </si>
  <si>
    <t>c 20 4th floor blessing plaza block k north nazimabad postal code 74600 karachipakistan</t>
  </si>
  <si>
    <t>sd25 block m north nazimabad town karachi karachi city sindh pakistan</t>
  </si>
  <si>
    <t>shop no r36 15a 1 buffer zone</t>
  </si>
  <si>
    <t>house no b98 block d north nazimabad near ginsoy 5 star karachi</t>
  </si>
  <si>
    <t>plot c 12 4b block d block 3 nazimabad karachi 74600 pakistan</t>
  </si>
  <si>
    <t>r 42 15/ a1 beside quetta chamman hotel buffer zone khi</t>
  </si>
  <si>
    <t>central street shop 02 plot r484 sector 15a/2 buffer zone</t>
  </si>
  <si>
    <t>c/27 block i (shop no 3) north nazimabad karachi behind imam clinic hospital</t>
  </si>
  <si>
    <t>30 r277 sector 15b buffer zone back side of aga khan laboratory</t>
  </si>
  <si>
    <t>sector 15b sector 15 b buffer zone karachi karachi city sindh</t>
  </si>
  <si>
    <t>c/26 block i (shop no 1) north nazimabad karachi behind imam clinic hospital</t>
  </si>
  <si>
    <t>plot no r111 15 a2 burffer zone north karachi</t>
  </si>
  <si>
    <t>plot no: b61blockn street no: 05 north nazimabad opposite young folks school</t>
  </si>
  <si>
    <t>shop01 r735 sector 15 a/4 buffer zone karachi</t>
  </si>
  <si>
    <t>b 117 shahrahejahangir road block h north nazimabad town karachi</t>
  </si>
  <si>
    <t>alburhan building shop 42b block e north nazimabad town</t>
  </si>
  <si>
    <t>cricketers ave block c north nazimabad town karachi</t>
  </si>
  <si>
    <t>shop 2 samrina comforts block l north nazimabad karachi</t>
  </si>
  <si>
    <t>sho no 8 qasrefatima block c barket e haidery north nazimabad</t>
  </si>
  <si>
    <t>r 937/4 sector 16a kbr buffer zone karachi</t>
  </si>
  <si>
    <t>hyderi shahrahesher shah suri</t>
  </si>
  <si>
    <t>5 star chowrangi block h near mazedar haleem north nazimabad karachi</t>
  </si>
  <si>
    <t>house no b176 2nd street block h north nazimabad</t>
  </si>
  <si>
    <t>bahadurabad bahadur yar jang chs karachi karachi city sindh pakistan near char mminar chowrangi</t>
  </si>
  <si>
    <t>plot sc1 five star chorangi block l north nazimabad town karachi karachi city sindh pakistan</t>
  </si>
  <si>
    <t>shop noe 51 block e 51 yasin malik road block e north nazimabad town karachi karachi city sindh</t>
  </si>
  <si>
    <t>shop a1 plote39 ezzy bagh hyderi memorial market block e north nazimabad karachi</t>
  </si>
  <si>
    <t>b69 street7 block l north nazimabad town karachi</t>
  </si>
  <si>
    <t>house number r 937/4 buffer zone 16 a karachi</t>
  </si>
  <si>
    <t>shop no a1 st 3 sector 16a buffer zone karachi</t>
  </si>
  <si>
    <t>b7 darus salam apartment block m north nazimabad karachi durafi's fast food street 6 block n north nazimabad karachi</t>
  </si>
  <si>
    <t>d15 block d hyderi block d sharahesher shah surnorth nazimabad town karachi</t>
  </si>
  <si>
    <t>north nazimabad town karachi</t>
  </si>
  <si>
    <t>plot b 73 showroom 5 block l main 5 star food street north nazimabad karachi</t>
  </si>
  <si>
    <t>shahrahesher shah suri b10 adeel apartment block g north nazimabad</t>
  </si>
  <si>
    <t>north walk block c north nazimabad karachi</t>
  </si>
  <si>
    <t>al moin plaza shop 6 block f north nazimabad karachi near samrat sweets</t>
  </si>
  <si>
    <t>dt 127 block 19 federal b area al noor</t>
  </si>
  <si>
    <t>shop no a4 al zohra center block g north nazimabad</t>
  </si>
  <si>
    <t>shop a6a block g nagina square north nazimabad karachi</t>
  </si>
  <si>
    <t>rooftop of the north walk d2 block c north nazimabad karachi</t>
  </si>
  <si>
    <t>the north walk mall plot d4 rooftop shop number02 block c north nazimabad town karachi</t>
  </si>
  <si>
    <t>address: plot sc09 kanwal square street 10 block l north nazimabad town karachi 74600</t>
  </si>
  <si>
    <t>north walk food court d2 near green line bus service station hyderi block c north nazimabad town karachi karachi city sindh</t>
  </si>
  <si>
    <t>fries n punch opp soda punch al hafiz pride block l north nazimabad karachi</t>
  </si>
  <si>
    <t>shop no 1 yaqoob market block e north nazimabad near dolmen khi</t>
  </si>
  <si>
    <t>hashim khan of quetta hotel federal b area al noor society block 19 gulberg town karachi karachi city sindh</t>
  </si>
  <si>
    <t>north walk d 6 block c north nazimabad town north nazimabad karachi</t>
  </si>
  <si>
    <t>shop no a4b block g zohra centre hyderi market near allied bank</t>
  </si>
  <si>
    <t>b 106 block l block h north nazimabad town karachi karachi city sindh 74600 pakistan</t>
  </si>
  <si>
    <t>shop 12 north nazimabad block l al nusrat apartment karachi pakistan</t>
  </si>
  <si>
    <t>w3q2+vp8 north nazimabad town karachi</t>
  </si>
  <si>
    <t>north nazimabad block h near house of kababjees main 5star food street karachi</t>
  </si>
  <si>
    <t>plot sc19 abdullah arcade blok h north nazimabad</t>
  </si>
  <si>
    <t>north walk phase 2 rooftop counter no 6 near kda chowrangi above ideas outlet</t>
  </si>
  <si>
    <t>saba square sc1 block l next to agha juice north nazimabad karachi opposite to bank all habib</t>
  </si>
  <si>
    <t>plot b72 street 12 block l north nazimabad karachi near landi kotal chowrangi</t>
  </si>
  <si>
    <t>north walk phase 2 block c north nazimabad karachi</t>
  </si>
  <si>
    <t>shop no 2 wow waffle al hafiz pride block l north nazimabad karachi</t>
  </si>
  <si>
    <t>a7 ground floor plot sc 7 north nazimabad block l</t>
  </si>
  <si>
    <t>b72 2nd floor roof top 12th street block l north nazimabad karachi</t>
  </si>
  <si>
    <t>address: r1172 block 18 fb area karachi</t>
  </si>
  <si>
    <t>house r195 block 18 samanabad federal b area near mazaidar haleem karachi</t>
  </si>
  <si>
    <t>r936 2nd floor block 19 fb area alnoor society karachi</t>
  </si>
  <si>
    <t>shop no 3 plot no 161 near ubl bank samnabad block 17/18 fb area karachi</t>
  </si>
  <si>
    <t>r317 block17 fb area karachi</t>
  </si>
  <si>
    <t>sd 15 rahim plaza block a north nazimabad shop no 3334 karachi</t>
  </si>
  <si>
    <t>b 34 block 12 fb area karachi</t>
  </si>
  <si>
    <t>flat e7 first floor rehman centre block g north nazimabad karachi</t>
  </si>
  <si>
    <t>c3ancholi block 18 gulberg town karachi 75950 pakistan</t>
  </si>
  <si>
    <t>d101/1 n service road block a north nazimabad town karachi karachi city sindh 74600</t>
  </si>
  <si>
    <t>mughal house road federal b area block 18 gulberg town karachi karachi city sindh</t>
  </si>
  <si>
    <t>house nor173 block 19 fbarea karachi</t>
  </si>
  <si>
    <t>north nazimabad block l near israr pan shop arfat town</t>
  </si>
  <si>
    <t>r166 block 18 samnabad fb area</t>
  </si>
  <si>
    <t>k 198 block h north nazimabad karachi</t>
  </si>
  <si>
    <t>shop no 1 block 18 federal b area karachi</t>
  </si>
  <si>
    <t>shop 2mehran complex opposite baradari park block a north nazimabad karachi</t>
  </si>
  <si>
    <t>shop 3 st_11 block h north nazimabad near landi kotal chowrangi karachi</t>
  </si>
  <si>
    <t>b97 blockh north nazimabad karachi</t>
  </si>
  <si>
    <t>gulberg block 18 r 1587 house no near mazedar haleem</t>
  </si>
  <si>
    <t>kda chowrangi flat no 101 saima paari crystal near kda chowrangi block b north nazimabad karachi</t>
  </si>
  <si>
    <t>plot f96 block b north nazimabad karachi karachi</t>
  </si>
  <si>
    <t>a755 block 12 gulberg federal b area karachi</t>
  </si>
  <si>
    <t>shop no 1 plot no 1/25 block a just opposite almadni tower nazimabad no 5 karachi</t>
  </si>
  <si>
    <t>2 b60 block11 fb area gulberg karachi</t>
  </si>
  <si>
    <t>r212 20 block d federal b area ancholi block 20 gulberg town karachi karachi city sindh</t>
  </si>
  <si>
    <t>plot sd 8 shop no 3 near dilpasand sweets block a north nazimabad</t>
  </si>
  <si>
    <t>shop 02 plot sd8 near dilpasand sweets block a north nazimabad karachi</t>
  </si>
  <si>
    <t>shop sd 6a1 sultan centre block a north nazimabad khi</t>
  </si>
  <si>
    <t>rehmanabad block 5 fb area near muhammadi masjid</t>
  </si>
  <si>
    <t>plot no b 115 block h north nazimabad town karachi karachi city sindh pakistan</t>
  </si>
  <si>
    <t>60 block11 fb area gulberg near shadab masjid karachi</t>
  </si>
  <si>
    <t>ke 847 block f kausar niazi colony near naseer electric store north nazimabad karachi</t>
  </si>
  <si>
    <t>chowtea shop no sd03 near aptech institute block a north nazimabad karachi</t>
  </si>
  <si>
    <t>shop 3b/3c sd 17/1 unique centre north nazimabad block a karachi</t>
  </si>
  <si>
    <t>&gt;&gt; plot sd05 tahir mansion block a north nazimabad</t>
  </si>
  <si>
    <t>r249/20 f b area karachi</t>
  </si>
  <si>
    <t>shop 1 near rangers head quarter block b north nazimabad</t>
  </si>
  <si>
    <t>ali road block f north nazimabad town karachi karachi city sindh 74600</t>
  </si>
  <si>
    <t>b5 38 block 13 shop no 1 gulberg karachi</t>
  </si>
  <si>
    <t>block 5 block 5 b block 5 nazimabad karachi karachi city sindh 74600</t>
  </si>
  <si>
    <t>r 67 block 5 federal b area karachi</t>
  </si>
  <si>
    <t>fb area block 11 near tahir villas karachi</t>
  </si>
  <si>
    <t>c 64 federal b area block 11 in front of the first step school near shadab masjid gulberg town karachi</t>
  </si>
  <si>
    <t>block 11 c 64 fb area karachi</t>
  </si>
  <si>
    <t>w2fp+wxg blockb block b north nazimabad town karachi pakistan</t>
  </si>
  <si>
    <t>shop no 4 aali apartment bs3 block 13 gulberg near chand market</t>
  </si>
  <si>
    <t>w2gj+j5r block a north nazimabad town karachi sindh 74600</t>
  </si>
  <si>
    <t>block 13 aab e aba 718 there is no option for fb area that is why i chose gulshan</t>
  </si>
  <si>
    <t>near aptech institute block a north nazimabad town karachi karachi city sindh 74700</t>
  </si>
  <si>
    <t>bs 4 block 12 shah pride shop no 4/5 near rafa e aam hospital front of hot n spice fb area karachi</t>
  </si>
  <si>
    <t>alnoor st federal b area al noor society block 19 gulberg town karachi karachi city sindh</t>
  </si>
  <si>
    <t>shop 4 d 6 block 11 fb area karachi</t>
  </si>
  <si>
    <t>shop 01 shah faisal plaza blockb block b north nazimabad town</t>
  </si>
  <si>
    <t>shop no 4 aali apartment bs3 block 13 near chand market gulberg karachi</t>
  </si>
  <si>
    <t>c54 block 13c gulberg fb area karachi</t>
  </si>
  <si>
    <t>b539 block 13 federal b area gulberg karachi</t>
  </si>
  <si>
    <t>shopa 9 farid square block 14 water pump chowrangi fb area karachi</t>
  </si>
  <si>
    <t>north nazimabad block b saima bridge view shop number 24</t>
  </si>
  <si>
    <t>fb area ancholi block 20 /r911</t>
  </si>
  <si>
    <t>plot st5 masjidebayaban block 04 aysha manzil darbaresultani fb area</t>
  </si>
  <si>
    <t>house no c10/1 shop no 2 nazimabad no 3 karachi</t>
  </si>
  <si>
    <t>w2cg+9ph block 5 block 5 d block 2 pechs karachi karachi city sindh 74600 pakistan</t>
  </si>
  <si>
    <t>spicy hot n roll block 20 incholi fb area</t>
  </si>
  <si>
    <t>plot no c245 pehalwan hotel street block(b) khando goth north nazimabad karachi</t>
  </si>
  <si>
    <t>c 39 block 10 gulberg federal b area karachi</t>
  </si>
  <si>
    <t>shop 5 nazimabad 3 near mehfooz sheermal</t>
  </si>
  <si>
    <t>shop no g21 saima bridge view blockb block b north nazimabad town karachi karachi city sindh 74600 pakistan</t>
  </si>
  <si>
    <t>a5 block b north nazimabad karachi near "pehlwan hotel"</t>
  </si>
  <si>
    <t>shop 3yousuf plaza block 16 fb area karachi</t>
  </si>
  <si>
    <t>mashallah mobile market flat no 429 4th floor khilafat chowk paposh nazimabad no 5</t>
  </si>
  <si>
    <t>shop address ls2/3 block 13 federal b area near jama masjid farooqeazam</t>
  </si>
  <si>
    <t>flat number e102 3road floor e block yosuf plaza shahrah e pakistan block 16 fb area water pump zeena number 33</t>
  </si>
  <si>
    <t>c4 block 17 fbarea opposite yousaf plaza next to ubl bank</t>
  </si>
  <si>
    <t>shadman block b north nazimabad town karachi</t>
  </si>
  <si>
    <t>khandogoth north nazimabad block b b5</t>
  </si>
  <si>
    <t>fb area block 6 near tahir villa aisha manzil c332</t>
  </si>
  <si>
    <t>plot no 5/25 shop no 06 block 5c nazimabad</t>
  </si>
  <si>
    <t>plot no c138 near tahir villa ayesha manzilblock 6 federal b area karachi</t>
  </si>
  <si>
    <t>ls06 block 10 fb area near al madina masjid</t>
  </si>
  <si>
    <t>tabish dehlavi road block 5c block 5 d block 5 nazimabad karachi karachi city sindh 74600</t>
  </si>
  <si>
    <t>shahraheaurangzeb c38 block 17 c38 block 17 gulberg town karachi karachi city sindh pakistan</t>
  </si>
  <si>
    <t>karachi north nazimabad block f muhalla kosar niaze coloni near hanfia masjid house no 1986</t>
  </si>
  <si>
    <t>house num r 1108 block 20 ancholi society fb area karachi</t>
  </si>
  <si>
    <t>r719 block 20 fb area ancholi karachi</t>
  </si>
  <si>
    <t>r581 block 17 near baberehmat masjid fb area karachi</t>
  </si>
  <si>
    <t>ancholi fire station flat block 20 house number 1</t>
  </si>
  <si>
    <t>gulshanameen plaza fb area block 21 karachi sb3 a39 4th floor</t>
  </si>
  <si>
    <t>house no d6 anarkali apartments block 7 fbarea</t>
  </si>
  <si>
    <t>shop no 18 fareed square shahjahan avenue road federal b area naseerabad block 14 waterpump</t>
  </si>
  <si>
    <t>bike market r850 federal b area block 14 naseerabad houser850 near salman autos</t>
  </si>
  <si>
    <t>m 8/a u k square، local road block 16 opposite yousuf plaza near bombay nimco gulberg town karachi 75950</t>
  </si>
  <si>
    <t>waterpump federal b area naseerabad block 14 gulberg town karachi karachi city sindh pakistan</t>
  </si>
  <si>
    <t>gulberg town nazimabad</t>
  </si>
  <si>
    <t>house number d6 anarkali apartments block 7 fbarea</t>
  </si>
  <si>
    <t>plot no st 7c shop no e1 block 7 gulshan e ali phase 2 ayesha manzil fb area</t>
  </si>
  <si>
    <t>3b 3/21 ground floor backside of baqai hospital near ahbab sweets nazimabad karachi</t>
  </si>
  <si>
    <t>plot e 21/21c nazimabad karachi 74600</t>
  </si>
  <si>
    <t>3d 4/28 nazimabad no 3 near ahbab sweet</t>
  </si>
  <si>
    <t>shop 1 noor islam masjid abbasi shaheed hospital nazimabad no 3 karachi</t>
  </si>
  <si>
    <t>flat a 101 urban castle apartment phase (1) block 21 fb area near gulshan 3 amin plaza</t>
  </si>
  <si>
    <t>plot d 11 2 block 3 nazimabad karachi karachi city sindh 74600 pakistan</t>
  </si>
  <si>
    <t>w3j9+cmp federal b area naseerabad block 14 gulberg town karachi karachi city sindh pakistan</t>
  </si>
  <si>
    <t>plot st 5 shop no 27/ 28 block 14 naseerabad fb area karachi</t>
  </si>
  <si>
    <t>r41 shop no 4 block 14 fb area near talimi bhag</t>
  </si>
  <si>
    <t>adeel terrace block 7 fb area karachi</t>
  </si>
  <si>
    <t>adeel square phase 2 home no 2 ground floor near al noor bakery karachi</t>
  </si>
  <si>
    <t>federal b area block 7 adeel square flat near al noor milk shop gulberg town karachi</t>
  </si>
  <si>
    <t>shopg_5 hussain center block 7 fb area near briyani chowk</t>
  </si>
  <si>
    <t>shop no 7 prince arcade block 7 near cafe bhaijaan ayesha manzil f b area karachi</t>
  </si>
  <si>
    <t>bakshi square s2325 federal b area naseerabad block 7 gulberg town karachi karachi city sindh 75950 pakistan</t>
  </si>
  <si>
    <t>shop b8 prince plaza blocl 7 fb area karachi main ayesha manzil</t>
  </si>
  <si>
    <t>b8 1st floor alkareem square block 7 federal b area aisha manzil opposite karachi icecream near damthal sweets karachi</t>
  </si>
  <si>
    <t>abdul hassan isfahani road bakhar gote house no b262 near adnan general store and pepsi supplier</t>
  </si>
  <si>
    <t>shahrah e vilayat ali road federal b area dastagir adeel square apartment b2 w3g9+qr5 gulberg town karachi pakistan</t>
  </si>
  <si>
    <t>rado hill post block a16 gulistan e johar karachi</t>
  </si>
  <si>
    <t>nazimabad4 101</t>
  </si>
  <si>
    <t>c6a gulshanali phase 1 fb area block 7 ayesha manzil near aga khan diagnostic</t>
  </si>
  <si>
    <t>federal b area block 7 adeel square phase 2 opposite to imran bakery karachi sindh</t>
  </si>
  <si>
    <t>near w3g9+bb2 alnoor bakery adeel square phase 2 federal b area ayesha manzil block 7 naseerabad block 14 gulberg town karachi karachi city sindh</t>
  </si>
  <si>
    <t>adeel square phase 2 plot no b2 ground floor imran bakery k samne fb area block 7 karachi</t>
  </si>
  <si>
    <t>addres: 3e/16 nazimabad no3 gole market</t>
  </si>
  <si>
    <t>plot 17 block 3e nazimabad 3 karachi</t>
  </si>
  <si>
    <t>shop 31 bakshi square block7 fb area karachi</t>
  </si>
  <si>
    <t>(17th station) 3e/17market near pilot school gole market nazimabad no 3 karachi</t>
  </si>
  <si>
    <t>gulshan e ali phase 1 block 7 flat no b8 ground floor ayesha manzil federal b area</t>
  </si>
  <si>
    <t>3e/18gn market nazimabad 3 karachi</t>
  </si>
  <si>
    <t>madni roll &amp; fastfood fb area block 7 near marhaba adeel square phase 2 b2 dastagir khatim e nabuwat chok karachi pakistan</t>
  </si>
  <si>
    <t>flat 502 5th flooral makkah paradise block 16 fb area</t>
  </si>
  <si>
    <t>plot nocs 17shop no8 block7(gulshan e muhammadi ) fb area ayesha manzil</t>
  </si>
  <si>
    <t>heese factory flat no be2 ground floor adeel square federal b area naseer abad block 7 karachi near al noor bakery imran bakery</t>
  </si>
  <si>
    <t>adeel square phase 2 flat no b2 fb area block 7 near al noor bakery</t>
  </si>
  <si>
    <t>sunshine juice bar 3 b 1/10 adj midcity cng station nazimabad 3 karachi</t>
  </si>
  <si>
    <t>shop 27 4c hadi market nazimabad block 4 karachi</t>
  </si>
  <si>
    <t>hype the soda bar shop8 ali square block 7 federal b area karachi</t>
  </si>
  <si>
    <t>backside of agha khan food street infront of malik pan shop ayesha manzil fb area karachi</t>
  </si>
  <si>
    <t>w27f+m5q block 3 nazimabad karachi 74600 pakistan</t>
  </si>
  <si>
    <t>punjab bus adda dawood residencygulzar hijri road scheme 33</t>
  </si>
  <si>
    <t>federal b area block 7 gulberg town karachi khatm e nabowat chorangi
plot number b2 adeel square p2 lower floor shahrahejahangir federal b area dastagir
75950 karachi</t>
  </si>
  <si>
    <t>shop c3 h/t 18 sagheer centre fb area block 16 karachi</t>
  </si>
  <si>
    <t>shop no 2 plot no r685 federal b area block 15 dastagir karachi</t>
  </si>
  <si>
    <t>r678 block 15 federal b area karachi pakistan</t>
  </si>
  <si>
    <t>shop no 94 block 3g nazimabad chota maidan karachi</t>
  </si>
  <si>
    <t>r412 dastagir society federal b area block 9 karachi</t>
  </si>
  <si>
    <t>street 14 dastagir road opposite kababjees</t>
  </si>
  <si>
    <t>house no d113 rufi green land abdul hassan isphani road near paradise bakery karachi</t>
  </si>
  <si>
    <t>tariq plaza nazimabad no 4 block 4 nazimabad karachi karachi city sindh 74600</t>
  </si>
  <si>
    <t>2) shop no 5 plot no 1379 block 14 dastagir fb area near royal sweets karachi 75950</t>
  </si>
  <si>
    <t>"albasit tower" plot no bs28 block 7 shop no5 federal 'b' area karachi near ayesha manzil post office</t>
  </si>
  <si>
    <t>plot no 85/3 ground flor aro plant k bad 2nd bar gli k ander brown get fb area block 3 gali k kone per cheez wale ki cabim</t>
  </si>
  <si>
    <t>block 15 gulberg town karachi karachi city sindh</t>
  </si>
  <si>
    <t>aurangabad nazimabad no3 87/12 1st floor near aslam pakwan center opposite goal market</t>
  </si>
  <si>
    <t>w393+jfq gulberg town karachi</t>
  </si>
  <si>
    <t>block 70/3 aurangabad nazimabad near by rasheed qorma opposite almehran sweets &amp; deserts</t>
  </si>
  <si>
    <t>sh no b2 adeel square ph 2 fb area block 7 karachi</t>
  </si>
  <si>
    <t>federal b area block 7 near kiyani clinic shno b2 adeel square 2 gulberg town karachi karachi town sindh 95650</t>
  </si>
  <si>
    <t>shop no 3 plot no 11/22 nazimabad no 3f karachi</t>
  </si>
  <si>
    <t>federal b area block 3 karimabad colony apartment k1 flatno004</t>
  </si>
  <si>
    <t>shop r 19 25 block 14 fb area</t>
  </si>
  <si>
    <t>plot 3a 12 oblic 3 groundfloor 2 nazimabad number 3 oblic a near habib metro bank karachi</t>
  </si>
  <si>
    <t>nazimabad no3 block f16/14b</t>
  </si>
  <si>
    <t>r675 federal b area block 15 karachi</t>
  </si>
  <si>
    <t>deluxe garden phase 1 abdul hassan isphahani road house r12</t>
  </si>
  <si>
    <t>house number d18 shumail view phase 2 gulzarehijri scheme 33 karachi</t>
  </si>
  <si>
    <t>alrahim square flat b15 first floor fb area block 3 karimabad</t>
  </si>
  <si>
    <t>r193 block 15 fb area karachi near jawed nehari</t>
  </si>
  <si>
    <t>shop no a22 abbas town scheme 33</t>
  </si>
  <si>
    <t>house number 649/3 sonara mohulla near market karimab fb area karachi</t>
  </si>
  <si>
    <t>shop no 8 rabia flowers abdul hassan isphani road scheme 33 gulzar e hijri near hbl bank karachi</t>
  </si>
  <si>
    <t>shopc12 nazimabad 4 hadi market</t>
  </si>
  <si>
    <t>l10 federal b area block 21 near lucky one karachi</t>
  </si>
  <si>
    <t>shumail view phase2 near country comfort appartment gulzar e hijri scheme 35near shop no: j11</t>
  </si>
  <si>
    <t>nazimabad no 3 plot no 12/233h</t>
  </si>
  <si>
    <t>685/3 fb area hussainabad near hef school karachi gulberg town</t>
  </si>
  <si>
    <t>house no 1 shumail view phase 2 near country comfort gulzar e hijri scheme 33 karachi</t>
  </si>
  <si>
    <t>‘pastalicious house r324 block 9 near sangam ground dastagir society karachi’</t>
  </si>
  <si>
    <t>1592/3 zainab manzil 3road floor near rehmatullah family park fb area block 3 siddiqabad</t>
  </si>
  <si>
    <t>house no ka1/401 karimabad colony fb area block 3 karachi</t>
  </si>
  <si>
    <t>shop 8 rabia flowers abdul hassan isfahani road scheme 33 gulzar e hijri near hbl bank karachi</t>
  </si>
  <si>
    <t>shopno 8 and 9 opposite hamdaroad hospital emergency gate nazimabad no 3</t>
  </si>
  <si>
    <t>plot f 3/8 block 3 nazimabad</t>
  </si>
  <si>
    <t>shop 2 plot 1792 near taal stop federal b area naseerabad block 14 gulberg town karachi karachi city sindh 75950</t>
  </si>
  <si>
    <t>gol market block 3f near soneri bank nazimabad 3</t>
  </si>
  <si>
    <t>shop 1 rabia patel appartment abbas town abdul hassan isphani road</t>
  </si>
  <si>
    <t>1 d14 house no d14 rufi spring field gulzare hijri scheme 33</t>
  </si>
  <si>
    <t>ansari logistics gulzarehijri gulzar e hijri scheme 33 karachi karachi city sindh 75330 pakistan</t>
  </si>
  <si>
    <t>aliyabad colony near tabba heart hospital plot no 37 ground floor f b area karachi</t>
  </si>
  <si>
    <t>shake n flex near license office nazimabad no 04 adjacent to bina beauty parlour</t>
  </si>
  <si>
    <t>w3c8+rfr gulberg town karachi</t>
  </si>
  <si>
    <t>r1426/3 siddiquabad near azad ground choti gali 3road floor f b area karachi</t>
  </si>
  <si>
    <t>nazimabad house no 4 4d15/6a</t>
  </si>
  <si>
    <t>house:1163/15 near spice n spice &amp; jawed nehari north nazimabad karachi</t>
  </si>
  <si>
    <t>plot 1 residential a1r khokar st near akhuwat park nazimabad karachi</t>
  </si>
  <si>
    <t>siddiqabad plot 1368 next to remix pizza federal b area karimabad block 3 gulberg town karachi karachi city sindh pakistan</t>
  </si>
  <si>
    <t>paradise home house number a29 abdul hassan aswani road near paradise bakery</t>
  </si>
  <si>
    <t>ls 67 block 15 f b area near alakhowan park</t>
  </si>
  <si>
    <t>109/7 fb area ayesha manzil karachi</t>
  </si>
  <si>
    <t>r832 hussainabad fb area block 3 karachi (ilyas madical wali gali)</t>
  </si>
  <si>
    <t>plot nost 14 block3fb area</t>
  </si>
  <si>
    <t>r10 /15 near hb public school dastagri road fb area karachi</t>
  </si>
  <si>
    <t>fb area block 1 karimabad shakeel corporation apartment flat number j4</t>
  </si>
  <si>
    <t>shop no 1164 near javed nehari federal b area karachi</t>
  </si>
  <si>
    <t>house no r28 paradise cottage paradise signal abdul hassan isphahani road scheme 33</t>
  </si>
  <si>
    <t>1154/ 15 near dhaka park federal b area block 15 gulberg town</t>
  </si>
  <si>
    <t>plot r 1174 federal b area block 15 gulberg town karachi karachi city sindh pakistan</t>
  </si>
  <si>
    <t>alyabad colony plot no 12 shop no 1 fb area karachi</t>
  </si>
  <si>
    <t>hn1172area r block 15 gulshan</t>
  </si>
  <si>
    <t>w3gg+hj3 federal b area block 15 gulberg town karachi sindh 75950 pakistan</t>
  </si>
  <si>
    <t>house no 1 shumail view phase 2 near country comfort gulzarehijri scheme 33 karachi</t>
  </si>
  <si>
    <t>w3gg+hj3 federal b area block 15 gulberg town karachi karachi city sindh 75950 pakistan</t>
  </si>
  <si>
    <t>shumail view phase 2 near country comfort pizza house</t>
  </si>
  <si>
    <t>fl1174 floor 3road block 15 near tariq mohuiuddan shaheed park federal b area karachi</t>
  </si>
  <si>
    <t>new zam zam limka shop opposite noori masjid street gatenear noori sheermal house federal b area block 3 karachi pakistan</t>
  </si>
  <si>
    <t>r 1174 block 15 f b area karachi near coconut ground</t>
  </si>
  <si>
    <t>r1001 block 9 dastagir fb area opposite ghousia masjid karachi</t>
  </si>
  <si>
    <t>h no 1171 block 15 federal b area near livfit jym karachi</t>
  </si>
  <si>
    <t>block 15 gulberg town karachi karachi city sindh pakistan</t>
  </si>
  <si>
    <t>nazimabad no1 (1h1/15) near zaib medical</t>
  </si>
  <si>
    <t>house number r140 mashrik society street 2 memon nagar 13a near paradise bakery scheme 33</t>
  </si>
  <si>
    <t>fb area block 1 karimabad shakeel corporation apartment flat num j4</t>
  </si>
  <si>
    <t>1174 block 15 near tariq mohiuddin shaheed park dastagir</t>
  </si>
  <si>
    <t>federal b area house no 1167 floor 2 block 15 dastagir karachi</t>
  </si>
  <si>
    <t>shop no 1617 madni masjid road federal b area karimabad block 3 gulberg town karachi karachi city sindh</t>
  </si>
  <si>
    <t>w396+4j8 plot no r1314 madni masjid road federal b area karimabad block 3 gulberg town karachi</t>
  </si>
  <si>
    <t>near agha khan lab main food street hussainabad fb area karachi</t>
  </si>
  <si>
    <t>d 15/2 nazimabad no 4 karachi</t>
  </si>
  <si>
    <t>r1031/9 dastagir society federal b area karachi</t>
  </si>
  <si>
    <t>shop1 15 block d block 15 yaseenabad</t>
  </si>
  <si>
    <t>luckyone mall 2nd floor near food court front of cross stitch</t>
  </si>
  <si>
    <t>pizza shine plot no hl 591 street number 3 block 4 a gulshaniqbal karachi karachi city sindh</t>
  </si>
  <si>
    <t>shop a1 gulzar e hijri road near paradise bakery besides apple banquet karachi sindh</t>
  </si>
  <si>
    <t>r1240 federal b area block 9 gulberg town near malik sweets stop</t>
  </si>
  <si>
    <t>federal b area dastagir block 9 gulberg town karachi karachi city sindh pakistan</t>
  </si>
  <si>
    <t>hussainabad food st federal b area hussainabad block 3 gulberg town karachi karachi city sindh</t>
  </si>
  <si>
    <t>flat e20 4th floor shumail view phase 1near spicy dhabba near gulzarehijri police station scheme 33karachi</t>
  </si>
  <si>
    <t>shop 21 near paradise bakery gulzar e hijri abdul hassan isphahani road karachi</t>
  </si>
  <si>
    <t>11/7 sir shah muhammad suleman road nazimabad no 4 block 4 nazimabad karachi karachi city sindh 74600</t>
  </si>
  <si>
    <t>shop 1 la2/b block 21، main rashid minhas road opposite ubl sports complex karachi</t>
  </si>
  <si>
    <t>hussainabad food street fb area ok hai memon masjid near tayyabis</t>
  </si>
  <si>
    <t>1312 block 3 food street husainabad fbarea karachi</t>
  </si>
  <si>
    <t>r 312 fb area block 2 hussainabad food street karachi karachi city sindh pakistan</t>
  </si>
  <si>
    <t>914/3 hussainabad fb area karachi</t>
  </si>
  <si>
    <t>abdulhassan asphani road metroville road scheme 33 gulzar e hijri plot a1960 block 2 sector 14 a karachi</t>
  </si>
  <si>
    <t>karachi city fb area block 1 block y alazam square</t>
  </si>
  <si>
    <t>shop r482 hussainabad food street federal b area</t>
  </si>
  <si>
    <t>plot no1h 1/8 nazimabad no 1 karachi near akhuwat park nazimabad</t>
  </si>
  <si>
    <t>shop no 03 rufi chowk opposite spring field academy near paradise bakery metrovil3</t>
  </si>
  <si>
    <t>1e 13/4 4th floor nazimabad no 1 opposite kashif arcade</t>
  </si>
  <si>
    <t>heritage restaurant (super highway) dr mushtaq hussain road sector 4b corridor area main super highway kda scheme 33 gulzarehijri malir gadap town karachi</t>
  </si>
  <si>
    <t>euro grand park euro grand park nazimabad no 1 flat no 905 9th floor</t>
  </si>
  <si>
    <t>shop 911 block3 fb area hussainabad food street karachi</t>
  </si>
  <si>
    <t>893/3 karimabad gulberg town block 3
near by federal optics fb area karachi</t>
  </si>
  <si>
    <t>house no g470 block 15 fb area dastagir yaseenabad karachi</t>
  </si>
  <si>
    <t>address r 909 beside co2 soda shop main hussain abad federal b area block 3 karachi</t>
  </si>
  <si>
    <t>plot c 01 kehkashan homes main fariya chowk scheme 33 gulzar e hijri karachi</t>
  </si>
  <si>
    <t>hussainabad block 3 gulberg town 3 house number 909 karachi</t>
  </si>
  <si>
    <t>ideal arcade phase 2 shop no 2 gulzar e hijri near sohrab goth police station karachi</t>
  </si>
  <si>
    <t>house number r629 block 8 fb area azizabad ground floor back side white gate</t>
  </si>
  <si>
    <t>plot no r1100 block3 fb area opp karachi haleem hussainabad</t>
  </si>
  <si>
    <t>plot no2778block214ametrovill3scheme33</t>
  </si>
  <si>
    <t>hussainbad federal b area hussainabad block 3 gulberg town karachi karachi city sindh pakistan</t>
  </si>
  <si>
    <t>ideal arcade phase 2 gulzarehirjri shop 3 near dilnasheen</t>
  </si>
  <si>
    <t>plot no 908 /3 federal b area hussainabad block 3 gulberg town karachi karachi city sindh</t>
  </si>
  <si>
    <t>bhatti milk shop and general store federal b area yaseenabad block 9 3road floor house no r1210 karachi</t>
  </si>
  <si>
    <t>house no 893/3 hussainabad block 3
near by okhai masjid fb area karachi</t>
  </si>
  <si>
    <t>1f 5/4 nazimabad no 1 ground floor left side flat</t>
  </si>
  <si>
    <t>912 hussainabad fb area karachi</t>
  </si>
  <si>
    <t>l 170 block 15 federal b area</t>
  </si>
  <si>
    <t>plot a 26 4a block 4a block 4 a gulshaniqbal karachi karachi city sindh</t>
  </si>
  <si>
    <t>address plot number r 909 shop number 3 beside co2 soda shop block 3 main hussainabad food street karachi</t>
  </si>
  <si>
    <t>house 2d 7/6 nazimabad no 2</t>
  </si>
  <si>
    <t>plot 915 near okhai memon masjid hussainabad block 3 fb area karachi pakistan</t>
  </si>
  <si>
    <t>gulzarehijri scheme 33 karachi</t>
  </si>
  <si>
    <t>1013/2 azizabad federal b area beside quetta bismallah hotel</t>
  </si>
  <si>
    <t>house no r 282 asif nagar block 9 dastgir fb area near farzana dawakhana</t>
  </si>
  <si>
    <t>b59 malik society near fariya chowk gulzar e hijri scheme 33</t>
  </si>
  <si>
    <t>abdul hassan isphahani road next to marhaba chaikhana gulshan e iqbal</t>
  </si>
  <si>
    <t>abdul hassan isphahani road journalists society block 4 a gulshaniqbal karachi karachi city sindh</t>
  </si>
  <si>
    <t>shop 45 fahad square fariya chowk karachi scheme 33</t>
  </si>
  <si>
    <t>shop :03 plot no 265 metroville iii near paradise bakery gulzarehijri block 1/2 metrovil colony karachi karachi city sindh</t>
  </si>
  <si>
    <t>shop25 fahad square near police station gulzar e hijri karachi sindh</t>
  </si>
  <si>
    <t>johnson pride plot fl5 scheme33 sector 16b gulzarehijri karachi</t>
  </si>
  <si>
    <t>1245 block 8 shop 2 federal b area azizabad block 8 gulberg town karachi karachi city sindh</t>
  </si>
  <si>
    <t>house no: 1d 6/5 ground floor nazimabad block 1karachi pakistan near abbrar fitness gym</t>
  </si>
  <si>
    <t>federal b area block 15 dastagir railway society house no a_78</t>
  </si>
  <si>
    <t>w3ch+p2p dastagir school lal block 9 shahbaz nagar yaseenabad karachi karachi city sindh pakistan</t>
  </si>
  <si>
    <t>sania corner block a flat b 603 scheme 33 karachi</t>
  </si>
  <si>
    <t>1k3 nazimabad mansion nazimabad no 1 near meezan bank chawla market karachi</t>
  </si>
  <si>
    <t>shope address: 564/4 liaquatabad furniture market front of childeren model school</t>
  </si>
  <si>
    <t>plot 1 mulana yusuf ludhianwi shaheed road main faria chowk gulzar e hijri scheme 33 
gulshan e iqbal 
karachi
near ar fast food larkana sajji</t>
  </si>
  <si>
    <t>madina city second floor 202 shabaz nagar near farzana dawa khana fb area block 9 karachi</t>
  </si>
  <si>
    <t>liaquatabad on 4 4 523 block 4 liaquatabad town karachi karachi city sindh</t>
  </si>
  <si>
    <t>sector 4 b gulzar e hijri scheme 33 karachi karachi city sindh</t>
  </si>
  <si>
    <t>house no r687 azizabad block 8 karachi</t>
  </si>
  <si>
    <t>4/132 zaitoon manzil 3road floor 3road street block 4 liaquatabad karachi</t>
  </si>
  <si>
    <t>shop 2 sharifabad block 1 gulberg town karachi</t>
  </si>
  <si>
    <t>master plaza plot no2 b 1commercial area nazimabad no 2 karachi</t>
  </si>
  <si>
    <t>gulzarehijri gulshaniqbal karachi karachi city sindh</t>
  </si>
  <si>
    <t>shopg1 al azam square near habib bank fb area karachi</t>
  </si>
  <si>
    <t>r112 block 9 fb area dastagir karachi near farzana dawakhana and shah wali ullah masjid</t>
  </si>
  <si>
    <t>shop 17 fahad square fariya chowk gulzar e hijri</t>
  </si>
  <si>
    <t>shop20 fahad square gulzare hijri scheme 33</t>
  </si>
  <si>
    <t>scheme 33 malik co operating society b59 near mcc lawn karachi</t>
  </si>
  <si>
    <t>plot no 1k6 shop no a4 nazimabad centre near agha juice nazimabad no 1</t>
  </si>
  <si>
    <t>shop no 5 hijri road opp malik road malik cooperative housing society schme 33 gulshan karachi karachi city sindh pakistan</t>
  </si>
  <si>
    <t>shop no a7 plot no 1k6 nazimabad centre near agha</t>
  </si>
  <si>
    <t>makhrani hotel block 09 dastagir fb area karachi</t>
  </si>
  <si>
    <t>w3mv+3mh gulshaniqbal karachi</t>
  </si>
  <si>
    <t>wonderfuel shop 10 lakhani tower ahsanabad gulshanmaymar</t>
  </si>
  <si>
    <t>r 229 abid town gulshan e iqbal block 2 karachi</t>
  </si>
  <si>
    <t>c1/5 4th floor marymar plaza block 1 gulshan e iqbal karachi</t>
  </si>
  <si>
    <t>plot fl shoaib plaza shop 4b/a 4 block01 gulshaniqbal karachi 75950 pakistan</t>
  </si>
  <si>
    <t>shop no 1 front taiser heights sector sector z 3 gulshanmaymar karachi</t>
  </si>
  <si>
    <t>shop no34 rabia heights metrovil iii gulshaniqbal karachi</t>
  </si>
  <si>
    <t>plot no 2/9 sultan mart rufi rose petal society scheme 33 gulzar e hijri karachi</t>
  </si>
  <si>
    <t>near alsafa masjid block1 federal 'b' area karachi r554</t>
  </si>
  <si>
    <t>plot r21sharif abad fb area block 1karachi</t>
  </si>
  <si>
    <t>plot no r1770 block 2 azizabad fb area karachi</t>
  </si>
  <si>
    <t>shop no: a 2 nazimabad centre nazimabad no 1 near agha juice</t>
  </si>
  <si>
    <t>new madina biryani opposite kmc meat market abdul ghafoor street nazimabad karachi</t>
  </si>
  <si>
    <t>plot b 185 3road floor block 2 gulshan e iqbal near oxforoad cambridge school behind imtiaz super market</t>
  </si>
  <si>
    <t>gulshaniqbal block 1 maymar plaza flat no g2/4 karachi city sindh pakistan</t>
  </si>
  <si>
    <t>plot num 1617 block 2 3road floor azizabad main road fb area</t>
  </si>
  <si>
    <t>r2/7 rufi rose petal sector 15amoulana yousuf ludhianwi shaheed road scheme 33</t>
  </si>
  <si>
    <t>shop no 2 saima heaven block 4 gulshaniqbal karachi karachi city sindh</t>
  </si>
  <si>
    <t>federal b area block 1 sharifabad
al naseer square shop a 1/2</t>
  </si>
  <si>
    <t>shop no 38 noman garden abdul hassan isphani road block 4a gulshan e iqbal karachi</t>
  </si>
  <si>
    <t>block 2 gulshaniqbal near imtiaz mega rashid minhas road karachi</t>
  </si>
  <si>
    <t>house no 1 k/53 nazimabad no 1 hamid villa near king file nazimabad no 1</t>
  </si>
  <si>
    <t>main multi chowk shop2 nazimabad no 2 karachi 74600</t>
  </si>
  <si>
    <t>shop bearing no5 on ground floor measuring 10 x 22 feet (approx) plot noa160 bock2 situated in gulshaniqbal karachi</t>
  </si>
  <si>
    <t>shop a35 plot fl 12 &amp; 3 block 2 (anbreen appt) gulshaniqbal karachi</t>
  </si>
  <si>
    <t>4th st near taya hotel block 4 liaquatabad town karachi pakistan</t>
  </si>
  <si>
    <t>plot11f 5/7 shop5 nazimabad block 2</t>
  </si>
  <si>
    <t>shop 2 plot a53 block 2 gulshan e iqbal near abid town karachi</t>
  </si>
  <si>
    <t>a/160 block 2 gulshan e iqbal karachi shop number 4</t>
  </si>
  <si>
    <t>main multi chowk nazimabad2 beside bank islami karachi</t>
  </si>
  <si>
    <t>d6 seema state buidling al hassan chowk nazimabad no1 karachi</t>
  </si>
  <si>
    <t>next to hassan zai broast main multi chowk nazimabad 2</t>
  </si>
  <si>
    <t>shop no a1 shoaib plaza block 1 gulshan iqbal karachi</t>
  </si>
  <si>
    <t>abdul ghafoor st block 1 nazimabad karachi karachi city sindh 74600</t>
  </si>
  <si>
    <t>shop 4 ab 4 ac shoaib plaza gulshan e iqbal block 1 near abid town iqra university</t>
  </si>
  <si>
    <t>gulshan e iqbal block 2</t>
  </si>
  <si>
    <t>shop3 sb11 royal apartment basera mor block2 gulshaniqbal karachi</t>
  </si>
  <si>
    <t>plat no a/2 federal b area block 1 shareefabad near karachi coperer gulberg town karachi</t>
  </si>
  <si>
    <t>shop no 6 house no a 53/2 ayesha homes gulshan e iqbal karachi</t>
  </si>
  <si>
    <t>r&amp;t cafe abdul hassan isphahani road plot c30 abdul hassan isphahani roadblock 4 gulshan e iqbal karachi pakistan</t>
  </si>
  <si>
    <t>b30 block 2 near nasir shaheed park basera more gulshan e iqbal karachi</t>
  </si>
  <si>
    <t>shop no a31 ambreen apartment near imtiaz super store gulshan e iqbal block 2 karachi</t>
  </si>
  <si>
    <t>shop no ba plot 3 block 2 karson complex behin imtiaz gulshan e iqbal</t>
  </si>
  <si>
    <t>plot c 30 sector 22 scheme 33 near mubina town police station abdul hassan isfahani road khi</t>
  </si>
  <si>
    <t>6/3 shop no 5 near major ziauddin zam zam masjid block 2 nazimabad</t>
  </si>
  <si>
    <t>shop 5 shoaib plaza outside abid town near continental bakry gulshaniqbal block 2 karachi</t>
  </si>
  <si>
    <t>plot 3/10 block 2g nazimabad no 2</t>
  </si>
  <si>
    <t>shop 30 ambreen appartment block 2 gulshan e iqbal near imtiaz super market moti mahal karachi pakistan</t>
  </si>
  <si>
    <t>plot no 1k1 ilyas market nazimabad no، 1 block 1 nazimabad karachi ضلع sindh 74600</t>
  </si>
  <si>
    <t>1k shop no 1 ilyas market abdul ghafoor st block 1 nazimabad karachi karachi city sindh 74600</t>
  </si>
  <si>
    <t>1908gulshan e iqbal karachi</t>
  </si>
  <si>
    <t>shop no 4 mashalla corner block no 1 kda scheme no 24 gulshan e iqbal karach</t>
  </si>
  <si>
    <t>shop 1 banglow a1 moti mahal road opposite imtiaz super market block 3 gulshaniqbal karachi karachi city sindh 75300 pakistan</t>
  </si>
  <si>
    <t>1 block near laraib garden block 1 gulshaniqbal karachi karachi city sindh 75300 pakistan</t>
  </si>
  <si>
    <t>darakhshan society sector 8 a gulzar e hijri scheme 33 near jamia masjid bilal and dua sweets</t>
  </si>
  <si>
    <t>liaquatabad no 2 near jhanda chowk khi</t>
  </si>
  <si>
    <t>1a2/44 nazimabad1 opposite rashid minhas school</t>
  </si>
  <si>
    <t>haroon centre b8 abdul hassan isphani road gulshaniqbal karachi</t>
  </si>
  <si>
    <t>jhanda chock block 2 liaquatabad town karachi karachi city sindh 00001</t>
  </si>
  <si>
    <t>b10 shop no 3 sector z3 gulshanmaymaar karachi</t>
  </si>
  <si>
    <t>sbblk gulzar center sh17agfpl4 nazimabad karachi 74600</t>
  </si>
  <si>
    <t>w23g+prc block 1 nazimabad karachi karachi city sindh 74600 pakistan</t>
  </si>
  <si>
    <t>shop no1 plot no 89 gulzar e hijri scheme 33 near white house</t>
  </si>
  <si>
    <t>w24r+4v3 liaquatabad town karachi</t>
  </si>
  <si>
    <t>b8 haroon centre opposite block 4 gulshaniqbal karachi</t>
  </si>
  <si>
    <t>shop5 b103 block 2 gulshan e iqbal karachi</t>
  </si>
  <si>
    <t>near bait ul islam masjid fb area block 2 azizabad block 8 gulberg town karachi karachi city sindh 75950 pakistan</t>
  </si>
  <si>
    <t>14 b shadman town sector 14 b shadman town karachi pakistan</t>
  </si>
  <si>
    <t>jv1s 16/e commercial area block 3 liaquatabad town karachi karachi city sindh 74600</t>
  </si>
  <si>
    <t>b8 haroon centre abdul hassan isphani road gulshaniqbal karachi</t>
  </si>
  <si>
    <t>flat 8 on 3road floor zarina villah plot no iik 7/2 near black hawks gym imam bharga nazimabad no 2karachi</t>
  </si>
  <si>
    <t>shop no2 the comforts society gulshanshamim near gulshan iqbal block 13d</t>
  </si>
  <si>
    <t>quetta town gawalior society sector 17 a gulzar e hijri scheme 33</t>
  </si>
  <si>
    <t>abdul hassan isphani road b8 haroon centre gulshaniqbal karachi</t>
  </si>
  <si>
    <t>liaquatabad block 2 jhanda chowk near azeem bbq</t>
  </si>
  <si>
    <t>al zohra tower gate no 2 gulshan e maymar</t>
  </si>
  <si>
    <t>gulshan e iqbal block 1 a36/1
shaheed munawar suharwady colony shop num 3</t>
  </si>
  <si>
    <t>a 232 block 2 gulshan e iqbal karachi</t>
  </si>
  <si>
    <t>chayell arcade 1st floor flat 103
nazimabad 1 karachi</t>
  </si>
  <si>
    <t>gulshan e iqbal block 4 house number c/102 near jama masjid rabbani khi</t>
  </si>
  <si>
    <t>1j13/9 muslim league quarter nazimabad near millat bakery karachi</t>
  </si>
  <si>
    <t>shop no2 muslim league qaurter 1j 47/1 nazimabad no1 opposite choukas restaurant karachi</t>
  </si>
  <si>
    <t>b8 haroon centre ispahani road gulshan karachi</t>
  </si>
  <si>
    <t>block 9 house no 9/45 a liaquatabad karachi near hamza bakery</t>
  </si>
  <si>
    <t>plot 145a block 2 liaquatabad karachi</t>
  </si>
  <si>
    <t>house number 75 street number 6 scheme 33 gulzare hijri</t>
  </si>
  <si>
    <t>house no a162 block 3 gulshaniqbal karachi</t>
  </si>
  <si>
    <t>block 2 gulshaniqbal karachi karachi city sindh</t>
  </si>
  <si>
    <t>shop 2gulshan e iqbal block 2 near rab medical</t>
  </si>
  <si>
    <t>nazimabad number 2 2a 4/28 near ameer hamza masjid</t>
  </si>
  <si>
    <t>house no 299 a block 1 gulshan e iqbal</t>
  </si>
  <si>
    <t>a5 row h block 2 kaneez fatima scheme 33</t>
  </si>
  <si>
    <t>al noor arcade commercial shop no 7 near haji rang elahi hospital gulshaniqbal block 4 karachi</t>
  </si>
  <si>
    <t>1 a232 block 2 gulshan e iqbal karachi</t>
  </si>
  <si>
    <t>plot 145/2 liaquatabad karachi 76400 pakistan</t>
  </si>
  <si>
    <t>6/321 liaquatabad no 6 near firoadous shopping center &amp; aslam sweets karachi</t>
  </si>
  <si>
    <t>liaquatabad no 6 firoadous shopping centre please add 'near landmark friends communication</t>
  </si>
  <si>
    <t>e 85/2 block 4 gulshaniqbal karachi karachi city sindh pakistan</t>
  </si>
  <si>
    <t>a110 sector z4 opposite the foundation school girls campus gulshan e maymaar karachi</t>
  </si>
  <si>
    <t>plot no a488 block1gulshan e iqbal shop no6 karachi</t>
  </si>
  <si>
    <t>gulshan eiqbal block 2 rab medical santar near tasty fasad food &amp; bar b q</t>
  </si>
  <si>
    <t>b10 second floor maisam plaza block 3 gulshan e iqbal karachi</t>
  </si>
  <si>
    <t>sb17 block 3 saani arcade block 3 gulshan e iqbal</t>
  </si>
  <si>
    <t>shop no:02 asian apartment block 02 gulshan e iqbal near rab medical</t>
  </si>
  <si>
    <t>bites and spice sector z 4 sector z gulshanmaymar karachi 87</t>
  </si>
  <si>
    <t>mr burger rizvia outlet : shop no 91015 d9 ishrat arcade rizvia society golimar chowrangi nazimabad adjacent to bank al habib ltd</t>
  </si>
  <si>
    <t>kda market gulshan block 3 kda market main street kda market main street</t>
  </si>
  <si>
    <t>12d rizvia society opp sir syed girls college 1st chowrangi nazimabad karachi</t>
  </si>
  <si>
    <t>shop2 a1919 block 2 gulshaniqbal karachi karachi city sindh</t>
  </si>
  <si>
    <t>6/519 liaquatabad karachi
near mehfooz pakwan centre karachi</t>
  </si>
  <si>
    <t>shop 5 lucky center block 4 gulshan e iqbal near disco bakery karachi</t>
  </si>
  <si>
    <t>shop no 07 saima plaza gulshaniqbal block 04 kaybees restaurant) karachi near disco bakery karachi 75760</t>
  </si>
  <si>
    <t>shop no 21 gulshan iqbal block no 3 near disco bakery</t>
  </si>
  <si>
    <t>block 6 liaquatabad town near 420 hotel karachi</t>
  </si>
  <si>
    <t>gulistan e erum apartment shop no a/21 gulshan e lqbal karachi</t>
  </si>
  <si>
    <t>shop 24 ground floor lucky center block 4 gulshaniqbal karachi</t>
  </si>
  <si>
    <t>ajmeer garden shop number 15/a near zam zam milk shop gulshan e maymar</t>
  </si>
  <si>
    <t>shop 2block 6 house no 517 liaquatabad no 6 karachi</t>
  </si>
  <si>
    <t>umme hani communication zia colony gulshan iqbal block 1</t>
  </si>
  <si>
    <t>shop no 2 plot no b3 block 4 near disco bakery gulshaniqbal and red apple</t>
  </si>
  <si>
    <t>shop08 ground floor saima plaza near kaybees resturent disco bakery gulshaniqbal block 04 karachi</t>
  </si>
  <si>
    <t>plot sb 8 sb 11 sumera square block 4 gulshan e iqbal karachi</t>
  </si>
  <si>
    <t>roof top adjacent delfrio allama shabbir ahmed usmani road block 4 gulshaniqbal karachi</t>
  </si>
  <si>
    <t>b12block1 gulshaniqbal near practical centre karachi pakistan 75300</t>
  </si>
  <si>
    <t>247g+988 gulshanmaymar karachi</t>
  </si>
  <si>
    <t>a575 block 05 gulshaniqbal 
near continental bakery</t>
  </si>
  <si>
    <t>shop no 21 ajmer garden sechs muhammad pur gulshanmaymar</t>
  </si>
  <si>
    <t>shaheen heights block 7 gulshaniqbal karachi karachi city sindh 75300 pakistan</t>
  </si>
  <si>
    <t>address: plot no gpc 123 2nd floor cafe mantra block 4 gulshan iqbal in front of kfc</t>
  </si>
  <si>
    <t>block 7 gulshaniqbal karachi</t>
  </si>
  <si>
    <t>main maskan bus stop abdul hassan isphahani road gulshan e iqbal block 4 karachi</t>
  </si>
  <si>
    <t>maskan apartment allama shabbir ahmed usmani road block 4 gulshaniqbal karachi 75300 pakistan</t>
  </si>
  <si>
    <t>block 4 gulshaniqbal karachi karachi city sindh</t>
  </si>
  <si>
    <t>z 4 nishtar road near maymar e sheeren sweet sector z gulshanmaymar karachi</t>
  </si>
  <si>
    <t>sector z5 plot 165 ayyan mart opposite ghazi food new fotisen school near nimra masjid gulshan maymar karachi</t>
  </si>
  <si>
    <t>shop no: 02 plot no b58 madras cooperative housing society scheme 33</t>
  </si>
  <si>
    <t>row j a3 row j block2 gulshankaneez fatima gulshan e kaneez fatima gulzar e hijri scheme 33 karachi</t>
  </si>
  <si>
    <t>karachi university employees cooperative housing society sector 18a scheme33 cm35 blocka ground floor</t>
  </si>
  <si>
    <t>1/b row l block 2 gulshankaneez fatima karachi</t>
  </si>
  <si>
    <t>gulshan eiqbal black 6 latif plaza near darbar haleem</t>
  </si>
  <si>
    <t>shop1 gulshan apartment block7 gulshaniqbal</t>
  </si>
  <si>
    <t>shop no2f11blockfopp ghadeer chowk rizwia society phase1 old rizvia society nazimabad karachi</t>
  </si>
  <si>
    <t>shop 0708 shaheen heights block 7 near maskan chowrangi gulshaniqbal karachi</t>
  </si>
  <si>
    <t>saima plaza soph no 4 gulshan e iqbal block 4</t>
  </si>
  <si>
    <t>13g gulshan e iqbal l194 2nd floor</t>
  </si>
  <si>
    <t>quaid avenue shop no 13 sb9 sector z4 gulshan e maymar</t>
  </si>
  <si>
    <t>shop no 8a latif plaza block 6 near disco bakery gulshan e iqbal</t>
  </si>
  <si>
    <t>shop 2 sector 18a quetta town scheme 33 khi</t>
  </si>
  <si>
    <t>house no 268a liaquatabad no 1 near rehmania masjid karachi</t>
  </si>
  <si>
    <t>shop 30 allah noor apartments main maskan chowrangi block 7 gulshan e iqbal</t>
  </si>
  <si>
    <t>shop no 17 rufi center 13d2gulshan e iqbal karachi</t>
  </si>
  <si>
    <t>shop 5 zubaida corner gulshan e iqbal block 13d2</t>
  </si>
  <si>
    <t>gohar towers tower c 11th floor flat 1104 gulshan iqbal block 13e karachi</t>
  </si>
  <si>
    <t>house r33 state bank society sector 17a gulzar e hijri scheme 33near g3 last stop karachi</t>
  </si>
  <si>
    <t>shop no 10 plot no fl12 allah noor apartment block 7 gulshaniqbal karachi karachi city sindh 75700 pakistan</t>
  </si>
  <si>
    <t>madras cooperative housing society scheme 33 sector 17a/house number a42/karachi</t>
  </si>
  <si>
    <t>zubaida flowers shop no 14 block 13d/2 gulshan e iqbal karachi</t>
  </si>
  <si>
    <t>d12 saleema square block 7 main maskan chowrangi gulshan e iqbal karachi</t>
  </si>
  <si>
    <t>gulshan e iqbal l 184 block 13 g near madina masjid</t>
  </si>
  <si>
    <t>(nazimabad no 1 near rizvia society) jamia ayesha lilbanat shahrah tahir ashraf jilani firoadous colony near jamia lal masjid plot no 6/4 sabra naseem floor 4 flat no 7</t>
  </si>
  <si>
    <t>block 13d 2 appartment erum academi house 218 block 13d 2 gulshan e iqbal karachi near near jami masjid</t>
  </si>
  <si>
    <t>liaquatabad 7 near ghosia masjid karachi</t>
  </si>
  <si>
    <t>shop no g 9 block 7 near maskan chorangi gulshne iqbal</t>
  </si>
  <si>
    <t>shop 1 habib blessing sb 20 13/ d2 gulshan e iqbal</t>
  </si>
  <si>
    <t>shop no 10 shaheen heights block 7 gulshaniqbal karachi</t>
  </si>
  <si>
    <t>houser106sec:51/asch:33khorasan chs (khayabanesharif society) near ahsanabad gulshanmaymar karachi</t>
  </si>
  <si>
    <t>shop no 4 maskan chowrangi near abbas saloon gulshaniqbal karachi</t>
  </si>
  <si>
    <t>house no:218 rehmatiya volony block 13d2 gulshan e iqbal karachi</t>
  </si>
  <si>
    <t>hc83 street no5 hassan colony nazimabad nearest landmark stpatrick church</t>
  </si>
  <si>
    <t>shop18 allah noor apartments block 7 gulshaniqbal karach</t>
  </si>
  <si>
    <t>a 12 shop number 3 sector x2 gulshan e maymar</t>
  </si>
  <si>
    <t>a42 madras cooperative housing society sector 17a gulzar e hijri scheme 33 gulshan karachi</t>
  </si>
  <si>
    <t>muhammad ali road sector z gulshanmaymar karachi karachi city sindh</t>
  </si>
  <si>
    <t>13d1 gulshan iqbal a162</t>
  </si>
  <si>
    <t>sheikh mukhtar uddin pakwan house شیخ مختار الدین پکوان ہاؤس liaquatabad daak khana chowk house no 5 block 1</t>
  </si>
  <si>
    <t>shop no 3 a1 sector z5 near dow laboratory gulshan e maymar karachi</t>
  </si>
  <si>
    <t>dhani bukhsh brohi goth street5 h no88b sector 51a scheme 33 near diamond terrace admore petrol pump karachi</t>
  </si>
  <si>
    <t>4/4 liberty arcade block 13g opposite ambala sweets gulshaniqbal karachi</t>
  </si>
  <si>
    <t>shop 1 asim ahmed st near super bakery سپر بیکری block 6 gulshaniqbal karachi 75330 pakistan</t>
  </si>
  <si>
    <t>(gulshan e iqbal block 6 st12/13 al idrees kabab house</t>
  </si>
  <si>
    <t>khizar palace flat no 6 plot no 188 gulshan e iqbal block 13d2 karachi</t>
  </si>
  <si>
    <t>w22x+6vq liaquatabad town karachi</t>
  </si>
  <si>
    <t>b100 block 6 gulshan e iqbal karachi</t>
  </si>
  <si>
    <t>a161 block 13d/1 near ambala bakery gulshan e iqbal karachi</t>
  </si>
  <si>
    <t>madras chorangi suparco road gulzar e hijri scheme 33 karachi</t>
  </si>
  <si>
    <t>gulshan e iqbal 13d1 bl65karachi</t>
  </si>
  <si>
    <t>b16 shop 3 sector z/6 commercial area main chorangi gulshanmaymar karachi</t>
  </si>
  <si>
    <t>506/b3 qasimabad liaquatabad qasimabad degree collge</t>
  </si>
  <si>
    <t>asr e sheereen عصر شیریں bank almakaramah sameer heights block b12 flat no 202 near asre shireen nazimabad1</t>
  </si>
  <si>
    <t>shop14 shehryar tower sector x1 gulshan e maymar</t>
  </si>
  <si>
    <t>249h+33q sector z 5 sector z gulshanmaymar karachi karachi city sindh pakistan</t>
  </si>
  <si>
    <t>plot no b18 sector z6 gulshanmaymar karachi</t>
  </si>
  <si>
    <t>address: house no a112 teacher society scheme 33 sector 19a</t>
  </si>
  <si>
    <t>b402 5th floor shahjahan comforts scheme33 gulzare hijri karachi
adjacent to waqar super market &amp; madras cooperative society</t>
  </si>
  <si>
    <t>shop no s 7 ground floor pioneer tower madras chowk scheme 33</t>
  </si>
  <si>
    <t>shop no 2 block 5 gulshaniqbal karachi karachi city sindh</t>
  </si>
  <si>
    <t>bhitai road sector x1 sector x gulshanmaymar</t>
  </si>
  <si>
    <t>a 10 gulzar e hijri sbp society scheme 33 karachi</t>
  </si>
  <si>
    <t>plot no f126 muhammad khan goth hijri road gilzar e hijri scheme 33</t>
  </si>
  <si>
    <t>pb 91 sector 17a madras co operatives housing society scheme 33 lahori chaska restaurant</t>
  </si>
  <si>
    <t>shop91 zahra square rashid minhas road gulshan e iqbal karachi sindh</t>
  </si>
  <si>
    <t>house no11 row no 04 siddiqui call point sm taufiq road c area liaquatabad karachi sindh</t>
  </si>
  <si>
    <t>plot no b91 madras society scheme 33 near hafiz dairy</t>
  </si>
  <si>
    <t>a1/412 savana city apartments gulshaniqbal 13d/3</t>
  </si>
  <si>
    <t>house 1/11 b1 area liaquatabad karachi (sabir heights)</t>
  </si>
  <si>
    <t>quaid avenue sector z gulshanmaymar</t>
  </si>
  <si>
    <t>h on 83 block 1 north nazimabad</t>
  </si>
  <si>
    <t>block 13 d 1 gulshaniqbal karachi</t>
  </si>
  <si>
    <t>rainbow towers and shopping mall scheme 33 gulshan e maymar maymar avene road</t>
  </si>
  <si>
    <t>house no a341 nasir khan st harron communication haji mureed goth firoadous colony nazimabad no 2 karachi pakistan</t>
  </si>
  <si>
    <t>shop 7 plot no 9 gulshan 13d near mehran bakery</t>
  </si>
  <si>
    <t>firoadous colony nazimabad plot 13/13 uc office 44 near tooba medical behind golimar sanitary market karachi</t>
  </si>
  <si>
    <t>181 al qadar house firoadous mart or hotel wali gali firoadous colony nazimabad no 1</t>
  </si>
  <si>
    <t>plot no a21 sector z6 gulshanmaymar z6 karachi 75340</t>
  </si>
  <si>
    <t>house no:b177
block 13d1 
gulshan e iqbal karachi
near zuberi family park</t>
  </si>
  <si>
    <t>shop no a/1 plot no fl/9 junaid plaza block6 rashid minhas road besides nipa bridgekarachi</t>
  </si>
  <si>
    <t>flat no a2 36 forth floor junaid plaza gulshan e iqbal karachi</t>
  </si>
  <si>
    <t>mazedar pakwan and biryani senter abdullah gabool goth gulshan e mymar karachi</t>
  </si>
  <si>
    <t>1st st sector x gulshanmaymar karachi karachi city sindh</t>
  </si>
  <si>
    <t>shop no 10 own heights gulshan e iqbal 13/d karachi</t>
  </si>
  <si>
    <t>quetta town gulzar higri plot no a1115 near mk builders</t>
  </si>
  <si>
    <t>plot 443/12 blockc shop no 1 jan m brohi goth opposite diamond city gulshan e maymar</t>
  </si>
  <si>
    <t>ls06 st15 block 18a quetta town cooperative housing society scheme33 karachi</t>
  </si>
  <si>
    <t>gulshan 13b block 13 b gulshaniqbal karachi city sindh pakistan</t>
  </si>
  <si>
    <t>a1121 quetta town gulzar e hijri karachi near jama masjid</t>
  </si>
  <si>
    <t>h no a195 sector 18a queeta town scheme 33 karachi pakistan</t>
  </si>
  <si>
    <t>plot no a1121 quetta town gulzar e hijri karachi</t>
  </si>
  <si>
    <t>house no a1129 sector 18a gulzarehijri scheme 33 karachi</t>
  </si>
  <si>
    <t>shop 8 civic view apartments gulshan e iqbal 13d near hassan square</t>
  </si>
  <si>
    <t>flata9 alhamrah garden block 7 gulshan iqbal karachi</t>
  </si>
  <si>
    <t>near bilal masjid mangal bazaar ground gulshaniqbal block 13/b"</t>
  </si>
  <si>
    <t>gulshaniqbal block 6 fl 11/1/9</t>
  </si>
  <si>
    <t>mirza alam baig road gulzarehijri sector 18 a gulzar e hijri scheme 33 karachi karachi city sindh</t>
  </si>
  <si>
    <t>plot no a1121 quetta town gulzare hijri karachi</t>
  </si>
  <si>
    <t>street number 01 essa nagri eissa nagri gulshan karachi karachi city sindh</t>
  </si>
  <si>
    <t>shop 25 momin square block 6 gulshan khi</t>
  </si>
  <si>
    <t>main karachi hyderabad motorway near maymar mor sector 8b gulzar e hijri</t>
  </si>
  <si>
    <t>c 39 commercial sania corner near sumaira chowk scheme 33 gulzar e hijri karachi</t>
  </si>
  <si>
    <t>house no cs7 street no3 gulshan e ghaziyan society near rainbow towers karachi</t>
  </si>
  <si>
    <t>karachi university society scheme 33
plot b 8 
shop 1</t>
  </si>
  <si>
    <t>plot no 1 gulshaniqbal block 13/b near mangal bazaar karachi</t>
  </si>
  <si>
    <t>block 6 gulshaniqbal karachi</t>
  </si>
  <si>
    <t>house h18 momin square block6 gulshan e iqbal karachi</t>
  </si>
  <si>
    <t>liaquatabad road shop no 319</t>
  </si>
  <si>
    <t>shop 11 plot fl 10 block 6 (momin square) gulshan e iqbal</t>
  </si>
  <si>
    <t>quetta town a110 gulzar hijri scheme 33 near al siraj bakerss/</t>
  </si>
  <si>
    <t>liaquatabad road shop no 320</t>
  </si>
  <si>
    <t>super highway gulzar e hijri scheme 33 gulshanmaymar mor sector 8 b khi</t>
  </si>
  <si>
    <t>shop2 qureshi square block 13 c gulshan e iqbal</t>
  </si>
  <si>
    <t>main university road opp uroadu science college block 13 c karachi</t>
  </si>
  <si>
    <t>shop no 2 suleman logde block 13b gulshan e iqbal</t>
  </si>
  <si>
    <t>shop no 4 good time apartment block 13b near al mustafa hospital main main university road</t>
  </si>
  <si>
    <t>ali house liaquatabad b 1 area karachi 75900</t>
  </si>
  <si>
    <t>qureshi center block13c gulshaniqbal karachi shop no 3</t>
  </si>
  <si>
    <t>ghani street near nepa circular train station main university road gulshan e iqbal karachi</t>
  </si>
  <si>
    <t>a 211 erum square gulshan iqbal block 11 karachi</t>
  </si>
  <si>
    <t>shop 4 al haram plaza kda scheme 24 gulshan e iqbal karachi opps karachi expo center</t>
  </si>
  <si>
    <t>shop no block 13a gulshan e iqbal opposite to student biryani</t>
  </si>
  <si>
    <t>royal avenue block 13c university road gulshaniqbal karachi</t>
  </si>
  <si>
    <t>shop number15 time square near ibn_e_seena hospital gulshan iqbal karachi</t>
  </si>
  <si>
    <t>shop no 104 saleem plaza gulshan e iqbal block 16 main university road karachi</t>
  </si>
  <si>
    <t>hassan square opposite expo centre karachi main uni road</t>
  </si>
  <si>
    <t>shop 3/4 darul furqan apartment block 13b near baitulmukarram masjid</t>
  </si>
  <si>
    <t>opposite jelani view block13a gulshaniqbal</t>
  </si>
  <si>
    <t>plot sb10 shop 7 block13c near ishfaaq memorial hospital pizza max gulshan e iqbal karachi</t>
  </si>
  <si>
    <t>zam zam shawarma gulshan e iqbal block 13c near al haj bundoo khan man university road karachi</t>
  </si>
  <si>
    <t>24gj+v6c 4th ln sector y2 sector y gulshanmaymar karachi karachi city sindh</t>
  </si>
  <si>
    <t>shop no 5 on group floor in topra plaza plot number sb 27 &amp; sb 28 in gulshan blok 13/c</t>
  </si>
  <si>
    <t>gulshan e iqbal block 13 b19 kda oversease apartment</t>
  </si>
  <si>
    <t>park view apartment floor 6 flat number 509 gulshaniqbal block 13a</t>
  </si>
  <si>
    <t>flat b8 park view apartment block 10 gulshan iqbal karachi near chase up and sindh infected disease hospital</t>
  </si>
  <si>
    <t>shop 11 better apartment gulshan e iqbal 13b besides akram fish</t>
  </si>
  <si>
    <t>shop c15 main hassan square university road adjacent to bolan sajji</t>
  </si>
  <si>
    <t>shop number 155 156 near old 8a bus stop pib colony karachi</t>
  </si>
  <si>
    <t>g168 wasi country park near gulshanmaymar sector s karachipakistan</t>
  </si>
  <si>
    <t>b b shopingmall lg01s b 19 block 1 gulistan ejouhar</t>
  </si>
  <si>
    <t>shop 1 2268/a near mehran mini mart main pib colony</t>
  </si>
  <si>
    <t>gulshaniqbal karachi karachi city sindh pakistan</t>
  </si>
  <si>
    <t>shop 15 hunain habitat 4 sector y gulshanmaymar karachi karachi city sindh 75340</t>
  </si>
  <si>
    <t>crescent complex block 24b flatt 13 gulshaniqbal block 11 karachi</t>
  </si>
  <si>
    <t>beside quetta mashallah hotel five star arcade block 14 gulshan e iqbal karachi</t>
  </si>
  <si>
    <t>lava and tenders food cart street sizzles plot b90 gulistan e johar block 1</t>
  </si>
  <si>
    <t>house no g9 pcsir laboratory campus karachi near sachal goth</t>
  </si>
  <si>
    <t>inside safari park main university road gulshaniqbal karachi</t>
  </si>
  <si>
    <t>shop no 123 safari park main university road gulshan e iqbal karachi</t>
  </si>
  <si>
    <t>main pib bus stop near cafe noor pib colony karachi</t>
  </si>
  <si>
    <t>shop no cc 01 hassan center near wajid square block 16 block 16 gulshaniqbal karachi karachi city sindh 75300 pakistan</t>
  </si>
  <si>
    <t>gulshaniqbal block 9 shop 20</t>
  </si>
  <si>
    <t>shop number 1 five star arcade block 14 gulshan e iqbal karachi</t>
  </si>
  <si>
    <t>flat no b606 wonder tower block 11 gulshaniqbal nearest landmark opposite sindbad gulzaremadina masjid</t>
  </si>
  <si>
    <t>h24 karim plaza apt gulshan e iqbal block 14 near civic center karachi</t>
  </si>
  <si>
    <t>ground floor flat no 13a shop no 5e block 14 university road opposite muhammadi sheermal gulshan e iqbal karachi</t>
  </si>
  <si>
    <t>b90 block 1 gulistan e johar karachi 75290 karachi</t>
  </si>
  <si>
    <t>v3x9+2h4 block 14 gulshaniqbal karachi karachi city sindh pakistan</t>
  </si>
  <si>
    <t>plot no fl7 5c1 block 13a gulshan iqbal near darbar bryani</t>
  </si>
  <si>
    <t>gulshan e iqbal block 10 house no ar20 (ar rehman housingsociety near sindbad advanture park)</t>
  </si>
  <si>
    <t>street sizzles johar</t>
  </si>
  <si>
    <t>flat 304 3road floor plot ar12 al rehman society gulshan e iqbal nipa chowrangi</t>
  </si>
  <si>
    <t>m1/1 a one center newtown pib colony karachi</t>
  </si>
  <si>
    <t>gulshan e iqbal karachi near beacon house school</t>
  </si>
  <si>
    <t>c 26 block 1 gulistan e johar near roots millennium school hillage campus</t>
  </si>
  <si>
    <t>plot no a/3 sparco road near marvi mart gulzar e hijri scheme 33 karachi</t>
  </si>
  <si>
    <t>mashal foods shop 5 gulshan e iqbal block10 near tayyaba masjid</t>
  </si>
  <si>
    <t>lasbela chowk nishtar road naseem clothe market ghani madina hotle</t>
  </si>
  <si>
    <t>plot g 162 sachal goth opp karachi bar society main kiran hospital road gulzari hijri scheme 33</t>
  </si>
  <si>
    <t>islam gunj lasbela house near nasra school naseem cloth wali gali garden west karachi</t>
  </si>
  <si>
    <t>shop 25 plot no 25 main pib colony 8 no bust stop karachi</t>
  </si>
  <si>
    <t>sulman plaza block 10 gulshan iqbal</t>
  </si>
  <si>
    <t>plot 110 kashana e haidery street near diomond plaza garden west karachi</t>
  </si>
  <si>
    <t>a20 sectorr2 gulshan e maymar near farooq e azam masjid</t>
  </si>
  <si>
    <t>flat no: f5 uk apartment phase 2 gulshaniqbal block 14 old sabzi mandi karachi</t>
  </si>
  <si>
    <t>gulshan iqbal shop no 1 block 10 under ever shine square</t>
  </si>
  <si>
    <t>block 10 evershine square rashid minhas road gulshaniqbal karachi</t>
  </si>
  <si>
    <t>shop3 plot no 95 pib colony pechs karachi</t>
  </si>
  <si>
    <t>jumma khan goth hussain hazara goth gulshaniqbal karachi karachi city sindh pakistan</t>
  </si>
  <si>
    <t>flat 514block efloor 5th building prince avenuenear alkareem bakerschandi chowk albella signal garden westkarachi</t>
  </si>
  <si>
    <t>block 16 b20 zeeshan blessings near noor masjid gulshan e iqbal block 16</t>
  </si>
  <si>
    <t>jamshed road jamshed road f180/4 martin quarters jamshed</t>
  </si>
  <si>
    <t>shop1 ayub goth gulistan e johar</t>
  </si>
  <si>
    <t>rashid minhas road service ln block 10 gulshaniqbal karachi karachi city sindh pakistan</t>
  </si>
  <si>
    <t>1 street 5 beaconhouse gulshan cambridge block 10 b123 gulshaniqbal</t>
  </si>
  <si>
    <t>shop no 7 bus stop 107 shop pib colony main road karachi 74800</t>
  </si>
  <si>
    <t>rashid minhas road block10 guslshan e iqbal evershine apartments karachi</t>
  </si>
  <si>
    <t>farhan canter shop2 block 1 gulistan e johar near sammit bank karachi sindh</t>
  </si>
  <si>
    <t>shop no sabeen park view 34 new road service ln block 1 gulistan e johar karachi karachi city sindh</t>
  </si>
  <si>
    <t>flat no 6 block a3 in rupali residency gulshan e iqbal karachi pakistan</t>
  </si>
  <si>
    <t>gulshan e iqbal block 10 maymar drive appartment</t>
  </si>
  <si>
    <t>flat no 310 al madni residency near kifaya supermarket garden east karachi</t>
  </si>
  <si>
    <t>house no b73 inaara garden scheme 33 sector 25a near gazi ghot gulzaehijri karachi</t>
  </si>
  <si>
    <t>zarnaz restaurant &amp; catering services main kiran hospital road adjacent to shehmir society scheme 33 karachi</t>
  </si>
  <si>
    <t>p280 shop 9 nishtar road garden west karachi</t>
  </si>
  <si>
    <t>opp pizza max prof ghafoor ahmed road gulistan e johar karachi</t>
  </si>
  <si>
    <t>shop 2 farhan center block 1 near summit bank gulistan e johar karachi</t>
  </si>
  <si>
    <t>pride garden garden east karachi karachi city sindh</t>
  </si>
  <si>
    <t>gulshan e iqbal shop 1 block 10 near evershine apartments</t>
  </si>
  <si>
    <t>johar chowrangi road shop no 3 pasban center (apartments) near continental bakery opposite chase plus</t>
  </si>
  <si>
    <t>abdullah heights block 16 beside chase plus opposite continental bakery johar</t>
  </si>
  <si>
    <t>shop no 8 prince apartments main al bela signal nishtar road peoples colony garden west karachi</t>
  </si>
  <si>
    <t>main gate decent tower near continental bakery block 15 gulistan e johar</t>
  </si>
  <si>
    <t>flat c10 ashraf square apartments gulshan e iqbal block 17 karachi</t>
  </si>
  <si>
    <t>shop no 1 / a/s nishtar road adjacent national bank karachi</t>
  </si>
  <si>
    <t>noman arcade sir shah muhammad suleman road gulshan e iqbal karachi</t>
  </si>
  <si>
    <t>fireball cafe block 19 plot a410 near rupali residency gulshaniqbal karachi</t>
  </si>
  <si>
    <t>britto road near jamat khana garden east karachi karachi city sindh pakistan karachi75500</t>
  </si>
  <si>
    <t>gulshan e maymar sector t4 a34</t>
  </si>
  <si>
    <t>bilawal heights gulshan kaniz fatime block 4 comerical patti</t>
  </si>
  <si>
    <t>shop no 6 diamond garden opposite sindh bank garden east karachi</t>
  </si>
  <si>
    <t>shop 1 block 1 gulistan e johar near continental bakery</t>
  </si>
  <si>
    <t>farhan center shop nmbr 5/6/ near summit bank block 1 gulistan e juhar karachi</t>
  </si>
  <si>
    <t>back of akbar paradies flats parking shop no as 8 row 1 z in front of aladeen park block 10a gulshan e iqbal karachi</t>
  </si>
  <si>
    <t>outside makhdoom bilawal society near chappal sun city kiran hospital road scheme 33 gulzar e hijri karachi opposite to nawab biryani</t>
  </si>
  <si>
    <t>f 79 jamshed road behind pso pump second floor</t>
  </si>
  <si>
    <t>shop 20luxury appartment bigbite garden east karachi</t>
  </si>
  <si>
    <t>house no f902 king's tower block 15 gulistan e johar karachi</t>
  </si>
  <si>
    <t>kings tower m 1602 gulistan e johar block 15</t>
  </si>
  <si>
    <t>scheme 33 hafza flates/ground floor near zulfiqar bakery super martkiran hospital road karachi</t>
  </si>
  <si>
    <t>st4/13 johar hill road block 1 karachi</t>
  </si>
  <si>
    <t>house as14 row 2 block 10a ncehs gulshan e iqbal karachi</t>
  </si>
  <si>
    <t>shaheed makhdeuom bilawal goth sector 29 gulzar e hijri scheme 33 krachi near sindh sheikh medical centre</t>
  </si>
  <si>
    <t>abdullah terrace road e johar gulistan karachi</t>
  </si>
  <si>
    <t>pakistan quarter e222 garden west nishter road</t>
  </si>
  <si>
    <t>shop 1 business recoroader road near fatima bai hospital jawed biryani wala garden east karachi</t>
  </si>
  <si>
    <t>house no r 118 ground floor shahmir residency، scheme 33 karachi</t>
  </si>
  <si>
    <t>outside makhdoom bilawal society opposite to nawab pakwan gulzarehijri sachal goth gulzar e hijri scheme 33 karachi karachi city sindh</t>
  </si>
  <si>
    <t>plot no:511/1/1 aman heights (peshawari icecream wali building) flat no:b7 4th floor bussiness recoroader road garden east karachi</t>
  </si>
  <si>
    <t>post office society shop no 1 street no 4 near qasim store buledi chowk scheme 33</t>
  </si>
  <si>
    <t>v2 heaven pride
fatima jinnah colony
jamshed road 2
karachi</t>
  </si>
  <si>
    <t>shop no 87jamshed road jamshed quarters clayton near by bismillah lasani murk chana pertrol pump karachi</t>
  </si>
  <si>
    <t>flat no 101 of subhania garden near subhania masjid opposite pick and save supermarket near by bit sip milk shop jamshed road no 1 karachi</t>
  </si>
  <si>
    <t>al imran restaurant opposite chapal sun city main road near united hostel gulzarehijri sachal goth gulzar e hijri scheme 33</t>
  </si>
  <si>
    <t>flat no 15 3 floor dawood apartment jamshed road no 3 karachi</t>
  </si>
  <si>
    <t>shop no 4 5 &amp; 6 saadi garden block 1 scheme 33 karachi</t>
  </si>
  <si>
    <t>g03 ml plaza opp tawakkal store next to al jannat bun kabab jamshed road no 3</t>
  </si>
  <si>
    <t>a_55 block 15 gulistan e johar near continental bakery karachi</t>
  </si>
  <si>
    <t>jamshed road2 go and total petrol pump ki center ma opposite noor muhammad autos</t>
  </si>
  <si>
    <t>v3m2+p5v shikarpur colony jamshed quarters karachi
nearby ashrah shri bakery</t>
  </si>
  <si>
    <t>shop 2 c27/1 g m building sachal goth scheme 33 opposite chapal sun city karachi</t>
  </si>
  <si>
    <t>jamshaid road no 2 near zainab masjid oppside gulshan e altaf shop no 2</t>
  </si>
  <si>
    <t>shop 22 ph1 chappal sun city near kiran hospital scheme 33 karachi</t>
  </si>
  <si>
    <t>house no 2 gulshan rehman near fawara chowk garden west karachi</t>
  </si>
  <si>
    <t>national complex shop 14 beside soneri bank gulshan e iqbal</t>
  </si>
  <si>
    <t>kiran hospital road gulzarehijri sachal goth gulzar e hijri scheme 33 karachi karachi city sindh</t>
  </si>
  <si>
    <t>shop no 109 main jamshed road jamshed quatar bismillah lasani murk chana &amp; paya go petrol pump main road near by bismillah lasani restaurant karachi</t>
  </si>
  <si>
    <t>rooftopblock 10a gulshan e iqbal railway society near madina blessings apartment</t>
  </si>
  <si>
    <t>shop no 3 jamshed road jamshed quarters clayton quarters karachi karachi city sindh</t>
  </si>
  <si>
    <t>jamshed road no 3 barkati mehal apartment flat no 101 near paroada park mini zooo</t>
  </si>
  <si>
    <t>al hafeez somroo street، sector 30 gulzar e hijri scheme 33 karachi karachi city sindh pakistan</t>
  </si>
  <si>
    <t>ten 11 shop 2 plot jm 865 farhan arcade jamshed road opposite hoor terrace karachi</t>
  </si>
  <si>
    <t>plot 282 garden east d' cruz road karachi</t>
  </si>
  <si>
    <t>jama masjid shop no 14 new town jamshed quarters allama binori town karachi karachi city sindh pakistan</t>
  </si>
  <si>
    <t>b232 opposite shahjehan marquee main road dividing block 15 and 3 near beacon house main campus block 1 gulistan e johar</t>
  </si>
  <si>
    <t>f 03 block a noaman haven blk 15 gulistan e johar karachi</t>
  </si>
  <si>
    <t>b230 johar hill road block 3 gulistaejohar karachi</t>
  </si>
  <si>
    <t>st2 b17 block 4 chapal sun city scheme 33 gulistan e johar karachi</t>
  </si>
  <si>
    <t>house e60 block 10 a railway society gulshan e iqbal karachi</t>
  </si>
  <si>
    <t>alrehman square jamaluddin afghani road cp &amp; berar society bmchs sharfabad karachi karachi city sindh pakistan</t>
  </si>
  <si>
    <t>a48 first floor johar block2</t>
  </si>
  <si>
    <t>shop g3 abdullah shah maulana ubaidullah sindhi road ghazi village sector 30 gulzar e hijri scheme 33 karachi pakistan</t>
  </si>
  <si>
    <t>x45v+6xh unnamed road sector 30 gulzar e hijri scheme 33 karachi karachi city sindh</t>
  </si>
  <si>
    <t>banglow no: 282 soldier bazaar no 3 garden east karachi</t>
  </si>
  <si>
    <t>1/d platinum gulshan e noor society near dow university ojha campus scheme 33</t>
  </si>
  <si>
    <t>shop 22 new town masjid jamshed road karachi</t>
  </si>
  <si>
    <t>303 house b86 block 15 gulistan e johar</t>
  </si>
  <si>
    <t>shop no 6 cp berar soociety street 9 block 3 opposite sharfabad school sharfabad bahadurabad karachi</t>
  </si>
  <si>
    <t>house b85/1 block 7 gulistan e johar karachi</t>
  </si>
  <si>
    <t>shop no 13 chappal courtyaroad1 gulzarehijri sector 29 gulzar e hijri scheme 33 karachi</t>
  </si>
  <si>
    <t>g_7 وقار apartment continental bakery road near car cleaners gulistan johar block 3 karachi</t>
  </si>
  <si>
    <t>v3qh+g27 burj deenar building near seelani chowk dhoraji dhoraji society karachi karachi city sindh pakistan</t>
  </si>
  <si>
    <t>dulara residency shop number 1 alamghir road bmchs bahadurabad karachi</t>
  </si>
  <si>
    <t>st 18 r 10 block 2 gulistan e johar behind juniad masjid</t>
  </si>
  <si>
    <t>shop 7 main university road mosamiyat scheme 33 falak naz corner gulshaniqbal karachi</t>
  </si>
  <si>
    <t>plot no al mustafa terrace shop 7 jm196 jamshed road karachi 74400 pakistan</t>
  </si>
  <si>
    <t>ghazi salahuddin road dhoraji society karachi pakistan</t>
  </si>
  <si>
    <t>shop06 decent plaza main university road mosamyaat karachi</t>
  </si>
  <si>
    <t>gulshan sabir mirza adam khan road soldier bazaar no 3 catholic colony near saira salon opposite parvez yameen karachi city sindh pakistan</t>
  </si>
  <si>
    <t>st 18 r10 block 2 gulistan e johar</t>
  </si>
  <si>
    <t>b 304 afshan arcade soldier bazaar number 3 jm 944 karachi</t>
  </si>
  <si>
    <t>dhoraji dhoraji society karachi karachi city sindh</t>
  </si>
  <si>
    <t>jamshed road jamshed quarters shikarpur colony karachi karachi city sindh</t>
  </si>
  <si>
    <t>house 64 pechs block 2 near alfalah market</t>
  </si>
  <si>
    <t>bilal arcade phase 1 near faquiri masjid garden west karachi 1 floor 101 flat no block a</t>
  </si>
  <si>
    <t>bank al habib alamgir road bahadurabad near ayesha residency</t>
  </si>
  <si>
    <t>falak naz corner main university road zoramin residency society karachi karachi city sindh</t>
  </si>
  <si>
    <t>azakhana e abu talib plot129c soldier bazaar3 karachi</t>
  </si>
  <si>
    <t>main bahadurabad char minar chorangi adjacent to darbar e shireen karachi pakistan</t>
  </si>
  <si>
    <t>soldier bazaar 3 no clayton road opposite to soneri bank</t>
  </si>
  <si>
    <t>shop no a1 sheraton square "sheraton food corner" service road gulshaniqbal karachi pakistan</t>
  </si>
  <si>
    <t>shop2 javed hill view plaza near ss chaki block 3 johar</t>
  </si>
  <si>
    <t>orange street garden west area karachi</t>
  </si>
  <si>
    <t>farhan tower main rashid minhas road near toyota show room johar</t>
  </si>
  <si>
    <t>sania arcade shop no 12 soldier bazaar nomber 3 main signal</t>
  </si>
  <si>
    <t>out side city broast block 10a gulshaniqbal karachi</t>
  </si>
  <si>
    <t>ali heights apartments new rizvia society scheme 33 flat902 9th floor ali heights apartments</t>
  </si>
  <si>
    <t>outside mehak fast food main bahadurabad</t>
  </si>
  <si>
    <t>shop 2 broadway apartment plot 227/3 street 16 sharfabad bahadurabad karachi</t>
  </si>
  <si>
    <t>plot no 3/176 behar muslim cooperative housing society bahadurabad</t>
  </si>
  <si>
    <t>ritual beans empire square building jamaluddin afghani road bmchs sharfabad karachi 74800</t>
  </si>
  <si>
    <t>b75/1 block 2 gulistan e johar karachi</t>
  </si>
  <si>
    <t>shop 39 ground floor plot 28 bmchs block 3 adam arcade near bahadurabad karachi</t>
  </si>
  <si>
    <t>branch 2 shop 10 saima palace jamaluddin afghani road karachi pakistan</t>
  </si>
  <si>
    <t>shop no 2 jan centre main bahadurabad opposite tooso</t>
  </si>
  <si>
    <t>jan centre shop 2 bahadurabad karachi</t>
  </si>
  <si>
    <t>billy's tower rashid minhas road billy's tower block a 3road floor flat number a208</t>
  </si>
  <si>
    <t>shop no 1 zohra garden preto road soldier bazaar no 3 karachi</t>
  </si>
  <si>
    <t>main chaarminaar chowrangi besides soneri bank bahadurabad</t>
  </si>
  <si>
    <t>aga khan iii road soldier bazaar garden east karachi karachi city sindh pakistan</t>
  </si>
  <si>
    <t>shop no 3 manan manzil near mehboob food center soldier bazaar no 2 karachi</t>
  </si>
  <si>
    <t>soldier bazaar no 3 near borhi masjid karachi</t>
  </si>
  <si>
    <t>soldier bazaar3 shopg1 mehdi kitchen bhaduryar jhang road near raza medical</t>
  </si>
  <si>
    <t>shop 2 block b gulistan e johar block 16 opposite naveed banglows karachi sindh</t>
  </si>
  <si>
    <t>b174 block 3a at street kitchen johar hill road gulstan johar karachi</t>
  </si>
  <si>
    <t>teena lodge bahadur shah zafar road bahadurabad bahadur yar jang chs karachi</t>
  </si>
  <si>
    <t>mukhi chaitram road soldier bazaar karachi</t>
  </si>
  <si>
    <t>uncle madina gola corner main dhoraji near al jadeed super market karachi</t>
  </si>
  <si>
    <t>address: shop 2 bahadur yar jung road soldier bazaar 3 next to tahir bakery karachi</t>
  </si>
  <si>
    <t>central government cooperative housing society gulshaniqbal karachi</t>
  </si>
  <si>
    <t>habib metro bank near tooso char minar chowrangi bahadurabad alamgir road karachi</t>
  </si>
  <si>
    <t>near js bank bahadur yar jang road soldier bazaar garden east karachi</t>
  </si>
  <si>
    <t>pizza loft block 16 gulistane johar</t>
  </si>
  <si>
    <t>soldier bazaar no 2 opposite al tahir bakery road parsi colony bulding ishwaroadas</t>
  </si>
  <si>
    <t>bahadurabad 4 minar ismail center khalid ice cream</t>
  </si>
  <si>
    <t>shop 1 crystal home near sharfabad club opposite city center bahadurabad karachi</t>
  </si>
  <si>
    <t>address plot no 32/a bahadurabad block no 3</t>
  </si>
  <si>
    <t>plot a/49 shop 3 sailani chowk near gola ganda chowk dhoraji kathiawar chs karachi</t>
  </si>
  <si>
    <t>g39 jablerehmat block b block 16 a gulistan e johar karachi karachi city sindh</t>
  </si>
  <si>
    <t>plot21 khuwaja manzil near charminar chorangi bahadurabad</t>
  </si>
  <si>
    <t>shop c1/13 ground floor haroon royal city block 17 kda scheme 36 gulistan e johar karachi</t>
  </si>
  <si>
    <t>shop 6 minar bahadurabad bmchs sharfabad karachi pakistan</t>
  </si>
  <si>
    <t>star homes street 1 block b block 16 a gulistan e johar karachi karachi city sindh</t>
  </si>
  <si>
    <t>bahadurabad bahadurabad bmchs sharfabad karachi karachi city sindh</t>
  </si>
  <si>
    <t>shop 9 haroon royal city phase 3 opp kelectric service center block 17 gulistan e johar</t>
  </si>
  <si>
    <t>grappetite chowrangi plot no 5 block 3 kchs bahadurabad pechs karachi 07482</t>
  </si>
  <si>
    <t>plot 238 mustafa street near mustafa masjid near ghazi salahuddin road dhoraji karachi</t>
  </si>
  <si>
    <t>zimbo pizza near nishter park corner soldier bazaar no 2 karachi</t>
  </si>
  <si>
    <t>bahadur yar jang road soldier bazaar garden east karachi karachi city sindh</t>
  </si>
  <si>
    <t>inside body evolution shop 10 al baari exclusive towers adjacent saylani welfare 4 minaar chowrangi bahadurabad karachi</t>
  </si>
  <si>
    <t>near nashtar park clyton road soldier bazaar parsi colony saddar karachi</t>
  </si>
  <si>
    <t>shop3 mannan manzil near mehbob food soldier bazaar 2 karachi</t>
  </si>
  <si>
    <t>willy's restaurant star homes plot c3 gulistan e johar block 16a karachi</t>
  </si>
  <si>
    <t>v2f8+xh2 garden west area karachi</t>
  </si>
  <si>
    <t>shop no 4 adjacent to allied bank near shell petrol pump soldier bazaar no 2 karachi</t>
  </si>
  <si>
    <t>no2 zainabia building plot no 75 soldier bazaar karachi 07442</t>
  </si>
  <si>
    <t>karachi shop no1 a anns court char minaar chowrangi bahadurabad karachi</t>
  </si>
  <si>
    <t>shop 02 ground floor sana square near vaniya roll point garden west karachi</t>
  </si>
  <si>
    <t>abdul asar hafeez jalandhari road block 20 gulistan e johar karachi karachi city sindh pakistan</t>
  </si>
  <si>
    <t>shop no 1 bilal heights opp al hayat restaurant soldier bazaar no 1 karachi</t>
  </si>
  <si>
    <t>totaram building ghusia chowk soldier bazaar 1</t>
  </si>
  <si>
    <t>shumail complex road gulzarehijri gulzar e hijri scheme 33 karachi</t>
  </si>
  <si>
    <t>sunny pride shop 17 johar mor rashid minhas road karachi</t>
  </si>
  <si>
    <t>h 87 opp post office mignon st soldier bazaar karachi</t>
  </si>
  <si>
    <t>block 20 gulistan e jouhat empire center shop number 9main rashid minhas road near flyover</t>
  </si>
  <si>
    <t>07 4th floor qasrerubab shah nawaz bhutto road soldier bazaar no 2 karachi</t>
  </si>
  <si>
    <t>arif arcade bahadur shah zafar road near 4 minar chowrangi bahadurabad bahadur yar jang chs karachi karachi city sindh</t>
  </si>
  <si>
    <t>1 shop noc/11 haroon royal city phase iii block 17 gulistan e johar</t>
  </si>
  <si>
    <t>a47 block 3 gulistan e joahr near kamran chowrangi</t>
  </si>
  <si>
    <t>f34 noman avenue block 20 gulistan e johar karachi</t>
  </si>
  <si>
    <t>alhayat restaurant soldier bazaar no1 garden east near holy family hospital karachi</t>
  </si>
  <si>
    <t>main soldier bazaar road no 1 near al hayat fast food and suaad bakers saddar town karachi</t>
  </si>
  <si>
    <t>grappetite chowrangi bahadur shah zafar road roof top wafflix adjacent to wafflix bahadurabad 4 minaar chowrangi</t>
  </si>
  <si>
    <t>sunny pride shop 09 gulshan e johar near noman avenue khi</t>
  </si>
  <si>
    <t>shumail complex road gulzarehijri gulzar e hijri scheme 33 karachi karachi city sindh</t>
  </si>
  <si>
    <t>shop 1 &amp; 2 block 3 central commercial area bahadurabad opposite rajo ice cream karachi pakistan</t>
  </si>
  <si>
    <t>shop 0 plot 41/1 musani plaza soldier bazaar 1 opposite suaad bakery karachi pakistan</t>
  </si>
  <si>
    <t>badshahi road garden west azeem plaza garden karachi</t>
  </si>
  <si>
    <t>shop no 02 near mosmiyat scheme 33 shumail complex phase 2 karachi</t>
  </si>
  <si>
    <t>plot no 102 shop no 01 bahadur yaar jang road soldier bazaar 1 no karachi</t>
  </si>
  <si>
    <t>plot 102 imperial residency bahadurabad block 3 karachi near sialkot milk shop</t>
  </si>
  <si>
    <t>flat no a601 6th floor saima drive inn rashid minhas road block 10a gulshan e iqbal karachi</t>
  </si>
  <si>
    <t>shop number 45 main mosmiat scheme 33 shumail complex phase 1</t>
  </si>
  <si>
    <t>garden west main nishtar road near bagh e halar hospital shoe market</t>
  </si>
  <si>
    <t>shop no 8 dhoraji pechs near jamils restaurant karachi75400</t>
  </si>
  <si>
    <t>a 21 hunaid city cottages first floor gulistan e johar block 17</t>
  </si>
  <si>
    <t>johar mor bridge block 20 gulistan e johar karachi</t>
  </si>
  <si>
    <t>a 69 long life bungalows block 17 gulistan e johar karachi</t>
  </si>
  <si>
    <t>garden west millat nagar hashim khan haq nagri sana homes block a flat no a303 karachi city sindh pakistan</t>
  </si>
  <si>
    <t>shop 87 hunaid city gulistan e johar block 17 karachi</t>
  </si>
  <si>
    <t>shop no 23 imperial residency alamgir road bahadurabad karachi</t>
  </si>
  <si>
    <t>shop no 2 indigo business center 104 alamgir road bahadurabad block 3 byjchs karachi karachi city sindh</t>
  </si>
  <si>
    <t>mughal hazara goth gulistan e johar block 4/a karachi qabristan patti beside k2 near k2 general storegournal store</t>
  </si>
  <si>
    <t>faraz avenue apartments shop no 20 johar mor bridge block19 gulistan e johar karachi</t>
  </si>
  <si>
    <t>block o flat no1 noman grand city near city bakery perfume chockgulistan e joharblock 17 karachi</t>
  </si>
  <si>
    <t>address: 399/3 bahadurabad askari college near sialkot milk shop</t>
  </si>
  <si>
    <t>flat no712 block b sana homes hira ram street nishter road garden west karachi ( land mark smb fatimah jinnah girls school</t>
  </si>
  <si>
    <t>u3 ground floor noman grand city gulistane johar block 17 karachi</t>
  </si>
  <si>
    <t>shop no1 anika arcade soldier bazaar numaish karachi karachi city sindh</t>
  </si>
  <si>
    <t>roof top near hascol pump block 4 gulistan e johar karachi karachi city sindh pakistan</t>
  </si>
  <si>
    <t>shop no 45 noman grand city block 17 near city bakers perfume chowk gulestanejohar</t>
  </si>
  <si>
    <t>mrshezi nishtar road millat nagar garden west area karachi karachi city sindh</t>
  </si>
  <si>
    <t>plot no s153 shop 1 &amp; 2 suriya residency opposite imtiaz super market sir syed road / tariq road block 2 pechs</t>
  </si>
  <si>
    <t>johar mor road service ln block 17 gulistan e johar near balochistan sajji karachi</t>
  </si>
  <si>
    <t>besides karachi ice cream johar mor road service ln block 17 gulistan e johar karachi</t>
  </si>
  <si>
    <t>shop 1 shalimar shopping center gulistan e johar block 17 karachi</t>
  </si>
  <si>
    <t>c112 lakhani heights block 19 gulistane johar karachi</t>
  </si>
  <si>
    <t>w4gp+ff7 gulistan e johar karachi</t>
  </si>
  <si>
    <t>shop 103 mustafa heights delhi mercantile society pechs karachi karachi city sindh</t>
  </si>
  <si>
    <t>gulistan e johar block 4a near master juice</t>
  </si>
  <si>
    <t>shalimar shopping center، johar mor bridge block 17 gulistan e johar</t>
  </si>
  <si>
    <t>w45f+w47 block 18 gulistan e johar karachi karachi city sindh</t>
  </si>
  <si>
    <t>besides karachi ice cream johar mor road service ln block 17 gulistan e johar karachi karachi city sindh pakistan</t>
  </si>
  <si>
    <t>shop no 12 iqra commercial block 17 gulistan e johar</t>
  </si>
  <si>
    <t>address:
shop no 4 &amp; 5 ramazan garden adj meezan bank main shoe market garden west karachi</t>
  </si>
  <si>
    <t>house no 435 block 4/a gulistan e johar near kamran chowrangi karachi</t>
  </si>
  <si>
    <t>johar mor road service ln block 17 gulistan e johar karachi</t>
  </si>
  <si>
    <t>block 17 gulistan e johar karachi karachi city sindh</t>
  </si>
  <si>
    <t>shop no 14 block 17 next to balochistan sajji gulistan e johar</t>
  </si>
  <si>
    <t>gulistan e johar block 17 main perfume chock pedistrial bridge opposite luckyfood</t>
  </si>
  <si>
    <t>shop no 83 iqra complex perfume chowk gulistan e johar block17 karachi</t>
  </si>
  <si>
    <t>plot no 112 flat no g5 ground floor dulara pride parsi colony near aisha masjid wali gali near numaish soldier bazaar</t>
  </si>
  <si>
    <t>plot no snpa66 siraj uddaulah road opp naheed super market bahadurabad bahadur yar jang chs karachi karachi city sindh
nearest landmark: opp naheed super market shaheed e millat</t>
  </si>
  <si>
    <t>shop 27 noman grand city block 17 gulistan e jouhar karachi</t>
  </si>
  <si>
    <t>shop number 16 shalimar shopping center block 17 gulistan e gauhar</t>
  </si>
  <si>
    <t>shopa no 14 iqra complex block17 gulistanejouhar karachi</t>
  </si>
  <si>
    <t>gulistan e johar block 18 flat : b 519 5th floor munir bridge view apartment</t>
  </si>
  <si>
    <t>shop no 80 gulistan e johar block 19 rufi paradise near by haji sadaqat pakwan center karachi</t>
  </si>
  <si>
    <t>dolmen mall tariq road pechs</t>
  </si>
  <si>
    <t>fusion soda and doner kebab johar mor service lane shop 11 noman grand city shop 11 noman grand city block 17 gulistan e johar khi</t>
  </si>
  <si>
    <t>adress : shop25 rufi paradise gulistan e johar block18 near kababjees bakers karachi</t>
  </si>
  <si>
    <t>st 18 block 15 near derul sehat hospital gulstan johar karachi</t>
  </si>
  <si>
    <t>shop9 rufi paradise block 18 gulistan e johar</t>
  </si>
  <si>
    <t>w45c+mqj block 18 gulistan e johar karachi karachi city sindh pakistan</t>
  </si>
  <si>
    <t>shop nog2munir shoppers paradiseblock17gulistan e joharkarachi</t>
  </si>
  <si>
    <t>shop 4 al khizra apartment munawar chowrangi gulistan e johar</t>
  </si>
  <si>
    <t>block 18 gulistan e johar karachi karachi city sindh</t>
  </si>
  <si>
    <t>opposite pie in the sky near rufi paradise block 18 gulistan e johar karachi</t>
  </si>
  <si>
    <t>shop 8 plot e5 gaziani height sector 22 main university road kda scheme 33 karachi</t>
  </si>
  <si>
    <t>near meezan bank johar mor road service ln block 18 gulistan e johar karachi karachi city sindh</t>
  </si>
  <si>
    <t>shop no d2 block 15 gulistan e johar karachi karachi city sindh 75290 pakistan</t>
  </si>
  <si>
    <t>norrani mini mart shop c4/1 alliance arcade gulistan e johar block 15 karachi</t>
  </si>
  <si>
    <t>johar chowrangi road block 15 gulistan e johar karachi</t>
  </si>
  <si>
    <t>block 18 gulistan e johar opposite balochistan sajji karachi</t>
  </si>
  <si>
    <t>lg85/g36 munir mobile mall block 17 gulistan e johar near johar chowrangi karachi</t>
  </si>
  <si>
    <t>shop25 near meezan bank perfume chownk ground floor rufi paradise block 18 gulistan e johar karachi</t>
  </si>
  <si>
    <t>block 18 gulistan e johar near rufi lakedrive opposite faysal bank</t>
  </si>
  <si>
    <t>gulistane johar block 18 near cremello ice cream</t>
  </si>
  <si>
    <t>abdul asar hafeez jalandhari road block 18 gulistan e johar karachi karachi city sindh</t>
  </si>
  <si>
    <t>johar mor road service ln block 18 gulistan e johar karachi karachi city sindh</t>
  </si>
  <si>
    <t>c605 munir bridge view apartment block 18 gulistan e johar opposite to balochistan sajji karachi</t>
  </si>
  <si>
    <t>3/11 beside quetta agha hotal block 15 gulistan e johar karachi</t>
  </si>
  <si>
    <t>shop no 6 gulistan e johar block 19 near sultan masjid khi</t>
  </si>
  <si>
    <t>appartment b11 alliance arcade block 15 near national saving centre johar chowrangi park gulistane johar karachi</t>
  </si>
  <si>
    <t>shop no d 3 johar chorangi road alliance arcade block 15 near by gujar dairy milk karachi</t>
  </si>
  <si>
    <t>friends tower near hascol patrol pump frant of shah nasarullah juice gulistan e johar block 10 karachi</t>
  </si>
  <si>
    <t>w3 eastern pridenear johar chowrangi block 15 gulistan e johar</t>
  </si>
  <si>
    <t>adjacent to habib metro bank johar chowrangi service lane block 15 gulistan e johar karachi pakistan</t>
  </si>
  <si>
    <t>shop 02 sadaf garden gulistan e johar block 14 karachi</t>
  </si>
  <si>
    <t>pechs real estate noor masjid road 76/o</t>
  </si>
  <si>
    <t>shop 6/2 alliance aracade block 15 gulistan e johar karachi</t>
  </si>
  <si>
    <t>shop g22 sa1 block 14 gulistan e johar</t>
  </si>
  <si>
    <t>shop d 3 johar chowrangi alliance arcade block 15 gulistan e johar</t>
  </si>
  <si>
    <t>plot no sector 28 scheme 33 main main university road old ravians housing society gulzar e hijri scheme 33 karachi pakistan</t>
  </si>
  <si>
    <t>cantonment graveyaroad road block19 block 19 gulistan e johar karachi</t>
  </si>
  <si>
    <t>shop no 11billys height block 18gulistan e johar karachi sindh pakistan</t>
  </si>
  <si>
    <t>b35 4th floor rashid minhas road gulistan e johar karachi karachi city sindh 75050</t>
  </si>
  <si>
    <t>rufi paradise block b 5th floor apartment number 408</t>
  </si>
  <si>
    <t>allince arcade johar chowrangi road block 15 gulistan e johar karachi</t>
  </si>
  <si>
    <t>billy's height flat no 702 perfume chock gulistane juhar karachi</t>
  </si>
  <si>
    <t>f 605 alaska residency bin safeer mart near kiran hospital road safoora churangi karachi</t>
  </si>
  <si>
    <t>shop no 15 mountain pizza classic view apartment gulistannjohar karachi</t>
  </si>
  <si>
    <t>shop23 billy's heights block18 gulistan e johar karachi</t>
  </si>
  <si>
    <t>shop no cs178 capital society scheme 33 safoora karachi</t>
  </si>
  <si>
    <t>alliance arcade block 15 gulistan e johar karachi</t>
  </si>
  <si>
    <t>plot 150/ block 4a gulistan e johar</t>
  </si>
  <si>
    <t>shop no 8 near munawar chowrangi road block 3 a gulistan e johar karachi</t>
  </si>
  <si>
    <t>cuisine bae pizza rufi lake dr road shop 39b rufi lake drive gulistan e johar block 18</t>
  </si>
  <si>
    <t>shop no 16 johar complex near total pump mosmiyat karachi</t>
  </si>
  <si>
    <t>a110 cassim paradise block 18 gulistan e johar karachi</t>
  </si>
  <si>
    <t>block 14 gulistan e johar opposite baloch ice cream karachi</t>
  </si>
  <si>
    <t>shop no 5 ground
floor farhan classic
block12 gulistane
johar karachi east</t>
  </si>
  <si>
    <t>shop nog 1 forth corner johar block 14</t>
  </si>
  <si>
    <t>rado market opposite rado milk shop block 12 gulistan e johar karachi</t>
  </si>
  <si>
    <t>de shahy fastfood&amp; bbqblock 19gulistan e jauherkarachi</t>
  </si>
  <si>
    <t>r394 city villas sector 38/a scheme 33 karachi</t>
  </si>
  <si>
    <t>shop 1 block 4 a gulistane johar mughal plaza near alico hospital</t>
  </si>
  <si>
    <t>plot n 2 near kamran chowrangi block 10 gulestan e johar karachi</t>
  </si>
  <si>
    <t>house no a/28 block 14 gulistan e johar karachi</t>
  </si>
  <si>
    <t>plot n 24 chushti nager block 10 gulestan e johar karachi</t>
  </si>
  <si>
    <t>new royal rasoi gulistaneejohar block 3a munawar chowrangi beside bin safeer super market</t>
  </si>
  <si>
    <t>shop no s10 al ahad pride gulistan johar block 14 karachi</t>
  </si>
  <si>
    <t>shop 4 al minal tower 2 gulistan e johar block 3a near munawar chowrangi</t>
  </si>
  <si>
    <t>shop 12 ghazi arcade scheme 33sector 38 near memon hospital karachi karachi city sindh pakistan</t>
  </si>
  <si>
    <t>saima mall &amp; residenscy food court gulistane johar</t>
  </si>
  <si>
    <t>shop 1 near rado bakery block 12 gulistan e johar karachi</t>
  </si>
  <si>
    <t>v2c7+2f5 dharamsiwara karachi karachi city sindh</t>
  </si>
  <si>
    <t>shop no 8/1 ground floor block 3/a urooj arcade near munawar churangi gulistan~e~johar</t>
  </si>
  <si>
    <t>naan express adjacent to bin safeer supermarket block 3a gulistan e johar karachi</t>
  </si>
  <si>
    <t>shop no 8/1 ground floor block 3/a urooj arcade near bin hashim gulistan~e~johar</t>
  </si>
  <si>
    <t>asian chatkhara near chinese hut main munawar chowrangi johar karachi</t>
  </si>
  <si>
    <t>gulastane johar munawer chorangi near california pizza</t>
  </si>
  <si>
    <t>address: shop no 7 munawar chowrangi road block 11 gulistan e johar karachi</t>
  </si>
  <si>
    <t>plot 2 block 3 a gulistan e johar karachi karachi city sindh</t>
  </si>
  <si>
    <t>munawar chowrangi opposite bin hashim gulistan johar karachi</t>
  </si>
  <si>
    <t>w4cp+p37 munawar chowrangi road block 3 block 11 gulistan e johar karachi karachi city sindh</t>
  </si>
  <si>
    <t>gulistan e johar block 3a adjacent to bin safeer super market</t>
  </si>
  <si>
    <t>c18/1a block 3 gulistane johar</t>
  </si>
  <si>
    <t>near burger o clock isra residence block 3 gulistan e johar karachi</t>
  </si>
  <si>
    <t>block 3 block 3 a gulistan e johar karachi karachi city sindh</t>
  </si>
  <si>
    <t>gulistan e johar near munawar churangi house 3a building name king trade center</t>
  </si>
  <si>
    <t>shop 1 near rado bakery gulistan e johar</t>
  </si>
  <si>
    <t>g144 millennium mega mall main rashid minhas road karachi</t>
  </si>
  <si>
    <t>plot no b4 almuslim cooperative housing society ltd scheme 33 karachi</t>
  </si>
  <si>
    <t>shop no 5 gulistan e johar</t>
  </si>
  <si>
    <t>in front of al rasoi restaurant near bin safeer mart munawwar chowrangi gulistan e johar karachi</t>
  </si>
  <si>
    <t>adjacent to bin safeer supermarket block 3a gulistan e johar karachi</t>
  </si>
  <si>
    <t>flat e106 2nd floor rufi green city perfume chowk gulsitan johar block 18 karachi pakistan</t>
  </si>
  <si>
    <t>shop 18 near ma hassan food gulzar e hijri scheme 33</t>
  </si>
  <si>
    <t>shop no 2627 arif arcade kiran hospital road gulzarehijri gulzar e hijri scheme 33 karachi</t>
  </si>
  <si>
    <t>chinese hut food gulistan e johar block 3a near manawer chowrangi opposite bin hashim super mart near california pizza karachi</t>
  </si>
  <si>
    <t>block 3 a gulistan e johar karachi karachi city sindh</t>
  </si>
  <si>
    <t>falaknaz mega mall block 18 gluestan e johar johar chowrangi</t>
  </si>
  <si>
    <t>sunnar galishop no 4 plot no355366 block 2 pechstariq road karachi city sindh</t>
  </si>
  <si>
    <t>shop no 1 icon 36 near bin hashim supermarket munawar chorangi block 11 gulistan e johar</t>
  </si>
  <si>
    <t>flat no 804 sumaira tower block 10 gulistan johar</t>
  </si>
  <si>
    <t>service road main university road opp pizza max gulzar e hijri scheme 33 karachi pakistan</t>
  </si>
  <si>
    <t>shop no 1 plot 648 near bin hashim and ajwa hotel block 11 gulistan e johar karachi</t>
  </si>
  <si>
    <t>b158 khudadad colony shahrah e qaideen khi</t>
  </si>
  <si>
    <t>murad paradise shop no10 &amp; 11 ground floor plot no sb /2 block 11
gulshan e johar karachi</t>
  </si>
  <si>
    <t>129 u allama iqbal road pechs block 2 block 2 pechs karachi</t>
  </si>
  <si>
    <t>shop no 2 saima liberty plot 153 a beside subway pechs block 2 allama iqbal road karachi</t>
  </si>
  <si>
    <t>shop no 1920 arif arcade gulzarehijri gulzar e hijri scheme 33</t>
  </si>
  <si>
    <t>a57 grey heights block12 gulistan e johar karachi</t>
  </si>
  <si>
    <t>plot no a26 block c gulshan e jamal karachi</t>
  </si>
  <si>
    <t>shop no:b59 ground floor arif arcade sector no 38a scheme 33 karachi</t>
  </si>
  <si>
    <t>d801 grey skyline gulistan e johar block 13 karachi</t>
  </si>
  <si>
    <t>shop no 1 plot 648 near icon36 and bin hashim super store gulistan e johar block 11 karachi</t>
  </si>
  <si>
    <t>society apartments shahraheqaideen block 2 pechs karachi karachi city sindh pakistan</t>
  </si>
  <si>
    <t>shop no 2 sima liberty plot 153a pechs block 2 alama iqbal road karachi</t>
  </si>
  <si>
    <t>shop no 33 rizwan chs johar complex main university road near by usman medical rajput milk shop per ana hai karachi</t>
  </si>
  <si>
    <t>noor masjid road block 2 pechs karachi</t>
  </si>
  <si>
    <t>main university road gulzarehijri rizwan chs gulzar e hijri scheme 33 karachi karachi city sindh pakistan</t>
  </si>
  <si>
    <t>r37 aramish bungalows block 19 gulistan e johar karachi</t>
  </si>
  <si>
    <t>allama iqbal road tariq road block 2 pechs karachi</t>
  </si>
  <si>
    <t>cup shup cafe block 12 gulistan e johar karachi</t>
  </si>
  <si>
    <t>plotb17 block16 scheme 36 gulistan e johar</t>
  </si>
  <si>
    <t>shop no 106 gulzarehijri rizwan chs gulzar e hijri scheme 33 karachi karachi city sindh</t>
  </si>
  <si>
    <t>475/476 central commercial area pechs block 2</t>
  </si>
  <si>
    <t>r35 crystal homes block 19 gulistan e johar karachi</t>
  </si>
  <si>
    <t>plot b137 block 11 gulistan johar karachi bin hashim</t>
  </si>
  <si>
    <t>east 495 c tariq road central commercial area block 2 pechs karachi karachi city sindh 47000</t>
  </si>
  <si>
    <t>shop no 14 faraz view appts block13 gulistan e johar karachi</t>
  </si>
  <si>
    <t>shop3 395/c block 2 central commercial area pechs allama iqbal road off tariq road karachi</t>
  </si>
  <si>
    <t>jameel kachori block 2 pechs opposite hina cosmetics karachi</t>
  </si>
  <si>
    <t>shahraheqaideen pechs block 2 block 2 pechs karachi</t>
  </si>
  <si>
    <t>billy's arcade sector 38a kda scheme 33 gulzarehijri karachi 75280 pakistan</t>
  </si>
  <si>
    <t>banglow a3 plot 18/1 street 7 darul aman society pechs block 3 opposite to naheed supermarket</t>
  </si>
  <si>
    <t>sheikh caterers tariq road 770770/c tariq road block 2 pechs karachi 75100 pakistan</t>
  </si>
  <si>
    <t>shop 2 395c new dupatta gal allama iqbal road blocj 2 pechs central commercial area karachi</t>
  </si>
  <si>
    <t>shop 17 rufi homes memon hospital road near honda showroom safoora karachi</t>
  </si>
  <si>
    <t>shahraheqaideen block 2 pechs karachi</t>
  </si>
  <si>
    <t>a171block 13 ground floor gulistan e johar khi</t>
  </si>
  <si>
    <t>pechs block 2 near karachi hassan zai</t>
  </si>
  <si>
    <t>shop 18 faraz view block 13 gulistan e johar karachi</t>
  </si>
  <si>
    <t>main tariq road liberty shop no 1 opposite silver spoon</t>
  </si>
  <si>
    <t>gulistan e johar block 7 safoora goth beside dilpasand bakery</t>
  </si>
  <si>
    <t>shop no 2 hamid hussain farooqi road besides bismillah milk shop pechs block 2 block 2 pechs karachi karachi city sindh pakistan</t>
  </si>
  <si>
    <t>f1 39 block b gulshanjamaal opp askari 4 rashid minhas road karachi</t>
  </si>
  <si>
    <t>faraz view blockb flat no b57 5th floor block 13 gulistan e johar</t>
  </si>
  <si>
    <t>h15 lr 7/23 soomra street nishtar road lyari</t>
  </si>
  <si>
    <t>plot number c4 gulistan e johar block 7 back side kababjee fried chicken</t>
  </si>
  <si>
    <t>opposite allah wala biryani noor masjid road block 2 pechs karachi</t>
  </si>
  <si>
    <t>tariq road commercial area shop no c144 pechs block 2 karachi 75100</t>
  </si>
  <si>
    <t>faraz view shop 1&amp;2 faraz view block 13 gulistan e johar karachi pakistan، 3 johar chowrangi road</t>
  </si>
  <si>
    <t>108/c muhammad khan street pechs block 2 karachi</t>
  </si>
  <si>
    <t>887/c pechs block 2 tariq road kurta gali near cafe shehbaz hotel</t>
  </si>
  <si>
    <t>plot 180–ablock2 pechstariq road</t>
  </si>
  <si>
    <t>flat a1609 safari omega view apartments block c block 13 gulistan e johar karachi</t>
  </si>
  <si>
    <t>shop 3 taha masjid block 7 gulistan e johar karachi</t>
  </si>
  <si>
    <t>crave lab shop no 4 lakhani fantasia sector 34a gulzar e hijri scheme 33 karachi</t>
  </si>
  <si>
    <t>pechs 180/e block 2 tariq road karachi</t>
  </si>
  <si>
    <t>taj building opposite rencholine kapra market nishtar road karachi</t>
  </si>
  <si>
    <t>shop no 2 on ground floor of plot no 879c kurta gali block2 pechs karachi</t>
  </si>
  <si>
    <t>plot923c saraj road pechs karachi</t>
  </si>
  <si>
    <t>r999 sector 1 near thanvi masjid lines area gulshan e zahoor karachi</t>
  </si>
  <si>
    <t>flat no 706 7th floorblock7 nadeem residency gulistan e johar karachi east</t>
  </si>
  <si>
    <t>shop no g1 block 10 gulistan e johar near kamran chowrangi</t>
  </si>
  <si>
    <t>plot no 892/cc/2 pechs block 2 karachi</t>
  </si>
  <si>
    <t>tariq road block 2 pechs karachi karachi city sindh 75400</t>
  </si>
  <si>
    <t>prime tower binhashim super store gulistan e johar block 7 main university road karachi</t>
  </si>
  <si>
    <t>shangrilla towers johar chowrangi road block 13 gulistan e johar karachi karachi city sindh</t>
  </si>
  <si>
    <t>49/oblock 2 pechs society karachi</t>
  </si>
  <si>
    <t>shangrilla towers block 13 gulistan e johar karachi</t>
  </si>
  <si>
    <t>43/11/e siraj street 6 block pechs karachi</t>
  </si>
  <si>
    <t>scheme 33 moulana ubaidullah sindhi road gulzare hijri sector 35/a flat no 803 block e tulip towers</t>
  </si>
  <si>
    <t>kings residency shop 45 near bank al habib gulistan e johar block13</t>
  </si>
  <si>
    <t>near zamzam piyala hotel main tariq road opp rehmania masjid pechs karachi</t>
  </si>
  <si>
    <t>b722 commercial 3 rabia city block 18 gulistan e johar karachi pakistan</t>
  </si>
  <si>
    <t>plot 215 a1 114 t block 2 pechs karachi karachi city sindh pakistan</t>
  </si>
  <si>
    <t>plot no 25n block 2 pechs karachi</t>
  </si>
  <si>
    <t>172/p tariq road pechs block 2 block 2 pechs karachi karachi city sindh</t>
  </si>
  <si>
    <t>shop no: 3 hassan arcade block 7 gulistan e johar karachi</t>
  </si>
  <si>
    <t>shop no 1 plot no fl17 block b gulshan e jamal near kia makka motors karachi</t>
  </si>
  <si>
    <t>d5/70 5th floor rabia city block 18 gulistan e johar karachi</t>
  </si>
  <si>
    <t>plot no sb 42 block 7 hassan arcade safoora chorangi</t>
  </si>
  <si>
    <t>munawwar chowrangi road near royal challet lawn gulistan e johar</t>
  </si>
  <si>
    <t>sector 43a sumaira bungalows gulstanejohar house no r 152</t>
  </si>
  <si>
    <t>rabia city gulistane johar block 18 flat no b7/ 14 floor 1</t>
  </si>
  <si>
    <t>rabia city block 18 gulistan e johar karachi</t>
  </si>
  <si>
    <t>shopa32 rabia city block 18 gulistan e johar karachi</t>
  </si>
  <si>
    <t>house no169 gul houses block 7 gulistan e johar karachi</t>
  </si>
  <si>
    <t>munawar chowrangi road block 11 gulistan e johar karachi</t>
  </si>
  <si>
    <t>shop no a25 commercial 1 rabiya city gulistan e juhar</t>
  </si>
  <si>
    <t>b24 pia housing society block 9 gulistan e johar karachi</t>
  </si>
  <si>
    <t>sindh green gulzarehijri sector 34 a gulzar e hijri scheme 33 karachi karachi city sindh pakistan</t>
  </si>
  <si>
    <t>block 9 shop no 3 pia society gate no 1 gulistan e johar karachi</t>
  </si>
  <si>
    <t>street no 6 block 7 sector 34 a gulistan e johar karachi</t>
  </si>
  <si>
    <t>cs1&amp;2pia cooperative society phase1block9 gulistan e johar karachi</t>
  </si>
  <si>
    <t>w48r+jr4 gulistan e johar karachi</t>
  </si>
  <si>
    <t>house no a8 street 1 gul house block 7 gulistan e johar karachi sindh</t>
  </si>
  <si>
    <t>near pob eye hospital block 11 gulistan e johar karachi</t>
  </si>
  <si>
    <t>bismillah towers pehlwan goth road block 10 gulistan e johar karachi</t>
  </si>
  <si>
    <t>pia housing scheme gate 1 next to pso pump gulistan e johar</t>
  </si>
  <si>
    <t>b172 block 11 gulistan e johar</t>
  </si>
  <si>
    <t>b21 phase 1 sch36 block 9 pia employees chs johar</t>
  </si>
  <si>
    <t>b9/67 near water ground al habib grammar school 2nd back alley pechs block 2</t>
  </si>
  <si>
    <t>shop 01 plot 126 sector d sadaat e amroha society saadi town karachi</t>
  </si>
  <si>
    <t>house no a67 street no a3 pia society gate 2 block 9 gulistan e johar karachi</t>
  </si>
  <si>
    <t>flat no a306 ajmer pride near sindh baloch society block 12 gulistan e johar karachi</t>
  </si>
  <si>
    <t>gulistane jhour block 7 b196</t>
  </si>
  <si>
    <t>flat nob 05 pehlwan goth road block 12 gulistan e johar karachi karachi city sindh 75290</t>
  </si>
  <si>
    <t>al akhtar ice cream gulstan e johar block12 ajmair pride shop 59</t>
  </si>
  <si>
    <t>house no r217 gulshan e azeem scheme 33 karachi</t>
  </si>
  <si>
    <t>shopg20 saima presidency street 6 block 7 gulistan e johar karachi karachi city sindh</t>
  </si>
  <si>
    <t>tipu sultan road karachi memon cooperative housing society karachi memon society pechs karachi karachi city sindh 75350 pakistan</t>
  </si>
  <si>
    <t>near zahid nihari opposite bank al habib lucky star saddar karachi</t>
  </si>
  <si>
    <t>near saima presidency pehlwan goth road block 7 gulistan e johar karachi</t>
  </si>
  <si>
    <t>shop no 35 st05/15a4 jama masjid imam bargah babdul najaf north nazimabad eat buffer zone branch</t>
  </si>
  <si>
    <t>shop g38 gulistan e jouhar block 7 saima presidency karachi</t>
  </si>
  <si>
    <t>v39h+p63 tipu sultan road karachi memon cooperative housing society karachi memon society pechs karachi</t>
  </si>
  <si>
    <t>food van main smchs round about in front of gulistan school block2 sindhi muslim</t>
  </si>
  <si>
    <t>scheme 33 saadi town b 13 sector d amroha society near pizza on wheel</t>
  </si>
  <si>
    <t>shop 17 hakeem classic saadi road near rim jhim towers gulshan e azeem sector 35 a gulzar e hijri scheme 33 karachi karachi city sindh</t>
  </si>
  <si>
    <t>house no c60 pia gate 03 gulistan e johar block 9 karachi</t>
  </si>
  <si>
    <t>1 b2 central information cooperative society scheme 33 karachi</t>
  </si>
  <si>
    <t>shopg24 saima presidency opp safoora chowrangi block 7 gulistan e johar karachi 71000 pakistan</t>
  </si>
  <si>
    <t>race course road saima presidency block 7 gulistan e johar</t>
  </si>
  <si>
    <t>shop g70 saima presidency near safoora chowrangi gulistan e johar block 7 karachi</t>
  </si>
  <si>
    <t>shop 11 crescent view block 13 gulistan e johar</t>
  </si>
  <si>
    <t>johar near habib university</t>
  </si>
  <si>
    <t>shop 07 crescent view block 13 gulistan e johar</t>
  </si>
  <si>
    <t>c 29 block 2 saadi town karachi pakistan</t>
  </si>
  <si>
    <t>shop no
lc 2 a sector 8b 
abby sinia lines gulshan e zahoor karachi opp ftc
shar e faisal</t>
  </si>
  <si>
    <t>lady dufferin hospital adhumal oodharam quarter karachi</t>
  </si>
  <si>
    <t>shop 06 crescent view block 13 gulistan e johar</t>
  </si>
  <si>
    <t>44/o block 6 pechs raazi road near fortune tower</t>
  </si>
  <si>
    <t>17/4a muhammad ali housing society opp to lucky sement office tabba street</t>
  </si>
  <si>
    <t>chand bibi road، opposite lady dufferin hospital nanak wara adhumal oodharam quarter karachi pakistan</t>
  </si>
  <si>
    <t>shop no lc1/2 sector 8b gulshan e zahoor ab senia</t>
  </si>
  <si>
    <t>plot d 105 pehlwan goth block 12 gulistan e johar karachi</t>
  </si>
  <si>
    <t>saadi town near noor ali masjid shop number c11 block 5</t>
  </si>
  <si>
    <t>home no a61 prem villas phase 2 opposite city schoolscheme 33 sector 42/a near safoor chowk karachi</t>
  </si>
  <si>
    <t>491d block 6 pechs nursery</t>
  </si>
  <si>
    <t>house 50g block 6 pechs karachi</t>
  </si>
  <si>
    <t>saadi town main road street 4 block 4</t>
  </si>
  <si>
    <t>outside app housing society block 8 gulistan e johar</t>
  </si>
  <si>
    <t>shop 2 rafi premier residency safoora chawrangi karachi</t>
  </si>
  <si>
    <t>ftc building main shahrahefaisal road karachi cantonment karachi karachi city sindh 75300 pakistan</t>
  </si>
  <si>
    <t>b15 second floor econ plaza 06 shahraefaisal shahrahefaisal block 6 pechs karachi 75400 pakistan</t>
  </si>
  <si>
    <t>8a shahrahefaisal road pechs extension block 6 pechs karachi karachi city</t>
  </si>
  <si>
    <t>shop no 20 park avenue block6 pechs shahrahefaisal karachi</t>
  </si>
  <si>
    <t>shahrahefaisal road pechs block 2 block 6 pechs karachi karachi city sindh 75350 pakistan</t>
  </si>
  <si>
    <t>flat no 8038th floorsabah palace pechsblock 6main sharah e faisal karachi</t>
  </si>
  <si>
    <t>22g blk no 6pechs karachi</t>
  </si>
  <si>
    <t>house no79/e1 pelican homes flat nog1 pechs block 6 karachi</t>
  </si>
  <si>
    <t>main railway phatak nursery pechs block 6 shop 21 karachi</t>
  </si>
  <si>
    <t>2nd floor house no r 208 police society sector 45 a gulzar e hijri scheme 33 karachi</t>
  </si>
  <si>
    <t>shop address : r58 shop no 2 block 6 pechs mehmoodabad near ambala sweet &amp; bakers karachi</t>
  </si>
  <si>
    <t>ambala sweets &amp; bakers ground floor plot63 y block 6 pechs</t>
  </si>
  <si>
    <t>plot e128block6 pechs opposite edhi welfare karachi</t>
  </si>
  <si>
    <t>510 mehmudabad karachi mrtariq hussain house no 141/c lease no 238/1 pole no 28 mehmudabad no 2 karachi</t>
  </si>
  <si>
    <t>shop j/1 plot 87 tooba appartments phase 1 defence</t>
  </si>
  <si>
    <t>r3x2+6pf dha link road hazara colony karachi cantonment karachi karachi city sindh pakistan</t>
  </si>
  <si>
    <t>manzoor colony i setor lucky afraidi raod pe irfan majid ke samne</t>
  </si>
  <si>
    <t>lucky afridi rod street no 6 near jamia masjid al irfan manzor colony khi</t>
  </si>
  <si>
    <t>dha link road</t>
  </si>
  <si>
    <t>shop31 block f defence gardens apartments phase 1</t>
  </si>
  <si>
    <t>25 b dha phase 1 phase 1 defence housing authority karachi karachi city sindh 75500 pakistan</t>
  </si>
  <si>
    <t>phase 1 defence garden karachi sindh</t>
  </si>
  <si>
    <t>130c commercial area b phase 2 dha karachi
opposite tooba mosque</t>
  </si>
  <si>
    <t>a market food street dha phase 2 karachi</t>
  </si>
  <si>
    <t>10d main korangi road commercial area a phase 2 defence housing authority karachi 75500</t>
  </si>
  <si>
    <t>shop 35 air defence mart shabir shaheed road near check post 6 malir garrison</t>
  </si>
  <si>
    <t>khayabaneiqbal road shop 14block prince complex 8 khayabaneiqbal road block 8 clifton karachi 75600 pakistan</t>
  </si>
  <si>
    <t>plot no 53c shop no1 commercial area a market dha karachi</t>
  </si>
  <si>
    <t>address 50c commercial area a market dha phase 2</t>
  </si>
  <si>
    <t>shop no12 teen talwar paroadesi pride apt opposite country8 block 8 clifton karachi</t>
  </si>
  <si>
    <t>house no c103 gulshanroomi karachi</t>
  </si>
  <si>
    <t>street 4 faysal apartments block a2 bathisland clifton</t>
  </si>
  <si>
    <t>house no 1 ground floor khalid chamber opposite gulzar hotel near by jamia masjid akhtar colony karachi</t>
  </si>
  <si>
    <t>plot 32/2 frere town blk8street no ft3 next to ami’s super market clifton</t>
  </si>
  <si>
    <t>a8 dha phase 1 karachi near total parco pump</t>
  </si>
  <si>
    <t>karachi shop g22culambus tower teen talwar zone c block 7 clifton karachi 74000</t>
  </si>
  <si>
    <t>b 9/30 main delhi colony clifton near al naz biryani</t>
  </si>
  <si>
    <t>r2jm+rv2 clifton karachi</t>
  </si>
  <si>
    <t>defence view phase 2 iqra univeristy parking street near erum masjid g167</t>
  </si>
  <si>
    <t>apartment 114 1st floor clif residency near teen talwar clifton block 8 near metro shopping mall</t>
  </si>
  <si>
    <t>sector b khalid chamber opposite gulzar hotel 1st floor upstairs of machester pizza</t>
  </si>
  <si>
    <t>shop 1 sector c street 1 akhtar colony karachi adjacent dha 1 karachi</t>
  </si>
  <si>
    <t>plot no a46/2 flatno4 unique arcade 1 floor left porshion street no 6 delhi colony clifton karachi</t>
  </si>
  <si>
    <t>flat no 5 haq manzil no 2 plot no a60/8a 2nd street delhi colony no 1 ch khaliq uz zaman road clifton block 8 karachi</t>
  </si>
  <si>
    <t>clifton block 8 green one apartment flat 1303</t>
  </si>
  <si>
    <t>r2jv+q77 dha near jalal bakers delhi colony 2 karachi karachi city sindh 75500 pakistan</t>
  </si>
  <si>
    <t>r2jr+9m7 block 8 clifton karachi 75600
shop no 3 shamim musjid gate no 2 near pso street</t>
  </si>
  <si>
    <t>karachi clifton block 07 near by alfata football ground house no 60 alam residence</t>
  </si>
  <si>
    <t>delhi colony near jalal bakery street 6 yousuf arcade madniyabad b/10/7;8 clifton karachi</t>
  </si>
  <si>
    <t>karachi sindh clifton punjab colony near aqsa masjid</t>
  </si>
  <si>
    <t>defence view phase 2 kk23 kk23</t>
  </si>
  <si>
    <t>cafe gul iqra university defence view karachi shop d 21 near iqra university phase 2 defence karachi</t>
  </si>
  <si>
    <t>c14 3road floor kehkashan apartment block 7 clifton karachi</t>
  </si>
  <si>
    <t>street f house no 46 defence view phase 2</t>
  </si>
  <si>
    <t>r2jr+9m7 block 8 clifton karachi 75600 shop no 3 shamim musjid gate no 2 near pso street</t>
  </si>
  <si>
    <t>e17/6chandio village in front of chandio masjid near cliftonkarachi</t>
  </si>
  <si>
    <t>16c sunset lane 3 phase 2 ext dha ground floor</t>
  </si>
  <si>
    <t>plot d5/d16 defence view phase2 double road korangi road karachi</t>
  </si>
  <si>
    <t>dha phase ii extension phase 2 commercial area defence housing authority karachi</t>
  </si>
  <si>
    <t>plot no11c 14th commercial street dha phase2 ext karachi</t>
  </si>
  <si>
    <t>plot d42 24th commercial line phase2 extension dha karachi</t>
  </si>
  <si>
    <t>shop 3 clifton marina block 7 clifton karachi</t>
  </si>
  <si>
    <t>shop 4 rauf akbar arcade 13th commercial street 30c plot dha phase 2 ext karachi</t>
  </si>
  <si>
    <t>plot no 6c 17 commercial street phase 2 dha</t>
  </si>
  <si>
    <t>teen talwar near nadra office clifton karachi</t>
  </si>
  <si>
    <t>shops 101929 dean arcade (dc2) kda scheme 5 block 8 clifton karachi pakistan</t>
  </si>
  <si>
    <t>stall no 6 forum food street clifton block 9 karachi</t>
  </si>
  <si>
    <t>boat basin roundabout bank road block 5 clifton karachi</t>
  </si>
  <si>
    <t>2 block 5 clifton karachi 75600</t>
  </si>
  <si>
    <t>burger b shop no 2 plot no 67c 12th comm street phase ii ext dha karachi</t>
  </si>
  <si>
    <t>shop2plot 10c sunset lane 9 
phase 2 ext dha karachi</t>
  </si>
  <si>
    <t>shop no1 13e sunset lane no8 phaseiiext dha karachi near aone snacks 2</t>
  </si>
  <si>
    <t>5 6 pearl heaven khayaban e romi block 5 clifton</t>
  </si>
  <si>
    <t>fl 4 block 5 clifton boat basin</t>
  </si>
  <si>
    <t>hashoo terraceblock5khayaban_e_roominear boat basinadjacent flamingo fast foodcliftonkarachi</t>
  </si>
  <si>
    <t>29c south park avenue phase 2 commercial area defence housing authority karachi pakistan</t>
  </si>
  <si>
    <t>shop 8 hasho terrace block 5 clifton karachi karachi city sindh 75600 pakistan</t>
  </si>
  <si>
    <t>shop no 9 ground floor the forum mall khayabanejami block 9 clifton karachi</t>
  </si>
  <si>
    <t>the forum clifton karachi</t>
  </si>
  <si>
    <t>main mottas supermarket clifton shopping arcade boat basin block 5 clifton</t>
  </si>
  <si>
    <t>khayabaneroomi clifton karachi sindh pakistan</t>
  </si>
  <si>
    <t>shop 1 boat basin near mottas and tipu burger clifton karachi</t>
  </si>
  <si>
    <t>flat no j11 abdullah centre fb area block 16 gulberg town karachi</t>
  </si>
  <si>
    <t>shop no25 plot no st13 block 3 fb area</t>
  </si>
  <si>
    <t>a_1/19 block 4 gulshaniqbal near arena multimedia</t>
  </si>
  <si>
    <t>pehlwan goth road block 9 block 12 near hascol pump gulistan e johar</t>
  </si>
  <si>
    <t>house no r61 7d4 shadman town karachi</t>
  </si>
  <si>
    <t>r76 sector 15a3 buffer zone karachi pakistan</t>
  </si>
  <si>
    <t>roof top north walk block c north nazimabad town karachi 74600</t>
  </si>
  <si>
    <t>north nazimabad block g near ali bakery</t>
  </si>
  <si>
    <t>shop no 3 ramzan market block a north nazimabad near dilpasand sweets</t>
  </si>
  <si>
    <t>plot f33/3 scheme no 301 block b north nazimabad abu hanifa street</t>
  </si>
  <si>
    <t>scheme 33 gulzar e higri 
shumail view phase 2 
flat no j09 roof top</t>
  </si>
  <si>
    <t>addresshussainabad block 3 gulberg town 3 house number 909</t>
  </si>
  <si>
    <t>plot 912 block3 hussainabad food street karachi</t>
  </si>
  <si>
    <t>shop number 05 2b1 master plaza near meezan bank nazimabad number 02 karachi</t>
  </si>
  <si>
    <t>shop no a6 plot no 1k6 nazimabad centre near agha juice nazimabad no 1 karachi</t>
  </si>
  <si>
    <t>block 7 shop 1/2 gulshan apartment gulshaniqbal</t>
  </si>
  <si>
    <t>shop no 2 allah noor apartment block 7 gulshan e iqbal karachi</t>
  </si>
  <si>
    <t>zubaida flower gulshan e iqbal 13d/2</t>
  </si>
  <si>
    <t>erum academy house no 218 rehmatia colony block 13d 2 gulshan iqbal karachi</t>
  </si>
  <si>
    <t>13 d gulshan iqbal shop17 &amp; 18 opposite noman complax</t>
  </si>
  <si>
    <t>plot no 192 emerald residency flat no g 1 garden east</t>
  </si>
  <si>
    <t>fawara chowkh garden west plot no 119</t>
  </si>
  <si>
    <t>waqar apartment shop g 7 gulistan johar block 3 karachi</t>
  </si>
  <si>
    <t>near nazako pan shopmain bahadurabad chowrangikarachi</t>
  </si>
  <si>
    <t>shop 1516 block 16 gulistan e johar</t>
  </si>
  <si>
    <t>opposite taj petrol pump soldier bazaar number 2 karachi</t>
  </si>
  <si>
    <t>shop b21 iqra complex block17 near jahanzaib haleem perfume chowk gulistan e johar karachi</t>
  </si>
  <si>
    <t>shop no 20 gulistan e johar block 18 rufi paradise near by haji sadaqat halwa puri karachi</t>
  </si>
  <si>
    <t>shop no 22 johar complex gulzarehijri rizwan chs gulzar e hijri scheme 33 karachi karachi city sindh pakistan</t>
  </si>
  <si>
    <t>shop 29 classic view apartmentsblock 19gulistan e johar karachi</t>
  </si>
  <si>
    <t>30/a gulistan e johar block 3a kings trade centre near dunkin donuts</t>
  </si>
  <si>
    <t>a4/39 3road floor middle stairs johar square block 18 gulistan e johar karachi
nearest landmark: chase up</t>
  </si>
  <si>
    <t>gulistan e johar rabia city lakhani apartment shop no a1</t>
  </si>
  <si>
    <t>defence view phase2 near iqra university karachi d12 ground floor</t>
  </si>
  <si>
    <t>d32 shop no 10 &amp; 11 old muhammadi school kehkashan clifton block 8 opp shameem masjid</t>
  </si>
  <si>
    <t>shop d01 defence view near iqra university karachi nasseb biryani my braber main shop hy</t>
  </si>
  <si>
    <t>street 10 delhi mercantile society house no 151</t>
  </si>
  <si>
    <t>Korangi</t>
  </si>
  <si>
    <t>Shawarma</t>
  </si>
  <si>
    <t>Nihari</t>
  </si>
  <si>
    <t>Qeema</t>
  </si>
  <si>
    <t>Unknown</t>
  </si>
  <si>
    <t>Shakes</t>
  </si>
  <si>
    <t>Pulao</t>
  </si>
  <si>
    <t>Orangi Town</t>
  </si>
  <si>
    <t>Tea &amp; Coffee</t>
  </si>
  <si>
    <t>Haleem</t>
  </si>
  <si>
    <t>Dine-in Prices</t>
  </si>
  <si>
    <t>Thai</t>
  </si>
  <si>
    <t>Halwa Puri</t>
  </si>
  <si>
    <t>Vegetarian</t>
  </si>
  <si>
    <t>Broast</t>
  </si>
  <si>
    <t>plot sb10 shop3 block 4 near al haaj akhtar pakwan karachi</t>
  </si>
  <si>
    <t>firoadous colony gulbahar no 2 sana tower ibrahimi masjid wali gali house b/292</t>
  </si>
  <si>
    <t>house no 1906 naseem debo gulbahar number 2</t>
  </si>
  <si>
    <t>delhi malik sheermal house sana corner plot 119 main fawwarah chowk garden west karach</t>
  </si>
  <si>
    <t>Sharfabad</t>
  </si>
  <si>
    <t>SMCHS</t>
  </si>
  <si>
    <t>shopno:3 near thirsty soda shop opposite tooso roll corner waligali bahadurabad karachi</t>
  </si>
  <si>
    <t>shop number 20 arif arcade flat near kiran hospital or memon hospital road safoora karachi</t>
  </si>
  <si>
    <t>Tipu Sultan Road</t>
  </si>
  <si>
    <t>house c 15/16 behind jacob line khi name plate sharfuddin</t>
  </si>
  <si>
    <t>e3/132 behind jacob line bilal road</t>
  </si>
  <si>
    <t>main university road safoora chowrangi near bin hashim house number 1 karachi</t>
  </si>
  <si>
    <t>momin manzil 6th floor flat number 12 near burns road opposite civil hospital chand bibi road karachi</t>
  </si>
  <si>
    <t>Karachi Cantt</t>
  </si>
  <si>
    <t>Shahrah-e-Faisal</t>
  </si>
  <si>
    <t>shaheen tower lal kothi bus stop shahrahefaisal karachi shop no 7</t>
  </si>
  <si>
    <t>Mehmoodabad</t>
  </si>
  <si>
    <t>Shah Faisal Colony</t>
  </si>
  <si>
    <t>mehmoodabad no 2 tp 2 house no 3456 faizan e ashraf masjid</t>
  </si>
  <si>
    <t>house no1168 sector b street no 9 shop no 9 &amp; 10 akhtar colony karachi near madina masjid</t>
  </si>
  <si>
    <t>b9/30 main delhi coloni karachi near new alnaz biryani delhi colony karachi 75600</t>
  </si>
  <si>
    <t>e29/5 usman arced shop no 3 mazar wali gali delhi colony</t>
  </si>
  <si>
    <t>a 3 second floor delhi center delhi colony street 2 main bazaar karachi</t>
  </si>
  <si>
    <t>f5/4 nai basti delhi colony street no 4 near aqsa masjid</t>
  </si>
  <si>
    <t>shop no 3 secter 4b near saa e ban school surjani town karachi</t>
  </si>
  <si>
    <t>shop no g27 sector 15a 2 kiran tower buffer zone</t>
  </si>
  <si>
    <t>irfan gali plot a432 block d north nazimabad</t>
  </si>
  <si>
    <t>r680 sector 15a5 buffer zone karachi</t>
  </si>
  <si>
    <t>house nor545 sector 15a5 buffer zone</t>
  </si>
  <si>
    <t>Steak</t>
  </si>
  <si>
    <t>w386+p49 burns road famous babu bun kabab husainabad branch hussainabad food st federal b area karimabad block 3 gulberg town karachi karachi city sindh</t>
  </si>
  <si>
    <t>house no 5/248 liaquatabad karachi near ghousia nalli biryani</t>
  </si>
  <si>
    <t>plot number 1 front of salima square beside al jannat delhi zaiqa house near muskan chorangi</t>
  </si>
  <si>
    <t>400 qtr karachi gulbahar 2 400 qtr rizvia society karachi 74600</t>
  </si>
  <si>
    <t>back side house 1047c back side street near guse azam masjid pib colony</t>
  </si>
  <si>
    <t>shop2 bilawal shah norani goth sachal goth safoora town scheme33 karachi</t>
  </si>
  <si>
    <t>cp &amp; berar society sharfabad karachi karachi city sindh pakistan</t>
  </si>
  <si>
    <t>Iftar</t>
  </si>
  <si>
    <t>Suhoor</t>
  </si>
  <si>
    <t>oommen resorts wedderburns road a3</t>
  </si>
  <si>
    <t>gulstane johar black 17 near arif pride</t>
  </si>
  <si>
    <t>near millennium mall gulshan e jamal block c karachi</t>
  </si>
  <si>
    <t>shop no 8 almuslim society scheme 33 kiran hospital road opposit pso pump</t>
  </si>
  <si>
    <t>shop no 2 nizami road near jamia masjid hanfia gulshanzahoor lines area near baba freed pan shop karachi</t>
  </si>
  <si>
    <t>shop no 2 lg25 lower ground millennium mall near pizza point raahid minhas road karachi</t>
  </si>
  <si>
    <t>shop no 13 aarif arcade near city brost kiran hospital road safoora</t>
  </si>
  <si>
    <t>plot number 2 dalmia road millennium mall near afridi inn</t>
  </si>
  <si>
    <t>shop 13 arif arcade city broast near pso petrol station kiran hospital road safoora karachi</t>
  </si>
  <si>
    <t>shop lg27 millennium mall near pizza point main rashid minhas road karachi</t>
  </si>
  <si>
    <t>shop no 26 behind lines area</t>
  </si>
  <si>
    <t>2nd street right turn and left turn hno r339 sector 2/b lines area gulshanzahoor karachi</t>
  </si>
  <si>
    <t>shop 3 comm 03/i &amp; ii plot no 08 ak apartment rizwan cooperative society sector 38a kda scheme 33 karachi select country</t>
  </si>
  <si>
    <t>balouch khan gabol goth sector number 3 house number 3 scheme 33 near sumaira banglows safoora karachi</t>
  </si>
  <si>
    <t>shangrila tower
shop no 12 fl21 block13 gjohar</t>
  </si>
  <si>
    <t>momin manzil flat number 12 opposite burns road near civil hospital karachi
(muhammadi general store ke uper wali building vendor basket dalega)</t>
  </si>
  <si>
    <t>ground floor faizan olia masjid absnia line lines area karachi</t>
  </si>
  <si>
    <t>munch cart food cart located at burns road near delhi rabri opposite hilal medical &amp; gneral store</t>
  </si>
  <si>
    <t>shop no 8 main burns road food street opposite delhi rabri house saddar</t>
  </si>
  <si>
    <t>mail shahrahefaisal shaheen tower apartment opposite o laal koti shop no 1 adgesent 2 quetta ajwa hotel karachi</t>
  </si>
  <si>
    <t>alfa public secondary school draigh road cantt bazaar</t>
  </si>
  <si>
    <t>go petrol pump plot f1 dadaboi society near mehmoodabad flyover karachi</t>
  </si>
  <si>
    <t>mehmoodabad 6 umm ul shifa hospital karachi</t>
  </si>
  <si>
    <t>dream residency plot no 234 mehmoodabad no 2 shop no 4</t>
  </si>
  <si>
    <t>address: house no954 block 4 shah faisal colony karachi</t>
  </si>
  <si>
    <t>b15 shah faisalcolony no 3 pathak road</t>
  </si>
  <si>
    <t>house a/13 street 19 delhi colony clifton karach</t>
  </si>
  <si>
    <t>delhi colony main bazaar delhi colony opposite gali no 12
near fareed hotel</t>
  </si>
  <si>
    <t>near bank alhabib delhi colony karachi</t>
  </si>
  <si>
    <t>main market street opposite al naz biryani delhi colony clifton karachi</t>
  </si>
  <si>
    <t>shop num 1 0 line near jamiyat hospital oppsite hbl ch khaliqe ul zaman road delhi colony clifton karachi</t>
  </si>
  <si>
    <t>neelo's maha secondary school opposite jalal bakery delhi colony karachi city</t>
  </si>
  <si>
    <t>house 157 first floor street 6 delhi colony  2 (opposite jalal bakery)</t>
  </si>
  <si>
    <t>flat no b1 1st floor plot nof8/6 new basti delhi colony gizri road karachi</t>
  </si>
  <si>
    <t>main korangi road akhtar colony gali no 5 near rehman masjid</t>
  </si>
  <si>
    <t>bukhari street 1st floor e17/1 chandio village near delhi colony near ppp councilor office</t>
  </si>
  <si>
    <t>f5/4 nai basti delhi colony street no 3 karachi</t>
  </si>
  <si>
    <t>r2hx+7v4 p&amp;t colony p&amp;t colony karachi karachi city sindh 75600 pakistan</t>
  </si>
  <si>
    <t>f 21/2 flat 201 al makkah arcade new p&amp;tcolony gizri iii karachi</t>
  </si>
  <si>
    <t>Grand Total</t>
  </si>
  <si>
    <t>Total Restaurants</t>
  </si>
  <si>
    <t>Avg Rating</t>
  </si>
  <si>
    <t>Most Offered Cuisine</t>
  </si>
  <si>
    <t>Rating Group</t>
  </si>
  <si>
    <t>Discount Availability Rate</t>
  </si>
  <si>
    <t>KPI's</t>
  </si>
  <si>
    <t>Total Review Count</t>
  </si>
  <si>
    <t>Discount Offered</t>
  </si>
  <si>
    <t>No Discount</t>
  </si>
  <si>
    <t>Review Volume: With vs Without Discount</t>
  </si>
  <si>
    <t>Restaurant Popularity vs Quality by Area</t>
  </si>
  <si>
    <t>Top 10 Most Reviewed Restaurants</t>
  </si>
  <si>
    <t xml:space="preserve">Free Delivery Offered </t>
  </si>
  <si>
    <t>No Free Delivery</t>
  </si>
  <si>
    <t>Customer Review Share: Free vs Paid Delivery</t>
  </si>
  <si>
    <t>Delivery</t>
  </si>
  <si>
    <t>Restaurants</t>
  </si>
  <si>
    <t>Free vs Paid Delivery: Count by Area</t>
  </si>
  <si>
    <t>Total Reviews</t>
  </si>
  <si>
    <t>Bubble size</t>
  </si>
  <si>
    <t>Cuisine Quality vs Popularity: Top 10 by Ratings &amp; Reviews</t>
  </si>
  <si>
    <t>Top 10 Areas vs Top 5 Cuisines – Restaurant Distribution in Karachi</t>
  </si>
  <si>
    <t xml:space="preserve">Discount Offered
</t>
  </si>
  <si>
    <t>Discount</t>
  </si>
  <si>
    <t>Cuisines</t>
  </si>
  <si>
    <t>Cuisine-wise Average Ratings: Discount vs No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</si>
</sst>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gt;999]#,##0.0,&quot;K&quot;;#\ "/>
    <numFmt numFmtId="165" formatCode="0.0"/>
    <numFmt numFmtId="166" formatCode="0.00,,\ &quot;M&quot;"/>
  </numFmts>
  <fonts count="22">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1"/>
      <color theme="0"/>
      <name val="Segoe UI"/>
      <family val="2"/>
    </font>
    <font>
      <sz val="11"/>
      <color theme="1"/>
      <name val="Segoe UI"/>
      <family val="2"/>
    </font>
    <font>
      <sz val="10"/>
      <color theme="1"/>
      <name val="Arial Unicode M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9" fontId="0" fillId="0" borderId="0" xfId="42" applyFont="1"/>
    <xf numFmtId="165" fontId="0" fillId="0" borderId="0" xfId="0" applyNumberFormat="1" applyAlignment="1">
      <alignment horizontal="center" vertical="center"/>
    </xf>
    <xf numFmtId="164"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pivotButton="1" applyAlignment="1">
      <alignment horizontal="center" vertical="center"/>
    </xf>
    <xf numFmtId="166" fontId="0" fillId="0" borderId="0" xfId="0" applyNumberFormat="1" applyAlignment="1">
      <alignment horizontal="center" vertical="center"/>
    </xf>
    <xf numFmtId="0" fontId="16" fillId="0" borderId="0" xfId="0" applyFont="1" applyAlignment="1">
      <alignment horizontal="center" vertical="center"/>
    </xf>
    <xf numFmtId="1" fontId="0" fillId="0" borderId="0" xfId="0" applyNumberFormat="1" applyAlignment="1">
      <alignment horizontal="center" vertical="center"/>
    </xf>
    <xf numFmtId="0" fontId="21" fillId="0" borderId="0" xfId="0" applyFont="1" applyAlignment="1">
      <alignment horizontal="center" vertical="center"/>
    </xf>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19" fillId="33" borderId="0" xfId="0" applyFont="1" applyFill="1" applyAlignment="1">
      <alignment horizontal="center" vertical="center"/>
    </xf>
    <xf numFmtId="0" fontId="19" fillId="33" borderId="0" xfId="0" applyFont="1" applyFill="1" applyAlignment="1">
      <alignment horizontal="center" vertical="center" wrapText="1"/>
    </xf>
    <xf numFmtId="0" fontId="20" fillId="33" borderId="0" xfId="0" applyFont="1" applyFill="1" applyAlignment="1">
      <alignment horizontal="center" vertical="center"/>
    </xf>
    <xf numFmtId="164" fontId="19" fillId="33" borderId="0" xfId="0" applyNumberFormat="1" applyFont="1" applyFill="1" applyAlignment="1">
      <alignment horizontal="center" vertical="center"/>
    </xf>
    <xf numFmtId="0" fontId="17" fillId="0" borderId="0" xfId="0"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7">
    <dxf>
      <font>
        <color rgb="FF9C0006"/>
      </font>
      <fill>
        <patternFill>
          <bgColor rgb="FFFFC7CE"/>
        </patternFill>
      </fill>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gt;999]#,##0.0,&quot;K&quot;;#\ "/>
      <alignment horizontal="center" vertical="center" textRotation="0" wrapText="0" indent="0" justifyLastLine="0" shrinkToFit="0" readingOrder="0"/>
    </dxf>
    <dxf>
      <numFmt numFmtId="164" formatCode="[&gt;999]#,##0.0,&quot;K&quot;;#\ "/>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dxf>
    <dxf>
      <alignment vertical="center"/>
    </dxf>
    <dxf>
      <alignment vertical="center"/>
    </dxf>
    <dxf>
      <alignment vertical="center"/>
    </dxf>
    <dxf>
      <alignment horizontal="center"/>
    </dxf>
    <dxf>
      <alignment horizontal="center"/>
    </dxf>
    <dxf>
      <alignment horizontal="center"/>
    </dxf>
    <dxf>
      <alignment vertical="center"/>
    </dxf>
    <dxf>
      <alignment horizontal="center"/>
    </dxf>
    <dxf>
      <numFmt numFmtId="14" formatCode="0.00%"/>
    </dxf>
    <dxf>
      <alignment vertical="center"/>
    </dxf>
    <dxf>
      <alignment horizontal="center"/>
    </dxf>
    <dxf>
      <numFmt numFmtId="165" formatCode="0.0"/>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65" formatCode="0.0"/>
    </dxf>
    <dxf>
      <numFmt numFmtId="164" formatCode="[&gt;999]#,##0.0,&quot;K&quot;;#\ "/>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4" formatCode="0.00%"/>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numFmt numFmtId="164" formatCode="[&gt;999]#,##0.0,&quot;K&quot;;#\ "/>
    </dxf>
    <dxf>
      <numFmt numFmtId="165" formatCode="0.0"/>
    </dxf>
    <dxf>
      <alignment vertical="center"/>
    </dxf>
    <dxf>
      <alignment vertical="center"/>
    </dxf>
    <dxf>
      <alignment vertical="center"/>
    </dxf>
    <dxf>
      <alignment horizontal="center"/>
    </dxf>
    <dxf>
      <alignment horizontal="center"/>
    </dxf>
    <dxf>
      <alignment horizontal="center"/>
    </dxf>
    <dxf>
      <numFmt numFmtId="165" formatCode="0.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b/>
        <i val="0"/>
        <sz val="11"/>
        <color theme="1"/>
        <name val="Segoe UI"/>
        <family val="2"/>
        <scheme val="none"/>
      </font>
      <border>
        <vertical/>
        <horizontal/>
      </border>
    </dxf>
    <dxf>
      <fill>
        <patternFill>
          <bgColor rgb="FFE41C72"/>
        </patternFill>
      </fill>
      <border diagonalUp="0" diagonalDown="0">
        <left style="thin">
          <color rgb="FFFF6D93"/>
        </left>
        <right style="thin">
          <color rgb="FFFF6D93"/>
        </right>
        <top style="thin">
          <color rgb="FFFF6D93"/>
        </top>
        <bottom style="thin">
          <color rgb="FFFF6D93"/>
        </bottom>
        <vertical/>
        <horizontal/>
      </border>
    </dxf>
  </dxfs>
  <tableStyles count="1" defaultTableStyle="TableStyleMedium2" defaultPivotStyle="PivotStyleLight16">
    <tableStyle name="New Style" pivot="0" table="0" count="10" xr9:uid="{41A1A576-D38D-4319-8221-13739B737923}">
      <tableStyleElement type="wholeTable" dxfId="116"/>
      <tableStyleElement type="headerRow" dxfId="115"/>
    </tableStyle>
  </tableStyles>
  <colors>
    <mruColors>
      <color rgb="FFF5BDA1"/>
      <color rgb="FFDB1B6D"/>
      <color rgb="FFF72173"/>
      <color rgb="FFF8F8F8"/>
      <color rgb="FFF9CBDF"/>
      <color rgb="FF7B0F3D"/>
      <color rgb="FFEE72A7"/>
      <color rgb="FF320787"/>
      <color rgb="FFFB8BB7"/>
      <color rgb="FFB21659"/>
    </mruColors>
  </colors>
  <extLst>
    <ext xmlns:x14="http://schemas.microsoft.com/office/spreadsheetml/2009/9/main" uri="{46F421CA-312F-682f-3DD2-61675219B42D}">
      <x14:dxfs count="8">
        <dxf>
          <font>
            <sz val="11"/>
            <color rgb="FF000000"/>
            <name val="Segoe UI"/>
            <family val="2"/>
            <scheme val="none"/>
          </font>
          <fill>
            <gradientFill degree="90">
              <stop position="0">
                <color rgb="FFFAD2E2"/>
              </stop>
              <stop position="1">
                <color rgb="FFFEF4F8"/>
              </stop>
            </gradientFill>
          </fill>
          <border>
            <left style="thin">
              <color rgb="FFFAD2E2"/>
            </left>
            <right style="thin">
              <color rgb="FFFAD2E2"/>
            </right>
            <top style="thin">
              <color rgb="FFFAD2E2"/>
            </top>
            <bottom style="thin">
              <color rgb="FFFAD2E2"/>
            </bottom>
            <vertical/>
            <horizontal/>
          </border>
        </dxf>
        <dxf>
          <font>
            <sz val="11"/>
            <color rgb="FF000000"/>
            <name val="Segoe UI"/>
            <family val="2"/>
            <scheme val="none"/>
          </font>
          <fill>
            <gradientFill degree="90">
              <stop position="0">
                <color rgb="FFFAD2E2"/>
              </stop>
              <stop position="1">
                <color rgb="FFFEF4F8"/>
              </stop>
            </gradientFill>
          </fill>
          <border>
            <left style="thin">
              <color rgb="FFFAD2E2"/>
            </left>
            <right style="thin">
              <color rgb="FFFAD2E2"/>
            </right>
            <top style="thin">
              <color rgb="FFFAD2E2"/>
            </top>
            <bottom style="thin">
              <color rgb="FFFAD2E2"/>
            </bottom>
            <vertical/>
            <horizontal/>
          </border>
        </dxf>
        <dxf>
          <font>
            <sz val="11"/>
            <color rgb="FF000000"/>
            <name val="Segoe UI"/>
            <family val="2"/>
            <scheme val="none"/>
          </font>
          <fill>
            <gradientFill degree="90">
              <stop position="0">
                <color rgb="FFFAD2E2"/>
              </stop>
              <stop position="1">
                <color rgb="FFFEF4F8"/>
              </stop>
            </gradientFill>
          </fill>
          <border>
            <left style="thin">
              <color rgb="FFFAD2E2"/>
            </left>
            <right style="thin">
              <color rgb="FFFAD2E2"/>
            </right>
            <top style="thin">
              <color rgb="FFFAD2E2"/>
            </top>
            <bottom style="thin">
              <color rgb="FFFAD2E2"/>
            </bottom>
            <vertical/>
            <horizontal/>
          </border>
        </dxf>
        <dxf>
          <font>
            <sz val="11"/>
            <color rgb="FF000000"/>
            <name val="Segoe UI"/>
            <family val="2"/>
            <scheme val="none"/>
          </font>
          <fill>
            <gradientFill degree="90">
              <stop position="0">
                <color rgb="FFFAD2E2"/>
              </stop>
              <stop position="1">
                <color rgb="FFFEF4F8"/>
              </stop>
            </gradientFill>
          </fill>
          <border>
            <left style="thin">
              <color rgb="FFFAD2E2"/>
            </left>
            <right style="thin">
              <color rgb="FFFAD2E2"/>
            </right>
            <top style="thin">
              <color rgb="FFFAD2E2"/>
            </top>
            <bottom style="thin">
              <color rgb="FFFAD2E2"/>
            </bottom>
            <vertical/>
            <horizontal/>
          </border>
        </dxf>
        <dxf>
          <font>
            <sz val="11"/>
            <color theme="1"/>
            <name val="Segoe UI Semibold"/>
            <family val="2"/>
            <scheme val="none"/>
          </font>
          <fill>
            <patternFill patternType="solid">
              <fgColor theme="5" tint="0.79992065187536243"/>
              <bgColor rgb="FFFAD2E2"/>
            </patternFill>
          </fill>
          <border>
            <left style="thin">
              <color rgb="FFFBD9E7"/>
            </left>
            <right style="thin">
              <color rgb="FFFBD9E7"/>
            </right>
            <top style="thin">
              <color rgb="FFFBD9E7"/>
            </top>
            <bottom style="thin">
              <color rgb="FFFBD9E7"/>
            </bottom>
            <vertical/>
            <horizontal/>
          </border>
        </dxf>
        <dxf>
          <font>
            <b val="0"/>
            <i val="0"/>
            <sz val="11.5"/>
            <color rgb="FF000000"/>
            <name val="Segoe UI Semibold"/>
            <family val="2"/>
            <scheme val="none"/>
          </font>
          <fill>
            <patternFill patternType="solid">
              <fgColor theme="5" tint="0.59999389629810485"/>
              <bgColor rgb="FFFAD2E2"/>
            </patternFill>
          </fill>
          <border>
            <left style="thin">
              <color rgb="FFFBD9E7"/>
            </left>
            <right style="thin">
              <color rgb="FFFBD9E7"/>
            </right>
            <top style="thin">
              <color rgb="FFFBD9E7"/>
            </top>
            <bottom style="thin">
              <color rgb="FFFBD9E7"/>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1"/>
            <color rgb="FF000000"/>
            <name val="Segoe UI"/>
            <family val="2"/>
            <scheme val="none"/>
          </font>
          <fill>
            <patternFill>
              <bgColor rgb="FFFEF4F8"/>
            </patternFill>
          </fill>
          <border>
            <left style="thin">
              <color rgb="FFFBD9E7"/>
            </left>
            <right style="thin">
              <color rgb="FFFBD9E7"/>
            </right>
            <top style="thin">
              <color rgb="FFFBD9E7"/>
            </top>
            <bottom style="thin">
              <color rgb="FFCCCCCC"/>
            </bottom>
            <vertical/>
            <horizontal/>
          </border>
        </dxf>
      </x14:dxfs>
    </ext>
    <ext xmlns:x14="http://schemas.microsoft.com/office/spreadsheetml/2009/9/main" uri="{EB79DEF2-80B8-43e5-95BD-54CBDDF9020C}">
      <x14:slicerStyles defaultSlicerStyle="SlicerStyleLight1">
        <x14:slicerStyle name="New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customXml" Target="../customXml/item34.xml"/><Relationship Id="rId5" Type="http://schemas.openxmlformats.org/officeDocument/2006/relationships/worksheet" Target="worksheets/sheet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3.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59" Type="http://schemas.openxmlformats.org/officeDocument/2006/relationships/customXml" Target="../customXml/item35.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5.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[Foodpanda_Karachi_Analysis_Dashboard.xlsx]Pivot Tables!PivotTable5</c:name>
    <c:fmtId val="49"/>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FF6D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41C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D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41C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6D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41C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6D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41C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79468453089773"/>
          <c:y val="0.12137711259654997"/>
          <c:w val="0.45848373283403993"/>
          <c:h val="0.780457217847769"/>
        </c:manualLayout>
      </c:layout>
      <c:barChart>
        <c:barDir val="bar"/>
        <c:grouping val="percentStacked"/>
        <c:varyColors val="0"/>
        <c:ser>
          <c:idx val="0"/>
          <c:order val="0"/>
          <c:tx>
            <c:strRef>
              <c:f>'Pivot Tables'!$G$13:$G$14</c:f>
              <c:strCache>
                <c:ptCount val="1"/>
                <c:pt idx="0">
                  <c:v>No Free Delivery</c:v>
                </c:pt>
              </c:strCache>
            </c:strRef>
          </c:tx>
          <c:spPr>
            <a:solidFill>
              <a:srgbClr val="FF6D9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Tables'!$F$15:$F$25</c:f>
              <c:strCache>
                <c:ptCount val="10"/>
                <c:pt idx="0">
                  <c:v>FB Area</c:v>
                </c:pt>
                <c:pt idx="1">
                  <c:v>Gulistan-e-Johar</c:v>
                </c:pt>
                <c:pt idx="2">
                  <c:v>Gulshan-e-Iqbal</c:v>
                </c:pt>
                <c:pt idx="3">
                  <c:v>Gulzar-e-Hijri</c:v>
                </c:pt>
                <c:pt idx="4">
                  <c:v>Nazimabad</c:v>
                </c:pt>
                <c:pt idx="5">
                  <c:v>North Karachi</c:v>
                </c:pt>
                <c:pt idx="6">
                  <c:v>North Nazimabad</c:v>
                </c:pt>
                <c:pt idx="7">
                  <c:v>Other</c:v>
                </c:pt>
                <c:pt idx="8">
                  <c:v>PECHS</c:v>
                </c:pt>
                <c:pt idx="9">
                  <c:v>Saddar</c:v>
                </c:pt>
              </c:strCache>
            </c:strRef>
          </c:cat>
          <c:val>
            <c:numRef>
              <c:f>'Pivot Tables'!$G$15:$G$25</c:f>
              <c:numCache>
                <c:formatCode>0.0</c:formatCode>
                <c:ptCount val="10"/>
                <c:pt idx="0">
                  <c:v>261</c:v>
                </c:pt>
                <c:pt idx="1">
                  <c:v>395</c:v>
                </c:pt>
                <c:pt idx="2">
                  <c:v>399</c:v>
                </c:pt>
                <c:pt idx="3">
                  <c:v>205</c:v>
                </c:pt>
                <c:pt idx="4">
                  <c:v>123</c:v>
                </c:pt>
                <c:pt idx="5">
                  <c:v>144</c:v>
                </c:pt>
                <c:pt idx="6">
                  <c:v>200</c:v>
                </c:pt>
                <c:pt idx="7">
                  <c:v>375</c:v>
                </c:pt>
                <c:pt idx="8">
                  <c:v>140</c:v>
                </c:pt>
                <c:pt idx="9">
                  <c:v>100</c:v>
                </c:pt>
              </c:numCache>
            </c:numRef>
          </c:val>
          <c:extLst>
            <c:ext xmlns:c16="http://schemas.microsoft.com/office/drawing/2014/chart" uri="{C3380CC4-5D6E-409C-BE32-E72D297353CC}">
              <c16:uniqueId val="{00000003-E522-4044-B046-649A7E2D445B}"/>
            </c:ext>
          </c:extLst>
        </c:ser>
        <c:ser>
          <c:idx val="1"/>
          <c:order val="1"/>
          <c:tx>
            <c:strRef>
              <c:f>'Pivot Tables'!$H$13:$H$14</c:f>
              <c:strCache>
                <c:ptCount val="1"/>
                <c:pt idx="0">
                  <c:v>Free Delivery Offered </c:v>
                </c:pt>
              </c:strCache>
            </c:strRef>
          </c:tx>
          <c:spPr>
            <a:solidFill>
              <a:srgbClr val="E41C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Tables'!$F$15:$F$25</c:f>
              <c:strCache>
                <c:ptCount val="10"/>
                <c:pt idx="0">
                  <c:v>FB Area</c:v>
                </c:pt>
                <c:pt idx="1">
                  <c:v>Gulistan-e-Johar</c:v>
                </c:pt>
                <c:pt idx="2">
                  <c:v>Gulshan-e-Iqbal</c:v>
                </c:pt>
                <c:pt idx="3">
                  <c:v>Gulzar-e-Hijri</c:v>
                </c:pt>
                <c:pt idx="4">
                  <c:v>Nazimabad</c:v>
                </c:pt>
                <c:pt idx="5">
                  <c:v>North Karachi</c:v>
                </c:pt>
                <c:pt idx="6">
                  <c:v>North Nazimabad</c:v>
                </c:pt>
                <c:pt idx="7">
                  <c:v>Other</c:v>
                </c:pt>
                <c:pt idx="8">
                  <c:v>PECHS</c:v>
                </c:pt>
                <c:pt idx="9">
                  <c:v>Saddar</c:v>
                </c:pt>
              </c:strCache>
            </c:strRef>
          </c:cat>
          <c:val>
            <c:numRef>
              <c:f>'Pivot Tables'!$H$15:$H$25</c:f>
              <c:numCache>
                <c:formatCode>0.0</c:formatCode>
                <c:ptCount val="10"/>
                <c:pt idx="0">
                  <c:v>12</c:v>
                </c:pt>
                <c:pt idx="1">
                  <c:v>14</c:v>
                </c:pt>
                <c:pt idx="2">
                  <c:v>17</c:v>
                </c:pt>
                <c:pt idx="3">
                  <c:v>4</c:v>
                </c:pt>
                <c:pt idx="4">
                  <c:v>4</c:v>
                </c:pt>
                <c:pt idx="5">
                  <c:v>9</c:v>
                </c:pt>
                <c:pt idx="6">
                  <c:v>7</c:v>
                </c:pt>
                <c:pt idx="7">
                  <c:v>17</c:v>
                </c:pt>
                <c:pt idx="8">
                  <c:v>4</c:v>
                </c:pt>
                <c:pt idx="9">
                  <c:v>7</c:v>
                </c:pt>
              </c:numCache>
            </c:numRef>
          </c:val>
          <c:extLst>
            <c:ext xmlns:c16="http://schemas.microsoft.com/office/drawing/2014/chart" uri="{C3380CC4-5D6E-409C-BE32-E72D297353CC}">
              <c16:uniqueId val="{00000005-E522-4044-B046-649A7E2D445B}"/>
            </c:ext>
          </c:extLst>
        </c:ser>
        <c:dLbls>
          <c:dLblPos val="ctr"/>
          <c:showLegendKey val="0"/>
          <c:showVal val="1"/>
          <c:showCatName val="0"/>
          <c:showSerName val="0"/>
          <c:showPercent val="0"/>
          <c:showBubbleSize val="0"/>
        </c:dLbls>
        <c:gapWidth val="26"/>
        <c:overlap val="100"/>
        <c:axId val="1366248079"/>
        <c:axId val="1366270639"/>
      </c:barChart>
      <c:catAx>
        <c:axId val="136624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crossAx val="1366270639"/>
        <c:crosses val="autoZero"/>
        <c:auto val="1"/>
        <c:lblAlgn val="ctr"/>
        <c:lblOffset val="100"/>
        <c:noMultiLvlLbl val="0"/>
      </c:catAx>
      <c:valAx>
        <c:axId val="136627063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crossAx val="1366248079"/>
        <c:crosses val="autoZero"/>
        <c:crossBetween val="between"/>
      </c:valAx>
      <c:spPr>
        <a:noFill/>
      </c:spPr>
    </c:plotArea>
    <c:legend>
      <c:legendPos val="r"/>
      <c:layout>
        <c:manualLayout>
          <c:xMode val="edge"/>
          <c:yMode val="edge"/>
          <c:x val="0.74726727713218088"/>
          <c:y val="0.39444001166116172"/>
          <c:w val="0.25273272286781917"/>
          <c:h val="0.2421285636990957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8F8F8"/>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7094981500806375"/>
          <c:y val="0.15491471873225879"/>
          <c:w val="0.7845984251968503"/>
          <c:h val="0.75506059783279444"/>
        </c:manualLayout>
      </c:layout>
      <c:bubbleChart>
        <c:varyColors val="1"/>
        <c:ser>
          <c:idx val="0"/>
          <c:order val="0"/>
          <c:spPr>
            <a:solidFill>
              <a:schemeClr val="accent5">
                <a:shade val="76000"/>
                <a:alpha val="75000"/>
              </a:schemeClr>
            </a:solidFill>
            <a:ln>
              <a:noFill/>
            </a:ln>
            <a:effectLst/>
          </c:spPr>
          <c:invertIfNegative val="0"/>
          <c:dPt>
            <c:idx val="0"/>
            <c:invertIfNegative val="0"/>
            <c:bubble3D val="0"/>
            <c:spPr>
              <a:solidFill>
                <a:srgbClr val="DB1B6D"/>
              </a:solidFill>
              <a:ln>
                <a:noFill/>
              </a:ln>
              <a:effectLst/>
            </c:spPr>
            <c:extLst>
              <c:ext xmlns:c16="http://schemas.microsoft.com/office/drawing/2014/chart" uri="{C3380CC4-5D6E-409C-BE32-E72D297353CC}">
                <c16:uniqueId val="{00000000-0467-4B13-BBF4-C915C0BEAC7C}"/>
              </c:ext>
            </c:extLst>
          </c:dPt>
          <c:dPt>
            <c:idx val="1"/>
            <c:invertIfNegative val="0"/>
            <c:bubble3D val="0"/>
            <c:spPr>
              <a:solidFill>
                <a:srgbClr val="F9CBDF"/>
              </a:solidFill>
              <a:ln>
                <a:noFill/>
              </a:ln>
              <a:effectLst/>
            </c:spPr>
            <c:extLst>
              <c:ext xmlns:c16="http://schemas.microsoft.com/office/drawing/2014/chart" uri="{C3380CC4-5D6E-409C-BE32-E72D297353CC}">
                <c16:uniqueId val="{00000001-0467-4B13-BBF4-C915C0BEAC7C}"/>
              </c:ext>
            </c:extLst>
          </c:dPt>
          <c:dPt>
            <c:idx val="2"/>
            <c:invertIfNegative val="0"/>
            <c:bubble3D val="0"/>
            <c:spPr>
              <a:solidFill>
                <a:srgbClr val="F72173"/>
              </a:solidFill>
              <a:ln>
                <a:noFill/>
              </a:ln>
              <a:effectLst/>
            </c:spPr>
            <c:extLst>
              <c:ext xmlns:c16="http://schemas.microsoft.com/office/drawing/2014/chart" uri="{C3380CC4-5D6E-409C-BE32-E72D297353CC}">
                <c16:uniqueId val="{00000002-0467-4B13-BBF4-C915C0BEAC7C}"/>
              </c:ext>
            </c:extLst>
          </c:dPt>
          <c:dPt>
            <c:idx val="3"/>
            <c:invertIfNegative val="0"/>
            <c:bubble3D val="0"/>
            <c:spPr>
              <a:solidFill>
                <a:srgbClr val="F4A6C7"/>
              </a:solidFill>
              <a:ln>
                <a:noFill/>
              </a:ln>
              <a:effectLst/>
            </c:spPr>
            <c:extLst>
              <c:ext xmlns:c16="http://schemas.microsoft.com/office/drawing/2014/chart" uri="{C3380CC4-5D6E-409C-BE32-E72D297353CC}">
                <c16:uniqueId val="{00000003-0467-4B13-BBF4-C915C0BEAC7C}"/>
              </c:ext>
            </c:extLst>
          </c:dPt>
          <c:dPt>
            <c:idx val="4"/>
            <c:invertIfNegative val="0"/>
            <c:bubble3D val="0"/>
            <c:spPr>
              <a:solidFill>
                <a:srgbClr val="FB8BB7"/>
              </a:solidFill>
              <a:ln>
                <a:noFill/>
              </a:ln>
              <a:effectLst/>
            </c:spPr>
            <c:extLst>
              <c:ext xmlns:c16="http://schemas.microsoft.com/office/drawing/2014/chart" uri="{C3380CC4-5D6E-409C-BE32-E72D297353CC}">
                <c16:uniqueId val="{00000004-0467-4B13-BBF4-C915C0BEAC7C}"/>
              </c:ext>
            </c:extLst>
          </c:dPt>
          <c:dPt>
            <c:idx val="5"/>
            <c:invertIfNegative val="0"/>
            <c:bubble3D val="0"/>
            <c:spPr>
              <a:solidFill>
                <a:srgbClr val="B21659"/>
              </a:solidFill>
              <a:ln>
                <a:noFill/>
              </a:ln>
              <a:effectLst/>
            </c:spPr>
            <c:extLst>
              <c:ext xmlns:c16="http://schemas.microsoft.com/office/drawing/2014/chart" uri="{C3380CC4-5D6E-409C-BE32-E72D297353CC}">
                <c16:uniqueId val="{00000005-0467-4B13-BBF4-C915C0BEAC7C}"/>
              </c:ext>
            </c:extLst>
          </c:dPt>
          <c:dPt>
            <c:idx val="6"/>
            <c:invertIfNegative val="0"/>
            <c:bubble3D val="0"/>
            <c:spPr>
              <a:solidFill>
                <a:srgbClr val="7B0F3D"/>
              </a:solidFill>
              <a:ln>
                <a:noFill/>
              </a:ln>
              <a:effectLst/>
            </c:spPr>
            <c:extLst>
              <c:ext xmlns:c16="http://schemas.microsoft.com/office/drawing/2014/chart" uri="{C3380CC4-5D6E-409C-BE32-E72D297353CC}">
                <c16:uniqueId val="{00000006-0467-4B13-BBF4-C915C0BEAC7C}"/>
              </c:ext>
            </c:extLst>
          </c:dPt>
          <c:dPt>
            <c:idx val="7"/>
            <c:invertIfNegative val="0"/>
            <c:bubble3D val="0"/>
            <c:spPr>
              <a:solidFill>
                <a:srgbClr val="DB1B6D"/>
              </a:solidFill>
              <a:ln>
                <a:noFill/>
              </a:ln>
              <a:effectLst/>
            </c:spPr>
            <c:extLst>
              <c:ext xmlns:c16="http://schemas.microsoft.com/office/drawing/2014/chart" uri="{C3380CC4-5D6E-409C-BE32-E72D297353CC}">
                <c16:uniqueId val="{00000007-0467-4B13-BBF4-C915C0BEAC7C}"/>
              </c:ext>
            </c:extLst>
          </c:dPt>
          <c:dPt>
            <c:idx val="8"/>
            <c:invertIfNegative val="0"/>
            <c:bubble3D val="0"/>
            <c:spPr>
              <a:solidFill>
                <a:srgbClr val="EE72A7"/>
              </a:solidFill>
              <a:ln>
                <a:noFill/>
              </a:ln>
              <a:effectLst/>
            </c:spPr>
            <c:extLst>
              <c:ext xmlns:c16="http://schemas.microsoft.com/office/drawing/2014/chart" uri="{C3380CC4-5D6E-409C-BE32-E72D297353CC}">
                <c16:uniqueId val="{00000008-0467-4B13-BBF4-C915C0BEAC7C}"/>
              </c:ext>
            </c:extLst>
          </c:dPt>
          <c:dPt>
            <c:idx val="9"/>
            <c:invertIfNegative val="0"/>
            <c:bubble3D val="0"/>
            <c:spPr>
              <a:solidFill>
                <a:srgbClr val="EA5494"/>
              </a:solidFill>
              <a:ln>
                <a:noFill/>
              </a:ln>
              <a:effectLst/>
            </c:spPr>
            <c:extLst>
              <c:ext xmlns:c16="http://schemas.microsoft.com/office/drawing/2014/chart" uri="{C3380CC4-5D6E-409C-BE32-E72D297353CC}">
                <c16:uniqueId val="{00000009-0467-4B13-BBF4-C915C0BEAC7C}"/>
              </c:ext>
            </c:extLst>
          </c:dPt>
          <c:dLbls>
            <c:dLbl>
              <c:idx val="0"/>
              <c:layout>
                <c:manualLayout>
                  <c:x val="-4.697467033488293E-2"/>
                  <c:y val="-8.0409967466641516E-2"/>
                </c:manualLayout>
              </c:layout>
              <c:tx>
                <c:rich>
                  <a:bodyPr/>
                  <a:lstStyle/>
                  <a:p>
                    <a:fld id="{C3A3372A-891A-41BD-AFDA-4BEEB0FD64AD}"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0467-4B13-BBF4-C915C0BEAC7C}"/>
                </c:ext>
              </c:extLst>
            </c:dLbl>
            <c:dLbl>
              <c:idx val="1"/>
              <c:layout>
                <c:manualLayout>
                  <c:x val="-8.5561711412579539E-2"/>
                  <c:y val="-0.10367674100617673"/>
                </c:manualLayout>
              </c:layout>
              <c:tx>
                <c:rich>
                  <a:bodyPr/>
                  <a:lstStyle/>
                  <a:p>
                    <a:fld id="{31A3C0CA-4692-47CE-ADF8-0187FE4CF814}"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0467-4B13-BBF4-C915C0BEAC7C}"/>
                </c:ext>
              </c:extLst>
            </c:dLbl>
            <c:dLbl>
              <c:idx val="2"/>
              <c:tx>
                <c:rich>
                  <a:bodyPr/>
                  <a:lstStyle/>
                  <a:p>
                    <a:fld id="{12AF7488-E3EF-4D42-9B5C-34B0182DC311}"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467-4B13-BBF4-C915C0BEAC7C}"/>
                </c:ext>
              </c:extLst>
            </c:dLbl>
            <c:dLbl>
              <c:idx val="3"/>
              <c:layout>
                <c:manualLayout>
                  <c:x val="-0.16166132245517503"/>
                  <c:y val="-8.1936677825451457E-2"/>
                </c:manualLayout>
              </c:layout>
              <c:tx>
                <c:rich>
                  <a:bodyPr/>
                  <a:lstStyle/>
                  <a:p>
                    <a:fld id="{6FCEE4BE-0E6B-4FC1-940D-7D987A4E67AE}"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0467-4B13-BBF4-C915C0BEAC7C}"/>
                </c:ext>
              </c:extLst>
            </c:dLbl>
            <c:dLbl>
              <c:idx val="4"/>
              <c:layout>
                <c:manualLayout>
                  <c:x val="-9.4376245138032451E-3"/>
                  <c:y val="3.7877080484699892E-2"/>
                </c:manualLayout>
              </c:layout>
              <c:tx>
                <c:rich>
                  <a:bodyPr/>
                  <a:lstStyle/>
                  <a:p>
                    <a:fld id="{8ECAA3CB-FAB1-4E6E-8B5E-BC472BD5B787}"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0467-4B13-BBF4-C915C0BEAC7C}"/>
                </c:ext>
              </c:extLst>
            </c:dLbl>
            <c:dLbl>
              <c:idx val="5"/>
              <c:layout>
                <c:manualLayout>
                  <c:x val="-0.19411934351579546"/>
                  <c:y val="-9.526026686783913E-2"/>
                </c:manualLayout>
              </c:layout>
              <c:tx>
                <c:rich>
                  <a:bodyPr/>
                  <a:lstStyle/>
                  <a:p>
                    <a:fld id="{EF373310-A664-437A-B6B7-08464886CF9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0467-4B13-BBF4-C915C0BEAC7C}"/>
                </c:ext>
              </c:extLst>
            </c:dLbl>
            <c:dLbl>
              <c:idx val="6"/>
              <c:layout>
                <c:manualLayout>
                  <c:x val="-0.16239673655250933"/>
                  <c:y val="-0.10479984912065632"/>
                </c:manualLayout>
              </c:layout>
              <c:tx>
                <c:rich>
                  <a:bodyPr/>
                  <a:lstStyle/>
                  <a:p>
                    <a:fld id="{0791B5DD-B412-4C44-A126-F7DC1B60C0AD}"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0467-4B13-BBF4-C915C0BEAC7C}"/>
                </c:ext>
              </c:extLst>
            </c:dLbl>
            <c:dLbl>
              <c:idx val="7"/>
              <c:layout>
                <c:manualLayout>
                  <c:x val="-0.28973456028839767"/>
                  <c:y val="-2.8951388561459786E-2"/>
                </c:manualLayout>
              </c:layout>
              <c:tx>
                <c:rich>
                  <a:bodyPr/>
                  <a:lstStyle/>
                  <a:p>
                    <a:fld id="{52FB3D85-215B-4DDA-8825-02E31C177BA4}"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0467-4B13-BBF4-C915C0BEAC7C}"/>
                </c:ext>
              </c:extLst>
            </c:dLbl>
            <c:dLbl>
              <c:idx val="8"/>
              <c:layout>
                <c:manualLayout>
                  <c:x val="-7.5945356228063624E-3"/>
                  <c:y val="-1.8089018812768164E-3"/>
                </c:manualLayout>
              </c:layout>
              <c:tx>
                <c:rich>
                  <a:bodyPr/>
                  <a:lstStyle/>
                  <a:p>
                    <a:fld id="{45CCE9FD-51BC-41E4-93AA-D19D570D39F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0467-4B13-BBF4-C915C0BEAC7C}"/>
                </c:ext>
              </c:extLst>
            </c:dLbl>
            <c:dLbl>
              <c:idx val="9"/>
              <c:layout>
                <c:manualLayout>
                  <c:x val="9.0598614932169627E-3"/>
                  <c:y val="-0.10762011410250376"/>
                </c:manualLayout>
              </c:layout>
              <c:tx>
                <c:rich>
                  <a:bodyPr/>
                  <a:lstStyle/>
                  <a:p>
                    <a:fld id="{2C99531E-184F-4C25-B29F-51A29F2A9AC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0467-4B13-BBF4-C915C0BEAC7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PK"/>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rgbClr val="320787"/>
                      </a:solidFill>
                      <a:round/>
                    </a:ln>
                    <a:effectLst/>
                  </c:spPr>
                </c15:leaderLines>
              </c:ext>
            </c:extLst>
          </c:dLbls>
          <c:xVal>
            <c:numRef>
              <c:f>'Pivot Tables'!$N$14:$N$23</c:f>
              <c:numCache>
                <c:formatCode>0.0</c:formatCode>
                <c:ptCount val="10"/>
                <c:pt idx="0">
                  <c:v>4.4625668449197855</c:v>
                </c:pt>
                <c:pt idx="1">
                  <c:v>4.4346103038309241</c:v>
                </c:pt>
                <c:pt idx="2">
                  <c:v>4.378547854785479</c:v>
                </c:pt>
                <c:pt idx="3">
                  <c:v>4.3277192982456141</c:v>
                </c:pt>
                <c:pt idx="4">
                  <c:v>4.5235649546827785</c:v>
                </c:pt>
                <c:pt idx="5">
                  <c:v>4.3660206718346268</c:v>
                </c:pt>
                <c:pt idx="6">
                  <c:v>4.552450980392158</c:v>
                </c:pt>
                <c:pt idx="7">
                  <c:v>4.4864864864864895</c:v>
                </c:pt>
                <c:pt idx="8">
                  <c:v>4.5781341107871736</c:v>
                </c:pt>
                <c:pt idx="9">
                  <c:v>4.3856037151702774</c:v>
                </c:pt>
              </c:numCache>
            </c:numRef>
          </c:xVal>
          <c:yVal>
            <c:numRef>
              <c:f>'Pivot Tables'!$O$14:$O$23</c:f>
              <c:numCache>
                <c:formatCode>[&gt;999]#,##0.0,"K";#\ </c:formatCode>
                <c:ptCount val="10"/>
                <c:pt idx="0">
                  <c:v>242463</c:v>
                </c:pt>
                <c:pt idx="1">
                  <c:v>361444</c:v>
                </c:pt>
                <c:pt idx="2">
                  <c:v>208192</c:v>
                </c:pt>
                <c:pt idx="3">
                  <c:v>448188</c:v>
                </c:pt>
                <c:pt idx="4">
                  <c:v>223224</c:v>
                </c:pt>
                <c:pt idx="5">
                  <c:v>647900</c:v>
                </c:pt>
                <c:pt idx="6">
                  <c:v>332545</c:v>
                </c:pt>
                <c:pt idx="7">
                  <c:v>1515384</c:v>
                </c:pt>
                <c:pt idx="8">
                  <c:v>360319</c:v>
                </c:pt>
                <c:pt idx="9">
                  <c:v>593967</c:v>
                </c:pt>
              </c:numCache>
            </c:numRef>
          </c:yVal>
          <c:bubbleSize>
            <c:numRef>
              <c:f>'Pivot Tables'!$P$14:$P$23</c:f>
              <c:numCache>
                <c:formatCode>[&gt;999]#,##0.0,"K";#\ </c:formatCode>
                <c:ptCount val="10"/>
                <c:pt idx="0">
                  <c:v>242463</c:v>
                </c:pt>
                <c:pt idx="1">
                  <c:v>361444</c:v>
                </c:pt>
                <c:pt idx="2">
                  <c:v>208192</c:v>
                </c:pt>
                <c:pt idx="3">
                  <c:v>448188</c:v>
                </c:pt>
                <c:pt idx="4">
                  <c:v>223224</c:v>
                </c:pt>
                <c:pt idx="5">
                  <c:v>647900</c:v>
                </c:pt>
                <c:pt idx="6">
                  <c:v>332545</c:v>
                </c:pt>
                <c:pt idx="7">
                  <c:v>1515384</c:v>
                </c:pt>
                <c:pt idx="8">
                  <c:v>360319</c:v>
                </c:pt>
                <c:pt idx="9">
                  <c:v>593967</c:v>
                </c:pt>
              </c:numCache>
            </c:numRef>
          </c:bubbleSize>
          <c:bubble3D val="0"/>
          <c:extLst>
            <c:ext xmlns:c15="http://schemas.microsoft.com/office/drawing/2012/chart" uri="{02D57815-91ED-43cb-92C2-25804820EDAC}">
              <c15:datalabelsRange>
                <c15:f>'Pivot Tables'!$M$14:$M$23</c15:f>
                <c15:dlblRangeCache>
                  <c:ptCount val="10"/>
                  <c:pt idx="0">
                    <c:v>BBQ</c:v>
                  </c:pt>
                  <c:pt idx="1">
                    <c:v>Beverages</c:v>
                  </c:pt>
                  <c:pt idx="2">
                    <c:v>Biryani</c:v>
                  </c:pt>
                  <c:pt idx="3">
                    <c:v>Burgers</c:v>
                  </c:pt>
                  <c:pt idx="4">
                    <c:v>Desserts</c:v>
                  </c:pt>
                  <c:pt idx="5">
                    <c:v>Fast Food</c:v>
                  </c:pt>
                  <c:pt idx="6">
                    <c:v>Karahi &amp; Handi</c:v>
                  </c:pt>
                  <c:pt idx="7">
                    <c:v>Pakistani</c:v>
                  </c:pt>
                  <c:pt idx="8">
                    <c:v>Paratha</c:v>
                  </c:pt>
                  <c:pt idx="9">
                    <c:v>Western</c:v>
                  </c:pt>
                </c15:dlblRangeCache>
              </c15:datalabelsRange>
            </c:ext>
            <c:ext xmlns:c16="http://schemas.microsoft.com/office/drawing/2014/chart" uri="{C3380CC4-5D6E-409C-BE32-E72D297353CC}">
              <c16:uniqueId val="{00000029-0467-4B13-BBF4-C915C0BEAC7C}"/>
            </c:ext>
          </c:extLst>
        </c:ser>
        <c:dLbls>
          <c:showLegendKey val="0"/>
          <c:showVal val="0"/>
          <c:showCatName val="0"/>
          <c:showSerName val="0"/>
          <c:showPercent val="0"/>
          <c:showBubbleSize val="0"/>
        </c:dLbls>
        <c:bubbleScale val="80"/>
        <c:showNegBubbles val="0"/>
        <c:axId val="2085763759"/>
        <c:axId val="2085752719"/>
        <c:extLst>
          <c:ext xmlns:c15="http://schemas.microsoft.com/office/drawing/2012/chart" uri="{02D57815-91ED-43cb-92C2-25804820EDAC}">
            <c15:filteredBubbleSeries>
              <c15:ser>
                <c:idx val="1"/>
                <c:order val="1"/>
                <c:tx>
                  <c:strRef>
                    <c:extLst>
                      <c:ext uri="{02D57815-91ED-43cb-92C2-25804820EDAC}">
                        <c15:formulaRef>
                          <c15:sqref>'Pivot Tables'!$P$13</c15:sqref>
                        </c15:formulaRef>
                      </c:ext>
                    </c:extLst>
                    <c:strCache>
                      <c:ptCount val="1"/>
                      <c:pt idx="0">
                        <c:v>Bubble size</c:v>
                      </c:pt>
                    </c:strCache>
                  </c:strRef>
                </c:tx>
                <c:spPr>
                  <a:solidFill>
                    <a:schemeClr val="accent5">
                      <a:tint val="77000"/>
                      <a:alpha val="75000"/>
                    </a:schemeClr>
                  </a:solidFill>
                  <a:ln w="25400">
                    <a:noFill/>
                  </a:ln>
                  <a:effectLst/>
                </c:spPr>
                <c:invertIfNegative val="0"/>
                <c:xVal>
                  <c:strRef>
                    <c:extLst>
                      <c:ext uri="{02D57815-91ED-43cb-92C2-25804820EDAC}">
                        <c15:formulaRef>
                          <c15:sqref>'Pivot Tables'!$M$14:$M$23</c15:sqref>
                        </c15:formulaRef>
                      </c:ext>
                    </c:extLst>
                    <c:strCache>
                      <c:ptCount val="10"/>
                      <c:pt idx="0">
                        <c:v>BBQ</c:v>
                      </c:pt>
                      <c:pt idx="1">
                        <c:v>Beverages</c:v>
                      </c:pt>
                      <c:pt idx="2">
                        <c:v>Biryani</c:v>
                      </c:pt>
                      <c:pt idx="3">
                        <c:v>Burgers</c:v>
                      </c:pt>
                      <c:pt idx="4">
                        <c:v>Desserts</c:v>
                      </c:pt>
                      <c:pt idx="5">
                        <c:v>Fast Food</c:v>
                      </c:pt>
                      <c:pt idx="6">
                        <c:v>Karahi &amp; Handi</c:v>
                      </c:pt>
                      <c:pt idx="7">
                        <c:v>Pakistani</c:v>
                      </c:pt>
                      <c:pt idx="8">
                        <c:v>Paratha</c:v>
                      </c:pt>
                      <c:pt idx="9">
                        <c:v>Western</c:v>
                      </c:pt>
                    </c:strCache>
                  </c:strRef>
                </c:xVal>
                <c:yVal>
                  <c:numRef>
                    <c:extLst>
                      <c:ext uri="{02D57815-91ED-43cb-92C2-25804820EDAC}">
                        <c15:formulaRef>
                          <c15:sqref>'Pivot Tables'!$P$14:$P$23</c15:sqref>
                        </c15:formulaRef>
                      </c:ext>
                    </c:extLst>
                    <c:numCache>
                      <c:formatCode>[&gt;999]#,##0.0,"K";#\ </c:formatCode>
                      <c:ptCount val="10"/>
                      <c:pt idx="0">
                        <c:v>242463</c:v>
                      </c:pt>
                      <c:pt idx="1">
                        <c:v>361444</c:v>
                      </c:pt>
                      <c:pt idx="2">
                        <c:v>208192</c:v>
                      </c:pt>
                      <c:pt idx="3">
                        <c:v>448188</c:v>
                      </c:pt>
                      <c:pt idx="4">
                        <c:v>223224</c:v>
                      </c:pt>
                      <c:pt idx="5">
                        <c:v>647900</c:v>
                      </c:pt>
                      <c:pt idx="6">
                        <c:v>332545</c:v>
                      </c:pt>
                      <c:pt idx="7">
                        <c:v>1515384</c:v>
                      </c:pt>
                      <c:pt idx="8">
                        <c:v>360319</c:v>
                      </c:pt>
                      <c:pt idx="9">
                        <c:v>593967</c:v>
                      </c:pt>
                    </c:numCache>
                  </c:numRef>
                </c:yVal>
                <c:bubbleSize>
                  <c:numLit>
                    <c:formatCode>General</c:formatCode>
                    <c:ptCount val="4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numLit>
                </c:bubbleSize>
                <c:bubble3D val="0"/>
                <c:extLst>
                  <c:ext xmlns:c16="http://schemas.microsoft.com/office/drawing/2014/chart" uri="{C3380CC4-5D6E-409C-BE32-E72D297353CC}">
                    <c16:uniqueId val="{0000002D-0467-4B13-BBF4-C915C0BEAC7C}"/>
                  </c:ext>
                </c:extLst>
              </c15:ser>
            </c15:filteredBubbleSeries>
          </c:ext>
        </c:extLst>
      </c:bubbleChart>
      <c:valAx>
        <c:axId val="2085763759"/>
        <c:scaling>
          <c:orientation val="minMax"/>
        </c:scaling>
        <c:delete val="0"/>
        <c:axPos val="b"/>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crossAx val="2085752719"/>
        <c:crosses val="autoZero"/>
        <c:crossBetween val="midCat"/>
      </c:valAx>
      <c:valAx>
        <c:axId val="2085752719"/>
        <c:scaling>
          <c:orientation val="minMax"/>
          <c:min val="20"/>
        </c:scaling>
        <c:delete val="0"/>
        <c:axPos val="l"/>
        <c:numFmt formatCode="[&gt;999]#,##0.0,&quot;K&quot;;#\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crossAx val="208576375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8F8F8"/>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[Foodpanda_Karachi_Analysis_Dashboard.xlsx]Pivot Tables!PivotTable13</c:name>
    <c:fmtId val="3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rgbClr val="EE72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rgbClr val="7B0F3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DB1B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12249774748306"/>
          <c:y val="0.13597637795275591"/>
          <c:w val="0.70143005445214857"/>
          <c:h val="0.67856094488188978"/>
        </c:manualLayout>
      </c:layout>
      <c:barChart>
        <c:barDir val="col"/>
        <c:grouping val="stacked"/>
        <c:varyColors val="0"/>
        <c:ser>
          <c:idx val="0"/>
          <c:order val="0"/>
          <c:tx>
            <c:strRef>
              <c:f>'Pivot Tables'!$B$28:$B$29</c:f>
              <c:strCache>
                <c:ptCount val="1"/>
                <c:pt idx="0">
                  <c:v>Beverages</c:v>
                </c:pt>
              </c:strCache>
            </c:strRef>
          </c:tx>
          <c:spPr>
            <a:solidFill>
              <a:srgbClr val="EE72A7"/>
            </a:solidFill>
            <a:ln>
              <a:noFill/>
            </a:ln>
            <a:effectLst/>
          </c:spPr>
          <c:invertIfNegative val="0"/>
          <c:cat>
            <c:strRef>
              <c:f>'Pivot Tables'!$A$30:$A$40</c:f>
              <c:strCache>
                <c:ptCount val="10"/>
                <c:pt idx="0">
                  <c:v>Gulshan-e-Iqbal</c:v>
                </c:pt>
                <c:pt idx="1">
                  <c:v>FB Area</c:v>
                </c:pt>
                <c:pt idx="2">
                  <c:v>Gulistan-e-Johar</c:v>
                </c:pt>
                <c:pt idx="3">
                  <c:v>Gulzar-e-Hijri</c:v>
                </c:pt>
                <c:pt idx="4">
                  <c:v>Other</c:v>
                </c:pt>
                <c:pt idx="5">
                  <c:v>North Nazimabad</c:v>
                </c:pt>
                <c:pt idx="6">
                  <c:v>Nazimabad</c:v>
                </c:pt>
                <c:pt idx="7">
                  <c:v>North Karachi</c:v>
                </c:pt>
                <c:pt idx="8">
                  <c:v>PECHS</c:v>
                </c:pt>
                <c:pt idx="9">
                  <c:v>Saddar</c:v>
                </c:pt>
              </c:strCache>
            </c:strRef>
          </c:cat>
          <c:val>
            <c:numRef>
              <c:f>'Pivot Tables'!$B$30:$B$40</c:f>
              <c:numCache>
                <c:formatCode>0.0</c:formatCode>
                <c:ptCount val="10"/>
                <c:pt idx="0">
                  <c:v>124</c:v>
                </c:pt>
                <c:pt idx="1">
                  <c:v>86</c:v>
                </c:pt>
                <c:pt idx="2">
                  <c:v>132</c:v>
                </c:pt>
                <c:pt idx="3">
                  <c:v>70</c:v>
                </c:pt>
                <c:pt idx="4">
                  <c:v>122</c:v>
                </c:pt>
                <c:pt idx="5">
                  <c:v>56</c:v>
                </c:pt>
                <c:pt idx="6">
                  <c:v>45</c:v>
                </c:pt>
                <c:pt idx="7">
                  <c:v>47</c:v>
                </c:pt>
                <c:pt idx="8">
                  <c:v>24</c:v>
                </c:pt>
                <c:pt idx="9">
                  <c:v>33</c:v>
                </c:pt>
              </c:numCache>
            </c:numRef>
          </c:val>
          <c:extLst>
            <c:ext xmlns:c16="http://schemas.microsoft.com/office/drawing/2014/chart" uri="{C3380CC4-5D6E-409C-BE32-E72D297353CC}">
              <c16:uniqueId val="{00000000-DA26-4927-AFFD-A2EF208C40EC}"/>
            </c:ext>
          </c:extLst>
        </c:ser>
        <c:ser>
          <c:idx val="1"/>
          <c:order val="1"/>
          <c:tx>
            <c:strRef>
              <c:f>'Pivot Tables'!$C$28:$C$29</c:f>
              <c:strCache>
                <c:ptCount val="1"/>
                <c:pt idx="0">
                  <c:v>Burgers</c:v>
                </c:pt>
              </c:strCache>
            </c:strRef>
          </c:tx>
          <c:spPr>
            <a:solidFill>
              <a:schemeClr val="accent4">
                <a:lumMod val="75000"/>
              </a:schemeClr>
            </a:solidFill>
            <a:ln>
              <a:noFill/>
            </a:ln>
            <a:effectLst/>
          </c:spPr>
          <c:invertIfNegative val="0"/>
          <c:cat>
            <c:strRef>
              <c:f>'Pivot Tables'!$A$30:$A$40</c:f>
              <c:strCache>
                <c:ptCount val="10"/>
                <c:pt idx="0">
                  <c:v>Gulshan-e-Iqbal</c:v>
                </c:pt>
                <c:pt idx="1">
                  <c:v>FB Area</c:v>
                </c:pt>
                <c:pt idx="2">
                  <c:v>Gulistan-e-Johar</c:v>
                </c:pt>
                <c:pt idx="3">
                  <c:v>Gulzar-e-Hijri</c:v>
                </c:pt>
                <c:pt idx="4">
                  <c:v>Other</c:v>
                </c:pt>
                <c:pt idx="5">
                  <c:v>North Nazimabad</c:v>
                </c:pt>
                <c:pt idx="6">
                  <c:v>Nazimabad</c:v>
                </c:pt>
                <c:pt idx="7">
                  <c:v>North Karachi</c:v>
                </c:pt>
                <c:pt idx="8">
                  <c:v>PECHS</c:v>
                </c:pt>
                <c:pt idx="9">
                  <c:v>Saddar</c:v>
                </c:pt>
              </c:strCache>
            </c:strRef>
          </c:cat>
          <c:val>
            <c:numRef>
              <c:f>'Pivot Tables'!$C$30:$C$40</c:f>
              <c:numCache>
                <c:formatCode>0.0</c:formatCode>
                <c:ptCount val="10"/>
                <c:pt idx="0">
                  <c:v>99</c:v>
                </c:pt>
                <c:pt idx="1">
                  <c:v>77</c:v>
                </c:pt>
                <c:pt idx="2">
                  <c:v>87</c:v>
                </c:pt>
                <c:pt idx="3">
                  <c:v>58</c:v>
                </c:pt>
                <c:pt idx="4">
                  <c:v>89</c:v>
                </c:pt>
                <c:pt idx="5">
                  <c:v>49</c:v>
                </c:pt>
                <c:pt idx="6">
                  <c:v>30</c:v>
                </c:pt>
                <c:pt idx="7">
                  <c:v>52</c:v>
                </c:pt>
                <c:pt idx="8">
                  <c:v>26</c:v>
                </c:pt>
                <c:pt idx="9">
                  <c:v>16</c:v>
                </c:pt>
              </c:numCache>
            </c:numRef>
          </c:val>
          <c:extLst>
            <c:ext xmlns:c16="http://schemas.microsoft.com/office/drawing/2014/chart" uri="{C3380CC4-5D6E-409C-BE32-E72D297353CC}">
              <c16:uniqueId val="{00000001-DA26-4927-AFFD-A2EF208C40EC}"/>
            </c:ext>
          </c:extLst>
        </c:ser>
        <c:ser>
          <c:idx val="2"/>
          <c:order val="2"/>
          <c:tx>
            <c:strRef>
              <c:f>'Pivot Tables'!$D$28:$D$29</c:f>
              <c:strCache>
                <c:ptCount val="1"/>
                <c:pt idx="0">
                  <c:v>Fast Food</c:v>
                </c:pt>
              </c:strCache>
            </c:strRef>
          </c:tx>
          <c:spPr>
            <a:solidFill>
              <a:srgbClr val="7B0F3D"/>
            </a:solidFill>
            <a:ln>
              <a:noFill/>
            </a:ln>
            <a:effectLst/>
          </c:spPr>
          <c:invertIfNegative val="0"/>
          <c:cat>
            <c:strRef>
              <c:f>'Pivot Tables'!$A$30:$A$40</c:f>
              <c:strCache>
                <c:ptCount val="10"/>
                <c:pt idx="0">
                  <c:v>Gulshan-e-Iqbal</c:v>
                </c:pt>
                <c:pt idx="1">
                  <c:v>FB Area</c:v>
                </c:pt>
                <c:pt idx="2">
                  <c:v>Gulistan-e-Johar</c:v>
                </c:pt>
                <c:pt idx="3">
                  <c:v>Gulzar-e-Hijri</c:v>
                </c:pt>
                <c:pt idx="4">
                  <c:v>Other</c:v>
                </c:pt>
                <c:pt idx="5">
                  <c:v>North Nazimabad</c:v>
                </c:pt>
                <c:pt idx="6">
                  <c:v>Nazimabad</c:v>
                </c:pt>
                <c:pt idx="7">
                  <c:v>North Karachi</c:v>
                </c:pt>
                <c:pt idx="8">
                  <c:v>PECHS</c:v>
                </c:pt>
                <c:pt idx="9">
                  <c:v>Saddar</c:v>
                </c:pt>
              </c:strCache>
            </c:strRef>
          </c:cat>
          <c:val>
            <c:numRef>
              <c:f>'Pivot Tables'!$D$30:$D$40</c:f>
              <c:numCache>
                <c:formatCode>0.0</c:formatCode>
                <c:ptCount val="10"/>
                <c:pt idx="0">
                  <c:v>134</c:v>
                </c:pt>
                <c:pt idx="1">
                  <c:v>95</c:v>
                </c:pt>
                <c:pt idx="2">
                  <c:v>117</c:v>
                </c:pt>
                <c:pt idx="3">
                  <c:v>61</c:v>
                </c:pt>
                <c:pt idx="4">
                  <c:v>95</c:v>
                </c:pt>
                <c:pt idx="5">
                  <c:v>68</c:v>
                </c:pt>
                <c:pt idx="6">
                  <c:v>44</c:v>
                </c:pt>
                <c:pt idx="7">
                  <c:v>62</c:v>
                </c:pt>
                <c:pt idx="8">
                  <c:v>39</c:v>
                </c:pt>
                <c:pt idx="9">
                  <c:v>25</c:v>
                </c:pt>
              </c:numCache>
            </c:numRef>
          </c:val>
          <c:extLst>
            <c:ext xmlns:c16="http://schemas.microsoft.com/office/drawing/2014/chart" uri="{C3380CC4-5D6E-409C-BE32-E72D297353CC}">
              <c16:uniqueId val="{00000002-DA26-4927-AFFD-A2EF208C40EC}"/>
            </c:ext>
          </c:extLst>
        </c:ser>
        <c:ser>
          <c:idx val="3"/>
          <c:order val="3"/>
          <c:tx>
            <c:strRef>
              <c:f>'Pivot Tables'!$E$28:$E$29</c:f>
              <c:strCache>
                <c:ptCount val="1"/>
                <c:pt idx="0">
                  <c:v>Pakistani</c:v>
                </c:pt>
              </c:strCache>
            </c:strRef>
          </c:tx>
          <c:spPr>
            <a:solidFill>
              <a:srgbClr val="DB1B6D"/>
            </a:solidFill>
            <a:ln>
              <a:noFill/>
            </a:ln>
            <a:effectLst/>
          </c:spPr>
          <c:invertIfNegative val="0"/>
          <c:cat>
            <c:strRef>
              <c:f>'Pivot Tables'!$A$30:$A$40</c:f>
              <c:strCache>
                <c:ptCount val="10"/>
                <c:pt idx="0">
                  <c:v>Gulshan-e-Iqbal</c:v>
                </c:pt>
                <c:pt idx="1">
                  <c:v>FB Area</c:v>
                </c:pt>
                <c:pt idx="2">
                  <c:v>Gulistan-e-Johar</c:v>
                </c:pt>
                <c:pt idx="3">
                  <c:v>Gulzar-e-Hijri</c:v>
                </c:pt>
                <c:pt idx="4">
                  <c:v>Other</c:v>
                </c:pt>
                <c:pt idx="5">
                  <c:v>North Nazimabad</c:v>
                </c:pt>
                <c:pt idx="6">
                  <c:v>Nazimabad</c:v>
                </c:pt>
                <c:pt idx="7">
                  <c:v>North Karachi</c:v>
                </c:pt>
                <c:pt idx="8">
                  <c:v>PECHS</c:v>
                </c:pt>
                <c:pt idx="9">
                  <c:v>Saddar</c:v>
                </c:pt>
              </c:strCache>
            </c:strRef>
          </c:cat>
          <c:val>
            <c:numRef>
              <c:f>'Pivot Tables'!$E$30:$E$40</c:f>
              <c:numCache>
                <c:formatCode>0.0</c:formatCode>
                <c:ptCount val="10"/>
                <c:pt idx="0">
                  <c:v>201</c:v>
                </c:pt>
                <c:pt idx="1">
                  <c:v>154</c:v>
                </c:pt>
                <c:pt idx="2">
                  <c:v>211</c:v>
                </c:pt>
                <c:pt idx="3">
                  <c:v>114</c:v>
                </c:pt>
                <c:pt idx="4">
                  <c:v>176</c:v>
                </c:pt>
                <c:pt idx="5">
                  <c:v>94</c:v>
                </c:pt>
                <c:pt idx="6">
                  <c:v>58</c:v>
                </c:pt>
                <c:pt idx="7">
                  <c:v>80</c:v>
                </c:pt>
                <c:pt idx="8">
                  <c:v>72</c:v>
                </c:pt>
                <c:pt idx="9">
                  <c:v>60</c:v>
                </c:pt>
              </c:numCache>
            </c:numRef>
          </c:val>
          <c:extLst>
            <c:ext xmlns:c16="http://schemas.microsoft.com/office/drawing/2014/chart" uri="{C3380CC4-5D6E-409C-BE32-E72D297353CC}">
              <c16:uniqueId val="{00000003-DA26-4927-AFFD-A2EF208C40EC}"/>
            </c:ext>
          </c:extLst>
        </c:ser>
        <c:ser>
          <c:idx val="4"/>
          <c:order val="4"/>
          <c:tx>
            <c:strRef>
              <c:f>'Pivot Tables'!$F$28:$F$29</c:f>
              <c:strCache>
                <c:ptCount val="1"/>
                <c:pt idx="0">
                  <c:v>Western</c:v>
                </c:pt>
              </c:strCache>
            </c:strRef>
          </c:tx>
          <c:spPr>
            <a:solidFill>
              <a:schemeClr val="accent2">
                <a:lumMod val="60000"/>
                <a:lumOff val="40000"/>
              </a:schemeClr>
            </a:solidFill>
            <a:ln>
              <a:noFill/>
            </a:ln>
            <a:effectLst/>
          </c:spPr>
          <c:invertIfNegative val="0"/>
          <c:cat>
            <c:strRef>
              <c:f>'Pivot Tables'!$A$30:$A$40</c:f>
              <c:strCache>
                <c:ptCount val="10"/>
                <c:pt idx="0">
                  <c:v>Gulshan-e-Iqbal</c:v>
                </c:pt>
                <c:pt idx="1">
                  <c:v>FB Area</c:v>
                </c:pt>
                <c:pt idx="2">
                  <c:v>Gulistan-e-Johar</c:v>
                </c:pt>
                <c:pt idx="3">
                  <c:v>Gulzar-e-Hijri</c:v>
                </c:pt>
                <c:pt idx="4">
                  <c:v>Other</c:v>
                </c:pt>
                <c:pt idx="5">
                  <c:v>North Nazimabad</c:v>
                </c:pt>
                <c:pt idx="6">
                  <c:v>Nazimabad</c:v>
                </c:pt>
                <c:pt idx="7">
                  <c:v>North Karachi</c:v>
                </c:pt>
                <c:pt idx="8">
                  <c:v>PECHS</c:v>
                </c:pt>
                <c:pt idx="9">
                  <c:v>Saddar</c:v>
                </c:pt>
              </c:strCache>
            </c:strRef>
          </c:cat>
          <c:val>
            <c:numRef>
              <c:f>'Pivot Tables'!$F$30:$F$40</c:f>
              <c:numCache>
                <c:formatCode>0.0</c:formatCode>
                <c:ptCount val="10"/>
                <c:pt idx="0">
                  <c:v>114</c:v>
                </c:pt>
                <c:pt idx="1">
                  <c:v>79</c:v>
                </c:pt>
                <c:pt idx="2">
                  <c:v>108</c:v>
                </c:pt>
                <c:pt idx="3">
                  <c:v>58</c:v>
                </c:pt>
                <c:pt idx="4">
                  <c:v>101</c:v>
                </c:pt>
                <c:pt idx="5">
                  <c:v>61</c:v>
                </c:pt>
                <c:pt idx="6">
                  <c:v>32</c:v>
                </c:pt>
                <c:pt idx="7">
                  <c:v>46</c:v>
                </c:pt>
                <c:pt idx="8">
                  <c:v>34</c:v>
                </c:pt>
                <c:pt idx="9">
                  <c:v>23</c:v>
                </c:pt>
              </c:numCache>
            </c:numRef>
          </c:val>
          <c:extLst>
            <c:ext xmlns:c16="http://schemas.microsoft.com/office/drawing/2014/chart" uri="{C3380CC4-5D6E-409C-BE32-E72D297353CC}">
              <c16:uniqueId val="{00000004-DA26-4927-AFFD-A2EF208C40EC}"/>
            </c:ext>
          </c:extLst>
        </c:ser>
        <c:dLbls>
          <c:showLegendKey val="0"/>
          <c:showVal val="0"/>
          <c:showCatName val="0"/>
          <c:showSerName val="0"/>
          <c:showPercent val="0"/>
          <c:showBubbleSize val="0"/>
        </c:dLbls>
        <c:gapWidth val="46"/>
        <c:overlap val="100"/>
        <c:axId val="2022410911"/>
        <c:axId val="2022398911"/>
      </c:barChart>
      <c:catAx>
        <c:axId val="202241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11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crossAx val="2022398911"/>
        <c:crosses val="autoZero"/>
        <c:auto val="1"/>
        <c:lblAlgn val="ctr"/>
        <c:lblOffset val="100"/>
        <c:noMultiLvlLbl val="0"/>
      </c:catAx>
      <c:valAx>
        <c:axId val="202239891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crossAx val="2022410911"/>
        <c:crosses val="autoZero"/>
        <c:crossBetween val="between"/>
      </c:valAx>
      <c:spPr>
        <a:noFill/>
        <a:ln>
          <a:noFill/>
        </a:ln>
        <a:effectLst/>
      </c:spPr>
    </c:plotArea>
    <c:legend>
      <c:legendPos val="r"/>
      <c:layout>
        <c:manualLayout>
          <c:xMode val="edge"/>
          <c:yMode val="edge"/>
          <c:x val="0.81905808570411109"/>
          <c:y val="8.4341541935127828E-2"/>
          <c:w val="0.16978949867447476"/>
          <c:h val="0.88531244094488204"/>
        </c:manualLayout>
      </c:layout>
      <c:overlay val="0"/>
      <c:spPr>
        <a:solidFill>
          <a:srgbClr val="F8F8F8"/>
        </a:solidFill>
        <a:ln>
          <a:noFill/>
        </a:ln>
        <a:effectLst/>
      </c:spPr>
      <c:txPr>
        <a:bodyPr rot="0" spcFirstLastPara="1" vertOverflow="ellipsis" vert="horz" wrap="square" anchor="ctr" anchorCtr="1"/>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8F8F8"/>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[Foodpanda_Karachi_Analysis_Dashboard.xlsx]Pivot Tables!PivotTable2</c:name>
    <c:fmtId val="56"/>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5BD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B1B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23356417797166"/>
          <c:y val="0.13155880415346485"/>
          <c:w val="0.66230869936438663"/>
          <c:h val="0.76338300341939325"/>
        </c:manualLayout>
      </c:layout>
      <c:barChart>
        <c:barDir val="bar"/>
        <c:grouping val="clustered"/>
        <c:varyColors val="0"/>
        <c:ser>
          <c:idx val="0"/>
          <c:order val="0"/>
          <c:tx>
            <c:strRef>
              <c:f>'Pivot Tables'!$B$44:$B$45</c:f>
              <c:strCache>
                <c:ptCount val="1"/>
                <c:pt idx="0">
                  <c:v>No Discount</c:v>
                </c:pt>
              </c:strCache>
            </c:strRef>
          </c:tx>
          <c:spPr>
            <a:solidFill>
              <a:srgbClr val="F5BDA1"/>
            </a:solidFill>
            <a:ln>
              <a:noFill/>
            </a:ln>
            <a:effectLst/>
          </c:spPr>
          <c:invertIfNegative val="0"/>
          <c:cat>
            <c:strRef>
              <c:f>'Pivot Tables'!$A$46:$A$56</c:f>
              <c:strCache>
                <c:ptCount val="10"/>
                <c:pt idx="0">
                  <c:v>Cakes &amp; Bakery</c:v>
                </c:pt>
                <c:pt idx="1">
                  <c:v>Dine-in Prices</c:v>
                </c:pt>
                <c:pt idx="2">
                  <c:v>Halwa Puri</c:v>
                </c:pt>
                <c:pt idx="3">
                  <c:v>Healthy Food</c:v>
                </c:pt>
                <c:pt idx="4">
                  <c:v>Iftar</c:v>
                </c:pt>
                <c:pt idx="5">
                  <c:v>Karahi &amp; Handi</c:v>
                </c:pt>
                <c:pt idx="6">
                  <c:v>Paratha</c:v>
                </c:pt>
                <c:pt idx="7">
                  <c:v>Samosa</c:v>
                </c:pt>
                <c:pt idx="8">
                  <c:v>Suhoor</c:v>
                </c:pt>
                <c:pt idx="9">
                  <c:v>Tea &amp; Coffee</c:v>
                </c:pt>
              </c:strCache>
            </c:strRef>
          </c:cat>
          <c:val>
            <c:numRef>
              <c:f>'Pivot Tables'!$B$46:$B$56</c:f>
              <c:numCache>
                <c:formatCode>0.0</c:formatCode>
                <c:ptCount val="10"/>
                <c:pt idx="0">
                  <c:v>4.6169811320754706</c:v>
                </c:pt>
                <c:pt idx="1">
                  <c:v>4.6500000000000004</c:v>
                </c:pt>
                <c:pt idx="2">
                  <c:v>4.6682926829268308</c:v>
                </c:pt>
                <c:pt idx="3">
                  <c:v>4.6009090909090915</c:v>
                </c:pt>
                <c:pt idx="4">
                  <c:v>4.6500000000000004</c:v>
                </c:pt>
                <c:pt idx="5">
                  <c:v>4.5217054263565899</c:v>
                </c:pt>
                <c:pt idx="6">
                  <c:v>4.544491525423723</c:v>
                </c:pt>
                <c:pt idx="7">
                  <c:v>4.4066666666666672</c:v>
                </c:pt>
                <c:pt idx="8">
                  <c:v>4.6500000000000004</c:v>
                </c:pt>
                <c:pt idx="9">
                  <c:v>4.4828571428571431</c:v>
                </c:pt>
              </c:numCache>
            </c:numRef>
          </c:val>
          <c:extLst>
            <c:ext xmlns:c16="http://schemas.microsoft.com/office/drawing/2014/chart" uri="{C3380CC4-5D6E-409C-BE32-E72D297353CC}">
              <c16:uniqueId val="{00000000-A65F-4CAA-B48F-5A4465393608}"/>
            </c:ext>
          </c:extLst>
        </c:ser>
        <c:ser>
          <c:idx val="1"/>
          <c:order val="1"/>
          <c:tx>
            <c:strRef>
              <c:f>'Pivot Tables'!$C$44:$C$45</c:f>
              <c:strCache>
                <c:ptCount val="1"/>
                <c:pt idx="0">
                  <c:v>Discount Offered
</c:v>
                </c:pt>
              </c:strCache>
            </c:strRef>
          </c:tx>
          <c:spPr>
            <a:solidFill>
              <a:srgbClr val="DB1B6D"/>
            </a:solidFill>
            <a:ln>
              <a:noFill/>
            </a:ln>
            <a:effectLst/>
          </c:spPr>
          <c:invertIfNegative val="0"/>
          <c:cat>
            <c:strRef>
              <c:f>'Pivot Tables'!$A$46:$A$56</c:f>
              <c:strCache>
                <c:ptCount val="10"/>
                <c:pt idx="0">
                  <c:v>Cakes &amp; Bakery</c:v>
                </c:pt>
                <c:pt idx="1">
                  <c:v>Dine-in Prices</c:v>
                </c:pt>
                <c:pt idx="2">
                  <c:v>Halwa Puri</c:v>
                </c:pt>
                <c:pt idx="3">
                  <c:v>Healthy Food</c:v>
                </c:pt>
                <c:pt idx="4">
                  <c:v>Iftar</c:v>
                </c:pt>
                <c:pt idx="5">
                  <c:v>Karahi &amp; Handi</c:v>
                </c:pt>
                <c:pt idx="6">
                  <c:v>Paratha</c:v>
                </c:pt>
                <c:pt idx="7">
                  <c:v>Samosa</c:v>
                </c:pt>
                <c:pt idx="8">
                  <c:v>Suhoor</c:v>
                </c:pt>
                <c:pt idx="9">
                  <c:v>Tea &amp; Coffee</c:v>
                </c:pt>
              </c:strCache>
            </c:strRef>
          </c:cat>
          <c:val>
            <c:numRef>
              <c:f>'Pivot Tables'!$C$46:$C$56</c:f>
              <c:numCache>
                <c:formatCode>0.0</c:formatCode>
                <c:ptCount val="10"/>
                <c:pt idx="0">
                  <c:v>4.7853658536585391</c:v>
                </c:pt>
                <c:pt idx="1">
                  <c:v>4.6000000000000005</c:v>
                </c:pt>
                <c:pt idx="2">
                  <c:v>4.5500000000000007</c:v>
                </c:pt>
                <c:pt idx="3">
                  <c:v>4.7058823529411784</c:v>
                </c:pt>
                <c:pt idx="5">
                  <c:v>4.6053333333333368</c:v>
                </c:pt>
                <c:pt idx="6">
                  <c:v>4.652336448598132</c:v>
                </c:pt>
                <c:pt idx="7">
                  <c:v>4.6555555555555568</c:v>
                </c:pt>
                <c:pt idx="9">
                  <c:v>4.6599999999999993</c:v>
                </c:pt>
              </c:numCache>
            </c:numRef>
          </c:val>
          <c:extLst>
            <c:ext xmlns:c16="http://schemas.microsoft.com/office/drawing/2014/chart" uri="{C3380CC4-5D6E-409C-BE32-E72D297353CC}">
              <c16:uniqueId val="{00000001-A65F-4CAA-B48F-5A4465393608}"/>
            </c:ext>
          </c:extLst>
        </c:ser>
        <c:dLbls>
          <c:showLegendKey val="0"/>
          <c:showVal val="0"/>
          <c:showCatName val="0"/>
          <c:showSerName val="0"/>
          <c:showPercent val="0"/>
          <c:showBubbleSize val="0"/>
        </c:dLbls>
        <c:gapWidth val="23"/>
        <c:axId val="2130135327"/>
        <c:axId val="2130156927"/>
      </c:barChart>
      <c:valAx>
        <c:axId val="2130156927"/>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crossAx val="2130135327"/>
        <c:crosses val="autoZero"/>
        <c:crossBetween val="between"/>
      </c:valAx>
      <c:catAx>
        <c:axId val="213013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crossAx val="2130156927"/>
        <c:crosses val="autoZero"/>
        <c:auto val="1"/>
        <c:lblAlgn val="ctr"/>
        <c:lblOffset val="100"/>
        <c:noMultiLvlLbl val="0"/>
      </c:catAx>
      <c:spPr>
        <a:noFill/>
        <a:ln>
          <a:noFill/>
        </a:ln>
        <a:effectLst/>
      </c:spPr>
    </c:plotArea>
    <c:legend>
      <c:legendPos val="r"/>
      <c:layout>
        <c:manualLayout>
          <c:xMode val="edge"/>
          <c:yMode val="edge"/>
          <c:x val="0.7405735698700312"/>
          <c:y val="0.39847476236785145"/>
          <c:w val="0.24255896025045062"/>
          <c:h val="0.1711776515983311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8F8F8"/>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[Foodpanda_Karachi_Analysis_Dashboard.xlsx]Pivot Tables!PivotTable10</c:name>
    <c:fmtId val="3"/>
  </c:pivotSource>
  <c:chart>
    <c:title>
      <c:tx>
        <c:rich>
          <a:bodyPr/>
          <a:lstStyle/>
          <a:p>
            <a:pPr>
              <a:defRPr/>
            </a:pPr>
            <a:r>
              <a:rPr lang="en-US" sz="1200" b="1" i="0" u="none" strike="noStrike" baseline="0">
                <a:latin typeface="Segoe UI" panose="020B0502040204020203" pitchFamily="34" charset="0"/>
                <a:ea typeface="Segoe UI Black" panose="020B0A02040204020203" pitchFamily="34" charset="0"/>
                <a:cs typeface="Segoe UI" panose="020B0502040204020203" pitchFamily="34" charset="0"/>
              </a:rPr>
              <a:t>Review Volume: With vs Without Discount</a:t>
            </a:r>
            <a:endParaRPr lang="en-US" sz="1200" b="1">
              <a:latin typeface="Segoe UI" panose="020B0502040204020203" pitchFamily="34" charset="0"/>
              <a:ea typeface="Segoe UI Black" panose="020B0A02040204020203" pitchFamily="34" charset="0"/>
              <a:cs typeface="Segoe UI" panose="020B0502040204020203" pitchFamily="34" charset="0"/>
            </a:endParaRPr>
          </a:p>
        </c:rich>
      </c:tx>
      <c:layout>
        <c:manualLayout>
          <c:xMode val="edge"/>
          <c:yMode val="edge"/>
          <c:x val="0.20028483627764695"/>
          <c:y val="2.6079876295137951E-2"/>
        </c:manualLayout>
      </c:layout>
      <c:overlay val="0"/>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E41C72"/>
          </a:solidFill>
          <a:ln>
            <a:noFill/>
          </a:ln>
          <a:effectLst/>
        </c:spPr>
        <c:marker>
          <c:symbol val="none"/>
        </c:marke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6D93"/>
            </a:solidFill>
            <a:round/>
          </a:ln>
          <a:effectLst/>
        </c:spPr>
        <c:marker>
          <c:symbol val="circle"/>
          <c:size val="6"/>
          <c:spPr>
            <a:solidFill>
              <a:srgbClr val="FF6D93"/>
            </a:solidFill>
            <a:ln w="9525">
              <a:noFill/>
            </a:ln>
            <a:effectLst/>
          </c:spPr>
        </c:marker>
        <c:dLbl>
          <c:idx val="0"/>
          <c:delete val="1"/>
          <c:extLst>
            <c:ext xmlns:c15="http://schemas.microsoft.com/office/drawing/2012/chart" uri="{CE6537A1-D6FC-4f65-9D91-7224C49458BB}"/>
          </c:extLst>
        </c:dLbl>
      </c:pivotFmt>
      <c:pivotFmt>
        <c:idx val="6"/>
        <c:spPr>
          <a:solidFill>
            <a:srgbClr val="E41C72"/>
          </a:solidFill>
          <a:ln>
            <a:noFill/>
          </a:ln>
          <a:effectLst/>
        </c:spPr>
        <c:dLbl>
          <c:idx val="0"/>
          <c:layout>
            <c:manualLayout>
              <c:x val="4.4260031518718506E-3"/>
              <c:y val="-3.454790529521457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8"/>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9"/>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10"/>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11"/>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12"/>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13"/>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14"/>
        <c:spPr>
          <a:solidFill>
            <a:srgbClr val="E41C72"/>
          </a:solidFill>
          <a:ln>
            <a:noFill/>
          </a:ln>
          <a:effectLst/>
        </c:spP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rgbClr val="E41C72"/>
          </a:solidFill>
          <a:ln>
            <a:noFill/>
          </a:ln>
          <a:effectLst/>
        </c:spPr>
        <c:dLbl>
          <c:idx val="0"/>
          <c:layout>
            <c:manualLayout>
              <c:x val="6.6390047278076948E-3"/>
              <c:y val="4.750336978091999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41C72"/>
          </a:solidFill>
          <a:ln>
            <a:noFill/>
          </a:ln>
          <a:effectLst/>
        </c:spP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rgbClr val="E41C72"/>
          </a:solidFill>
          <a:ln>
            <a:noFill/>
          </a:ln>
          <a:effectLst/>
        </c:spP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rgbClr val="E41C72"/>
          </a:solidFill>
          <a:ln>
            <a:noFill/>
          </a:ln>
          <a:effectLst/>
        </c:spP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rgbClr val="E41C72"/>
          </a:solidFill>
          <a:ln>
            <a:noFill/>
          </a:ln>
          <a:effectLst/>
        </c:spP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rgbClr val="E41C72"/>
          </a:solidFill>
          <a:ln>
            <a:noFill/>
          </a:ln>
          <a:effectLst/>
        </c:spPr>
        <c:dLbl>
          <c:idx val="0"/>
          <c:layout>
            <c:manualLayout>
              <c:x val="1.3278009455615553E-2"/>
              <c:y val="1.7273952647607265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41C72"/>
          </a:solidFill>
          <a:ln>
            <a:noFill/>
          </a:ln>
          <a:effectLst/>
        </c:spP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rgbClr val="E41C72"/>
          </a:solidFill>
          <a:ln>
            <a:noFill/>
          </a:ln>
          <a:effectLst/>
        </c:spP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rgbClr val="E41C72"/>
          </a:solidFill>
          <a:ln>
            <a:noFill/>
          </a:ln>
          <a:effectLst/>
        </c:spPr>
        <c:dLbl>
          <c:idx val="0"/>
          <c:layout>
            <c:manualLayout>
              <c:x val="2.2130015759359253E-3"/>
              <c:y val="-6.9095810590429144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E41C72"/>
          </a:solidFill>
          <a:ln>
            <a:noFill/>
          </a:ln>
          <a:effectLst/>
        </c:spPr>
        <c:dLbl>
          <c:idx val="0"/>
          <c:layout>
            <c:manualLayout>
              <c:x val="0"/>
              <c:y val="-0.10364371588564371"/>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E41C72"/>
          </a:solidFill>
          <a:ln>
            <a:noFill/>
          </a:ln>
          <a:effectLst/>
        </c:spPr>
        <c:dLbl>
          <c:idx val="0"/>
          <c:layout>
            <c:manualLayout>
              <c:x val="0"/>
              <c:y val="-2.1592440809509186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E41C72"/>
          </a:solidFill>
          <a:ln>
            <a:noFill/>
          </a:ln>
          <a:effectLst/>
        </c:spPr>
        <c:marker>
          <c:symbol val="none"/>
        </c:marke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E41C72"/>
          </a:solidFill>
          <a:ln>
            <a:noFill/>
          </a:ln>
          <a:effectLst/>
        </c:spPr>
        <c:dLbl>
          <c:idx val="0"/>
          <c:layout>
            <c:manualLayout>
              <c:x val="4.4260031518718506E-3"/>
              <c:y val="-3.454790529521457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41C72"/>
          </a:solidFill>
          <a:ln>
            <a:noFill/>
          </a:ln>
          <a:effectLst/>
        </c:spPr>
        <c:dLbl>
          <c:idx val="0"/>
          <c:layout>
            <c:manualLayout>
              <c:x val="1.3278009455615553E-2"/>
              <c:y val="1.7273952647607265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E41C72"/>
          </a:solidFill>
          <a:ln>
            <a:noFill/>
          </a:ln>
          <a:effectLst/>
        </c:spPr>
        <c:dLbl>
          <c:idx val="0"/>
          <c:layout>
            <c:manualLayout>
              <c:x val="6.6390047278076948E-3"/>
              <c:y val="4.750336978091999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E41C72"/>
          </a:solidFill>
          <a:ln>
            <a:noFill/>
          </a:ln>
          <a:effectLst/>
        </c:spPr>
        <c:dLbl>
          <c:idx val="0"/>
          <c:layout>
            <c:manualLayout>
              <c:x val="0"/>
              <c:y val="-0.10364371588564371"/>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E41C72"/>
          </a:solidFill>
          <a:ln>
            <a:noFill/>
          </a:ln>
          <a:effectLst/>
        </c:spPr>
        <c:dLbl>
          <c:idx val="0"/>
          <c:layout>
            <c:manualLayout>
              <c:x val="2.2130015759359253E-3"/>
              <c:y val="-6.9095810590429144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E41C72"/>
          </a:solidFill>
          <a:ln>
            <a:noFill/>
          </a:ln>
          <a:effectLst/>
        </c:spPr>
        <c:dLbl>
          <c:idx val="0"/>
          <c:layout>
            <c:manualLayout>
              <c:x val="0"/>
              <c:y val="-2.1592440809509186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rgbClr val="FF6D93"/>
            </a:solidFill>
            <a:round/>
          </a:ln>
          <a:effectLst/>
        </c:spPr>
        <c:marker>
          <c:symbol val="circle"/>
          <c:size val="6"/>
          <c:spPr>
            <a:solidFill>
              <a:srgbClr val="FF6D9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E41C72"/>
          </a:solidFill>
          <a:ln>
            <a:noFill/>
          </a:ln>
          <a:effectLst/>
        </c:spPr>
        <c:marker>
          <c:symbol val="none"/>
        </c:marke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E41C72"/>
          </a:solidFill>
          <a:ln>
            <a:noFill/>
          </a:ln>
          <a:effectLst/>
        </c:spPr>
        <c:dLbl>
          <c:idx val="0"/>
          <c:layout>
            <c:manualLayout>
              <c:x val="4.4260031518718506E-3"/>
              <c:y val="-3.454790529521457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E41C72"/>
          </a:solidFill>
          <a:ln>
            <a:noFill/>
          </a:ln>
          <a:effectLst/>
        </c:spPr>
        <c:dLbl>
          <c:idx val="0"/>
          <c:layout>
            <c:manualLayout>
              <c:x val="1.3278009455615553E-2"/>
              <c:y val="1.7273952647607265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E41C72"/>
          </a:solidFill>
          <a:ln>
            <a:noFill/>
          </a:ln>
          <a:effectLst/>
        </c:spPr>
        <c:dLbl>
          <c:idx val="0"/>
          <c:layout>
            <c:manualLayout>
              <c:x val="6.6390047278076948E-3"/>
              <c:y val="4.750336978091999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E41C72"/>
          </a:solidFill>
          <a:ln>
            <a:noFill/>
          </a:ln>
          <a:effectLst/>
        </c:spPr>
        <c:dLbl>
          <c:idx val="0"/>
          <c:layout>
            <c:manualLayout>
              <c:x val="0"/>
              <c:y val="-0.10364371588564371"/>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E41C72"/>
          </a:solidFill>
          <a:ln>
            <a:noFill/>
          </a:ln>
          <a:effectLst/>
        </c:spPr>
        <c:dLbl>
          <c:idx val="0"/>
          <c:layout>
            <c:manualLayout>
              <c:x val="2.2130015759359253E-3"/>
              <c:y val="-6.9095810590429144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E41C72"/>
          </a:solidFill>
          <a:ln>
            <a:noFill/>
          </a:ln>
          <a:effectLst/>
        </c:spPr>
        <c:dLbl>
          <c:idx val="0"/>
          <c:layout>
            <c:manualLayout>
              <c:x val="0"/>
              <c:y val="-2.1592440809509186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rgbClr val="FF6D93"/>
            </a:solidFill>
            <a:round/>
          </a:ln>
          <a:effectLst/>
        </c:spPr>
        <c:marker>
          <c:symbol val="circle"/>
          <c:size val="6"/>
          <c:spPr>
            <a:solidFill>
              <a:srgbClr val="FF6D9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E41C72"/>
          </a:solidFill>
          <a:ln>
            <a:noFill/>
          </a:ln>
          <a:effectLst/>
        </c:spPr>
        <c:marker>
          <c:symbol val="none"/>
        </c:marke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4.4259615499628417E-3"/>
              <c:y val="0.13931787775520027"/>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9.9757704543078814E-3"/>
              <c:y val="0.11505811671121115"/>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69595100182426"/>
          <c:y val="0.22521728408110059"/>
          <c:w val="0.77008688624594934"/>
          <c:h val="0.59747319539748367"/>
        </c:manualLayout>
      </c:layout>
      <c:barChart>
        <c:barDir val="col"/>
        <c:grouping val="clustered"/>
        <c:varyColors val="0"/>
        <c:ser>
          <c:idx val="0"/>
          <c:order val="0"/>
          <c:tx>
            <c:strRef>
              <c:f>'Pivot Tables'!$B$7</c:f>
              <c:strCache>
                <c:ptCount val="1"/>
                <c:pt idx="0">
                  <c:v>Total</c:v>
                </c:pt>
              </c:strCache>
            </c:strRef>
          </c:tx>
          <c:spPr>
            <a:solidFill>
              <a:srgbClr val="E41C72"/>
            </a:solidFill>
            <a:ln>
              <a:noFill/>
            </a:ln>
            <a:effectLst/>
          </c:spPr>
          <c:invertIfNegative val="0"/>
          <c:dPt>
            <c:idx val="0"/>
            <c:invertIfNegative val="0"/>
            <c:bubble3D val="0"/>
            <c:extLst>
              <c:ext xmlns:c16="http://schemas.microsoft.com/office/drawing/2014/chart" uri="{C3380CC4-5D6E-409C-BE32-E72D297353CC}">
                <c16:uniqueId val="{00000002-5E2F-45B4-8FAF-B920A3884BC3}"/>
              </c:ext>
            </c:extLst>
          </c:dPt>
          <c:dPt>
            <c:idx val="1"/>
            <c:invertIfNegative val="0"/>
            <c:bubble3D val="0"/>
            <c:extLst>
              <c:ext xmlns:c16="http://schemas.microsoft.com/office/drawing/2014/chart" uri="{C3380CC4-5D6E-409C-BE32-E72D297353CC}">
                <c16:uniqueId val="{00000003-5E2F-45B4-8FAF-B920A3884BC3}"/>
              </c:ext>
            </c:extLst>
          </c:dPt>
          <c:dPt>
            <c:idx val="4"/>
            <c:invertIfNegative val="0"/>
            <c:bubble3D val="0"/>
            <c:extLst>
              <c:ext xmlns:c16="http://schemas.microsoft.com/office/drawing/2014/chart" uri="{C3380CC4-5D6E-409C-BE32-E72D297353CC}">
                <c16:uniqueId val="{00000004-5E2F-45B4-8FAF-B920A3884BC3}"/>
              </c:ext>
            </c:extLst>
          </c:dPt>
          <c:dPt>
            <c:idx val="14"/>
            <c:invertIfNegative val="0"/>
            <c:bubble3D val="0"/>
            <c:extLst>
              <c:ext xmlns:c16="http://schemas.microsoft.com/office/drawing/2014/chart" uri="{C3380CC4-5D6E-409C-BE32-E72D297353CC}">
                <c16:uniqueId val="{00000005-5E2F-45B4-8FAF-B920A3884BC3}"/>
              </c:ext>
            </c:extLst>
          </c:dPt>
          <c:dPt>
            <c:idx val="15"/>
            <c:invertIfNegative val="0"/>
            <c:bubble3D val="0"/>
            <c:extLst>
              <c:ext xmlns:c16="http://schemas.microsoft.com/office/drawing/2014/chart" uri="{C3380CC4-5D6E-409C-BE32-E72D297353CC}">
                <c16:uniqueId val="{00000006-5E2F-45B4-8FAF-B920A3884BC3}"/>
              </c:ext>
            </c:extLst>
          </c:dPt>
          <c:dPt>
            <c:idx val="28"/>
            <c:invertIfNegative val="0"/>
            <c:bubble3D val="0"/>
            <c:extLst>
              <c:ext xmlns:c16="http://schemas.microsoft.com/office/drawing/2014/chart" uri="{C3380CC4-5D6E-409C-BE32-E72D297353CC}">
                <c16:uniqueId val="{00000007-5E2F-45B4-8FAF-B920A3884BC3}"/>
              </c:ext>
            </c:extLst>
          </c:dPt>
          <c:dLbls>
            <c:dLbl>
              <c:idx val="0"/>
              <c:layout>
                <c:manualLayout>
                  <c:x val="4.4259615499628417E-3"/>
                  <c:y val="0.139317877755200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2F-45B4-8FAF-B920A3884BC3}"/>
                </c:ext>
              </c:extLst>
            </c:dLbl>
            <c:dLbl>
              <c:idx val="1"/>
              <c:layout>
                <c:manualLayout>
                  <c:x val="9.9757704543078814E-3"/>
                  <c:y val="0.115058116711211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2F-45B4-8FAF-B920A3884BC3}"/>
                </c:ext>
              </c:extLst>
            </c:dLbl>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Tables'!$A$8:$A$10</c:f>
              <c:strCache>
                <c:ptCount val="2"/>
                <c:pt idx="0">
                  <c:v>No Discount</c:v>
                </c:pt>
                <c:pt idx="1">
                  <c:v>Discount Offered</c:v>
                </c:pt>
              </c:strCache>
            </c:strRef>
          </c:cat>
          <c:val>
            <c:numRef>
              <c:f>'Pivot Tables'!$B$8:$B$10</c:f>
              <c:numCache>
                <c:formatCode>0.00,,\ "M"</c:formatCode>
                <c:ptCount val="2"/>
                <c:pt idx="0">
                  <c:v>1344067</c:v>
                </c:pt>
                <c:pt idx="1">
                  <c:v>1161649</c:v>
                </c:pt>
              </c:numCache>
            </c:numRef>
          </c:val>
          <c:extLst>
            <c:ext xmlns:c16="http://schemas.microsoft.com/office/drawing/2014/chart" uri="{C3380CC4-5D6E-409C-BE32-E72D297353CC}">
              <c16:uniqueId val="{00000008-5E2F-45B4-8FAF-B920A3884BC3}"/>
            </c:ext>
          </c:extLst>
        </c:ser>
        <c:dLbls>
          <c:showLegendKey val="0"/>
          <c:showVal val="1"/>
          <c:showCatName val="0"/>
          <c:showSerName val="0"/>
          <c:showPercent val="0"/>
          <c:showBubbleSize val="0"/>
        </c:dLbls>
        <c:gapWidth val="83"/>
        <c:overlap val="-27"/>
        <c:axId val="1126788431"/>
        <c:axId val="1126787471"/>
      </c:barChart>
      <c:catAx>
        <c:axId val="112678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1050" b="0" i="0" u="none" strike="noStrike" kern="1200" baseline="0">
                <a:solidFill>
                  <a:schemeClr val="tx1"/>
                </a:solidFill>
                <a:effectLst>
                  <a:outerShdw sx="1000" sy="1000" algn="ctr" rotWithShape="0">
                    <a:srgbClr val="000000"/>
                  </a:outerShdw>
                </a:effectLst>
                <a:latin typeface="Segoe UI" panose="020B0502040204020203" pitchFamily="34" charset="0"/>
                <a:ea typeface="+mn-ea"/>
                <a:cs typeface="Segoe UI" panose="020B0502040204020203" pitchFamily="34" charset="0"/>
              </a:defRPr>
            </a:pPr>
            <a:endParaRPr lang="en-PK"/>
          </a:p>
        </c:txPr>
        <c:crossAx val="1126787471"/>
        <c:crosses val="autoZero"/>
        <c:auto val="1"/>
        <c:lblAlgn val="ctr"/>
        <c:lblOffset val="100"/>
        <c:noMultiLvlLbl val="0"/>
      </c:catAx>
      <c:valAx>
        <c:axId val="1126787471"/>
        <c:scaling>
          <c:orientation val="minMax"/>
        </c:scaling>
        <c:delete val="0"/>
        <c:axPos val="l"/>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Segoe UI" panose="020B0502040204020203" pitchFamily="34" charset="0"/>
                <a:ea typeface="Segoe UI Black" panose="020B0A02040204020203" pitchFamily="34" charset="0"/>
                <a:cs typeface="Segoe UI" panose="020B0502040204020203" pitchFamily="34" charset="0"/>
              </a:defRPr>
            </a:pPr>
            <a:endParaRPr lang="en-PK"/>
          </a:p>
        </c:txPr>
        <c:crossAx val="1126788431"/>
        <c:crosses val="autoZero"/>
        <c:crossBetween val="between"/>
      </c:valAx>
      <c:spPr>
        <a:noFill/>
      </c:spPr>
    </c:plotArea>
    <c:plotVisOnly val="1"/>
    <c:dispBlanksAs val="gap"/>
    <c:showDLblsOverMax val="0"/>
    <c:extLst/>
  </c:chart>
  <c:spPr>
    <a:solidFill>
      <a:srgbClr val="F8F8F8"/>
    </a:solidFill>
    <a:ln w="3175" cap="flat" cmpd="sng" algn="ctr">
      <a:solidFill>
        <a:srgbClr val="F8F8F8"/>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[Foodpanda_Karachi_Analysis_Dashboard.xlsx]Pivot Tables!PivotTable11</c:name>
    <c:fmtId val="4"/>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E41C72"/>
          </a:solidFill>
          <a:ln>
            <a:noFill/>
          </a:ln>
          <a:effectLst/>
        </c:spPr>
        <c:marker>
          <c:symbol val="none"/>
        </c:marke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6D93"/>
            </a:solidFill>
            <a:round/>
          </a:ln>
          <a:effectLst/>
        </c:spPr>
        <c:marker>
          <c:symbol val="circle"/>
          <c:size val="6"/>
          <c:spPr>
            <a:solidFill>
              <a:srgbClr val="FF6D9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41C72"/>
          </a:solidFill>
          <a:ln>
            <a:noFill/>
          </a:ln>
          <a:effectLst/>
        </c:spPr>
        <c:dLbl>
          <c:idx val="0"/>
          <c:layout>
            <c:manualLayout>
              <c:x val="4.4260031518718506E-3"/>
              <c:y val="-3.454790529521457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8"/>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9"/>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10"/>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11"/>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12"/>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13"/>
        <c:spPr>
          <a:solidFill>
            <a:schemeClr val="accent1"/>
          </a:solidFill>
          <a:ln w="28575" cap="rnd">
            <a:solidFill>
              <a:srgbClr val="FF6D93"/>
            </a:solidFill>
            <a:round/>
          </a:ln>
          <a:effectLst/>
        </c:spPr>
        <c:marker>
          <c:symbol val="circle"/>
          <c:size val="6"/>
          <c:spPr>
            <a:solidFill>
              <a:srgbClr val="FF6D93"/>
            </a:solidFill>
            <a:ln w="9525">
              <a:noFill/>
            </a:ln>
            <a:effectLst/>
          </c:spPr>
        </c:marker>
      </c:pivotFmt>
      <c:pivotFmt>
        <c:idx val="14"/>
        <c:spPr>
          <a:solidFill>
            <a:srgbClr val="E41C72"/>
          </a:solidFill>
          <a:ln>
            <a:noFill/>
          </a:ln>
          <a:effectLst/>
        </c:spPr>
      </c:pivotFmt>
      <c:pivotFmt>
        <c:idx val="15"/>
        <c:spPr>
          <a:solidFill>
            <a:srgbClr val="E41C72"/>
          </a:solidFill>
          <a:ln>
            <a:noFill/>
          </a:ln>
          <a:effectLst/>
        </c:spPr>
        <c:dLbl>
          <c:idx val="0"/>
          <c:layout>
            <c:manualLayout>
              <c:x val="6.6390047278076948E-3"/>
              <c:y val="4.750336978091999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41C72"/>
          </a:solidFill>
          <a:ln>
            <a:noFill/>
          </a:ln>
          <a:effectLst/>
        </c:spPr>
      </c:pivotFmt>
      <c:pivotFmt>
        <c:idx val="17"/>
        <c:spPr>
          <a:solidFill>
            <a:srgbClr val="E41C72"/>
          </a:solidFill>
          <a:ln>
            <a:noFill/>
          </a:ln>
          <a:effectLst/>
        </c:spPr>
      </c:pivotFmt>
      <c:pivotFmt>
        <c:idx val="18"/>
        <c:spPr>
          <a:solidFill>
            <a:srgbClr val="E41C72"/>
          </a:solidFill>
          <a:ln>
            <a:noFill/>
          </a:ln>
          <a:effectLst/>
        </c:spPr>
      </c:pivotFmt>
      <c:pivotFmt>
        <c:idx val="19"/>
        <c:spPr>
          <a:solidFill>
            <a:srgbClr val="E41C72"/>
          </a:solidFill>
          <a:ln>
            <a:noFill/>
          </a:ln>
          <a:effectLst/>
        </c:spPr>
      </c:pivotFmt>
      <c:pivotFmt>
        <c:idx val="20"/>
        <c:spPr>
          <a:solidFill>
            <a:srgbClr val="E41C72"/>
          </a:solidFill>
          <a:ln>
            <a:noFill/>
          </a:ln>
          <a:effectLst/>
        </c:spPr>
        <c:dLbl>
          <c:idx val="0"/>
          <c:layout>
            <c:manualLayout>
              <c:x val="1.3278009455615553E-2"/>
              <c:y val="1.7273952647607265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41C72"/>
          </a:solidFill>
          <a:ln>
            <a:noFill/>
          </a:ln>
          <a:effectLst/>
        </c:spPr>
      </c:pivotFmt>
      <c:pivotFmt>
        <c:idx val="22"/>
        <c:spPr>
          <a:solidFill>
            <a:srgbClr val="E41C72"/>
          </a:solidFill>
          <a:ln>
            <a:noFill/>
          </a:ln>
          <a:effectLst/>
        </c:spPr>
      </c:pivotFmt>
      <c:pivotFmt>
        <c:idx val="23"/>
        <c:spPr>
          <a:solidFill>
            <a:srgbClr val="E41C72"/>
          </a:solidFill>
          <a:ln>
            <a:noFill/>
          </a:ln>
          <a:effectLst/>
        </c:spPr>
        <c:dLbl>
          <c:idx val="0"/>
          <c:layout>
            <c:manualLayout>
              <c:x val="2.2130015759359253E-3"/>
              <c:y val="-6.9095810590429144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E41C72"/>
          </a:solidFill>
          <a:ln>
            <a:noFill/>
          </a:ln>
          <a:effectLst/>
        </c:spPr>
        <c:dLbl>
          <c:idx val="0"/>
          <c:layout>
            <c:manualLayout>
              <c:x val="0"/>
              <c:y val="-0.10364371588564371"/>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E41C72"/>
          </a:solidFill>
          <a:ln>
            <a:noFill/>
          </a:ln>
          <a:effectLst/>
        </c:spPr>
        <c:dLbl>
          <c:idx val="0"/>
          <c:layout>
            <c:manualLayout>
              <c:x val="0"/>
              <c:y val="-2.1592440809509186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E41C72"/>
          </a:solidFill>
          <a:ln>
            <a:noFill/>
          </a:ln>
          <a:effectLst/>
        </c:spPr>
        <c:marker>
          <c:symbol val="none"/>
        </c:marke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E41C72"/>
          </a:solidFill>
          <a:ln>
            <a:noFill/>
          </a:ln>
          <a:effectLst/>
        </c:spPr>
        <c:dLbl>
          <c:idx val="0"/>
          <c:layout>
            <c:manualLayout>
              <c:x val="4.4260031518718506E-3"/>
              <c:y val="-3.454790529521457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41C72"/>
          </a:solidFill>
          <a:ln>
            <a:noFill/>
          </a:ln>
          <a:effectLst/>
        </c:spPr>
        <c:dLbl>
          <c:idx val="0"/>
          <c:layout>
            <c:manualLayout>
              <c:x val="1.3278009455615553E-2"/>
              <c:y val="1.7273952647607265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E41C72"/>
          </a:solidFill>
          <a:ln>
            <a:noFill/>
          </a:ln>
          <a:effectLst/>
        </c:spPr>
        <c:dLbl>
          <c:idx val="0"/>
          <c:layout>
            <c:manualLayout>
              <c:x val="6.6390047278076948E-3"/>
              <c:y val="4.750336978091999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E41C72"/>
          </a:solidFill>
          <a:ln>
            <a:noFill/>
          </a:ln>
          <a:effectLst/>
        </c:spPr>
        <c:dLbl>
          <c:idx val="0"/>
          <c:layout>
            <c:manualLayout>
              <c:x val="0"/>
              <c:y val="-0.10364371588564371"/>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E41C72"/>
          </a:solidFill>
          <a:ln>
            <a:noFill/>
          </a:ln>
          <a:effectLst/>
        </c:spPr>
        <c:dLbl>
          <c:idx val="0"/>
          <c:layout>
            <c:manualLayout>
              <c:x val="2.2130015759359253E-3"/>
              <c:y val="-6.9095810590429144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E41C72"/>
          </a:solidFill>
          <a:ln>
            <a:noFill/>
          </a:ln>
          <a:effectLst/>
        </c:spPr>
        <c:dLbl>
          <c:idx val="0"/>
          <c:layout>
            <c:manualLayout>
              <c:x val="0"/>
              <c:y val="-2.1592440809509186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rgbClr val="FF6D93"/>
            </a:solidFill>
            <a:round/>
          </a:ln>
          <a:effectLst/>
        </c:spPr>
        <c:marker>
          <c:symbol val="circle"/>
          <c:size val="6"/>
          <c:spPr>
            <a:solidFill>
              <a:srgbClr val="FF6D9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E41C72"/>
          </a:solidFill>
          <a:ln>
            <a:noFill/>
          </a:ln>
          <a:effectLst/>
        </c:spPr>
        <c:marker>
          <c:symbol val="none"/>
        </c:marke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E41C72"/>
          </a:solidFill>
          <a:ln>
            <a:noFill/>
          </a:ln>
          <a:effectLst/>
        </c:spPr>
        <c:dLbl>
          <c:idx val="0"/>
          <c:layout>
            <c:manualLayout>
              <c:x val="4.4260031518718506E-3"/>
              <c:y val="-3.454790529521457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E41C72"/>
          </a:solidFill>
          <a:ln>
            <a:noFill/>
          </a:ln>
          <a:effectLst/>
        </c:spPr>
        <c:dLbl>
          <c:idx val="0"/>
          <c:layout>
            <c:manualLayout>
              <c:x val="1.3278009455615553E-2"/>
              <c:y val="1.7273952647607265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E41C72"/>
          </a:solidFill>
          <a:ln>
            <a:noFill/>
          </a:ln>
          <a:effectLst/>
        </c:spPr>
        <c:dLbl>
          <c:idx val="0"/>
          <c:layout>
            <c:manualLayout>
              <c:x val="6.6390047278076948E-3"/>
              <c:y val="4.750336978091999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E41C72"/>
          </a:solidFill>
          <a:ln>
            <a:noFill/>
          </a:ln>
          <a:effectLst/>
        </c:spPr>
        <c:dLbl>
          <c:idx val="0"/>
          <c:layout>
            <c:manualLayout>
              <c:x val="0"/>
              <c:y val="-0.10364371588564371"/>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E41C72"/>
          </a:solidFill>
          <a:ln>
            <a:noFill/>
          </a:ln>
          <a:effectLst/>
        </c:spPr>
        <c:dLbl>
          <c:idx val="0"/>
          <c:layout>
            <c:manualLayout>
              <c:x val="2.2130015759359253E-3"/>
              <c:y val="-6.9095810590429144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E41C72"/>
          </a:solidFill>
          <a:ln>
            <a:noFill/>
          </a:ln>
          <a:effectLst/>
        </c:spPr>
        <c:dLbl>
          <c:idx val="0"/>
          <c:layout>
            <c:manualLayout>
              <c:x val="0"/>
              <c:y val="-2.1592440809509186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rgbClr val="FF6D93"/>
            </a:solidFill>
            <a:round/>
          </a:ln>
          <a:effectLst/>
        </c:spPr>
        <c:marker>
          <c:symbol val="circle"/>
          <c:size val="6"/>
          <c:spPr>
            <a:solidFill>
              <a:srgbClr val="FF6D9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E41C72"/>
          </a:solidFill>
          <a:ln>
            <a:noFill/>
          </a:ln>
          <a:effectLst/>
        </c:spPr>
        <c:marker>
          <c:symbol val="none"/>
        </c:marker>
        <c:dLbl>
          <c:idx val="0"/>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4.4260031518718506E-3"/>
              <c:y val="-3.4547905295214579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1.3278009455615553E-2"/>
              <c:y val="1.7273952647607265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4.6145579412391338E-4"/>
              <c:y val="-1.3910699296676916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rgbClr val="FF6D93"/>
            </a:solidFill>
            <a:round/>
          </a:ln>
          <a:effectLst/>
        </c:spPr>
        <c:marker>
          <c:symbol val="circle"/>
          <c:size val="6"/>
          <c:spPr>
            <a:solidFill>
              <a:srgbClr val="FF6D93"/>
            </a:solidFill>
            <a:ln w="9525">
              <a:noFill/>
            </a:ln>
            <a:effectLst/>
          </c:spPr>
        </c:marker>
        <c:dLbl>
          <c:idx val="0"/>
          <c:delete val="1"/>
          <c:extLst>
            <c:ext xmlns:c15="http://schemas.microsoft.com/office/drawing/2012/chart" uri="{CE6537A1-D6FC-4f65-9D91-7224C49458BB}"/>
          </c:extLst>
        </c:dLbl>
      </c:pivotFmt>
      <c:pivotFmt>
        <c:idx val="47"/>
        <c:dLbl>
          <c:idx val="0"/>
          <c:layout>
            <c:manualLayout>
              <c:x val="-7.9980901801281052E-17"/>
              <c:y val="-2.4615392567055947E-2"/>
            </c:manualLayout>
          </c:layout>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6715529276791"/>
          <c:y val="0.11626900304810456"/>
          <c:w val="0.80641289521245862"/>
          <c:h val="0.56270002761112115"/>
        </c:manualLayout>
      </c:layout>
      <c:barChart>
        <c:barDir val="col"/>
        <c:grouping val="clustered"/>
        <c:varyColors val="0"/>
        <c:ser>
          <c:idx val="0"/>
          <c:order val="0"/>
          <c:tx>
            <c:strRef>
              <c:f>'Pivot Tables'!$B$13</c:f>
              <c:strCache>
                <c:ptCount val="1"/>
                <c:pt idx="0">
                  <c:v>Total Review Count</c:v>
                </c:pt>
              </c:strCache>
            </c:strRef>
          </c:tx>
          <c:spPr>
            <a:solidFill>
              <a:srgbClr val="E41C72"/>
            </a:solidFill>
            <a:ln>
              <a:noFill/>
            </a:ln>
            <a:effectLst/>
          </c:spPr>
          <c:invertIfNegative val="0"/>
          <c:dPt>
            <c:idx val="0"/>
            <c:invertIfNegative val="0"/>
            <c:bubble3D val="0"/>
            <c:extLst>
              <c:ext xmlns:c16="http://schemas.microsoft.com/office/drawing/2014/chart" uri="{C3380CC4-5D6E-409C-BE32-E72D297353CC}">
                <c16:uniqueId val="{0000000F-B394-49DA-ABDF-D1D4F81CB037}"/>
              </c:ext>
            </c:extLst>
          </c:dPt>
          <c:dPt>
            <c:idx val="1"/>
            <c:invertIfNegative val="0"/>
            <c:bubble3D val="0"/>
            <c:extLst>
              <c:ext xmlns:c16="http://schemas.microsoft.com/office/drawing/2014/chart" uri="{C3380CC4-5D6E-409C-BE32-E72D297353CC}">
                <c16:uniqueId val="{00000010-B394-49DA-ABDF-D1D4F81CB037}"/>
              </c:ext>
            </c:extLst>
          </c:dPt>
          <c:dPt>
            <c:idx val="4"/>
            <c:invertIfNegative val="0"/>
            <c:bubble3D val="0"/>
            <c:extLst>
              <c:ext xmlns:c16="http://schemas.microsoft.com/office/drawing/2014/chart" uri="{C3380CC4-5D6E-409C-BE32-E72D297353CC}">
                <c16:uniqueId val="{00000011-B394-49DA-ABDF-D1D4F81CB037}"/>
              </c:ext>
            </c:extLst>
          </c:dPt>
          <c:dPt>
            <c:idx val="14"/>
            <c:invertIfNegative val="0"/>
            <c:bubble3D val="0"/>
            <c:extLst>
              <c:ext xmlns:c16="http://schemas.microsoft.com/office/drawing/2014/chart" uri="{C3380CC4-5D6E-409C-BE32-E72D297353CC}">
                <c16:uniqueId val="{00000012-B394-49DA-ABDF-D1D4F81CB037}"/>
              </c:ext>
            </c:extLst>
          </c:dPt>
          <c:dPt>
            <c:idx val="15"/>
            <c:invertIfNegative val="0"/>
            <c:bubble3D val="0"/>
            <c:extLst>
              <c:ext xmlns:c16="http://schemas.microsoft.com/office/drawing/2014/chart" uri="{C3380CC4-5D6E-409C-BE32-E72D297353CC}">
                <c16:uniqueId val="{00000013-B394-49DA-ABDF-D1D4F81CB037}"/>
              </c:ext>
            </c:extLst>
          </c:dPt>
          <c:dPt>
            <c:idx val="28"/>
            <c:invertIfNegative val="0"/>
            <c:bubble3D val="0"/>
            <c:extLst>
              <c:ext xmlns:c16="http://schemas.microsoft.com/office/drawing/2014/chart" uri="{C3380CC4-5D6E-409C-BE32-E72D297353CC}">
                <c16:uniqueId val="{00000014-B394-49DA-ABDF-D1D4F81CB037}"/>
              </c:ext>
            </c:extLst>
          </c:dPt>
          <c:dLbls>
            <c:dLbl>
              <c:idx val="0"/>
              <c:layout>
                <c:manualLayout>
                  <c:x val="4.4260031518718506E-3"/>
                  <c:y val="-3.4547905295214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394-49DA-ABDF-D1D4F81CB037}"/>
                </c:ext>
              </c:extLst>
            </c:dLbl>
            <c:dLbl>
              <c:idx val="1"/>
              <c:layout>
                <c:manualLayout>
                  <c:x val="1.3278009455615553E-2"/>
                  <c:y val="1.7273952647607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394-49DA-ABDF-D1D4F81CB037}"/>
                </c:ext>
              </c:extLst>
            </c:dLbl>
            <c:dLbl>
              <c:idx val="2"/>
              <c:layout>
                <c:manualLayout>
                  <c:x val="4.6145579412391338E-4"/>
                  <c:y val="-1.3910699296676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B1-41EE-83DF-680280AB2D4F}"/>
                </c:ext>
              </c:extLst>
            </c:dLbl>
            <c:dLbl>
              <c:idx val="5"/>
              <c:layout>
                <c:manualLayout>
                  <c:x val="-7.9980901801281052E-17"/>
                  <c:y val="-2.4615392567055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29E-4DDE-B6FB-C72729435387}"/>
                </c:ext>
              </c:extLst>
            </c:dLbl>
            <c:spPr>
              <a:solidFill>
                <a:srgbClr val="FEF8FA"/>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Tables'!$A$14:$A$24</c:f>
              <c:strCache>
                <c:ptCount val="10"/>
                <c:pt idx="0">
                  <c:v>Gulshan-e-Iqbal</c:v>
                </c:pt>
                <c:pt idx="1">
                  <c:v>North Nazimabad</c:v>
                </c:pt>
                <c:pt idx="2">
                  <c:v>Karachi Cantt</c:v>
                </c:pt>
                <c:pt idx="3">
                  <c:v>Bahadurabad</c:v>
                </c:pt>
                <c:pt idx="4">
                  <c:v>Gulshan-e-Maymar</c:v>
                </c:pt>
                <c:pt idx="5">
                  <c:v>Malir Cantt</c:v>
                </c:pt>
                <c:pt idx="6">
                  <c:v>Shah Faisal Colony</c:v>
                </c:pt>
                <c:pt idx="7">
                  <c:v>Sharfabad</c:v>
                </c:pt>
                <c:pt idx="8">
                  <c:v>SMCHS</c:v>
                </c:pt>
                <c:pt idx="9">
                  <c:v>Tipu Sultan Road</c:v>
                </c:pt>
              </c:strCache>
            </c:strRef>
          </c:cat>
          <c:val>
            <c:numRef>
              <c:f>'Pivot Tables'!$B$14:$B$24</c:f>
              <c:numCache>
                <c:formatCode>[&gt;999]#,##0.0,"K";#\ </c:formatCode>
                <c:ptCount val="10"/>
                <c:pt idx="0">
                  <c:v>282083</c:v>
                </c:pt>
                <c:pt idx="1">
                  <c:v>187305</c:v>
                </c:pt>
                <c:pt idx="2">
                  <c:v>18229</c:v>
                </c:pt>
                <c:pt idx="3">
                  <c:v>81357</c:v>
                </c:pt>
                <c:pt idx="4">
                  <c:v>42071</c:v>
                </c:pt>
                <c:pt idx="5">
                  <c:v>25</c:v>
                </c:pt>
                <c:pt idx="6">
                  <c:v>19987</c:v>
                </c:pt>
                <c:pt idx="7">
                  <c:v>21814</c:v>
                </c:pt>
                <c:pt idx="8">
                  <c:v>49526</c:v>
                </c:pt>
                <c:pt idx="9">
                  <c:v>6840</c:v>
                </c:pt>
              </c:numCache>
            </c:numRef>
          </c:val>
          <c:extLst>
            <c:ext xmlns:c16="http://schemas.microsoft.com/office/drawing/2014/chart" uri="{C3380CC4-5D6E-409C-BE32-E72D297353CC}">
              <c16:uniqueId val="{00000015-B394-49DA-ABDF-D1D4F81CB037}"/>
            </c:ext>
          </c:extLst>
        </c:ser>
        <c:dLbls>
          <c:showLegendKey val="0"/>
          <c:showVal val="1"/>
          <c:showCatName val="0"/>
          <c:showSerName val="0"/>
          <c:showPercent val="0"/>
          <c:showBubbleSize val="0"/>
        </c:dLbls>
        <c:gapWidth val="83"/>
        <c:overlap val="-27"/>
        <c:axId val="1126788431"/>
        <c:axId val="1126787471"/>
      </c:barChart>
      <c:lineChart>
        <c:grouping val="standard"/>
        <c:varyColors val="0"/>
        <c:ser>
          <c:idx val="1"/>
          <c:order val="1"/>
          <c:tx>
            <c:strRef>
              <c:f>'Pivot Tables'!$C$13</c:f>
              <c:strCache>
                <c:ptCount val="1"/>
                <c:pt idx="0">
                  <c:v>Avg Rating</c:v>
                </c:pt>
              </c:strCache>
            </c:strRef>
          </c:tx>
          <c:spPr>
            <a:ln w="28575" cap="rnd">
              <a:solidFill>
                <a:srgbClr val="FF6D93"/>
              </a:solidFill>
              <a:round/>
            </a:ln>
            <a:effectLst/>
          </c:spPr>
          <c:marker>
            <c:symbol val="circle"/>
            <c:size val="6"/>
            <c:spPr>
              <a:solidFill>
                <a:srgbClr val="FF6D93"/>
              </a:solidFill>
              <a:ln w="9525">
                <a:noFill/>
              </a:ln>
              <a:effectLst/>
            </c:spPr>
          </c:marker>
          <c:dLbls>
            <c:delete val="1"/>
          </c:dLbls>
          <c:cat>
            <c:strRef>
              <c:f>'Pivot Tables'!$A$14:$A$24</c:f>
              <c:strCache>
                <c:ptCount val="10"/>
                <c:pt idx="0">
                  <c:v>Gulshan-e-Iqbal</c:v>
                </c:pt>
                <c:pt idx="1">
                  <c:v>North Nazimabad</c:v>
                </c:pt>
                <c:pt idx="2">
                  <c:v>Karachi Cantt</c:v>
                </c:pt>
                <c:pt idx="3">
                  <c:v>Bahadurabad</c:v>
                </c:pt>
                <c:pt idx="4">
                  <c:v>Gulshan-e-Maymar</c:v>
                </c:pt>
                <c:pt idx="5">
                  <c:v>Malir Cantt</c:v>
                </c:pt>
                <c:pt idx="6">
                  <c:v>Shah Faisal Colony</c:v>
                </c:pt>
                <c:pt idx="7">
                  <c:v>Sharfabad</c:v>
                </c:pt>
                <c:pt idx="8">
                  <c:v>SMCHS</c:v>
                </c:pt>
                <c:pt idx="9">
                  <c:v>Tipu Sultan Road</c:v>
                </c:pt>
              </c:strCache>
            </c:strRef>
          </c:cat>
          <c:val>
            <c:numRef>
              <c:f>'Pivot Tables'!$C$14:$C$24</c:f>
              <c:numCache>
                <c:formatCode>0.0</c:formatCode>
                <c:ptCount val="10"/>
                <c:pt idx="0">
                  <c:v>4.5275964391691357</c:v>
                </c:pt>
                <c:pt idx="1">
                  <c:v>4.5196428571428573</c:v>
                </c:pt>
                <c:pt idx="2">
                  <c:v>4.5250000000000004</c:v>
                </c:pt>
                <c:pt idx="3">
                  <c:v>4.5671875000000011</c:v>
                </c:pt>
                <c:pt idx="4">
                  <c:v>4.5932203389830519</c:v>
                </c:pt>
                <c:pt idx="5">
                  <c:v>4.5</c:v>
                </c:pt>
                <c:pt idx="6">
                  <c:v>4.53125</c:v>
                </c:pt>
                <c:pt idx="7">
                  <c:v>4.5157894736842108</c:v>
                </c:pt>
                <c:pt idx="8">
                  <c:v>4.5200000000000005</c:v>
                </c:pt>
                <c:pt idx="9">
                  <c:v>4.5</c:v>
                </c:pt>
              </c:numCache>
            </c:numRef>
          </c:val>
          <c:smooth val="0"/>
          <c:extLst>
            <c:ext xmlns:c16="http://schemas.microsoft.com/office/drawing/2014/chart" uri="{C3380CC4-5D6E-409C-BE32-E72D297353CC}">
              <c16:uniqueId val="{00000017-B394-49DA-ABDF-D1D4F81CB037}"/>
            </c:ext>
          </c:extLst>
        </c:ser>
        <c:dLbls>
          <c:showLegendKey val="0"/>
          <c:showVal val="1"/>
          <c:showCatName val="0"/>
          <c:showSerName val="0"/>
          <c:showPercent val="0"/>
          <c:showBubbleSize val="0"/>
        </c:dLbls>
        <c:marker val="1"/>
        <c:smooth val="0"/>
        <c:axId val="1122573311"/>
        <c:axId val="1122572831"/>
      </c:lineChart>
      <c:catAx>
        <c:axId val="112678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1050" b="0" i="0" u="none" strike="noStrike" kern="1200" baseline="0">
                <a:solidFill>
                  <a:schemeClr val="tx1"/>
                </a:solidFill>
                <a:effectLst>
                  <a:outerShdw sx="1000" sy="1000" algn="ctr" rotWithShape="0">
                    <a:srgbClr val="000000"/>
                  </a:outerShdw>
                </a:effectLst>
                <a:latin typeface="Segoe UI" panose="020B0502040204020203" pitchFamily="34" charset="0"/>
                <a:ea typeface="+mn-ea"/>
                <a:cs typeface="Segoe UI" panose="020B0502040204020203" pitchFamily="34" charset="0"/>
              </a:defRPr>
            </a:pPr>
            <a:endParaRPr lang="en-PK"/>
          </a:p>
        </c:txPr>
        <c:crossAx val="1126787471"/>
        <c:crosses val="autoZero"/>
        <c:auto val="1"/>
        <c:lblAlgn val="ctr"/>
        <c:lblOffset val="100"/>
        <c:noMultiLvlLbl val="0"/>
      </c:catAx>
      <c:valAx>
        <c:axId val="1126787471"/>
        <c:scaling>
          <c:orientation val="minMax"/>
        </c:scaling>
        <c:delete val="0"/>
        <c:axPos val="l"/>
        <c:numFmt formatCode="[&gt;999]#,##0.0,&quot;K&quot;;#\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Segoe UI" panose="020B0502040204020203" pitchFamily="34" charset="0"/>
                <a:ea typeface="Segoe UI Black" panose="020B0A02040204020203" pitchFamily="34" charset="0"/>
                <a:cs typeface="Segoe UI" panose="020B0502040204020203" pitchFamily="34" charset="0"/>
              </a:defRPr>
            </a:pPr>
            <a:endParaRPr lang="en-PK"/>
          </a:p>
        </c:txPr>
        <c:crossAx val="1126788431"/>
        <c:crosses val="autoZero"/>
        <c:crossBetween val="between"/>
      </c:valAx>
      <c:valAx>
        <c:axId val="1122572831"/>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crossAx val="1122573311"/>
        <c:crosses val="max"/>
        <c:crossBetween val="between"/>
      </c:valAx>
      <c:catAx>
        <c:axId val="1122573311"/>
        <c:scaling>
          <c:orientation val="minMax"/>
        </c:scaling>
        <c:delete val="1"/>
        <c:axPos val="b"/>
        <c:numFmt formatCode="General" sourceLinked="1"/>
        <c:majorTickMark val="out"/>
        <c:minorTickMark val="none"/>
        <c:tickLblPos val="nextTo"/>
        <c:crossAx val="1122572831"/>
        <c:crosses val="autoZero"/>
        <c:auto val="1"/>
        <c:lblAlgn val="ctr"/>
        <c:lblOffset val="100"/>
        <c:noMultiLvlLbl val="0"/>
      </c:catAx>
      <c:spPr>
        <a:noFill/>
      </c:spPr>
    </c:plotArea>
    <c:plotVisOnly val="1"/>
    <c:dispBlanksAs val="gap"/>
    <c:showDLblsOverMax val="0"/>
    <c:extLst/>
  </c:chart>
  <c:spPr>
    <a:solidFill>
      <a:srgbClr val="F8F8F8"/>
    </a:solidFill>
    <a:ln w="3175" cap="flat" cmpd="sng" algn="ctr">
      <a:solidFill>
        <a:srgbClr val="F8F8F8"/>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[Foodpanda_Karachi_Analysis_Dashboard.xlsx]Pivot Tables!PivotTable4</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41C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609591734896001"/>
          <c:y val="0.11010175353593415"/>
          <c:w val="0.47042853008974111"/>
          <c:h val="0.80745914250107165"/>
        </c:manualLayout>
      </c:layout>
      <c:barChart>
        <c:barDir val="bar"/>
        <c:grouping val="clustered"/>
        <c:varyColors val="0"/>
        <c:ser>
          <c:idx val="0"/>
          <c:order val="0"/>
          <c:tx>
            <c:strRef>
              <c:f>'Pivot Tables'!$E$13</c:f>
              <c:strCache>
                <c:ptCount val="1"/>
                <c:pt idx="0">
                  <c:v>Total</c:v>
                </c:pt>
              </c:strCache>
            </c:strRef>
          </c:tx>
          <c:spPr>
            <a:solidFill>
              <a:srgbClr val="E41C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Tables'!$D$14:$D$24</c:f>
              <c:strCache>
                <c:ptCount val="10"/>
                <c:pt idx="0">
                  <c:v>Al Habib Restaurant</c:v>
                </c:pt>
                <c:pt idx="1">
                  <c:v>Al Madina Fast Food - Nagin Chowrangi</c:v>
                </c:pt>
                <c:pt idx="2">
                  <c:v>Balochistan Sajji</c:v>
                </c:pt>
                <c:pt idx="3">
                  <c:v>Eaton</c:v>
                </c:pt>
                <c:pt idx="4">
                  <c:v>Foods Inn - SMCHS</c:v>
                </c:pt>
                <c:pt idx="5">
                  <c:v>Jama Restaurant</c:v>
                </c:pt>
                <c:pt idx="6">
                  <c:v>Kababjees Bakers - Garden</c:v>
                </c:pt>
                <c:pt idx="7">
                  <c:v>Kababjees Bakers - North Nazimabad</c:v>
                </c:pt>
                <c:pt idx="8">
                  <c:v>Kababjees Express - MA Jinnah</c:v>
                </c:pt>
                <c:pt idx="9">
                  <c:v>McDonald's - Dha Phase 1</c:v>
                </c:pt>
              </c:strCache>
            </c:strRef>
          </c:cat>
          <c:val>
            <c:numRef>
              <c:f>'Pivot Tables'!$E$14:$E$24</c:f>
              <c:numCache>
                <c:formatCode>0</c:formatCode>
                <c:ptCount val="10"/>
                <c:pt idx="0">
                  <c:v>15000</c:v>
                </c:pt>
                <c:pt idx="1">
                  <c:v>15000</c:v>
                </c:pt>
                <c:pt idx="2">
                  <c:v>20000</c:v>
                </c:pt>
                <c:pt idx="3">
                  <c:v>20000</c:v>
                </c:pt>
                <c:pt idx="4">
                  <c:v>30000</c:v>
                </c:pt>
                <c:pt idx="5">
                  <c:v>25000</c:v>
                </c:pt>
                <c:pt idx="6">
                  <c:v>40000</c:v>
                </c:pt>
                <c:pt idx="7">
                  <c:v>35000</c:v>
                </c:pt>
                <c:pt idx="8">
                  <c:v>20000</c:v>
                </c:pt>
                <c:pt idx="9">
                  <c:v>25000</c:v>
                </c:pt>
              </c:numCache>
            </c:numRef>
          </c:val>
          <c:extLst>
            <c:ext xmlns:c16="http://schemas.microsoft.com/office/drawing/2014/chart" uri="{C3380CC4-5D6E-409C-BE32-E72D297353CC}">
              <c16:uniqueId val="{00000000-35AF-4670-8BAF-32C4A79BB9D4}"/>
            </c:ext>
          </c:extLst>
        </c:ser>
        <c:dLbls>
          <c:dLblPos val="outEnd"/>
          <c:showLegendKey val="0"/>
          <c:showVal val="1"/>
          <c:showCatName val="0"/>
          <c:showSerName val="0"/>
          <c:showPercent val="0"/>
          <c:showBubbleSize val="0"/>
        </c:dLbls>
        <c:gapWidth val="72"/>
        <c:axId val="49147168"/>
        <c:axId val="49139968"/>
      </c:barChart>
      <c:catAx>
        <c:axId val="4914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crossAx val="49139968"/>
        <c:crosses val="autoZero"/>
        <c:auto val="1"/>
        <c:lblAlgn val="ctr"/>
        <c:lblOffset val="100"/>
        <c:noMultiLvlLbl val="0"/>
      </c:catAx>
      <c:valAx>
        <c:axId val="491399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crossAx val="491471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8F8F8"/>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[Foodpanda_Karachi_Analysis_Dashboard.xlsx]Pivot Tables!PivotTable1</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E41C7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41C72"/>
          </a:solidFill>
          <a:ln w="19050">
            <a:solidFill>
              <a:schemeClr val="lt1"/>
            </a:solidFill>
          </a:ln>
          <a:effectLst/>
        </c:spPr>
        <c:dLbl>
          <c:idx val="0"/>
          <c:layout>
            <c:manualLayout>
              <c:x val="0.34725093193542295"/>
              <c:y val="-0.31981519186325419"/>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D93"/>
          </a:solidFill>
          <a:ln w="19050">
            <a:solidFill>
              <a:schemeClr val="lt1"/>
            </a:solidFill>
          </a:ln>
          <a:effectLst/>
        </c:spPr>
        <c:dLbl>
          <c:idx val="0"/>
          <c:layout>
            <c:manualLayout>
              <c:x val="-0.13112249161384285"/>
              <c:y val="1.63627158529972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06377231263529"/>
          <c:y val="0.26872262528497831"/>
          <c:w val="0.62987302352663688"/>
          <c:h val="0.62662605154616413"/>
        </c:manualLayout>
      </c:layout>
      <c:pieChart>
        <c:varyColors val="1"/>
        <c:ser>
          <c:idx val="0"/>
          <c:order val="0"/>
          <c:tx>
            <c:strRef>
              <c:f>'Pivot Tables'!$D$7</c:f>
              <c:strCache>
                <c:ptCount val="1"/>
                <c:pt idx="0">
                  <c:v>Total</c:v>
                </c:pt>
              </c:strCache>
            </c:strRef>
          </c:tx>
          <c:spPr>
            <a:solidFill>
              <a:srgbClr val="E41C72"/>
            </a:solidFill>
          </c:spPr>
          <c:dPt>
            <c:idx val="0"/>
            <c:bubble3D val="0"/>
            <c:spPr>
              <a:solidFill>
                <a:srgbClr val="E41C72"/>
              </a:solidFill>
              <a:ln w="19050">
                <a:solidFill>
                  <a:schemeClr val="lt1"/>
                </a:solidFill>
              </a:ln>
              <a:effectLst/>
            </c:spPr>
            <c:extLst>
              <c:ext xmlns:c16="http://schemas.microsoft.com/office/drawing/2014/chart" uri="{C3380CC4-5D6E-409C-BE32-E72D297353CC}">
                <c16:uniqueId val="{00000001-E622-4DBE-A9DD-2975493BA24B}"/>
              </c:ext>
            </c:extLst>
          </c:dPt>
          <c:dPt>
            <c:idx val="1"/>
            <c:bubble3D val="0"/>
            <c:spPr>
              <a:solidFill>
                <a:srgbClr val="FF6D93"/>
              </a:solidFill>
              <a:ln w="19050">
                <a:solidFill>
                  <a:schemeClr val="lt1"/>
                </a:solidFill>
              </a:ln>
              <a:effectLst/>
            </c:spPr>
            <c:extLst>
              <c:ext xmlns:c16="http://schemas.microsoft.com/office/drawing/2014/chart" uri="{C3380CC4-5D6E-409C-BE32-E72D297353CC}">
                <c16:uniqueId val="{00000003-E622-4DBE-A9DD-2975493BA24B}"/>
              </c:ext>
            </c:extLst>
          </c:dPt>
          <c:dLbls>
            <c:dLbl>
              <c:idx val="0"/>
              <c:layout>
                <c:manualLayout>
                  <c:x val="0.34725093193542295"/>
                  <c:y val="-0.3198151918632541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22-4DBE-A9DD-2975493BA24B}"/>
                </c:ext>
              </c:extLst>
            </c:dLbl>
            <c:dLbl>
              <c:idx val="1"/>
              <c:layout>
                <c:manualLayout>
                  <c:x val="-0.13112249161384285"/>
                  <c:y val="1.636271585299729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22-4DBE-A9DD-2975493BA24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PK"/>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Tables'!$C$8:$C$10</c:f>
              <c:strCache>
                <c:ptCount val="2"/>
                <c:pt idx="0">
                  <c:v>No Free Delivery</c:v>
                </c:pt>
                <c:pt idx="1">
                  <c:v>Free Delivery Offered </c:v>
                </c:pt>
              </c:strCache>
            </c:strRef>
          </c:cat>
          <c:val>
            <c:numRef>
              <c:f>'Pivot Tables'!$D$8:$D$10</c:f>
              <c:numCache>
                <c:formatCode>0.00%</c:formatCode>
                <c:ptCount val="2"/>
                <c:pt idx="0">
                  <c:v>0.96983776293881674</c:v>
                </c:pt>
                <c:pt idx="1">
                  <c:v>3.016223706118331E-2</c:v>
                </c:pt>
              </c:numCache>
            </c:numRef>
          </c:val>
          <c:extLst>
            <c:ext xmlns:c16="http://schemas.microsoft.com/office/drawing/2014/chart" uri="{C3380CC4-5D6E-409C-BE32-E72D297353CC}">
              <c16:uniqueId val="{00000004-E622-4DBE-A9DD-2975493BA2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21116744516808977"/>
          <c:y val="0.87861213417692641"/>
          <c:w val="0.5948556660066886"/>
          <c:h val="0.1164266259975217"/>
        </c:manualLayout>
      </c:layout>
      <c:overlay val="1"/>
      <c:spPr>
        <a:noFill/>
        <a:ln>
          <a:noFill/>
        </a:ln>
        <a:effectLst/>
      </c:spPr>
      <c:txPr>
        <a:bodyPr rot="0" spcFirstLastPara="1" vertOverflow="ellipsis" vert="horz" wrap="square" anchor="t" anchorCtr="0"/>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8F8F8"/>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523874</xdr:colOff>
      <xdr:row>0</xdr:row>
      <xdr:rowOff>71437</xdr:rowOff>
    </xdr:from>
    <xdr:to>
      <xdr:col>23</xdr:col>
      <xdr:colOff>511969</xdr:colOff>
      <xdr:row>35</xdr:row>
      <xdr:rowOff>76200</xdr:rowOff>
    </xdr:to>
    <xdr:sp macro="" textlink="">
      <xdr:nvSpPr>
        <xdr:cNvPr id="2" name="Rectangle 1">
          <a:extLst>
            <a:ext uri="{FF2B5EF4-FFF2-40B4-BE49-F238E27FC236}">
              <a16:creationId xmlns:a16="http://schemas.microsoft.com/office/drawing/2014/main" id="{4D983855-1062-44DB-95D9-43392575EFB3}"/>
            </a:ext>
          </a:extLst>
        </xdr:cNvPr>
        <xdr:cNvSpPr/>
      </xdr:nvSpPr>
      <xdr:spPr>
        <a:xfrm>
          <a:off x="1743074" y="71437"/>
          <a:ext cx="12789695" cy="6672263"/>
        </a:xfrm>
        <a:prstGeom prst="rect">
          <a:avLst/>
        </a:prstGeom>
        <a:no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2</xdr:col>
      <xdr:colOff>589354</xdr:colOff>
      <xdr:row>0</xdr:row>
      <xdr:rowOff>130969</xdr:rowOff>
    </xdr:from>
    <xdr:to>
      <xdr:col>6</xdr:col>
      <xdr:colOff>215899</xdr:colOff>
      <xdr:row>34</xdr:row>
      <xdr:rowOff>139703</xdr:rowOff>
    </xdr:to>
    <xdr:sp macro="" textlink="">
      <xdr:nvSpPr>
        <xdr:cNvPr id="3" name="Rectangle: Top Corners Rounded 2">
          <a:extLst>
            <a:ext uri="{FF2B5EF4-FFF2-40B4-BE49-F238E27FC236}">
              <a16:creationId xmlns:a16="http://schemas.microsoft.com/office/drawing/2014/main" id="{3A78256C-E118-449E-A02A-BFB72FDED4BE}"/>
            </a:ext>
          </a:extLst>
        </xdr:cNvPr>
        <xdr:cNvSpPr/>
      </xdr:nvSpPr>
      <xdr:spPr>
        <a:xfrm rot="5400000">
          <a:off x="-401840" y="2341363"/>
          <a:ext cx="6485734" cy="2064945"/>
        </a:xfrm>
        <a:prstGeom prst="round2SameRect">
          <a:avLst/>
        </a:prstGeom>
        <a:solidFill>
          <a:srgbClr val="E41C72"/>
        </a:solidFill>
        <a:ln w="1270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3</xdr:col>
      <xdr:colOff>35718</xdr:colOff>
      <xdr:row>1</xdr:row>
      <xdr:rowOff>83345</xdr:rowOff>
    </xdr:from>
    <xdr:to>
      <xdr:col>6</xdr:col>
      <xdr:colOff>95248</xdr:colOff>
      <xdr:row>3</xdr:row>
      <xdr:rowOff>71438</xdr:rowOff>
    </xdr:to>
    <xdr:sp macro="" textlink="">
      <xdr:nvSpPr>
        <xdr:cNvPr id="4" name="TextBox 3">
          <a:extLst>
            <a:ext uri="{FF2B5EF4-FFF2-40B4-BE49-F238E27FC236}">
              <a16:creationId xmlns:a16="http://schemas.microsoft.com/office/drawing/2014/main" id="{4CF382EA-1917-4480-87C1-E384AC88FDFA}"/>
            </a:ext>
          </a:extLst>
        </xdr:cNvPr>
        <xdr:cNvSpPr txBox="1"/>
      </xdr:nvSpPr>
      <xdr:spPr>
        <a:xfrm>
          <a:off x="1864518" y="273845"/>
          <a:ext cx="1888330" cy="36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latin typeface="Segoe UI Black" panose="020B0A02040204020203" pitchFamily="34" charset="0"/>
              <a:ea typeface="Segoe UI Black" panose="020B0A02040204020203" pitchFamily="34" charset="0"/>
            </a:rPr>
            <a:t>foodpanda</a:t>
          </a:r>
          <a:endParaRPr lang="en-PK" sz="2400">
            <a:latin typeface="Segoe UI Black" panose="020B0A02040204020203" pitchFamily="34" charset="0"/>
            <a:ea typeface="Segoe UI Black" panose="020B0A02040204020203" pitchFamily="34" charset="0"/>
          </a:endParaRPr>
        </a:p>
      </xdr:txBody>
    </xdr:sp>
    <xdr:clientData/>
  </xdr:twoCellAnchor>
  <xdr:twoCellAnchor editAs="oneCell">
    <xdr:from>
      <xdr:col>3</xdr:col>
      <xdr:colOff>304006</xdr:colOff>
      <xdr:row>6</xdr:row>
      <xdr:rowOff>165895</xdr:rowOff>
    </xdr:from>
    <xdr:to>
      <xdr:col>3</xdr:col>
      <xdr:colOff>511175</xdr:colOff>
      <xdr:row>7</xdr:row>
      <xdr:rowOff>182564</xdr:rowOff>
    </xdr:to>
    <xdr:pic>
      <xdr:nvPicPr>
        <xdr:cNvPr id="17" name="Picture 16">
          <a:extLst>
            <a:ext uri="{FF2B5EF4-FFF2-40B4-BE49-F238E27FC236}">
              <a16:creationId xmlns:a16="http://schemas.microsoft.com/office/drawing/2014/main" id="{8377E454-5D7D-4664-96F9-F9CE279AE987}"/>
            </a:ext>
          </a:extLst>
        </xdr:cNvPr>
        <xdr:cNvPicPr>
          <a:picLocks noChangeAspect="1"/>
        </xdr:cNvPicPr>
      </xdr:nvPicPr>
      <xdr:blipFill>
        <a:blip xmlns:r="http://schemas.openxmlformats.org/officeDocument/2006/relationships" r:embed="rId1"/>
        <a:stretch>
          <a:fillRect/>
        </a:stretch>
      </xdr:blipFill>
      <xdr:spPr>
        <a:xfrm flipH="1">
          <a:off x="2132806" y="1308895"/>
          <a:ext cx="207169" cy="207169"/>
        </a:xfrm>
        <a:prstGeom prst="rect">
          <a:avLst/>
        </a:prstGeom>
      </xdr:spPr>
    </xdr:pic>
    <xdr:clientData/>
  </xdr:twoCellAnchor>
  <xdr:twoCellAnchor>
    <xdr:from>
      <xdr:col>3</xdr:col>
      <xdr:colOff>441324</xdr:colOff>
      <xdr:row>6</xdr:row>
      <xdr:rowOff>157957</xdr:rowOff>
    </xdr:from>
    <xdr:to>
      <xdr:col>5</xdr:col>
      <xdr:colOff>560387</xdr:colOff>
      <xdr:row>7</xdr:row>
      <xdr:rowOff>157957</xdr:rowOff>
    </xdr:to>
    <xdr:sp macro="" textlink="'Pivot Tables'!A4">
      <xdr:nvSpPr>
        <xdr:cNvPr id="18" name="TextBox 17">
          <a:extLst>
            <a:ext uri="{FF2B5EF4-FFF2-40B4-BE49-F238E27FC236}">
              <a16:creationId xmlns:a16="http://schemas.microsoft.com/office/drawing/2014/main" id="{E53487D2-09D7-430C-9EB5-516D2E907FF3}"/>
            </a:ext>
          </a:extLst>
        </xdr:cNvPr>
        <xdr:cNvSpPr txBox="1"/>
      </xdr:nvSpPr>
      <xdr:spPr>
        <a:xfrm>
          <a:off x="2270124" y="1300957"/>
          <a:ext cx="1338263"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panose="020B0502040204020203" pitchFamily="34" charset="0"/>
              <a:ea typeface="Segoe UI Black" panose="020B0A02040204020203" pitchFamily="34" charset="0"/>
              <a:cs typeface="Segoe UI" panose="020B0502040204020203" pitchFamily="34" charset="0"/>
            </a:rPr>
            <a:t>FILTER</a:t>
          </a:r>
          <a:r>
            <a:rPr lang="en-US" sz="1200" b="1" baseline="0">
              <a:latin typeface="Segoe UI" panose="020B0502040204020203" pitchFamily="34" charset="0"/>
              <a:ea typeface="Segoe UI Black" panose="020B0A02040204020203" pitchFamily="34" charset="0"/>
              <a:cs typeface="Segoe UI" panose="020B0502040204020203" pitchFamily="34" charset="0"/>
            </a:rPr>
            <a:t> PANEL</a:t>
          </a:r>
          <a:endParaRPr lang="en-US"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editAs="oneCell">
    <xdr:from>
      <xdr:col>3</xdr:col>
      <xdr:colOff>71438</xdr:colOff>
      <xdr:row>16</xdr:row>
      <xdr:rowOff>172245</xdr:rowOff>
    </xdr:from>
    <xdr:to>
      <xdr:col>6</xdr:col>
      <xdr:colOff>143381</xdr:colOff>
      <xdr:row>25</xdr:row>
      <xdr:rowOff>41277</xdr:rowOff>
    </xdr:to>
    <mc:AlternateContent xmlns:mc="http://schemas.openxmlformats.org/markup-compatibility/2006" xmlns:a14="http://schemas.microsoft.com/office/drawing/2010/main">
      <mc:Choice Requires="a14">
        <xdr:graphicFrame macro="">
          <xdr:nvGraphicFramePr>
            <xdr:cNvPr id="19" name="Detailed Cuisine 2">
              <a:extLst>
                <a:ext uri="{FF2B5EF4-FFF2-40B4-BE49-F238E27FC236}">
                  <a16:creationId xmlns:a16="http://schemas.microsoft.com/office/drawing/2014/main" id="{FBE3332C-CB73-4F52-9A4B-77D111985E58}"/>
                </a:ext>
              </a:extLst>
            </xdr:cNvPr>
            <xdr:cNvGraphicFramePr/>
          </xdr:nvGraphicFramePr>
          <xdr:xfrm>
            <a:off x="0" y="0"/>
            <a:ext cx="0" cy="0"/>
          </xdr:xfrm>
          <a:graphic>
            <a:graphicData uri="http://schemas.microsoft.com/office/drawing/2010/slicer">
              <sle:slicer xmlns:sle="http://schemas.microsoft.com/office/drawing/2010/slicer" name="Detailed Cuisine 2"/>
            </a:graphicData>
          </a:graphic>
        </xdr:graphicFrame>
      </mc:Choice>
      <mc:Fallback xmlns="">
        <xdr:sp macro="" textlink="">
          <xdr:nvSpPr>
            <xdr:cNvPr id="0" name=""/>
            <xdr:cNvSpPr>
              <a:spLocks noTextEdit="1"/>
            </xdr:cNvSpPr>
          </xdr:nvSpPr>
          <xdr:spPr>
            <a:xfrm>
              <a:off x="1900238" y="3220245"/>
              <a:ext cx="1900743" cy="158353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69850</xdr:colOff>
      <xdr:row>25</xdr:row>
      <xdr:rowOff>186532</xdr:rowOff>
    </xdr:from>
    <xdr:to>
      <xdr:col>6</xdr:col>
      <xdr:colOff>76993</xdr:colOff>
      <xdr:row>33</xdr:row>
      <xdr:rowOff>165403</xdr:rowOff>
    </xdr:to>
    <mc:AlternateContent xmlns:mc="http://schemas.openxmlformats.org/markup-compatibility/2006" xmlns:a14="http://schemas.microsoft.com/office/drawing/2010/main">
      <mc:Choice Requires="a14">
        <xdr:graphicFrame macro="">
          <xdr:nvGraphicFramePr>
            <xdr:cNvPr id="20" name="Rating Group 2">
              <a:extLst>
                <a:ext uri="{FF2B5EF4-FFF2-40B4-BE49-F238E27FC236}">
                  <a16:creationId xmlns:a16="http://schemas.microsoft.com/office/drawing/2014/main" id="{BB5D05AE-F2C8-40D5-8E35-A17EA1CB280B}"/>
                </a:ext>
              </a:extLst>
            </xdr:cNvPr>
            <xdr:cNvGraphicFramePr/>
          </xdr:nvGraphicFramePr>
          <xdr:xfrm>
            <a:off x="0" y="0"/>
            <a:ext cx="0" cy="0"/>
          </xdr:xfrm>
          <a:graphic>
            <a:graphicData uri="http://schemas.microsoft.com/office/drawing/2010/slicer">
              <sle:slicer xmlns:sle="http://schemas.microsoft.com/office/drawing/2010/slicer" name="Rating Group 2"/>
            </a:graphicData>
          </a:graphic>
        </xdr:graphicFrame>
      </mc:Choice>
      <mc:Fallback xmlns="">
        <xdr:sp macro="" textlink="">
          <xdr:nvSpPr>
            <xdr:cNvPr id="0" name=""/>
            <xdr:cNvSpPr>
              <a:spLocks noTextEdit="1"/>
            </xdr:cNvSpPr>
          </xdr:nvSpPr>
          <xdr:spPr>
            <a:xfrm>
              <a:off x="1898650" y="4949032"/>
              <a:ext cx="1835943" cy="150287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70643</xdr:colOff>
      <xdr:row>8</xdr:row>
      <xdr:rowOff>85725</xdr:rowOff>
    </xdr:from>
    <xdr:to>
      <xdr:col>6</xdr:col>
      <xdr:colOff>141986</xdr:colOff>
      <xdr:row>16</xdr:row>
      <xdr:rowOff>37725</xdr:rowOff>
    </xdr:to>
    <mc:AlternateContent xmlns:mc="http://schemas.openxmlformats.org/markup-compatibility/2006" xmlns:a14="http://schemas.microsoft.com/office/drawing/2010/main">
      <mc:Choice Requires="a14">
        <xdr:graphicFrame macro="">
          <xdr:nvGraphicFramePr>
            <xdr:cNvPr id="21" name="Main Area 3">
              <a:extLst>
                <a:ext uri="{FF2B5EF4-FFF2-40B4-BE49-F238E27FC236}">
                  <a16:creationId xmlns:a16="http://schemas.microsoft.com/office/drawing/2014/main" id="{CCC27FA0-7BE5-42C3-887A-1382F187FFE2}"/>
                </a:ext>
              </a:extLst>
            </xdr:cNvPr>
            <xdr:cNvGraphicFramePr/>
          </xdr:nvGraphicFramePr>
          <xdr:xfrm>
            <a:off x="0" y="0"/>
            <a:ext cx="0" cy="0"/>
          </xdr:xfrm>
          <a:graphic>
            <a:graphicData uri="http://schemas.microsoft.com/office/drawing/2010/slicer">
              <sle:slicer xmlns:sle="http://schemas.microsoft.com/office/drawing/2010/slicer" name="Main Area 3"/>
            </a:graphicData>
          </a:graphic>
        </xdr:graphicFrame>
      </mc:Choice>
      <mc:Fallback xmlns="">
        <xdr:sp macro="" textlink="">
          <xdr:nvSpPr>
            <xdr:cNvPr id="0" name=""/>
            <xdr:cNvSpPr>
              <a:spLocks noTextEdit="1"/>
            </xdr:cNvSpPr>
          </xdr:nvSpPr>
          <xdr:spPr>
            <a:xfrm>
              <a:off x="1899443" y="1609725"/>
              <a:ext cx="1900143" cy="1476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283370</xdr:colOff>
      <xdr:row>0</xdr:row>
      <xdr:rowOff>130972</xdr:rowOff>
    </xdr:from>
    <xdr:to>
      <xdr:col>14</xdr:col>
      <xdr:colOff>520700</xdr:colOff>
      <xdr:row>17</xdr:row>
      <xdr:rowOff>178594</xdr:rowOff>
    </xdr:to>
    <xdr:graphicFrame macro="">
      <xdr:nvGraphicFramePr>
        <xdr:cNvPr id="5" name="Chart 4">
          <a:extLst>
            <a:ext uri="{FF2B5EF4-FFF2-40B4-BE49-F238E27FC236}">
              <a16:creationId xmlns:a16="http://schemas.microsoft.com/office/drawing/2014/main" id="{454D50E7-EF8F-4ECD-8AE6-9E4E500BA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521492</xdr:colOff>
      <xdr:row>0</xdr:row>
      <xdr:rowOff>164305</xdr:rowOff>
    </xdr:from>
    <xdr:to>
      <xdr:col>13</xdr:col>
      <xdr:colOff>307179</xdr:colOff>
      <xdr:row>2</xdr:row>
      <xdr:rowOff>92869</xdr:rowOff>
    </xdr:to>
    <xdr:sp macro="" textlink="">
      <xdr:nvSpPr>
        <xdr:cNvPr id="27" name="TextBox 26">
          <a:extLst>
            <a:ext uri="{FF2B5EF4-FFF2-40B4-BE49-F238E27FC236}">
              <a16:creationId xmlns:a16="http://schemas.microsoft.com/office/drawing/2014/main" id="{4257414E-F756-41B0-A265-39233EFB96E0}"/>
            </a:ext>
          </a:extLst>
        </xdr:cNvPr>
        <xdr:cNvSpPr txBox="1"/>
      </xdr:nvSpPr>
      <xdr:spPr>
        <a:xfrm>
          <a:off x="4788692" y="164305"/>
          <a:ext cx="3443287" cy="309564"/>
        </a:xfrm>
        <a:prstGeom prst="rect">
          <a:avLst/>
        </a:prstGeom>
        <a:solidFill>
          <a:srgbClr val="F8F8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50" b="1">
              <a:latin typeface="Segoe UI" panose="020B0502040204020203" pitchFamily="34" charset="0"/>
              <a:cs typeface="Segoe UI" panose="020B0502040204020203" pitchFamily="34" charset="0"/>
            </a:rPr>
            <a:t>Free vs Paid Delivery: Count by Area</a:t>
          </a:r>
          <a:endParaRPr lang="en-PK" sz="125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15</xdr:col>
      <xdr:colOff>12700</xdr:colOff>
      <xdr:row>0</xdr:row>
      <xdr:rowOff>114300</xdr:rowOff>
    </xdr:from>
    <xdr:to>
      <xdr:col>23</xdr:col>
      <xdr:colOff>406400</xdr:colOff>
      <xdr:row>17</xdr:row>
      <xdr:rowOff>177800</xdr:rowOff>
    </xdr:to>
    <xdr:graphicFrame macro="">
      <xdr:nvGraphicFramePr>
        <xdr:cNvPr id="8" name="Chart 7">
          <a:extLst>
            <a:ext uri="{FF2B5EF4-FFF2-40B4-BE49-F238E27FC236}">
              <a16:creationId xmlns:a16="http://schemas.microsoft.com/office/drawing/2014/main" id="{F7D488F5-8B9A-465B-9231-BCBA08033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32545</xdr:colOff>
      <xdr:row>0</xdr:row>
      <xdr:rowOff>186996</xdr:rowOff>
    </xdr:from>
    <xdr:to>
      <xdr:col>23</xdr:col>
      <xdr:colOff>303862</xdr:colOff>
      <xdr:row>2</xdr:row>
      <xdr:rowOff>80964</xdr:rowOff>
    </xdr:to>
    <xdr:pic>
      <xdr:nvPicPr>
        <xdr:cNvPr id="25" name="Picture 24">
          <a:extLst>
            <a:ext uri="{FF2B5EF4-FFF2-40B4-BE49-F238E27FC236}">
              <a16:creationId xmlns:a16="http://schemas.microsoft.com/office/drawing/2014/main" id="{9CA77EDB-8C90-4836-A9B4-85D07E019BE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053345" y="186996"/>
          <a:ext cx="271317" cy="274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276223</xdr:colOff>
      <xdr:row>0</xdr:row>
      <xdr:rowOff>151604</xdr:rowOff>
    </xdr:from>
    <xdr:to>
      <xdr:col>22</xdr:col>
      <xdr:colOff>203200</xdr:colOff>
      <xdr:row>3</xdr:row>
      <xdr:rowOff>127000</xdr:rowOff>
    </xdr:to>
    <xdr:sp macro="" textlink="">
      <xdr:nvSpPr>
        <xdr:cNvPr id="9" name="TextBox 8">
          <a:extLst>
            <a:ext uri="{FF2B5EF4-FFF2-40B4-BE49-F238E27FC236}">
              <a16:creationId xmlns:a16="http://schemas.microsoft.com/office/drawing/2014/main" id="{08D68479-4B40-4D6B-84E5-FD2C84B25FC3}"/>
            </a:ext>
          </a:extLst>
        </xdr:cNvPr>
        <xdr:cNvSpPr txBox="1"/>
      </xdr:nvSpPr>
      <xdr:spPr>
        <a:xfrm>
          <a:off x="10029823" y="151604"/>
          <a:ext cx="3584577" cy="546896"/>
        </a:xfrm>
        <a:prstGeom prst="rect">
          <a:avLst/>
        </a:prstGeom>
        <a:solidFill>
          <a:srgbClr val="F8F8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50" b="1">
              <a:latin typeface="Segoe UI" panose="020B0502040204020203" pitchFamily="34" charset="0"/>
              <a:cs typeface="Segoe UI" panose="020B0502040204020203" pitchFamily="34" charset="0"/>
            </a:rPr>
            <a:t>Cuisine Quality vs Popularity</a:t>
          </a:r>
        </a:p>
        <a:p>
          <a:pPr algn="ctr"/>
          <a:r>
            <a:rPr lang="en-US" sz="1250" b="1">
              <a:latin typeface="Segoe UI" panose="020B0502040204020203" pitchFamily="34" charset="0"/>
              <a:cs typeface="Segoe UI" panose="020B0502040204020203" pitchFamily="34" charset="0"/>
            </a:rPr>
            <a:t>Top 10 by Ratings &amp; Reviews</a:t>
          </a:r>
          <a:endParaRPr lang="en-PK" sz="125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6</xdr:col>
      <xdr:colOff>279400</xdr:colOff>
      <xdr:row>18</xdr:row>
      <xdr:rowOff>63500</xdr:rowOff>
    </xdr:from>
    <xdr:to>
      <xdr:col>14</xdr:col>
      <xdr:colOff>508000</xdr:colOff>
      <xdr:row>35</xdr:row>
      <xdr:rowOff>0</xdr:rowOff>
    </xdr:to>
    <xdr:graphicFrame macro="">
      <xdr:nvGraphicFramePr>
        <xdr:cNvPr id="11" name="Chart 10">
          <a:extLst>
            <a:ext uri="{FF2B5EF4-FFF2-40B4-BE49-F238E27FC236}">
              <a16:creationId xmlns:a16="http://schemas.microsoft.com/office/drawing/2014/main" id="{D79F9DC6-C014-40C7-B072-F2FE6D9A9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394493</xdr:colOff>
      <xdr:row>18</xdr:row>
      <xdr:rowOff>138904</xdr:rowOff>
    </xdr:from>
    <xdr:to>
      <xdr:col>13</xdr:col>
      <xdr:colOff>101601</xdr:colOff>
      <xdr:row>21</xdr:row>
      <xdr:rowOff>88899</xdr:rowOff>
    </xdr:to>
    <xdr:sp macro="" textlink="">
      <xdr:nvSpPr>
        <xdr:cNvPr id="6" name="TextBox 5">
          <a:extLst>
            <a:ext uri="{FF2B5EF4-FFF2-40B4-BE49-F238E27FC236}">
              <a16:creationId xmlns:a16="http://schemas.microsoft.com/office/drawing/2014/main" id="{1C538453-8DB8-47F3-8C2E-4C623E321030}"/>
            </a:ext>
          </a:extLst>
        </xdr:cNvPr>
        <xdr:cNvSpPr txBox="1"/>
      </xdr:nvSpPr>
      <xdr:spPr>
        <a:xfrm>
          <a:off x="4661693" y="3567904"/>
          <a:ext cx="3364708" cy="521495"/>
        </a:xfrm>
        <a:prstGeom prst="rect">
          <a:avLst/>
        </a:prstGeom>
        <a:solidFill>
          <a:srgbClr val="F8F8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50" b="1">
              <a:latin typeface="Segoe UI" panose="020B0502040204020203" pitchFamily="34" charset="0"/>
              <a:ea typeface="Segoe UI Black" panose="020B0A02040204020203" pitchFamily="34" charset="0"/>
              <a:cs typeface="Segoe UI" panose="020B0502040204020203" pitchFamily="34" charset="0"/>
            </a:rPr>
            <a:t> </a:t>
          </a:r>
          <a:r>
            <a:rPr lang="en-US" sz="1250" b="1">
              <a:latin typeface="Segoe UI" panose="020B0502040204020203" pitchFamily="34" charset="0"/>
              <a:cs typeface="Segoe UI" panose="020B0502040204020203" pitchFamily="34" charset="0"/>
            </a:rPr>
            <a:t>Mapping Cuisine Preferences in </a:t>
          </a:r>
        </a:p>
        <a:p>
          <a:pPr algn="ctr"/>
          <a:r>
            <a:rPr lang="en-US" sz="1250" b="1">
              <a:latin typeface="Segoe UI" panose="020B0502040204020203" pitchFamily="34" charset="0"/>
              <a:cs typeface="Segoe UI" panose="020B0502040204020203" pitchFamily="34" charset="0"/>
            </a:rPr>
            <a:t>Karachi’s Top 10 Areas</a:t>
          </a:r>
          <a:endParaRPr lang="en-PK" sz="125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15</xdr:col>
      <xdr:colOff>12701</xdr:colOff>
      <xdr:row>18</xdr:row>
      <xdr:rowOff>50800</xdr:rowOff>
    </xdr:from>
    <xdr:to>
      <xdr:col>23</xdr:col>
      <xdr:colOff>406401</xdr:colOff>
      <xdr:row>35</xdr:row>
      <xdr:rowOff>0</xdr:rowOff>
    </xdr:to>
    <xdr:graphicFrame macro="">
      <xdr:nvGraphicFramePr>
        <xdr:cNvPr id="7" name="Chart 6">
          <a:extLst>
            <a:ext uri="{FF2B5EF4-FFF2-40B4-BE49-F238E27FC236}">
              <a16:creationId xmlns:a16="http://schemas.microsoft.com/office/drawing/2014/main" id="{9906DF27-0E1B-4308-85A6-97C5406F0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533400</xdr:colOff>
      <xdr:row>18</xdr:row>
      <xdr:rowOff>88105</xdr:rowOff>
    </xdr:from>
    <xdr:to>
      <xdr:col>23</xdr:col>
      <xdr:colOff>88901</xdr:colOff>
      <xdr:row>20</xdr:row>
      <xdr:rowOff>38101</xdr:rowOff>
    </xdr:to>
    <xdr:sp macro="" textlink="">
      <xdr:nvSpPr>
        <xdr:cNvPr id="10" name="TextBox 9">
          <a:extLst>
            <a:ext uri="{FF2B5EF4-FFF2-40B4-BE49-F238E27FC236}">
              <a16:creationId xmlns:a16="http://schemas.microsoft.com/office/drawing/2014/main" id="{BA316F74-E91F-4D1F-8B87-6D05F4FA6A01}"/>
            </a:ext>
          </a:extLst>
        </xdr:cNvPr>
        <xdr:cNvSpPr txBox="1"/>
      </xdr:nvSpPr>
      <xdr:spPr>
        <a:xfrm>
          <a:off x="9677400" y="3517105"/>
          <a:ext cx="4432301" cy="330996"/>
        </a:xfrm>
        <a:prstGeom prst="rect">
          <a:avLst/>
        </a:prstGeom>
        <a:solidFill>
          <a:srgbClr val="F8F8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50" b="1">
              <a:latin typeface="Segoe UI" panose="020B0502040204020203" pitchFamily="34" charset="0"/>
              <a:cs typeface="Segoe UI" panose="020B0502040204020203" pitchFamily="34" charset="0"/>
            </a:rPr>
            <a:t>Cuisine-wise Average Ratings: Discount vs No Discount</a:t>
          </a:r>
          <a:endParaRPr lang="en-PK" sz="125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2</xdr:col>
      <xdr:colOff>330200</xdr:colOff>
      <xdr:row>2</xdr:row>
      <xdr:rowOff>177800</xdr:rowOff>
    </xdr:from>
    <xdr:to>
      <xdr:col>6</xdr:col>
      <xdr:colOff>499268</xdr:colOff>
      <xdr:row>5</xdr:row>
      <xdr:rowOff>120647</xdr:rowOff>
    </xdr:to>
    <xdr:sp macro="" textlink="">
      <xdr:nvSpPr>
        <xdr:cNvPr id="12" name="TextBox 11">
          <a:extLst>
            <a:ext uri="{FF2B5EF4-FFF2-40B4-BE49-F238E27FC236}">
              <a16:creationId xmlns:a16="http://schemas.microsoft.com/office/drawing/2014/main" id="{911A36F4-D37A-40DC-8731-132BFD28E658}"/>
            </a:ext>
          </a:extLst>
        </xdr:cNvPr>
        <xdr:cNvSpPr txBox="1"/>
      </xdr:nvSpPr>
      <xdr:spPr>
        <a:xfrm>
          <a:off x="1549400" y="558800"/>
          <a:ext cx="2607468" cy="514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b="1">
              <a:latin typeface="Segoe UI" panose="020B0502040204020203" pitchFamily="34" charset="0"/>
              <a:cs typeface="Segoe UI" panose="020B0502040204020203" pitchFamily="34" charset="0"/>
            </a:rPr>
            <a:t>Cuisine &amp; Delivery Insights</a:t>
          </a:r>
          <a:endParaRPr lang="en-PK" sz="11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523874</xdr:colOff>
      <xdr:row>0</xdr:row>
      <xdr:rowOff>71437</xdr:rowOff>
    </xdr:from>
    <xdr:to>
      <xdr:col>23</xdr:col>
      <xdr:colOff>511969</xdr:colOff>
      <xdr:row>33</xdr:row>
      <xdr:rowOff>0</xdr:rowOff>
    </xdr:to>
    <xdr:sp macro="" textlink="">
      <xdr:nvSpPr>
        <xdr:cNvPr id="2" name="Rectangle 1">
          <a:extLst>
            <a:ext uri="{FF2B5EF4-FFF2-40B4-BE49-F238E27FC236}">
              <a16:creationId xmlns:a16="http://schemas.microsoft.com/office/drawing/2014/main" id="{3C697E21-7938-3726-C387-694868D51861}"/>
            </a:ext>
          </a:extLst>
        </xdr:cNvPr>
        <xdr:cNvSpPr/>
      </xdr:nvSpPr>
      <xdr:spPr>
        <a:xfrm>
          <a:off x="1738312" y="71437"/>
          <a:ext cx="12739688" cy="6215063"/>
        </a:xfrm>
        <a:prstGeom prst="rect">
          <a:avLst/>
        </a:prstGeom>
        <a:no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3</xdr:col>
      <xdr:colOff>17855</xdr:colOff>
      <xdr:row>0</xdr:row>
      <xdr:rowOff>130968</xdr:rowOff>
    </xdr:from>
    <xdr:to>
      <xdr:col>6</xdr:col>
      <xdr:colOff>178593</xdr:colOff>
      <xdr:row>32</xdr:row>
      <xdr:rowOff>107155</xdr:rowOff>
    </xdr:to>
    <xdr:sp macro="" textlink="">
      <xdr:nvSpPr>
        <xdr:cNvPr id="4" name="Rectangle: Top Corners Rounded 3">
          <a:extLst>
            <a:ext uri="{FF2B5EF4-FFF2-40B4-BE49-F238E27FC236}">
              <a16:creationId xmlns:a16="http://schemas.microsoft.com/office/drawing/2014/main" id="{69F00B73-7AB9-C3C8-45FF-EEFD0F5F610B}"/>
            </a:ext>
          </a:extLst>
        </xdr:cNvPr>
        <xdr:cNvSpPr/>
      </xdr:nvSpPr>
      <xdr:spPr>
        <a:xfrm rot="5400000">
          <a:off x="-205385" y="2175864"/>
          <a:ext cx="6072187" cy="1982395"/>
        </a:xfrm>
        <a:prstGeom prst="round2SameRect">
          <a:avLst/>
        </a:prstGeom>
        <a:solidFill>
          <a:srgbClr val="E41C72"/>
        </a:solidFill>
        <a:ln w="1270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3</xdr:col>
      <xdr:colOff>83343</xdr:colOff>
      <xdr:row>1</xdr:row>
      <xdr:rowOff>47627</xdr:rowOff>
    </xdr:from>
    <xdr:to>
      <xdr:col>6</xdr:col>
      <xdr:colOff>142873</xdr:colOff>
      <xdr:row>3</xdr:row>
      <xdr:rowOff>35720</xdr:rowOff>
    </xdr:to>
    <xdr:sp macro="" textlink="">
      <xdr:nvSpPr>
        <xdr:cNvPr id="5" name="TextBox 4">
          <a:extLst>
            <a:ext uri="{FF2B5EF4-FFF2-40B4-BE49-F238E27FC236}">
              <a16:creationId xmlns:a16="http://schemas.microsoft.com/office/drawing/2014/main" id="{5A30F7B4-0B45-1EC6-E9CF-2DD14441A19A}"/>
            </a:ext>
          </a:extLst>
        </xdr:cNvPr>
        <xdr:cNvSpPr txBox="1"/>
      </xdr:nvSpPr>
      <xdr:spPr>
        <a:xfrm>
          <a:off x="1904999" y="238127"/>
          <a:ext cx="1881187" cy="36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latin typeface="Segoe UI Black" panose="020B0A02040204020203" pitchFamily="34" charset="0"/>
              <a:ea typeface="Segoe UI Black" panose="020B0A02040204020203" pitchFamily="34" charset="0"/>
            </a:rPr>
            <a:t>foodpanda</a:t>
          </a:r>
          <a:endParaRPr lang="en-PK" sz="2400">
            <a:latin typeface="Segoe UI Black" panose="020B0A02040204020203" pitchFamily="34" charset="0"/>
            <a:ea typeface="Segoe UI Black" panose="020B0A02040204020203" pitchFamily="34" charset="0"/>
          </a:endParaRPr>
        </a:p>
      </xdr:txBody>
    </xdr:sp>
    <xdr:clientData/>
  </xdr:twoCellAnchor>
  <xdr:twoCellAnchor>
    <xdr:from>
      <xdr:col>6</xdr:col>
      <xdr:colOff>285750</xdr:colOff>
      <xdr:row>0</xdr:row>
      <xdr:rowOff>142874</xdr:rowOff>
    </xdr:from>
    <xdr:to>
      <xdr:col>10</xdr:col>
      <xdr:colOff>11907</xdr:colOff>
      <xdr:row>4</xdr:row>
      <xdr:rowOff>190499</xdr:rowOff>
    </xdr:to>
    <xdr:sp macro="" textlink="">
      <xdr:nvSpPr>
        <xdr:cNvPr id="6" name="Rectangle: Rounded Corners 5">
          <a:extLst>
            <a:ext uri="{FF2B5EF4-FFF2-40B4-BE49-F238E27FC236}">
              <a16:creationId xmlns:a16="http://schemas.microsoft.com/office/drawing/2014/main" id="{D11A50CE-4AC5-C4D0-8EE0-253DF82F8F77}"/>
            </a:ext>
          </a:extLst>
        </xdr:cNvPr>
        <xdr:cNvSpPr/>
      </xdr:nvSpPr>
      <xdr:spPr>
        <a:xfrm>
          <a:off x="3929063" y="142874"/>
          <a:ext cx="2155032" cy="809625"/>
        </a:xfrm>
        <a:prstGeom prst="roundRect">
          <a:avLst/>
        </a:prstGeom>
        <a:gradFill flip="none" rotWithShape="1">
          <a:gsLst>
            <a:gs pos="0">
              <a:srgbClr val="FF7599"/>
            </a:gs>
            <a:gs pos="50000">
              <a:srgbClr val="E41C72">
                <a:tint val="44500"/>
                <a:satMod val="160000"/>
              </a:srgbClr>
            </a:gs>
            <a:gs pos="100000">
              <a:srgbClr val="E41C72">
                <a:tint val="23500"/>
                <a:satMod val="160000"/>
                <a:alpha val="92000"/>
              </a:srgbClr>
            </a:gs>
          </a:gsLst>
          <a:lin ang="135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7</xdr:col>
      <xdr:colOff>95252</xdr:colOff>
      <xdr:row>1</xdr:row>
      <xdr:rowOff>23813</xdr:rowOff>
    </xdr:from>
    <xdr:to>
      <xdr:col>9</xdr:col>
      <xdr:colOff>273845</xdr:colOff>
      <xdr:row>3</xdr:row>
      <xdr:rowOff>71438</xdr:rowOff>
    </xdr:to>
    <xdr:sp macro="" textlink="'Pivot Tables'!A4">
      <xdr:nvSpPr>
        <xdr:cNvPr id="7" name="TextBox 6">
          <a:extLst>
            <a:ext uri="{FF2B5EF4-FFF2-40B4-BE49-F238E27FC236}">
              <a16:creationId xmlns:a16="http://schemas.microsoft.com/office/drawing/2014/main" id="{828A0A60-E4FC-4126-2C39-E5C8F9A416AC}"/>
            </a:ext>
          </a:extLst>
        </xdr:cNvPr>
        <xdr:cNvSpPr txBox="1"/>
      </xdr:nvSpPr>
      <xdr:spPr>
        <a:xfrm>
          <a:off x="4345783" y="214313"/>
          <a:ext cx="139303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2CE519-C4AF-4C8C-85C2-F6FE131F0532}" type="TxLink">
            <a:rPr lang="en-US" sz="2250" b="0" i="0" u="none" strike="noStrike">
              <a:solidFill>
                <a:srgbClr val="000000"/>
              </a:solidFill>
              <a:latin typeface="Segoe UI Black" panose="020B0A02040204020203" pitchFamily="34" charset="0"/>
              <a:ea typeface="Segoe UI Black" panose="020B0A02040204020203" pitchFamily="34" charset="0"/>
            </a:rPr>
            <a:pPr algn="ctr"/>
            <a:t>3.2K</a:t>
          </a:fld>
          <a:endParaRPr lang="en-US" sz="2250">
            <a:latin typeface="Segoe UI Black" panose="020B0A02040204020203" pitchFamily="34" charset="0"/>
            <a:ea typeface="Segoe UI Black" panose="020B0A02040204020203" pitchFamily="34" charset="0"/>
          </a:endParaRPr>
        </a:p>
      </xdr:txBody>
    </xdr:sp>
    <xdr:clientData/>
  </xdr:twoCellAnchor>
  <xdr:twoCellAnchor>
    <xdr:from>
      <xdr:col>7</xdr:col>
      <xdr:colOff>0</xdr:colOff>
      <xdr:row>2</xdr:row>
      <xdr:rowOff>190498</xdr:rowOff>
    </xdr:from>
    <xdr:to>
      <xdr:col>9</xdr:col>
      <xdr:colOff>285750</xdr:colOff>
      <xdr:row>5</xdr:row>
      <xdr:rowOff>47623</xdr:rowOff>
    </xdr:to>
    <xdr:sp macro="" textlink="'Pivot Tables'!A4">
      <xdr:nvSpPr>
        <xdr:cNvPr id="8" name="TextBox 7">
          <a:extLst>
            <a:ext uri="{FF2B5EF4-FFF2-40B4-BE49-F238E27FC236}">
              <a16:creationId xmlns:a16="http://schemas.microsoft.com/office/drawing/2014/main" id="{FB58D1F7-E782-49FB-A676-65AFEE8B704B}"/>
            </a:ext>
          </a:extLst>
        </xdr:cNvPr>
        <xdr:cNvSpPr txBox="1"/>
      </xdr:nvSpPr>
      <xdr:spPr>
        <a:xfrm>
          <a:off x="4250531" y="571498"/>
          <a:ext cx="1500188"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panose="020B0502040204020203" pitchFamily="34" charset="0"/>
              <a:ea typeface="Segoe UI Black" panose="020B0A02040204020203" pitchFamily="34" charset="0"/>
              <a:cs typeface="Segoe UI" panose="020B0502040204020203" pitchFamily="34" charset="0"/>
            </a:rPr>
            <a:t>Total</a:t>
          </a:r>
          <a:r>
            <a:rPr lang="en-US" sz="1200" b="1" baseline="0">
              <a:latin typeface="Segoe UI" panose="020B0502040204020203" pitchFamily="34" charset="0"/>
              <a:ea typeface="Segoe UI Black" panose="020B0A02040204020203" pitchFamily="34" charset="0"/>
              <a:cs typeface="Segoe UI" panose="020B0502040204020203" pitchFamily="34" charset="0"/>
            </a:rPr>
            <a:t> </a:t>
          </a:r>
          <a:r>
            <a:rPr lang="en-US" sz="1200" b="1">
              <a:latin typeface="Segoe UI" panose="020B0502040204020203" pitchFamily="34" charset="0"/>
              <a:ea typeface="Segoe UI Black" panose="020B0A02040204020203" pitchFamily="34" charset="0"/>
              <a:cs typeface="Segoe UI" panose="020B0502040204020203" pitchFamily="34" charset="0"/>
            </a:rPr>
            <a:t>Restaurants</a:t>
          </a:r>
        </a:p>
      </xdr:txBody>
    </xdr:sp>
    <xdr:clientData/>
  </xdr:twoCellAnchor>
  <xdr:twoCellAnchor>
    <xdr:from>
      <xdr:col>10</xdr:col>
      <xdr:colOff>142877</xdr:colOff>
      <xdr:row>5</xdr:row>
      <xdr:rowOff>154783</xdr:rowOff>
    </xdr:from>
    <xdr:to>
      <xdr:col>13</xdr:col>
      <xdr:colOff>477621</xdr:colOff>
      <xdr:row>10</xdr:row>
      <xdr:rowOff>12283</xdr:rowOff>
    </xdr:to>
    <xdr:sp macro="" textlink="">
      <xdr:nvSpPr>
        <xdr:cNvPr id="9" name="Rectangle: Rounded Corners 8">
          <a:extLst>
            <a:ext uri="{FF2B5EF4-FFF2-40B4-BE49-F238E27FC236}">
              <a16:creationId xmlns:a16="http://schemas.microsoft.com/office/drawing/2014/main" id="{A5FE483B-00F2-4B61-93C3-CF8CBC4DE119}"/>
            </a:ext>
          </a:extLst>
        </xdr:cNvPr>
        <xdr:cNvSpPr/>
      </xdr:nvSpPr>
      <xdr:spPr>
        <a:xfrm>
          <a:off x="6215065" y="1107283"/>
          <a:ext cx="2156400" cy="810000"/>
        </a:xfrm>
        <a:prstGeom prst="roundRect">
          <a:avLst/>
        </a:prstGeom>
        <a:solidFill>
          <a:srgbClr val="F8F8F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6</xdr:col>
      <xdr:colOff>309564</xdr:colOff>
      <xdr:row>5</xdr:row>
      <xdr:rowOff>154783</xdr:rowOff>
    </xdr:from>
    <xdr:to>
      <xdr:col>10</xdr:col>
      <xdr:colOff>37089</xdr:colOff>
      <xdr:row>10</xdr:row>
      <xdr:rowOff>11908</xdr:rowOff>
    </xdr:to>
    <xdr:sp macro="" textlink="">
      <xdr:nvSpPr>
        <xdr:cNvPr id="10" name="Rectangle: Rounded Corners 9">
          <a:extLst>
            <a:ext uri="{FF2B5EF4-FFF2-40B4-BE49-F238E27FC236}">
              <a16:creationId xmlns:a16="http://schemas.microsoft.com/office/drawing/2014/main" id="{9782E7A8-7705-4EDE-ABE5-94AEA649064D}"/>
            </a:ext>
          </a:extLst>
        </xdr:cNvPr>
        <xdr:cNvSpPr/>
      </xdr:nvSpPr>
      <xdr:spPr>
        <a:xfrm>
          <a:off x="3952877" y="1107283"/>
          <a:ext cx="2156400" cy="809625"/>
        </a:xfrm>
        <a:prstGeom prst="roundRect">
          <a:avLst/>
        </a:prstGeom>
        <a:solidFill>
          <a:srgbClr val="F8F8F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10</xdr:col>
      <xdr:colOff>140495</xdr:colOff>
      <xdr:row>0</xdr:row>
      <xdr:rowOff>152400</xdr:rowOff>
    </xdr:from>
    <xdr:to>
      <xdr:col>13</xdr:col>
      <xdr:colOff>475239</xdr:colOff>
      <xdr:row>5</xdr:row>
      <xdr:rowOff>9525</xdr:rowOff>
    </xdr:to>
    <xdr:sp macro="" textlink="">
      <xdr:nvSpPr>
        <xdr:cNvPr id="11" name="Rectangle: Rounded Corners 10">
          <a:extLst>
            <a:ext uri="{FF2B5EF4-FFF2-40B4-BE49-F238E27FC236}">
              <a16:creationId xmlns:a16="http://schemas.microsoft.com/office/drawing/2014/main" id="{5288ECE5-FE0C-4FF3-8D6A-5B166687A07E}"/>
            </a:ext>
          </a:extLst>
        </xdr:cNvPr>
        <xdr:cNvSpPr/>
      </xdr:nvSpPr>
      <xdr:spPr>
        <a:xfrm>
          <a:off x="6212683" y="152400"/>
          <a:ext cx="2156400" cy="809625"/>
        </a:xfrm>
        <a:prstGeom prst="roundRect">
          <a:avLst/>
        </a:prstGeom>
        <a:solidFill>
          <a:srgbClr val="F8F8F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11</xdr:col>
      <xdr:colOff>142876</xdr:colOff>
      <xdr:row>5</xdr:row>
      <xdr:rowOff>178593</xdr:rowOff>
    </xdr:from>
    <xdr:to>
      <xdr:col>12</xdr:col>
      <xdr:colOff>511970</xdr:colOff>
      <xdr:row>8</xdr:row>
      <xdr:rowOff>23812</xdr:rowOff>
    </xdr:to>
    <xdr:sp macro="" textlink="'Pivot Tables'!B4">
      <xdr:nvSpPr>
        <xdr:cNvPr id="13" name="TextBox 12">
          <a:extLst>
            <a:ext uri="{FF2B5EF4-FFF2-40B4-BE49-F238E27FC236}">
              <a16:creationId xmlns:a16="http://schemas.microsoft.com/office/drawing/2014/main" id="{283E8778-C660-57CF-3A46-2025366661B5}"/>
            </a:ext>
          </a:extLst>
        </xdr:cNvPr>
        <xdr:cNvSpPr txBox="1"/>
      </xdr:nvSpPr>
      <xdr:spPr>
        <a:xfrm>
          <a:off x="6822282" y="1131093"/>
          <a:ext cx="976313"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31D757-85B2-4C78-8BC0-C1D6C3DC0DE6}" type="TxLink">
            <a:rPr lang="en-US" sz="2250" b="0" i="0" u="none" strike="noStrike">
              <a:solidFill>
                <a:srgbClr val="000000"/>
              </a:solidFill>
              <a:latin typeface="Segoe UI Black" panose="020B0A02040204020203" pitchFamily="34" charset="0"/>
              <a:ea typeface="Segoe UI Black" panose="020B0A02040204020203" pitchFamily="34" charset="0"/>
            </a:rPr>
            <a:pPr algn="ctr"/>
            <a:t>4.4</a:t>
          </a:fld>
          <a:endParaRPr lang="en-PK" sz="2250">
            <a:latin typeface="Segoe UI Black" panose="020B0A02040204020203" pitchFamily="34" charset="0"/>
            <a:ea typeface="Segoe UI Black" panose="020B0A02040204020203" pitchFamily="34" charset="0"/>
          </a:endParaRPr>
        </a:p>
      </xdr:txBody>
    </xdr:sp>
    <xdr:clientData/>
  </xdr:twoCellAnchor>
  <xdr:twoCellAnchor>
    <xdr:from>
      <xdr:col>10</xdr:col>
      <xdr:colOff>511971</xdr:colOff>
      <xdr:row>8</xdr:row>
      <xdr:rowOff>1</xdr:rowOff>
    </xdr:from>
    <xdr:to>
      <xdr:col>13</xdr:col>
      <xdr:colOff>190503</xdr:colOff>
      <xdr:row>10</xdr:row>
      <xdr:rowOff>47626</xdr:rowOff>
    </xdr:to>
    <xdr:sp macro="" textlink="'Pivot Tables'!A4">
      <xdr:nvSpPr>
        <xdr:cNvPr id="14" name="TextBox 13">
          <a:extLst>
            <a:ext uri="{FF2B5EF4-FFF2-40B4-BE49-F238E27FC236}">
              <a16:creationId xmlns:a16="http://schemas.microsoft.com/office/drawing/2014/main" id="{D585D80A-2925-4782-B0B4-5FDE5988672B}"/>
            </a:ext>
          </a:extLst>
        </xdr:cNvPr>
        <xdr:cNvSpPr txBox="1"/>
      </xdr:nvSpPr>
      <xdr:spPr>
        <a:xfrm>
          <a:off x="6584159" y="1524001"/>
          <a:ext cx="1500188"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panose="020B0502040204020203" pitchFamily="34" charset="0"/>
              <a:ea typeface="Segoe UI Black" panose="020B0A02040204020203" pitchFamily="34" charset="0"/>
              <a:cs typeface="Segoe UI" panose="020B0502040204020203" pitchFamily="34" charset="0"/>
            </a:rPr>
            <a:t>Av</a:t>
          </a:r>
          <a:r>
            <a:rPr lang="en-US" sz="1200" b="1" baseline="0">
              <a:latin typeface="Segoe UI" panose="020B0502040204020203" pitchFamily="34" charset="0"/>
              <a:ea typeface="Segoe UI Black" panose="020B0A02040204020203" pitchFamily="34" charset="0"/>
              <a:cs typeface="Segoe UI" panose="020B0502040204020203" pitchFamily="34" charset="0"/>
            </a:rPr>
            <a:t>erage Rating</a:t>
          </a:r>
          <a:endParaRPr lang="en-US"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6</xdr:col>
      <xdr:colOff>571501</xdr:colOff>
      <xdr:row>6</xdr:row>
      <xdr:rowOff>71438</xdr:rowOff>
    </xdr:from>
    <xdr:to>
      <xdr:col>9</xdr:col>
      <xdr:colOff>428626</xdr:colOff>
      <xdr:row>7</xdr:row>
      <xdr:rowOff>154782</xdr:rowOff>
    </xdr:to>
    <xdr:sp macro="" textlink="'Pivot Tables'!C4">
      <xdr:nvSpPr>
        <xdr:cNvPr id="3" name="TextBox 2">
          <a:extLst>
            <a:ext uri="{FF2B5EF4-FFF2-40B4-BE49-F238E27FC236}">
              <a16:creationId xmlns:a16="http://schemas.microsoft.com/office/drawing/2014/main" id="{F83DA919-8466-4BCC-8A29-7D1A4EEF687F}"/>
            </a:ext>
          </a:extLst>
        </xdr:cNvPr>
        <xdr:cNvSpPr txBox="1"/>
      </xdr:nvSpPr>
      <xdr:spPr>
        <a:xfrm>
          <a:off x="4214814" y="1214438"/>
          <a:ext cx="16787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4C11F4-3F36-44D6-9C80-A09455FC581D}" type="TxLink">
            <a:rPr lang="en-US" sz="2000" b="0" i="0" u="none" strike="noStrike">
              <a:solidFill>
                <a:srgbClr val="000000"/>
              </a:solidFill>
              <a:latin typeface="Segoe UI Black" panose="020B0A02040204020203" pitchFamily="34" charset="0"/>
              <a:ea typeface="Segoe UI Black" panose="020B0A02040204020203" pitchFamily="34" charset="0"/>
            </a:rPr>
            <a:pPr algn="ctr"/>
            <a:t>Pakistani</a:t>
          </a:fld>
          <a:endParaRPr lang="en-PK" sz="2000">
            <a:latin typeface="Segoe UI Black" panose="020B0A02040204020203" pitchFamily="34" charset="0"/>
            <a:ea typeface="Segoe UI Black" panose="020B0A02040204020203" pitchFamily="34" charset="0"/>
          </a:endParaRPr>
        </a:p>
      </xdr:txBody>
    </xdr:sp>
    <xdr:clientData/>
  </xdr:twoCellAnchor>
  <xdr:twoCellAnchor>
    <xdr:from>
      <xdr:col>6</xdr:col>
      <xdr:colOff>416718</xdr:colOff>
      <xdr:row>8</xdr:row>
      <xdr:rowOff>11907</xdr:rowOff>
    </xdr:from>
    <xdr:to>
      <xdr:col>9</xdr:col>
      <xdr:colOff>559593</xdr:colOff>
      <xdr:row>10</xdr:row>
      <xdr:rowOff>59532</xdr:rowOff>
    </xdr:to>
    <xdr:sp macro="" textlink="'Pivot Tables'!A4">
      <xdr:nvSpPr>
        <xdr:cNvPr id="12" name="TextBox 11">
          <a:extLst>
            <a:ext uri="{FF2B5EF4-FFF2-40B4-BE49-F238E27FC236}">
              <a16:creationId xmlns:a16="http://schemas.microsoft.com/office/drawing/2014/main" id="{0901BFB9-4C5E-4B88-B396-51D431A946EB}"/>
            </a:ext>
          </a:extLst>
        </xdr:cNvPr>
        <xdr:cNvSpPr txBox="1"/>
      </xdr:nvSpPr>
      <xdr:spPr>
        <a:xfrm>
          <a:off x="4060031" y="1535907"/>
          <a:ext cx="196453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panose="020B0502040204020203" pitchFamily="34" charset="0"/>
              <a:ea typeface="Segoe UI Black" panose="020B0A02040204020203" pitchFamily="34" charset="0"/>
              <a:cs typeface="Segoe UI" panose="020B0502040204020203" pitchFamily="34" charset="0"/>
            </a:rPr>
            <a:t>Most Offered Cuisine</a:t>
          </a:r>
        </a:p>
      </xdr:txBody>
    </xdr:sp>
    <xdr:clientData/>
  </xdr:twoCellAnchor>
  <xdr:twoCellAnchor>
    <xdr:from>
      <xdr:col>10</xdr:col>
      <xdr:colOff>476250</xdr:colOff>
      <xdr:row>1</xdr:row>
      <xdr:rowOff>71437</xdr:rowOff>
    </xdr:from>
    <xdr:to>
      <xdr:col>13</xdr:col>
      <xdr:colOff>333375</xdr:colOff>
      <xdr:row>2</xdr:row>
      <xdr:rowOff>154781</xdr:rowOff>
    </xdr:to>
    <xdr:sp macro="" textlink="'Pivot Tables'!D4">
      <xdr:nvSpPr>
        <xdr:cNvPr id="15" name="TextBox 14">
          <a:extLst>
            <a:ext uri="{FF2B5EF4-FFF2-40B4-BE49-F238E27FC236}">
              <a16:creationId xmlns:a16="http://schemas.microsoft.com/office/drawing/2014/main" id="{DE50D170-6226-41C4-876E-993976EA35E1}"/>
            </a:ext>
          </a:extLst>
        </xdr:cNvPr>
        <xdr:cNvSpPr txBox="1"/>
      </xdr:nvSpPr>
      <xdr:spPr>
        <a:xfrm>
          <a:off x="6548438" y="261937"/>
          <a:ext cx="16787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7F82A8-BCBB-4F77-BDFB-D857B8ED9AA8}" type="TxLink">
            <a:rPr lang="en-US" sz="2250" b="0" i="0" u="none" strike="noStrike">
              <a:solidFill>
                <a:srgbClr val="000000"/>
              </a:solidFill>
              <a:latin typeface="Segoe UI Black" panose="020B0A02040204020203" pitchFamily="34" charset="0"/>
              <a:ea typeface="Segoe UI Black" panose="020B0A02040204020203" pitchFamily="34" charset="0"/>
            </a:rPr>
            <a:pPr algn="ctr"/>
            <a:t>23.38%</a:t>
          </a:fld>
          <a:endParaRPr lang="en-PK" sz="2250">
            <a:latin typeface="Segoe UI Black" panose="020B0A02040204020203" pitchFamily="34" charset="0"/>
            <a:ea typeface="Segoe UI Black" panose="020B0A02040204020203" pitchFamily="34" charset="0"/>
          </a:endParaRPr>
        </a:p>
      </xdr:txBody>
    </xdr:sp>
    <xdr:clientData/>
  </xdr:twoCellAnchor>
  <xdr:twoCellAnchor>
    <xdr:from>
      <xdr:col>10</xdr:col>
      <xdr:colOff>9525</xdr:colOff>
      <xdr:row>2</xdr:row>
      <xdr:rowOff>188119</xdr:rowOff>
    </xdr:from>
    <xdr:to>
      <xdr:col>14</xdr:col>
      <xdr:colOff>130969</xdr:colOff>
      <xdr:row>5</xdr:row>
      <xdr:rowOff>45244</xdr:rowOff>
    </xdr:to>
    <xdr:sp macro="" textlink="'Pivot Tables'!A4">
      <xdr:nvSpPr>
        <xdr:cNvPr id="16" name="TextBox 15">
          <a:extLst>
            <a:ext uri="{FF2B5EF4-FFF2-40B4-BE49-F238E27FC236}">
              <a16:creationId xmlns:a16="http://schemas.microsoft.com/office/drawing/2014/main" id="{4702A00B-53D3-4EB9-884A-F8C5AF6B6E5B}"/>
            </a:ext>
          </a:extLst>
        </xdr:cNvPr>
        <xdr:cNvSpPr txBox="1"/>
      </xdr:nvSpPr>
      <xdr:spPr>
        <a:xfrm>
          <a:off x="6081713" y="569119"/>
          <a:ext cx="255031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panose="020B0502040204020203" pitchFamily="34" charset="0"/>
              <a:ea typeface="Segoe UI Black" panose="020B0A02040204020203" pitchFamily="34" charset="0"/>
              <a:cs typeface="Segoe UI" panose="020B0502040204020203" pitchFamily="34" charset="0"/>
            </a:rPr>
            <a:t>Discount Availability Rate </a:t>
          </a:r>
        </a:p>
      </xdr:txBody>
    </xdr:sp>
    <xdr:clientData/>
  </xdr:twoCellAnchor>
  <xdr:twoCellAnchor editAs="oneCell">
    <xdr:from>
      <xdr:col>3</xdr:col>
      <xdr:colOff>304800</xdr:colOff>
      <xdr:row>5</xdr:row>
      <xdr:rowOff>161926</xdr:rowOff>
    </xdr:from>
    <xdr:to>
      <xdr:col>3</xdr:col>
      <xdr:colOff>511969</xdr:colOff>
      <xdr:row>6</xdr:row>
      <xdr:rowOff>178595</xdr:rowOff>
    </xdr:to>
    <xdr:pic>
      <xdr:nvPicPr>
        <xdr:cNvPr id="17" name="Picture 16">
          <a:extLst>
            <a:ext uri="{FF2B5EF4-FFF2-40B4-BE49-F238E27FC236}">
              <a16:creationId xmlns:a16="http://schemas.microsoft.com/office/drawing/2014/main" id="{36CB690F-9E0A-65B1-FB0F-0B483430AE7D}"/>
            </a:ext>
          </a:extLst>
        </xdr:cNvPr>
        <xdr:cNvPicPr>
          <a:picLocks noChangeAspect="1"/>
        </xdr:cNvPicPr>
      </xdr:nvPicPr>
      <xdr:blipFill>
        <a:blip xmlns:r="http://schemas.openxmlformats.org/officeDocument/2006/relationships" r:embed="rId1"/>
        <a:stretch>
          <a:fillRect/>
        </a:stretch>
      </xdr:blipFill>
      <xdr:spPr>
        <a:xfrm flipH="1">
          <a:off x="2126456" y="1114426"/>
          <a:ext cx="207169" cy="207169"/>
        </a:xfrm>
        <a:prstGeom prst="rect">
          <a:avLst/>
        </a:prstGeom>
      </xdr:spPr>
    </xdr:pic>
    <xdr:clientData/>
  </xdr:twoCellAnchor>
  <xdr:twoCellAnchor>
    <xdr:from>
      <xdr:col>3</xdr:col>
      <xdr:colOff>428624</xdr:colOff>
      <xdr:row>5</xdr:row>
      <xdr:rowOff>178594</xdr:rowOff>
    </xdr:from>
    <xdr:to>
      <xdr:col>5</xdr:col>
      <xdr:colOff>547687</xdr:colOff>
      <xdr:row>6</xdr:row>
      <xdr:rowOff>178594</xdr:rowOff>
    </xdr:to>
    <xdr:sp macro="" textlink="'Pivot Tables'!A4">
      <xdr:nvSpPr>
        <xdr:cNvPr id="18" name="TextBox 17">
          <a:extLst>
            <a:ext uri="{FF2B5EF4-FFF2-40B4-BE49-F238E27FC236}">
              <a16:creationId xmlns:a16="http://schemas.microsoft.com/office/drawing/2014/main" id="{38F338DD-BF1C-44B3-84A5-5A86B3136260}"/>
            </a:ext>
          </a:extLst>
        </xdr:cNvPr>
        <xdr:cNvSpPr txBox="1"/>
      </xdr:nvSpPr>
      <xdr:spPr>
        <a:xfrm>
          <a:off x="2250280" y="1131094"/>
          <a:ext cx="1333501"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panose="020B0502040204020203" pitchFamily="34" charset="0"/>
              <a:ea typeface="Segoe UI Black" panose="020B0A02040204020203" pitchFamily="34" charset="0"/>
              <a:cs typeface="Segoe UI" panose="020B0502040204020203" pitchFamily="34" charset="0"/>
            </a:rPr>
            <a:t>FILTER</a:t>
          </a:r>
          <a:r>
            <a:rPr lang="en-US" sz="1200" b="1" baseline="0">
              <a:latin typeface="Segoe UI" panose="020B0502040204020203" pitchFamily="34" charset="0"/>
              <a:ea typeface="Segoe UI Black" panose="020B0A02040204020203" pitchFamily="34" charset="0"/>
              <a:cs typeface="Segoe UI" panose="020B0502040204020203" pitchFamily="34" charset="0"/>
            </a:rPr>
            <a:t> PANEL</a:t>
          </a:r>
          <a:endParaRPr lang="en-US"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editAs="oneCell">
    <xdr:from>
      <xdr:col>3</xdr:col>
      <xdr:colOff>71438</xdr:colOff>
      <xdr:row>15</xdr:row>
      <xdr:rowOff>71435</xdr:rowOff>
    </xdr:from>
    <xdr:to>
      <xdr:col>6</xdr:col>
      <xdr:colOff>143381</xdr:colOff>
      <xdr:row>23</xdr:row>
      <xdr:rowOff>130967</xdr:rowOff>
    </xdr:to>
    <mc:AlternateContent xmlns:mc="http://schemas.openxmlformats.org/markup-compatibility/2006" xmlns:a14="http://schemas.microsoft.com/office/drawing/2010/main">
      <mc:Choice Requires="a14">
        <xdr:graphicFrame macro="">
          <xdr:nvGraphicFramePr>
            <xdr:cNvPr id="24" name="Detailed Cuisine 1">
              <a:extLst>
                <a:ext uri="{FF2B5EF4-FFF2-40B4-BE49-F238E27FC236}">
                  <a16:creationId xmlns:a16="http://schemas.microsoft.com/office/drawing/2014/main" id="{CE9EFC7B-8549-4336-80DC-634C718A01DA}"/>
                </a:ext>
              </a:extLst>
            </xdr:cNvPr>
            <xdr:cNvGraphicFramePr/>
          </xdr:nvGraphicFramePr>
          <xdr:xfrm>
            <a:off x="0" y="0"/>
            <a:ext cx="0" cy="0"/>
          </xdr:xfrm>
          <a:graphic>
            <a:graphicData uri="http://schemas.microsoft.com/office/drawing/2010/slicer">
              <sle:slicer xmlns:sle="http://schemas.microsoft.com/office/drawing/2010/slicer" name="Detailed Cuisine 1"/>
            </a:graphicData>
          </a:graphic>
        </xdr:graphicFrame>
      </mc:Choice>
      <mc:Fallback xmlns="">
        <xdr:sp macro="" textlink="">
          <xdr:nvSpPr>
            <xdr:cNvPr id="0" name=""/>
            <xdr:cNvSpPr>
              <a:spLocks noTextEdit="1"/>
            </xdr:cNvSpPr>
          </xdr:nvSpPr>
          <xdr:spPr>
            <a:xfrm>
              <a:off x="1893094" y="2928935"/>
              <a:ext cx="1893600" cy="158353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95250</xdr:colOff>
      <xdr:row>24</xdr:row>
      <xdr:rowOff>11904</xdr:rowOff>
    </xdr:from>
    <xdr:to>
      <xdr:col>6</xdr:col>
      <xdr:colOff>102393</xdr:colOff>
      <xdr:row>31</xdr:row>
      <xdr:rowOff>178592</xdr:rowOff>
    </xdr:to>
    <mc:AlternateContent xmlns:mc="http://schemas.openxmlformats.org/markup-compatibility/2006" xmlns:a14="http://schemas.microsoft.com/office/drawing/2010/main">
      <mc:Choice Requires="a14">
        <xdr:graphicFrame macro="">
          <xdr:nvGraphicFramePr>
            <xdr:cNvPr id="26" name="Rating Group 1">
              <a:extLst>
                <a:ext uri="{FF2B5EF4-FFF2-40B4-BE49-F238E27FC236}">
                  <a16:creationId xmlns:a16="http://schemas.microsoft.com/office/drawing/2014/main" id="{63BFD8B0-93F2-4FAF-B511-AD5E03CF94D8}"/>
                </a:ext>
              </a:extLst>
            </xdr:cNvPr>
            <xdr:cNvGraphicFramePr/>
          </xdr:nvGraphicFramePr>
          <xdr:xfrm>
            <a:off x="0" y="0"/>
            <a:ext cx="0" cy="0"/>
          </xdr:xfrm>
          <a:graphic>
            <a:graphicData uri="http://schemas.microsoft.com/office/drawing/2010/slicer">
              <sle:slicer xmlns:sle="http://schemas.microsoft.com/office/drawing/2010/slicer" name="Rating Group 1"/>
            </a:graphicData>
          </a:graphic>
        </xdr:graphicFrame>
      </mc:Choice>
      <mc:Fallback xmlns="">
        <xdr:sp macro="" textlink="">
          <xdr:nvSpPr>
            <xdr:cNvPr id="0" name=""/>
            <xdr:cNvSpPr>
              <a:spLocks noTextEdit="1"/>
            </xdr:cNvSpPr>
          </xdr:nvSpPr>
          <xdr:spPr>
            <a:xfrm>
              <a:off x="1916906" y="4583904"/>
              <a:ext cx="1828800" cy="1500188"/>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83343</xdr:colOff>
      <xdr:row>7</xdr:row>
      <xdr:rowOff>59528</xdr:rowOff>
    </xdr:from>
    <xdr:to>
      <xdr:col>6</xdr:col>
      <xdr:colOff>154686</xdr:colOff>
      <xdr:row>15</xdr:row>
      <xdr:rowOff>11528</xdr:rowOff>
    </xdr:to>
    <mc:AlternateContent xmlns:mc="http://schemas.openxmlformats.org/markup-compatibility/2006" xmlns:a14="http://schemas.microsoft.com/office/drawing/2010/main">
      <mc:Choice Requires="a14">
        <xdr:graphicFrame macro="">
          <xdr:nvGraphicFramePr>
            <xdr:cNvPr id="19" name="Main Area 2">
              <a:extLst>
                <a:ext uri="{FF2B5EF4-FFF2-40B4-BE49-F238E27FC236}">
                  <a16:creationId xmlns:a16="http://schemas.microsoft.com/office/drawing/2014/main" id="{04B9E87B-449D-44F2-A9DC-58F3BEC649A7}"/>
                </a:ext>
              </a:extLst>
            </xdr:cNvPr>
            <xdr:cNvGraphicFramePr/>
          </xdr:nvGraphicFramePr>
          <xdr:xfrm>
            <a:off x="0" y="0"/>
            <a:ext cx="0" cy="0"/>
          </xdr:xfrm>
          <a:graphic>
            <a:graphicData uri="http://schemas.microsoft.com/office/drawing/2010/slicer">
              <sle:slicer xmlns:sle="http://schemas.microsoft.com/office/drawing/2010/slicer" name="Main Area 2"/>
            </a:graphicData>
          </a:graphic>
        </xdr:graphicFrame>
      </mc:Choice>
      <mc:Fallback xmlns="">
        <xdr:sp macro="" textlink="">
          <xdr:nvSpPr>
            <xdr:cNvPr id="0" name=""/>
            <xdr:cNvSpPr>
              <a:spLocks noTextEdit="1"/>
            </xdr:cNvSpPr>
          </xdr:nvSpPr>
          <xdr:spPr>
            <a:xfrm>
              <a:off x="1904999" y="1393028"/>
              <a:ext cx="1893000" cy="1476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xdr:colOff>
      <xdr:row>17</xdr:row>
      <xdr:rowOff>119062</xdr:rowOff>
    </xdr:from>
    <xdr:to>
      <xdr:col>23</xdr:col>
      <xdr:colOff>369094</xdr:colOff>
      <xdr:row>32</xdr:row>
      <xdr:rowOff>100012</xdr:rowOff>
    </xdr:to>
    <xdr:graphicFrame macro="">
      <xdr:nvGraphicFramePr>
        <xdr:cNvPr id="25" name="Chart 24">
          <a:extLst>
            <a:ext uri="{FF2B5EF4-FFF2-40B4-BE49-F238E27FC236}">
              <a16:creationId xmlns:a16="http://schemas.microsoft.com/office/drawing/2014/main" id="{20F9EE60-93CA-4B99-8295-3FFC03EFE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35718</xdr:colOff>
      <xdr:row>0</xdr:row>
      <xdr:rowOff>142877</xdr:rowOff>
    </xdr:from>
    <xdr:to>
      <xdr:col>23</xdr:col>
      <xdr:colOff>392906</xdr:colOff>
      <xdr:row>17</xdr:row>
      <xdr:rowOff>1</xdr:rowOff>
    </xdr:to>
    <xdr:graphicFrame macro="">
      <xdr:nvGraphicFramePr>
        <xdr:cNvPr id="20" name="Chart 19">
          <a:extLst>
            <a:ext uri="{FF2B5EF4-FFF2-40B4-BE49-F238E27FC236}">
              <a16:creationId xmlns:a16="http://schemas.microsoft.com/office/drawing/2014/main" id="{3BB4B590-5C7A-443B-AE9E-894BDD69F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345281</xdr:colOff>
      <xdr:row>0</xdr:row>
      <xdr:rowOff>178591</xdr:rowOff>
    </xdr:from>
    <xdr:to>
      <xdr:col>22</xdr:col>
      <xdr:colOff>130968</xdr:colOff>
      <xdr:row>2</xdr:row>
      <xdr:rowOff>107155</xdr:rowOff>
    </xdr:to>
    <xdr:sp macro="" textlink="">
      <xdr:nvSpPr>
        <xdr:cNvPr id="22" name="TextBox 21">
          <a:extLst>
            <a:ext uri="{FF2B5EF4-FFF2-40B4-BE49-F238E27FC236}">
              <a16:creationId xmlns:a16="http://schemas.microsoft.com/office/drawing/2014/main" id="{02C65AEA-0261-A3E2-82F8-433F3C0D2347}"/>
            </a:ext>
          </a:extLst>
        </xdr:cNvPr>
        <xdr:cNvSpPr txBox="1"/>
      </xdr:nvSpPr>
      <xdr:spPr>
        <a:xfrm>
          <a:off x="10060781" y="178591"/>
          <a:ext cx="3429000" cy="309564"/>
        </a:xfrm>
        <a:prstGeom prst="rect">
          <a:avLst/>
        </a:prstGeom>
        <a:solidFill>
          <a:srgbClr val="F8F8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Segoe UI" panose="020B0502040204020203" pitchFamily="34" charset="0"/>
              <a:ea typeface="Segoe UI Black" panose="020B0A02040204020203" pitchFamily="34" charset="0"/>
              <a:cs typeface="Segoe UI" panose="020B0502040204020203" pitchFamily="34" charset="0"/>
            </a:rPr>
            <a:t>Restaurant Popularity vs Quality by Area</a:t>
          </a:r>
          <a:endParaRPr lang="en-PK"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editAs="oneCell">
    <xdr:from>
      <xdr:col>23</xdr:col>
      <xdr:colOff>83345</xdr:colOff>
      <xdr:row>15</xdr:row>
      <xdr:rowOff>34596</xdr:rowOff>
    </xdr:from>
    <xdr:to>
      <xdr:col>23</xdr:col>
      <xdr:colOff>354662</xdr:colOff>
      <xdr:row>16</xdr:row>
      <xdr:rowOff>119064</xdr:rowOff>
    </xdr:to>
    <xdr:pic>
      <xdr:nvPicPr>
        <xdr:cNvPr id="21" name="Picture 20">
          <a:extLst>
            <a:ext uri="{FF2B5EF4-FFF2-40B4-BE49-F238E27FC236}">
              <a16:creationId xmlns:a16="http://schemas.microsoft.com/office/drawing/2014/main" id="{22BEF510-2183-787D-52E6-D471AC72AF0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049376" y="2892096"/>
          <a:ext cx="271317" cy="274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285750</xdr:colOff>
      <xdr:row>10</xdr:row>
      <xdr:rowOff>130969</xdr:rowOff>
    </xdr:from>
    <xdr:to>
      <xdr:col>13</xdr:col>
      <xdr:colOff>500063</xdr:colOff>
      <xdr:row>32</xdr:row>
      <xdr:rowOff>59531</xdr:rowOff>
    </xdr:to>
    <xdr:graphicFrame macro="">
      <xdr:nvGraphicFramePr>
        <xdr:cNvPr id="28" name="Chart 27">
          <a:extLst>
            <a:ext uri="{FF2B5EF4-FFF2-40B4-BE49-F238E27FC236}">
              <a16:creationId xmlns:a16="http://schemas.microsoft.com/office/drawing/2014/main" id="{54C85F51-EF31-450E-9DFC-9F8792D72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330993</xdr:colOff>
      <xdr:row>10</xdr:row>
      <xdr:rowOff>164304</xdr:rowOff>
    </xdr:from>
    <xdr:to>
      <xdr:col>13</xdr:col>
      <xdr:colOff>116680</xdr:colOff>
      <xdr:row>12</xdr:row>
      <xdr:rowOff>92868</xdr:rowOff>
    </xdr:to>
    <xdr:sp macro="" textlink="">
      <xdr:nvSpPr>
        <xdr:cNvPr id="29" name="TextBox 28">
          <a:extLst>
            <a:ext uri="{FF2B5EF4-FFF2-40B4-BE49-F238E27FC236}">
              <a16:creationId xmlns:a16="http://schemas.microsoft.com/office/drawing/2014/main" id="{4C60812D-D261-4F20-B03B-32F825AF2816}"/>
            </a:ext>
          </a:extLst>
        </xdr:cNvPr>
        <xdr:cNvSpPr txBox="1"/>
      </xdr:nvSpPr>
      <xdr:spPr>
        <a:xfrm>
          <a:off x="4581524" y="2069304"/>
          <a:ext cx="3429000" cy="309564"/>
        </a:xfrm>
        <a:prstGeom prst="rect">
          <a:avLst/>
        </a:prstGeom>
        <a:solidFill>
          <a:srgbClr val="F8F8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Segoe UI" panose="020B0502040204020203" pitchFamily="34" charset="0"/>
              <a:cs typeface="Segoe UI" panose="020B0502040204020203" pitchFamily="34" charset="0"/>
            </a:rPr>
            <a:t>Top 10 Most Reviewed Restaurants </a:t>
          </a:r>
          <a:endParaRPr lang="en-PK"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13</xdr:col>
      <xdr:colOff>583406</xdr:colOff>
      <xdr:row>18</xdr:row>
      <xdr:rowOff>142876</xdr:rowOff>
    </xdr:from>
    <xdr:to>
      <xdr:col>17</xdr:col>
      <xdr:colOff>500063</xdr:colOff>
      <xdr:row>32</xdr:row>
      <xdr:rowOff>35720</xdr:rowOff>
    </xdr:to>
    <xdr:graphicFrame macro="">
      <xdr:nvGraphicFramePr>
        <xdr:cNvPr id="30" name="Chart 29">
          <a:extLst>
            <a:ext uri="{FF2B5EF4-FFF2-40B4-BE49-F238E27FC236}">
              <a16:creationId xmlns:a16="http://schemas.microsoft.com/office/drawing/2014/main" id="{72C8655D-27D5-4887-B617-4F7692544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95249</xdr:colOff>
      <xdr:row>18</xdr:row>
      <xdr:rowOff>152396</xdr:rowOff>
    </xdr:from>
    <xdr:to>
      <xdr:col>17</xdr:col>
      <xdr:colOff>488156</xdr:colOff>
      <xdr:row>21</xdr:row>
      <xdr:rowOff>119062</xdr:rowOff>
    </xdr:to>
    <xdr:sp macro="" textlink="">
      <xdr:nvSpPr>
        <xdr:cNvPr id="32" name="TextBox 31">
          <a:extLst>
            <a:ext uri="{FF2B5EF4-FFF2-40B4-BE49-F238E27FC236}">
              <a16:creationId xmlns:a16="http://schemas.microsoft.com/office/drawing/2014/main" id="{A0B91616-ED08-4CD5-8C3E-EBF01CFC8C96}"/>
            </a:ext>
          </a:extLst>
        </xdr:cNvPr>
        <xdr:cNvSpPr txBox="1"/>
      </xdr:nvSpPr>
      <xdr:spPr>
        <a:xfrm>
          <a:off x="8596312" y="3581396"/>
          <a:ext cx="2214563" cy="538166"/>
        </a:xfrm>
        <a:prstGeom prst="rect">
          <a:avLst/>
        </a:prstGeom>
        <a:solidFill>
          <a:srgbClr val="F8F8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panose="020B0502040204020203" pitchFamily="34" charset="0"/>
              <a:cs typeface="Segoe UI" panose="020B0502040204020203" pitchFamily="34" charset="0"/>
            </a:rPr>
            <a:t>Customer Review Share</a:t>
          </a:r>
        </a:p>
        <a:p>
          <a:pPr algn="ctr"/>
          <a:r>
            <a:rPr lang="en-US" sz="1200" b="1">
              <a:latin typeface="Segoe UI" panose="020B0502040204020203" pitchFamily="34" charset="0"/>
              <a:cs typeface="Segoe UI" panose="020B0502040204020203" pitchFamily="34" charset="0"/>
            </a:rPr>
            <a:t>Free vs Paid Delivery</a:t>
          </a:r>
          <a:endParaRPr lang="en-PK"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2</xdr:col>
      <xdr:colOff>345281</xdr:colOff>
      <xdr:row>2</xdr:row>
      <xdr:rowOff>152403</xdr:rowOff>
    </xdr:from>
    <xdr:to>
      <xdr:col>6</xdr:col>
      <xdr:colOff>523874</xdr:colOff>
      <xdr:row>5</xdr:row>
      <xdr:rowOff>95250</xdr:rowOff>
    </xdr:to>
    <xdr:sp macro="" textlink="">
      <xdr:nvSpPr>
        <xdr:cNvPr id="27" name="TextBox 26">
          <a:extLst>
            <a:ext uri="{FF2B5EF4-FFF2-40B4-BE49-F238E27FC236}">
              <a16:creationId xmlns:a16="http://schemas.microsoft.com/office/drawing/2014/main" id="{5B5BEE2C-1149-48AC-84B2-4121DE1B6004}"/>
            </a:ext>
          </a:extLst>
        </xdr:cNvPr>
        <xdr:cNvSpPr txBox="1"/>
      </xdr:nvSpPr>
      <xdr:spPr>
        <a:xfrm>
          <a:off x="1559719" y="533403"/>
          <a:ext cx="2607468" cy="514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latin typeface="Segoe UI" panose="020B0502040204020203" pitchFamily="34" charset="0"/>
              <a:cs typeface="Segoe UI" panose="020B0502040204020203" pitchFamily="34" charset="0"/>
            </a:rPr>
            <a:t>Karachi Restaurant Market </a:t>
          </a:r>
        </a:p>
        <a:p>
          <a:pPr algn="ctr"/>
          <a:r>
            <a:rPr lang="en-US" sz="1100" b="1">
              <a:latin typeface="Segoe UI" panose="020B0502040204020203" pitchFamily="34" charset="0"/>
              <a:cs typeface="Segoe UI" panose="020B0502040204020203" pitchFamily="34" charset="0"/>
            </a:rPr>
            <a:t>Overview</a:t>
          </a:r>
          <a:endParaRPr lang="en-PK" sz="11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xdr:row>
      <xdr:rowOff>0</xdr:rowOff>
    </xdr:from>
    <xdr:to>
      <xdr:col>4</xdr:col>
      <xdr:colOff>9525</xdr:colOff>
      <xdr:row>4</xdr:row>
      <xdr:rowOff>19050</xdr:rowOff>
    </xdr:to>
    <xdr:sp macro="" textlink="">
      <xdr:nvSpPr>
        <xdr:cNvPr id="3" name="Rectangle 2">
          <a:extLst>
            <a:ext uri="{FF2B5EF4-FFF2-40B4-BE49-F238E27FC236}">
              <a16:creationId xmlns:a16="http://schemas.microsoft.com/office/drawing/2014/main" id="{4D52B31D-E9F0-97E2-E31C-E480FB640AA3}"/>
            </a:ext>
          </a:extLst>
        </xdr:cNvPr>
        <xdr:cNvSpPr/>
      </xdr:nvSpPr>
      <xdr:spPr>
        <a:xfrm>
          <a:off x="19050" y="190500"/>
          <a:ext cx="6819900" cy="6096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latin typeface="Segoe UI" panose="020B0502040204020203" pitchFamily="34" charset="0"/>
            <a:cs typeface="Segoe UI" panose="020B0502040204020203" pitchFamily="34" charset="0"/>
          </a:endParaRPr>
        </a:p>
      </xdr:txBody>
    </xdr:sp>
    <xdr:clientData/>
  </xdr:twoCellAnchor>
  <xdr:twoCellAnchor>
    <xdr:from>
      <xdr:col>0</xdr:col>
      <xdr:colOff>9525</xdr:colOff>
      <xdr:row>4</xdr:row>
      <xdr:rowOff>190499</xdr:rowOff>
    </xdr:from>
    <xdr:to>
      <xdr:col>2</xdr:col>
      <xdr:colOff>9525</xdr:colOff>
      <xdr:row>9</xdr:row>
      <xdr:rowOff>180974</xdr:rowOff>
    </xdr:to>
    <xdr:sp macro="" textlink="">
      <xdr:nvSpPr>
        <xdr:cNvPr id="7" name="Rectangle 6">
          <a:extLst>
            <a:ext uri="{FF2B5EF4-FFF2-40B4-BE49-F238E27FC236}">
              <a16:creationId xmlns:a16="http://schemas.microsoft.com/office/drawing/2014/main" id="{29CB4231-73AB-4051-ADF6-EC5165DB5127}"/>
            </a:ext>
          </a:extLst>
        </xdr:cNvPr>
        <xdr:cNvSpPr/>
      </xdr:nvSpPr>
      <xdr:spPr>
        <a:xfrm>
          <a:off x="9525" y="971549"/>
          <a:ext cx="1905000" cy="96202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latin typeface="Segoe UI" panose="020B0502040204020203" pitchFamily="34" charset="0"/>
            <a:cs typeface="Segoe UI" panose="020B0502040204020203" pitchFamily="34" charset="0"/>
          </a:endParaRPr>
        </a:p>
      </xdr:txBody>
    </xdr:sp>
    <xdr:clientData/>
  </xdr:twoCellAnchor>
  <xdr:twoCellAnchor>
    <xdr:from>
      <xdr:col>0</xdr:col>
      <xdr:colOff>9524</xdr:colOff>
      <xdr:row>11</xdr:row>
      <xdr:rowOff>9525</xdr:rowOff>
    </xdr:from>
    <xdr:to>
      <xdr:col>3</xdr:col>
      <xdr:colOff>9524</xdr:colOff>
      <xdr:row>24</xdr:row>
      <xdr:rowOff>19051</xdr:rowOff>
    </xdr:to>
    <xdr:sp macro="" textlink="">
      <xdr:nvSpPr>
        <xdr:cNvPr id="2" name="Rectangle 1">
          <a:extLst>
            <a:ext uri="{FF2B5EF4-FFF2-40B4-BE49-F238E27FC236}">
              <a16:creationId xmlns:a16="http://schemas.microsoft.com/office/drawing/2014/main" id="{0CB8D843-20FB-44F6-A437-E7C40B182946}"/>
            </a:ext>
          </a:extLst>
        </xdr:cNvPr>
        <xdr:cNvSpPr/>
      </xdr:nvSpPr>
      <xdr:spPr>
        <a:xfrm>
          <a:off x="9524" y="2143125"/>
          <a:ext cx="4400550" cy="25050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latin typeface="Segoe UI" panose="020B0502040204020203" pitchFamily="34" charset="0"/>
            <a:cs typeface="Segoe UI" panose="020B0502040204020203" pitchFamily="34" charset="0"/>
          </a:endParaRPr>
        </a:p>
      </xdr:txBody>
    </xdr:sp>
    <xdr:clientData/>
  </xdr:twoCellAnchor>
  <xdr:twoCellAnchor>
    <xdr:from>
      <xdr:col>3</xdr:col>
      <xdr:colOff>9524</xdr:colOff>
      <xdr:row>11</xdr:row>
      <xdr:rowOff>9525</xdr:rowOff>
    </xdr:from>
    <xdr:to>
      <xdr:col>5</xdr:col>
      <xdr:colOff>9525</xdr:colOff>
      <xdr:row>24</xdr:row>
      <xdr:rowOff>19051</xdr:rowOff>
    </xdr:to>
    <xdr:sp macro="" textlink="">
      <xdr:nvSpPr>
        <xdr:cNvPr id="9" name="Rectangle 8">
          <a:extLst>
            <a:ext uri="{FF2B5EF4-FFF2-40B4-BE49-F238E27FC236}">
              <a16:creationId xmlns:a16="http://schemas.microsoft.com/office/drawing/2014/main" id="{9C4F8DA8-90E8-4F84-B58E-B38AF7827128}"/>
            </a:ext>
          </a:extLst>
        </xdr:cNvPr>
        <xdr:cNvSpPr/>
      </xdr:nvSpPr>
      <xdr:spPr>
        <a:xfrm>
          <a:off x="3162299" y="2143125"/>
          <a:ext cx="3676651" cy="25050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latin typeface="Segoe UI" panose="020B0502040204020203" pitchFamily="34" charset="0"/>
            <a:cs typeface="Segoe UI" panose="020B0502040204020203" pitchFamily="34" charset="0"/>
          </a:endParaRPr>
        </a:p>
      </xdr:txBody>
    </xdr:sp>
    <xdr:clientData/>
  </xdr:twoCellAnchor>
  <xdr:twoCellAnchor>
    <xdr:from>
      <xdr:col>2</xdr:col>
      <xdr:colOff>9525</xdr:colOff>
      <xdr:row>4</xdr:row>
      <xdr:rowOff>190499</xdr:rowOff>
    </xdr:from>
    <xdr:to>
      <xdr:col>3</xdr:col>
      <xdr:colOff>2419350</xdr:colOff>
      <xdr:row>9</xdr:row>
      <xdr:rowOff>180974</xdr:rowOff>
    </xdr:to>
    <xdr:sp macro="" textlink="">
      <xdr:nvSpPr>
        <xdr:cNvPr id="4" name="Rectangle 3">
          <a:extLst>
            <a:ext uri="{FF2B5EF4-FFF2-40B4-BE49-F238E27FC236}">
              <a16:creationId xmlns:a16="http://schemas.microsoft.com/office/drawing/2014/main" id="{4AA5BEF4-ED65-4E4E-92DE-513F0471D327}"/>
            </a:ext>
          </a:extLst>
        </xdr:cNvPr>
        <xdr:cNvSpPr/>
      </xdr:nvSpPr>
      <xdr:spPr>
        <a:xfrm>
          <a:off x="2971800" y="971549"/>
          <a:ext cx="3781425" cy="100012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latin typeface="Segoe UI" panose="020B0502040204020203" pitchFamily="34" charset="0"/>
            <a:cs typeface="Segoe UI" panose="020B0502040204020203" pitchFamily="34" charset="0"/>
          </a:endParaRPr>
        </a:p>
      </xdr:txBody>
    </xdr:sp>
    <xdr:clientData/>
  </xdr:twoCellAnchor>
  <xdr:twoCellAnchor>
    <xdr:from>
      <xdr:col>5</xdr:col>
      <xdr:colOff>9524</xdr:colOff>
      <xdr:row>11</xdr:row>
      <xdr:rowOff>9525</xdr:rowOff>
    </xdr:from>
    <xdr:to>
      <xdr:col>9</xdr:col>
      <xdr:colOff>19050</xdr:colOff>
      <xdr:row>25</xdr:row>
      <xdr:rowOff>0</xdr:rowOff>
    </xdr:to>
    <xdr:sp macro="" textlink="">
      <xdr:nvSpPr>
        <xdr:cNvPr id="6" name="Rectangle 5">
          <a:extLst>
            <a:ext uri="{FF2B5EF4-FFF2-40B4-BE49-F238E27FC236}">
              <a16:creationId xmlns:a16="http://schemas.microsoft.com/office/drawing/2014/main" id="{FE5AE1F5-DE90-47AD-89A3-FF3FEB25761A}"/>
            </a:ext>
          </a:extLst>
        </xdr:cNvPr>
        <xdr:cNvSpPr/>
      </xdr:nvSpPr>
      <xdr:spPr>
        <a:xfrm>
          <a:off x="7572374" y="2143125"/>
          <a:ext cx="4371976" cy="267652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latin typeface="Segoe UI" panose="020B0502040204020203" pitchFamily="34" charset="0"/>
            <a:cs typeface="Segoe UI" panose="020B0502040204020203" pitchFamily="34" charset="0"/>
          </a:endParaRPr>
        </a:p>
      </xdr:txBody>
    </xdr:sp>
    <xdr:clientData/>
  </xdr:twoCellAnchor>
  <xdr:twoCellAnchor>
    <xdr:from>
      <xdr:col>12</xdr:col>
      <xdr:colOff>0</xdr:colOff>
      <xdr:row>11</xdr:row>
      <xdr:rowOff>19051</xdr:rowOff>
    </xdr:from>
    <xdr:to>
      <xdr:col>16</xdr:col>
      <xdr:colOff>9526</xdr:colOff>
      <xdr:row>23</xdr:row>
      <xdr:rowOff>19051</xdr:rowOff>
    </xdr:to>
    <xdr:sp macro="" textlink="">
      <xdr:nvSpPr>
        <xdr:cNvPr id="12" name="Rectangle 11">
          <a:extLst>
            <a:ext uri="{FF2B5EF4-FFF2-40B4-BE49-F238E27FC236}">
              <a16:creationId xmlns:a16="http://schemas.microsoft.com/office/drawing/2014/main" id="{7BAC304C-2134-44D2-962D-A39C9EFB73B1}"/>
            </a:ext>
          </a:extLst>
        </xdr:cNvPr>
        <xdr:cNvSpPr/>
      </xdr:nvSpPr>
      <xdr:spPr>
        <a:xfrm>
          <a:off x="15468600" y="2152651"/>
          <a:ext cx="4267201" cy="23050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PK" sz="1100">
            <a:latin typeface="Segoe UI" panose="020B0502040204020203" pitchFamily="34" charset="0"/>
            <a:cs typeface="Segoe UI" panose="020B0502040204020203" pitchFamily="34" charset="0"/>
          </a:endParaRPr>
        </a:p>
      </xdr:txBody>
    </xdr:sp>
    <xdr:clientData/>
  </xdr:twoCellAnchor>
  <xdr:twoCellAnchor>
    <xdr:from>
      <xdr:col>0</xdr:col>
      <xdr:colOff>19051</xdr:colOff>
      <xdr:row>25</xdr:row>
      <xdr:rowOff>190499</xdr:rowOff>
    </xdr:from>
    <xdr:to>
      <xdr:col>7</xdr:col>
      <xdr:colOff>9525</xdr:colOff>
      <xdr:row>40</xdr:row>
      <xdr:rowOff>19050</xdr:rowOff>
    </xdr:to>
    <xdr:sp macro="" textlink="">
      <xdr:nvSpPr>
        <xdr:cNvPr id="21" name="Rectangle 20">
          <a:extLst>
            <a:ext uri="{FF2B5EF4-FFF2-40B4-BE49-F238E27FC236}">
              <a16:creationId xmlns:a16="http://schemas.microsoft.com/office/drawing/2014/main" id="{15D5B8B2-8221-40E2-87C2-0D0A566FEA8E}"/>
            </a:ext>
          </a:extLst>
        </xdr:cNvPr>
        <xdr:cNvSpPr/>
      </xdr:nvSpPr>
      <xdr:spPr>
        <a:xfrm>
          <a:off x="19051" y="5010149"/>
          <a:ext cx="9734549" cy="270510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latin typeface="Segoe UI" panose="020B0502040204020203" pitchFamily="34" charset="0"/>
            <a:cs typeface="Segoe UI" panose="020B0502040204020203" pitchFamily="34" charset="0"/>
          </a:endParaRPr>
        </a:p>
      </xdr:txBody>
    </xdr:sp>
    <xdr:clientData/>
  </xdr:twoCellAnchor>
  <xdr:twoCellAnchor>
    <xdr:from>
      <xdr:col>0</xdr:col>
      <xdr:colOff>9525</xdr:colOff>
      <xdr:row>42</xdr:row>
      <xdr:rowOff>9524</xdr:rowOff>
    </xdr:from>
    <xdr:to>
      <xdr:col>4</xdr:col>
      <xdr:colOff>9525</xdr:colOff>
      <xdr:row>56</xdr:row>
      <xdr:rowOff>19049</xdr:rowOff>
    </xdr:to>
    <xdr:sp macro="" textlink="">
      <xdr:nvSpPr>
        <xdr:cNvPr id="8" name="Rectangle 7">
          <a:extLst>
            <a:ext uri="{FF2B5EF4-FFF2-40B4-BE49-F238E27FC236}">
              <a16:creationId xmlns:a16="http://schemas.microsoft.com/office/drawing/2014/main" id="{E24EF945-968F-4CF5-A30D-7BBCF7C2E66C}"/>
            </a:ext>
          </a:extLst>
        </xdr:cNvPr>
        <xdr:cNvSpPr/>
      </xdr:nvSpPr>
      <xdr:spPr>
        <a:xfrm>
          <a:off x="9525" y="8086724"/>
          <a:ext cx="6296025" cy="26955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latin typeface="Segoe UI" panose="020B0502040204020203" pitchFamily="34" charset="0"/>
            <a:cs typeface="Segoe UI" panose="020B05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ny Nadeem" refreshedDate="45878.612456944444" backgroundQuery="1" createdVersion="8" refreshedVersion="8" minRefreshableVersion="3" recordCount="0" supportSubquery="1" supportAdvancedDrill="1" xr:uid="{44B6875B-9C49-4B23-9475-0C3020F647CD}">
  <cacheSource type="external" connectionId="2"/>
  <cacheFields count="5">
    <cacheField name="[Measures].[Total Restaurants]" caption="Total Restaurants" numFmtId="0" hierarchy="13" level="32767"/>
    <cacheField name="[Measures].[Avg Rating]" caption="Avg Rating" numFmtId="0" hierarchy="14" level="32767"/>
    <cacheField name="[Measures].[Most Offered Cuisine]" caption="Most Offered Cuisine" numFmtId="0" hierarchy="15" level="32767"/>
    <cacheField name="[Measures].[Discount Availability Rate]" caption="Discount Availability Rate" numFmtId="0" hierarchy="16" level="32767"/>
    <cacheField name="[Foodpanda_Karachi].[Main Area].[Main Area]" caption="Main Area" numFmtId="0" hierarchy="11" level="1">
      <sharedItems containsSemiMixedTypes="0" containsNonDate="0" containsString="0"/>
    </cacheField>
  </cacheFields>
  <cacheHierarchies count="31">
    <cacheHierarchy uniqueName="[Foodpanda_Karachi].[Name]" caption="Name" attribute="1" defaultMemberUniqueName="[Foodpanda_Karachi].[Name].[All]" allUniqueName="[Foodpanda_Karachi].[Name].[All]" dimensionUniqueName="[Foodpanda_Karachi]" displayFolder="" count="0" memberValueDatatype="130" unbalanced="0"/>
    <cacheHierarchy uniqueName="[Foodpanda_Karachi].[Rating]" caption="Rating" attribute="1" defaultMemberUniqueName="[Foodpanda_Karachi].[Rating].[All]" allUniqueName="[Foodpanda_Karachi].[Rating].[All]" dimensionUniqueName="[Foodpanda_Karachi]" displayFolder="" count="0" memberValueDatatype="5" unbalanced="0"/>
    <cacheHierarchy uniqueName="[Foodpanda_Karachi].[Rating Group]" caption="Rating Group" attribute="1" defaultMemberUniqueName="[Foodpanda_Karachi].[Rating Group].[All]" allUniqueName="[Foodpanda_Karachi].[Rating Group].[All]" dimensionUniqueName="[Foodpanda_Karachi]" displayFolder="" count="2" memberValueDatatype="130" unbalanced="0"/>
    <cacheHierarchy uniqueName="[Foodpanda_Karachi].[Review Count]" caption="Review Count" attribute="1" defaultMemberUniqueName="[Foodpanda_Karachi].[Review Count].[All]" allUniqueName="[Foodpanda_Karachi].[Review Count].[All]" dimensionUniqueName="[Foodpanda_Karachi]" displayFolder="" count="0" memberValueDatatype="20" unbalanced="0"/>
    <cacheHierarchy uniqueName="[Foodpanda_Karachi].[Is Rated]" caption="Is Rated" attribute="1" defaultMemberUniqueName="[Foodpanda_Karachi].[Is Rated].[All]" allUniqueName="[Foodpanda_Karachi].[Is Rated].[All]" dimensionUniqueName="[Foodpanda_Karachi]" displayFolder="" count="0" memberValueDatatype="130" unbalanced="0"/>
    <cacheHierarchy uniqueName="[Foodpanda_Karachi].[Discounts]" caption="Discounts" attribute="1" defaultMemberUniqueName="[Foodpanda_Karachi].[Discounts].[All]" allUniqueName="[Foodpanda_Karachi].[Discounts].[All]" dimensionUniqueName="[Foodpanda_Karachi]" displayFolder="" count="0" memberValueDatatype="130" unbalanced="0"/>
    <cacheHierarchy uniqueName="[Foodpanda_Karachi].[Has Discount]" caption="Has Discount" attribute="1" defaultMemberUniqueName="[Foodpanda_Karachi].[Has Discount].[All]" allUniqueName="[Foodpanda_Karachi].[Has Discount].[All]" dimensionUniqueName="[Foodpanda_Karachi]" displayFolder="" count="0" memberValueDatatype="130" unbalanced="0"/>
    <cacheHierarchy uniqueName="[Foodpanda_Karachi].[Free Delivery]" caption="Free Delivery" attribute="1" defaultMemberUniqueName="[Foodpanda_Karachi].[Free Delivery].[All]" allUniqueName="[Foodpanda_Karachi].[Free Delivery].[All]" dimensionUniqueName="[Foodpanda_Karachi]" displayFolder="" count="0" memberValueDatatype="130" unbalanced="0"/>
    <cacheHierarchy uniqueName="[Foodpanda_Karachi].[Link]" caption="Link" attribute="1" defaultMemberUniqueName="[Foodpanda_Karachi].[Link].[All]" allUniqueName="[Foodpanda_Karachi].[Link].[All]" dimensionUniqueName="[Foodpanda_Karachi]" displayFolder="" count="0" memberValueDatatype="130" unbalanced="0"/>
    <cacheHierarchy uniqueName="[Foodpanda_Karachi].[Area]" caption="Area" attribute="1" defaultMemberUniqueName="[Foodpanda_Karachi].[Area].[All]" allUniqueName="[Foodpanda_Karachi].[Area].[All]" dimensionUniqueName="[Foodpanda_Karachi]" displayFolder="" count="0" memberValueDatatype="130" unbalanced="0"/>
    <cacheHierarchy uniqueName="[Foodpanda_Karachi].[Cleaned_Area]" caption="Cleaned_Area" attribute="1" defaultMemberUniqueName="[Foodpanda_Karachi].[Cleaned_Area].[All]" allUniqueName="[Foodpanda_Karachi].[Cleaned_Area].[All]" dimensionUniqueName="[Foodpanda_Karachi]" displayFolder="" count="0" memberValueDatatype="130" unbalanced="0"/>
    <cacheHierarchy uniqueName="[Foodpanda_Karachi].[Main Area]" caption="Main Area" attribute="1" defaultMemberUniqueName="[Foodpanda_Karachi].[Main Area].[All]" allUniqueName="[Foodpanda_Karachi].[Main Area].[All]" dimensionUniqueName="[Foodpanda_Karachi]" displayFolder="" count="2" memberValueDatatype="130" unbalanced="0">
      <fieldsUsage count="2">
        <fieldUsage x="-1"/>
        <fieldUsage x="4"/>
      </fieldsUsage>
    </cacheHierarchy>
    <cacheHierarchy uniqueName="[Foodpanda_Karachi].[Detailed Cuisine]" caption="Detailed Cuisine" attribute="1" defaultMemberUniqueName="[Foodpanda_Karachi].[Detailed Cuisine].[All]" allUniqueName="[Foodpanda_Karachi].[Detailed Cuisine].[All]" dimensionUniqueName="[Foodpanda_Karachi]" displayFolder="" count="2" memberValueDatatype="130" unbalanced="0"/>
    <cacheHierarchy uniqueName="[Measures].[Total Restaurants]" caption="Total Restaurants" measure="1" displayFolder="" measureGroup="Foodpanda_Karachi" count="0" oneField="1">
      <fieldsUsage count="1">
        <fieldUsage x="0"/>
      </fieldsUsage>
    </cacheHierarchy>
    <cacheHierarchy uniqueName="[Measures].[Avg Rating]" caption="Avg Rating" measure="1" displayFolder="" measureGroup="Foodpanda_Karachi" count="0" oneField="1">
      <fieldsUsage count="1">
        <fieldUsage x="1"/>
      </fieldsUsage>
    </cacheHierarchy>
    <cacheHierarchy uniqueName="[Measures].[Most Offered Cuisine]" caption="Most Offered Cuisine" measure="1" displayFolder="" measureGroup="Foodpanda_Karachi" count="0" oneField="1">
      <fieldsUsage count="1">
        <fieldUsage x="2"/>
      </fieldsUsage>
    </cacheHierarchy>
    <cacheHierarchy uniqueName="[Measures].[Discount Availability Rate]" caption="Discount Availability Rate" measure="1" displayFolder="" measureGroup="Foodpanda_Karachi" count="0" oneField="1">
      <fieldsUsage count="1">
        <fieldUsage x="3"/>
      </fieldsUsage>
    </cacheHierarchy>
    <cacheHierarchy uniqueName="[Measures].[Total Review Count]" caption="Total Review Count" measure="1" displayFolder="" measureGroup="Foodpanda_Karachi" count="0"/>
    <cacheHierarchy uniqueName="[Measures].[__XL_Count Foodpanda_Karachi]" caption="__XL_Count Foodpanda_Karachi" measure="1" displayFolder="" measureGroup="Foodpanda_Karachi" count="0" hidden="1"/>
    <cacheHierarchy uniqueName="[Measures].[__No measures defined]" caption="__No measures defined" measure="1" displayFolder="" count="0" hidden="1"/>
    <cacheHierarchy uniqueName="[Measures].[Count of Name]" caption="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Count of Link]" caption="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Distinct Count of Link]" caption="Distinct 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Count of Has Discount]" caption="Count of Has Discount" measure="1" displayFolder="" measureGroup="Foodpanda_Karachi" count="0" hidden="1">
      <extLst>
        <ext xmlns:x15="http://schemas.microsoft.com/office/spreadsheetml/2010/11/main" uri="{B97F6D7D-B522-45F9-BDA1-12C45D357490}">
          <x15:cacheHierarchy aggregatedColumn="6"/>
        </ext>
      </extLst>
    </cacheHierarchy>
    <cacheHierarchy uniqueName="[Measures].[Count of Detailed Cuisine]" caption="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Distinct Count of Detailed Cuisine]" caption="Distinct 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Sum of Review Count]" caption="Sum of Review Count" measure="1" displayFolder="" measureGroup="Foodpanda_Karachi" count="0" hidden="1">
      <extLst>
        <ext xmlns:x15="http://schemas.microsoft.com/office/spreadsheetml/2010/11/main" uri="{B97F6D7D-B522-45F9-BDA1-12C45D357490}">
          <x15:cacheHierarchy aggregatedColumn="3"/>
        </ext>
      </extLst>
    </cacheHierarchy>
    <cacheHierarchy uniqueName="[Measures].[Max of Review Count]" caption="Max of Review Count" measure="1" displayFolder="" measureGroup="Foodpanda_Karachi" count="0" hidden="1">
      <extLst>
        <ext xmlns:x15="http://schemas.microsoft.com/office/spreadsheetml/2010/11/main" uri="{B97F6D7D-B522-45F9-BDA1-12C45D357490}">
          <x15:cacheHierarchy aggregatedColumn="3"/>
        </ext>
      </extLst>
    </cacheHierarchy>
  </cacheHierarchies>
  <kpis count="0"/>
  <dimensions count="2">
    <dimension name="Foodpanda_Karachi" uniqueName="[Foodpanda_Karachi]" caption="Foodpanda_Karachi"/>
    <dimension measure="1" name="Measures" uniqueName="[Measures]" caption="Measures"/>
  </dimensions>
  <measureGroups count="1">
    <measureGroup name="Foodpanda_Karachi" caption="Foodpanda_Karachi"/>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ny Nadeem" refreshedDate="45874.62146076389" backgroundQuery="1" createdVersion="3" refreshedVersion="8" minRefreshableVersion="3" recordCount="0" supportSubquery="1" supportAdvancedDrill="1" xr:uid="{B5FBE460-4B27-4427-AA2E-9B43C3BBAA5A}">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Foodpanda_Karachi].[Name]" caption="Name" attribute="1" defaultMemberUniqueName="[Foodpanda_Karachi].[Name].[All]" allUniqueName="[Foodpanda_Karachi].[Name].[All]" dimensionUniqueName="[Foodpanda_Karachi]" displayFolder="" count="0" memberValueDatatype="130" unbalanced="0"/>
    <cacheHierarchy uniqueName="[Foodpanda_Karachi].[Rating]" caption="Rating" attribute="1" defaultMemberUniqueName="[Foodpanda_Karachi].[Rating].[All]" allUniqueName="[Foodpanda_Karachi].[Rating].[All]" dimensionUniqueName="[Foodpanda_Karachi]" displayFolder="" count="0" memberValueDatatype="5" unbalanced="0"/>
    <cacheHierarchy uniqueName="[Foodpanda_Karachi].[Rating Group]" caption="Rating Group" attribute="1" defaultMemberUniqueName="[Foodpanda_Karachi].[Rating Group].[All]" allUniqueName="[Foodpanda_Karachi].[Rating Group].[All]" dimensionUniqueName="[Foodpanda_Karachi]" displayFolder="" count="0" memberValueDatatype="130" unbalanced="0"/>
    <cacheHierarchy uniqueName="[Foodpanda_Karachi].[Review Count]" caption="Review Count" attribute="1" defaultMemberUniqueName="[Foodpanda_Karachi].[Review Count].[All]" allUniqueName="[Foodpanda_Karachi].[Review Count].[All]" dimensionUniqueName="[Foodpanda_Karachi]" displayFolder="" count="0" memberValueDatatype="20" unbalanced="0"/>
    <cacheHierarchy uniqueName="[Foodpanda_Karachi].[Is Rated]" caption="Is Rated" attribute="1" defaultMemberUniqueName="[Foodpanda_Karachi].[Is Rated].[All]" allUniqueName="[Foodpanda_Karachi].[Is Rated].[All]" dimensionUniqueName="[Foodpanda_Karachi]" displayFolder="" count="0" memberValueDatatype="130" unbalanced="0"/>
    <cacheHierarchy uniqueName="[Foodpanda_Karachi].[Discounts]" caption="Discounts" attribute="1" defaultMemberUniqueName="[Foodpanda_Karachi].[Discounts].[All]" allUniqueName="[Foodpanda_Karachi].[Discounts].[All]" dimensionUniqueName="[Foodpanda_Karachi]" displayFolder="" count="0" memberValueDatatype="130" unbalanced="0"/>
    <cacheHierarchy uniqueName="[Foodpanda_Karachi].[Has Discount]" caption="Has Discount" attribute="1" defaultMemberUniqueName="[Foodpanda_Karachi].[Has Discount].[All]" allUniqueName="[Foodpanda_Karachi].[Has Discount].[All]" dimensionUniqueName="[Foodpanda_Karachi]" displayFolder="" count="0" memberValueDatatype="130" unbalanced="0"/>
    <cacheHierarchy uniqueName="[Foodpanda_Karachi].[Free Delivery]" caption="Free Delivery" attribute="1" defaultMemberUniqueName="[Foodpanda_Karachi].[Free Delivery].[All]" allUniqueName="[Foodpanda_Karachi].[Free Delivery].[All]" dimensionUniqueName="[Foodpanda_Karachi]" displayFolder="" count="0" memberValueDatatype="130" unbalanced="0"/>
    <cacheHierarchy uniqueName="[Foodpanda_Karachi].[Link]" caption="Link" attribute="1" defaultMemberUniqueName="[Foodpanda_Karachi].[Link].[All]" allUniqueName="[Foodpanda_Karachi].[Link].[All]" dimensionUniqueName="[Foodpanda_Karachi]" displayFolder="" count="0" memberValueDatatype="130" unbalanced="0"/>
    <cacheHierarchy uniqueName="[Foodpanda_Karachi].[Area]" caption="Area" attribute="1" defaultMemberUniqueName="[Foodpanda_Karachi].[Area].[All]" allUniqueName="[Foodpanda_Karachi].[Area].[All]" dimensionUniqueName="[Foodpanda_Karachi]" displayFolder="" count="0" memberValueDatatype="130" unbalanced="0"/>
    <cacheHierarchy uniqueName="[Foodpanda_Karachi].[Cleaned_Area]" caption="Cleaned_Area" attribute="1" defaultMemberUniqueName="[Foodpanda_Karachi].[Cleaned_Area].[All]" allUniqueName="[Foodpanda_Karachi].[Cleaned_Area].[All]" dimensionUniqueName="[Foodpanda_Karachi]" displayFolder="" count="0" memberValueDatatype="130" unbalanced="0"/>
    <cacheHierarchy uniqueName="[Foodpanda_Karachi].[Main Area]" caption="Main Area" attribute="1" defaultMemberUniqueName="[Foodpanda_Karachi].[Main Area].[All]" allUniqueName="[Foodpanda_Karachi].[Main Area].[All]" dimensionUniqueName="[Foodpanda_Karachi]" displayFolder="" count="0" memberValueDatatype="130" unbalanced="0"/>
    <cacheHierarchy uniqueName="[Foodpanda_Karachi].[Detailed Cuisine]" caption="Detailed Cuisine" attribute="1" defaultMemberUniqueName="[Foodpanda_Karachi].[Detailed Cuisine].[All]" allUniqueName="[Foodpanda_Karachi].[Detailed Cuisine].[All]" dimensionUniqueName="[Foodpanda_Karachi]" displayFolder="" count="0" memberValueDatatype="130" unbalanced="0"/>
    <cacheHierarchy uniqueName="[Measures].[Total Restaurants]" caption="Total Restaurants" measure="1" displayFolder="" measureGroup="Foodpanda_Karachi" count="0"/>
    <cacheHierarchy uniqueName="[Measures].[Avg Rating]" caption="Avg Rating" measure="1" displayFolder="" measureGroup="Foodpanda_Karachi" count="0"/>
    <cacheHierarchy uniqueName="[Measures].[Most Offered Cuisine]" caption="Most Offered Cuisine" measure="1" displayFolder="" measureGroup="Foodpanda_Karachi" count="0"/>
    <cacheHierarchy uniqueName="[Measures].[Discount Availability Rate]" caption="Discount Availability Rate" measure="1" displayFolder="" measureGroup="Foodpanda_Karachi" count="0"/>
    <cacheHierarchy uniqueName="[Measures].[Total Review Count]" caption="Total Review Count" measure="1" displayFolder="" measureGroup="Foodpanda_Karachi" count="0"/>
    <cacheHierarchy uniqueName="[Measures].[__XL_Count Foodpanda_Karachi]" caption="__XL_Count Foodpanda_Karachi" measure="1" displayFolder="" measureGroup="Foodpanda_Karachi" count="0" hidden="1"/>
    <cacheHierarchy uniqueName="[Measures].[__No measures defined]" caption="__No measures defined" measure="1" displayFolder="" count="0" hidden="1"/>
    <cacheHierarchy uniqueName="[Measures].[Count of Name]" caption="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Count of Link]" caption="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Distinct Count of Link]" caption="Distinct 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Count of Has Discount]" caption="Count of Has Discount" measure="1" displayFolder="" measureGroup="Foodpanda_Karachi" count="0" hidden="1">
      <extLst>
        <ext xmlns:x15="http://schemas.microsoft.com/office/spreadsheetml/2010/11/main" uri="{B97F6D7D-B522-45F9-BDA1-12C45D357490}">
          <x15:cacheHierarchy aggregatedColumn="6"/>
        </ext>
      </extLst>
    </cacheHierarchy>
    <cacheHierarchy uniqueName="[Measures].[Count of Detailed Cuisine]" caption="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Distinct Count of Detailed Cuisine]" caption="Distinct 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Sum of Review Count]" caption="Sum of Review Count" measure="1" displayFolder="" measureGroup="Foodpanda_Karachi" count="0" hidden="1">
      <extLst>
        <ext xmlns:x15="http://schemas.microsoft.com/office/spreadsheetml/2010/11/main" uri="{B97F6D7D-B522-45F9-BDA1-12C45D357490}">
          <x15:cacheHierarchy aggregatedColumn="3"/>
        </ext>
      </extLst>
    </cacheHierarchy>
    <cacheHierarchy uniqueName="[Measures].[Max of Review Count]" caption="Max of Review Count" measure="1" displayFolder="" measureGroup="Foodpanda_Karachi" count="0" hidden="1">
      <extLst>
        <ext xmlns:x15="http://schemas.microsoft.com/office/spreadsheetml/2010/11/main" uri="{B97F6D7D-B522-45F9-BDA1-12C45D357490}">
          <x15:cacheHierarchy aggregatedColumn="3"/>
        </ext>
      </extLst>
    </cacheHierarchy>
  </cacheHierarchies>
  <kpis count="0"/>
  <dimensions count="2">
    <dimension name="Foodpanda_Karachi" uniqueName="[Foodpanda_Karachi]" caption="Foodpanda_Karachi"/>
    <dimension measure="1" name="Measures" uniqueName="[Measures]" caption="Measures"/>
  </dimensions>
  <measureGroups count="1">
    <measureGroup name="Foodpanda_Karachi" caption="Foodpanda_Karachi"/>
  </measureGroups>
  <maps count="1">
    <map measureGroup="0" dimension="0"/>
  </maps>
  <extLst>
    <ext xmlns:x14="http://schemas.microsoft.com/office/spreadsheetml/2009/9/main" uri="{725AE2AE-9491-48be-B2B4-4EB974FC3084}">
      <x14:pivotCacheDefinition slicerData="1" pivotCacheId="10677817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ny Nadeem" refreshedDate="45878.612458564814" backgroundQuery="1" createdVersion="8" refreshedVersion="8" minRefreshableVersion="3" recordCount="0" supportSubquery="1" supportAdvancedDrill="1" xr:uid="{71B37D69-B343-4DD5-A2FB-C1FE5BA926D3}">
  <cacheSource type="external" connectionId="2"/>
  <cacheFields count="3">
    <cacheField name="[Foodpanda_Karachi].[Has Discount].[Has Discount]" caption="Has Discount" numFmtId="0" hierarchy="6" level="1">
      <sharedItems count="2">
        <s v="No"/>
        <s v="Yes"/>
      </sharedItems>
      <extLst>
        <ext xmlns:x15="http://schemas.microsoft.com/office/spreadsheetml/2010/11/main" uri="{4F2E5C28-24EA-4eb8-9CBF-B6C8F9C3D259}">
          <x15:cachedUniqueNames>
            <x15:cachedUniqueName index="0" name="[Foodpanda_Karachi].[Has Discount].&amp;[No]"/>
            <x15:cachedUniqueName index="1" name="[Foodpanda_Karachi].[Has Discount].&amp;[Yes]"/>
          </x15:cachedUniqueNames>
        </ext>
      </extLst>
    </cacheField>
    <cacheField name="[Measures].[Total Review Count]" caption="Total Review Count" numFmtId="0" hierarchy="17" level="32767"/>
    <cacheField name="[Foodpanda_Karachi].[Main Area].[Main Area]" caption="Main Area" numFmtId="0" hierarchy="11" level="1">
      <sharedItems containsSemiMixedTypes="0" containsNonDate="0" containsString="0"/>
    </cacheField>
  </cacheFields>
  <cacheHierarchies count="31">
    <cacheHierarchy uniqueName="[Foodpanda_Karachi].[Name]" caption="Name" attribute="1" defaultMemberUniqueName="[Foodpanda_Karachi].[Name].[All]" allUniqueName="[Foodpanda_Karachi].[Name].[All]" dimensionUniqueName="[Foodpanda_Karachi]" displayFolder="" count="0" memberValueDatatype="130" unbalanced="0"/>
    <cacheHierarchy uniqueName="[Foodpanda_Karachi].[Rating]" caption="Rating" attribute="1" defaultMemberUniqueName="[Foodpanda_Karachi].[Rating].[All]" allUniqueName="[Foodpanda_Karachi].[Rating].[All]" dimensionUniqueName="[Foodpanda_Karachi]" displayFolder="" count="0" memberValueDatatype="5" unbalanced="0"/>
    <cacheHierarchy uniqueName="[Foodpanda_Karachi].[Rating Group]" caption="Rating Group" attribute="1" defaultMemberUniqueName="[Foodpanda_Karachi].[Rating Group].[All]" allUniqueName="[Foodpanda_Karachi].[Rating Group].[All]" dimensionUniqueName="[Foodpanda_Karachi]" displayFolder="" count="2" memberValueDatatype="130" unbalanced="0"/>
    <cacheHierarchy uniqueName="[Foodpanda_Karachi].[Review Count]" caption="Review Count" attribute="1" defaultMemberUniqueName="[Foodpanda_Karachi].[Review Count].[All]" allUniqueName="[Foodpanda_Karachi].[Review Count].[All]" dimensionUniqueName="[Foodpanda_Karachi]" displayFolder="" count="0" memberValueDatatype="20" unbalanced="0"/>
    <cacheHierarchy uniqueName="[Foodpanda_Karachi].[Is Rated]" caption="Is Rated" attribute="1" defaultMemberUniqueName="[Foodpanda_Karachi].[Is Rated].[All]" allUniqueName="[Foodpanda_Karachi].[Is Rated].[All]" dimensionUniqueName="[Foodpanda_Karachi]" displayFolder="" count="0" memberValueDatatype="130" unbalanced="0"/>
    <cacheHierarchy uniqueName="[Foodpanda_Karachi].[Discounts]" caption="Discounts" attribute="1" defaultMemberUniqueName="[Foodpanda_Karachi].[Discounts].[All]" allUniqueName="[Foodpanda_Karachi].[Discounts].[All]" dimensionUniqueName="[Foodpanda_Karachi]" displayFolder="" count="0" memberValueDatatype="130" unbalanced="0"/>
    <cacheHierarchy uniqueName="[Foodpanda_Karachi].[Has Discount]" caption="Has Discount" attribute="1" defaultMemberUniqueName="[Foodpanda_Karachi].[Has Discount].[All]" allUniqueName="[Foodpanda_Karachi].[Has Discount].[All]" dimensionUniqueName="[Foodpanda_Karachi]" displayFolder="" count="2" memberValueDatatype="130" unbalanced="0">
      <fieldsUsage count="2">
        <fieldUsage x="-1"/>
        <fieldUsage x="0"/>
      </fieldsUsage>
    </cacheHierarchy>
    <cacheHierarchy uniqueName="[Foodpanda_Karachi].[Free Delivery]" caption="Free Delivery" attribute="1" defaultMemberUniqueName="[Foodpanda_Karachi].[Free Delivery].[All]" allUniqueName="[Foodpanda_Karachi].[Free Delivery].[All]" dimensionUniqueName="[Foodpanda_Karachi]" displayFolder="" count="0" memberValueDatatype="130" unbalanced="0"/>
    <cacheHierarchy uniqueName="[Foodpanda_Karachi].[Link]" caption="Link" attribute="1" defaultMemberUniqueName="[Foodpanda_Karachi].[Link].[All]" allUniqueName="[Foodpanda_Karachi].[Link].[All]" dimensionUniqueName="[Foodpanda_Karachi]" displayFolder="" count="0" memberValueDatatype="130" unbalanced="0"/>
    <cacheHierarchy uniqueName="[Foodpanda_Karachi].[Area]" caption="Area" attribute="1" defaultMemberUniqueName="[Foodpanda_Karachi].[Area].[All]" allUniqueName="[Foodpanda_Karachi].[Area].[All]" dimensionUniqueName="[Foodpanda_Karachi]" displayFolder="" count="0" memberValueDatatype="130" unbalanced="0"/>
    <cacheHierarchy uniqueName="[Foodpanda_Karachi].[Cleaned_Area]" caption="Cleaned_Area" attribute="1" defaultMemberUniqueName="[Foodpanda_Karachi].[Cleaned_Area].[All]" allUniqueName="[Foodpanda_Karachi].[Cleaned_Area].[All]" dimensionUniqueName="[Foodpanda_Karachi]" displayFolder="" count="0" memberValueDatatype="130" unbalanced="0"/>
    <cacheHierarchy uniqueName="[Foodpanda_Karachi].[Main Area]" caption="Main Area" attribute="1" defaultMemberUniqueName="[Foodpanda_Karachi].[Main Area].[All]" allUniqueName="[Foodpanda_Karachi].[Main Area].[All]" dimensionUniqueName="[Foodpanda_Karachi]" displayFolder="" count="2" memberValueDatatype="130" unbalanced="0">
      <fieldsUsage count="2">
        <fieldUsage x="-1"/>
        <fieldUsage x="2"/>
      </fieldsUsage>
    </cacheHierarchy>
    <cacheHierarchy uniqueName="[Foodpanda_Karachi].[Detailed Cuisine]" caption="Detailed Cuisine" attribute="1" defaultMemberUniqueName="[Foodpanda_Karachi].[Detailed Cuisine].[All]" allUniqueName="[Foodpanda_Karachi].[Detailed Cuisine].[All]" dimensionUniqueName="[Foodpanda_Karachi]" displayFolder="" count="2" memberValueDatatype="130" unbalanced="0"/>
    <cacheHierarchy uniqueName="[Measures].[Total Restaurants]" caption="Total Restaurants" measure="1" displayFolder="" measureGroup="Foodpanda_Karachi" count="0"/>
    <cacheHierarchy uniqueName="[Measures].[Avg Rating]" caption="Avg Rating" measure="1" displayFolder="" measureGroup="Foodpanda_Karachi" count="0"/>
    <cacheHierarchy uniqueName="[Measures].[Most Offered Cuisine]" caption="Most Offered Cuisine" measure="1" displayFolder="" measureGroup="Foodpanda_Karachi" count="0"/>
    <cacheHierarchy uniqueName="[Measures].[Discount Availability Rate]" caption="Discount Availability Rate" measure="1" displayFolder="" measureGroup="Foodpanda_Karachi" count="0"/>
    <cacheHierarchy uniqueName="[Measures].[Total Review Count]" caption="Total Review Count" measure="1" displayFolder="" measureGroup="Foodpanda_Karachi" count="0" oneField="1">
      <fieldsUsage count="1">
        <fieldUsage x="1"/>
      </fieldsUsage>
    </cacheHierarchy>
    <cacheHierarchy uniqueName="[Measures].[__XL_Count Foodpanda_Karachi]" caption="__XL_Count Foodpanda_Karachi" measure="1" displayFolder="" measureGroup="Foodpanda_Karachi" count="0" hidden="1"/>
    <cacheHierarchy uniqueName="[Measures].[__No measures defined]" caption="__No measures defined" measure="1" displayFolder="" count="0" hidden="1"/>
    <cacheHierarchy uniqueName="[Measures].[Count of Name]" caption="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Count of Link]" caption="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Distinct Count of Link]" caption="Distinct 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Count of Has Discount]" caption="Count of Has Discount" measure="1" displayFolder="" measureGroup="Foodpanda_Karachi" count="0" hidden="1">
      <extLst>
        <ext xmlns:x15="http://schemas.microsoft.com/office/spreadsheetml/2010/11/main" uri="{B97F6D7D-B522-45F9-BDA1-12C45D357490}">
          <x15:cacheHierarchy aggregatedColumn="6"/>
        </ext>
      </extLst>
    </cacheHierarchy>
    <cacheHierarchy uniqueName="[Measures].[Count of Detailed Cuisine]" caption="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Distinct Count of Detailed Cuisine]" caption="Distinct 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Sum of Review Count]" caption="Sum of Review Count" measure="1" displayFolder="" measureGroup="Foodpanda_Karachi" count="0" hidden="1">
      <extLst>
        <ext xmlns:x15="http://schemas.microsoft.com/office/spreadsheetml/2010/11/main" uri="{B97F6D7D-B522-45F9-BDA1-12C45D357490}">
          <x15:cacheHierarchy aggregatedColumn="3"/>
        </ext>
      </extLst>
    </cacheHierarchy>
    <cacheHierarchy uniqueName="[Measures].[Max of Review Count]" caption="Max of Review Count" measure="1" displayFolder="" measureGroup="Foodpanda_Karachi" count="0" hidden="1">
      <extLst>
        <ext xmlns:x15="http://schemas.microsoft.com/office/spreadsheetml/2010/11/main" uri="{B97F6D7D-B522-45F9-BDA1-12C45D357490}">
          <x15:cacheHierarchy aggregatedColumn="3"/>
        </ext>
      </extLst>
    </cacheHierarchy>
  </cacheHierarchies>
  <kpis count="0"/>
  <dimensions count="2">
    <dimension name="Foodpanda_Karachi" uniqueName="[Foodpanda_Karachi]" caption="Foodpanda_Karachi"/>
    <dimension measure="1" name="Measures" uniqueName="[Measures]" caption="Measures"/>
  </dimensions>
  <measureGroups count="1">
    <measureGroup name="Foodpanda_Karachi" caption="Foodpanda_Karachi"/>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ny Nadeem" refreshedDate="45878.612463310186" backgroundQuery="1" createdVersion="8" refreshedVersion="8" minRefreshableVersion="3" recordCount="0" supportSubquery="1" supportAdvancedDrill="1" xr:uid="{00BDEECD-F490-4795-90A1-BB4CEB87E3CB}">
  <cacheSource type="external" connectionId="2"/>
  <cacheFields count="3">
    <cacheField name="[Foodpanda_Karachi].[Name].[Name]" caption="Name" numFmtId="0" level="1">
      <sharedItems count="10">
        <s v="Al Habib Restaurant"/>
        <s v="Al Madina Fast Food - Nagin Chowrangi"/>
        <s v="Balochistan Sajji"/>
        <s v="Eaton"/>
        <s v="Foods Inn - SMCHS"/>
        <s v="Jama Restaurant"/>
        <s v="Kababjees Bakers - Garden"/>
        <s v="Kababjees Bakers - North Nazimabad"/>
        <s v="Kababjees Express - MA Jinnah"/>
        <s v="McDonald's - Dha Phase 1"/>
      </sharedItems>
      <extLst>
        <ext xmlns:x15="http://schemas.microsoft.com/office/spreadsheetml/2010/11/main" uri="{4F2E5C28-24EA-4eb8-9CBF-B6C8F9C3D259}">
          <x15:cachedUniqueNames>
            <x15:cachedUniqueName index="0" name="[Foodpanda_Karachi].[Name].&amp;[Al Habib Restaurant]"/>
            <x15:cachedUniqueName index="1" name="[Foodpanda_Karachi].[Name].&amp;[Al Madina Fast Food - Nagin Chowrangi]"/>
            <x15:cachedUniqueName index="2" name="[Foodpanda_Karachi].[Name].&amp;[Balochistan Sajji]"/>
            <x15:cachedUniqueName index="3" name="[Foodpanda_Karachi].[Name].&amp;[Eaton]"/>
            <x15:cachedUniqueName index="4" name="[Foodpanda_Karachi].[Name].&amp;[Foods Inn - SMCHS]"/>
            <x15:cachedUniqueName index="5" name="[Foodpanda_Karachi].[Name].&amp;[Jama Restaurant]"/>
            <x15:cachedUniqueName index="6" name="[Foodpanda_Karachi].[Name].&amp;[Kababjees Bakers - Garden]"/>
            <x15:cachedUniqueName index="7" name="[Foodpanda_Karachi].[Name].&amp;[Kababjees Bakers - North Nazimabad]"/>
            <x15:cachedUniqueName index="8" name="[Foodpanda_Karachi].[Name].&amp;[Kababjees Express - MA Jinnah]"/>
            <x15:cachedUniqueName index="9" name="[Foodpanda_Karachi].[Name].&amp;[McDonald's - Dha Phase 1]"/>
          </x15:cachedUniqueNames>
        </ext>
      </extLst>
    </cacheField>
    <cacheField name="[Measures].[Total Review Count]" caption="Total Review Count" numFmtId="0" hierarchy="17" level="32767"/>
    <cacheField name="[Foodpanda_Karachi].[Main Area].[Main Area]" caption="Main Area" numFmtId="0" hierarchy="11" level="1">
      <sharedItems containsSemiMixedTypes="0" containsNonDate="0" containsString="0"/>
    </cacheField>
  </cacheFields>
  <cacheHierarchies count="31">
    <cacheHierarchy uniqueName="[Foodpanda_Karachi].[Name]" caption="Name" attribute="1" defaultMemberUniqueName="[Foodpanda_Karachi].[Name].[All]" allUniqueName="[Foodpanda_Karachi].[Name].[All]" dimensionUniqueName="[Foodpanda_Karachi]" displayFolder="" count="2" memberValueDatatype="130" unbalanced="0">
      <fieldsUsage count="2">
        <fieldUsage x="-1"/>
        <fieldUsage x="0"/>
      </fieldsUsage>
    </cacheHierarchy>
    <cacheHierarchy uniqueName="[Foodpanda_Karachi].[Rating]" caption="Rating" attribute="1" defaultMemberUniqueName="[Foodpanda_Karachi].[Rating].[All]" allUniqueName="[Foodpanda_Karachi].[Rating].[All]" dimensionUniqueName="[Foodpanda_Karachi]" displayFolder="" count="0" memberValueDatatype="5" unbalanced="0"/>
    <cacheHierarchy uniqueName="[Foodpanda_Karachi].[Rating Group]" caption="Rating Group" attribute="1" defaultMemberUniqueName="[Foodpanda_Karachi].[Rating Group].[All]" allUniqueName="[Foodpanda_Karachi].[Rating Group].[All]" dimensionUniqueName="[Foodpanda_Karachi]" displayFolder="" count="2" memberValueDatatype="130" unbalanced="0"/>
    <cacheHierarchy uniqueName="[Foodpanda_Karachi].[Review Count]" caption="Review Count" attribute="1" defaultMemberUniqueName="[Foodpanda_Karachi].[Review Count].[All]" allUniqueName="[Foodpanda_Karachi].[Review Count].[All]" dimensionUniqueName="[Foodpanda_Karachi]" displayFolder="" count="0" memberValueDatatype="20" unbalanced="0"/>
    <cacheHierarchy uniqueName="[Foodpanda_Karachi].[Is Rated]" caption="Is Rated" attribute="1" defaultMemberUniqueName="[Foodpanda_Karachi].[Is Rated].[All]" allUniqueName="[Foodpanda_Karachi].[Is Rated].[All]" dimensionUniqueName="[Foodpanda_Karachi]" displayFolder="" count="0" memberValueDatatype="130" unbalanced="0"/>
    <cacheHierarchy uniqueName="[Foodpanda_Karachi].[Discounts]" caption="Discounts" attribute="1" defaultMemberUniqueName="[Foodpanda_Karachi].[Discounts].[All]" allUniqueName="[Foodpanda_Karachi].[Discounts].[All]" dimensionUniqueName="[Foodpanda_Karachi]" displayFolder="" count="0" memberValueDatatype="130" unbalanced="0"/>
    <cacheHierarchy uniqueName="[Foodpanda_Karachi].[Has Discount]" caption="Has Discount" attribute="1" defaultMemberUniqueName="[Foodpanda_Karachi].[Has Discount].[All]" allUniqueName="[Foodpanda_Karachi].[Has Discount].[All]" dimensionUniqueName="[Foodpanda_Karachi]" displayFolder="" count="0" memberValueDatatype="130" unbalanced="0"/>
    <cacheHierarchy uniqueName="[Foodpanda_Karachi].[Free Delivery]" caption="Free Delivery" attribute="1" defaultMemberUniqueName="[Foodpanda_Karachi].[Free Delivery].[All]" allUniqueName="[Foodpanda_Karachi].[Free Delivery].[All]" dimensionUniqueName="[Foodpanda_Karachi]" displayFolder="" count="0" memberValueDatatype="130" unbalanced="0"/>
    <cacheHierarchy uniqueName="[Foodpanda_Karachi].[Link]" caption="Link" attribute="1" defaultMemberUniqueName="[Foodpanda_Karachi].[Link].[All]" allUniqueName="[Foodpanda_Karachi].[Link].[All]" dimensionUniqueName="[Foodpanda_Karachi]" displayFolder="" count="0" memberValueDatatype="130" unbalanced="0"/>
    <cacheHierarchy uniqueName="[Foodpanda_Karachi].[Area]" caption="Area" attribute="1" defaultMemberUniqueName="[Foodpanda_Karachi].[Area].[All]" allUniqueName="[Foodpanda_Karachi].[Area].[All]" dimensionUniqueName="[Foodpanda_Karachi]" displayFolder="" count="0" memberValueDatatype="130" unbalanced="0"/>
    <cacheHierarchy uniqueName="[Foodpanda_Karachi].[Cleaned_Area]" caption="Cleaned_Area" attribute="1" defaultMemberUniqueName="[Foodpanda_Karachi].[Cleaned_Area].[All]" allUniqueName="[Foodpanda_Karachi].[Cleaned_Area].[All]" dimensionUniqueName="[Foodpanda_Karachi]" displayFolder="" count="0" memberValueDatatype="130" unbalanced="0"/>
    <cacheHierarchy uniqueName="[Foodpanda_Karachi].[Main Area]" caption="Main Area" attribute="1" defaultMemberUniqueName="[Foodpanda_Karachi].[Main Area].[All]" allUniqueName="[Foodpanda_Karachi].[Main Area].[All]" dimensionUniqueName="[Foodpanda_Karachi]" displayFolder="" count="2" memberValueDatatype="130" unbalanced="0">
      <fieldsUsage count="2">
        <fieldUsage x="-1"/>
        <fieldUsage x="2"/>
      </fieldsUsage>
    </cacheHierarchy>
    <cacheHierarchy uniqueName="[Foodpanda_Karachi].[Detailed Cuisine]" caption="Detailed Cuisine" attribute="1" defaultMemberUniqueName="[Foodpanda_Karachi].[Detailed Cuisine].[All]" allUniqueName="[Foodpanda_Karachi].[Detailed Cuisine].[All]" dimensionUniqueName="[Foodpanda_Karachi]" displayFolder="" count="2" memberValueDatatype="130" unbalanced="0"/>
    <cacheHierarchy uniqueName="[Measures].[Total Restaurants]" caption="Total Restaurants" measure="1" displayFolder="" measureGroup="Foodpanda_Karachi" count="0"/>
    <cacheHierarchy uniqueName="[Measures].[Avg Rating]" caption="Avg Rating" measure="1" displayFolder="" measureGroup="Foodpanda_Karachi" count="0"/>
    <cacheHierarchy uniqueName="[Measures].[Most Offered Cuisine]" caption="Most Offered Cuisine" measure="1" displayFolder="" measureGroup="Foodpanda_Karachi" count="0"/>
    <cacheHierarchy uniqueName="[Measures].[Discount Availability Rate]" caption="Discount Availability Rate" measure="1" displayFolder="" measureGroup="Foodpanda_Karachi" count="0"/>
    <cacheHierarchy uniqueName="[Measures].[Total Review Count]" caption="Total Review Count" measure="1" displayFolder="" measureGroup="Foodpanda_Karachi" count="0" oneField="1">
      <fieldsUsage count="1">
        <fieldUsage x="1"/>
      </fieldsUsage>
    </cacheHierarchy>
    <cacheHierarchy uniqueName="[Measures].[__XL_Count Foodpanda_Karachi]" caption="__XL_Count Foodpanda_Karachi" measure="1" displayFolder="" measureGroup="Foodpanda_Karachi" count="0" hidden="1"/>
    <cacheHierarchy uniqueName="[Measures].[__No measures defined]" caption="__No measures defined" measure="1" displayFolder="" count="0" hidden="1"/>
    <cacheHierarchy uniqueName="[Measures].[Count of Name]" caption="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Count of Link]" caption="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Distinct Count of Link]" caption="Distinct 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Count of Has Discount]" caption="Count of Has Discount" measure="1" displayFolder="" measureGroup="Foodpanda_Karachi" count="0" hidden="1">
      <extLst>
        <ext xmlns:x15="http://schemas.microsoft.com/office/spreadsheetml/2010/11/main" uri="{B97F6D7D-B522-45F9-BDA1-12C45D357490}">
          <x15:cacheHierarchy aggregatedColumn="6"/>
        </ext>
      </extLst>
    </cacheHierarchy>
    <cacheHierarchy uniqueName="[Measures].[Count of Detailed Cuisine]" caption="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Distinct Count of Detailed Cuisine]" caption="Distinct 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Sum of Review Count]" caption="Sum of Review Count" measure="1" displayFolder="" measureGroup="Foodpanda_Karachi" count="0" hidden="1">
      <extLst>
        <ext xmlns:x15="http://schemas.microsoft.com/office/spreadsheetml/2010/11/main" uri="{B97F6D7D-B522-45F9-BDA1-12C45D357490}">
          <x15:cacheHierarchy aggregatedColumn="3"/>
        </ext>
      </extLst>
    </cacheHierarchy>
    <cacheHierarchy uniqueName="[Measures].[Max of Review Count]" caption="Max of Review Count" measure="1" displayFolder="" measureGroup="Foodpanda_Karachi" count="0" hidden="1">
      <extLst>
        <ext xmlns:x15="http://schemas.microsoft.com/office/spreadsheetml/2010/11/main" uri="{B97F6D7D-B522-45F9-BDA1-12C45D357490}">
          <x15:cacheHierarchy aggregatedColumn="3"/>
        </ext>
      </extLst>
    </cacheHierarchy>
  </cacheHierarchies>
  <kpis count="0"/>
  <dimensions count="2">
    <dimension name="Foodpanda_Karachi" uniqueName="[Foodpanda_Karachi]" caption="Foodpanda_Karachi"/>
    <dimension measure="1" name="Measures" uniqueName="[Measures]" caption="Measures"/>
  </dimensions>
  <measureGroups count="1">
    <measureGroup name="Foodpanda_Karachi" caption="Foodpanda_Karachi"/>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ny Nadeem" refreshedDate="45878.612464120371" backgroundQuery="1" createdVersion="8" refreshedVersion="8" minRefreshableVersion="3" recordCount="0" supportSubquery="1" supportAdvancedDrill="1" xr:uid="{D832CAAD-7731-45EF-8F90-ED9ECC45DEB7}">
  <cacheSource type="external" connectionId="2"/>
  <cacheFields count="4">
    <cacheField name="[Foodpanda_Karachi].[Has Discount].[Has Discount]" caption="Has Discount" numFmtId="0" hierarchy="6" level="1">
      <sharedItems count="2">
        <s v="No"/>
        <s v="Yes"/>
      </sharedItems>
      <extLst>
        <ext xmlns:x15="http://schemas.microsoft.com/office/spreadsheetml/2010/11/main" uri="{4F2E5C28-24EA-4eb8-9CBF-B6C8F9C3D259}">
          <x15:cachedUniqueNames>
            <x15:cachedUniqueName index="0" name="[Foodpanda_Karachi].[Has Discount].&amp;[No]"/>
            <x15:cachedUniqueName index="1" name="[Foodpanda_Karachi].[Has Discount].&amp;[Yes]"/>
          </x15:cachedUniqueNames>
        </ext>
      </extLst>
    </cacheField>
    <cacheField name="[Measures].[Total Review Count]" caption="Total Review Count" numFmtId="0" hierarchy="17" level="32767"/>
    <cacheField name="[Foodpanda_Karachi].[Free Delivery].[Free Delivery]" caption="Free Delivery" numFmtId="0" hierarchy="7" level="1">
      <sharedItems count="2">
        <s v="No"/>
        <s v="Yes"/>
      </sharedItems>
      <extLst>
        <ext xmlns:x15="http://schemas.microsoft.com/office/spreadsheetml/2010/11/main" uri="{4F2E5C28-24EA-4eb8-9CBF-B6C8F9C3D259}">
          <x15:cachedUniqueNames>
            <x15:cachedUniqueName index="0" name="[Foodpanda_Karachi].[Free Delivery].&amp;[No]"/>
            <x15:cachedUniqueName index="1" name="[Foodpanda_Karachi].[Free Delivery].&amp;[Yes]"/>
          </x15:cachedUniqueNames>
        </ext>
      </extLst>
    </cacheField>
    <cacheField name="[Foodpanda_Karachi].[Main Area].[Main Area]" caption="Main Area" numFmtId="0" hierarchy="11" level="1">
      <sharedItems containsSemiMixedTypes="0" containsNonDate="0" containsString="0"/>
    </cacheField>
  </cacheFields>
  <cacheHierarchies count="31">
    <cacheHierarchy uniqueName="[Foodpanda_Karachi].[Name]" caption="Name" attribute="1" defaultMemberUniqueName="[Foodpanda_Karachi].[Name].[All]" allUniqueName="[Foodpanda_Karachi].[Name].[All]" dimensionUniqueName="[Foodpanda_Karachi]" displayFolder="" count="0" memberValueDatatype="130" unbalanced="0"/>
    <cacheHierarchy uniqueName="[Foodpanda_Karachi].[Rating]" caption="Rating" attribute="1" defaultMemberUniqueName="[Foodpanda_Karachi].[Rating].[All]" allUniqueName="[Foodpanda_Karachi].[Rating].[All]" dimensionUniqueName="[Foodpanda_Karachi]" displayFolder="" count="0" memberValueDatatype="5" unbalanced="0"/>
    <cacheHierarchy uniqueName="[Foodpanda_Karachi].[Rating Group]" caption="Rating Group" attribute="1" defaultMemberUniqueName="[Foodpanda_Karachi].[Rating Group].[All]" allUniqueName="[Foodpanda_Karachi].[Rating Group].[All]" dimensionUniqueName="[Foodpanda_Karachi]" displayFolder="" count="2" memberValueDatatype="130" unbalanced="0"/>
    <cacheHierarchy uniqueName="[Foodpanda_Karachi].[Review Count]" caption="Review Count" attribute="1" defaultMemberUniqueName="[Foodpanda_Karachi].[Review Count].[All]" allUniqueName="[Foodpanda_Karachi].[Review Count].[All]" dimensionUniqueName="[Foodpanda_Karachi]" displayFolder="" count="0" memberValueDatatype="20" unbalanced="0"/>
    <cacheHierarchy uniqueName="[Foodpanda_Karachi].[Is Rated]" caption="Is Rated" attribute="1" defaultMemberUniqueName="[Foodpanda_Karachi].[Is Rated].[All]" allUniqueName="[Foodpanda_Karachi].[Is Rated].[All]" dimensionUniqueName="[Foodpanda_Karachi]" displayFolder="" count="0" memberValueDatatype="130" unbalanced="0"/>
    <cacheHierarchy uniqueName="[Foodpanda_Karachi].[Discounts]" caption="Discounts" attribute="1" defaultMemberUniqueName="[Foodpanda_Karachi].[Discounts].[All]" allUniqueName="[Foodpanda_Karachi].[Discounts].[All]" dimensionUniqueName="[Foodpanda_Karachi]" displayFolder="" count="0" memberValueDatatype="130" unbalanced="0"/>
    <cacheHierarchy uniqueName="[Foodpanda_Karachi].[Has Discount]" caption="Has Discount" attribute="1" defaultMemberUniqueName="[Foodpanda_Karachi].[Has Discount].[All]" allUniqueName="[Foodpanda_Karachi].[Has Discount].[All]" dimensionUniqueName="[Foodpanda_Karachi]" displayFolder="" count="2" memberValueDatatype="130" unbalanced="0">
      <fieldsUsage count="2">
        <fieldUsage x="-1"/>
        <fieldUsage x="0"/>
      </fieldsUsage>
    </cacheHierarchy>
    <cacheHierarchy uniqueName="[Foodpanda_Karachi].[Free Delivery]" caption="Free Delivery" attribute="1" defaultMemberUniqueName="[Foodpanda_Karachi].[Free Delivery].[All]" allUniqueName="[Foodpanda_Karachi].[Free Delivery].[All]" dimensionUniqueName="[Foodpanda_Karachi]" displayFolder="" count="2" memberValueDatatype="130" unbalanced="0">
      <fieldsUsage count="2">
        <fieldUsage x="-1"/>
        <fieldUsage x="2"/>
      </fieldsUsage>
    </cacheHierarchy>
    <cacheHierarchy uniqueName="[Foodpanda_Karachi].[Link]" caption="Link" attribute="1" defaultMemberUniqueName="[Foodpanda_Karachi].[Link].[All]" allUniqueName="[Foodpanda_Karachi].[Link].[All]" dimensionUniqueName="[Foodpanda_Karachi]" displayFolder="" count="0" memberValueDatatype="130" unbalanced="0"/>
    <cacheHierarchy uniqueName="[Foodpanda_Karachi].[Area]" caption="Area" attribute="1" defaultMemberUniqueName="[Foodpanda_Karachi].[Area].[All]" allUniqueName="[Foodpanda_Karachi].[Area].[All]" dimensionUniqueName="[Foodpanda_Karachi]" displayFolder="" count="0" memberValueDatatype="130" unbalanced="0"/>
    <cacheHierarchy uniqueName="[Foodpanda_Karachi].[Cleaned_Area]" caption="Cleaned_Area" attribute="1" defaultMemberUniqueName="[Foodpanda_Karachi].[Cleaned_Area].[All]" allUniqueName="[Foodpanda_Karachi].[Cleaned_Area].[All]" dimensionUniqueName="[Foodpanda_Karachi]" displayFolder="" count="0" memberValueDatatype="130" unbalanced="0"/>
    <cacheHierarchy uniqueName="[Foodpanda_Karachi].[Main Area]" caption="Main Area" attribute="1" defaultMemberUniqueName="[Foodpanda_Karachi].[Main Area].[All]" allUniqueName="[Foodpanda_Karachi].[Main Area].[All]" dimensionUniqueName="[Foodpanda_Karachi]" displayFolder="" count="2" memberValueDatatype="130" unbalanced="0">
      <fieldsUsage count="2">
        <fieldUsage x="-1"/>
        <fieldUsage x="3"/>
      </fieldsUsage>
    </cacheHierarchy>
    <cacheHierarchy uniqueName="[Foodpanda_Karachi].[Detailed Cuisine]" caption="Detailed Cuisine" attribute="1" defaultMemberUniqueName="[Foodpanda_Karachi].[Detailed Cuisine].[All]" allUniqueName="[Foodpanda_Karachi].[Detailed Cuisine].[All]" dimensionUniqueName="[Foodpanda_Karachi]" displayFolder="" count="2" memberValueDatatype="130" unbalanced="0"/>
    <cacheHierarchy uniqueName="[Measures].[Total Restaurants]" caption="Total Restaurants" measure="1" displayFolder="" measureGroup="Foodpanda_Karachi" count="0"/>
    <cacheHierarchy uniqueName="[Measures].[Avg Rating]" caption="Avg Rating" measure="1" displayFolder="" measureGroup="Foodpanda_Karachi" count="0"/>
    <cacheHierarchy uniqueName="[Measures].[Most Offered Cuisine]" caption="Most Offered Cuisine" measure="1" displayFolder="" measureGroup="Foodpanda_Karachi" count="0"/>
    <cacheHierarchy uniqueName="[Measures].[Discount Availability Rate]" caption="Discount Availability Rate" measure="1" displayFolder="" measureGroup="Foodpanda_Karachi" count="0"/>
    <cacheHierarchy uniqueName="[Measures].[Total Review Count]" caption="Total Review Count" measure="1" displayFolder="" measureGroup="Foodpanda_Karachi" count="0" oneField="1">
      <fieldsUsage count="1">
        <fieldUsage x="1"/>
      </fieldsUsage>
    </cacheHierarchy>
    <cacheHierarchy uniqueName="[Measures].[__XL_Count Foodpanda_Karachi]" caption="__XL_Count Foodpanda_Karachi" measure="1" displayFolder="" measureGroup="Foodpanda_Karachi" count="0" hidden="1"/>
    <cacheHierarchy uniqueName="[Measures].[__No measures defined]" caption="__No measures defined" measure="1" displayFolder="" count="0" hidden="1"/>
    <cacheHierarchy uniqueName="[Measures].[Count of Name]" caption="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Count of Link]" caption="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Distinct Count of Link]" caption="Distinct 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Count of Has Discount]" caption="Count of Has Discount" measure="1" displayFolder="" measureGroup="Foodpanda_Karachi" count="0" hidden="1">
      <extLst>
        <ext xmlns:x15="http://schemas.microsoft.com/office/spreadsheetml/2010/11/main" uri="{B97F6D7D-B522-45F9-BDA1-12C45D357490}">
          <x15:cacheHierarchy aggregatedColumn="6"/>
        </ext>
      </extLst>
    </cacheHierarchy>
    <cacheHierarchy uniqueName="[Measures].[Count of Detailed Cuisine]" caption="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Distinct Count of Detailed Cuisine]" caption="Distinct 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Sum of Review Count]" caption="Sum of Review Count" measure="1" displayFolder="" measureGroup="Foodpanda_Karachi" count="0" hidden="1">
      <extLst>
        <ext xmlns:x15="http://schemas.microsoft.com/office/spreadsheetml/2010/11/main" uri="{B97F6D7D-B522-45F9-BDA1-12C45D357490}">
          <x15:cacheHierarchy aggregatedColumn="3"/>
        </ext>
      </extLst>
    </cacheHierarchy>
    <cacheHierarchy uniqueName="[Measures].[Max of Review Count]" caption="Max of Review Count" measure="1" displayFolder="" measureGroup="Foodpanda_Karachi" count="0" hidden="1">
      <extLst>
        <ext xmlns:x15="http://schemas.microsoft.com/office/spreadsheetml/2010/11/main" uri="{B97F6D7D-B522-45F9-BDA1-12C45D357490}">
          <x15:cacheHierarchy aggregatedColumn="3"/>
        </ext>
      </extLst>
    </cacheHierarchy>
  </cacheHierarchies>
  <kpis count="0"/>
  <dimensions count="2">
    <dimension name="Foodpanda_Karachi" uniqueName="[Foodpanda_Karachi]" caption="Foodpanda_Karachi"/>
    <dimension measure="1" name="Measures" uniqueName="[Measures]" caption="Measures"/>
  </dimensions>
  <measureGroups count="1">
    <measureGroup name="Foodpanda_Karachi" caption="Foodpanda_Karachi"/>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ny Nadeem" refreshedDate="45878.612471643515" backgroundQuery="1" createdVersion="8" refreshedVersion="8" minRefreshableVersion="3" recordCount="0" supportSubquery="1" supportAdvancedDrill="1" xr:uid="{257C4657-97E9-4FCB-8EF0-A802DB4A0F30}">
  <cacheSource type="external" connectionId="2"/>
  <cacheFields count="5">
    <cacheField name="[Foodpanda_Karachi].[Name].[Name]" caption="Name" numFmtId="0" level="1">
      <sharedItems count="10">
        <s v="Al Habib Restaurant"/>
        <s v="Al Madina Fast Food - Nagin Chowrangi"/>
        <s v="Balochistan Sajji"/>
        <s v="Eaton"/>
        <s v="Foods Inn - SMCHS"/>
        <s v="Jama Restaurant"/>
        <s v="Kababjees Bakers - Garden"/>
        <s v="Kababjees Bakers - North Nazimabad"/>
        <s v="Kababjees Express - MA Jinnah"/>
        <s v="McDonald's - Dha Phase 1"/>
      </sharedItems>
      <extLst>
        <ext xmlns:x15="http://schemas.microsoft.com/office/spreadsheetml/2010/11/main" uri="{4F2E5C28-24EA-4eb8-9CBF-B6C8F9C3D259}">
          <x15:cachedUniqueNames>
            <x15:cachedUniqueName index="0" name="[Foodpanda_Karachi].[Name].&amp;[Al Habib Restaurant]"/>
            <x15:cachedUniqueName index="1" name="[Foodpanda_Karachi].[Name].&amp;[Al Madina Fast Food - Nagin Chowrangi]"/>
            <x15:cachedUniqueName index="2" name="[Foodpanda_Karachi].[Name].&amp;[Balochistan Sajji]"/>
            <x15:cachedUniqueName index="3" name="[Foodpanda_Karachi].[Name].&amp;[Eaton]"/>
            <x15:cachedUniqueName index="4" name="[Foodpanda_Karachi].[Name].&amp;[Foods Inn - SMCHS]"/>
            <x15:cachedUniqueName index="5" name="[Foodpanda_Karachi].[Name].&amp;[Jama Restaurant]"/>
            <x15:cachedUniqueName index="6" name="[Foodpanda_Karachi].[Name].&amp;[Kababjees Bakers - Garden]"/>
            <x15:cachedUniqueName index="7" name="[Foodpanda_Karachi].[Name].&amp;[Kababjees Bakers - North Nazimabad]"/>
            <x15:cachedUniqueName index="8" name="[Foodpanda_Karachi].[Name].&amp;[Kababjees Express - MA Jinnah]"/>
            <x15:cachedUniqueName index="9" name="[Foodpanda_Karachi].[Name].&amp;[McDonald's - Dha Phase 1]"/>
          </x15:cachedUniqueNames>
        </ext>
      </extLst>
    </cacheField>
    <cacheField name="[Foodpanda_Karachi].[Detailed Cuisine].[Detailed Cuisine]" caption="Detailed Cuisine" numFmtId="0" hierarchy="12" level="1">
      <sharedItems count="10">
        <s v="BBQ"/>
        <s v="Beverages"/>
        <s v="Biryani"/>
        <s v="Burgers"/>
        <s v="Desserts"/>
        <s v="Fast Food"/>
        <s v="Karahi &amp; Handi"/>
        <s v="Pakistani"/>
        <s v="Paratha"/>
        <s v="Western"/>
      </sharedItems>
      <extLst>
        <ext xmlns:x15="http://schemas.microsoft.com/office/spreadsheetml/2010/11/main" uri="{4F2E5C28-24EA-4eb8-9CBF-B6C8F9C3D259}">
          <x15:cachedUniqueNames>
            <x15:cachedUniqueName index="0" name="[Foodpanda_Karachi].[Detailed Cuisine].&amp;[BBQ]"/>
            <x15:cachedUniqueName index="1" name="[Foodpanda_Karachi].[Detailed Cuisine].&amp;[Beverages]"/>
            <x15:cachedUniqueName index="2" name="[Foodpanda_Karachi].[Detailed Cuisine].&amp;[Biryani]"/>
            <x15:cachedUniqueName index="3" name="[Foodpanda_Karachi].[Detailed Cuisine].&amp;[Burgers]"/>
            <x15:cachedUniqueName index="4" name="[Foodpanda_Karachi].[Detailed Cuisine].&amp;[Desserts]"/>
            <x15:cachedUniqueName index="5" name="[Foodpanda_Karachi].[Detailed Cuisine].&amp;[Fast Food]"/>
            <x15:cachedUniqueName index="6" name="[Foodpanda_Karachi].[Detailed Cuisine].&amp;[Karahi &amp; Handi]"/>
            <x15:cachedUniqueName index="7" name="[Foodpanda_Karachi].[Detailed Cuisine].&amp;[Pakistani]"/>
            <x15:cachedUniqueName index="8" name="[Foodpanda_Karachi].[Detailed Cuisine].&amp;[Paratha]"/>
            <x15:cachedUniqueName index="9" name="[Foodpanda_Karachi].[Detailed Cuisine].&amp;[Western]"/>
          </x15:cachedUniqueNames>
        </ext>
      </extLst>
    </cacheField>
    <cacheField name="[Measures].[Avg Rating]" caption="Avg Rating" numFmtId="0" hierarchy="14" level="32767"/>
    <cacheField name="[Measures].[Total Review Count]" caption="Total Review Count" numFmtId="0" hierarchy="17" level="32767"/>
    <cacheField name="[Foodpanda_Karachi].[Main Area].[Main Area]" caption="Main Area" numFmtId="0" hierarchy="11" level="1">
      <sharedItems containsSemiMixedTypes="0" containsNonDate="0" containsString="0"/>
    </cacheField>
  </cacheFields>
  <cacheHierarchies count="31">
    <cacheHierarchy uniqueName="[Foodpanda_Karachi].[Name]" caption="Name" attribute="1" defaultMemberUniqueName="[Foodpanda_Karachi].[Name].[All]" allUniqueName="[Foodpanda_Karachi].[Name].[All]" dimensionUniqueName="[Foodpanda_Karachi]" displayFolder="" count="2" memberValueDatatype="130" unbalanced="0">
      <fieldsUsage count="2">
        <fieldUsage x="-1"/>
        <fieldUsage x="0"/>
      </fieldsUsage>
    </cacheHierarchy>
    <cacheHierarchy uniqueName="[Foodpanda_Karachi].[Rating]" caption="Rating" attribute="1" defaultMemberUniqueName="[Foodpanda_Karachi].[Rating].[All]" allUniqueName="[Foodpanda_Karachi].[Rating].[All]" dimensionUniqueName="[Foodpanda_Karachi]" displayFolder="" count="0" memberValueDatatype="5" unbalanced="0"/>
    <cacheHierarchy uniqueName="[Foodpanda_Karachi].[Rating Group]" caption="Rating Group" attribute="1" defaultMemberUniqueName="[Foodpanda_Karachi].[Rating Group].[All]" allUniqueName="[Foodpanda_Karachi].[Rating Group].[All]" dimensionUniqueName="[Foodpanda_Karachi]" displayFolder="" count="2" memberValueDatatype="130" unbalanced="0"/>
    <cacheHierarchy uniqueName="[Foodpanda_Karachi].[Review Count]" caption="Review Count" attribute="1" defaultMemberUniqueName="[Foodpanda_Karachi].[Review Count].[All]" allUniqueName="[Foodpanda_Karachi].[Review Count].[All]" dimensionUniqueName="[Foodpanda_Karachi]" displayFolder="" count="0" memberValueDatatype="20" unbalanced="0"/>
    <cacheHierarchy uniqueName="[Foodpanda_Karachi].[Is Rated]" caption="Is Rated" attribute="1" defaultMemberUniqueName="[Foodpanda_Karachi].[Is Rated].[All]" allUniqueName="[Foodpanda_Karachi].[Is Rated].[All]" dimensionUniqueName="[Foodpanda_Karachi]" displayFolder="" count="0" memberValueDatatype="130" unbalanced="0"/>
    <cacheHierarchy uniqueName="[Foodpanda_Karachi].[Discounts]" caption="Discounts" attribute="1" defaultMemberUniqueName="[Foodpanda_Karachi].[Discounts].[All]" allUniqueName="[Foodpanda_Karachi].[Discounts].[All]" dimensionUniqueName="[Foodpanda_Karachi]" displayFolder="" count="0" memberValueDatatype="130" unbalanced="0"/>
    <cacheHierarchy uniqueName="[Foodpanda_Karachi].[Has Discount]" caption="Has Discount" attribute="1" defaultMemberUniqueName="[Foodpanda_Karachi].[Has Discount].[All]" allUniqueName="[Foodpanda_Karachi].[Has Discount].[All]" dimensionUniqueName="[Foodpanda_Karachi]" displayFolder="" count="0" memberValueDatatype="130" unbalanced="0"/>
    <cacheHierarchy uniqueName="[Foodpanda_Karachi].[Free Delivery]" caption="Free Delivery" attribute="1" defaultMemberUniqueName="[Foodpanda_Karachi].[Free Delivery].[All]" allUniqueName="[Foodpanda_Karachi].[Free Delivery].[All]" dimensionUniqueName="[Foodpanda_Karachi]" displayFolder="" count="0" memberValueDatatype="130" unbalanced="0"/>
    <cacheHierarchy uniqueName="[Foodpanda_Karachi].[Link]" caption="Link" attribute="1" defaultMemberUniqueName="[Foodpanda_Karachi].[Link].[All]" allUniqueName="[Foodpanda_Karachi].[Link].[All]" dimensionUniqueName="[Foodpanda_Karachi]" displayFolder="" count="0" memberValueDatatype="130" unbalanced="0"/>
    <cacheHierarchy uniqueName="[Foodpanda_Karachi].[Area]" caption="Area" attribute="1" defaultMemberUniqueName="[Foodpanda_Karachi].[Area].[All]" allUniqueName="[Foodpanda_Karachi].[Area].[All]" dimensionUniqueName="[Foodpanda_Karachi]" displayFolder="" count="0" memberValueDatatype="130" unbalanced="0"/>
    <cacheHierarchy uniqueName="[Foodpanda_Karachi].[Cleaned_Area]" caption="Cleaned_Area" attribute="1" defaultMemberUniqueName="[Foodpanda_Karachi].[Cleaned_Area].[All]" allUniqueName="[Foodpanda_Karachi].[Cleaned_Area].[All]" dimensionUniqueName="[Foodpanda_Karachi]" displayFolder="" count="0" memberValueDatatype="130" unbalanced="0"/>
    <cacheHierarchy uniqueName="[Foodpanda_Karachi].[Main Area]" caption="Main Area" attribute="1" defaultMemberUniqueName="[Foodpanda_Karachi].[Main Area].[All]" allUniqueName="[Foodpanda_Karachi].[Main Area].[All]" dimensionUniqueName="[Foodpanda_Karachi]" displayFolder="" count="2" memberValueDatatype="130" unbalanced="0">
      <fieldsUsage count="2">
        <fieldUsage x="-1"/>
        <fieldUsage x="4"/>
      </fieldsUsage>
    </cacheHierarchy>
    <cacheHierarchy uniqueName="[Foodpanda_Karachi].[Detailed Cuisine]" caption="Detailed Cuisine" attribute="1" defaultMemberUniqueName="[Foodpanda_Karachi].[Detailed Cuisine].[All]" allUniqueName="[Foodpanda_Karachi].[Detailed Cuisine].[All]" dimensionUniqueName="[Foodpanda_Karachi]" displayFolder="" count="2" memberValueDatatype="130" unbalanced="0">
      <fieldsUsage count="2">
        <fieldUsage x="-1"/>
        <fieldUsage x="1"/>
      </fieldsUsage>
    </cacheHierarchy>
    <cacheHierarchy uniqueName="[Measures].[Total Restaurants]" caption="Total Restaurants" measure="1" displayFolder="" measureGroup="Foodpanda_Karachi" count="0"/>
    <cacheHierarchy uniqueName="[Measures].[Avg Rating]" caption="Avg Rating" measure="1" displayFolder="" measureGroup="Foodpanda_Karachi" count="0" oneField="1">
      <fieldsUsage count="1">
        <fieldUsage x="2"/>
      </fieldsUsage>
    </cacheHierarchy>
    <cacheHierarchy uniqueName="[Measures].[Most Offered Cuisine]" caption="Most Offered Cuisine" measure="1" displayFolder="" measureGroup="Foodpanda_Karachi" count="0"/>
    <cacheHierarchy uniqueName="[Measures].[Discount Availability Rate]" caption="Discount Availability Rate" measure="1" displayFolder="" measureGroup="Foodpanda_Karachi" count="0"/>
    <cacheHierarchy uniqueName="[Measures].[Total Review Count]" caption="Total Review Count" measure="1" displayFolder="" measureGroup="Foodpanda_Karachi" count="0" oneField="1">
      <fieldsUsage count="1">
        <fieldUsage x="3"/>
      </fieldsUsage>
    </cacheHierarchy>
    <cacheHierarchy uniqueName="[Measures].[__XL_Count Foodpanda_Karachi]" caption="__XL_Count Foodpanda_Karachi" measure="1" displayFolder="" measureGroup="Foodpanda_Karachi" count="0" hidden="1"/>
    <cacheHierarchy uniqueName="[Measures].[__No measures defined]" caption="__No measures defined" measure="1" displayFolder="" count="0" hidden="1"/>
    <cacheHierarchy uniqueName="[Measures].[Count of Name]" caption="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Count of Link]" caption="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Distinct Count of Link]" caption="Distinct 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Count of Has Discount]" caption="Count of Has Discount" measure="1" displayFolder="" measureGroup="Foodpanda_Karachi" count="0" hidden="1">
      <extLst>
        <ext xmlns:x15="http://schemas.microsoft.com/office/spreadsheetml/2010/11/main" uri="{B97F6D7D-B522-45F9-BDA1-12C45D357490}">
          <x15:cacheHierarchy aggregatedColumn="6"/>
        </ext>
      </extLst>
    </cacheHierarchy>
    <cacheHierarchy uniqueName="[Measures].[Count of Detailed Cuisine]" caption="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Distinct Count of Detailed Cuisine]" caption="Distinct 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Sum of Review Count]" caption="Sum of Review Count" measure="1" displayFolder="" measureGroup="Foodpanda_Karachi" count="0" hidden="1">
      <extLst>
        <ext xmlns:x15="http://schemas.microsoft.com/office/spreadsheetml/2010/11/main" uri="{B97F6D7D-B522-45F9-BDA1-12C45D357490}">
          <x15:cacheHierarchy aggregatedColumn="3"/>
        </ext>
      </extLst>
    </cacheHierarchy>
    <cacheHierarchy uniqueName="[Measures].[Max of Review Count]" caption="Max of Review Count" measure="1" displayFolder="" measureGroup="Foodpanda_Karachi" count="0" hidden="1">
      <extLst>
        <ext xmlns:x15="http://schemas.microsoft.com/office/spreadsheetml/2010/11/main" uri="{B97F6D7D-B522-45F9-BDA1-12C45D357490}">
          <x15:cacheHierarchy aggregatedColumn="3"/>
        </ext>
      </extLst>
    </cacheHierarchy>
  </cacheHierarchies>
  <kpis count="0"/>
  <dimensions count="2">
    <dimension name="Foodpanda_Karachi" uniqueName="[Foodpanda_Karachi]" caption="Foodpanda_Karachi"/>
    <dimension measure="1" name="Measures" uniqueName="[Measures]" caption="Measures"/>
  </dimensions>
  <measureGroups count="1">
    <measureGroup name="Foodpanda_Karachi" caption="Foodpanda_Karachi"/>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ny Nadeem" refreshedDate="45878.612461342593" backgroundQuery="1" createdVersion="8" refreshedVersion="8" minRefreshableVersion="3" recordCount="0" supportSubquery="1" supportAdvancedDrill="1" xr:uid="{1C1AFB7E-546E-467F-A24A-EE10073B7E52}">
  <cacheSource type="external" connectionId="2"/>
  <cacheFields count="3">
    <cacheField name="[Foodpanda_Karachi].[Main Area].[Main Area]" caption="Main Area" numFmtId="0" hierarchy="11" level="1">
      <sharedItems count="10">
        <s v="Bahadurabad"/>
        <s v="Gulshan-e-Iqbal"/>
        <s v="Gulshan-e-Maymar"/>
        <s v="Karachi Cantt"/>
        <s v="Malir Cantt"/>
        <s v="North Nazimabad"/>
        <s v="Shah Faisal Colony"/>
        <s v="Sharfabad"/>
        <s v="SMCHS"/>
        <s v="Tipu Sultan Road"/>
      </sharedItems>
      <extLst>
        <ext xmlns:x15="http://schemas.microsoft.com/office/spreadsheetml/2010/11/main" uri="{4F2E5C28-24EA-4eb8-9CBF-B6C8F9C3D259}">
          <x15:cachedUniqueNames>
            <x15:cachedUniqueName index="0" name="[Foodpanda_Karachi].[Main Area].&amp;[Bahadurabad]"/>
            <x15:cachedUniqueName index="1" name="[Foodpanda_Karachi].[Main Area].&amp;[Gulshan-e-Iqbal]"/>
            <x15:cachedUniqueName index="2" name="[Foodpanda_Karachi].[Main Area].&amp;[Gulshan-e-Maymar]"/>
            <x15:cachedUniqueName index="3" name="[Foodpanda_Karachi].[Main Area].&amp;[Karachi Cantt]"/>
            <x15:cachedUniqueName index="4" name="[Foodpanda_Karachi].[Main Area].&amp;[Malir Cantt]"/>
            <x15:cachedUniqueName index="5" name="[Foodpanda_Karachi].[Main Area].&amp;[North Nazimabad]"/>
            <x15:cachedUniqueName index="6" name="[Foodpanda_Karachi].[Main Area].&amp;[Shah Faisal Colony]"/>
            <x15:cachedUniqueName index="7" name="[Foodpanda_Karachi].[Main Area].&amp;[Sharfabad]"/>
            <x15:cachedUniqueName index="8" name="[Foodpanda_Karachi].[Main Area].&amp;[SMCHS]"/>
            <x15:cachedUniqueName index="9" name="[Foodpanda_Karachi].[Main Area].&amp;[Tipu Sultan Road]"/>
          </x15:cachedUniqueNames>
        </ext>
      </extLst>
    </cacheField>
    <cacheField name="[Measures].[Total Review Count]" caption="Total Review Count" numFmtId="0" hierarchy="17" level="32767"/>
    <cacheField name="[Measures].[Avg Rating]" caption="Avg Rating" numFmtId="0" hierarchy="14" level="32767"/>
  </cacheFields>
  <cacheHierarchies count="31">
    <cacheHierarchy uniqueName="[Foodpanda_Karachi].[Name]" caption="Name" attribute="1" defaultMemberUniqueName="[Foodpanda_Karachi].[Name].[All]" allUniqueName="[Foodpanda_Karachi].[Name].[All]" dimensionUniqueName="[Foodpanda_Karachi]" displayFolder="" count="0" memberValueDatatype="130" unbalanced="0"/>
    <cacheHierarchy uniqueName="[Foodpanda_Karachi].[Rating]" caption="Rating" attribute="1" defaultMemberUniqueName="[Foodpanda_Karachi].[Rating].[All]" allUniqueName="[Foodpanda_Karachi].[Rating].[All]" dimensionUniqueName="[Foodpanda_Karachi]" displayFolder="" count="0" memberValueDatatype="5" unbalanced="0"/>
    <cacheHierarchy uniqueName="[Foodpanda_Karachi].[Rating Group]" caption="Rating Group" attribute="1" defaultMemberUniqueName="[Foodpanda_Karachi].[Rating Group].[All]" allUniqueName="[Foodpanda_Karachi].[Rating Group].[All]" dimensionUniqueName="[Foodpanda_Karachi]" displayFolder="" count="2" memberValueDatatype="130" unbalanced="0"/>
    <cacheHierarchy uniqueName="[Foodpanda_Karachi].[Review Count]" caption="Review Count" attribute="1" defaultMemberUniqueName="[Foodpanda_Karachi].[Review Count].[All]" allUniqueName="[Foodpanda_Karachi].[Review Count].[All]" dimensionUniqueName="[Foodpanda_Karachi]" displayFolder="" count="0" memberValueDatatype="20" unbalanced="0"/>
    <cacheHierarchy uniqueName="[Foodpanda_Karachi].[Is Rated]" caption="Is Rated" attribute="1" defaultMemberUniqueName="[Foodpanda_Karachi].[Is Rated].[All]" allUniqueName="[Foodpanda_Karachi].[Is Rated].[All]" dimensionUniqueName="[Foodpanda_Karachi]" displayFolder="" count="0" memberValueDatatype="130" unbalanced="0"/>
    <cacheHierarchy uniqueName="[Foodpanda_Karachi].[Discounts]" caption="Discounts" attribute="1" defaultMemberUniqueName="[Foodpanda_Karachi].[Discounts].[All]" allUniqueName="[Foodpanda_Karachi].[Discounts].[All]" dimensionUniqueName="[Foodpanda_Karachi]" displayFolder="" count="0" memberValueDatatype="130" unbalanced="0"/>
    <cacheHierarchy uniqueName="[Foodpanda_Karachi].[Has Discount]" caption="Has Discount" attribute="1" defaultMemberUniqueName="[Foodpanda_Karachi].[Has Discount].[All]" allUniqueName="[Foodpanda_Karachi].[Has Discount].[All]" dimensionUniqueName="[Foodpanda_Karachi]" displayFolder="" count="0" memberValueDatatype="130" unbalanced="0"/>
    <cacheHierarchy uniqueName="[Foodpanda_Karachi].[Free Delivery]" caption="Free Delivery" attribute="1" defaultMemberUniqueName="[Foodpanda_Karachi].[Free Delivery].[All]" allUniqueName="[Foodpanda_Karachi].[Free Delivery].[All]" dimensionUniqueName="[Foodpanda_Karachi]" displayFolder="" count="0" memberValueDatatype="130" unbalanced="0"/>
    <cacheHierarchy uniqueName="[Foodpanda_Karachi].[Link]" caption="Link" attribute="1" defaultMemberUniqueName="[Foodpanda_Karachi].[Link].[All]" allUniqueName="[Foodpanda_Karachi].[Link].[All]" dimensionUniqueName="[Foodpanda_Karachi]" displayFolder="" count="0" memberValueDatatype="130" unbalanced="0"/>
    <cacheHierarchy uniqueName="[Foodpanda_Karachi].[Area]" caption="Area" attribute="1" defaultMemberUniqueName="[Foodpanda_Karachi].[Area].[All]" allUniqueName="[Foodpanda_Karachi].[Area].[All]" dimensionUniqueName="[Foodpanda_Karachi]" displayFolder="" count="0" memberValueDatatype="130" unbalanced="0"/>
    <cacheHierarchy uniqueName="[Foodpanda_Karachi].[Cleaned_Area]" caption="Cleaned_Area" attribute="1" defaultMemberUniqueName="[Foodpanda_Karachi].[Cleaned_Area].[All]" allUniqueName="[Foodpanda_Karachi].[Cleaned_Area].[All]" dimensionUniqueName="[Foodpanda_Karachi]" displayFolder="" count="0" memberValueDatatype="130" unbalanced="0"/>
    <cacheHierarchy uniqueName="[Foodpanda_Karachi].[Main Area]" caption="Main Area" attribute="1" defaultMemberUniqueName="[Foodpanda_Karachi].[Main Area].[All]" allUniqueName="[Foodpanda_Karachi].[Main Area].[All]" dimensionUniqueName="[Foodpanda_Karachi]" displayFolder="" count="2" memberValueDatatype="130" unbalanced="0">
      <fieldsUsage count="2">
        <fieldUsage x="-1"/>
        <fieldUsage x="0"/>
      </fieldsUsage>
    </cacheHierarchy>
    <cacheHierarchy uniqueName="[Foodpanda_Karachi].[Detailed Cuisine]" caption="Detailed Cuisine" attribute="1" defaultMemberUniqueName="[Foodpanda_Karachi].[Detailed Cuisine].[All]" allUniqueName="[Foodpanda_Karachi].[Detailed Cuisine].[All]" dimensionUniqueName="[Foodpanda_Karachi]" displayFolder="" count="2" memberValueDatatype="130" unbalanced="0"/>
    <cacheHierarchy uniqueName="[Measures].[Total Restaurants]" caption="Total Restaurants" measure="1" displayFolder="" measureGroup="Foodpanda_Karachi" count="0"/>
    <cacheHierarchy uniqueName="[Measures].[Avg Rating]" caption="Avg Rating" measure="1" displayFolder="" measureGroup="Foodpanda_Karachi" count="0" oneField="1">
      <fieldsUsage count="1">
        <fieldUsage x="2"/>
      </fieldsUsage>
    </cacheHierarchy>
    <cacheHierarchy uniqueName="[Measures].[Most Offered Cuisine]" caption="Most Offered Cuisine" measure="1" displayFolder="" measureGroup="Foodpanda_Karachi" count="0"/>
    <cacheHierarchy uniqueName="[Measures].[Discount Availability Rate]" caption="Discount Availability Rate" measure="1" displayFolder="" measureGroup="Foodpanda_Karachi" count="0"/>
    <cacheHierarchy uniqueName="[Measures].[Total Review Count]" caption="Total Review Count" measure="1" displayFolder="" measureGroup="Foodpanda_Karachi" count="0" oneField="1">
      <fieldsUsage count="1">
        <fieldUsage x="1"/>
      </fieldsUsage>
    </cacheHierarchy>
    <cacheHierarchy uniqueName="[Measures].[__XL_Count Foodpanda_Karachi]" caption="__XL_Count Foodpanda_Karachi" measure="1" displayFolder="" measureGroup="Foodpanda_Karachi" count="0" hidden="1"/>
    <cacheHierarchy uniqueName="[Measures].[__No measures defined]" caption="__No measures defined" measure="1" displayFolder="" count="0" hidden="1"/>
    <cacheHierarchy uniqueName="[Measures].[Count of Name]" caption="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Count of Link]" caption="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Distinct Count of Link]" caption="Distinct 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Count of Has Discount]" caption="Count of Has Discount" measure="1" displayFolder="" measureGroup="Foodpanda_Karachi" count="0" hidden="1">
      <extLst>
        <ext xmlns:x15="http://schemas.microsoft.com/office/spreadsheetml/2010/11/main" uri="{B97F6D7D-B522-45F9-BDA1-12C45D357490}">
          <x15:cacheHierarchy aggregatedColumn="6"/>
        </ext>
      </extLst>
    </cacheHierarchy>
    <cacheHierarchy uniqueName="[Measures].[Count of Detailed Cuisine]" caption="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Distinct Count of Detailed Cuisine]" caption="Distinct 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Sum of Review Count]" caption="Sum of Review Count" measure="1" displayFolder="" measureGroup="Foodpanda_Karachi" count="0" hidden="1">
      <extLst>
        <ext xmlns:x15="http://schemas.microsoft.com/office/spreadsheetml/2010/11/main" uri="{B97F6D7D-B522-45F9-BDA1-12C45D357490}">
          <x15:cacheHierarchy aggregatedColumn="3"/>
        </ext>
      </extLst>
    </cacheHierarchy>
    <cacheHierarchy uniqueName="[Measures].[Max of Review Count]" caption="Max of Review Count" measure="1" displayFolder="" measureGroup="Foodpanda_Karachi" count="0" hidden="1">
      <extLst>
        <ext xmlns:x15="http://schemas.microsoft.com/office/spreadsheetml/2010/11/main" uri="{B97F6D7D-B522-45F9-BDA1-12C45D357490}">
          <x15:cacheHierarchy aggregatedColumn="3"/>
        </ext>
      </extLst>
    </cacheHierarchy>
  </cacheHierarchies>
  <kpis count="0"/>
  <dimensions count="2">
    <dimension name="Foodpanda_Karachi" uniqueName="[Foodpanda_Karachi]" caption="Foodpanda_Karachi"/>
    <dimension measure="1" name="Measures" uniqueName="[Measures]" caption="Measures"/>
  </dimensions>
  <measureGroups count="1">
    <measureGroup name="Foodpanda_Karachi" caption="Foodpanda_Karachi"/>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ny Nadeem" refreshedDate="45878.612469560183" backgroundQuery="1" createdVersion="8" refreshedVersion="8" minRefreshableVersion="3" recordCount="0" supportSubquery="1" supportAdvancedDrill="1" xr:uid="{07B32A01-5C70-4446-8249-C68A8DDB0210}">
  <cacheSource type="external" connectionId="2"/>
  <cacheFields count="4">
    <cacheField name="[Foodpanda_Karachi].[Name].[Name]" caption="Name" numFmtId="0" level="1">
      <sharedItems count="10">
        <s v="Al Habib Restaurant"/>
        <s v="Al Madina Fast Food - Nagin Chowrangi"/>
        <s v="Balochistan Sajji"/>
        <s v="Eaton"/>
        <s v="Foods Inn - SMCHS"/>
        <s v="Jama Restaurant"/>
        <s v="Kababjees Bakers - Garden"/>
        <s v="Kababjees Bakers - North Nazimabad"/>
        <s v="Kababjees Express - MA Jinnah"/>
        <s v="McDonald's - Dha Phase 1"/>
      </sharedItems>
      <extLst>
        <ext xmlns:x15="http://schemas.microsoft.com/office/spreadsheetml/2010/11/main" uri="{4F2E5C28-24EA-4eb8-9CBF-B6C8F9C3D259}">
          <x15:cachedUniqueNames>
            <x15:cachedUniqueName index="0" name="[Foodpanda_Karachi].[Name].&amp;[Al Habib Restaurant]"/>
            <x15:cachedUniqueName index="1" name="[Foodpanda_Karachi].[Name].&amp;[Al Madina Fast Food - Nagin Chowrangi]"/>
            <x15:cachedUniqueName index="2" name="[Foodpanda_Karachi].[Name].&amp;[Balochistan Sajji]"/>
            <x15:cachedUniqueName index="3" name="[Foodpanda_Karachi].[Name].&amp;[Eaton]"/>
            <x15:cachedUniqueName index="4" name="[Foodpanda_Karachi].[Name].&amp;[Foods Inn - SMCHS]"/>
            <x15:cachedUniqueName index="5" name="[Foodpanda_Karachi].[Name].&amp;[Jama Restaurant]"/>
            <x15:cachedUniqueName index="6" name="[Foodpanda_Karachi].[Name].&amp;[Kababjees Bakers - Garden]"/>
            <x15:cachedUniqueName index="7" name="[Foodpanda_Karachi].[Name].&amp;[Kababjees Bakers - North Nazimabad]"/>
            <x15:cachedUniqueName index="8" name="[Foodpanda_Karachi].[Name].&amp;[Kababjees Express - MA Jinnah]"/>
            <x15:cachedUniqueName index="9" name="[Foodpanda_Karachi].[Name].&amp;[McDonald's - Dha Phase 1]"/>
          </x15:cachedUniqueNames>
        </ext>
      </extLst>
    </cacheField>
    <cacheField name="[Foodpanda_Karachi].[Main Area].[Main Area]" caption="Main Area" numFmtId="0" hierarchy="11" level="1">
      <sharedItems count="10">
        <s v="FB Area"/>
        <s v="Gulistan-e-Johar"/>
        <s v="Gulshan-e-Iqbal"/>
        <s v="Gulzar-e-Hijri"/>
        <s v="Nazimabad"/>
        <s v="North Karachi"/>
        <s v="North Nazimabad"/>
        <s v="Other"/>
        <s v="PECHS"/>
        <s v="Saddar"/>
      </sharedItems>
      <extLst>
        <ext xmlns:x15="http://schemas.microsoft.com/office/spreadsheetml/2010/11/main" uri="{4F2E5C28-24EA-4eb8-9CBF-B6C8F9C3D259}">
          <x15:cachedUniqueNames>
            <x15:cachedUniqueName index="0" name="[Foodpanda_Karachi].[Main Area].&amp;[FB Area]"/>
            <x15:cachedUniqueName index="1" name="[Foodpanda_Karachi].[Main Area].&amp;[Gulistan-e-Johar]"/>
            <x15:cachedUniqueName index="2" name="[Foodpanda_Karachi].[Main Area].&amp;[Gulshan-e-Iqbal]"/>
            <x15:cachedUniqueName index="3" name="[Foodpanda_Karachi].[Main Area].&amp;[Gulzar-e-Hijri]"/>
            <x15:cachedUniqueName index="4" name="[Foodpanda_Karachi].[Main Area].&amp;[Nazimabad]"/>
            <x15:cachedUniqueName index="5" name="[Foodpanda_Karachi].[Main Area].&amp;[North Karachi]"/>
            <x15:cachedUniqueName index="6" name="[Foodpanda_Karachi].[Main Area].&amp;[North Nazimabad]"/>
            <x15:cachedUniqueName index="7" name="[Foodpanda_Karachi].[Main Area].&amp;[Other]"/>
            <x15:cachedUniqueName index="8" name="[Foodpanda_Karachi].[Main Area].&amp;[PECHS]"/>
            <x15:cachedUniqueName index="9" name="[Foodpanda_Karachi].[Main Area].&amp;[Saddar]"/>
          </x15:cachedUniqueNames>
        </ext>
      </extLst>
    </cacheField>
    <cacheField name="[Foodpanda_Karachi].[Free Delivery].[Free Delivery]" caption="Free Delivery" numFmtId="0" hierarchy="7" level="1">
      <sharedItems count="2">
        <s v="No"/>
        <s v="Yes"/>
      </sharedItems>
      <extLst>
        <ext xmlns:x15="http://schemas.microsoft.com/office/spreadsheetml/2010/11/main" uri="{4F2E5C28-24EA-4eb8-9CBF-B6C8F9C3D259}">
          <x15:cachedUniqueNames>
            <x15:cachedUniqueName index="0" name="[Foodpanda_Karachi].[Free Delivery].&amp;[No]"/>
            <x15:cachedUniqueName index="1" name="[Foodpanda_Karachi].[Free Delivery].&amp;[Yes]"/>
          </x15:cachedUniqueNames>
        </ext>
      </extLst>
    </cacheField>
    <cacheField name="[Measures].[Total Restaurants]" caption="Total Restaurants" numFmtId="0" hierarchy="13" level="32767"/>
  </cacheFields>
  <cacheHierarchies count="31">
    <cacheHierarchy uniqueName="[Foodpanda_Karachi].[Name]" caption="Name" attribute="1" defaultMemberUniqueName="[Foodpanda_Karachi].[Name].[All]" allUniqueName="[Foodpanda_Karachi].[Name].[All]" dimensionUniqueName="[Foodpanda_Karachi]" displayFolder="" count="2" memberValueDatatype="130" unbalanced="0">
      <fieldsUsage count="2">
        <fieldUsage x="-1"/>
        <fieldUsage x="0"/>
      </fieldsUsage>
    </cacheHierarchy>
    <cacheHierarchy uniqueName="[Foodpanda_Karachi].[Rating]" caption="Rating" attribute="1" defaultMemberUniqueName="[Foodpanda_Karachi].[Rating].[All]" allUniqueName="[Foodpanda_Karachi].[Rating].[All]" dimensionUniqueName="[Foodpanda_Karachi]" displayFolder="" count="0" memberValueDatatype="5" unbalanced="0"/>
    <cacheHierarchy uniqueName="[Foodpanda_Karachi].[Rating Group]" caption="Rating Group" attribute="1" defaultMemberUniqueName="[Foodpanda_Karachi].[Rating Group].[All]" allUniqueName="[Foodpanda_Karachi].[Rating Group].[All]" dimensionUniqueName="[Foodpanda_Karachi]" displayFolder="" count="2" memberValueDatatype="130" unbalanced="0"/>
    <cacheHierarchy uniqueName="[Foodpanda_Karachi].[Review Count]" caption="Review Count" attribute="1" defaultMemberUniqueName="[Foodpanda_Karachi].[Review Count].[All]" allUniqueName="[Foodpanda_Karachi].[Review Count].[All]" dimensionUniqueName="[Foodpanda_Karachi]" displayFolder="" count="0" memberValueDatatype="20" unbalanced="0"/>
    <cacheHierarchy uniqueName="[Foodpanda_Karachi].[Is Rated]" caption="Is Rated" attribute="1" defaultMemberUniqueName="[Foodpanda_Karachi].[Is Rated].[All]" allUniqueName="[Foodpanda_Karachi].[Is Rated].[All]" dimensionUniqueName="[Foodpanda_Karachi]" displayFolder="" count="0" memberValueDatatype="130" unbalanced="0"/>
    <cacheHierarchy uniqueName="[Foodpanda_Karachi].[Discounts]" caption="Discounts" attribute="1" defaultMemberUniqueName="[Foodpanda_Karachi].[Discounts].[All]" allUniqueName="[Foodpanda_Karachi].[Discounts].[All]" dimensionUniqueName="[Foodpanda_Karachi]" displayFolder="" count="0" memberValueDatatype="130" unbalanced="0"/>
    <cacheHierarchy uniqueName="[Foodpanda_Karachi].[Has Discount]" caption="Has Discount" attribute="1" defaultMemberUniqueName="[Foodpanda_Karachi].[Has Discount].[All]" allUniqueName="[Foodpanda_Karachi].[Has Discount].[All]" dimensionUniqueName="[Foodpanda_Karachi]" displayFolder="" count="0" memberValueDatatype="130" unbalanced="0"/>
    <cacheHierarchy uniqueName="[Foodpanda_Karachi].[Free Delivery]" caption="Free Delivery" attribute="1" defaultMemberUniqueName="[Foodpanda_Karachi].[Free Delivery].[All]" allUniqueName="[Foodpanda_Karachi].[Free Delivery].[All]" dimensionUniqueName="[Foodpanda_Karachi]" displayFolder="" count="2" memberValueDatatype="130" unbalanced="0">
      <fieldsUsage count="2">
        <fieldUsage x="-1"/>
        <fieldUsage x="2"/>
      </fieldsUsage>
    </cacheHierarchy>
    <cacheHierarchy uniqueName="[Foodpanda_Karachi].[Link]" caption="Link" attribute="1" defaultMemberUniqueName="[Foodpanda_Karachi].[Link].[All]" allUniqueName="[Foodpanda_Karachi].[Link].[All]" dimensionUniqueName="[Foodpanda_Karachi]" displayFolder="" count="0" memberValueDatatype="130" unbalanced="0"/>
    <cacheHierarchy uniqueName="[Foodpanda_Karachi].[Area]" caption="Area" attribute="1" defaultMemberUniqueName="[Foodpanda_Karachi].[Area].[All]" allUniqueName="[Foodpanda_Karachi].[Area].[All]" dimensionUniqueName="[Foodpanda_Karachi]" displayFolder="" count="2" memberValueDatatype="130" unbalanced="0"/>
    <cacheHierarchy uniqueName="[Foodpanda_Karachi].[Cleaned_Area]" caption="Cleaned_Area" attribute="1" defaultMemberUniqueName="[Foodpanda_Karachi].[Cleaned_Area].[All]" allUniqueName="[Foodpanda_Karachi].[Cleaned_Area].[All]" dimensionUniqueName="[Foodpanda_Karachi]" displayFolder="" count="0" memberValueDatatype="130" unbalanced="0"/>
    <cacheHierarchy uniqueName="[Foodpanda_Karachi].[Main Area]" caption="Main Area" attribute="1" defaultMemberUniqueName="[Foodpanda_Karachi].[Main Area].[All]" allUniqueName="[Foodpanda_Karachi].[Main Area].[All]" dimensionUniqueName="[Foodpanda_Karachi]" displayFolder="" count="2" memberValueDatatype="130" unbalanced="0">
      <fieldsUsage count="2">
        <fieldUsage x="-1"/>
        <fieldUsage x="1"/>
      </fieldsUsage>
    </cacheHierarchy>
    <cacheHierarchy uniqueName="[Foodpanda_Karachi].[Detailed Cuisine]" caption="Detailed Cuisine" attribute="1" defaultMemberUniqueName="[Foodpanda_Karachi].[Detailed Cuisine].[All]" allUniqueName="[Foodpanda_Karachi].[Detailed Cuisine].[All]" dimensionUniqueName="[Foodpanda_Karachi]" displayFolder="" count="2" memberValueDatatype="130" unbalanced="0"/>
    <cacheHierarchy uniqueName="[Measures].[Total Restaurants]" caption="Total Restaurants" measure="1" displayFolder="" measureGroup="Foodpanda_Karachi" count="0" oneField="1">
      <fieldsUsage count="1">
        <fieldUsage x="3"/>
      </fieldsUsage>
    </cacheHierarchy>
    <cacheHierarchy uniqueName="[Measures].[Avg Rating]" caption="Avg Rating" measure="1" displayFolder="" measureGroup="Foodpanda_Karachi" count="0"/>
    <cacheHierarchy uniqueName="[Measures].[Most Offered Cuisine]" caption="Most Offered Cuisine" measure="1" displayFolder="" measureGroup="Foodpanda_Karachi" count="0"/>
    <cacheHierarchy uniqueName="[Measures].[Discount Availability Rate]" caption="Discount Availability Rate" measure="1" displayFolder="" measureGroup="Foodpanda_Karachi" count="0"/>
    <cacheHierarchy uniqueName="[Measures].[Total Review Count]" caption="Total Review Count" measure="1" displayFolder="" measureGroup="Foodpanda_Karachi" count="0"/>
    <cacheHierarchy uniqueName="[Measures].[__XL_Count Foodpanda_Karachi]" caption="__XL_Count Foodpanda_Karachi" measure="1" displayFolder="" measureGroup="Foodpanda_Karachi" count="0" hidden="1"/>
    <cacheHierarchy uniqueName="[Measures].[__No measures defined]" caption="__No measures defined" measure="1" displayFolder="" count="0" hidden="1"/>
    <cacheHierarchy uniqueName="[Measures].[Count of Name]" caption="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Count of Link]" caption="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Distinct Count of Link]" caption="Distinct 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Count of Has Discount]" caption="Count of Has Discount" measure="1" displayFolder="" measureGroup="Foodpanda_Karachi" count="0" hidden="1">
      <extLst>
        <ext xmlns:x15="http://schemas.microsoft.com/office/spreadsheetml/2010/11/main" uri="{B97F6D7D-B522-45F9-BDA1-12C45D357490}">
          <x15:cacheHierarchy aggregatedColumn="6"/>
        </ext>
      </extLst>
    </cacheHierarchy>
    <cacheHierarchy uniqueName="[Measures].[Count of Detailed Cuisine]" caption="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Distinct Count of Detailed Cuisine]" caption="Distinct 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Sum of Review Count]" caption="Sum of Review Count" measure="1" displayFolder="" measureGroup="Foodpanda_Karachi" count="0" hidden="1">
      <extLst>
        <ext xmlns:x15="http://schemas.microsoft.com/office/spreadsheetml/2010/11/main" uri="{B97F6D7D-B522-45F9-BDA1-12C45D357490}">
          <x15:cacheHierarchy aggregatedColumn="3"/>
        </ext>
      </extLst>
    </cacheHierarchy>
    <cacheHierarchy uniqueName="[Measures].[Max of Review Count]" caption="Max of Review Count" measure="1" displayFolder="" measureGroup="Foodpanda_Karachi" count="0" hidden="1">
      <extLst>
        <ext xmlns:x15="http://schemas.microsoft.com/office/spreadsheetml/2010/11/main" uri="{B97F6D7D-B522-45F9-BDA1-12C45D357490}">
          <x15:cacheHierarchy aggregatedColumn="3"/>
        </ext>
      </extLst>
    </cacheHierarchy>
  </cacheHierarchies>
  <kpis count="0"/>
  <dimensions count="2">
    <dimension name="Foodpanda_Karachi" uniqueName="[Foodpanda_Karachi]" caption="Foodpanda_Karachi"/>
    <dimension measure="1" name="Measures" uniqueName="[Measures]" caption="Measures"/>
  </dimensions>
  <measureGroups count="1">
    <measureGroup name="Foodpanda_Karachi" caption="Foodpanda_Karachi"/>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ny Nadeem" refreshedDate="45878.612476620372" backgroundQuery="1" createdVersion="8" refreshedVersion="8" minRefreshableVersion="3" recordCount="0" supportSubquery="1" supportAdvancedDrill="1" xr:uid="{73D8974A-26E8-493F-8AC2-9282A3CE44D4}">
  <cacheSource type="external" connectionId="2"/>
  <cacheFields count="3">
    <cacheField name="[Foodpanda_Karachi].[Main Area].[Main Area]" caption="Main Area" numFmtId="0" hierarchy="11" level="1">
      <sharedItems count="10">
        <s v="FB Area"/>
        <s v="Gulistan-e-Johar"/>
        <s v="Gulshan-e-Iqbal"/>
        <s v="Gulzar-e-Hijri"/>
        <s v="Nazimabad"/>
        <s v="North Karachi"/>
        <s v="North Nazimabad"/>
        <s v="Other"/>
        <s v="PECHS"/>
        <s v="Saddar"/>
      </sharedItems>
      <extLst>
        <ext xmlns:x15="http://schemas.microsoft.com/office/spreadsheetml/2010/11/main" uri="{4F2E5C28-24EA-4eb8-9CBF-B6C8F9C3D259}">
          <x15:cachedUniqueNames>
            <x15:cachedUniqueName index="0" name="[Foodpanda_Karachi].[Main Area].&amp;[FB Area]"/>
            <x15:cachedUniqueName index="1" name="[Foodpanda_Karachi].[Main Area].&amp;[Gulistan-e-Johar]"/>
            <x15:cachedUniqueName index="2" name="[Foodpanda_Karachi].[Main Area].&amp;[Gulshan-e-Iqbal]"/>
            <x15:cachedUniqueName index="3" name="[Foodpanda_Karachi].[Main Area].&amp;[Gulzar-e-Hijri]"/>
            <x15:cachedUniqueName index="4" name="[Foodpanda_Karachi].[Main Area].&amp;[Nazimabad]"/>
            <x15:cachedUniqueName index="5" name="[Foodpanda_Karachi].[Main Area].&amp;[North Karachi]"/>
            <x15:cachedUniqueName index="6" name="[Foodpanda_Karachi].[Main Area].&amp;[North Nazimabad]"/>
            <x15:cachedUniqueName index="7" name="[Foodpanda_Karachi].[Main Area].&amp;[Other]"/>
            <x15:cachedUniqueName index="8" name="[Foodpanda_Karachi].[Main Area].&amp;[PECHS]"/>
            <x15:cachedUniqueName index="9" name="[Foodpanda_Karachi].[Main Area].&amp;[Saddar]"/>
          </x15:cachedUniqueNames>
        </ext>
      </extLst>
    </cacheField>
    <cacheField name="[Measures].[Total Restaurants]" caption="Total Restaurants" numFmtId="0" hierarchy="13" level="32767"/>
    <cacheField name="[Foodpanda_Karachi].[Detailed Cuisine].[Detailed Cuisine]" caption="Detailed Cuisine" numFmtId="0" hierarchy="12" level="1">
      <sharedItems count="41">
        <s v="Beverages"/>
        <s v="Burgers"/>
        <s v="Fast Food"/>
        <s v="Pakistani"/>
        <s v="Western"/>
        <s v="Biryani" u="1"/>
        <s v="Chinese" u="1"/>
        <s v="Paratha" u="1"/>
        <s v="Pizza" u="1"/>
        <s v="Sandwiches" u="1"/>
        <s v="American" u="1"/>
        <s v="BBQ" u="1"/>
        <s v="Broast" u="1"/>
        <s v="Cakes &amp; Bakery" u="1"/>
        <s v="Continental" u="1"/>
        <s v="Desserts" u="1"/>
        <s v="Dine-in Prices" u="1"/>
        <s v="Haleem" u="1"/>
        <s v="Halwa Puri" u="1"/>
        <s v="Healthy Food" u="1"/>
        <s v="Ice Cream" u="1"/>
        <s v="Japanese" u="1"/>
        <s v="Karahi &amp; Handi" u="1"/>
        <s v="Middle Eastern" u="1"/>
        <s v="Nihari" u="1"/>
        <s v="Pasta" u="1"/>
        <s v="Pulao" u="1"/>
        <s v="Qeema" u="1"/>
        <s v="Samosa" u="1"/>
        <s v="Savouries" u="1"/>
        <s v="Seafood" u="1"/>
        <s v="Shakes" u="1"/>
        <s v="Shawarma" u="1"/>
        <s v="Steak" u="1"/>
        <s v="Tea &amp; Coffee" u="1"/>
        <s v="Thai" u="1"/>
        <s v="Unknown" u="1"/>
        <s v="Vegetarian" u="1"/>
        <s v="Wraps &amp; Rolls" u="1"/>
        <s v="Iftar" u="1"/>
        <s v="Suhoor" u="1"/>
      </sharedItems>
      <extLst>
        <ext xmlns:x15="http://schemas.microsoft.com/office/spreadsheetml/2010/11/main" uri="{4F2E5C28-24EA-4eb8-9CBF-B6C8F9C3D259}">
          <x15:cachedUniqueNames>
            <x15:cachedUniqueName index="0" name="[Foodpanda_Karachi].[Detailed Cuisine].&amp;[Beverages]"/>
            <x15:cachedUniqueName index="1" name="[Foodpanda_Karachi].[Detailed Cuisine].&amp;[Burgers]"/>
            <x15:cachedUniqueName index="2" name="[Foodpanda_Karachi].[Detailed Cuisine].&amp;[Fast Food]"/>
            <x15:cachedUniqueName index="3" name="[Foodpanda_Karachi].[Detailed Cuisine].&amp;[Pakistani]"/>
            <x15:cachedUniqueName index="4" name="[Foodpanda_Karachi].[Detailed Cuisine].&amp;[Western]"/>
            <x15:cachedUniqueName index="5" name="[Foodpanda_Karachi].[Detailed Cuisine].&amp;[Biryani]"/>
            <x15:cachedUniqueName index="6" name="[Foodpanda_Karachi].[Detailed Cuisine].&amp;[Chinese]"/>
            <x15:cachedUniqueName index="7" name="[Foodpanda_Karachi].[Detailed Cuisine].&amp;[Paratha]"/>
            <x15:cachedUniqueName index="8" name="[Foodpanda_Karachi].[Detailed Cuisine].&amp;[Pizza]"/>
            <x15:cachedUniqueName index="9" name="[Foodpanda_Karachi].[Detailed Cuisine].&amp;[Sandwiches]"/>
            <x15:cachedUniqueName index="10" name="[Foodpanda_Karachi].[Detailed Cuisine].&amp;[American]"/>
            <x15:cachedUniqueName index="11" name="[Foodpanda_Karachi].[Detailed Cuisine].&amp;[BBQ]"/>
            <x15:cachedUniqueName index="12" name="[Foodpanda_Karachi].[Detailed Cuisine].&amp;[Broast]"/>
            <x15:cachedUniqueName index="13" name="[Foodpanda_Karachi].[Detailed Cuisine].&amp;[Cakes &amp; Bakery]"/>
            <x15:cachedUniqueName index="14" name="[Foodpanda_Karachi].[Detailed Cuisine].&amp;[Continental]"/>
            <x15:cachedUniqueName index="15" name="[Foodpanda_Karachi].[Detailed Cuisine].&amp;[Desserts]"/>
            <x15:cachedUniqueName index="16" name="[Foodpanda_Karachi].[Detailed Cuisine].&amp;[Dine-in Prices]"/>
            <x15:cachedUniqueName index="17" name="[Foodpanda_Karachi].[Detailed Cuisine].&amp;[Haleem]"/>
            <x15:cachedUniqueName index="18" name="[Foodpanda_Karachi].[Detailed Cuisine].&amp;[Halwa Puri]"/>
            <x15:cachedUniqueName index="19" name="[Foodpanda_Karachi].[Detailed Cuisine].&amp;[Healthy Food]"/>
            <x15:cachedUniqueName index="20" name="[Foodpanda_Karachi].[Detailed Cuisine].&amp;[Ice Cream]"/>
            <x15:cachedUniqueName index="21" name="[Foodpanda_Karachi].[Detailed Cuisine].&amp;[Japanese]"/>
            <x15:cachedUniqueName index="22" name="[Foodpanda_Karachi].[Detailed Cuisine].&amp;[Karahi &amp; Handi]"/>
            <x15:cachedUniqueName index="23" name="[Foodpanda_Karachi].[Detailed Cuisine].&amp;[Middle Eastern]"/>
            <x15:cachedUniqueName index="24" name="[Foodpanda_Karachi].[Detailed Cuisine].&amp;[Nihari]"/>
            <x15:cachedUniqueName index="25" name="[Foodpanda_Karachi].[Detailed Cuisine].&amp;[Pasta]"/>
            <x15:cachedUniqueName index="26" name="[Foodpanda_Karachi].[Detailed Cuisine].&amp;[Pulao]"/>
            <x15:cachedUniqueName index="27" name="[Foodpanda_Karachi].[Detailed Cuisine].&amp;[Qeema]"/>
            <x15:cachedUniqueName index="28" name="[Foodpanda_Karachi].[Detailed Cuisine].&amp;[Samosa]"/>
            <x15:cachedUniqueName index="29" name="[Foodpanda_Karachi].[Detailed Cuisine].&amp;[Savouries]"/>
            <x15:cachedUniqueName index="30" name="[Foodpanda_Karachi].[Detailed Cuisine].&amp;[Seafood]"/>
            <x15:cachedUniqueName index="31" name="[Foodpanda_Karachi].[Detailed Cuisine].&amp;[Shakes]"/>
            <x15:cachedUniqueName index="32" name="[Foodpanda_Karachi].[Detailed Cuisine].&amp;[Shawarma]"/>
            <x15:cachedUniqueName index="33" name="[Foodpanda_Karachi].[Detailed Cuisine].&amp;[Steak]"/>
            <x15:cachedUniqueName index="34" name="[Foodpanda_Karachi].[Detailed Cuisine].&amp;[Tea &amp; Coffee]"/>
            <x15:cachedUniqueName index="35" name="[Foodpanda_Karachi].[Detailed Cuisine].&amp;[Thai]"/>
            <x15:cachedUniqueName index="36" name="[Foodpanda_Karachi].[Detailed Cuisine].&amp;[Unknown]"/>
            <x15:cachedUniqueName index="37" name="[Foodpanda_Karachi].[Detailed Cuisine].&amp;[Vegetarian]"/>
            <x15:cachedUniqueName index="38" name="[Foodpanda_Karachi].[Detailed Cuisine].&amp;[Wraps &amp; Rolls]"/>
            <x15:cachedUniqueName index="39" name="[Foodpanda_Karachi].[Detailed Cuisine].&amp;[Iftar]"/>
            <x15:cachedUniqueName index="40" name="[Foodpanda_Karachi].[Detailed Cuisine].&amp;[Suhoor]"/>
          </x15:cachedUniqueNames>
        </ext>
      </extLst>
    </cacheField>
  </cacheFields>
  <cacheHierarchies count="31">
    <cacheHierarchy uniqueName="[Foodpanda_Karachi].[Name]" caption="Name" attribute="1" defaultMemberUniqueName="[Foodpanda_Karachi].[Name].[All]" allUniqueName="[Foodpanda_Karachi].[Name].[All]" dimensionUniqueName="[Foodpanda_Karachi]" displayFolder="" count="0" memberValueDatatype="130" unbalanced="0"/>
    <cacheHierarchy uniqueName="[Foodpanda_Karachi].[Rating]" caption="Rating" attribute="1" defaultMemberUniqueName="[Foodpanda_Karachi].[Rating].[All]" allUniqueName="[Foodpanda_Karachi].[Rating].[All]" dimensionUniqueName="[Foodpanda_Karachi]" displayFolder="" count="0" memberValueDatatype="5" unbalanced="0"/>
    <cacheHierarchy uniqueName="[Foodpanda_Karachi].[Rating Group]" caption="Rating Group" attribute="1" defaultMemberUniqueName="[Foodpanda_Karachi].[Rating Group].[All]" allUniqueName="[Foodpanda_Karachi].[Rating Group].[All]" dimensionUniqueName="[Foodpanda_Karachi]" displayFolder="" count="2" memberValueDatatype="130" unbalanced="0"/>
    <cacheHierarchy uniqueName="[Foodpanda_Karachi].[Review Count]" caption="Review Count" attribute="1" defaultMemberUniqueName="[Foodpanda_Karachi].[Review Count].[All]" allUniqueName="[Foodpanda_Karachi].[Review Count].[All]" dimensionUniqueName="[Foodpanda_Karachi]" displayFolder="" count="0" memberValueDatatype="20" unbalanced="0"/>
    <cacheHierarchy uniqueName="[Foodpanda_Karachi].[Is Rated]" caption="Is Rated" attribute="1" defaultMemberUniqueName="[Foodpanda_Karachi].[Is Rated].[All]" allUniqueName="[Foodpanda_Karachi].[Is Rated].[All]" dimensionUniqueName="[Foodpanda_Karachi]" displayFolder="" count="0" memberValueDatatype="130" unbalanced="0"/>
    <cacheHierarchy uniqueName="[Foodpanda_Karachi].[Discounts]" caption="Discounts" attribute="1" defaultMemberUniqueName="[Foodpanda_Karachi].[Discounts].[All]" allUniqueName="[Foodpanda_Karachi].[Discounts].[All]" dimensionUniqueName="[Foodpanda_Karachi]" displayFolder="" count="0" memberValueDatatype="130" unbalanced="0"/>
    <cacheHierarchy uniqueName="[Foodpanda_Karachi].[Has Discount]" caption="Has Discount" attribute="1" defaultMemberUniqueName="[Foodpanda_Karachi].[Has Discount].[All]" allUniqueName="[Foodpanda_Karachi].[Has Discount].[All]" dimensionUniqueName="[Foodpanda_Karachi]" displayFolder="" count="0" memberValueDatatype="130" unbalanced="0"/>
    <cacheHierarchy uniqueName="[Foodpanda_Karachi].[Free Delivery]" caption="Free Delivery" attribute="1" defaultMemberUniqueName="[Foodpanda_Karachi].[Free Delivery].[All]" allUniqueName="[Foodpanda_Karachi].[Free Delivery].[All]" dimensionUniqueName="[Foodpanda_Karachi]" displayFolder="" count="0" memberValueDatatype="130" unbalanced="0"/>
    <cacheHierarchy uniqueName="[Foodpanda_Karachi].[Link]" caption="Link" attribute="1" defaultMemberUniqueName="[Foodpanda_Karachi].[Link].[All]" allUniqueName="[Foodpanda_Karachi].[Link].[All]" dimensionUniqueName="[Foodpanda_Karachi]" displayFolder="" count="0" memberValueDatatype="130" unbalanced="0"/>
    <cacheHierarchy uniqueName="[Foodpanda_Karachi].[Area]" caption="Area" attribute="1" defaultMemberUniqueName="[Foodpanda_Karachi].[Area].[All]" allUniqueName="[Foodpanda_Karachi].[Area].[All]" dimensionUniqueName="[Foodpanda_Karachi]" displayFolder="" count="0" memberValueDatatype="130" unbalanced="0"/>
    <cacheHierarchy uniqueName="[Foodpanda_Karachi].[Cleaned_Area]" caption="Cleaned_Area" attribute="1" defaultMemberUniqueName="[Foodpanda_Karachi].[Cleaned_Area].[All]" allUniqueName="[Foodpanda_Karachi].[Cleaned_Area].[All]" dimensionUniqueName="[Foodpanda_Karachi]" displayFolder="" count="0" memberValueDatatype="130" unbalanced="0"/>
    <cacheHierarchy uniqueName="[Foodpanda_Karachi].[Main Area]" caption="Main Area" attribute="1" defaultMemberUniqueName="[Foodpanda_Karachi].[Main Area].[All]" allUniqueName="[Foodpanda_Karachi].[Main Area].[All]" dimensionUniqueName="[Foodpanda_Karachi]" displayFolder="" count="2" memberValueDatatype="130" unbalanced="0">
      <fieldsUsage count="2">
        <fieldUsage x="-1"/>
        <fieldUsage x="0"/>
      </fieldsUsage>
    </cacheHierarchy>
    <cacheHierarchy uniqueName="[Foodpanda_Karachi].[Detailed Cuisine]" caption="Detailed Cuisine" attribute="1" defaultMemberUniqueName="[Foodpanda_Karachi].[Detailed Cuisine].[All]" allUniqueName="[Foodpanda_Karachi].[Detailed Cuisine].[All]" dimensionUniqueName="[Foodpanda_Karachi]" displayFolder="" count="2" memberValueDatatype="130" unbalanced="0">
      <fieldsUsage count="2">
        <fieldUsage x="-1"/>
        <fieldUsage x="2"/>
      </fieldsUsage>
    </cacheHierarchy>
    <cacheHierarchy uniqueName="[Measures].[Total Restaurants]" caption="Total Restaurants" measure="1" displayFolder="" measureGroup="Foodpanda_Karachi" count="0" oneField="1">
      <fieldsUsage count="1">
        <fieldUsage x="1"/>
      </fieldsUsage>
    </cacheHierarchy>
    <cacheHierarchy uniqueName="[Measures].[Avg Rating]" caption="Avg Rating" measure="1" displayFolder="" measureGroup="Foodpanda_Karachi" count="0"/>
    <cacheHierarchy uniqueName="[Measures].[Most Offered Cuisine]" caption="Most Offered Cuisine" measure="1" displayFolder="" measureGroup="Foodpanda_Karachi" count="0"/>
    <cacheHierarchy uniqueName="[Measures].[Discount Availability Rate]" caption="Discount Availability Rate" measure="1" displayFolder="" measureGroup="Foodpanda_Karachi" count="0"/>
    <cacheHierarchy uniqueName="[Measures].[Total Review Count]" caption="Total Review Count" measure="1" displayFolder="" measureGroup="Foodpanda_Karachi" count="0"/>
    <cacheHierarchy uniqueName="[Measures].[__XL_Count Foodpanda_Karachi]" caption="__XL_Count Foodpanda_Karachi" measure="1" displayFolder="" measureGroup="Foodpanda_Karachi" count="0" hidden="1"/>
    <cacheHierarchy uniqueName="[Measures].[__No measures defined]" caption="__No measures defined" measure="1" displayFolder="" count="0" hidden="1"/>
    <cacheHierarchy uniqueName="[Measures].[Count of Name]" caption="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Count of Link]" caption="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Distinct Count of Link]" caption="Distinct 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Count of Has Discount]" caption="Count of Has Discount" measure="1" displayFolder="" measureGroup="Foodpanda_Karachi" count="0" hidden="1">
      <extLst>
        <ext xmlns:x15="http://schemas.microsoft.com/office/spreadsheetml/2010/11/main" uri="{B97F6D7D-B522-45F9-BDA1-12C45D357490}">
          <x15:cacheHierarchy aggregatedColumn="6"/>
        </ext>
      </extLst>
    </cacheHierarchy>
    <cacheHierarchy uniqueName="[Measures].[Count of Detailed Cuisine]" caption="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Distinct Count of Detailed Cuisine]" caption="Distinct 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Sum of Review Count]" caption="Sum of Review Count" measure="1" displayFolder="" measureGroup="Foodpanda_Karachi" count="0" hidden="1">
      <extLst>
        <ext xmlns:x15="http://schemas.microsoft.com/office/spreadsheetml/2010/11/main" uri="{B97F6D7D-B522-45F9-BDA1-12C45D357490}">
          <x15:cacheHierarchy aggregatedColumn="3"/>
        </ext>
      </extLst>
    </cacheHierarchy>
    <cacheHierarchy uniqueName="[Measures].[Max of Review Count]" caption="Max of Review Count" measure="1" displayFolder="" measureGroup="Foodpanda_Karachi" count="0" hidden="1">
      <extLst>
        <ext xmlns:x15="http://schemas.microsoft.com/office/spreadsheetml/2010/11/main" uri="{B97F6D7D-B522-45F9-BDA1-12C45D357490}">
          <x15:cacheHierarchy aggregatedColumn="3"/>
        </ext>
      </extLst>
    </cacheHierarchy>
  </cacheHierarchies>
  <kpis count="0"/>
  <dimensions count="2">
    <dimension name="Foodpanda_Karachi" uniqueName="[Foodpanda_Karachi]" caption="Foodpanda_Karachi"/>
    <dimension measure="1" name="Measures" uniqueName="[Measures]" caption="Measures"/>
  </dimensions>
  <measureGroups count="1">
    <measureGroup name="Foodpanda_Karachi" caption="Foodpanda_Karachi"/>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ny Nadeem" refreshedDate="45878.621867824077" backgroundQuery="1" createdVersion="8" refreshedVersion="8" minRefreshableVersion="3" recordCount="0" supportSubquery="1" supportAdvancedDrill="1" xr:uid="{0D54A86D-1DE9-4291-ACEE-B1987E02819E}">
  <cacheSource type="external" connectionId="2"/>
  <cacheFields count="4">
    <cacheField name="[Foodpanda_Karachi].[Main Area].[Main Area]" caption="Main Area" numFmtId="0" hierarchy="11" level="1">
      <sharedItems count="10">
        <s v="FB Area"/>
        <s v="Gulistan-e-Johar"/>
        <s v="Gulshan-e-Iqbal"/>
        <s v="Gulzar-e-Hijri"/>
        <s v="Nazimabad"/>
        <s v="North Karachi"/>
        <s v="North Nazimabad"/>
        <s v="Other"/>
        <s v="PECHS"/>
        <s v="Saddar"/>
      </sharedItems>
      <extLst>
        <ext xmlns:x15="http://schemas.microsoft.com/office/spreadsheetml/2010/11/main" uri="{4F2E5C28-24EA-4eb8-9CBF-B6C8F9C3D259}">
          <x15:cachedUniqueNames>
            <x15:cachedUniqueName index="0" name="[Foodpanda_Karachi].[Main Area].&amp;[FB Area]"/>
            <x15:cachedUniqueName index="1" name="[Foodpanda_Karachi].[Main Area].&amp;[Gulistan-e-Johar]"/>
            <x15:cachedUniqueName index="2" name="[Foodpanda_Karachi].[Main Area].&amp;[Gulshan-e-Iqbal]"/>
            <x15:cachedUniqueName index="3" name="[Foodpanda_Karachi].[Main Area].&amp;[Gulzar-e-Hijri]"/>
            <x15:cachedUniqueName index="4" name="[Foodpanda_Karachi].[Main Area].&amp;[Nazimabad]"/>
            <x15:cachedUniqueName index="5" name="[Foodpanda_Karachi].[Main Area].&amp;[North Karachi]"/>
            <x15:cachedUniqueName index="6" name="[Foodpanda_Karachi].[Main Area].&amp;[North Nazimabad]"/>
            <x15:cachedUniqueName index="7" name="[Foodpanda_Karachi].[Main Area].&amp;[Other]"/>
            <x15:cachedUniqueName index="8" name="[Foodpanda_Karachi].[Main Area].&amp;[PECHS]"/>
            <x15:cachedUniqueName index="9" name="[Foodpanda_Karachi].[Main Area].&amp;[Saddar]"/>
          </x15:cachedUniqueNames>
        </ext>
      </extLst>
    </cacheField>
    <cacheField name="[Foodpanda_Karachi].[Detailed Cuisine].[Detailed Cuisine]" caption="Detailed Cuisine" numFmtId="0" hierarchy="12" level="1">
      <sharedItems count="10">
        <s v="Cakes &amp; Bakery"/>
        <s v="Dine-in Prices"/>
        <s v="Halwa Puri"/>
        <s v="Healthy Food"/>
        <s v="Iftar"/>
        <s v="Karahi &amp; Handi"/>
        <s v="Paratha"/>
        <s v="Samosa"/>
        <s v="Suhoor"/>
        <s v="Tea &amp; Coffee"/>
      </sharedItems>
      <extLst>
        <ext xmlns:x15="http://schemas.microsoft.com/office/spreadsheetml/2010/11/main" uri="{4F2E5C28-24EA-4eb8-9CBF-B6C8F9C3D259}">
          <x15:cachedUniqueNames>
            <x15:cachedUniqueName index="0" name="[Foodpanda_Karachi].[Detailed Cuisine].&amp;[Cakes &amp; Bakery]"/>
            <x15:cachedUniqueName index="1" name="[Foodpanda_Karachi].[Detailed Cuisine].&amp;[Dine-in Prices]"/>
            <x15:cachedUniqueName index="2" name="[Foodpanda_Karachi].[Detailed Cuisine].&amp;[Halwa Puri]"/>
            <x15:cachedUniqueName index="3" name="[Foodpanda_Karachi].[Detailed Cuisine].&amp;[Healthy Food]"/>
            <x15:cachedUniqueName index="4" name="[Foodpanda_Karachi].[Detailed Cuisine].&amp;[Iftar]"/>
            <x15:cachedUniqueName index="5" name="[Foodpanda_Karachi].[Detailed Cuisine].&amp;[Karahi &amp; Handi]"/>
            <x15:cachedUniqueName index="6" name="[Foodpanda_Karachi].[Detailed Cuisine].&amp;[Paratha]"/>
            <x15:cachedUniqueName index="7" name="[Foodpanda_Karachi].[Detailed Cuisine].&amp;[Samosa]"/>
            <x15:cachedUniqueName index="8" name="[Foodpanda_Karachi].[Detailed Cuisine].&amp;[Suhoor]"/>
            <x15:cachedUniqueName index="9" name="[Foodpanda_Karachi].[Detailed Cuisine].&amp;[Tea &amp; Coffee]"/>
          </x15:cachedUniqueNames>
        </ext>
      </extLst>
    </cacheField>
    <cacheField name="[Foodpanda_Karachi].[Has Discount].[Has Discount]" caption="Has Discount" numFmtId="0" hierarchy="6" level="1">
      <sharedItems count="2">
        <s v="No"/>
        <s v="Yes"/>
      </sharedItems>
      <extLst>
        <ext xmlns:x15="http://schemas.microsoft.com/office/spreadsheetml/2010/11/main" uri="{4F2E5C28-24EA-4eb8-9CBF-B6C8F9C3D259}">
          <x15:cachedUniqueNames>
            <x15:cachedUniqueName index="0" name="[Foodpanda_Karachi].[Has Discount].&amp;[No]"/>
            <x15:cachedUniqueName index="1" name="[Foodpanda_Karachi].[Has Discount].&amp;[Yes]"/>
          </x15:cachedUniqueNames>
        </ext>
      </extLst>
    </cacheField>
    <cacheField name="[Measures].[Avg Rating]" caption="Avg Rating" numFmtId="0" hierarchy="14" level="32767"/>
  </cacheFields>
  <cacheHierarchies count="31">
    <cacheHierarchy uniqueName="[Foodpanda_Karachi].[Name]" caption="Name" attribute="1" defaultMemberUniqueName="[Foodpanda_Karachi].[Name].[All]" allUniqueName="[Foodpanda_Karachi].[Name].[All]" dimensionUniqueName="[Foodpanda_Karachi]" displayFolder="" count="0" memberValueDatatype="130" unbalanced="0"/>
    <cacheHierarchy uniqueName="[Foodpanda_Karachi].[Rating]" caption="Rating" attribute="1" defaultMemberUniqueName="[Foodpanda_Karachi].[Rating].[All]" allUniqueName="[Foodpanda_Karachi].[Rating].[All]" dimensionUniqueName="[Foodpanda_Karachi]" displayFolder="" count="0" memberValueDatatype="5" unbalanced="0"/>
    <cacheHierarchy uniqueName="[Foodpanda_Karachi].[Rating Group]" caption="Rating Group" attribute="1" defaultMemberUniqueName="[Foodpanda_Karachi].[Rating Group].[All]" allUniqueName="[Foodpanda_Karachi].[Rating Group].[All]" dimensionUniqueName="[Foodpanda_Karachi]" displayFolder="" count="2" memberValueDatatype="130" unbalanced="0"/>
    <cacheHierarchy uniqueName="[Foodpanda_Karachi].[Review Count]" caption="Review Count" attribute="1" defaultMemberUniqueName="[Foodpanda_Karachi].[Review Count].[All]" allUniqueName="[Foodpanda_Karachi].[Review Count].[All]" dimensionUniqueName="[Foodpanda_Karachi]" displayFolder="" count="0" memberValueDatatype="20" unbalanced="0"/>
    <cacheHierarchy uniqueName="[Foodpanda_Karachi].[Is Rated]" caption="Is Rated" attribute="1" defaultMemberUniqueName="[Foodpanda_Karachi].[Is Rated].[All]" allUniqueName="[Foodpanda_Karachi].[Is Rated].[All]" dimensionUniqueName="[Foodpanda_Karachi]" displayFolder="" count="0" memberValueDatatype="130" unbalanced="0"/>
    <cacheHierarchy uniqueName="[Foodpanda_Karachi].[Discounts]" caption="Discounts" attribute="1" defaultMemberUniqueName="[Foodpanda_Karachi].[Discounts].[All]" allUniqueName="[Foodpanda_Karachi].[Discounts].[All]" dimensionUniqueName="[Foodpanda_Karachi]" displayFolder="" count="0" memberValueDatatype="130" unbalanced="0"/>
    <cacheHierarchy uniqueName="[Foodpanda_Karachi].[Has Discount]" caption="Has Discount" attribute="1" defaultMemberUniqueName="[Foodpanda_Karachi].[Has Discount].[All]" allUniqueName="[Foodpanda_Karachi].[Has Discount].[All]" dimensionUniqueName="[Foodpanda_Karachi]" displayFolder="" count="2" memberValueDatatype="130" unbalanced="0">
      <fieldsUsage count="2">
        <fieldUsage x="-1"/>
        <fieldUsage x="2"/>
      </fieldsUsage>
    </cacheHierarchy>
    <cacheHierarchy uniqueName="[Foodpanda_Karachi].[Free Delivery]" caption="Free Delivery" attribute="1" defaultMemberUniqueName="[Foodpanda_Karachi].[Free Delivery].[All]" allUniqueName="[Foodpanda_Karachi].[Free Delivery].[All]" dimensionUniqueName="[Foodpanda_Karachi]" displayFolder="" count="0" memberValueDatatype="130" unbalanced="0"/>
    <cacheHierarchy uniqueName="[Foodpanda_Karachi].[Link]" caption="Link" attribute="1" defaultMemberUniqueName="[Foodpanda_Karachi].[Link].[All]" allUniqueName="[Foodpanda_Karachi].[Link].[All]" dimensionUniqueName="[Foodpanda_Karachi]" displayFolder="" count="0" memberValueDatatype="130" unbalanced="0"/>
    <cacheHierarchy uniqueName="[Foodpanda_Karachi].[Area]" caption="Area" attribute="1" defaultMemberUniqueName="[Foodpanda_Karachi].[Area].[All]" allUniqueName="[Foodpanda_Karachi].[Area].[All]" dimensionUniqueName="[Foodpanda_Karachi]" displayFolder="" count="0" memberValueDatatype="130" unbalanced="0"/>
    <cacheHierarchy uniqueName="[Foodpanda_Karachi].[Cleaned_Area]" caption="Cleaned_Area" attribute="1" defaultMemberUniqueName="[Foodpanda_Karachi].[Cleaned_Area].[All]" allUniqueName="[Foodpanda_Karachi].[Cleaned_Area].[All]" dimensionUniqueName="[Foodpanda_Karachi]" displayFolder="" count="0" memberValueDatatype="130" unbalanced="0"/>
    <cacheHierarchy uniqueName="[Foodpanda_Karachi].[Main Area]" caption="Main Area" attribute="1" defaultMemberUniqueName="[Foodpanda_Karachi].[Main Area].[All]" allUniqueName="[Foodpanda_Karachi].[Main Area].[All]" dimensionUniqueName="[Foodpanda_Karachi]" displayFolder="" count="2" memberValueDatatype="130" unbalanced="0">
      <fieldsUsage count="2">
        <fieldUsage x="-1"/>
        <fieldUsage x="0"/>
      </fieldsUsage>
    </cacheHierarchy>
    <cacheHierarchy uniqueName="[Foodpanda_Karachi].[Detailed Cuisine]" caption="Detailed Cuisine" attribute="1" defaultMemberUniqueName="[Foodpanda_Karachi].[Detailed Cuisine].[All]" allUniqueName="[Foodpanda_Karachi].[Detailed Cuisine].[All]" dimensionUniqueName="[Foodpanda_Karachi]" displayFolder="" count="2" memberValueDatatype="130" unbalanced="0">
      <fieldsUsage count="2">
        <fieldUsage x="-1"/>
        <fieldUsage x="1"/>
      </fieldsUsage>
    </cacheHierarchy>
    <cacheHierarchy uniqueName="[Measures].[Total Restaurants]" caption="Total Restaurants" measure="1" displayFolder="" measureGroup="Foodpanda_Karachi" count="0"/>
    <cacheHierarchy uniqueName="[Measures].[Avg Rating]" caption="Avg Rating" measure="1" displayFolder="" measureGroup="Foodpanda_Karachi" count="0" oneField="1">
      <fieldsUsage count="1">
        <fieldUsage x="3"/>
      </fieldsUsage>
    </cacheHierarchy>
    <cacheHierarchy uniqueName="[Measures].[Most Offered Cuisine]" caption="Most Offered Cuisine" measure="1" displayFolder="" measureGroup="Foodpanda_Karachi" count="0"/>
    <cacheHierarchy uniqueName="[Measures].[Discount Availability Rate]" caption="Discount Availability Rate" measure="1" displayFolder="" measureGroup="Foodpanda_Karachi" count="0"/>
    <cacheHierarchy uniqueName="[Measures].[Total Review Count]" caption="Total Review Count" measure="1" displayFolder="" measureGroup="Foodpanda_Karachi" count="0"/>
    <cacheHierarchy uniqueName="[Measures].[__XL_Count Foodpanda_Karachi]" caption="__XL_Count Foodpanda_Karachi" measure="1" displayFolder="" measureGroup="Foodpanda_Karachi" count="0" hidden="1"/>
    <cacheHierarchy uniqueName="[Measures].[__No measures defined]" caption="__No measures defined" measure="1" displayFolder="" count="0" hidden="1"/>
    <cacheHierarchy uniqueName="[Measures].[Count of Name]" caption="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Foodpanda_Karachi"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Foodpanda_Karachi" count="0" hidden="1">
      <extLst>
        <ext xmlns:x15="http://schemas.microsoft.com/office/spreadsheetml/2010/11/main" uri="{B97F6D7D-B522-45F9-BDA1-12C45D357490}">
          <x15:cacheHierarchy aggregatedColumn="1"/>
        </ext>
      </extLst>
    </cacheHierarchy>
    <cacheHierarchy uniqueName="[Measures].[Count of Link]" caption="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Distinct Count of Link]" caption="Distinct Count of Link" measure="1" displayFolder="" measureGroup="Foodpanda_Karachi" count="0" hidden="1">
      <extLst>
        <ext xmlns:x15="http://schemas.microsoft.com/office/spreadsheetml/2010/11/main" uri="{B97F6D7D-B522-45F9-BDA1-12C45D357490}">
          <x15:cacheHierarchy aggregatedColumn="8"/>
        </ext>
      </extLst>
    </cacheHierarchy>
    <cacheHierarchy uniqueName="[Measures].[Count of Has Discount]" caption="Count of Has Discount" measure="1" displayFolder="" measureGroup="Foodpanda_Karachi" count="0" hidden="1">
      <extLst>
        <ext xmlns:x15="http://schemas.microsoft.com/office/spreadsheetml/2010/11/main" uri="{B97F6D7D-B522-45F9-BDA1-12C45D357490}">
          <x15:cacheHierarchy aggregatedColumn="6"/>
        </ext>
      </extLst>
    </cacheHierarchy>
    <cacheHierarchy uniqueName="[Measures].[Count of Detailed Cuisine]" caption="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Distinct Count of Detailed Cuisine]" caption="Distinct Count of Detailed Cuisine" measure="1" displayFolder="" measureGroup="Foodpanda_Karachi" count="0" hidden="1">
      <extLst>
        <ext xmlns:x15="http://schemas.microsoft.com/office/spreadsheetml/2010/11/main" uri="{B97F6D7D-B522-45F9-BDA1-12C45D357490}">
          <x15:cacheHierarchy aggregatedColumn="12"/>
        </ext>
      </extLst>
    </cacheHierarchy>
    <cacheHierarchy uniqueName="[Measures].[Sum of Review Count]" caption="Sum of Review Count" measure="1" displayFolder="" measureGroup="Foodpanda_Karachi" count="0" hidden="1">
      <extLst>
        <ext xmlns:x15="http://schemas.microsoft.com/office/spreadsheetml/2010/11/main" uri="{B97F6D7D-B522-45F9-BDA1-12C45D357490}">
          <x15:cacheHierarchy aggregatedColumn="3"/>
        </ext>
      </extLst>
    </cacheHierarchy>
    <cacheHierarchy uniqueName="[Measures].[Max of Review Count]" caption="Max of Review Count" measure="1" displayFolder="" measureGroup="Foodpanda_Karachi" count="0" hidden="1">
      <extLst>
        <ext xmlns:x15="http://schemas.microsoft.com/office/spreadsheetml/2010/11/main" uri="{B97F6D7D-B522-45F9-BDA1-12C45D357490}">
          <x15:cacheHierarchy aggregatedColumn="3"/>
        </ext>
      </extLst>
    </cacheHierarchy>
  </cacheHierarchies>
  <kpis count="0"/>
  <dimensions count="2">
    <dimension name="Foodpanda_Karachi" uniqueName="[Foodpanda_Karachi]" caption="Foodpanda_Karachi"/>
    <dimension measure="1" name="Measures" uniqueName="[Measures]" caption="Measures"/>
  </dimensions>
  <measureGroups count="1">
    <measureGroup name="Foodpanda_Karachi" caption="Foodpanda_Karachi"/>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FDCF5-C6B5-411D-AD2F-59589CC6DE5C}" name="PivotTable4" cacheId="2" applyNumberFormats="0" applyBorderFormats="0" applyFontFormats="0" applyPatternFormats="0" applyAlignmentFormats="0" applyWidthHeightFormats="1" dataCaption="Values" tag="2ee85aa9-3d17-4fe8-bf8b-55ad5d671759" updatedVersion="8" minRefreshableVersion="3" useAutoFormatting="1" subtotalHiddenItems="1" itemPrintTitles="1" createdVersion="8" indent="0" outline="1" outlineData="1" multipleFieldFilters="0" chartFormat="47" rowHeaderCaption="Restaurants">
  <location ref="D13:E2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formats count="6">
    <format dxfId="32">
      <pivotArea type="all" dataOnly="0" outline="0" fieldPosition="0"/>
    </format>
    <format dxfId="31">
      <pivotArea outline="0" collapsedLevelsAreSubtotals="1" fieldPosition="0"/>
    </format>
    <format dxfId="30">
      <pivotArea dataOnly="0" labelOnly="1" grandRow="1" outline="0" fieldPosition="0"/>
    </format>
    <format dxfId="29">
      <pivotArea type="all" dataOnly="0" outline="0" fieldPosition="0"/>
    </format>
    <format dxfId="28">
      <pivotArea outline="0" collapsedLevelsAreSubtotals="1" fieldPosition="0"/>
    </format>
    <format dxfId="27">
      <pivotArea dataOnly="0" labelOnly="1" grandRow="1" outline="0" fieldPosition="0"/>
    </format>
  </formats>
  <chartFormats count="1">
    <chartFormat chart="4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Name"/>
    <pivotHierarchy dragToData="1"/>
    <pivotHierarchy dragToData="1" caption="Avg Rating"/>
    <pivotHierarchy dragToData="1"/>
    <pivotHierarchy dragToData="1" caption="Distinct Count of Link"/>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17">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arachi_foodpanda_full_partial.xlsx!Foodpanda_Karachi">
        <x15:activeTabTopLevelEntity name="[Foodpanda_Karach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4BEF11-C286-484B-A224-2C0367F3FCF4}" name="PivotTable3" cacheId="0" applyNumberFormats="0" applyBorderFormats="0" applyFontFormats="0" applyPatternFormats="0" applyAlignmentFormats="0" applyWidthHeightFormats="1" dataCaption="Values" tag="15ccf836-e854-4cef-b63d-9aee20c3db25"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numFmtId="164"/>
    <dataField fld="1" subtotal="count" baseField="0" baseItem="1" numFmtId="165"/>
    <dataField fld="2" subtotal="count" baseField="0" baseItem="0"/>
    <dataField fld="3" subtotal="count" baseField="0" baseItem="3" numFmtId="10"/>
  </dataFields>
  <formats count="14">
    <format dxfId="46">
      <pivotArea dataOnly="0" labelOnly="1" outline="0" axis="axisValues" fieldPosition="0"/>
    </format>
    <format dxfId="45">
      <pivotArea dataOnly="0" labelOnly="1" outline="0" axis="axisValues" fieldPosition="0"/>
    </format>
    <format dxfId="44">
      <pivotArea outline="0" collapsedLevelsAreSubtotals="1" fieldPosition="0"/>
    </format>
    <format dxfId="43">
      <pivotArea outline="0" collapsedLevelsAreSubtotals="1" fieldPosition="0"/>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0"/>
          </reference>
        </references>
      </pivotArea>
    </format>
    <format dxfId="40">
      <pivotArea dataOnly="0" labelOnly="1" outline="0" fieldPosition="0">
        <references count="1">
          <reference field="4294967294" count="1">
            <x v="1"/>
          </reference>
        </references>
      </pivotArea>
    </format>
    <format dxfId="39">
      <pivotArea dataOnly="0" labelOnly="1" outline="0" fieldPosition="0">
        <references count="1">
          <reference field="4294967294" count="1">
            <x v="1"/>
          </reference>
        </references>
      </pivotArea>
    </format>
    <format dxfId="38">
      <pivotArea outline="0" fieldPosition="0">
        <references count="1">
          <reference field="4294967294" count="1">
            <x v="1"/>
          </reference>
        </references>
      </pivotArea>
    </format>
    <format dxfId="37">
      <pivotArea dataOnly="0" labelOnly="1" outline="0" fieldPosition="0">
        <references count="1">
          <reference field="4294967294" count="1">
            <x v="2"/>
          </reference>
        </references>
      </pivotArea>
    </format>
    <format dxfId="36">
      <pivotArea dataOnly="0" labelOnly="1" outline="0" fieldPosition="0">
        <references count="1">
          <reference field="4294967294" count="1">
            <x v="2"/>
          </reference>
        </references>
      </pivotArea>
    </format>
    <format dxfId="35">
      <pivotArea outline="0" fieldPosition="0">
        <references count="1">
          <reference field="4294967294" count="1">
            <x v="3"/>
          </reference>
        </references>
      </pivotArea>
    </format>
    <format dxfId="34">
      <pivotArea dataOnly="0" labelOnly="1" outline="0" fieldPosition="0">
        <references count="1">
          <reference field="4294967294" count="1">
            <x v="3"/>
          </reference>
        </references>
      </pivotArea>
    </format>
    <format dxfId="33">
      <pivotArea dataOnly="0" labelOnly="1" outline="0" fieldPosition="0">
        <references count="1">
          <reference field="4294967294" count="1">
            <x v="3"/>
          </reference>
        </references>
      </pivotArea>
    </format>
  </formats>
  <pivotHierarchies count="3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Name"/>
    <pivotHierarchy dragToData="1"/>
    <pivotHierarchy dragToData="1" caption="Avg Rating"/>
    <pivotHierarchy dragToData="1"/>
    <pivotHierarchy dragToData="1" caption="Total Restaurants"/>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arachi_foodpanda_full_partial.xlsx!Foodpanda_Karachi">
        <x15:activeTabTopLevelEntity name="[Foodpanda_Karach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589EBB-827E-4F16-94D2-6AEDA586BCCB}" name="PivotTable10" cacheId="1" applyNumberFormats="0" applyBorderFormats="0" applyFontFormats="0" applyPatternFormats="0" applyAlignmentFormats="0" applyWidthHeightFormats="1" dataCaption="Values" tag="43239e20-3de3-4866-838d-f125b1fd4b1f" updatedVersion="8" minRefreshableVersion="3" useAutoFormatting="1" subtotalHiddenItems="1" itemPrintTitles="1" createdVersion="8" indent="0" outline="1" outlineData="1" multipleFieldFilters="0" chartFormat="8" rowHeaderCaption="Discounts">
  <location ref="A7:B10" firstHeaderRow="1" firstDataRow="1" firstDataCol="1"/>
  <pivotFields count="3">
    <pivotField axis="axisRow" allDrilled="1" subtotalTop="0" showAll="0" dataSourceSort="1" defaultSubtotal="0" defaultAttributeDrillState="1">
      <items count="2">
        <item n="No Discount" x="0"/>
        <item n="Discount Offered"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numFmtId="166"/>
  </dataFields>
  <formats count="12">
    <format dxfId="58">
      <pivotArea type="all" dataOnly="0" outline="0" fieldPosition="0"/>
    </format>
    <format dxfId="57">
      <pivotArea outline="0" collapsedLevelsAreSubtotals="1" fieldPosition="0"/>
    </format>
    <format dxfId="56">
      <pivotArea field="0" type="button" dataOnly="0" labelOnly="1" outline="0" axis="axisRow" fieldPosition="0"/>
    </format>
    <format dxfId="55">
      <pivotArea dataOnly="0" labelOnly="1" fieldPosition="0">
        <references count="1">
          <reference field="0" count="0"/>
        </references>
      </pivotArea>
    </format>
    <format dxfId="54">
      <pivotArea dataOnly="0" labelOnly="1" grandRow="1" outline="0"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2" series="1">
      <pivotArea type="data" outline="0" fieldPosition="0">
        <references count="1">
          <reference field="4294967294" count="1" selected="0">
            <x v="0"/>
          </reference>
        </references>
      </pivotArea>
    </chartFormat>
    <chartFormat chart="3" format="43">
      <pivotArea type="data" outline="0" fieldPosition="0">
        <references count="2">
          <reference field="4294967294" count="1" selected="0">
            <x v="0"/>
          </reference>
          <reference field="0" count="1" selected="0">
            <x v="0"/>
          </reference>
        </references>
      </pivotArea>
    </chartFormat>
    <chartFormat chart="3" format="44">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Name"/>
    <pivotHierarchy dragToData="1"/>
    <pivotHierarchy dragToData="1" caption="Avg Rating"/>
    <pivotHierarchy dragToData="1"/>
    <pivotHierarchy dragToData="1" caption="Distinct Count of Link"/>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arachi_foodpanda_full_partial.xlsx!Foodpanda_Karachi">
        <x15:activeTabTopLevelEntity name="[Foodpanda_Karach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F15500-24AE-4E86-A927-3763630F42AE}" name="PivotTable13" cacheId="7" applyNumberFormats="0" applyBorderFormats="0" applyFontFormats="0" applyPatternFormats="0" applyAlignmentFormats="0" applyWidthHeightFormats="1" dataCaption="Values" tag="e5db6f7e-3c5c-4cc2-b52d-ed59ccd2dcfe" updatedVersion="8" minRefreshableVersion="3" useAutoFormatting="1" subtotalHiddenItems="1" itemPrintTitles="1" createdVersion="8" indent="0" outline="1" outlineData="1" multipleFieldFilters="0" chartFormat="46" rowHeaderCaption="Area" colHeaderCaption="Cuisines">
  <location ref="A28:G40" firstHeaderRow="1" firstDataRow="2" firstDataCol="1"/>
  <pivotFields count="3">
    <pivotField axis="axisRow" allDrilled="1" subtotalTop="0" showAll="0" measureFilter="1" defaultSubtotal="0" defaultAttributeDrillState="1">
      <items count="10">
        <item x="2"/>
        <item x="0"/>
        <item x="1"/>
        <item x="3"/>
        <item x="7"/>
        <item x="6"/>
        <item x="4"/>
        <item x="5"/>
        <item x="8"/>
        <item x="9"/>
      </items>
    </pivotField>
    <pivotField dataField="1" subtotalTop="0" showAll="0" defaultSubtotal="0"/>
    <pivotField axis="axisCol" allDrilled="1" subtotalTop="0" showAll="0" measureFilter="1"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s>
  <rowFields count="1">
    <field x="0"/>
  </rowFields>
  <rowItems count="11">
    <i>
      <x/>
    </i>
    <i>
      <x v="1"/>
    </i>
    <i>
      <x v="2"/>
    </i>
    <i>
      <x v="3"/>
    </i>
    <i>
      <x v="4"/>
    </i>
    <i>
      <x v="5"/>
    </i>
    <i>
      <x v="6"/>
    </i>
    <i>
      <x v="7"/>
    </i>
    <i>
      <x v="8"/>
    </i>
    <i>
      <x v="9"/>
    </i>
    <i t="grand">
      <x/>
    </i>
  </rowItems>
  <colFields count="1">
    <field x="2"/>
  </colFields>
  <colItems count="6">
    <i>
      <x/>
    </i>
    <i>
      <x v="1"/>
    </i>
    <i>
      <x v="2"/>
    </i>
    <i>
      <x v="3"/>
    </i>
    <i>
      <x v="4"/>
    </i>
    <i t="grand">
      <x/>
    </i>
  </colItems>
  <dataFields count="1">
    <dataField fld="1" subtotal="count" baseField="0" baseItem="0"/>
  </dataFields>
  <formats count="10">
    <format dxfId="68">
      <pivotArea type="all" dataOnly="0" outline="0" fieldPosition="0"/>
    </format>
    <format dxfId="67">
      <pivotArea outline="0" collapsedLevelsAreSubtotals="1"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grandRow="1" outline="0" fieldPosition="0"/>
    </format>
    <format dxfId="63">
      <pivotArea type="all" dataOnly="0" outline="0" fieldPosition="0"/>
    </format>
    <format dxfId="62">
      <pivotArea outline="0" collapsedLevelsAreSubtotals="1" fieldPosition="0"/>
    </format>
    <format dxfId="61">
      <pivotArea field="0" type="button" dataOnly="0" labelOnly="1" outline="0" axis="axisRow" fieldPosition="0"/>
    </format>
    <format dxfId="60">
      <pivotArea dataOnly="0" labelOnly="1" fieldPosition="0">
        <references count="1">
          <reference field="0" count="0"/>
        </references>
      </pivotArea>
    </format>
    <format dxfId="59">
      <pivotArea dataOnly="0" labelOnly="1" grandRow="1" outline="0" fieldPosition="0"/>
    </format>
  </formats>
  <chartFormats count="82">
    <chartFormat chart="27" format="0" series="1">
      <pivotArea type="data" outline="0" fieldPosition="0">
        <references count="2">
          <reference field="4294967294" count="1" selected="0">
            <x v="0"/>
          </reference>
          <reference field="2" count="1" selected="0">
            <x v="10"/>
          </reference>
        </references>
      </pivotArea>
    </chartFormat>
    <chartFormat chart="27" format="1" series="1">
      <pivotArea type="data" outline="0" fieldPosition="0">
        <references count="2">
          <reference field="4294967294" count="1" selected="0">
            <x v="0"/>
          </reference>
          <reference field="2" count="1" selected="0">
            <x v="11"/>
          </reference>
        </references>
      </pivotArea>
    </chartFormat>
    <chartFormat chart="27" format="2" series="1">
      <pivotArea type="data" outline="0" fieldPosition="0">
        <references count="2">
          <reference field="4294967294" count="1" selected="0">
            <x v="0"/>
          </reference>
          <reference field="2" count="1" selected="0">
            <x v="0"/>
          </reference>
        </references>
      </pivotArea>
    </chartFormat>
    <chartFormat chart="27" format="3" series="1">
      <pivotArea type="data" outline="0" fieldPosition="0">
        <references count="2">
          <reference field="4294967294" count="1" selected="0">
            <x v="0"/>
          </reference>
          <reference field="2" count="1" selected="0">
            <x v="5"/>
          </reference>
        </references>
      </pivotArea>
    </chartFormat>
    <chartFormat chart="27" format="4" series="1">
      <pivotArea type="data" outline="0" fieldPosition="0">
        <references count="2">
          <reference field="4294967294" count="1" selected="0">
            <x v="0"/>
          </reference>
          <reference field="2" count="1" selected="0">
            <x v="12"/>
          </reference>
        </references>
      </pivotArea>
    </chartFormat>
    <chartFormat chart="27" format="5" series="1">
      <pivotArea type="data" outline="0" fieldPosition="0">
        <references count="2">
          <reference field="4294967294" count="1" selected="0">
            <x v="0"/>
          </reference>
          <reference field="2" count="1" selected="0">
            <x v="1"/>
          </reference>
        </references>
      </pivotArea>
    </chartFormat>
    <chartFormat chart="27" format="6" series="1">
      <pivotArea type="data" outline="0" fieldPosition="0">
        <references count="2">
          <reference field="4294967294" count="1" selected="0">
            <x v="0"/>
          </reference>
          <reference field="2" count="1" selected="0">
            <x v="13"/>
          </reference>
        </references>
      </pivotArea>
    </chartFormat>
    <chartFormat chart="27" format="7" series="1">
      <pivotArea type="data" outline="0" fieldPosition="0">
        <references count="2">
          <reference field="4294967294" count="1" selected="0">
            <x v="0"/>
          </reference>
          <reference field="2" count="1" selected="0">
            <x v="6"/>
          </reference>
        </references>
      </pivotArea>
    </chartFormat>
    <chartFormat chart="27" format="8" series="1">
      <pivotArea type="data" outline="0" fieldPosition="0">
        <references count="2">
          <reference field="4294967294" count="1" selected="0">
            <x v="0"/>
          </reference>
          <reference field="2" count="1" selected="0">
            <x v="14"/>
          </reference>
        </references>
      </pivotArea>
    </chartFormat>
    <chartFormat chart="27" format="9" series="1">
      <pivotArea type="data" outline="0" fieldPosition="0">
        <references count="2">
          <reference field="4294967294" count="1" selected="0">
            <x v="0"/>
          </reference>
          <reference field="2" count="1" selected="0">
            <x v="15"/>
          </reference>
        </references>
      </pivotArea>
    </chartFormat>
    <chartFormat chart="27" format="10" series="1">
      <pivotArea type="data" outline="0" fieldPosition="0">
        <references count="2">
          <reference field="4294967294" count="1" selected="0">
            <x v="0"/>
          </reference>
          <reference field="2" count="1" selected="0">
            <x v="16"/>
          </reference>
        </references>
      </pivotArea>
    </chartFormat>
    <chartFormat chart="27" format="11" series="1">
      <pivotArea type="data" outline="0" fieldPosition="0">
        <references count="2">
          <reference field="4294967294" count="1" selected="0">
            <x v="0"/>
          </reference>
          <reference field="2" count="1" selected="0">
            <x v="2"/>
          </reference>
        </references>
      </pivotArea>
    </chartFormat>
    <chartFormat chart="27" format="12" series="1">
      <pivotArea type="data" outline="0" fieldPosition="0">
        <references count="2">
          <reference field="4294967294" count="1" selected="0">
            <x v="0"/>
          </reference>
          <reference field="2" count="1" selected="0">
            <x v="17"/>
          </reference>
        </references>
      </pivotArea>
    </chartFormat>
    <chartFormat chart="27" format="13" series="1">
      <pivotArea type="data" outline="0" fieldPosition="0">
        <references count="2">
          <reference field="4294967294" count="1" selected="0">
            <x v="0"/>
          </reference>
          <reference field="2" count="1" selected="0">
            <x v="18"/>
          </reference>
        </references>
      </pivotArea>
    </chartFormat>
    <chartFormat chart="27" format="14" series="1">
      <pivotArea type="data" outline="0" fieldPosition="0">
        <references count="2">
          <reference field="4294967294" count="1" selected="0">
            <x v="0"/>
          </reference>
          <reference field="2" count="1" selected="0">
            <x v="19"/>
          </reference>
        </references>
      </pivotArea>
    </chartFormat>
    <chartFormat chart="27" format="15" series="1">
      <pivotArea type="data" outline="0" fieldPosition="0">
        <references count="2">
          <reference field="4294967294" count="1" selected="0">
            <x v="0"/>
          </reference>
          <reference field="2" count="1" selected="0">
            <x v="20"/>
          </reference>
        </references>
      </pivotArea>
    </chartFormat>
    <chartFormat chart="27" format="16" series="1">
      <pivotArea type="data" outline="0" fieldPosition="0">
        <references count="2">
          <reference field="4294967294" count="1" selected="0">
            <x v="0"/>
          </reference>
          <reference field="2" count="1" selected="0">
            <x v="39"/>
          </reference>
        </references>
      </pivotArea>
    </chartFormat>
    <chartFormat chart="27" format="17" series="1">
      <pivotArea type="data" outline="0" fieldPosition="0">
        <references count="2">
          <reference field="4294967294" count="1" selected="0">
            <x v="0"/>
          </reference>
          <reference field="2" count="1" selected="0">
            <x v="21"/>
          </reference>
        </references>
      </pivotArea>
    </chartFormat>
    <chartFormat chart="27" format="18" series="1">
      <pivotArea type="data" outline="0" fieldPosition="0">
        <references count="2">
          <reference field="4294967294" count="1" selected="0">
            <x v="0"/>
          </reference>
          <reference field="2" count="1" selected="0">
            <x v="22"/>
          </reference>
        </references>
      </pivotArea>
    </chartFormat>
    <chartFormat chart="27" format="19" series="1">
      <pivotArea type="data" outline="0" fieldPosition="0">
        <references count="2">
          <reference field="4294967294" count="1" selected="0">
            <x v="0"/>
          </reference>
          <reference field="2" count="1" selected="0">
            <x v="23"/>
          </reference>
        </references>
      </pivotArea>
    </chartFormat>
    <chartFormat chart="27" format="20" series="1">
      <pivotArea type="data" outline="0" fieldPosition="0">
        <references count="2">
          <reference field="4294967294" count="1" selected="0">
            <x v="0"/>
          </reference>
          <reference field="2" count="1" selected="0">
            <x v="24"/>
          </reference>
        </references>
      </pivotArea>
    </chartFormat>
    <chartFormat chart="27" format="21" series="1">
      <pivotArea type="data" outline="0" fieldPosition="0">
        <references count="2">
          <reference field="4294967294" count="1" selected="0">
            <x v="0"/>
          </reference>
          <reference field="2" count="1" selected="0">
            <x v="3"/>
          </reference>
        </references>
      </pivotArea>
    </chartFormat>
    <chartFormat chart="27" format="22" series="1">
      <pivotArea type="data" outline="0" fieldPosition="0">
        <references count="2">
          <reference field="4294967294" count="1" selected="0">
            <x v="0"/>
          </reference>
          <reference field="2" count="1" selected="0">
            <x v="7"/>
          </reference>
        </references>
      </pivotArea>
    </chartFormat>
    <chartFormat chart="27" format="23" series="1">
      <pivotArea type="data" outline="0" fieldPosition="0">
        <references count="2">
          <reference field="4294967294" count="1" selected="0">
            <x v="0"/>
          </reference>
          <reference field="2" count="1" selected="0">
            <x v="25"/>
          </reference>
        </references>
      </pivotArea>
    </chartFormat>
    <chartFormat chart="27" format="24" series="1">
      <pivotArea type="data" outline="0" fieldPosition="0">
        <references count="2">
          <reference field="4294967294" count="1" selected="0">
            <x v="0"/>
          </reference>
          <reference field="2" count="1" selected="0">
            <x v="8"/>
          </reference>
        </references>
      </pivotArea>
    </chartFormat>
    <chartFormat chart="27" format="25" series="1">
      <pivotArea type="data" outline="0" fieldPosition="0">
        <references count="2">
          <reference field="4294967294" count="1" selected="0">
            <x v="0"/>
          </reference>
          <reference field="2" count="1" selected="0">
            <x v="26"/>
          </reference>
        </references>
      </pivotArea>
    </chartFormat>
    <chartFormat chart="27" format="26" series="1">
      <pivotArea type="data" outline="0" fieldPosition="0">
        <references count="2">
          <reference field="4294967294" count="1" selected="0">
            <x v="0"/>
          </reference>
          <reference field="2" count="1" selected="0">
            <x v="27"/>
          </reference>
        </references>
      </pivotArea>
    </chartFormat>
    <chartFormat chart="27" format="27" series="1">
      <pivotArea type="data" outline="0" fieldPosition="0">
        <references count="2">
          <reference field="4294967294" count="1" selected="0">
            <x v="0"/>
          </reference>
          <reference field="2" count="1" selected="0">
            <x v="28"/>
          </reference>
        </references>
      </pivotArea>
    </chartFormat>
    <chartFormat chart="27" format="28" series="1">
      <pivotArea type="data" outline="0" fieldPosition="0">
        <references count="2">
          <reference field="4294967294" count="1" selected="0">
            <x v="0"/>
          </reference>
          <reference field="2" count="1" selected="0">
            <x v="9"/>
          </reference>
        </references>
      </pivotArea>
    </chartFormat>
    <chartFormat chart="27" format="29" series="1">
      <pivotArea type="data" outline="0" fieldPosition="0">
        <references count="2">
          <reference field="4294967294" count="1" selected="0">
            <x v="0"/>
          </reference>
          <reference field="2" count="1" selected="0">
            <x v="29"/>
          </reference>
        </references>
      </pivotArea>
    </chartFormat>
    <chartFormat chart="27" format="30" series="1">
      <pivotArea type="data" outline="0" fieldPosition="0">
        <references count="2">
          <reference field="4294967294" count="1" selected="0">
            <x v="0"/>
          </reference>
          <reference field="2" count="1" selected="0">
            <x v="30"/>
          </reference>
        </references>
      </pivotArea>
    </chartFormat>
    <chartFormat chart="27" format="31" series="1">
      <pivotArea type="data" outline="0" fieldPosition="0">
        <references count="2">
          <reference field="4294967294" count="1" selected="0">
            <x v="0"/>
          </reference>
          <reference field="2" count="1" selected="0">
            <x v="31"/>
          </reference>
        </references>
      </pivotArea>
    </chartFormat>
    <chartFormat chart="27" format="32" series="1">
      <pivotArea type="data" outline="0" fieldPosition="0">
        <references count="2">
          <reference field="4294967294" count="1" selected="0">
            <x v="0"/>
          </reference>
          <reference field="2" count="1" selected="0">
            <x v="32"/>
          </reference>
        </references>
      </pivotArea>
    </chartFormat>
    <chartFormat chart="27" format="33" series="1">
      <pivotArea type="data" outline="0" fieldPosition="0">
        <references count="2">
          <reference field="4294967294" count="1" selected="0">
            <x v="0"/>
          </reference>
          <reference field="2" count="1" selected="0">
            <x v="33"/>
          </reference>
        </references>
      </pivotArea>
    </chartFormat>
    <chartFormat chart="27" format="34" series="1">
      <pivotArea type="data" outline="0" fieldPosition="0">
        <references count="2">
          <reference field="4294967294" count="1" selected="0">
            <x v="0"/>
          </reference>
          <reference field="2" count="1" selected="0">
            <x v="40"/>
          </reference>
        </references>
      </pivotArea>
    </chartFormat>
    <chartFormat chart="27" format="35" series="1">
      <pivotArea type="data" outline="0" fieldPosition="0">
        <references count="2">
          <reference field="4294967294" count="1" selected="0">
            <x v="0"/>
          </reference>
          <reference field="2" count="1" selected="0">
            <x v="34"/>
          </reference>
        </references>
      </pivotArea>
    </chartFormat>
    <chartFormat chart="27" format="36" series="1">
      <pivotArea type="data" outline="0" fieldPosition="0">
        <references count="2">
          <reference field="4294967294" count="1" selected="0">
            <x v="0"/>
          </reference>
          <reference field="2" count="1" selected="0">
            <x v="35"/>
          </reference>
        </references>
      </pivotArea>
    </chartFormat>
    <chartFormat chart="27" format="37" series="1">
      <pivotArea type="data" outline="0" fieldPosition="0">
        <references count="2">
          <reference field="4294967294" count="1" selected="0">
            <x v="0"/>
          </reference>
          <reference field="2" count="1" selected="0">
            <x v="36"/>
          </reference>
        </references>
      </pivotArea>
    </chartFormat>
    <chartFormat chart="27" format="38" series="1">
      <pivotArea type="data" outline="0" fieldPosition="0">
        <references count="2">
          <reference field="4294967294" count="1" selected="0">
            <x v="0"/>
          </reference>
          <reference field="2" count="1" selected="0">
            <x v="37"/>
          </reference>
        </references>
      </pivotArea>
    </chartFormat>
    <chartFormat chart="27" format="39" series="1">
      <pivotArea type="data" outline="0" fieldPosition="0">
        <references count="2">
          <reference field="4294967294" count="1" selected="0">
            <x v="0"/>
          </reference>
          <reference field="2" count="1" selected="0">
            <x v="4"/>
          </reference>
        </references>
      </pivotArea>
    </chartFormat>
    <chartFormat chart="27" format="40" series="1">
      <pivotArea type="data" outline="0" fieldPosition="0">
        <references count="2">
          <reference field="4294967294" count="1" selected="0">
            <x v="0"/>
          </reference>
          <reference field="2" count="1" selected="0">
            <x v="38"/>
          </reference>
        </references>
      </pivotArea>
    </chartFormat>
    <chartFormat chart="31" format="82" series="1">
      <pivotArea type="data" outline="0" fieldPosition="0">
        <references count="2">
          <reference field="4294967294" count="1" selected="0">
            <x v="0"/>
          </reference>
          <reference field="2" count="1" selected="0">
            <x v="10"/>
          </reference>
        </references>
      </pivotArea>
    </chartFormat>
    <chartFormat chart="31" format="83" series="1">
      <pivotArea type="data" outline="0" fieldPosition="0">
        <references count="2">
          <reference field="4294967294" count="1" selected="0">
            <x v="0"/>
          </reference>
          <reference field="2" count="1" selected="0">
            <x v="11"/>
          </reference>
        </references>
      </pivotArea>
    </chartFormat>
    <chartFormat chart="31" format="84" series="1">
      <pivotArea type="data" outline="0" fieldPosition="0">
        <references count="2">
          <reference field="4294967294" count="1" selected="0">
            <x v="0"/>
          </reference>
          <reference field="2" count="1" selected="0">
            <x v="0"/>
          </reference>
        </references>
      </pivotArea>
    </chartFormat>
    <chartFormat chart="31" format="85" series="1">
      <pivotArea type="data" outline="0" fieldPosition="0">
        <references count="2">
          <reference field="4294967294" count="1" selected="0">
            <x v="0"/>
          </reference>
          <reference field="2" count="1" selected="0">
            <x v="5"/>
          </reference>
        </references>
      </pivotArea>
    </chartFormat>
    <chartFormat chart="31" format="86" series="1">
      <pivotArea type="data" outline="0" fieldPosition="0">
        <references count="2">
          <reference field="4294967294" count="1" selected="0">
            <x v="0"/>
          </reference>
          <reference field="2" count="1" selected="0">
            <x v="12"/>
          </reference>
        </references>
      </pivotArea>
    </chartFormat>
    <chartFormat chart="31" format="87" series="1">
      <pivotArea type="data" outline="0" fieldPosition="0">
        <references count="2">
          <reference field="4294967294" count="1" selected="0">
            <x v="0"/>
          </reference>
          <reference field="2" count="1" selected="0">
            <x v="1"/>
          </reference>
        </references>
      </pivotArea>
    </chartFormat>
    <chartFormat chart="31" format="88" series="1">
      <pivotArea type="data" outline="0" fieldPosition="0">
        <references count="2">
          <reference field="4294967294" count="1" selected="0">
            <x v="0"/>
          </reference>
          <reference field="2" count="1" selected="0">
            <x v="13"/>
          </reference>
        </references>
      </pivotArea>
    </chartFormat>
    <chartFormat chart="31" format="89" series="1">
      <pivotArea type="data" outline="0" fieldPosition="0">
        <references count="2">
          <reference field="4294967294" count="1" selected="0">
            <x v="0"/>
          </reference>
          <reference field="2" count="1" selected="0">
            <x v="6"/>
          </reference>
        </references>
      </pivotArea>
    </chartFormat>
    <chartFormat chart="31" format="90" series="1">
      <pivotArea type="data" outline="0" fieldPosition="0">
        <references count="2">
          <reference field="4294967294" count="1" selected="0">
            <x v="0"/>
          </reference>
          <reference field="2" count="1" selected="0">
            <x v="14"/>
          </reference>
        </references>
      </pivotArea>
    </chartFormat>
    <chartFormat chart="31" format="91" series="1">
      <pivotArea type="data" outline="0" fieldPosition="0">
        <references count="2">
          <reference field="4294967294" count="1" selected="0">
            <x v="0"/>
          </reference>
          <reference field="2" count="1" selected="0">
            <x v="15"/>
          </reference>
        </references>
      </pivotArea>
    </chartFormat>
    <chartFormat chart="31" format="92" series="1">
      <pivotArea type="data" outline="0" fieldPosition="0">
        <references count="2">
          <reference field="4294967294" count="1" selected="0">
            <x v="0"/>
          </reference>
          <reference field="2" count="1" selected="0">
            <x v="16"/>
          </reference>
        </references>
      </pivotArea>
    </chartFormat>
    <chartFormat chart="31" format="93" series="1">
      <pivotArea type="data" outline="0" fieldPosition="0">
        <references count="2">
          <reference field="4294967294" count="1" selected="0">
            <x v="0"/>
          </reference>
          <reference field="2" count="1" selected="0">
            <x v="2"/>
          </reference>
        </references>
      </pivotArea>
    </chartFormat>
    <chartFormat chart="31" format="94" series="1">
      <pivotArea type="data" outline="0" fieldPosition="0">
        <references count="2">
          <reference field="4294967294" count="1" selected="0">
            <x v="0"/>
          </reference>
          <reference field="2" count="1" selected="0">
            <x v="17"/>
          </reference>
        </references>
      </pivotArea>
    </chartFormat>
    <chartFormat chart="31" format="95" series="1">
      <pivotArea type="data" outline="0" fieldPosition="0">
        <references count="2">
          <reference field="4294967294" count="1" selected="0">
            <x v="0"/>
          </reference>
          <reference field="2" count="1" selected="0">
            <x v="18"/>
          </reference>
        </references>
      </pivotArea>
    </chartFormat>
    <chartFormat chart="31" format="96" series="1">
      <pivotArea type="data" outline="0" fieldPosition="0">
        <references count="2">
          <reference field="4294967294" count="1" selected="0">
            <x v="0"/>
          </reference>
          <reference field="2" count="1" selected="0">
            <x v="19"/>
          </reference>
        </references>
      </pivotArea>
    </chartFormat>
    <chartFormat chart="31" format="97" series="1">
      <pivotArea type="data" outline="0" fieldPosition="0">
        <references count="2">
          <reference field="4294967294" count="1" selected="0">
            <x v="0"/>
          </reference>
          <reference field="2" count="1" selected="0">
            <x v="20"/>
          </reference>
        </references>
      </pivotArea>
    </chartFormat>
    <chartFormat chart="31" format="98" series="1">
      <pivotArea type="data" outline="0" fieldPosition="0">
        <references count="2">
          <reference field="4294967294" count="1" selected="0">
            <x v="0"/>
          </reference>
          <reference field="2" count="1" selected="0">
            <x v="39"/>
          </reference>
        </references>
      </pivotArea>
    </chartFormat>
    <chartFormat chart="31" format="99" series="1">
      <pivotArea type="data" outline="0" fieldPosition="0">
        <references count="2">
          <reference field="4294967294" count="1" selected="0">
            <x v="0"/>
          </reference>
          <reference field="2" count="1" selected="0">
            <x v="21"/>
          </reference>
        </references>
      </pivotArea>
    </chartFormat>
    <chartFormat chart="31" format="100" series="1">
      <pivotArea type="data" outline="0" fieldPosition="0">
        <references count="2">
          <reference field="4294967294" count="1" selected="0">
            <x v="0"/>
          </reference>
          <reference field="2" count="1" selected="0">
            <x v="22"/>
          </reference>
        </references>
      </pivotArea>
    </chartFormat>
    <chartFormat chart="31" format="101" series="1">
      <pivotArea type="data" outline="0" fieldPosition="0">
        <references count="2">
          <reference field="4294967294" count="1" selected="0">
            <x v="0"/>
          </reference>
          <reference field="2" count="1" selected="0">
            <x v="23"/>
          </reference>
        </references>
      </pivotArea>
    </chartFormat>
    <chartFormat chart="31" format="102" series="1">
      <pivotArea type="data" outline="0" fieldPosition="0">
        <references count="2">
          <reference field="4294967294" count="1" selected="0">
            <x v="0"/>
          </reference>
          <reference field="2" count="1" selected="0">
            <x v="24"/>
          </reference>
        </references>
      </pivotArea>
    </chartFormat>
    <chartFormat chart="31" format="103" series="1">
      <pivotArea type="data" outline="0" fieldPosition="0">
        <references count="2">
          <reference field="4294967294" count="1" selected="0">
            <x v="0"/>
          </reference>
          <reference field="2" count="1" selected="0">
            <x v="3"/>
          </reference>
        </references>
      </pivotArea>
    </chartFormat>
    <chartFormat chart="31" format="104" series="1">
      <pivotArea type="data" outline="0" fieldPosition="0">
        <references count="2">
          <reference field="4294967294" count="1" selected="0">
            <x v="0"/>
          </reference>
          <reference field="2" count="1" selected="0">
            <x v="7"/>
          </reference>
        </references>
      </pivotArea>
    </chartFormat>
    <chartFormat chart="31" format="105" series="1">
      <pivotArea type="data" outline="0" fieldPosition="0">
        <references count="2">
          <reference field="4294967294" count="1" selected="0">
            <x v="0"/>
          </reference>
          <reference field="2" count="1" selected="0">
            <x v="25"/>
          </reference>
        </references>
      </pivotArea>
    </chartFormat>
    <chartFormat chart="31" format="106" series="1">
      <pivotArea type="data" outline="0" fieldPosition="0">
        <references count="2">
          <reference field="4294967294" count="1" selected="0">
            <x v="0"/>
          </reference>
          <reference field="2" count="1" selected="0">
            <x v="8"/>
          </reference>
        </references>
      </pivotArea>
    </chartFormat>
    <chartFormat chart="31" format="107" series="1">
      <pivotArea type="data" outline="0" fieldPosition="0">
        <references count="2">
          <reference field="4294967294" count="1" selected="0">
            <x v="0"/>
          </reference>
          <reference field="2" count="1" selected="0">
            <x v="26"/>
          </reference>
        </references>
      </pivotArea>
    </chartFormat>
    <chartFormat chart="31" format="108" series="1">
      <pivotArea type="data" outline="0" fieldPosition="0">
        <references count="2">
          <reference field="4294967294" count="1" selected="0">
            <x v="0"/>
          </reference>
          <reference field="2" count="1" selected="0">
            <x v="27"/>
          </reference>
        </references>
      </pivotArea>
    </chartFormat>
    <chartFormat chart="31" format="109" series="1">
      <pivotArea type="data" outline="0" fieldPosition="0">
        <references count="2">
          <reference field="4294967294" count="1" selected="0">
            <x v="0"/>
          </reference>
          <reference field="2" count="1" selected="0">
            <x v="28"/>
          </reference>
        </references>
      </pivotArea>
    </chartFormat>
    <chartFormat chart="31" format="110" series="1">
      <pivotArea type="data" outline="0" fieldPosition="0">
        <references count="2">
          <reference field="4294967294" count="1" selected="0">
            <x v="0"/>
          </reference>
          <reference field="2" count="1" selected="0">
            <x v="9"/>
          </reference>
        </references>
      </pivotArea>
    </chartFormat>
    <chartFormat chart="31" format="111" series="1">
      <pivotArea type="data" outline="0" fieldPosition="0">
        <references count="2">
          <reference field="4294967294" count="1" selected="0">
            <x v="0"/>
          </reference>
          <reference field="2" count="1" selected="0">
            <x v="29"/>
          </reference>
        </references>
      </pivotArea>
    </chartFormat>
    <chartFormat chart="31" format="112" series="1">
      <pivotArea type="data" outline="0" fieldPosition="0">
        <references count="2">
          <reference field="4294967294" count="1" selected="0">
            <x v="0"/>
          </reference>
          <reference field="2" count="1" selected="0">
            <x v="30"/>
          </reference>
        </references>
      </pivotArea>
    </chartFormat>
    <chartFormat chart="31" format="113" series="1">
      <pivotArea type="data" outline="0" fieldPosition="0">
        <references count="2">
          <reference field="4294967294" count="1" selected="0">
            <x v="0"/>
          </reference>
          <reference field="2" count="1" selected="0">
            <x v="31"/>
          </reference>
        </references>
      </pivotArea>
    </chartFormat>
    <chartFormat chart="31" format="114" series="1">
      <pivotArea type="data" outline="0" fieldPosition="0">
        <references count="2">
          <reference field="4294967294" count="1" selected="0">
            <x v="0"/>
          </reference>
          <reference field="2" count="1" selected="0">
            <x v="32"/>
          </reference>
        </references>
      </pivotArea>
    </chartFormat>
    <chartFormat chart="31" format="115" series="1">
      <pivotArea type="data" outline="0" fieldPosition="0">
        <references count="2">
          <reference field="4294967294" count="1" selected="0">
            <x v="0"/>
          </reference>
          <reference field="2" count="1" selected="0">
            <x v="33"/>
          </reference>
        </references>
      </pivotArea>
    </chartFormat>
    <chartFormat chart="31" format="116" series="1">
      <pivotArea type="data" outline="0" fieldPosition="0">
        <references count="2">
          <reference field="4294967294" count="1" selected="0">
            <x v="0"/>
          </reference>
          <reference field="2" count="1" selected="0">
            <x v="40"/>
          </reference>
        </references>
      </pivotArea>
    </chartFormat>
    <chartFormat chart="31" format="117" series="1">
      <pivotArea type="data" outline="0" fieldPosition="0">
        <references count="2">
          <reference field="4294967294" count="1" selected="0">
            <x v="0"/>
          </reference>
          <reference field="2" count="1" selected="0">
            <x v="34"/>
          </reference>
        </references>
      </pivotArea>
    </chartFormat>
    <chartFormat chart="31" format="118" series="1">
      <pivotArea type="data" outline="0" fieldPosition="0">
        <references count="2">
          <reference field="4294967294" count="1" selected="0">
            <x v="0"/>
          </reference>
          <reference field="2" count="1" selected="0">
            <x v="35"/>
          </reference>
        </references>
      </pivotArea>
    </chartFormat>
    <chartFormat chart="31" format="119" series="1">
      <pivotArea type="data" outline="0" fieldPosition="0">
        <references count="2">
          <reference field="4294967294" count="1" selected="0">
            <x v="0"/>
          </reference>
          <reference field="2" count="1" selected="0">
            <x v="36"/>
          </reference>
        </references>
      </pivotArea>
    </chartFormat>
    <chartFormat chart="31" format="120" series="1">
      <pivotArea type="data" outline="0" fieldPosition="0">
        <references count="2">
          <reference field="4294967294" count="1" selected="0">
            <x v="0"/>
          </reference>
          <reference field="2" count="1" selected="0">
            <x v="37"/>
          </reference>
        </references>
      </pivotArea>
    </chartFormat>
    <chartFormat chart="31" format="121" series="1">
      <pivotArea type="data" outline="0" fieldPosition="0">
        <references count="2">
          <reference field="4294967294" count="1" selected="0">
            <x v="0"/>
          </reference>
          <reference field="2" count="1" selected="0">
            <x v="4"/>
          </reference>
        </references>
      </pivotArea>
    </chartFormat>
    <chartFormat chart="31" format="122" series="1">
      <pivotArea type="data" outline="0" fieldPosition="0">
        <references count="2">
          <reference field="4294967294" count="1" selected="0">
            <x v="0"/>
          </reference>
          <reference field="2" count="1" selected="0">
            <x v="38"/>
          </reference>
        </references>
      </pivotArea>
    </chartFormat>
  </chartFormats>
  <pivotHierarchies count="3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Name"/>
    <pivotHierarchy dragToData="1"/>
    <pivotHierarchy dragToData="1" caption="Avg Rating"/>
    <pivotHierarchy dragToData="1"/>
    <pivotHierarchy dragToData="1" caption="Distinct Count of Link"/>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4" iMeasureHier="13">
      <autoFilter ref="A1">
        <filterColumn colId="0">
          <top10 val="10" filterVal="10"/>
        </filterColumn>
      </autoFilter>
    </filter>
    <filter fld="2" type="count" evalOrder="1" id="16" iMeasureHier="13">
      <autoFilter ref="A1">
        <filterColumn colId="0">
          <top10 val="5" filterVal="5"/>
        </filterColumn>
      </autoFilter>
    </filter>
  </filter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arachi_foodpanda_full_partial.xlsx!Foodpanda_Karachi">
        <x15:activeTabTopLevelEntity name="[Foodpanda_Karach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6EFED5-8FCC-4839-B1B2-0BEA281819C0}" name="PivotTable11" cacheId="5" applyNumberFormats="0" applyBorderFormats="0" applyFontFormats="0" applyPatternFormats="0" applyAlignmentFormats="0" applyWidthHeightFormats="1" dataCaption="Values" tag="e5db6f7e-3c5c-4cc2-b52d-ed59ccd2dcfe" updatedVersion="8" minRefreshableVersion="3" useAutoFormatting="1" subtotalHiddenItems="1" itemPrintTitles="1" createdVersion="8" indent="0" outline="1" outlineData="1" multipleFieldFilters="0" chartFormat="27" rowHeaderCaption="Area">
  <location ref="A13:C24" firstHeaderRow="0" firstDataRow="1" firstDataCol="1"/>
  <pivotFields count="3">
    <pivotField axis="axisRow" allDrilled="1" subtotalTop="0" showAll="0" measureFilter="1" defaultSubtotal="0" defaultAttributeDrillState="1">
      <items count="10">
        <item x="1"/>
        <item x="5"/>
        <item x="3"/>
        <item x="0"/>
        <item x="2"/>
        <item x="4"/>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1" numFmtId="164"/>
    <dataField fld="2" subtotal="count" baseField="0" baseItem="3" numFmtId="165"/>
  </dataFields>
  <formats count="14">
    <format dxfId="82">
      <pivotArea type="all" dataOnly="0" outline="0" fieldPosition="0"/>
    </format>
    <format dxfId="81">
      <pivotArea outline="0" collapsedLevelsAreSubtotals="1" fieldPosition="0"/>
    </format>
    <format dxfId="80">
      <pivotArea field="0" type="button" dataOnly="0" labelOnly="1" outline="0" axis="axisRow" fieldPosition="0"/>
    </format>
    <format dxfId="79">
      <pivotArea dataOnly="0" labelOnly="1" fieldPosition="0">
        <references count="1">
          <reference field="0" count="0"/>
        </references>
      </pivotArea>
    </format>
    <format dxfId="78">
      <pivotArea dataOnly="0" labelOnly="1" grandRow="1" outline="0" fieldPosition="0"/>
    </format>
    <format dxfId="77">
      <pivotArea dataOnly="0" labelOnly="1" outline="0" fieldPosition="0">
        <references count="1">
          <reference field="4294967294" count="1">
            <x v="0"/>
          </reference>
        </references>
      </pivotArea>
    </format>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grandRow="1" outline="0" fieldPosition="0"/>
    </format>
    <format dxfId="71">
      <pivotArea dataOnly="0" labelOnly="1" outline="0" fieldPosition="0">
        <references count="1">
          <reference field="4294967294" count="1">
            <x v="0"/>
          </reference>
        </references>
      </pivotArea>
    </format>
    <format dxfId="70">
      <pivotArea outline="0" fieldPosition="0">
        <references count="1">
          <reference field="4294967294" count="1">
            <x v="0"/>
          </reference>
        </references>
      </pivotArea>
    </format>
    <format dxfId="69">
      <pivotArea outline="0" fieldPosition="0">
        <references count="1">
          <reference field="4294967294" count="1">
            <x v="1"/>
          </reference>
        </references>
      </pivotArea>
    </format>
  </formats>
  <chartFormats count="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42" series="1">
      <pivotArea type="data" outline="0" fieldPosition="0">
        <references count="1">
          <reference field="4294967294" count="1" selected="0">
            <x v="0"/>
          </reference>
        </references>
      </pivotArea>
    </chartFormat>
    <chartFormat chart="4" format="43">
      <pivotArea type="data" outline="0" fieldPosition="0">
        <references count="2">
          <reference field="4294967294" count="1" selected="0">
            <x v="0"/>
          </reference>
          <reference field="0" count="1" selected="0">
            <x v="0"/>
          </reference>
        </references>
      </pivotArea>
    </chartFormat>
    <chartFormat chart="4" format="44">
      <pivotArea type="data" outline="0" fieldPosition="0">
        <references count="2">
          <reference field="4294967294" count="1" selected="0">
            <x v="0"/>
          </reference>
          <reference field="0" count="1" selected="0">
            <x v="1"/>
          </reference>
        </references>
      </pivotArea>
    </chartFormat>
    <chartFormat chart="4" format="45">
      <pivotArea type="data" outline="0" fieldPosition="0">
        <references count="2">
          <reference field="4294967294" count="1" selected="0">
            <x v="0"/>
          </reference>
          <reference field="0" count="1" selected="0">
            <x v="2"/>
          </reference>
        </references>
      </pivotArea>
    </chartFormat>
    <chartFormat chart="4" format="46" series="1">
      <pivotArea type="data" outline="0" fieldPosition="0">
        <references count="1">
          <reference field="4294967294" count="1" selected="0">
            <x v="1"/>
          </reference>
        </references>
      </pivotArea>
    </chartFormat>
    <chartFormat chart="4" format="47">
      <pivotArea type="data" outline="0" fieldPosition="0">
        <references count="2">
          <reference field="4294967294" count="1" selected="0">
            <x v="0"/>
          </reference>
          <reference field="0" count="1" selected="0">
            <x v="5"/>
          </reference>
        </references>
      </pivotArea>
    </chartFormat>
  </chartFormats>
  <pivotHierarchies count="3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Name"/>
    <pivotHierarchy dragToData="1"/>
    <pivotHierarchy dragToData="1" caption="Avg Rating"/>
    <pivotHierarchy dragToData="1"/>
    <pivotHierarchy dragToData="1" caption="Distinct Count of Link"/>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14">
      <autoFilter ref="A1">
        <filterColumn colId="0">
          <top10 val="10" filterVal="10"/>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arachi_foodpanda_full_partial.xlsx!Foodpanda_Karachi">
        <x15:activeTabTopLevelEntity name="[Foodpanda_Karach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ABDDC1-9C3A-46F9-88C3-62E117814B05}" name="PivotTable1" cacheId="3" applyNumberFormats="0" applyBorderFormats="0" applyFontFormats="0" applyPatternFormats="0" applyAlignmentFormats="0" applyWidthHeightFormats="1" dataCaption="Values" tag="43239e20-3de3-4866-838d-f125b1fd4b1f" updatedVersion="8" minRefreshableVersion="3" useAutoFormatting="1" subtotalHiddenItems="1" itemPrintTitles="1" createdVersion="8" indent="0" outline="1" outlineData="1" multipleFieldFilters="0" chartFormat="14" rowHeaderCaption="Delivery">
  <location ref="C7:D10" firstHeaderRow="1" firstDataRow="1" firstDataCol="1"/>
  <pivotFields count="4">
    <pivotField allDrilled="1" subtotalTop="0" showAll="0" dataSourceSort="1" defaultSubtotal="0" defaultAttributeDrillState="1">
      <items count="2">
        <item n="No Discount" x="0"/>
        <item n="Discount Offered" x="1"/>
      </items>
    </pivotField>
    <pivotField dataField="1" subtotalTop="0" showAll="0" defaultSubtotal="0"/>
    <pivotField axis="axisRow" allDrilled="1" subtotalTop="0" showAll="0" dataSourceSort="1" defaultSubtotal="0" defaultAttributeDrillState="1">
      <items count="2">
        <item n="No Free Delivery" x="0"/>
        <item n="Free Delivery Offered "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fld="1" subtotal="count" showDataAs="percentOfCol" baseField="2" baseItem="0" numFmtId="10"/>
  </dataFields>
  <formats count="9">
    <format dxfId="91">
      <pivotArea type="all" dataOnly="0" outline="0" fieldPosition="0"/>
    </format>
    <format dxfId="90">
      <pivotArea outline="0" collapsedLevelsAreSubtotals="1" fieldPosition="0"/>
    </format>
    <format dxfId="89">
      <pivotArea field="0" type="button" dataOnly="0" labelOnly="1" outline="0"/>
    </format>
    <format dxfId="88">
      <pivotArea dataOnly="0" labelOnly="1" grandRow="1" outline="0"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0" type="button" dataOnly="0" labelOnly="1" outline="0"/>
    </format>
    <format dxfId="83">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3" format="4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Name"/>
    <pivotHierarchy dragToData="1"/>
    <pivotHierarchy dragToData="1" caption="Avg Rating"/>
    <pivotHierarchy dragToData="1"/>
    <pivotHierarchy dragToData="1" caption="Distinct Count of Link"/>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arachi_foodpanda_full_partial.xlsx!Foodpanda_Karachi">
        <x15:activeTabTopLevelEntity name="[Foodpanda_Karach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A3A99E-539C-4CF7-8829-075C38D2BDA9}" name="PivotTable5" cacheId="6" applyNumberFormats="0" applyBorderFormats="0" applyFontFormats="0" applyPatternFormats="0" applyAlignmentFormats="0" applyWidthHeightFormats="1" dataCaption="Values" tag="2ee85aa9-3d17-4fe8-bf8b-55ad5d671759" updatedVersion="8" minRefreshableVersion="3" useAutoFormatting="1" subtotalHiddenItems="1" itemPrintTitles="1" createdVersion="8" indent="0" outline="1" outlineData="1" multipleFieldFilters="0" chartFormat="64" rowHeaderCaption="Area" colHeaderCaption="Delivery">
  <location ref="F13:I25" firstHeaderRow="1" firstDataRow="2"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2">
        <item n="No Free Delivery" x="0"/>
        <item n="Free Delivery Offered " x="1"/>
      </items>
    </pivotField>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x v="1"/>
    </i>
    <i t="grand">
      <x/>
    </i>
  </colItems>
  <dataFields count="1">
    <dataField name="Area" fld="3" subtotal="count" baseField="0" baseItem="0"/>
  </dataFields>
  <formats count="6">
    <format dxfId="97">
      <pivotArea type="all" dataOnly="0" outline="0" fieldPosition="0"/>
    </format>
    <format dxfId="96">
      <pivotArea outline="0" collapsedLevelsAreSubtotals="1" fieldPosition="0"/>
    </format>
    <format dxfId="95">
      <pivotArea dataOnly="0" labelOnly="1" grandRow="1" outline="0" fieldPosition="0"/>
    </format>
    <format dxfId="94">
      <pivotArea type="all" dataOnly="0" outline="0" fieldPosition="0"/>
    </format>
    <format dxfId="93">
      <pivotArea outline="0" collapsedLevelsAreSubtotals="1" fieldPosition="0"/>
    </format>
    <format dxfId="92">
      <pivotArea dataOnly="0" labelOnly="1" grandRow="1" outline="0" fieldPosition="0"/>
    </format>
  </formats>
  <chartFormats count="2">
    <chartFormat chart="49" format="10" series="1">
      <pivotArea type="data" outline="0" fieldPosition="0">
        <references count="2">
          <reference field="4294967294" count="1" selected="0">
            <x v="0"/>
          </reference>
          <reference field="2" count="1" selected="0">
            <x v="0"/>
          </reference>
        </references>
      </pivotArea>
    </chartFormat>
    <chartFormat chart="49" format="11"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caption="Are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Name"/>
    <pivotHierarchy dragToData="1"/>
    <pivotHierarchy dragToData="1" caption="Avg Rating"/>
    <pivotHierarchy dragToData="1"/>
    <pivotHierarchy dragToData="1" caption="Distinct Count of Link"/>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6" iMeasureHier="17">
      <autoFilter ref="A1">
        <filterColumn colId="0">
          <top10 val="10" filterVal="10"/>
        </filterColumn>
      </autoFilter>
    </filter>
    <filter fld="1" type="count" id="7" iMeasureHier="13">
      <autoFilter ref="A1">
        <filterColumn colId="0">
          <top10 val="10" filterVal="10"/>
        </filterColumn>
      </autoFilter>
    </filter>
  </filters>
  <rowHierarchiesUsage count="1">
    <rowHierarchyUsage hierarchyUsage="1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arachi_foodpanda_full_partial.xlsx!Foodpanda_Karachi">
        <x15:activeTabTopLevelEntity name="[Foodpanda_Karach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E15184-B7AB-4785-A556-22E997050FCB}" name="PivotTable8" cacheId="4" applyNumberFormats="0" applyBorderFormats="0" applyFontFormats="0" applyPatternFormats="0" applyAlignmentFormats="0" applyWidthHeightFormats="1" dataCaption="Values" tag="2ee85aa9-3d17-4fe8-bf8b-55ad5d671759" updatedVersion="8" minRefreshableVersion="3" useAutoFormatting="1" subtotalHiddenItems="1" itemPrintTitles="1" createdVersion="8" indent="0" outline="1" outlineData="1" multipleFieldFilters="0" chartFormat="45" rowHeaderCaption="Restaurants">
  <location ref="J13:L24" firstHeaderRow="0"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fld="2" subtotal="count" baseField="1" baseItem="0" numFmtId="165"/>
    <dataField fld="3" subtotal="count" baseField="1" baseItem="0" numFmtId="164"/>
  </dataFields>
  <formats count="8">
    <format dxfId="105">
      <pivotArea type="all" dataOnly="0" outline="0" fieldPosition="0"/>
    </format>
    <format dxfId="104">
      <pivotArea outline="0" collapsedLevelsAreSubtotals="1" fieldPosition="0"/>
    </format>
    <format dxfId="103">
      <pivotArea dataOnly="0" labelOnly="1" grandRow="1" outline="0" fieldPosition="0"/>
    </format>
    <format dxfId="102">
      <pivotArea type="all" dataOnly="0" outline="0" fieldPosition="0"/>
    </format>
    <format dxfId="101">
      <pivotArea outline="0" collapsedLevelsAreSubtotals="1" fieldPosition="0"/>
    </format>
    <format dxfId="100">
      <pivotArea dataOnly="0" labelOnly="1" grandRow="1" outline="0" fieldPosition="0"/>
    </format>
    <format dxfId="99">
      <pivotArea outline="0" fieldPosition="0">
        <references count="1">
          <reference field="4294967294" count="1">
            <x v="0"/>
          </reference>
        </references>
      </pivotArea>
    </format>
    <format dxfId="98">
      <pivotArea outline="0" fieldPosition="0">
        <references count="1">
          <reference field="4294967294" count="1">
            <x v="1"/>
          </reference>
        </references>
      </pivotArea>
    </format>
  </formats>
  <pivotHierarchies count="3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Name"/>
    <pivotHierarchy dragToData="1"/>
    <pivotHierarchy dragToData="1" caption="Avg Rating"/>
    <pivotHierarchy dragToData="1"/>
    <pivotHierarchy dragToData="1" caption="Distinct Count of Link"/>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6" iMeasureHier="17">
      <autoFilter ref="A1">
        <filterColumn colId="0">
          <top10 val="10" filterVal="10"/>
        </filterColumn>
      </autoFilter>
    </filter>
    <filter fld="1" type="count" id="7" iMeasureHier="17">
      <autoFilter ref="A1">
        <filterColumn colId="0">
          <top10 val="10" filterVal="10"/>
        </filterColumn>
      </autoFilter>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arachi_foodpanda_full_partial.xlsx!Foodpanda_Karachi">
        <x15:activeTabTopLevelEntity name="[Foodpanda_Karach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0ABC2C-9145-42EE-931D-B20C03F66906}" name="PivotTable2" cacheId="8" applyNumberFormats="0" applyBorderFormats="0" applyFontFormats="0" applyPatternFormats="0" applyAlignmentFormats="0" applyWidthHeightFormats="1" dataCaption="Values" tag="e5db6f7e-3c5c-4cc2-b52d-ed59ccd2dcfe" updatedVersion="8" minRefreshableVersion="3" useAutoFormatting="1" subtotalHiddenItems="1" itemPrintTitles="1" createdVersion="8" indent="0" outline="1" outlineData="1" multipleFieldFilters="0" chartFormat="61" rowHeaderCaption="Area" colHeaderCaption="Discount">
  <location ref="A44:D56" firstHeaderRow="1" firstDataRow="2" firstDataCol="1"/>
  <pivotFields count="4">
    <pivotField allDrilled="1" subtotalTop="0" showAll="0" measureFilter="1" defaultSubtotal="0" defaultAttributeDrillState="1">
      <items count="10">
        <item x="2"/>
        <item x="0"/>
        <item x="1"/>
        <item x="3"/>
        <item x="7"/>
        <item x="6"/>
        <item x="4"/>
        <item x="5"/>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2">
        <item n="No Discount" x="0"/>
        <item n="Discount Offered_x000a_" x="1"/>
      </items>
    </pivotField>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x v="1"/>
    </i>
    <i t="grand">
      <x/>
    </i>
  </colItems>
  <dataFields count="1">
    <dataField fld="3" subtotal="count" baseField="1" baseItem="0" numFmtId="165"/>
  </dataFields>
  <formats count="9">
    <format dxfId="114">
      <pivotArea type="all" dataOnly="0" outline="0" fieldPosition="0"/>
    </format>
    <format dxfId="113">
      <pivotArea outline="0" collapsedLevelsAreSubtotals="1" fieldPosition="0"/>
    </format>
    <format dxfId="112">
      <pivotArea field="0" type="button" dataOnly="0" labelOnly="1" outline="0"/>
    </format>
    <format dxfId="111">
      <pivotArea dataOnly="0" labelOnly="1" grandRow="1" outline="0" fieldPosition="0"/>
    </format>
    <format dxfId="110">
      <pivotArea type="all" dataOnly="0" outline="0" fieldPosition="0"/>
    </format>
    <format dxfId="109">
      <pivotArea outline="0" collapsedLevelsAreSubtotals="1" fieldPosition="0"/>
    </format>
    <format dxfId="108">
      <pivotArea field="0" type="button" dataOnly="0" labelOnly="1" outline="0"/>
    </format>
    <format dxfId="107">
      <pivotArea dataOnly="0" labelOnly="1" grandRow="1" outline="0" fieldPosition="0"/>
    </format>
    <format dxfId="106">
      <pivotArea outline="0" fieldPosition="0">
        <references count="1">
          <reference field="4294967294" count="1">
            <x v="0"/>
          </reference>
        </references>
      </pivotArea>
    </format>
  </formats>
  <chartFormats count="6">
    <chartFormat chart="53" format="2" series="1">
      <pivotArea type="data" outline="0" fieldPosition="0">
        <references count="2">
          <reference field="4294967294" count="1" selected="0">
            <x v="0"/>
          </reference>
          <reference field="2" count="1" selected="0">
            <x v="0"/>
          </reference>
        </references>
      </pivotArea>
    </chartFormat>
    <chartFormat chart="53" format="3" series="1">
      <pivotArea type="data" outline="0" fieldPosition="0">
        <references count="2">
          <reference field="4294967294" count="1" selected="0">
            <x v="0"/>
          </reference>
          <reference field="2" count="1" selected="0">
            <x v="1"/>
          </reference>
        </references>
      </pivotArea>
    </chartFormat>
    <chartFormat chart="54" format="4" series="1">
      <pivotArea type="data" outline="0" fieldPosition="0">
        <references count="2">
          <reference field="4294967294" count="1" selected="0">
            <x v="0"/>
          </reference>
          <reference field="2" count="1" selected="0">
            <x v="0"/>
          </reference>
        </references>
      </pivotArea>
    </chartFormat>
    <chartFormat chart="54" format="5" series="1">
      <pivotArea type="data" outline="0" fieldPosition="0">
        <references count="2">
          <reference field="4294967294" count="1" selected="0">
            <x v="0"/>
          </reference>
          <reference field="2" count="1" selected="0">
            <x v="1"/>
          </reference>
        </references>
      </pivotArea>
    </chartFormat>
    <chartFormat chart="56" format="4" series="1">
      <pivotArea type="data" outline="0" fieldPosition="0">
        <references count="2">
          <reference field="4294967294" count="1" selected="0">
            <x v="0"/>
          </reference>
          <reference field="2" count="1" selected="0">
            <x v="0"/>
          </reference>
        </references>
      </pivotArea>
    </chartFormat>
    <chartFormat chart="56" format="5"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Name"/>
    <pivotHierarchy dragToData="1"/>
    <pivotHierarchy dragToData="1" caption="Avg Rating"/>
    <pivotHierarchy dragToData="1"/>
    <pivotHierarchy dragToData="1" caption="Distinct Count of Link"/>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4" iMeasureHier="13">
      <autoFilter ref="A1">
        <filterColumn colId="0">
          <top10 val="10" filterVal="10"/>
        </filterColumn>
      </autoFilter>
    </filter>
    <filter fld="1" type="count" id="17" iMeasureHier="14">
      <autoFilter ref="A1">
        <filterColumn colId="0">
          <top10 val="10" filterVal="10"/>
        </filterColumn>
      </autoFilter>
    </filter>
  </filters>
  <rowHierarchiesUsage count="1">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arachi_foodpanda_full_partial.xlsx!Foodpanda_Karachi">
        <x15:activeTabTopLevelEntity name="[Foodpanda_Karachi]"/>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153B295-E981-4AB9-8F7F-2CCDCDA7D539}" autoFormatId="16" applyNumberFormats="0" applyBorderFormats="0" applyFontFormats="0" applyPatternFormats="0" applyAlignmentFormats="0" applyWidthHeightFormats="0">
  <queryTableRefresh nextId="26">
    <queryTableFields count="13">
      <queryTableField id="1" name="Name" tableColumnId="1"/>
      <queryTableField id="2" name="Rating" tableColumnId="2"/>
      <queryTableField id="25" dataBound="0" tableColumnId="11"/>
      <queryTableField id="9" name="Review Count" tableColumnId="3"/>
      <queryTableField id="10" name="Is Rated" tableColumnId="9"/>
      <queryTableField id="4" name="Discounts" tableColumnId="4"/>
      <queryTableField id="13" name="Has Discount" tableColumnId="5"/>
      <queryTableField id="14" name="Free Delivery" tableColumnId="10"/>
      <queryTableField id="6" name="Link" tableColumnId="6"/>
      <queryTableField id="7" name="Area" tableColumnId="7"/>
      <queryTableField id="21" name="Cleaned_Area" tableColumnId="13"/>
      <queryTableField id="22" name="Main Area" tableColumnId="14"/>
      <queryTableField id="8" name="Detailed Cuisin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Area1" xr10:uid="{0ABCEB77-CD42-4624-B32E-A3CA97E4412A}" sourceName="[Foodpanda_Karachi].[Main Area]">
  <pivotTables>
    <pivotTable tabId="5" name="PivotTable3"/>
    <pivotTable tabId="5" name="PivotTable10"/>
    <pivotTable tabId="5" name="PivotTable11"/>
    <pivotTable tabId="5" name="PivotTable4"/>
    <pivotTable tabId="5" name="PivotTable1"/>
    <pivotTable tabId="5" name="PivotTable5"/>
    <pivotTable tabId="5" name="PivotTable8"/>
    <pivotTable tabId="5" name="PivotTable13"/>
    <pivotTable tabId="5" name="PivotTable2"/>
  </pivotTables>
  <data>
    <olap pivotCacheId="1067781778">
      <levels count="2">
        <level uniqueName="[Foodpanda_Karachi].[Main Area].[(All)]" sourceCaption="(All)" count="0"/>
        <level uniqueName="[Foodpanda_Karachi].[Main Area].[Main Area]" sourceCaption="Main Area" count="29">
          <ranges>
            <range startItem="0">
              <i n="[Foodpanda_Karachi].[Main Area].&amp;[Bahadurabad]" c="Bahadurabad"/>
              <i n="[Foodpanda_Karachi].[Main Area].&amp;[Clifton]" c="Clifton"/>
              <i n="[Foodpanda_Karachi].[Main Area].&amp;[DHA]" c="DHA"/>
              <i n="[Foodpanda_Karachi].[Main Area].&amp;[Dhoraji]" c="Dhoraji"/>
              <i n="[Foodpanda_Karachi].[Main Area].&amp;[FB Area]" c="FB Area"/>
              <i n="[Foodpanda_Karachi].[Main Area].&amp;[Garden]" c="Garden"/>
              <i n="[Foodpanda_Karachi].[Main Area].&amp;[Gulistan-e-Johar]" c="Gulistan-e-Johar"/>
              <i n="[Foodpanda_Karachi].[Main Area].&amp;[Gulshan-e-Iqbal]" c="Gulshan-e-Iqbal"/>
              <i n="[Foodpanda_Karachi].[Main Area].&amp;[Gulshan-e-Maymar]" c="Gulshan-e-Maymar"/>
              <i n="[Foodpanda_Karachi].[Main Area].&amp;[Gulzar-e-Hijri]" c="Gulzar-e-Hijri"/>
              <i n="[Foodpanda_Karachi].[Main Area].&amp;[Jamshed Road]" c="Jamshed Road"/>
              <i n="[Foodpanda_Karachi].[Main Area].&amp;[Karachi Cantt]" c="Karachi Cantt"/>
              <i n="[Foodpanda_Karachi].[Main Area].&amp;[Korangi]" c="Korangi"/>
              <i n="[Foodpanda_Karachi].[Main Area].&amp;[Liaquatabad]" c="Liaquatabad"/>
              <i n="[Foodpanda_Karachi].[Main Area].&amp;[Malir Cantt]" c="Malir Cantt"/>
              <i n="[Foodpanda_Karachi].[Main Area].&amp;[Mehmoodabad]" c="Mehmoodabad"/>
              <i n="[Foodpanda_Karachi].[Main Area].&amp;[Nazimabad]" c="Nazimabad"/>
              <i n="[Foodpanda_Karachi].[Main Area].&amp;[New Karachi]" c="New Karachi"/>
              <i n="[Foodpanda_Karachi].[Main Area].&amp;[North Karachi]" c="North Karachi"/>
              <i n="[Foodpanda_Karachi].[Main Area].&amp;[North Nazimabad]" c="North Nazimabad"/>
              <i n="[Foodpanda_Karachi].[Main Area].&amp;[Orangi Town]" c="Orangi Town"/>
              <i n="[Foodpanda_Karachi].[Main Area].&amp;[Other]" c="Other"/>
              <i n="[Foodpanda_Karachi].[Main Area].&amp;[PECHS]" c="PECHS"/>
              <i n="[Foodpanda_Karachi].[Main Area].&amp;[Saddar]" c="Saddar"/>
              <i n="[Foodpanda_Karachi].[Main Area].&amp;[Shah Faisal Colony]" c="Shah Faisal Colony"/>
              <i n="[Foodpanda_Karachi].[Main Area].&amp;[Shahrah-e-Faisal]" c="Shahrah-e-Faisal"/>
              <i n="[Foodpanda_Karachi].[Main Area].&amp;[Sharfabad]" c="Sharfabad"/>
              <i n="[Foodpanda_Karachi].[Main Area].&amp;[SMCHS]" c="SMCHS"/>
              <i n="[Foodpanda_Karachi].[Main Area].&amp;[Tipu Sultan Road]" c="Tipu Sultan Road"/>
            </range>
          </ranges>
        </level>
      </levels>
      <selections count="1">
        <selection n="[Foodpanda_Karachi].[Main Are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tailed_Cuisine" xr10:uid="{66D73C5C-8CD1-47F5-B97E-86E1B4AF1DE5}" sourceName="[Foodpanda_Karachi].[Detailed Cuisine]">
  <pivotTables>
    <pivotTable tabId="5" name="PivotTable3"/>
    <pivotTable tabId="5" name="PivotTable10"/>
    <pivotTable tabId="5" name="PivotTable1"/>
    <pivotTable tabId="5" name="PivotTable11"/>
    <pivotTable tabId="5" name="PivotTable4"/>
    <pivotTable tabId="5" name="PivotTable5"/>
    <pivotTable tabId="5" name="PivotTable8"/>
    <pivotTable tabId="5" name="PivotTable13"/>
    <pivotTable tabId="5" name="PivotTable2"/>
  </pivotTables>
  <data>
    <olap pivotCacheId="1067781778">
      <levels count="2">
        <level uniqueName="[Foodpanda_Karachi].[Detailed Cuisine].[(All)]" sourceCaption="(All)" count="0"/>
        <level uniqueName="[Foodpanda_Karachi].[Detailed Cuisine].[Detailed Cuisine]" sourceCaption="Detailed Cuisine" count="41">
          <ranges>
            <range startItem="0">
              <i n="[Foodpanda_Karachi].[Detailed Cuisine].&amp;[American]" c="American"/>
              <i n="[Foodpanda_Karachi].[Detailed Cuisine].&amp;[BBQ]" c="BBQ"/>
              <i n="[Foodpanda_Karachi].[Detailed Cuisine].&amp;[Beverages]" c="Beverages"/>
              <i n="[Foodpanda_Karachi].[Detailed Cuisine].&amp;[Biryani]" c="Biryani"/>
              <i n="[Foodpanda_Karachi].[Detailed Cuisine].&amp;[Broast]" c="Broast"/>
              <i n="[Foodpanda_Karachi].[Detailed Cuisine].&amp;[Burgers]" c="Burgers"/>
              <i n="[Foodpanda_Karachi].[Detailed Cuisine].&amp;[Cakes &amp; Bakery]" c="Cakes &amp; Bakery"/>
              <i n="[Foodpanda_Karachi].[Detailed Cuisine].&amp;[Chinese]" c="Chinese"/>
              <i n="[Foodpanda_Karachi].[Detailed Cuisine].&amp;[Continental]" c="Continental"/>
              <i n="[Foodpanda_Karachi].[Detailed Cuisine].&amp;[Desserts]" c="Desserts"/>
              <i n="[Foodpanda_Karachi].[Detailed Cuisine].&amp;[Dine-in Prices]" c="Dine-in Prices"/>
              <i n="[Foodpanda_Karachi].[Detailed Cuisine].&amp;[Fast Food]" c="Fast Food"/>
              <i n="[Foodpanda_Karachi].[Detailed Cuisine].&amp;[Haleem]" c="Haleem"/>
              <i n="[Foodpanda_Karachi].[Detailed Cuisine].&amp;[Halwa Puri]" c="Halwa Puri"/>
              <i n="[Foodpanda_Karachi].[Detailed Cuisine].&amp;[Healthy Food]" c="Healthy Food"/>
              <i n="[Foodpanda_Karachi].[Detailed Cuisine].&amp;[Ice Cream]" c="Ice Cream"/>
              <i n="[Foodpanda_Karachi].[Detailed Cuisine].&amp;[Iftar]" c="Iftar"/>
              <i n="[Foodpanda_Karachi].[Detailed Cuisine].&amp;[Japanese]" c="Japanese"/>
              <i n="[Foodpanda_Karachi].[Detailed Cuisine].&amp;[Karahi &amp; Handi]" c="Karahi &amp; Handi"/>
              <i n="[Foodpanda_Karachi].[Detailed Cuisine].&amp;[Middle Eastern]" c="Middle Eastern"/>
              <i n="[Foodpanda_Karachi].[Detailed Cuisine].&amp;[Nihari]" c="Nihari"/>
              <i n="[Foodpanda_Karachi].[Detailed Cuisine].&amp;[Pakistani]" c="Pakistani"/>
              <i n="[Foodpanda_Karachi].[Detailed Cuisine].&amp;[Paratha]" c="Paratha"/>
              <i n="[Foodpanda_Karachi].[Detailed Cuisine].&amp;[Pasta]" c="Pasta"/>
              <i n="[Foodpanda_Karachi].[Detailed Cuisine].&amp;[Pizza]" c="Pizza"/>
              <i n="[Foodpanda_Karachi].[Detailed Cuisine].&amp;[Pulao]" c="Pulao"/>
              <i n="[Foodpanda_Karachi].[Detailed Cuisine].&amp;[Qeema]" c="Qeema"/>
              <i n="[Foodpanda_Karachi].[Detailed Cuisine].&amp;[Samosa]" c="Samosa"/>
              <i n="[Foodpanda_Karachi].[Detailed Cuisine].&amp;[Sandwiches]" c="Sandwiches"/>
              <i n="[Foodpanda_Karachi].[Detailed Cuisine].&amp;[Savouries]" c="Savouries"/>
              <i n="[Foodpanda_Karachi].[Detailed Cuisine].&amp;[Seafood]" c="Seafood"/>
              <i n="[Foodpanda_Karachi].[Detailed Cuisine].&amp;[Shakes]" c="Shakes"/>
              <i n="[Foodpanda_Karachi].[Detailed Cuisine].&amp;[Shawarma]" c="Shawarma"/>
              <i n="[Foodpanda_Karachi].[Detailed Cuisine].&amp;[Steak]" c="Steak"/>
              <i n="[Foodpanda_Karachi].[Detailed Cuisine].&amp;[Suhoor]" c="Suhoor"/>
              <i n="[Foodpanda_Karachi].[Detailed Cuisine].&amp;[Tea &amp; Coffee]" c="Tea &amp; Coffee"/>
              <i n="[Foodpanda_Karachi].[Detailed Cuisine].&amp;[Thai]" c="Thai"/>
              <i n="[Foodpanda_Karachi].[Detailed Cuisine].&amp;[Unknown]" c="Unknown"/>
              <i n="[Foodpanda_Karachi].[Detailed Cuisine].&amp;[Vegetarian]" c="Vegetarian"/>
              <i n="[Foodpanda_Karachi].[Detailed Cuisine].&amp;[Western]" c="Western"/>
              <i n="[Foodpanda_Karachi].[Detailed Cuisine].&amp;[Wraps &amp; Rolls]" c="Wraps &amp; Rolls"/>
            </range>
          </ranges>
        </level>
      </levels>
      <selections count="1">
        <selection n="[Foodpanda_Karachi].[Detailed Cuisi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Group" xr10:uid="{D6533172-130F-4782-AECA-0F7C8FA6F136}" sourceName="[Foodpanda_Karachi].[Rating Group]">
  <pivotTables>
    <pivotTable tabId="5" name="PivotTable3"/>
    <pivotTable tabId="5" name="PivotTable10"/>
    <pivotTable tabId="5" name="PivotTable11"/>
    <pivotTable tabId="5" name="PivotTable4"/>
    <pivotTable tabId="5" name="PivotTable1"/>
    <pivotTable tabId="5" name="PivotTable5"/>
    <pivotTable tabId="5" name="PivotTable8"/>
    <pivotTable tabId="5" name="PivotTable13"/>
    <pivotTable tabId="5" name="PivotTable2"/>
  </pivotTables>
  <data>
    <olap pivotCacheId="1067781778">
      <levels count="2">
        <level uniqueName="[Foodpanda_Karachi].[Rating Group].[(All)]" sourceCaption="(All)" count="0"/>
        <level uniqueName="[Foodpanda_Karachi].[Rating Group].[Rating Group]" sourceCaption="Rating Group" count="5">
          <ranges>
            <range startItem="0">
              <i n="[Foodpanda_Karachi].[Rating Group].&amp;[1 – 2]" c="1 – 2"/>
              <i n="[Foodpanda_Karachi].[Rating Group].&amp;[2 – 3]" c="2 – 3"/>
              <i n="[Foodpanda_Karachi].[Rating Group].&amp;[3 – 4]" c="3 – 4"/>
              <i n="[Foodpanda_Karachi].[Rating Group].&amp;[4 – 5]" c="4 – 5"/>
              <i n="[Foodpanda_Karachi].[Rating Group].&amp;[No Rating]" c="No Rating"/>
            </range>
          </ranges>
        </level>
      </levels>
      <selections count="1">
        <selection n="[Foodpanda_Karachi].[Rating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Area 3" xr10:uid="{00CD1534-D61C-4012-B10E-496CA2D6D8E4}" cache="Slicer_Main_Area1" caption="Restaurant Region" level="1" style="New Style" rowHeight="257175"/>
  <slicer name="Detailed Cuisine 2" xr10:uid="{06BCAB39-285E-4D2C-B40C-B9ED8343069D}" cache="Slicer_Detailed_Cuisine" caption="Cuisine Type" startItem="1" level="1" style="New Style" rowHeight="257175"/>
  <slicer name="Rating Group 2" xr10:uid="{3414A564-9834-427F-9800-14FA5F47DB13}" cache="Slicer_Rating_Group" caption="Rating Category" level="1" style="New Styl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Area 2" xr10:uid="{410AF8E6-758D-4866-BF29-869929F67D4F}" cache="Slicer_Main_Area1" caption="Restaurant Region" level="1" style="New Style" rowHeight="257175"/>
  <slicer name="Detailed Cuisine 1" xr10:uid="{FBFB19C2-B3DC-4196-AD0E-4A052BBD54A6}" cache="Slicer_Detailed_Cuisine" caption="Cuisine Type" level="1" style="New Style" rowHeight="257175"/>
  <slicer name="Rating Group 1" xr10:uid="{94405C97-9CC2-4F08-B5BA-77E23F94942A}" cache="Slicer_Rating_Group" caption="Rating Category" level="1" style="New Style"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A90F43-FCE0-4C68-A33E-BC2FDDF04BBB}" name="Table5" displayName="Table5" ref="M13:P23" totalsRowShown="0" headerRowDxfId="26" dataDxfId="25">
  <autoFilter ref="M13:P23" xr:uid="{C4A90F43-FCE0-4C68-A33E-BC2FDDF04BBB}"/>
  <tableColumns count="4">
    <tableColumn id="1" xr3:uid="{3162E08B-3812-4BC3-8128-CCA20EA0DBDD}" name="Cuisine" dataDxfId="24">
      <calculatedColumnFormula>J14</calculatedColumnFormula>
    </tableColumn>
    <tableColumn id="2" xr3:uid="{5CAC0822-C0D2-45B6-9398-639637926B03}" name="Avg Rating" dataDxfId="23"/>
    <tableColumn id="3" xr3:uid="{7401B1F2-0295-48F4-84B2-78107A31D875}" name="Total Reviews" dataDxfId="22"/>
    <tableColumn id="4" xr3:uid="{3B1C3736-1220-4D36-A8D3-8D6BF60670E0}" name="Bubble size"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9186FC-10F1-4D37-9C6D-4037A43188E9}" name="FPK_Data" displayName="FPK_Data" ref="A1:M10186" tableType="queryTable" totalsRowShown="0">
  <autoFilter ref="A1:M10186" xr:uid="{FD9186FC-10F1-4D37-9C6D-4037A43188E9}"/>
  <tableColumns count="13">
    <tableColumn id="1" xr3:uid="{95AEEC6B-E7DF-4B01-85E9-FD05B0785FC7}" uniqueName="1" name="Name" queryTableFieldId="1" dataDxfId="20"/>
    <tableColumn id="2" xr3:uid="{C4EE22AE-C958-4A9D-BB4C-C199E68FFACF}" uniqueName="2" name="Rating" queryTableFieldId="2" dataDxfId="19"/>
    <tableColumn id="11" xr3:uid="{12B1E9E8-ABB2-4BA6-96BC-C2852D5392A6}" uniqueName="11" name="Rating Group" queryTableFieldId="25" dataDxfId="18">
      <calculatedColumnFormula>IF(B2="", "No Rating",
 IF(B2&lt;=2, "1 – 2",
 IF(B2&lt;=3, "2 – 3",
 IF(B2&lt;=4, "3 – 4",
 "4 – 5"))))</calculatedColumnFormula>
    </tableColumn>
    <tableColumn id="3" xr3:uid="{B48E156B-CA8D-4A80-8BAB-C64205D9DD21}" uniqueName="3" name="Review Count" queryTableFieldId="9"/>
    <tableColumn id="9" xr3:uid="{2C1E8960-6CE7-41DC-ACAD-B21074E6AF67}" uniqueName="9" name="Is Rated" queryTableFieldId="10" dataDxfId="17"/>
    <tableColumn id="4" xr3:uid="{DF3C772F-EA92-4AAF-BE8C-979CF61B62E2}" uniqueName="4" name="Discounts" queryTableFieldId="4" dataDxfId="16"/>
    <tableColumn id="5" xr3:uid="{384B004D-022F-40D8-BCBA-8F1A7BA4D3BA}" uniqueName="5" name="Has Discount" queryTableFieldId="13" dataDxfId="15"/>
    <tableColumn id="10" xr3:uid="{2790A485-DA4B-445A-B026-C1382C43C174}" uniqueName="10" name="Free Delivery" queryTableFieldId="14" dataDxfId="14"/>
    <tableColumn id="6" xr3:uid="{CC2012E2-DBAF-4C2C-96D7-79862B6D66BF}" uniqueName="6" name="Link" queryTableFieldId="6" dataDxfId="13"/>
    <tableColumn id="7" xr3:uid="{3FA0DB09-3BD9-4422-89D6-8671C6E3B00F}" uniqueName="7" name="Area" queryTableFieldId="7" dataDxfId="12"/>
    <tableColumn id="13" xr3:uid="{1E7F0B89-6556-430C-801B-5EAD62CAEDBA}" uniqueName="13" name="Cleaned_Area" queryTableFieldId="21"/>
    <tableColumn id="14" xr3:uid="{19B889AA-A191-4F4A-9196-8A1147FA1B8A}" uniqueName="14" name="Main Area" queryTableFieldId="22"/>
    <tableColumn id="8" xr3:uid="{8EE5E306-EEC2-40C8-A828-D3BE2E001B1F}" uniqueName="8" name="Detailed Cuisine" queryTableFieldId="8"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AC0F6C-C399-4442-8DC6-153E046E5F0B}" name="Table2" displayName="Table2" ref="A1:H3237" totalsRowShown="0" headerRowDxfId="10" dataDxfId="9">
  <autoFilter ref="A1:H3237" xr:uid="{39AC0F6C-C399-4442-8DC6-153E046E5F0B}"/>
  <tableColumns count="8">
    <tableColumn id="1" xr3:uid="{09E44523-F458-4CEB-A923-8C059E06D7C4}" name="Name" dataDxfId="8"/>
    <tableColumn id="2" xr3:uid="{3EE48858-C260-4CBF-991B-676B7B7988A6}" name="Rating" dataDxfId="7"/>
    <tableColumn id="3" xr3:uid="{C7EC244E-0E18-43B8-83D6-982CB8096809}" name="Cuisine" dataDxfId="6"/>
    <tableColumn id="4" xr3:uid="{64F9F782-67E5-4730-B537-6C83DFB5BC65}" name="Discounts" dataDxfId="5"/>
    <tableColumn id="5" xr3:uid="{904971CF-B0C4-4300-9664-547769AC3ED1}" name="Image URL" dataDxfId="4"/>
    <tableColumn id="6" xr3:uid="{DC353386-82C5-4D7A-AEC2-0C675AA54579}" name="Link" dataDxfId="3"/>
    <tableColumn id="7" xr3:uid="{DD751DD5-8167-4D49-959A-F1C566CEA50D}" name="Area" dataDxfId="2"/>
    <tableColumn id="8" xr3:uid="{6D8ABB5C-C5FC-4F01-9648-C0B2DD44FE1D}" name="Detailed Cuisin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CC6E-84CC-48E9-A4A3-14039CB4A4AC}">
  <dimension ref="A1"/>
  <sheetViews>
    <sheetView showGridLines="0" zoomScale="75" zoomScaleNormal="75" workbookViewId="0">
      <selection activeCell="Z25" sqref="Z25"/>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5AB5C-FDCB-4152-9E1D-D425FC03B730}">
  <dimension ref="A1"/>
  <sheetViews>
    <sheetView showGridLines="0" tabSelected="1" zoomScale="80" zoomScaleNormal="80" workbookViewId="0">
      <selection activeCell="Z13" sqref="Z13"/>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DC791-E4CF-4C40-9439-61D8AB8E8D97}">
  <dimension ref="A2:P56"/>
  <sheetViews>
    <sheetView workbookViewId="0">
      <selection activeCell="G9" sqref="G9"/>
    </sheetView>
  </sheetViews>
  <sheetFormatPr defaultRowHeight="15"/>
  <cols>
    <col min="1" max="1" width="18.28515625" bestFit="1" customWidth="1"/>
    <col min="2" max="2" width="27.140625" customWidth="1"/>
    <col min="3" max="3" width="20.5703125" bestFit="1" customWidth="1"/>
    <col min="4" max="4" width="36.42578125" bestFit="1" customWidth="1"/>
    <col min="5" max="5" width="18.7109375" bestFit="1" customWidth="1"/>
    <col min="6" max="6" width="16.85546875" bestFit="1" customWidth="1"/>
    <col min="7" max="7" width="16.140625" bestFit="1" customWidth="1"/>
    <col min="8" max="8" width="21.140625" bestFit="1" customWidth="1"/>
    <col min="9" max="9" width="11.28515625" bestFit="1" customWidth="1"/>
    <col min="10" max="10" width="16.42578125" bestFit="1" customWidth="1"/>
    <col min="11" max="11" width="10.28515625" bestFit="1" customWidth="1"/>
    <col min="12" max="12" width="18.7109375" bestFit="1" customWidth="1"/>
    <col min="13" max="13" width="14.42578125" bestFit="1" customWidth="1"/>
    <col min="14" max="14" width="14.85546875" bestFit="1" customWidth="1"/>
    <col min="15" max="15" width="18.42578125" bestFit="1" customWidth="1"/>
    <col min="16" max="16" width="16.140625" bestFit="1" customWidth="1"/>
    <col min="17" max="17" width="10.140625" bestFit="1" customWidth="1"/>
    <col min="18" max="18" width="9.28515625" bestFit="1" customWidth="1"/>
    <col min="19" max="19" width="14.140625" bestFit="1" customWidth="1"/>
    <col min="20" max="20" width="14.5703125" bestFit="1" customWidth="1"/>
    <col min="21" max="21" width="6.42578125" bestFit="1" customWidth="1"/>
    <col min="22" max="22" width="9.140625" bestFit="1" customWidth="1"/>
    <col min="23" max="23" width="7.7109375" bestFit="1" customWidth="1"/>
    <col min="24" max="24" width="5.85546875" bestFit="1" customWidth="1"/>
    <col min="25" max="25" width="5.5703125" bestFit="1" customWidth="1"/>
    <col min="26" max="26" width="6" bestFit="1" customWidth="1"/>
    <col min="27" max="27" width="7.42578125" bestFit="1" customWidth="1"/>
    <col min="28" max="28" width="8" bestFit="1" customWidth="1"/>
    <col min="29" max="29" width="11.7109375" bestFit="1" customWidth="1"/>
    <col min="30" max="30" width="9.85546875" bestFit="1" customWidth="1"/>
    <col min="31" max="31" width="8.42578125" bestFit="1" customWidth="1"/>
    <col min="32" max="32" width="7.42578125" bestFit="1" customWidth="1"/>
    <col min="33" max="33" width="10.140625" bestFit="1" customWidth="1"/>
    <col min="34" max="34" width="6" bestFit="1" customWidth="1"/>
    <col min="35" max="35" width="12.5703125" bestFit="1" customWidth="1"/>
    <col min="36" max="36" width="4.7109375" bestFit="1" customWidth="1"/>
    <col min="37" max="37" width="9.28515625" bestFit="1" customWidth="1"/>
    <col min="38" max="38" width="10.5703125" bestFit="1" customWidth="1"/>
    <col min="39" max="39" width="8.7109375" bestFit="1" customWidth="1"/>
    <col min="40" max="40" width="13.5703125" bestFit="1" customWidth="1"/>
    <col min="41" max="41" width="11.28515625" bestFit="1" customWidth="1"/>
    <col min="42" max="42" width="13.5703125" bestFit="1" customWidth="1"/>
    <col min="43" max="43" width="11.28515625" bestFit="1" customWidth="1"/>
    <col min="44" max="44" width="12.5703125" bestFit="1" customWidth="1"/>
    <col min="45" max="45" width="18.140625" bestFit="1" customWidth="1"/>
    <col min="46" max="46" width="5" bestFit="1" customWidth="1"/>
    <col min="47" max="47" width="16" bestFit="1" customWidth="1"/>
    <col min="48" max="49" width="13.28515625" bestFit="1" customWidth="1"/>
    <col min="50" max="50" width="7.5703125" bestFit="1" customWidth="1"/>
    <col min="51" max="51" width="10.85546875" bestFit="1" customWidth="1"/>
    <col min="52" max="52" width="15.5703125" bestFit="1" customWidth="1"/>
    <col min="53" max="53" width="16.5703125" bestFit="1" customWidth="1"/>
    <col min="54" max="54" width="12.5703125" bestFit="1" customWidth="1"/>
    <col min="55" max="55" width="10.85546875" bestFit="1" customWidth="1"/>
    <col min="56" max="56" width="10" bestFit="1" customWidth="1"/>
    <col min="57" max="57" width="7.7109375" bestFit="1" customWidth="1"/>
    <col min="58" max="58" width="16" bestFit="1" customWidth="1"/>
    <col min="59" max="59" width="13.28515625" bestFit="1" customWidth="1"/>
    <col min="60" max="60" width="7.5703125" bestFit="1" customWidth="1"/>
    <col min="61" max="61" width="14" bestFit="1" customWidth="1"/>
    <col min="62" max="62" width="16.7109375" bestFit="1" customWidth="1"/>
    <col min="63" max="63" width="13.140625" bestFit="1" customWidth="1"/>
    <col min="64" max="64" width="7.7109375" bestFit="1" customWidth="1"/>
    <col min="65" max="65" width="5" bestFit="1" customWidth="1"/>
    <col min="66" max="66" width="13.28515625" bestFit="1" customWidth="1"/>
    <col min="67" max="67" width="7.28515625" bestFit="1" customWidth="1"/>
    <col min="68" max="69" width="7.5703125" bestFit="1" customWidth="1"/>
    <col min="70" max="70" width="16.140625" bestFit="1" customWidth="1"/>
    <col min="71" max="71" width="10.85546875" bestFit="1" customWidth="1"/>
    <col min="72" max="72" width="15.5703125" bestFit="1" customWidth="1"/>
    <col min="73" max="73" width="13.140625" bestFit="1" customWidth="1"/>
    <col min="74" max="74" width="12.5703125" bestFit="1" customWidth="1"/>
    <col min="75" max="75" width="18.28515625" bestFit="1" customWidth="1"/>
    <col min="76" max="76" width="10.85546875" bestFit="1" customWidth="1"/>
    <col min="77" max="77" width="18.140625" bestFit="1" customWidth="1"/>
    <col min="78" max="78" width="16" bestFit="1" customWidth="1"/>
    <col min="79" max="80" width="7.5703125" bestFit="1" customWidth="1"/>
    <col min="81" max="81" width="16.140625" bestFit="1" customWidth="1"/>
    <col min="82" max="82" width="15.5703125" bestFit="1" customWidth="1"/>
    <col min="83" max="83" width="16.5703125" bestFit="1" customWidth="1"/>
    <col min="84" max="84" width="13.140625" bestFit="1" customWidth="1"/>
    <col min="85" max="85" width="10" bestFit="1" customWidth="1"/>
    <col min="86" max="86" width="5" bestFit="1" customWidth="1"/>
    <col min="87" max="87" width="16" bestFit="1" customWidth="1"/>
    <col min="88" max="88" width="13.28515625" bestFit="1" customWidth="1"/>
    <col min="89" max="89" width="7.28515625" bestFit="1" customWidth="1"/>
    <col min="90" max="90" width="16.140625" bestFit="1" customWidth="1"/>
    <col min="91" max="91" width="11.85546875" bestFit="1" customWidth="1"/>
    <col min="92" max="92" width="15.5703125" bestFit="1" customWidth="1"/>
    <col min="93" max="93" width="16.5703125" bestFit="1" customWidth="1"/>
    <col min="94" max="94" width="13.140625" bestFit="1" customWidth="1"/>
    <col min="95" max="95" width="18.140625" bestFit="1" customWidth="1"/>
    <col min="96" max="96" width="10" bestFit="1" customWidth="1"/>
    <col min="97" max="97" width="16" bestFit="1" customWidth="1"/>
    <col min="98" max="98" width="7.140625" bestFit="1" customWidth="1"/>
    <col min="99" max="99" width="7.5703125" bestFit="1" customWidth="1"/>
    <col min="100" max="100" width="11.85546875" bestFit="1" customWidth="1"/>
    <col min="101" max="101" width="10.85546875" bestFit="1" customWidth="1"/>
    <col min="102" max="102" width="15.7109375" bestFit="1" customWidth="1"/>
    <col min="103" max="103" width="16.5703125" bestFit="1" customWidth="1"/>
    <col min="104" max="104" width="16" bestFit="1" customWidth="1"/>
    <col min="105" max="105" width="13.28515625" bestFit="1" customWidth="1"/>
    <col min="106" max="106" width="6.140625" bestFit="1" customWidth="1"/>
    <col min="107" max="107" width="7.28515625" bestFit="1" customWidth="1"/>
    <col min="108" max="108" width="7.5703125" bestFit="1" customWidth="1"/>
    <col min="109" max="109" width="10.85546875" bestFit="1" customWidth="1"/>
    <col min="110" max="110" width="15.5703125" bestFit="1" customWidth="1"/>
    <col min="111" max="111" width="12.5703125" bestFit="1" customWidth="1"/>
    <col min="112" max="112" width="18.28515625" bestFit="1" customWidth="1"/>
    <col min="113" max="113" width="10.85546875" bestFit="1" customWidth="1"/>
    <col min="114" max="114" width="7.7109375" bestFit="1" customWidth="1"/>
    <col min="115" max="115" width="16.140625" bestFit="1" customWidth="1"/>
    <col min="116" max="116" width="16" bestFit="1" customWidth="1"/>
    <col min="117" max="117" width="7.5703125" bestFit="1" customWidth="1"/>
    <col min="118" max="118" width="16.140625" bestFit="1" customWidth="1"/>
    <col min="119" max="119" width="14" bestFit="1" customWidth="1"/>
    <col min="120" max="120" width="16.5703125" bestFit="1" customWidth="1"/>
    <col min="121" max="121" width="18.28515625" bestFit="1" customWidth="1"/>
    <col min="122" max="122" width="16" bestFit="1" customWidth="1"/>
    <col min="123" max="124" width="13.28515625" bestFit="1" customWidth="1"/>
    <col min="125" max="125" width="6.140625" bestFit="1" customWidth="1"/>
    <col min="126" max="126" width="7.28515625" bestFit="1" customWidth="1"/>
    <col min="127" max="127" width="7.5703125" bestFit="1" customWidth="1"/>
    <col min="128" max="128" width="15.5703125" bestFit="1" customWidth="1"/>
    <col min="129" max="129" width="18.28515625" bestFit="1" customWidth="1"/>
    <col min="130" max="130" width="16" bestFit="1" customWidth="1"/>
    <col min="131" max="131" width="6.140625" bestFit="1" customWidth="1"/>
    <col min="132" max="132" width="7.28515625" bestFit="1" customWidth="1"/>
    <col min="133" max="133" width="7.140625" bestFit="1" customWidth="1"/>
    <col min="134" max="135" width="7.5703125" bestFit="1" customWidth="1"/>
    <col min="136" max="136" width="10.85546875" bestFit="1" customWidth="1"/>
    <col min="137" max="137" width="14" bestFit="1" customWidth="1"/>
    <col min="138" max="138" width="15.5703125" bestFit="1" customWidth="1"/>
    <col min="139" max="139" width="13.140625" bestFit="1" customWidth="1"/>
    <col min="140" max="140" width="18.140625" bestFit="1" customWidth="1"/>
    <col min="141" max="141" width="10" bestFit="1" customWidth="1"/>
    <col min="142" max="142" width="7.7109375" bestFit="1" customWidth="1"/>
    <col min="143" max="143" width="5" bestFit="1" customWidth="1"/>
    <col min="144" max="144" width="16" bestFit="1" customWidth="1"/>
    <col min="145" max="145" width="7.140625" bestFit="1" customWidth="1"/>
    <col min="146" max="146" width="11.85546875" bestFit="1" customWidth="1"/>
    <col min="147" max="147" width="14" bestFit="1" customWidth="1"/>
    <col min="148" max="148" width="15.5703125" bestFit="1" customWidth="1"/>
    <col min="149" max="149" width="16.5703125" bestFit="1" customWidth="1"/>
    <col min="150" max="150" width="18.140625" bestFit="1" customWidth="1"/>
    <col min="151" max="151" width="10" bestFit="1" customWidth="1"/>
    <col min="152" max="152" width="7.7109375" bestFit="1" customWidth="1"/>
    <col min="153" max="153" width="16.140625" bestFit="1" customWidth="1"/>
    <col min="154" max="154" width="6.140625" bestFit="1" customWidth="1"/>
    <col min="155" max="155" width="7.140625" bestFit="1" customWidth="1"/>
    <col min="156" max="156" width="11.85546875" bestFit="1" customWidth="1"/>
    <col min="157" max="157" width="14" bestFit="1" customWidth="1"/>
    <col min="158" max="158" width="12.5703125" bestFit="1" customWidth="1"/>
    <col min="159" max="159" width="18.140625" bestFit="1" customWidth="1"/>
    <col min="160" max="160" width="15.5703125" bestFit="1" customWidth="1"/>
    <col min="161" max="161" width="16.5703125" bestFit="1" customWidth="1"/>
    <col min="162" max="162" width="18.140625" bestFit="1" customWidth="1"/>
    <col min="163" max="163" width="16" bestFit="1" customWidth="1"/>
    <col min="164" max="164" width="13.28515625" bestFit="1" customWidth="1"/>
    <col min="165" max="165" width="6.140625" bestFit="1" customWidth="1"/>
    <col min="166" max="166" width="7.140625" bestFit="1" customWidth="1"/>
    <col min="167" max="168" width="7.5703125" bestFit="1" customWidth="1"/>
    <col min="169" max="169" width="14" bestFit="1" customWidth="1"/>
    <col min="170" max="170" width="16" bestFit="1" customWidth="1"/>
    <col min="171" max="171" width="16.5703125" bestFit="1" customWidth="1"/>
    <col min="172" max="172" width="12.5703125" bestFit="1" customWidth="1"/>
    <col min="173" max="173" width="18.28515625" bestFit="1" customWidth="1"/>
    <col min="174" max="174" width="7.28515625" bestFit="1" customWidth="1"/>
    <col min="175" max="175" width="12" bestFit="1" customWidth="1"/>
    <col min="176" max="176" width="16.140625" bestFit="1" customWidth="1"/>
    <col min="177" max="177" width="11.85546875" bestFit="1" customWidth="1"/>
    <col min="178" max="178" width="7.7109375" bestFit="1" customWidth="1"/>
    <col min="179" max="179" width="10.85546875" bestFit="1" customWidth="1"/>
    <col min="180" max="180" width="16.42578125" bestFit="1" customWidth="1"/>
    <col min="181" max="181" width="16.5703125" bestFit="1" customWidth="1"/>
    <col min="182" max="182" width="12.5703125" bestFit="1" customWidth="1"/>
    <col min="183" max="183" width="7.7109375" bestFit="1" customWidth="1"/>
    <col min="184" max="184" width="16" bestFit="1" customWidth="1"/>
    <col min="185" max="185" width="7.28515625" bestFit="1" customWidth="1"/>
    <col min="186" max="186" width="7.140625" bestFit="1" customWidth="1"/>
    <col min="187" max="187" width="7.5703125" bestFit="1" customWidth="1"/>
    <col min="188" max="188" width="14" bestFit="1" customWidth="1"/>
    <col min="189" max="189" width="14.42578125" bestFit="1" customWidth="1"/>
    <col min="190" max="190" width="16.5703125" bestFit="1" customWidth="1"/>
    <col min="191" max="191" width="12.5703125" bestFit="1" customWidth="1"/>
    <col min="192" max="192" width="18.28515625" bestFit="1" customWidth="1"/>
    <col min="193" max="193" width="16" bestFit="1" customWidth="1"/>
    <col min="194" max="194" width="13.28515625" bestFit="1" customWidth="1"/>
    <col min="195" max="195" width="7.28515625" bestFit="1" customWidth="1"/>
    <col min="196" max="196" width="7.140625" bestFit="1" customWidth="1"/>
    <col min="197" max="197" width="7.28515625" bestFit="1" customWidth="1"/>
    <col min="198" max="198" width="12" bestFit="1" customWidth="1"/>
    <col min="199" max="199" width="10.85546875" bestFit="1" customWidth="1"/>
    <col min="200" max="200" width="15.5703125" bestFit="1" customWidth="1"/>
    <col min="201" max="201" width="16.5703125" bestFit="1" customWidth="1"/>
    <col min="202" max="202" width="12.5703125" bestFit="1" customWidth="1"/>
    <col min="203" max="203" width="18.28515625" bestFit="1" customWidth="1"/>
    <col min="204" max="204" width="10" bestFit="1" customWidth="1"/>
    <col min="205" max="205" width="7.7109375" bestFit="1" customWidth="1"/>
    <col min="206" max="206" width="16.140625" bestFit="1" customWidth="1"/>
    <col min="207" max="207" width="7.28515625" bestFit="1" customWidth="1"/>
    <col min="208" max="208" width="7.140625" bestFit="1" customWidth="1"/>
    <col min="209" max="209" width="16.140625" bestFit="1" customWidth="1"/>
    <col min="210" max="210" width="16.5703125" bestFit="1" customWidth="1"/>
    <col min="211" max="211" width="13.140625" bestFit="1" customWidth="1"/>
    <col min="212" max="212" width="18.28515625" bestFit="1" customWidth="1"/>
    <col min="213" max="213" width="10" bestFit="1" customWidth="1"/>
    <col min="214" max="214" width="16" bestFit="1" customWidth="1"/>
    <col min="215" max="216" width="7.28515625" bestFit="1" customWidth="1"/>
    <col min="217" max="217" width="12" bestFit="1" customWidth="1"/>
    <col min="218" max="218" width="16.140625" bestFit="1" customWidth="1"/>
    <col min="219" max="219" width="10.85546875" bestFit="1" customWidth="1"/>
    <col min="220" max="220" width="18.28515625" bestFit="1" customWidth="1"/>
    <col min="221" max="221" width="18.140625" bestFit="1" customWidth="1"/>
    <col min="222" max="222" width="10" bestFit="1" customWidth="1"/>
    <col min="223" max="223" width="7.7109375" bestFit="1" customWidth="1"/>
    <col min="224" max="224" width="16.140625" bestFit="1" customWidth="1"/>
    <col min="225" max="225" width="5" bestFit="1" customWidth="1"/>
    <col min="226" max="226" width="16" bestFit="1" customWidth="1"/>
    <col min="227" max="228" width="7.5703125" bestFit="1" customWidth="1"/>
    <col min="229" max="229" width="14" bestFit="1" customWidth="1"/>
    <col min="230" max="230" width="13.140625" bestFit="1" customWidth="1"/>
    <col min="231" max="231" width="12.5703125" bestFit="1" customWidth="1"/>
    <col min="232" max="232" width="18.28515625" bestFit="1" customWidth="1"/>
    <col min="233" max="233" width="18.140625" bestFit="1" customWidth="1"/>
    <col min="234" max="234" width="10" bestFit="1" customWidth="1"/>
    <col min="235" max="235" width="16.140625" bestFit="1" customWidth="1"/>
    <col min="236" max="236" width="13.28515625" bestFit="1" customWidth="1"/>
    <col min="237" max="237" width="7.28515625" bestFit="1" customWidth="1"/>
    <col min="238" max="238" width="16.140625" bestFit="1" customWidth="1"/>
    <col min="239" max="239" width="7.7109375" bestFit="1" customWidth="1"/>
    <col min="240" max="240" width="15.5703125" bestFit="1" customWidth="1"/>
    <col min="241" max="241" width="18.28515625" bestFit="1" customWidth="1"/>
    <col min="242" max="242" width="16.140625" bestFit="1" customWidth="1"/>
    <col min="243" max="243" width="5" bestFit="1" customWidth="1"/>
    <col min="244" max="244" width="13.28515625" bestFit="1" customWidth="1"/>
    <col min="245" max="245" width="7.140625" bestFit="1" customWidth="1"/>
    <col min="246" max="247" width="12" bestFit="1" customWidth="1"/>
    <col min="248" max="248" width="16.140625" bestFit="1" customWidth="1"/>
    <col min="249" max="249" width="11.85546875" bestFit="1" customWidth="1"/>
    <col min="250" max="250" width="15.5703125" bestFit="1" customWidth="1"/>
    <col min="251" max="251" width="13.140625" bestFit="1" customWidth="1"/>
    <col min="252" max="252" width="12.5703125" bestFit="1" customWidth="1"/>
    <col min="253" max="253" width="16" bestFit="1" customWidth="1"/>
    <col min="254" max="254" width="13.28515625" bestFit="1" customWidth="1"/>
    <col min="255" max="255" width="7.28515625" bestFit="1" customWidth="1"/>
    <col min="256" max="257" width="7.5703125" bestFit="1" customWidth="1"/>
    <col min="258" max="258" width="11.85546875" bestFit="1" customWidth="1"/>
    <col min="259" max="259" width="10.85546875" bestFit="1" customWidth="1"/>
    <col min="260" max="260" width="15.5703125" bestFit="1" customWidth="1"/>
    <col min="261" max="261" width="16.5703125" bestFit="1" customWidth="1"/>
    <col min="262" max="262" width="13.140625" bestFit="1" customWidth="1"/>
    <col min="263" max="263" width="5" bestFit="1" customWidth="1"/>
    <col min="264" max="264" width="7.28515625" bestFit="1" customWidth="1"/>
    <col min="265" max="265" width="7.140625" bestFit="1" customWidth="1"/>
    <col min="266" max="267" width="7.5703125" bestFit="1" customWidth="1"/>
    <col min="268" max="268" width="16.140625" bestFit="1" customWidth="1"/>
    <col min="269" max="269" width="10.85546875" bestFit="1" customWidth="1"/>
    <col min="270" max="270" width="15.5703125" bestFit="1" customWidth="1"/>
    <col min="271" max="271" width="16.5703125" bestFit="1" customWidth="1"/>
    <col min="272" max="272" width="12.5703125" bestFit="1" customWidth="1"/>
    <col min="273" max="273" width="18.28515625" bestFit="1" customWidth="1"/>
    <col min="274" max="274" width="10" bestFit="1" customWidth="1"/>
    <col min="275" max="275" width="16.140625" bestFit="1" customWidth="1"/>
    <col min="276" max="276" width="16" bestFit="1" customWidth="1"/>
    <col min="277" max="277" width="7.5703125" bestFit="1" customWidth="1"/>
    <col min="278" max="278" width="16.140625" bestFit="1" customWidth="1"/>
    <col min="279" max="279" width="14" bestFit="1" customWidth="1"/>
    <col min="280" max="280" width="15.5703125" bestFit="1" customWidth="1"/>
    <col min="281" max="281" width="16.5703125" bestFit="1" customWidth="1"/>
    <col min="282" max="282" width="13.140625" bestFit="1" customWidth="1"/>
    <col min="283" max="283" width="18.140625" bestFit="1" customWidth="1"/>
    <col min="284" max="284" width="5" bestFit="1" customWidth="1"/>
    <col min="285" max="285" width="13.28515625" bestFit="1" customWidth="1"/>
    <col min="286" max="286" width="7.28515625" bestFit="1" customWidth="1"/>
    <col min="287" max="287" width="7.140625" bestFit="1" customWidth="1"/>
    <col min="288" max="288" width="16.140625" bestFit="1" customWidth="1"/>
    <col min="289" max="289" width="11.85546875" bestFit="1" customWidth="1"/>
    <col min="290" max="290" width="15.5703125" bestFit="1" customWidth="1"/>
    <col min="291" max="291" width="18.28515625" bestFit="1" customWidth="1"/>
    <col min="292" max="292" width="10.85546875" bestFit="1" customWidth="1"/>
    <col min="293" max="293" width="18.140625" bestFit="1" customWidth="1"/>
    <col min="294" max="294" width="5" bestFit="1" customWidth="1"/>
    <col min="295" max="295" width="16" bestFit="1" customWidth="1"/>
    <col min="296" max="296" width="13.28515625" bestFit="1" customWidth="1"/>
    <col min="297" max="297" width="7.140625" bestFit="1" customWidth="1"/>
    <col min="298" max="298" width="7.28515625" bestFit="1" customWidth="1"/>
    <col min="299" max="299" width="7.5703125" bestFit="1" customWidth="1"/>
    <col min="300" max="300" width="15.5703125" bestFit="1" customWidth="1"/>
    <col min="301" max="301" width="13.140625" bestFit="1" customWidth="1"/>
    <col min="302" max="302" width="18.140625" bestFit="1" customWidth="1"/>
    <col min="303" max="303" width="10" bestFit="1" customWidth="1"/>
    <col min="304" max="304" width="5" bestFit="1" customWidth="1"/>
    <col min="305" max="305" width="13.28515625" bestFit="1" customWidth="1"/>
    <col min="306" max="306" width="6.140625" bestFit="1" customWidth="1"/>
    <col min="307" max="307" width="7.140625" bestFit="1" customWidth="1"/>
    <col min="308" max="308" width="7.5703125" bestFit="1" customWidth="1"/>
    <col min="309" max="309" width="14" bestFit="1" customWidth="1"/>
    <col min="310" max="310" width="15.5703125" bestFit="1" customWidth="1"/>
    <col min="311" max="311" width="16.5703125" bestFit="1" customWidth="1"/>
    <col min="312" max="312" width="7.7109375" bestFit="1" customWidth="1"/>
    <col min="313" max="313" width="5" bestFit="1" customWidth="1"/>
    <col min="314" max="314" width="16" bestFit="1" customWidth="1"/>
    <col min="315" max="315" width="7.28515625" bestFit="1" customWidth="1"/>
    <col min="316" max="316" width="7.140625" bestFit="1" customWidth="1"/>
    <col min="317" max="317" width="7.5703125" bestFit="1" customWidth="1"/>
    <col min="318" max="318" width="14" bestFit="1" customWidth="1"/>
    <col min="319" max="319" width="14.42578125" bestFit="1" customWidth="1"/>
    <col min="320" max="320" width="13.28515625" bestFit="1" customWidth="1"/>
    <col min="321" max="321" width="7.28515625" bestFit="1" customWidth="1"/>
    <col min="322" max="322" width="7.140625" bestFit="1" customWidth="1"/>
    <col min="323" max="323" width="12.5703125" bestFit="1" customWidth="1"/>
    <col min="324" max="324" width="18.140625" bestFit="1" customWidth="1"/>
    <col min="325" max="325" width="16.5703125" bestFit="1" customWidth="1"/>
    <col min="326" max="326" width="13.140625" bestFit="1" customWidth="1"/>
    <col min="327" max="327" width="12.5703125" bestFit="1" customWidth="1"/>
    <col min="328" max="328" width="7.7109375" bestFit="1" customWidth="1"/>
    <col min="329" max="329" width="16" bestFit="1" customWidth="1"/>
    <col min="330" max="331" width="13.28515625" bestFit="1" customWidth="1"/>
    <col min="332" max="332" width="6.140625" bestFit="1" customWidth="1"/>
    <col min="333" max="333" width="7.5703125" bestFit="1" customWidth="1"/>
    <col min="334" max="334" width="16.140625" bestFit="1" customWidth="1"/>
    <col min="335" max="335" width="15.5703125" bestFit="1" customWidth="1"/>
    <col min="336" max="336" width="18.140625" bestFit="1" customWidth="1"/>
    <col min="337" max="337" width="16" bestFit="1" customWidth="1"/>
    <col min="338" max="339" width="13.28515625" bestFit="1" customWidth="1"/>
    <col min="340" max="340" width="6.140625" bestFit="1" customWidth="1"/>
    <col min="341" max="341" width="7.140625" bestFit="1" customWidth="1"/>
    <col min="342" max="343" width="7.5703125" bestFit="1" customWidth="1"/>
    <col min="344" max="344" width="14" bestFit="1" customWidth="1"/>
    <col min="345" max="345" width="15.5703125" bestFit="1" customWidth="1"/>
    <col min="346" max="346" width="16.5703125" bestFit="1" customWidth="1"/>
    <col min="347" max="347" width="18.28515625" bestFit="1" customWidth="1"/>
    <col min="348" max="348" width="16" bestFit="1" customWidth="1"/>
    <col min="349" max="349" width="13.28515625" bestFit="1" customWidth="1"/>
    <col min="350" max="350" width="6.140625" bestFit="1" customWidth="1"/>
    <col min="351" max="351" width="7.28515625" bestFit="1" customWidth="1"/>
    <col min="352" max="352" width="7.140625" bestFit="1" customWidth="1"/>
    <col min="353" max="353" width="7.28515625" bestFit="1" customWidth="1"/>
    <col min="354" max="354" width="7.5703125" bestFit="1" customWidth="1"/>
    <col min="355" max="355" width="15.5703125" bestFit="1" customWidth="1"/>
    <col min="356" max="356" width="16.5703125" bestFit="1" customWidth="1"/>
    <col min="357" max="357" width="16" bestFit="1" customWidth="1"/>
    <col min="358" max="358" width="6.140625" bestFit="1" customWidth="1"/>
    <col min="359" max="359" width="7.28515625" bestFit="1" customWidth="1"/>
    <col min="360" max="360" width="15.5703125" bestFit="1" customWidth="1"/>
    <col min="361" max="361" width="16.5703125" bestFit="1" customWidth="1"/>
    <col min="362" max="362" width="12.5703125" bestFit="1" customWidth="1"/>
    <col min="363" max="363" width="18.140625" bestFit="1" customWidth="1"/>
    <col min="364" max="364" width="7.7109375" bestFit="1" customWidth="1"/>
    <col min="365" max="365" width="16.140625" bestFit="1" customWidth="1"/>
    <col min="366" max="366" width="13.28515625" bestFit="1" customWidth="1"/>
    <col min="367" max="367" width="7.5703125" bestFit="1" customWidth="1"/>
    <col min="368" max="368" width="14" bestFit="1" customWidth="1"/>
    <col min="369" max="369" width="14.42578125" bestFit="1" customWidth="1"/>
    <col min="370" max="370" width="16.5703125" bestFit="1" customWidth="1"/>
    <col min="371" max="371" width="18.28515625" bestFit="1" customWidth="1"/>
    <col min="372" max="372" width="18.140625" bestFit="1" customWidth="1"/>
    <col min="373" max="373" width="7.7109375" bestFit="1" customWidth="1"/>
    <col min="374" max="374" width="5" bestFit="1" customWidth="1"/>
    <col min="375" max="375" width="16" bestFit="1" customWidth="1"/>
    <col min="376" max="376" width="7.28515625" bestFit="1" customWidth="1"/>
    <col min="377" max="377" width="7.5703125" bestFit="1" customWidth="1"/>
    <col min="378" max="378" width="11.85546875" bestFit="1" customWidth="1"/>
    <col min="379" max="379" width="14.42578125" bestFit="1" customWidth="1"/>
    <col min="380" max="380" width="11.28515625" bestFit="1" customWidth="1"/>
  </cols>
  <sheetData>
    <row r="2" spans="1:16" ht="16.5">
      <c r="A2" s="14" t="s">
        <v>16206</v>
      </c>
      <c r="B2" s="16"/>
      <c r="C2" s="16"/>
      <c r="D2" s="16"/>
    </row>
    <row r="3" spans="1:16">
      <c r="A3" s="1" t="s">
        <v>16201</v>
      </c>
      <c r="B3" s="1" t="s">
        <v>16202</v>
      </c>
      <c r="C3" s="1" t="s">
        <v>16203</v>
      </c>
      <c r="D3" s="1" t="s">
        <v>16205</v>
      </c>
      <c r="G3" s="9"/>
    </row>
    <row r="4" spans="1:16">
      <c r="A4" s="5">
        <v>3195</v>
      </c>
      <c r="B4" s="4">
        <v>4.4423280423280236</v>
      </c>
      <c r="C4" s="1" t="s">
        <v>18</v>
      </c>
      <c r="D4" s="6">
        <v>0.23380281690140844</v>
      </c>
      <c r="G4" s="3"/>
    </row>
    <row r="5" spans="1:16">
      <c r="A5" s="5"/>
      <c r="B5" s="4"/>
      <c r="G5" s="3"/>
    </row>
    <row r="6" spans="1:16" ht="16.5">
      <c r="A6" s="17" t="s">
        <v>16210</v>
      </c>
      <c r="B6" s="18"/>
      <c r="C6" s="14" t="s">
        <v>16215</v>
      </c>
      <c r="D6" s="14"/>
      <c r="G6" s="3"/>
    </row>
    <row r="7" spans="1:16">
      <c r="A7" s="7" t="s">
        <v>3</v>
      </c>
      <c r="B7" s="1" t="s">
        <v>16207</v>
      </c>
      <c r="C7" s="7" t="s">
        <v>16216</v>
      </c>
      <c r="D7" s="1" t="s">
        <v>16207</v>
      </c>
      <c r="G7" s="3"/>
    </row>
    <row r="8" spans="1:16">
      <c r="A8" s="1" t="s">
        <v>16209</v>
      </c>
      <c r="B8" s="8">
        <v>1344067</v>
      </c>
      <c r="C8" s="1" t="s">
        <v>16214</v>
      </c>
      <c r="D8" s="6">
        <v>0.96983776293881674</v>
      </c>
      <c r="G8" s="3"/>
    </row>
    <row r="9" spans="1:16">
      <c r="A9" s="1" t="s">
        <v>16208</v>
      </c>
      <c r="B9" s="8">
        <v>1161649</v>
      </c>
      <c r="C9" s="1" t="s">
        <v>16213</v>
      </c>
      <c r="D9" s="6">
        <v>3.016223706118331E-2</v>
      </c>
      <c r="G9" s="3"/>
    </row>
    <row r="10" spans="1:16">
      <c r="A10" s="1" t="s">
        <v>16200</v>
      </c>
      <c r="B10" s="8">
        <v>2505716</v>
      </c>
      <c r="C10" s="1" t="s">
        <v>16200</v>
      </c>
      <c r="D10" s="6">
        <v>1</v>
      </c>
      <c r="G10" s="3"/>
    </row>
    <row r="11" spans="1:16">
      <c r="A11" s="1"/>
      <c r="B11" s="8"/>
      <c r="G11" s="3"/>
    </row>
    <row r="12" spans="1:16" ht="16.5">
      <c r="A12" s="14" t="s">
        <v>16211</v>
      </c>
      <c r="B12" s="14"/>
      <c r="C12" s="14"/>
      <c r="D12" s="14" t="s">
        <v>16212</v>
      </c>
      <c r="E12" s="14"/>
      <c r="F12" s="14" t="s">
        <v>16218</v>
      </c>
      <c r="G12" s="14"/>
      <c r="H12" s="14"/>
      <c r="I12" s="14"/>
      <c r="M12" s="15" t="s">
        <v>16221</v>
      </c>
      <c r="N12" s="14"/>
      <c r="O12" s="14"/>
      <c r="P12" s="14"/>
    </row>
    <row r="13" spans="1:16">
      <c r="A13" s="7" t="s">
        <v>6</v>
      </c>
      <c r="B13" s="1" t="s">
        <v>16207</v>
      </c>
      <c r="C13" s="1" t="s">
        <v>16202</v>
      </c>
      <c r="D13" s="7" t="s">
        <v>16217</v>
      </c>
      <c r="E13" s="1" t="s">
        <v>16207</v>
      </c>
      <c r="F13" s="7" t="s">
        <v>6</v>
      </c>
      <c r="G13" s="7" t="s">
        <v>16216</v>
      </c>
      <c r="H13" s="1"/>
      <c r="I13" s="1"/>
      <c r="J13" s="7" t="s">
        <v>16217</v>
      </c>
      <c r="K13" s="1" t="s">
        <v>16202</v>
      </c>
      <c r="L13" s="1" t="s">
        <v>16207</v>
      </c>
      <c r="M13" s="11" t="s">
        <v>2</v>
      </c>
      <c r="N13" s="1" t="s">
        <v>16202</v>
      </c>
      <c r="O13" s="11" t="s">
        <v>16219</v>
      </c>
      <c r="P13" s="11" t="s">
        <v>16220</v>
      </c>
    </row>
    <row r="14" spans="1:16">
      <c r="A14" s="1" t="s">
        <v>14079</v>
      </c>
      <c r="B14" s="5">
        <v>282083</v>
      </c>
      <c r="C14" s="4">
        <v>4.5275964391691357</v>
      </c>
      <c r="D14" s="1" t="s">
        <v>460</v>
      </c>
      <c r="E14" s="10">
        <v>15000</v>
      </c>
      <c r="F14" s="7" t="s">
        <v>6</v>
      </c>
      <c r="G14" s="1" t="s">
        <v>16214</v>
      </c>
      <c r="H14" s="1" t="s">
        <v>16213</v>
      </c>
      <c r="I14" s="1" t="s">
        <v>16200</v>
      </c>
      <c r="J14" s="1" t="s">
        <v>3586</v>
      </c>
      <c r="K14" s="4">
        <v>4.4625668449197855</v>
      </c>
      <c r="L14" s="5">
        <v>242463</v>
      </c>
      <c r="M14" s="1" t="str">
        <f t="shared" ref="M14:M23" si="0">J14</f>
        <v>BBQ</v>
      </c>
      <c r="N14" s="4">
        <f>GETPIVOTDATA("[Measures].[Avg Rating]",$J$13,"[Foodpanda_Karachi].[Detailed Cuisine]","[Foodpanda_Karachi].[Detailed Cuisine].&amp;[BBQ]")</f>
        <v>4.4625668449197855</v>
      </c>
      <c r="O14" s="5">
        <f>GETPIVOTDATA("[Measures].[Total Review Count]",$J$13,"[Foodpanda_Karachi].[Detailed Cuisine]","[Foodpanda_Karachi].[Detailed Cuisine].&amp;[BBQ]")</f>
        <v>242463</v>
      </c>
      <c r="P14" s="5">
        <f>GETPIVOTDATA("[Measures].[Total Review Count]",$J$13,"[Foodpanda_Karachi].[Detailed Cuisine]","[Foodpanda_Karachi].[Detailed Cuisine].&amp;[BBQ]")</f>
        <v>242463</v>
      </c>
    </row>
    <row r="15" spans="1:16">
      <c r="A15" s="1" t="s">
        <v>13921</v>
      </c>
      <c r="B15" s="5">
        <v>187305</v>
      </c>
      <c r="C15" s="4">
        <v>4.5196428571428573</v>
      </c>
      <c r="D15" s="1" t="s">
        <v>301</v>
      </c>
      <c r="E15" s="10">
        <v>15000</v>
      </c>
      <c r="F15" s="1" t="s">
        <v>14002</v>
      </c>
      <c r="G15" s="4">
        <v>261</v>
      </c>
      <c r="H15" s="4">
        <v>12</v>
      </c>
      <c r="I15" s="4">
        <v>273</v>
      </c>
      <c r="J15" s="1" t="s">
        <v>52</v>
      </c>
      <c r="K15" s="4">
        <v>4.4346103038309241</v>
      </c>
      <c r="L15" s="5">
        <v>361444</v>
      </c>
      <c r="M15" s="1" t="str">
        <f t="shared" si="0"/>
        <v>Beverages</v>
      </c>
      <c r="N15" s="4">
        <f>GETPIVOTDATA("[Measures].[Avg Rating]",$J$13,"[Foodpanda_Karachi].[Detailed Cuisine]","[Foodpanda_Karachi].[Detailed Cuisine].&amp;[Beverages]")</f>
        <v>4.4346103038309241</v>
      </c>
      <c r="O15" s="5">
        <f>GETPIVOTDATA("[Measures].[Total Review Count]",$J$13,"[Foodpanda_Karachi].[Detailed Cuisine]","[Foodpanda_Karachi].[Detailed Cuisine].&amp;[Beverages]")</f>
        <v>361444</v>
      </c>
      <c r="P15" s="5">
        <f>GETPIVOTDATA("[Measures].[Total Review Count]",$J$13,"[Foodpanda_Karachi].[Detailed Cuisine]","[Foodpanda_Karachi].[Detailed Cuisine].&amp;[Beverages]")</f>
        <v>361444</v>
      </c>
    </row>
    <row r="16" spans="1:16">
      <c r="A16" s="1" t="s">
        <v>16135</v>
      </c>
      <c r="B16" s="5">
        <v>18229</v>
      </c>
      <c r="C16" s="4">
        <v>4.5250000000000004</v>
      </c>
      <c r="D16" s="1" t="s">
        <v>10101</v>
      </c>
      <c r="E16" s="10">
        <v>20000</v>
      </c>
      <c r="F16" s="1" t="s">
        <v>14198</v>
      </c>
      <c r="G16" s="4">
        <v>395</v>
      </c>
      <c r="H16" s="4">
        <v>14</v>
      </c>
      <c r="I16" s="4">
        <v>409</v>
      </c>
      <c r="J16" s="1" t="s">
        <v>5392</v>
      </c>
      <c r="K16" s="4">
        <v>4.378547854785479</v>
      </c>
      <c r="L16" s="5">
        <v>208192</v>
      </c>
      <c r="M16" s="1" t="str">
        <f t="shared" si="0"/>
        <v>Biryani</v>
      </c>
      <c r="N16" s="4">
        <f>GETPIVOTDATA("[Measures].[Avg Rating]",$J$13,"[Foodpanda_Karachi].[Detailed Cuisine]","[Foodpanda_Karachi].[Detailed Cuisine].&amp;[Biryani]")</f>
        <v>4.378547854785479</v>
      </c>
      <c r="O16" s="5">
        <f>GETPIVOTDATA("[Measures].[Total Review Count]",$J$13,"[Foodpanda_Karachi].[Detailed Cuisine]","[Foodpanda_Karachi].[Detailed Cuisine].&amp;[Biryani]")</f>
        <v>208192</v>
      </c>
      <c r="P16" s="5">
        <f>GETPIVOTDATA("[Measures].[Total Review Count]",$J$13,"[Foodpanda_Karachi].[Detailed Cuisine]","[Foodpanda_Karachi].[Detailed Cuisine].&amp;[Biryani]")</f>
        <v>208192</v>
      </c>
    </row>
    <row r="17" spans="1:16">
      <c r="A17" s="1" t="s">
        <v>14302</v>
      </c>
      <c r="B17" s="5">
        <v>81357</v>
      </c>
      <c r="C17" s="4">
        <v>4.5671875000000011</v>
      </c>
      <c r="D17" s="1" t="s">
        <v>3525</v>
      </c>
      <c r="E17" s="10">
        <v>20000</v>
      </c>
      <c r="F17" s="1" t="s">
        <v>14079</v>
      </c>
      <c r="G17" s="4">
        <v>399</v>
      </c>
      <c r="H17" s="4">
        <v>17</v>
      </c>
      <c r="I17" s="4">
        <v>416</v>
      </c>
      <c r="J17" s="1" t="s">
        <v>262</v>
      </c>
      <c r="K17" s="4">
        <v>4.3277192982456141</v>
      </c>
      <c r="L17" s="5">
        <v>448188</v>
      </c>
      <c r="M17" s="1" t="str">
        <f t="shared" si="0"/>
        <v>Burgers</v>
      </c>
      <c r="N17" s="4">
        <f>GETPIVOTDATA("[Measures].[Avg Rating]",$J$13,"[Foodpanda_Karachi].[Detailed Cuisine]","[Foodpanda_Karachi].[Detailed Cuisine].&amp;[Burgers]")</f>
        <v>4.3277192982456141</v>
      </c>
      <c r="O17" s="5">
        <f>GETPIVOTDATA("[Measures].[Total Review Count]",$J$13,"[Foodpanda_Karachi].[Detailed Cuisine]","[Foodpanda_Karachi].[Detailed Cuisine].&amp;[Burgers]")</f>
        <v>448188</v>
      </c>
      <c r="P17" s="5">
        <f>GETPIVOTDATA("[Measures].[Total Review Count]",$J$13,"[Foodpanda_Karachi].[Detailed Cuisine]","[Foodpanda_Karachi].[Detailed Cuisine].&amp;[Burgers]")</f>
        <v>448188</v>
      </c>
    </row>
    <row r="18" spans="1:16">
      <c r="A18" s="1" t="s">
        <v>14101</v>
      </c>
      <c r="B18" s="5">
        <v>42071</v>
      </c>
      <c r="C18" s="4">
        <v>4.5932203389830519</v>
      </c>
      <c r="D18" s="1" t="s">
        <v>3490</v>
      </c>
      <c r="E18" s="10">
        <v>30000</v>
      </c>
      <c r="F18" s="1" t="s">
        <v>14067</v>
      </c>
      <c r="G18" s="4">
        <v>205</v>
      </c>
      <c r="H18" s="4">
        <v>4</v>
      </c>
      <c r="I18" s="4">
        <v>209</v>
      </c>
      <c r="J18" s="1" t="s">
        <v>257</v>
      </c>
      <c r="K18" s="4">
        <v>4.5235649546827785</v>
      </c>
      <c r="L18" s="5">
        <v>223224</v>
      </c>
      <c r="M18" s="1" t="str">
        <f t="shared" si="0"/>
        <v>Desserts</v>
      </c>
      <c r="N18" s="4">
        <f>GETPIVOTDATA("[Measures].[Avg Rating]",$J$13,"[Foodpanda_Karachi].[Detailed Cuisine]","[Foodpanda_Karachi].[Detailed Cuisine].&amp;[Desserts]")</f>
        <v>4.5235649546827785</v>
      </c>
      <c r="O18" s="5">
        <f>GETPIVOTDATA("[Measures].[Total Review Count]",$J$13,"[Foodpanda_Karachi].[Detailed Cuisine]","[Foodpanda_Karachi].[Detailed Cuisine].&amp;[Desserts]")</f>
        <v>223224</v>
      </c>
      <c r="P18" s="5">
        <f>GETPIVOTDATA("[Measures].[Total Review Count]",$J$13,"[Foodpanda_Karachi].[Detailed Cuisine]","[Foodpanda_Karachi].[Detailed Cuisine].&amp;[Desserts]")</f>
        <v>223224</v>
      </c>
    </row>
    <row r="19" spans="1:16">
      <c r="A19" s="1" t="s">
        <v>14634</v>
      </c>
      <c r="B19" s="5">
        <v>25</v>
      </c>
      <c r="C19" s="4">
        <v>4.5</v>
      </c>
      <c r="D19" s="1" t="s">
        <v>8921</v>
      </c>
      <c r="E19" s="10">
        <v>25000</v>
      </c>
      <c r="F19" s="1" t="s">
        <v>14038</v>
      </c>
      <c r="G19" s="4">
        <v>123</v>
      </c>
      <c r="H19" s="4">
        <v>4</v>
      </c>
      <c r="I19" s="4">
        <v>127</v>
      </c>
      <c r="J19" s="1" t="s">
        <v>10</v>
      </c>
      <c r="K19" s="4">
        <v>4.3660206718346268</v>
      </c>
      <c r="L19" s="5">
        <v>647900</v>
      </c>
      <c r="M19" s="1" t="str">
        <f t="shared" si="0"/>
        <v>Fast Food</v>
      </c>
      <c r="N19" s="4">
        <f>GETPIVOTDATA("[Measures].[Avg Rating]",$J$13,"[Foodpanda_Karachi].[Detailed Cuisine]","[Foodpanda_Karachi].[Detailed Cuisine].&amp;[Fast Food]")</f>
        <v>4.3660206718346268</v>
      </c>
      <c r="O19" s="5">
        <f>GETPIVOTDATA("[Measures].[Total Review Count]",$J$13,"[Foodpanda_Karachi].[Detailed Cuisine]","[Foodpanda_Karachi].[Detailed Cuisine].&amp;[Fast Food]")</f>
        <v>647900</v>
      </c>
      <c r="P19" s="5">
        <f>GETPIVOTDATA("[Measures].[Total Review Count]",$J$13,"[Foodpanda_Karachi].[Detailed Cuisine]","[Foodpanda_Karachi].[Detailed Cuisine].&amp;[Fast Food]")</f>
        <v>647900</v>
      </c>
    </row>
    <row r="20" spans="1:16">
      <c r="A20" s="1" t="s">
        <v>16139</v>
      </c>
      <c r="B20" s="5">
        <v>19987</v>
      </c>
      <c r="C20" s="4">
        <v>4.53125</v>
      </c>
      <c r="D20" s="1" t="s">
        <v>2044</v>
      </c>
      <c r="E20" s="10">
        <v>40000</v>
      </c>
      <c r="F20" s="1" t="s">
        <v>13886</v>
      </c>
      <c r="G20" s="4">
        <v>144</v>
      </c>
      <c r="H20" s="4">
        <v>9</v>
      </c>
      <c r="I20" s="4">
        <v>153</v>
      </c>
      <c r="J20" s="1" t="s">
        <v>8122</v>
      </c>
      <c r="K20" s="4">
        <v>4.552450980392158</v>
      </c>
      <c r="L20" s="5">
        <v>332545</v>
      </c>
      <c r="M20" s="1" t="str">
        <f t="shared" si="0"/>
        <v>Karahi &amp; Handi</v>
      </c>
      <c r="N20" s="4">
        <f>GETPIVOTDATA("[Measures].[Avg Rating]",$J$13,"[Foodpanda_Karachi].[Detailed Cuisine]","[Foodpanda_Karachi].[Detailed Cuisine].&amp;[Karahi &amp; Handi]")</f>
        <v>4.552450980392158</v>
      </c>
      <c r="O20" s="5">
        <f>GETPIVOTDATA("[Measures].[Total Review Count]",$J$13,"[Foodpanda_Karachi].[Detailed Cuisine]","[Foodpanda_Karachi].[Detailed Cuisine].&amp;[Karahi &amp; Handi]")</f>
        <v>332545</v>
      </c>
      <c r="P20" s="5">
        <f>GETPIVOTDATA("[Measures].[Total Review Count]",$J$13,"[Foodpanda_Karachi].[Detailed Cuisine]","[Foodpanda_Karachi].[Detailed Cuisine].&amp;[Karahi &amp; Handi]")</f>
        <v>332545</v>
      </c>
    </row>
    <row r="21" spans="1:16">
      <c r="A21" s="1" t="s">
        <v>16126</v>
      </c>
      <c r="B21" s="5">
        <v>21814</v>
      </c>
      <c r="C21" s="4">
        <v>4.5157894736842108</v>
      </c>
      <c r="D21" s="1" t="s">
        <v>655</v>
      </c>
      <c r="E21" s="10">
        <v>35000</v>
      </c>
      <c r="F21" s="1" t="s">
        <v>13921</v>
      </c>
      <c r="G21" s="4">
        <v>200</v>
      </c>
      <c r="H21" s="4">
        <v>7</v>
      </c>
      <c r="I21" s="4">
        <v>207</v>
      </c>
      <c r="J21" s="1" t="s">
        <v>18</v>
      </c>
      <c r="K21" s="4">
        <v>4.4864864864864895</v>
      </c>
      <c r="L21" s="5">
        <v>1515384</v>
      </c>
      <c r="M21" s="1" t="str">
        <f t="shared" si="0"/>
        <v>Pakistani</v>
      </c>
      <c r="N21" s="4">
        <f>GETPIVOTDATA("[Measures].[Avg Rating]",$J$13,"[Foodpanda_Karachi].[Detailed Cuisine]","[Foodpanda_Karachi].[Detailed Cuisine].&amp;[Pakistani]")</f>
        <v>4.4864864864864895</v>
      </c>
      <c r="O21" s="5">
        <f>GETPIVOTDATA("[Measures].[Total Review Count]",$J$13,"[Foodpanda_Karachi].[Detailed Cuisine]","[Foodpanda_Karachi].[Detailed Cuisine].&amp;[Pakistani]")</f>
        <v>1515384</v>
      </c>
      <c r="P21" s="5">
        <f>GETPIVOTDATA("[Measures].[Total Review Count]",$J$13,"[Foodpanda_Karachi].[Detailed Cuisine]","[Foodpanda_Karachi].[Detailed Cuisine].&amp;[Pakistani]")</f>
        <v>1515384</v>
      </c>
    </row>
    <row r="22" spans="1:16">
      <c r="A22" s="1" t="s">
        <v>16127</v>
      </c>
      <c r="B22" s="5">
        <v>49526</v>
      </c>
      <c r="C22" s="4">
        <v>4.5200000000000005</v>
      </c>
      <c r="D22" s="1" t="s">
        <v>3126</v>
      </c>
      <c r="E22" s="10">
        <v>20000</v>
      </c>
      <c r="F22" s="1" t="s">
        <v>13155</v>
      </c>
      <c r="G22" s="4">
        <v>375</v>
      </c>
      <c r="H22" s="4">
        <v>17</v>
      </c>
      <c r="I22" s="4">
        <v>392</v>
      </c>
      <c r="J22" s="1" t="s">
        <v>1220</v>
      </c>
      <c r="K22" s="4">
        <v>4.5781341107871736</v>
      </c>
      <c r="L22" s="5">
        <v>360319</v>
      </c>
      <c r="M22" s="1" t="str">
        <f t="shared" si="0"/>
        <v>Paratha</v>
      </c>
      <c r="N22" s="4">
        <f>GETPIVOTDATA("[Measures].[Avg Rating]",$J$13,"[Foodpanda_Karachi].[Detailed Cuisine]","[Foodpanda_Karachi].[Detailed Cuisine].&amp;[Paratha]")</f>
        <v>4.5781341107871736</v>
      </c>
      <c r="O22" s="5">
        <f>GETPIVOTDATA("[Measures].[Total Review Count]",$J$13,"[Foodpanda_Karachi].[Detailed Cuisine]","[Foodpanda_Karachi].[Detailed Cuisine].&amp;[Paratha]")</f>
        <v>360319</v>
      </c>
      <c r="P22" s="5">
        <f>GETPIVOTDATA("[Measures].[Total Review Count]",$J$13,"[Foodpanda_Karachi].[Detailed Cuisine]","[Foodpanda_Karachi].[Detailed Cuisine].&amp;[Paratha]")</f>
        <v>360319</v>
      </c>
    </row>
    <row r="23" spans="1:16">
      <c r="A23" s="1" t="s">
        <v>16130</v>
      </c>
      <c r="B23" s="5">
        <v>6840</v>
      </c>
      <c r="C23" s="4">
        <v>4.5</v>
      </c>
      <c r="D23" s="1" t="s">
        <v>3997</v>
      </c>
      <c r="E23" s="10">
        <v>25000</v>
      </c>
      <c r="F23" s="1" t="s">
        <v>14274</v>
      </c>
      <c r="G23" s="4">
        <v>140</v>
      </c>
      <c r="H23" s="4">
        <v>4</v>
      </c>
      <c r="I23" s="4">
        <v>144</v>
      </c>
      <c r="J23" s="1" t="s">
        <v>595</v>
      </c>
      <c r="K23" s="4">
        <v>4.3856037151702774</v>
      </c>
      <c r="L23" s="5">
        <v>593967</v>
      </c>
      <c r="M23" s="1" t="str">
        <f t="shared" si="0"/>
        <v>Western</v>
      </c>
      <c r="N23" s="4">
        <f>GETPIVOTDATA("[Measures].[Avg Rating]",$J$13,"[Foodpanda_Karachi].[Detailed Cuisine]","[Foodpanda_Karachi].[Detailed Cuisine].&amp;[Western]")</f>
        <v>4.3856037151702774</v>
      </c>
      <c r="O23" s="5">
        <f>GETPIVOTDATA("[Measures].[Total Review Count]",$J$13,"[Foodpanda_Karachi].[Detailed Cuisine]","[Foodpanda_Karachi].[Detailed Cuisine].&amp;[Western]")</f>
        <v>593967</v>
      </c>
      <c r="P23" s="5">
        <f>GETPIVOTDATA("[Measures].[Total Review Count]",$J$13,"[Foodpanda_Karachi].[Detailed Cuisine]","[Foodpanda_Karachi].[Detailed Cuisine].&amp;[Western]")</f>
        <v>593967</v>
      </c>
    </row>
    <row r="24" spans="1:16">
      <c r="A24" s="1" t="s">
        <v>16200</v>
      </c>
      <c r="B24" s="5">
        <v>709237</v>
      </c>
      <c r="C24" s="4">
        <v>4.5333781965006859</v>
      </c>
      <c r="D24" s="1" t="s">
        <v>16200</v>
      </c>
      <c r="E24" s="10">
        <v>245000</v>
      </c>
      <c r="F24" s="1" t="s">
        <v>14400</v>
      </c>
      <c r="G24" s="4">
        <v>100</v>
      </c>
      <c r="H24" s="4">
        <v>7</v>
      </c>
      <c r="I24" s="4">
        <v>107</v>
      </c>
      <c r="J24" s="1" t="s">
        <v>16200</v>
      </c>
      <c r="K24" s="4">
        <v>4.4524070945945819</v>
      </c>
      <c r="L24" s="5">
        <v>2271383</v>
      </c>
      <c r="M24" s="1"/>
      <c r="N24" s="4"/>
      <c r="O24" s="5"/>
      <c r="P24" s="5"/>
    </row>
    <row r="25" spans="1:16">
      <c r="F25" s="1" t="s">
        <v>16200</v>
      </c>
      <c r="G25" s="4">
        <v>2342</v>
      </c>
      <c r="H25" s="4">
        <v>95</v>
      </c>
      <c r="I25" s="4">
        <v>2437</v>
      </c>
      <c r="M25" s="1"/>
      <c r="N25" s="4"/>
      <c r="O25" s="5"/>
      <c r="P25" s="5"/>
    </row>
    <row r="26" spans="1:16">
      <c r="F26" s="1"/>
      <c r="G26" s="4"/>
      <c r="H26" s="4"/>
      <c r="I26" s="4"/>
      <c r="M26" s="1"/>
      <c r="N26" s="4"/>
      <c r="O26" s="5"/>
      <c r="P26" s="5"/>
    </row>
    <row r="27" spans="1:16" ht="16.5">
      <c r="A27" s="12" t="s">
        <v>16222</v>
      </c>
      <c r="B27" s="13"/>
      <c r="C27" s="13"/>
      <c r="D27" s="13"/>
      <c r="E27" s="13"/>
      <c r="F27" s="13"/>
      <c r="G27" s="13"/>
      <c r="H27" s="4"/>
      <c r="I27" s="4"/>
      <c r="M27" s="1"/>
      <c r="N27" s="4"/>
      <c r="O27" s="5"/>
      <c r="P27" s="5"/>
    </row>
    <row r="28" spans="1:16">
      <c r="A28" s="7" t="s">
        <v>16201</v>
      </c>
      <c r="B28" s="7" t="s">
        <v>16225</v>
      </c>
      <c r="C28" s="1"/>
      <c r="D28" s="1"/>
      <c r="E28" s="1"/>
      <c r="F28" s="1"/>
      <c r="G28" s="1"/>
    </row>
    <row r="29" spans="1:16">
      <c r="A29" s="7" t="s">
        <v>6</v>
      </c>
      <c r="B29" s="1" t="s">
        <v>52</v>
      </c>
      <c r="C29" s="1" t="s">
        <v>262</v>
      </c>
      <c r="D29" s="1" t="s">
        <v>10</v>
      </c>
      <c r="E29" s="1" t="s">
        <v>18</v>
      </c>
      <c r="F29" s="1" t="s">
        <v>595</v>
      </c>
      <c r="G29" s="1" t="s">
        <v>16200</v>
      </c>
    </row>
    <row r="30" spans="1:16">
      <c r="A30" s="1" t="s">
        <v>14079</v>
      </c>
      <c r="B30" s="4">
        <v>124</v>
      </c>
      <c r="C30" s="4">
        <v>99</v>
      </c>
      <c r="D30" s="4">
        <v>134</v>
      </c>
      <c r="E30" s="4">
        <v>201</v>
      </c>
      <c r="F30" s="4">
        <v>114</v>
      </c>
      <c r="G30" s="4">
        <v>357</v>
      </c>
    </row>
    <row r="31" spans="1:16">
      <c r="A31" s="1" t="s">
        <v>14002</v>
      </c>
      <c r="B31" s="4">
        <v>86</v>
      </c>
      <c r="C31" s="4">
        <v>77</v>
      </c>
      <c r="D31" s="4">
        <v>95</v>
      </c>
      <c r="E31" s="4">
        <v>154</v>
      </c>
      <c r="F31" s="4">
        <v>79</v>
      </c>
      <c r="G31" s="4">
        <v>249</v>
      </c>
    </row>
    <row r="32" spans="1:16">
      <c r="A32" s="1" t="s">
        <v>14198</v>
      </c>
      <c r="B32" s="4">
        <v>132</v>
      </c>
      <c r="C32" s="4">
        <v>87</v>
      </c>
      <c r="D32" s="4">
        <v>117</v>
      </c>
      <c r="E32" s="4">
        <v>211</v>
      </c>
      <c r="F32" s="4">
        <v>108</v>
      </c>
      <c r="G32" s="4">
        <v>357</v>
      </c>
    </row>
    <row r="33" spans="1:7">
      <c r="A33" s="1" t="s">
        <v>14067</v>
      </c>
      <c r="B33" s="4">
        <v>70</v>
      </c>
      <c r="C33" s="4">
        <v>58</v>
      </c>
      <c r="D33" s="4">
        <v>61</v>
      </c>
      <c r="E33" s="4">
        <v>114</v>
      </c>
      <c r="F33" s="4">
        <v>58</v>
      </c>
      <c r="G33" s="4">
        <v>193</v>
      </c>
    </row>
    <row r="34" spans="1:7">
      <c r="A34" s="1" t="s">
        <v>13155</v>
      </c>
      <c r="B34" s="4">
        <v>122</v>
      </c>
      <c r="C34" s="4">
        <v>89</v>
      </c>
      <c r="D34" s="4">
        <v>95</v>
      </c>
      <c r="E34" s="4">
        <v>176</v>
      </c>
      <c r="F34" s="4">
        <v>101</v>
      </c>
      <c r="G34" s="4">
        <v>286</v>
      </c>
    </row>
    <row r="35" spans="1:7">
      <c r="A35" s="1" t="s">
        <v>13921</v>
      </c>
      <c r="B35" s="4">
        <v>56</v>
      </c>
      <c r="C35" s="4">
        <v>49</v>
      </c>
      <c r="D35" s="4">
        <v>68</v>
      </c>
      <c r="E35" s="4">
        <v>94</v>
      </c>
      <c r="F35" s="4">
        <v>61</v>
      </c>
      <c r="G35" s="4">
        <v>177</v>
      </c>
    </row>
    <row r="36" spans="1:7">
      <c r="A36" s="1" t="s">
        <v>14038</v>
      </c>
      <c r="B36" s="4">
        <v>45</v>
      </c>
      <c r="C36" s="4">
        <v>30</v>
      </c>
      <c r="D36" s="4">
        <v>44</v>
      </c>
      <c r="E36" s="4">
        <v>58</v>
      </c>
      <c r="F36" s="4">
        <v>32</v>
      </c>
      <c r="G36" s="4">
        <v>111</v>
      </c>
    </row>
    <row r="37" spans="1:7">
      <c r="A37" s="1" t="s">
        <v>13886</v>
      </c>
      <c r="B37" s="4">
        <v>47</v>
      </c>
      <c r="C37" s="4">
        <v>52</v>
      </c>
      <c r="D37" s="4">
        <v>62</v>
      </c>
      <c r="E37" s="4">
        <v>80</v>
      </c>
      <c r="F37" s="4">
        <v>46</v>
      </c>
      <c r="G37" s="4">
        <v>143</v>
      </c>
    </row>
    <row r="38" spans="1:7">
      <c r="A38" s="1" t="s">
        <v>14274</v>
      </c>
      <c r="B38" s="4">
        <v>24</v>
      </c>
      <c r="C38" s="4">
        <v>26</v>
      </c>
      <c r="D38" s="4">
        <v>39</v>
      </c>
      <c r="E38" s="4">
        <v>72</v>
      </c>
      <c r="F38" s="4">
        <v>34</v>
      </c>
      <c r="G38" s="4">
        <v>112</v>
      </c>
    </row>
    <row r="39" spans="1:7">
      <c r="A39" s="1" t="s">
        <v>14400</v>
      </c>
      <c r="B39" s="4">
        <v>33</v>
      </c>
      <c r="C39" s="4">
        <v>16</v>
      </c>
      <c r="D39" s="4">
        <v>25</v>
      </c>
      <c r="E39" s="4">
        <v>60</v>
      </c>
      <c r="F39" s="4">
        <v>23</v>
      </c>
      <c r="G39" s="4">
        <v>92</v>
      </c>
    </row>
    <row r="40" spans="1:7">
      <c r="A40" s="1" t="s">
        <v>16200</v>
      </c>
      <c r="B40" s="4">
        <v>739</v>
      </c>
      <c r="C40" s="4">
        <v>583</v>
      </c>
      <c r="D40" s="4">
        <v>740</v>
      </c>
      <c r="E40" s="4">
        <v>1220</v>
      </c>
      <c r="F40" s="4">
        <v>656</v>
      </c>
      <c r="G40" s="4">
        <v>2077</v>
      </c>
    </row>
    <row r="41" spans="1:7">
      <c r="A41" s="1"/>
      <c r="B41" s="4"/>
      <c r="C41" s="4"/>
      <c r="D41" s="4"/>
      <c r="E41" s="4"/>
      <c r="F41" s="4"/>
      <c r="G41" s="4"/>
    </row>
    <row r="42" spans="1:7">
      <c r="A42" s="1"/>
      <c r="B42" s="4"/>
      <c r="C42" s="4"/>
      <c r="D42" s="4"/>
      <c r="E42" s="4"/>
      <c r="F42" s="4"/>
      <c r="G42" s="4"/>
    </row>
    <row r="43" spans="1:7" ht="16.5">
      <c r="A43" s="12" t="s">
        <v>16226</v>
      </c>
      <c r="B43" s="12"/>
      <c r="C43" s="12"/>
      <c r="D43" s="12"/>
    </row>
    <row r="44" spans="1:7">
      <c r="A44" s="7" t="s">
        <v>16202</v>
      </c>
      <c r="B44" s="7" t="s">
        <v>16224</v>
      </c>
      <c r="C44" s="1"/>
      <c r="D44" s="1"/>
    </row>
    <row r="45" spans="1:7">
      <c r="A45" s="7" t="s">
        <v>6</v>
      </c>
      <c r="B45" s="1" t="s">
        <v>16209</v>
      </c>
      <c r="C45" s="1" t="s">
        <v>16223</v>
      </c>
      <c r="D45" s="1" t="s">
        <v>16200</v>
      </c>
    </row>
    <row r="46" spans="1:7">
      <c r="A46" s="1" t="s">
        <v>233</v>
      </c>
      <c r="B46" s="4">
        <v>4.6169811320754706</v>
      </c>
      <c r="C46" s="4">
        <v>4.7853658536585391</v>
      </c>
      <c r="D46" s="4">
        <v>4.6904255319148946</v>
      </c>
    </row>
    <row r="47" spans="1:7">
      <c r="A47" s="1" t="s">
        <v>16117</v>
      </c>
      <c r="B47" s="4">
        <v>4.6500000000000004</v>
      </c>
      <c r="C47" s="4">
        <v>4.6000000000000005</v>
      </c>
      <c r="D47" s="4">
        <v>4.6090909090909093</v>
      </c>
    </row>
    <row r="48" spans="1:7">
      <c r="A48" s="1" t="s">
        <v>16119</v>
      </c>
      <c r="B48" s="4">
        <v>4.6682926829268308</v>
      </c>
      <c r="C48" s="4">
        <v>4.5500000000000007</v>
      </c>
      <c r="D48" s="4">
        <v>4.6531914893617046</v>
      </c>
    </row>
    <row r="49" spans="1:4">
      <c r="A49" s="1" t="s">
        <v>511</v>
      </c>
      <c r="B49" s="4">
        <v>4.6009090909090915</v>
      </c>
      <c r="C49" s="4">
        <v>4.7058823529411784</v>
      </c>
      <c r="D49" s="4">
        <v>4.6341614906832254</v>
      </c>
    </row>
    <row r="50" spans="1:4">
      <c r="A50" s="1" t="s">
        <v>16159</v>
      </c>
      <c r="B50" s="4">
        <v>4.6500000000000004</v>
      </c>
      <c r="C50" s="4"/>
      <c r="D50" s="4">
        <v>4.6500000000000004</v>
      </c>
    </row>
    <row r="51" spans="1:4">
      <c r="A51" s="1" t="s">
        <v>8122</v>
      </c>
      <c r="B51" s="4">
        <v>4.5217054263565899</v>
      </c>
      <c r="C51" s="4">
        <v>4.6053333333333368</v>
      </c>
      <c r="D51" s="4">
        <v>4.552450980392158</v>
      </c>
    </row>
    <row r="52" spans="1:4">
      <c r="A52" s="1" t="s">
        <v>1220</v>
      </c>
      <c r="B52" s="4">
        <v>4.544491525423723</v>
      </c>
      <c r="C52" s="4">
        <v>4.652336448598132</v>
      </c>
      <c r="D52" s="4">
        <v>4.5781341107871736</v>
      </c>
    </row>
    <row r="53" spans="1:4">
      <c r="A53" s="1" t="s">
        <v>4172</v>
      </c>
      <c r="B53" s="4">
        <v>4.4066666666666672</v>
      </c>
      <c r="C53" s="4">
        <v>4.6555555555555568</v>
      </c>
      <c r="D53" s="4">
        <v>4.5245614035087733</v>
      </c>
    </row>
    <row r="54" spans="1:4">
      <c r="A54" s="1" t="s">
        <v>16160</v>
      </c>
      <c r="B54" s="4">
        <v>4.6500000000000004</v>
      </c>
      <c r="C54" s="4"/>
      <c r="D54" s="4">
        <v>4.6500000000000004</v>
      </c>
    </row>
    <row r="55" spans="1:4">
      <c r="A55" s="1" t="s">
        <v>16115</v>
      </c>
      <c r="B55" s="4">
        <v>4.4828571428571431</v>
      </c>
      <c r="C55" s="4">
        <v>4.6599999999999993</v>
      </c>
      <c r="D55" s="4">
        <v>4.5294736842105277</v>
      </c>
    </row>
    <row r="56" spans="1:4">
      <c r="A56" s="1" t="s">
        <v>16200</v>
      </c>
      <c r="B56" s="4">
        <v>4.5489323843416409</v>
      </c>
      <c r="C56" s="4">
        <v>4.6510416666666679</v>
      </c>
      <c r="D56" s="4">
        <v>4.5835294117647223</v>
      </c>
    </row>
  </sheetData>
  <mergeCells count="9">
    <mergeCell ref="A43:D43"/>
    <mergeCell ref="A27:G27"/>
    <mergeCell ref="F12:I12"/>
    <mergeCell ref="M12:P12"/>
    <mergeCell ref="A2:D2"/>
    <mergeCell ref="A6:B6"/>
    <mergeCell ref="A12:C12"/>
    <mergeCell ref="D12:E12"/>
    <mergeCell ref="C6:D6"/>
  </mergeCells>
  <pageMargins left="0.7" right="0.7" top="0.75" bottom="0.75" header="0.3" footer="0.3"/>
  <pageSetup orientation="portrait" r:id="rId10"/>
  <drawing r:id="rId11"/>
  <tableParts count="1">
    <tablePart r:id="rId1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36881-CBC3-4AE7-91E6-B8D963E82AC8}">
  <dimension ref="A1:M10186"/>
  <sheetViews>
    <sheetView workbookViewId="0">
      <selection activeCell="A19" sqref="A19"/>
    </sheetView>
  </sheetViews>
  <sheetFormatPr defaultRowHeight="15"/>
  <cols>
    <col min="1" max="1" width="67.5703125" bestFit="1" customWidth="1"/>
    <col min="2" max="2" width="9" bestFit="1" customWidth="1"/>
    <col min="3" max="3" width="9" customWidth="1"/>
    <col min="4" max="4" width="16" bestFit="1" customWidth="1"/>
    <col min="5" max="5" width="10.5703125" bestFit="1" customWidth="1"/>
    <col min="6" max="6" width="33" bestFit="1" customWidth="1"/>
    <col min="7" max="8" width="15.42578125" bestFit="1" customWidth="1"/>
    <col min="9" max="11" width="81.140625" bestFit="1" customWidth="1"/>
    <col min="12" max="12" width="18.28515625" bestFit="1" customWidth="1"/>
    <col min="13" max="13" width="18.5703125" bestFit="1" customWidth="1"/>
    <col min="14" max="14" width="18" bestFit="1" customWidth="1"/>
    <col min="15" max="15" width="59.85546875" customWidth="1"/>
    <col min="16" max="17" width="59.85546875" bestFit="1" customWidth="1"/>
  </cols>
  <sheetData>
    <row r="1" spans="1:13">
      <c r="A1" t="s">
        <v>0</v>
      </c>
      <c r="B1" t="s">
        <v>1</v>
      </c>
      <c r="C1" t="s">
        <v>16204</v>
      </c>
      <c r="D1" t="s">
        <v>13147</v>
      </c>
      <c r="E1" t="s">
        <v>13148</v>
      </c>
      <c r="F1" t="s">
        <v>3</v>
      </c>
      <c r="G1" t="s">
        <v>13151</v>
      </c>
      <c r="H1" t="s">
        <v>3158</v>
      </c>
      <c r="I1" t="s">
        <v>5</v>
      </c>
      <c r="J1" t="s">
        <v>6</v>
      </c>
      <c r="K1" t="s">
        <v>13152</v>
      </c>
      <c r="L1" t="s">
        <v>13153</v>
      </c>
      <c r="M1" t="s">
        <v>7</v>
      </c>
    </row>
    <row r="2" spans="1:13">
      <c r="A2" t="s">
        <v>8</v>
      </c>
      <c r="B2">
        <v>4.5999999999999996</v>
      </c>
      <c r="C2" t="str">
        <f t="shared" ref="C2:C65" si="0">IF(B2="", "No Rating",
 IF(B2&lt;=2, "1 – 2",
 IF(B2&lt;=3, "2 – 3",
 IF(B2&lt;=4, "3 – 4",
 "4 – 5"))))</f>
        <v>4 – 5</v>
      </c>
      <c r="D2">
        <v>100</v>
      </c>
      <c r="E2" t="s">
        <v>13149</v>
      </c>
      <c r="F2" t="s">
        <v>11</v>
      </c>
      <c r="G2" t="s">
        <v>13149</v>
      </c>
      <c r="H2" t="s">
        <v>13149</v>
      </c>
      <c r="I2" t="s">
        <v>13</v>
      </c>
      <c r="J2" t="s">
        <v>14</v>
      </c>
      <c r="K2" t="s">
        <v>13885</v>
      </c>
      <c r="L2" t="s">
        <v>13886</v>
      </c>
      <c r="M2" t="s">
        <v>262</v>
      </c>
    </row>
    <row r="3" spans="1:13">
      <c r="A3" t="s">
        <v>8</v>
      </c>
      <c r="B3">
        <v>4.5999999999999996</v>
      </c>
      <c r="C3" t="str">
        <f t="shared" si="0"/>
        <v>4 – 5</v>
      </c>
      <c r="D3">
        <v>100</v>
      </c>
      <c r="E3" t="s">
        <v>13149</v>
      </c>
      <c r="F3" t="s">
        <v>11</v>
      </c>
      <c r="G3" t="s">
        <v>13149</v>
      </c>
      <c r="H3" t="s">
        <v>13149</v>
      </c>
      <c r="I3" t="s">
        <v>13</v>
      </c>
      <c r="J3" t="s">
        <v>14</v>
      </c>
      <c r="K3" t="s">
        <v>13885</v>
      </c>
      <c r="L3" t="s">
        <v>13886</v>
      </c>
      <c r="M3" t="s">
        <v>10</v>
      </c>
    </row>
    <row r="4" spans="1:13">
      <c r="A4" t="s">
        <v>8</v>
      </c>
      <c r="B4">
        <v>4.5999999999999996</v>
      </c>
      <c r="C4" t="str">
        <f t="shared" si="0"/>
        <v>4 – 5</v>
      </c>
      <c r="D4">
        <v>100</v>
      </c>
      <c r="E4" t="s">
        <v>13149</v>
      </c>
      <c r="F4" t="s">
        <v>11</v>
      </c>
      <c r="G4" t="s">
        <v>13149</v>
      </c>
      <c r="H4" t="s">
        <v>13149</v>
      </c>
      <c r="I4" t="s">
        <v>13</v>
      </c>
      <c r="J4" t="s">
        <v>14</v>
      </c>
      <c r="K4" t="s">
        <v>13885</v>
      </c>
      <c r="L4" t="s">
        <v>13886</v>
      </c>
      <c r="M4" t="s">
        <v>52</v>
      </c>
    </row>
    <row r="5" spans="1:13">
      <c r="A5" t="s">
        <v>8</v>
      </c>
      <c r="B5">
        <v>4.5999999999999996</v>
      </c>
      <c r="C5" t="str">
        <f t="shared" si="0"/>
        <v>4 – 5</v>
      </c>
      <c r="D5">
        <v>100</v>
      </c>
      <c r="E5" t="s">
        <v>13149</v>
      </c>
      <c r="F5" t="s">
        <v>11</v>
      </c>
      <c r="G5" t="s">
        <v>13149</v>
      </c>
      <c r="H5" t="s">
        <v>13149</v>
      </c>
      <c r="I5" t="s">
        <v>13</v>
      </c>
      <c r="J5" t="s">
        <v>14</v>
      </c>
      <c r="K5" t="s">
        <v>13885</v>
      </c>
      <c r="L5" t="s">
        <v>13886</v>
      </c>
      <c r="M5" t="s">
        <v>2256</v>
      </c>
    </row>
    <row r="6" spans="1:13">
      <c r="A6" t="s">
        <v>8</v>
      </c>
      <c r="B6">
        <v>4.5999999999999996</v>
      </c>
      <c r="C6" t="str">
        <f t="shared" si="0"/>
        <v>4 – 5</v>
      </c>
      <c r="D6">
        <v>100</v>
      </c>
      <c r="E6" t="s">
        <v>13149</v>
      </c>
      <c r="F6" t="s">
        <v>11</v>
      </c>
      <c r="G6" t="s">
        <v>13149</v>
      </c>
      <c r="H6" t="s">
        <v>13149</v>
      </c>
      <c r="I6" t="s">
        <v>13</v>
      </c>
      <c r="J6" t="s">
        <v>14</v>
      </c>
      <c r="K6" t="s">
        <v>13885</v>
      </c>
      <c r="L6" t="s">
        <v>13886</v>
      </c>
      <c r="M6" t="s">
        <v>16108</v>
      </c>
    </row>
    <row r="7" spans="1:13">
      <c r="A7" t="s">
        <v>16</v>
      </c>
      <c r="B7">
        <v>5</v>
      </c>
      <c r="C7" t="str">
        <f t="shared" si="0"/>
        <v>4 – 5</v>
      </c>
      <c r="D7">
        <v>500</v>
      </c>
      <c r="E7" t="s">
        <v>13149</v>
      </c>
      <c r="F7" t="s">
        <v>19</v>
      </c>
      <c r="G7" t="s">
        <v>13149</v>
      </c>
      <c r="H7" t="s">
        <v>13149</v>
      </c>
      <c r="I7" t="s">
        <v>21</v>
      </c>
      <c r="J7" t="s">
        <v>22</v>
      </c>
      <c r="K7" t="s">
        <v>13887</v>
      </c>
      <c r="L7" t="s">
        <v>13886</v>
      </c>
      <c r="M7" t="s">
        <v>257</v>
      </c>
    </row>
    <row r="8" spans="1:13">
      <c r="A8" t="s">
        <v>16</v>
      </c>
      <c r="B8">
        <v>5</v>
      </c>
      <c r="C8" t="str">
        <f t="shared" si="0"/>
        <v>4 – 5</v>
      </c>
      <c r="D8">
        <v>500</v>
      </c>
      <c r="E8" t="s">
        <v>13149</v>
      </c>
      <c r="F8" t="s">
        <v>19</v>
      </c>
      <c r="G8" t="s">
        <v>13149</v>
      </c>
      <c r="H8" t="s">
        <v>13149</v>
      </c>
      <c r="I8" t="s">
        <v>21</v>
      </c>
      <c r="J8" t="s">
        <v>22</v>
      </c>
      <c r="K8" t="s">
        <v>13887</v>
      </c>
      <c r="L8" t="s">
        <v>13886</v>
      </c>
      <c r="M8" t="s">
        <v>52</v>
      </c>
    </row>
    <row r="9" spans="1:13">
      <c r="A9" t="s">
        <v>16</v>
      </c>
      <c r="B9">
        <v>5</v>
      </c>
      <c r="C9" t="str">
        <f t="shared" si="0"/>
        <v>4 – 5</v>
      </c>
      <c r="D9">
        <v>500</v>
      </c>
      <c r="E9" t="s">
        <v>13149</v>
      </c>
      <c r="F9" t="s">
        <v>19</v>
      </c>
      <c r="G9" t="s">
        <v>13149</v>
      </c>
      <c r="H9" t="s">
        <v>13149</v>
      </c>
      <c r="I9" t="s">
        <v>21</v>
      </c>
      <c r="J9" t="s">
        <v>22</v>
      </c>
      <c r="K9" t="s">
        <v>13887</v>
      </c>
      <c r="L9" t="s">
        <v>13886</v>
      </c>
      <c r="M9" t="s">
        <v>18</v>
      </c>
    </row>
    <row r="10" spans="1:13">
      <c r="A10" t="s">
        <v>16</v>
      </c>
      <c r="B10">
        <v>5</v>
      </c>
      <c r="C10" t="str">
        <f t="shared" si="0"/>
        <v>4 – 5</v>
      </c>
      <c r="D10">
        <v>500</v>
      </c>
      <c r="E10" t="s">
        <v>13149</v>
      </c>
      <c r="F10" t="s">
        <v>19</v>
      </c>
      <c r="G10" t="s">
        <v>13149</v>
      </c>
      <c r="H10" t="s">
        <v>13149</v>
      </c>
      <c r="I10" t="s">
        <v>21</v>
      </c>
      <c r="J10" t="s">
        <v>22</v>
      </c>
      <c r="K10" t="s">
        <v>13887</v>
      </c>
      <c r="L10" t="s">
        <v>13886</v>
      </c>
      <c r="M10" t="s">
        <v>16109</v>
      </c>
    </row>
    <row r="11" spans="1:13">
      <c r="A11" t="s">
        <v>16</v>
      </c>
      <c r="B11">
        <v>5</v>
      </c>
      <c r="C11" t="str">
        <f t="shared" si="0"/>
        <v>4 – 5</v>
      </c>
      <c r="D11">
        <v>500</v>
      </c>
      <c r="E11" t="s">
        <v>13149</v>
      </c>
      <c r="F11" t="s">
        <v>19</v>
      </c>
      <c r="G11" t="s">
        <v>13149</v>
      </c>
      <c r="H11" t="s">
        <v>13149</v>
      </c>
      <c r="I11" t="s">
        <v>21</v>
      </c>
      <c r="J11" t="s">
        <v>22</v>
      </c>
      <c r="K11" t="s">
        <v>13887</v>
      </c>
      <c r="L11" t="s">
        <v>13886</v>
      </c>
      <c r="M11" t="s">
        <v>16110</v>
      </c>
    </row>
    <row r="12" spans="1:13">
      <c r="A12" t="s">
        <v>24</v>
      </c>
      <c r="B12">
        <v>3.7</v>
      </c>
      <c r="C12" t="str">
        <f t="shared" si="0"/>
        <v>3 – 4</v>
      </c>
      <c r="D12">
        <v>500</v>
      </c>
      <c r="E12" t="s">
        <v>13149</v>
      </c>
      <c r="G12" t="s">
        <v>13150</v>
      </c>
      <c r="H12" t="s">
        <v>13150</v>
      </c>
      <c r="I12" t="s">
        <v>27</v>
      </c>
      <c r="J12" t="s">
        <v>28</v>
      </c>
      <c r="K12" t="s">
        <v>28</v>
      </c>
      <c r="L12" t="s">
        <v>13886</v>
      </c>
      <c r="M12" t="s">
        <v>18</v>
      </c>
    </row>
    <row r="13" spans="1:13">
      <c r="A13" t="s">
        <v>24</v>
      </c>
      <c r="B13">
        <v>3.7</v>
      </c>
      <c r="C13" t="str">
        <f t="shared" si="0"/>
        <v>3 – 4</v>
      </c>
      <c r="D13">
        <v>500</v>
      </c>
      <c r="E13" t="s">
        <v>13149</v>
      </c>
      <c r="G13" t="s">
        <v>13150</v>
      </c>
      <c r="H13" t="s">
        <v>13150</v>
      </c>
      <c r="I13" t="s">
        <v>27</v>
      </c>
      <c r="J13" t="s">
        <v>28</v>
      </c>
      <c r="K13" t="s">
        <v>28</v>
      </c>
      <c r="L13" t="s">
        <v>13886</v>
      </c>
      <c r="M13" t="s">
        <v>5392</v>
      </c>
    </row>
    <row r="14" spans="1:13">
      <c r="A14" t="s">
        <v>30</v>
      </c>
      <c r="B14">
        <v>4.9000000000000004</v>
      </c>
      <c r="C14" t="str">
        <f t="shared" si="0"/>
        <v>4 – 5</v>
      </c>
      <c r="D14">
        <v>500</v>
      </c>
      <c r="E14" t="s">
        <v>13149</v>
      </c>
      <c r="F14" t="s">
        <v>32</v>
      </c>
      <c r="G14" t="s">
        <v>13149</v>
      </c>
      <c r="H14" t="s">
        <v>13150</v>
      </c>
      <c r="I14" t="s">
        <v>34</v>
      </c>
      <c r="J14" t="s">
        <v>35</v>
      </c>
      <c r="K14" t="s">
        <v>13888</v>
      </c>
      <c r="L14" t="s">
        <v>13886</v>
      </c>
      <c r="M14" t="s">
        <v>635</v>
      </c>
    </row>
    <row r="15" spans="1:13">
      <c r="A15" t="s">
        <v>30</v>
      </c>
      <c r="B15">
        <v>4.9000000000000004</v>
      </c>
      <c r="C15" t="str">
        <f t="shared" si="0"/>
        <v>4 – 5</v>
      </c>
      <c r="D15">
        <v>500</v>
      </c>
      <c r="E15" t="s">
        <v>13149</v>
      </c>
      <c r="F15" t="s">
        <v>32</v>
      </c>
      <c r="G15" t="s">
        <v>13149</v>
      </c>
      <c r="H15" t="s">
        <v>13150</v>
      </c>
      <c r="I15" t="s">
        <v>34</v>
      </c>
      <c r="J15" t="s">
        <v>35</v>
      </c>
      <c r="K15" t="s">
        <v>13888</v>
      </c>
      <c r="L15" t="s">
        <v>13886</v>
      </c>
      <c r="M15" t="s">
        <v>330</v>
      </c>
    </row>
    <row r="16" spans="1:13">
      <c r="A16" t="s">
        <v>30</v>
      </c>
      <c r="B16">
        <v>4.9000000000000004</v>
      </c>
      <c r="C16" t="str">
        <f t="shared" si="0"/>
        <v>4 – 5</v>
      </c>
      <c r="D16">
        <v>500</v>
      </c>
      <c r="E16" t="s">
        <v>13149</v>
      </c>
      <c r="F16" t="s">
        <v>32</v>
      </c>
      <c r="G16" t="s">
        <v>13149</v>
      </c>
      <c r="H16" t="s">
        <v>13150</v>
      </c>
      <c r="I16" t="s">
        <v>34</v>
      </c>
      <c r="J16" t="s">
        <v>35</v>
      </c>
      <c r="K16" t="s">
        <v>13888</v>
      </c>
      <c r="L16" t="s">
        <v>13886</v>
      </c>
      <c r="M16" t="s">
        <v>257</v>
      </c>
    </row>
    <row r="17" spans="1:13">
      <c r="A17" t="s">
        <v>30</v>
      </c>
      <c r="B17">
        <v>4.9000000000000004</v>
      </c>
      <c r="C17" t="str">
        <f t="shared" si="0"/>
        <v>4 – 5</v>
      </c>
      <c r="D17">
        <v>500</v>
      </c>
      <c r="E17" t="s">
        <v>13149</v>
      </c>
      <c r="F17" t="s">
        <v>32</v>
      </c>
      <c r="G17" t="s">
        <v>13149</v>
      </c>
      <c r="H17" t="s">
        <v>13150</v>
      </c>
      <c r="I17" t="s">
        <v>34</v>
      </c>
      <c r="J17" t="s">
        <v>35</v>
      </c>
      <c r="K17" t="s">
        <v>13888</v>
      </c>
      <c r="L17" t="s">
        <v>13886</v>
      </c>
      <c r="M17" t="s">
        <v>262</v>
      </c>
    </row>
    <row r="18" spans="1:13">
      <c r="A18" t="s">
        <v>30</v>
      </c>
      <c r="B18">
        <v>4.9000000000000004</v>
      </c>
      <c r="C18" t="str">
        <f t="shared" si="0"/>
        <v>4 – 5</v>
      </c>
      <c r="D18">
        <v>500</v>
      </c>
      <c r="E18" t="s">
        <v>13149</v>
      </c>
      <c r="F18" t="s">
        <v>32</v>
      </c>
      <c r="G18" t="s">
        <v>13149</v>
      </c>
      <c r="H18" t="s">
        <v>13150</v>
      </c>
      <c r="I18" t="s">
        <v>34</v>
      </c>
      <c r="J18" t="s">
        <v>35</v>
      </c>
      <c r="K18" t="s">
        <v>13888</v>
      </c>
      <c r="L18" t="s">
        <v>13886</v>
      </c>
      <c r="M18" t="s">
        <v>10</v>
      </c>
    </row>
    <row r="19" spans="1:13">
      <c r="A19" t="s">
        <v>37</v>
      </c>
      <c r="B19">
        <v>4</v>
      </c>
      <c r="C19" t="str">
        <f t="shared" si="0"/>
        <v>3 – 4</v>
      </c>
      <c r="D19">
        <v>2000</v>
      </c>
      <c r="E19" t="s">
        <v>13149</v>
      </c>
      <c r="F19" t="s">
        <v>39</v>
      </c>
      <c r="G19" t="s">
        <v>13150</v>
      </c>
      <c r="H19" t="s">
        <v>13149</v>
      </c>
      <c r="I19" t="s">
        <v>41</v>
      </c>
      <c r="J19" t="s">
        <v>42</v>
      </c>
      <c r="K19" t="s">
        <v>13889</v>
      </c>
      <c r="L19" t="s">
        <v>13886</v>
      </c>
      <c r="M19" t="s">
        <v>52</v>
      </c>
    </row>
    <row r="20" spans="1:13">
      <c r="A20" t="s">
        <v>37</v>
      </c>
      <c r="B20">
        <v>4</v>
      </c>
      <c r="C20" t="str">
        <f t="shared" si="0"/>
        <v>3 – 4</v>
      </c>
      <c r="D20">
        <v>2000</v>
      </c>
      <c r="E20" t="s">
        <v>13149</v>
      </c>
      <c r="F20" t="s">
        <v>39</v>
      </c>
      <c r="G20" t="s">
        <v>13150</v>
      </c>
      <c r="H20" t="s">
        <v>13149</v>
      </c>
      <c r="I20" t="s">
        <v>41</v>
      </c>
      <c r="J20" t="s">
        <v>42</v>
      </c>
      <c r="K20" t="s">
        <v>13889</v>
      </c>
      <c r="L20" t="s">
        <v>13886</v>
      </c>
      <c r="M20" t="s">
        <v>18</v>
      </c>
    </row>
    <row r="21" spans="1:13">
      <c r="A21" t="s">
        <v>37</v>
      </c>
      <c r="B21">
        <v>4</v>
      </c>
      <c r="C21" t="str">
        <f t="shared" si="0"/>
        <v>3 – 4</v>
      </c>
      <c r="D21">
        <v>2000</v>
      </c>
      <c r="E21" t="s">
        <v>13149</v>
      </c>
      <c r="F21" t="s">
        <v>39</v>
      </c>
      <c r="G21" t="s">
        <v>13150</v>
      </c>
      <c r="H21" t="s">
        <v>13149</v>
      </c>
      <c r="I21" t="s">
        <v>41</v>
      </c>
      <c r="J21" t="s">
        <v>42</v>
      </c>
      <c r="K21" t="s">
        <v>13889</v>
      </c>
      <c r="L21" t="s">
        <v>13886</v>
      </c>
      <c r="M21" t="s">
        <v>5392</v>
      </c>
    </row>
    <row r="22" spans="1:13">
      <c r="A22" t="s">
        <v>44</v>
      </c>
      <c r="B22">
        <v>4.8</v>
      </c>
      <c r="C22" t="str">
        <f t="shared" si="0"/>
        <v>4 – 5</v>
      </c>
      <c r="D22">
        <v>100</v>
      </c>
      <c r="E22" t="s">
        <v>13149</v>
      </c>
      <c r="F22" t="s">
        <v>46</v>
      </c>
      <c r="G22" t="s">
        <v>13149</v>
      </c>
      <c r="H22" t="s">
        <v>13150</v>
      </c>
      <c r="I22" t="s">
        <v>48</v>
      </c>
      <c r="J22" t="s">
        <v>49</v>
      </c>
      <c r="K22" t="s">
        <v>13890</v>
      </c>
      <c r="L22" t="s">
        <v>13886</v>
      </c>
      <c r="M22" t="s">
        <v>52</v>
      </c>
    </row>
    <row r="23" spans="1:13">
      <c r="A23" t="s">
        <v>44</v>
      </c>
      <c r="B23">
        <v>4.8</v>
      </c>
      <c r="C23" t="str">
        <f t="shared" si="0"/>
        <v>4 – 5</v>
      </c>
      <c r="D23">
        <v>100</v>
      </c>
      <c r="E23" t="s">
        <v>13149</v>
      </c>
      <c r="F23" t="s">
        <v>46</v>
      </c>
      <c r="G23" t="s">
        <v>13149</v>
      </c>
      <c r="H23" t="s">
        <v>13150</v>
      </c>
      <c r="I23" t="s">
        <v>48</v>
      </c>
      <c r="J23" t="s">
        <v>49</v>
      </c>
      <c r="K23" t="s">
        <v>13890</v>
      </c>
      <c r="L23" t="s">
        <v>13886</v>
      </c>
      <c r="M23" t="s">
        <v>18</v>
      </c>
    </row>
    <row r="24" spans="1:13">
      <c r="A24" t="s">
        <v>44</v>
      </c>
      <c r="B24">
        <v>4.8</v>
      </c>
      <c r="C24" t="str">
        <f t="shared" si="0"/>
        <v>4 – 5</v>
      </c>
      <c r="D24">
        <v>100</v>
      </c>
      <c r="E24" t="s">
        <v>13149</v>
      </c>
      <c r="F24" t="s">
        <v>46</v>
      </c>
      <c r="G24" t="s">
        <v>13149</v>
      </c>
      <c r="H24" t="s">
        <v>13150</v>
      </c>
      <c r="I24" t="s">
        <v>48</v>
      </c>
      <c r="J24" t="s">
        <v>49</v>
      </c>
      <c r="K24" t="s">
        <v>13890</v>
      </c>
      <c r="L24" t="s">
        <v>13886</v>
      </c>
      <c r="M24" t="s">
        <v>5392</v>
      </c>
    </row>
    <row r="25" spans="1:13">
      <c r="A25" t="s">
        <v>50</v>
      </c>
      <c r="B25">
        <v>5</v>
      </c>
      <c r="C25" t="str">
        <f t="shared" si="0"/>
        <v>4 – 5</v>
      </c>
      <c r="D25">
        <v>6</v>
      </c>
      <c r="E25" t="s">
        <v>13149</v>
      </c>
      <c r="F25" t="s">
        <v>53</v>
      </c>
      <c r="G25" t="s">
        <v>13149</v>
      </c>
      <c r="H25" t="s">
        <v>13150</v>
      </c>
      <c r="I25" t="s">
        <v>55</v>
      </c>
      <c r="J25" t="s">
        <v>56</v>
      </c>
      <c r="K25" t="s">
        <v>13891</v>
      </c>
      <c r="L25" t="s">
        <v>13886</v>
      </c>
      <c r="M25" t="s">
        <v>52</v>
      </c>
    </row>
    <row r="26" spans="1:13">
      <c r="A26" t="s">
        <v>57</v>
      </c>
      <c r="B26">
        <v>4.5</v>
      </c>
      <c r="C26" t="str">
        <f t="shared" si="0"/>
        <v>4 – 5</v>
      </c>
      <c r="D26">
        <v>100</v>
      </c>
      <c r="E26" t="s">
        <v>13149</v>
      </c>
      <c r="F26" t="s">
        <v>39</v>
      </c>
      <c r="G26" t="s">
        <v>13150</v>
      </c>
      <c r="H26" t="s">
        <v>13149</v>
      </c>
      <c r="I26" t="s">
        <v>60</v>
      </c>
      <c r="J26" t="s">
        <v>61</v>
      </c>
      <c r="K26" t="s">
        <v>13892</v>
      </c>
      <c r="L26" t="s">
        <v>13886</v>
      </c>
      <c r="M26" t="s">
        <v>330</v>
      </c>
    </row>
    <row r="27" spans="1:13">
      <c r="A27" t="s">
        <v>57</v>
      </c>
      <c r="B27">
        <v>4.5</v>
      </c>
      <c r="C27" t="str">
        <f t="shared" si="0"/>
        <v>4 – 5</v>
      </c>
      <c r="D27">
        <v>100</v>
      </c>
      <c r="E27" t="s">
        <v>13149</v>
      </c>
      <c r="F27" t="s">
        <v>39</v>
      </c>
      <c r="G27" t="s">
        <v>13150</v>
      </c>
      <c r="H27" t="s">
        <v>13149</v>
      </c>
      <c r="I27" t="s">
        <v>60</v>
      </c>
      <c r="J27" t="s">
        <v>61</v>
      </c>
      <c r="K27" t="s">
        <v>13892</v>
      </c>
      <c r="L27" t="s">
        <v>13886</v>
      </c>
      <c r="M27" t="s">
        <v>252</v>
      </c>
    </row>
    <row r="28" spans="1:13">
      <c r="A28" t="s">
        <v>57</v>
      </c>
      <c r="B28">
        <v>4.5</v>
      </c>
      <c r="C28" t="str">
        <f t="shared" si="0"/>
        <v>4 – 5</v>
      </c>
      <c r="D28">
        <v>100</v>
      </c>
      <c r="E28" t="s">
        <v>13149</v>
      </c>
      <c r="F28" t="s">
        <v>39</v>
      </c>
      <c r="G28" t="s">
        <v>13150</v>
      </c>
      <c r="H28" t="s">
        <v>13149</v>
      </c>
      <c r="I28" t="s">
        <v>60</v>
      </c>
      <c r="J28" t="s">
        <v>61</v>
      </c>
      <c r="K28" t="s">
        <v>13892</v>
      </c>
      <c r="L28" t="s">
        <v>13886</v>
      </c>
      <c r="M28" t="s">
        <v>52</v>
      </c>
    </row>
    <row r="29" spans="1:13">
      <c r="A29" t="s">
        <v>57</v>
      </c>
      <c r="B29">
        <v>4.5</v>
      </c>
      <c r="C29" t="str">
        <f t="shared" si="0"/>
        <v>4 – 5</v>
      </c>
      <c r="D29">
        <v>100</v>
      </c>
      <c r="E29" t="s">
        <v>13149</v>
      </c>
      <c r="F29" t="s">
        <v>39</v>
      </c>
      <c r="G29" t="s">
        <v>13150</v>
      </c>
      <c r="H29" t="s">
        <v>13149</v>
      </c>
      <c r="I29" t="s">
        <v>60</v>
      </c>
      <c r="J29" t="s">
        <v>61</v>
      </c>
      <c r="K29" t="s">
        <v>13892</v>
      </c>
      <c r="L29" t="s">
        <v>13886</v>
      </c>
      <c r="M29" t="s">
        <v>18</v>
      </c>
    </row>
    <row r="30" spans="1:13">
      <c r="A30" t="s">
        <v>57</v>
      </c>
      <c r="B30">
        <v>4.5</v>
      </c>
      <c r="C30" t="str">
        <f t="shared" si="0"/>
        <v>4 – 5</v>
      </c>
      <c r="D30">
        <v>100</v>
      </c>
      <c r="E30" t="s">
        <v>13149</v>
      </c>
      <c r="F30" t="s">
        <v>39</v>
      </c>
      <c r="G30" t="s">
        <v>13150</v>
      </c>
      <c r="H30" t="s">
        <v>13149</v>
      </c>
      <c r="I30" t="s">
        <v>60</v>
      </c>
      <c r="J30" t="s">
        <v>61</v>
      </c>
      <c r="K30" t="s">
        <v>13892</v>
      </c>
      <c r="L30" t="s">
        <v>13886</v>
      </c>
      <c r="M30" t="s">
        <v>5392</v>
      </c>
    </row>
    <row r="31" spans="1:13">
      <c r="A31" t="s">
        <v>63</v>
      </c>
      <c r="B31">
        <v>4.9000000000000004</v>
      </c>
      <c r="C31" t="str">
        <f t="shared" si="0"/>
        <v>4 – 5</v>
      </c>
      <c r="D31">
        <v>5000</v>
      </c>
      <c r="E31" t="s">
        <v>13149</v>
      </c>
      <c r="F31" t="s">
        <v>65</v>
      </c>
      <c r="G31" t="s">
        <v>13149</v>
      </c>
      <c r="H31" t="s">
        <v>13149</v>
      </c>
      <c r="I31" t="s">
        <v>67</v>
      </c>
      <c r="J31" t="s">
        <v>68</v>
      </c>
      <c r="K31" t="s">
        <v>13893</v>
      </c>
      <c r="L31" t="s">
        <v>13886</v>
      </c>
      <c r="M31" t="s">
        <v>52</v>
      </c>
    </row>
    <row r="32" spans="1:13">
      <c r="A32" t="s">
        <v>63</v>
      </c>
      <c r="B32">
        <v>4.9000000000000004</v>
      </c>
      <c r="C32" t="str">
        <f t="shared" si="0"/>
        <v>4 – 5</v>
      </c>
      <c r="D32">
        <v>5000</v>
      </c>
      <c r="E32" t="s">
        <v>13149</v>
      </c>
      <c r="F32" t="s">
        <v>65</v>
      </c>
      <c r="G32" t="s">
        <v>13149</v>
      </c>
      <c r="H32" t="s">
        <v>13149</v>
      </c>
      <c r="I32" t="s">
        <v>67</v>
      </c>
      <c r="J32" t="s">
        <v>68</v>
      </c>
      <c r="K32" t="s">
        <v>13893</v>
      </c>
      <c r="L32" t="s">
        <v>13886</v>
      </c>
      <c r="M32" t="s">
        <v>1505</v>
      </c>
    </row>
    <row r="33" spans="1:13">
      <c r="A33" t="s">
        <v>63</v>
      </c>
      <c r="B33">
        <v>4.9000000000000004</v>
      </c>
      <c r="C33" t="str">
        <f t="shared" si="0"/>
        <v>4 – 5</v>
      </c>
      <c r="D33">
        <v>5000</v>
      </c>
      <c r="E33" t="s">
        <v>13149</v>
      </c>
      <c r="F33" t="s">
        <v>65</v>
      </c>
      <c r="G33" t="s">
        <v>13149</v>
      </c>
      <c r="H33" t="s">
        <v>13149</v>
      </c>
      <c r="I33" t="s">
        <v>67</v>
      </c>
      <c r="J33" t="s">
        <v>68</v>
      </c>
      <c r="K33" t="s">
        <v>13893</v>
      </c>
      <c r="L33" t="s">
        <v>13886</v>
      </c>
      <c r="M33" t="s">
        <v>18</v>
      </c>
    </row>
    <row r="34" spans="1:13">
      <c r="A34" t="s">
        <v>63</v>
      </c>
      <c r="B34">
        <v>4.9000000000000004</v>
      </c>
      <c r="C34" t="str">
        <f t="shared" si="0"/>
        <v>4 – 5</v>
      </c>
      <c r="D34">
        <v>5000</v>
      </c>
      <c r="E34" t="s">
        <v>13149</v>
      </c>
      <c r="F34" t="s">
        <v>65</v>
      </c>
      <c r="G34" t="s">
        <v>13149</v>
      </c>
      <c r="H34" t="s">
        <v>13149</v>
      </c>
      <c r="I34" t="s">
        <v>67</v>
      </c>
      <c r="J34" t="s">
        <v>68</v>
      </c>
      <c r="K34" t="s">
        <v>13893</v>
      </c>
      <c r="L34" t="s">
        <v>13886</v>
      </c>
      <c r="M34" t="s">
        <v>1220</v>
      </c>
    </row>
    <row r="35" spans="1:13">
      <c r="A35" t="s">
        <v>70</v>
      </c>
      <c r="B35">
        <v>4.0999999999999996</v>
      </c>
      <c r="C35" t="str">
        <f t="shared" si="0"/>
        <v>4 – 5</v>
      </c>
      <c r="D35">
        <v>100</v>
      </c>
      <c r="E35" t="s">
        <v>13149</v>
      </c>
      <c r="F35" t="s">
        <v>72</v>
      </c>
      <c r="G35" t="s">
        <v>13149</v>
      </c>
      <c r="H35" t="s">
        <v>13150</v>
      </c>
      <c r="I35" t="s">
        <v>74</v>
      </c>
      <c r="J35" t="s">
        <v>75</v>
      </c>
      <c r="K35" t="s">
        <v>13894</v>
      </c>
      <c r="L35" t="s">
        <v>13886</v>
      </c>
      <c r="M35" t="s">
        <v>262</v>
      </c>
    </row>
    <row r="36" spans="1:13">
      <c r="A36" t="s">
        <v>70</v>
      </c>
      <c r="B36">
        <v>4.0999999999999996</v>
      </c>
      <c r="C36" t="str">
        <f t="shared" si="0"/>
        <v>4 – 5</v>
      </c>
      <c r="D36">
        <v>100</v>
      </c>
      <c r="E36" t="s">
        <v>13149</v>
      </c>
      <c r="F36" t="s">
        <v>72</v>
      </c>
      <c r="G36" t="s">
        <v>13149</v>
      </c>
      <c r="H36" t="s">
        <v>13150</v>
      </c>
      <c r="I36" t="s">
        <v>74</v>
      </c>
      <c r="J36" t="s">
        <v>75</v>
      </c>
      <c r="K36" t="s">
        <v>13894</v>
      </c>
      <c r="L36" t="s">
        <v>13886</v>
      </c>
      <c r="M36" t="s">
        <v>10</v>
      </c>
    </row>
    <row r="37" spans="1:13">
      <c r="A37" t="s">
        <v>70</v>
      </c>
      <c r="B37">
        <v>4.0999999999999996</v>
      </c>
      <c r="C37" t="str">
        <f t="shared" si="0"/>
        <v>4 – 5</v>
      </c>
      <c r="D37">
        <v>100</v>
      </c>
      <c r="E37" t="s">
        <v>13149</v>
      </c>
      <c r="F37" t="s">
        <v>72</v>
      </c>
      <c r="G37" t="s">
        <v>13149</v>
      </c>
      <c r="H37" t="s">
        <v>13150</v>
      </c>
      <c r="I37" t="s">
        <v>74</v>
      </c>
      <c r="J37" t="s">
        <v>75</v>
      </c>
      <c r="K37" t="s">
        <v>13894</v>
      </c>
      <c r="L37" t="s">
        <v>13886</v>
      </c>
      <c r="M37" t="s">
        <v>18</v>
      </c>
    </row>
    <row r="38" spans="1:13">
      <c r="A38" t="s">
        <v>70</v>
      </c>
      <c r="B38">
        <v>4.0999999999999996</v>
      </c>
      <c r="C38" t="str">
        <f t="shared" si="0"/>
        <v>4 – 5</v>
      </c>
      <c r="D38">
        <v>100</v>
      </c>
      <c r="E38" t="s">
        <v>13149</v>
      </c>
      <c r="F38" t="s">
        <v>72</v>
      </c>
      <c r="G38" t="s">
        <v>13149</v>
      </c>
      <c r="H38" t="s">
        <v>13150</v>
      </c>
      <c r="I38" t="s">
        <v>74</v>
      </c>
      <c r="J38" t="s">
        <v>75</v>
      </c>
      <c r="K38" t="s">
        <v>13894</v>
      </c>
      <c r="L38" t="s">
        <v>13886</v>
      </c>
      <c r="M38" t="s">
        <v>595</v>
      </c>
    </row>
    <row r="39" spans="1:13">
      <c r="A39" t="s">
        <v>70</v>
      </c>
      <c r="B39">
        <v>4.0999999999999996</v>
      </c>
      <c r="C39" t="str">
        <f t="shared" si="0"/>
        <v>4 – 5</v>
      </c>
      <c r="D39">
        <v>100</v>
      </c>
      <c r="E39" t="s">
        <v>13149</v>
      </c>
      <c r="F39" t="s">
        <v>72</v>
      </c>
      <c r="G39" t="s">
        <v>13149</v>
      </c>
      <c r="H39" t="s">
        <v>13150</v>
      </c>
      <c r="I39" t="s">
        <v>74</v>
      </c>
      <c r="J39" t="s">
        <v>75</v>
      </c>
      <c r="K39" t="s">
        <v>13894</v>
      </c>
      <c r="L39" t="s">
        <v>13886</v>
      </c>
      <c r="M39" t="s">
        <v>5392</v>
      </c>
    </row>
    <row r="40" spans="1:13">
      <c r="A40" t="s">
        <v>77</v>
      </c>
      <c r="B40">
        <v>4.2</v>
      </c>
      <c r="C40" t="str">
        <f t="shared" si="0"/>
        <v>4 – 5</v>
      </c>
      <c r="D40">
        <v>1000</v>
      </c>
      <c r="E40" t="s">
        <v>13149</v>
      </c>
      <c r="F40" t="s">
        <v>72</v>
      </c>
      <c r="G40" t="s">
        <v>13149</v>
      </c>
      <c r="H40" t="s">
        <v>13150</v>
      </c>
      <c r="I40" t="s">
        <v>80</v>
      </c>
      <c r="J40" t="s">
        <v>81</v>
      </c>
      <c r="K40" t="s">
        <v>13895</v>
      </c>
      <c r="L40" t="s">
        <v>13886</v>
      </c>
      <c r="M40" t="s">
        <v>10</v>
      </c>
    </row>
    <row r="41" spans="1:13">
      <c r="A41" t="s">
        <v>77</v>
      </c>
      <c r="B41">
        <v>4.2</v>
      </c>
      <c r="C41" t="str">
        <f t="shared" si="0"/>
        <v>4 – 5</v>
      </c>
      <c r="D41">
        <v>1000</v>
      </c>
      <c r="E41" t="s">
        <v>13149</v>
      </c>
      <c r="F41" t="s">
        <v>72</v>
      </c>
      <c r="G41" t="s">
        <v>13149</v>
      </c>
      <c r="H41" t="s">
        <v>13150</v>
      </c>
      <c r="I41" t="s">
        <v>80</v>
      </c>
      <c r="J41" t="s">
        <v>81</v>
      </c>
      <c r="K41" t="s">
        <v>13895</v>
      </c>
      <c r="L41" t="s">
        <v>13886</v>
      </c>
      <c r="M41" t="s">
        <v>18</v>
      </c>
    </row>
    <row r="42" spans="1:13">
      <c r="A42" t="s">
        <v>77</v>
      </c>
      <c r="B42">
        <v>4.2</v>
      </c>
      <c r="C42" t="str">
        <f t="shared" si="0"/>
        <v>4 – 5</v>
      </c>
      <c r="D42">
        <v>1000</v>
      </c>
      <c r="E42" t="s">
        <v>13149</v>
      </c>
      <c r="F42" t="s">
        <v>72</v>
      </c>
      <c r="G42" t="s">
        <v>13149</v>
      </c>
      <c r="H42" t="s">
        <v>13150</v>
      </c>
      <c r="I42" t="s">
        <v>80</v>
      </c>
      <c r="J42" t="s">
        <v>81</v>
      </c>
      <c r="K42" t="s">
        <v>13895</v>
      </c>
      <c r="L42" t="s">
        <v>13886</v>
      </c>
      <c r="M42" t="s">
        <v>5392</v>
      </c>
    </row>
    <row r="43" spans="1:13">
      <c r="A43" t="s">
        <v>83</v>
      </c>
      <c r="B43">
        <v>4.2</v>
      </c>
      <c r="C43" t="str">
        <f t="shared" si="0"/>
        <v>4 – 5</v>
      </c>
      <c r="D43">
        <v>3000</v>
      </c>
      <c r="E43" t="s">
        <v>13149</v>
      </c>
      <c r="F43" t="s">
        <v>65</v>
      </c>
      <c r="G43" t="s">
        <v>13149</v>
      </c>
      <c r="H43" t="s">
        <v>13149</v>
      </c>
      <c r="I43" t="s">
        <v>86</v>
      </c>
      <c r="J43" t="s">
        <v>87</v>
      </c>
      <c r="K43" t="s">
        <v>13896</v>
      </c>
      <c r="L43" t="s">
        <v>13886</v>
      </c>
      <c r="M43" t="s">
        <v>635</v>
      </c>
    </row>
    <row r="44" spans="1:13">
      <c r="A44" t="s">
        <v>83</v>
      </c>
      <c r="B44">
        <v>4.2</v>
      </c>
      <c r="C44" t="str">
        <f t="shared" si="0"/>
        <v>4 – 5</v>
      </c>
      <c r="D44">
        <v>3000</v>
      </c>
      <c r="E44" t="s">
        <v>13149</v>
      </c>
      <c r="F44" t="s">
        <v>65</v>
      </c>
      <c r="G44" t="s">
        <v>13149</v>
      </c>
      <c r="H44" t="s">
        <v>13149</v>
      </c>
      <c r="I44" t="s">
        <v>86</v>
      </c>
      <c r="J44" t="s">
        <v>87</v>
      </c>
      <c r="K44" t="s">
        <v>13896</v>
      </c>
      <c r="L44" t="s">
        <v>13886</v>
      </c>
      <c r="M44" t="s">
        <v>262</v>
      </c>
    </row>
    <row r="45" spans="1:13">
      <c r="A45" t="s">
        <v>83</v>
      </c>
      <c r="B45">
        <v>4.2</v>
      </c>
      <c r="C45" t="str">
        <f t="shared" si="0"/>
        <v>4 – 5</v>
      </c>
      <c r="D45">
        <v>3000</v>
      </c>
      <c r="E45" t="s">
        <v>13149</v>
      </c>
      <c r="F45" t="s">
        <v>65</v>
      </c>
      <c r="G45" t="s">
        <v>13149</v>
      </c>
      <c r="H45" t="s">
        <v>13149</v>
      </c>
      <c r="I45" t="s">
        <v>86</v>
      </c>
      <c r="J45" t="s">
        <v>87</v>
      </c>
      <c r="K45" t="s">
        <v>13896</v>
      </c>
      <c r="L45" t="s">
        <v>13886</v>
      </c>
      <c r="M45" t="s">
        <v>10</v>
      </c>
    </row>
    <row r="46" spans="1:13">
      <c r="A46" t="s">
        <v>83</v>
      </c>
      <c r="B46">
        <v>4.2</v>
      </c>
      <c r="C46" t="str">
        <f t="shared" si="0"/>
        <v>4 – 5</v>
      </c>
      <c r="D46">
        <v>3000</v>
      </c>
      <c r="E46" t="s">
        <v>13149</v>
      </c>
      <c r="F46" t="s">
        <v>65</v>
      </c>
      <c r="G46" t="s">
        <v>13149</v>
      </c>
      <c r="H46" t="s">
        <v>13149</v>
      </c>
      <c r="I46" t="s">
        <v>86</v>
      </c>
      <c r="J46" t="s">
        <v>87</v>
      </c>
      <c r="K46" t="s">
        <v>13896</v>
      </c>
      <c r="L46" t="s">
        <v>13886</v>
      </c>
      <c r="M46" t="s">
        <v>1505</v>
      </c>
    </row>
    <row r="47" spans="1:13">
      <c r="A47" t="s">
        <v>83</v>
      </c>
      <c r="B47">
        <v>4.2</v>
      </c>
      <c r="C47" t="str">
        <f t="shared" si="0"/>
        <v>4 – 5</v>
      </c>
      <c r="D47">
        <v>3000</v>
      </c>
      <c r="E47" t="s">
        <v>13149</v>
      </c>
      <c r="F47" t="s">
        <v>65</v>
      </c>
      <c r="G47" t="s">
        <v>13149</v>
      </c>
      <c r="H47" t="s">
        <v>13149</v>
      </c>
      <c r="I47" t="s">
        <v>86</v>
      </c>
      <c r="J47" t="s">
        <v>87</v>
      </c>
      <c r="K47" t="s">
        <v>13896</v>
      </c>
      <c r="L47" t="s">
        <v>13886</v>
      </c>
      <c r="M47" t="s">
        <v>18</v>
      </c>
    </row>
    <row r="48" spans="1:13">
      <c r="A48" t="s">
        <v>89</v>
      </c>
      <c r="B48">
        <v>4.5</v>
      </c>
      <c r="C48" t="str">
        <f t="shared" si="0"/>
        <v>4 – 5</v>
      </c>
      <c r="D48">
        <v>1000</v>
      </c>
      <c r="E48" t="s">
        <v>13149</v>
      </c>
      <c r="F48" t="s">
        <v>72</v>
      </c>
      <c r="G48" t="s">
        <v>13149</v>
      </c>
      <c r="H48" t="s">
        <v>13150</v>
      </c>
      <c r="I48" t="s">
        <v>92</v>
      </c>
      <c r="J48" t="s">
        <v>93</v>
      </c>
      <c r="K48" t="s">
        <v>13897</v>
      </c>
      <c r="L48" t="s">
        <v>13886</v>
      </c>
      <c r="M48" t="s">
        <v>18</v>
      </c>
    </row>
    <row r="49" spans="1:13">
      <c r="A49" t="s">
        <v>89</v>
      </c>
      <c r="B49">
        <v>4.5</v>
      </c>
      <c r="C49" t="str">
        <f t="shared" si="0"/>
        <v>4 – 5</v>
      </c>
      <c r="D49">
        <v>1000</v>
      </c>
      <c r="E49" t="s">
        <v>13149</v>
      </c>
      <c r="F49" t="s">
        <v>72</v>
      </c>
      <c r="G49" t="s">
        <v>13149</v>
      </c>
      <c r="H49" t="s">
        <v>13150</v>
      </c>
      <c r="I49" t="s">
        <v>92</v>
      </c>
      <c r="J49" t="s">
        <v>93</v>
      </c>
      <c r="K49" t="s">
        <v>13897</v>
      </c>
      <c r="L49" t="s">
        <v>13886</v>
      </c>
      <c r="M49" t="s">
        <v>5392</v>
      </c>
    </row>
    <row r="50" spans="1:13">
      <c r="A50" t="s">
        <v>94</v>
      </c>
      <c r="B50">
        <v>4.4000000000000004</v>
      </c>
      <c r="C50" t="str">
        <f t="shared" si="0"/>
        <v>4 – 5</v>
      </c>
      <c r="D50">
        <v>1000</v>
      </c>
      <c r="E50" t="s">
        <v>13149</v>
      </c>
      <c r="F50" t="s">
        <v>96</v>
      </c>
      <c r="G50" t="s">
        <v>13149</v>
      </c>
      <c r="H50" t="s">
        <v>13150</v>
      </c>
      <c r="I50" t="s">
        <v>98</v>
      </c>
      <c r="J50" t="s">
        <v>99</v>
      </c>
      <c r="K50" t="s">
        <v>13898</v>
      </c>
      <c r="L50" t="s">
        <v>13886</v>
      </c>
      <c r="M50" t="s">
        <v>18</v>
      </c>
    </row>
    <row r="51" spans="1:13">
      <c r="A51" t="s">
        <v>94</v>
      </c>
      <c r="B51">
        <v>4.4000000000000004</v>
      </c>
      <c r="C51" t="str">
        <f t="shared" si="0"/>
        <v>4 – 5</v>
      </c>
      <c r="D51">
        <v>1000</v>
      </c>
      <c r="E51" t="s">
        <v>13149</v>
      </c>
      <c r="F51" t="s">
        <v>96</v>
      </c>
      <c r="G51" t="s">
        <v>13149</v>
      </c>
      <c r="H51" t="s">
        <v>13150</v>
      </c>
      <c r="I51" t="s">
        <v>98</v>
      </c>
      <c r="J51" t="s">
        <v>99</v>
      </c>
      <c r="K51" t="s">
        <v>13898</v>
      </c>
      <c r="L51" t="s">
        <v>13886</v>
      </c>
      <c r="M51" t="s">
        <v>5392</v>
      </c>
    </row>
    <row r="52" spans="1:13">
      <c r="A52" t="s">
        <v>100</v>
      </c>
      <c r="C52" t="str">
        <f t="shared" si="0"/>
        <v>No Rating</v>
      </c>
      <c r="E52" t="s">
        <v>13150</v>
      </c>
      <c r="G52" t="s">
        <v>13150</v>
      </c>
      <c r="H52" t="s">
        <v>13150</v>
      </c>
      <c r="I52" t="s">
        <v>102</v>
      </c>
      <c r="J52" t="s">
        <v>103</v>
      </c>
      <c r="K52" t="s">
        <v>13154</v>
      </c>
      <c r="L52" t="s">
        <v>13155</v>
      </c>
      <c r="M52" t="s">
        <v>16111</v>
      </c>
    </row>
    <row r="53" spans="1:13">
      <c r="A53" t="s">
        <v>104</v>
      </c>
      <c r="B53">
        <v>4.5999999999999996</v>
      </c>
      <c r="C53" t="str">
        <f t="shared" si="0"/>
        <v>4 – 5</v>
      </c>
      <c r="D53">
        <v>1000</v>
      </c>
      <c r="E53" t="s">
        <v>13149</v>
      </c>
      <c r="F53" t="s">
        <v>72</v>
      </c>
      <c r="G53" t="s">
        <v>13149</v>
      </c>
      <c r="H53" t="s">
        <v>13150</v>
      </c>
      <c r="I53" t="s">
        <v>107</v>
      </c>
      <c r="J53" t="s">
        <v>108</v>
      </c>
      <c r="K53" t="s">
        <v>13899</v>
      </c>
      <c r="L53" t="s">
        <v>13886</v>
      </c>
      <c r="M53" t="s">
        <v>18</v>
      </c>
    </row>
    <row r="54" spans="1:13">
      <c r="A54" t="s">
        <v>109</v>
      </c>
      <c r="B54">
        <v>4.9000000000000004</v>
      </c>
      <c r="C54" t="str">
        <f t="shared" si="0"/>
        <v>4 – 5</v>
      </c>
      <c r="D54">
        <v>1000</v>
      </c>
      <c r="E54" t="s">
        <v>13149</v>
      </c>
      <c r="F54" t="s">
        <v>111</v>
      </c>
      <c r="G54" t="s">
        <v>13149</v>
      </c>
      <c r="H54" t="s">
        <v>13150</v>
      </c>
      <c r="I54" t="s">
        <v>113</v>
      </c>
      <c r="J54" t="s">
        <v>114</v>
      </c>
      <c r="K54" t="s">
        <v>13900</v>
      </c>
      <c r="L54" t="s">
        <v>13886</v>
      </c>
      <c r="M54" t="s">
        <v>257</v>
      </c>
    </row>
    <row r="55" spans="1:13">
      <c r="A55" t="s">
        <v>109</v>
      </c>
      <c r="B55">
        <v>4.9000000000000004</v>
      </c>
      <c r="C55" t="str">
        <f t="shared" si="0"/>
        <v>4 – 5</v>
      </c>
      <c r="D55">
        <v>1000</v>
      </c>
      <c r="E55" t="s">
        <v>13149</v>
      </c>
      <c r="F55" t="s">
        <v>111</v>
      </c>
      <c r="G55" t="s">
        <v>13149</v>
      </c>
      <c r="H55" t="s">
        <v>13150</v>
      </c>
      <c r="I55" t="s">
        <v>113</v>
      </c>
      <c r="J55" t="s">
        <v>114</v>
      </c>
      <c r="K55" t="s">
        <v>13900</v>
      </c>
      <c r="L55" t="s">
        <v>13886</v>
      </c>
      <c r="M55" t="s">
        <v>52</v>
      </c>
    </row>
    <row r="56" spans="1:13">
      <c r="A56" t="s">
        <v>109</v>
      </c>
      <c r="B56">
        <v>4.9000000000000004</v>
      </c>
      <c r="C56" t="str">
        <f t="shared" si="0"/>
        <v>4 – 5</v>
      </c>
      <c r="D56">
        <v>1000</v>
      </c>
      <c r="E56" t="s">
        <v>13149</v>
      </c>
      <c r="F56" t="s">
        <v>111</v>
      </c>
      <c r="G56" t="s">
        <v>13149</v>
      </c>
      <c r="H56" t="s">
        <v>13150</v>
      </c>
      <c r="I56" t="s">
        <v>113</v>
      </c>
      <c r="J56" t="s">
        <v>114</v>
      </c>
      <c r="K56" t="s">
        <v>13900</v>
      </c>
      <c r="L56" t="s">
        <v>13886</v>
      </c>
      <c r="M56" t="s">
        <v>18</v>
      </c>
    </row>
    <row r="57" spans="1:13">
      <c r="A57" t="s">
        <v>109</v>
      </c>
      <c r="B57">
        <v>4.9000000000000004</v>
      </c>
      <c r="C57" t="str">
        <f t="shared" si="0"/>
        <v>4 – 5</v>
      </c>
      <c r="D57">
        <v>1000</v>
      </c>
      <c r="E57" t="s">
        <v>13149</v>
      </c>
      <c r="F57" t="s">
        <v>111</v>
      </c>
      <c r="G57" t="s">
        <v>13149</v>
      </c>
      <c r="H57" t="s">
        <v>13150</v>
      </c>
      <c r="I57" t="s">
        <v>113</v>
      </c>
      <c r="J57" t="s">
        <v>114</v>
      </c>
      <c r="K57" t="s">
        <v>13900</v>
      </c>
      <c r="L57" t="s">
        <v>13886</v>
      </c>
      <c r="M57" t="s">
        <v>5392</v>
      </c>
    </row>
    <row r="58" spans="1:13">
      <c r="A58" t="s">
        <v>109</v>
      </c>
      <c r="B58">
        <v>4.9000000000000004</v>
      </c>
      <c r="C58" t="str">
        <f t="shared" si="0"/>
        <v>4 – 5</v>
      </c>
      <c r="D58">
        <v>1000</v>
      </c>
      <c r="E58" t="s">
        <v>13149</v>
      </c>
      <c r="F58" t="s">
        <v>111</v>
      </c>
      <c r="G58" t="s">
        <v>13149</v>
      </c>
      <c r="H58" t="s">
        <v>13150</v>
      </c>
      <c r="I58" t="s">
        <v>113</v>
      </c>
      <c r="J58" t="s">
        <v>114</v>
      </c>
      <c r="K58" t="s">
        <v>13900</v>
      </c>
      <c r="L58" t="s">
        <v>13886</v>
      </c>
      <c r="M58" t="s">
        <v>1220</v>
      </c>
    </row>
    <row r="59" spans="1:13">
      <c r="A59" t="s">
        <v>116</v>
      </c>
      <c r="B59">
        <v>4.3</v>
      </c>
      <c r="C59" t="str">
        <f t="shared" si="0"/>
        <v>4 – 5</v>
      </c>
      <c r="D59">
        <v>100</v>
      </c>
      <c r="E59" t="s">
        <v>13149</v>
      </c>
      <c r="F59" t="s">
        <v>53</v>
      </c>
      <c r="G59" t="s">
        <v>13149</v>
      </c>
      <c r="H59" t="s">
        <v>13150</v>
      </c>
      <c r="I59" t="s">
        <v>119</v>
      </c>
      <c r="J59" t="s">
        <v>120</v>
      </c>
      <c r="K59" t="s">
        <v>13901</v>
      </c>
      <c r="L59" t="s">
        <v>13886</v>
      </c>
      <c r="M59" t="s">
        <v>52</v>
      </c>
    </row>
    <row r="60" spans="1:13">
      <c r="A60" t="s">
        <v>116</v>
      </c>
      <c r="B60">
        <v>4.3</v>
      </c>
      <c r="C60" t="str">
        <f t="shared" si="0"/>
        <v>4 – 5</v>
      </c>
      <c r="D60">
        <v>100</v>
      </c>
      <c r="E60" t="s">
        <v>13149</v>
      </c>
      <c r="F60" t="s">
        <v>53</v>
      </c>
      <c r="G60" t="s">
        <v>13149</v>
      </c>
      <c r="H60" t="s">
        <v>13150</v>
      </c>
      <c r="I60" t="s">
        <v>119</v>
      </c>
      <c r="J60" t="s">
        <v>120</v>
      </c>
      <c r="K60" t="s">
        <v>13901</v>
      </c>
      <c r="L60" t="s">
        <v>13886</v>
      </c>
      <c r="M60" t="s">
        <v>18</v>
      </c>
    </row>
    <row r="61" spans="1:13">
      <c r="A61" t="s">
        <v>116</v>
      </c>
      <c r="B61">
        <v>4.3</v>
      </c>
      <c r="C61" t="str">
        <f t="shared" si="0"/>
        <v>4 – 5</v>
      </c>
      <c r="D61">
        <v>100</v>
      </c>
      <c r="E61" t="s">
        <v>13149</v>
      </c>
      <c r="F61" t="s">
        <v>53</v>
      </c>
      <c r="G61" t="s">
        <v>13149</v>
      </c>
      <c r="H61" t="s">
        <v>13150</v>
      </c>
      <c r="I61" t="s">
        <v>119</v>
      </c>
      <c r="J61" t="s">
        <v>120</v>
      </c>
      <c r="K61" t="s">
        <v>13901</v>
      </c>
      <c r="L61" t="s">
        <v>13886</v>
      </c>
      <c r="M61" t="s">
        <v>5392</v>
      </c>
    </row>
    <row r="62" spans="1:13">
      <c r="A62" t="s">
        <v>121</v>
      </c>
      <c r="B62">
        <v>4.3</v>
      </c>
      <c r="C62" t="str">
        <f t="shared" si="0"/>
        <v>4 – 5</v>
      </c>
      <c r="D62">
        <v>100</v>
      </c>
      <c r="E62" t="s">
        <v>13149</v>
      </c>
      <c r="F62" t="s">
        <v>72</v>
      </c>
      <c r="G62" t="s">
        <v>13149</v>
      </c>
      <c r="H62" t="s">
        <v>13150</v>
      </c>
      <c r="I62" t="s">
        <v>123</v>
      </c>
      <c r="J62" t="s">
        <v>124</v>
      </c>
      <c r="K62" t="s">
        <v>13902</v>
      </c>
      <c r="L62" t="s">
        <v>13886</v>
      </c>
      <c r="M62" t="s">
        <v>635</v>
      </c>
    </row>
    <row r="63" spans="1:13">
      <c r="A63" t="s">
        <v>121</v>
      </c>
      <c r="B63">
        <v>4.3</v>
      </c>
      <c r="C63" t="str">
        <f t="shared" si="0"/>
        <v>4 – 5</v>
      </c>
      <c r="D63">
        <v>100</v>
      </c>
      <c r="E63" t="s">
        <v>13149</v>
      </c>
      <c r="F63" t="s">
        <v>72</v>
      </c>
      <c r="G63" t="s">
        <v>13149</v>
      </c>
      <c r="H63" t="s">
        <v>13150</v>
      </c>
      <c r="I63" t="s">
        <v>123</v>
      </c>
      <c r="J63" t="s">
        <v>124</v>
      </c>
      <c r="K63" t="s">
        <v>13902</v>
      </c>
      <c r="L63" t="s">
        <v>13886</v>
      </c>
      <c r="M63" t="s">
        <v>10</v>
      </c>
    </row>
    <row r="64" spans="1:13">
      <c r="A64" t="s">
        <v>121</v>
      </c>
      <c r="B64">
        <v>4.3</v>
      </c>
      <c r="C64" t="str">
        <f t="shared" si="0"/>
        <v>4 – 5</v>
      </c>
      <c r="D64">
        <v>100</v>
      </c>
      <c r="E64" t="s">
        <v>13149</v>
      </c>
      <c r="F64" t="s">
        <v>72</v>
      </c>
      <c r="G64" t="s">
        <v>13149</v>
      </c>
      <c r="H64" t="s">
        <v>13150</v>
      </c>
      <c r="I64" t="s">
        <v>123</v>
      </c>
      <c r="J64" t="s">
        <v>124</v>
      </c>
      <c r="K64" t="s">
        <v>13902</v>
      </c>
      <c r="L64" t="s">
        <v>13886</v>
      </c>
      <c r="M64" t="s">
        <v>52</v>
      </c>
    </row>
    <row r="65" spans="1:13">
      <c r="A65" t="s">
        <v>121</v>
      </c>
      <c r="B65">
        <v>4.3</v>
      </c>
      <c r="C65" t="str">
        <f t="shared" si="0"/>
        <v>4 – 5</v>
      </c>
      <c r="D65">
        <v>100</v>
      </c>
      <c r="E65" t="s">
        <v>13149</v>
      </c>
      <c r="F65" t="s">
        <v>72</v>
      </c>
      <c r="G65" t="s">
        <v>13149</v>
      </c>
      <c r="H65" t="s">
        <v>13150</v>
      </c>
      <c r="I65" t="s">
        <v>123</v>
      </c>
      <c r="J65" t="s">
        <v>124</v>
      </c>
      <c r="K65" t="s">
        <v>13902</v>
      </c>
      <c r="L65" t="s">
        <v>13886</v>
      </c>
      <c r="M65" t="s">
        <v>18</v>
      </c>
    </row>
    <row r="66" spans="1:13">
      <c r="A66" t="s">
        <v>121</v>
      </c>
      <c r="B66">
        <v>4.3</v>
      </c>
      <c r="C66" t="str">
        <f t="shared" ref="C66:C129" si="1">IF(B66="", "No Rating",
 IF(B66&lt;=2, "1 – 2",
 IF(B66&lt;=3, "2 – 3",
 IF(B66&lt;=4, "3 – 4",
 "4 – 5"))))</f>
        <v>4 – 5</v>
      </c>
      <c r="D66">
        <v>100</v>
      </c>
      <c r="E66" t="s">
        <v>13149</v>
      </c>
      <c r="F66" t="s">
        <v>72</v>
      </c>
      <c r="G66" t="s">
        <v>13149</v>
      </c>
      <c r="H66" t="s">
        <v>13150</v>
      </c>
      <c r="I66" t="s">
        <v>123</v>
      </c>
      <c r="J66" t="s">
        <v>124</v>
      </c>
      <c r="K66" t="s">
        <v>13902</v>
      </c>
      <c r="L66" t="s">
        <v>13886</v>
      </c>
      <c r="M66" t="s">
        <v>595</v>
      </c>
    </row>
    <row r="67" spans="1:13">
      <c r="A67" t="s">
        <v>126</v>
      </c>
      <c r="B67">
        <v>4.8</v>
      </c>
      <c r="C67" t="str">
        <f t="shared" si="1"/>
        <v>4 – 5</v>
      </c>
      <c r="D67">
        <v>3000</v>
      </c>
      <c r="E67" t="s">
        <v>13149</v>
      </c>
      <c r="F67" t="s">
        <v>72</v>
      </c>
      <c r="G67" t="s">
        <v>13149</v>
      </c>
      <c r="H67" t="s">
        <v>13150</v>
      </c>
      <c r="I67" t="s">
        <v>129</v>
      </c>
      <c r="J67" t="s">
        <v>130</v>
      </c>
      <c r="K67" t="s">
        <v>13903</v>
      </c>
      <c r="L67" t="s">
        <v>13886</v>
      </c>
      <c r="M67" t="s">
        <v>18</v>
      </c>
    </row>
    <row r="68" spans="1:13">
      <c r="A68" t="s">
        <v>131</v>
      </c>
      <c r="B68">
        <v>4.5</v>
      </c>
      <c r="C68" t="str">
        <f t="shared" si="1"/>
        <v>4 – 5</v>
      </c>
      <c r="D68">
        <v>500</v>
      </c>
      <c r="E68" t="s">
        <v>13149</v>
      </c>
      <c r="F68" t="s">
        <v>133</v>
      </c>
      <c r="G68" t="s">
        <v>13149</v>
      </c>
      <c r="H68" t="s">
        <v>13149</v>
      </c>
      <c r="I68" t="s">
        <v>134</v>
      </c>
      <c r="J68" t="s">
        <v>135</v>
      </c>
      <c r="K68" t="s">
        <v>13904</v>
      </c>
      <c r="L68" t="s">
        <v>13905</v>
      </c>
      <c r="M68" t="s">
        <v>262</v>
      </c>
    </row>
    <row r="69" spans="1:13">
      <c r="A69" t="s">
        <v>131</v>
      </c>
      <c r="B69">
        <v>4.5</v>
      </c>
      <c r="C69" t="str">
        <f t="shared" si="1"/>
        <v>4 – 5</v>
      </c>
      <c r="D69">
        <v>500</v>
      </c>
      <c r="E69" t="s">
        <v>13149</v>
      </c>
      <c r="F69" t="s">
        <v>133</v>
      </c>
      <c r="G69" t="s">
        <v>13149</v>
      </c>
      <c r="H69" t="s">
        <v>13149</v>
      </c>
      <c r="I69" t="s">
        <v>134</v>
      </c>
      <c r="J69" t="s">
        <v>135</v>
      </c>
      <c r="K69" t="s">
        <v>13904</v>
      </c>
      <c r="L69" t="s">
        <v>13905</v>
      </c>
      <c r="M69" t="s">
        <v>10</v>
      </c>
    </row>
    <row r="70" spans="1:13">
      <c r="A70" t="s">
        <v>131</v>
      </c>
      <c r="B70">
        <v>4.5</v>
      </c>
      <c r="C70" t="str">
        <f t="shared" si="1"/>
        <v>4 – 5</v>
      </c>
      <c r="D70">
        <v>500</v>
      </c>
      <c r="E70" t="s">
        <v>13149</v>
      </c>
      <c r="F70" t="s">
        <v>133</v>
      </c>
      <c r="G70" t="s">
        <v>13149</v>
      </c>
      <c r="H70" t="s">
        <v>13149</v>
      </c>
      <c r="I70" t="s">
        <v>134</v>
      </c>
      <c r="J70" t="s">
        <v>135</v>
      </c>
      <c r="K70" t="s">
        <v>13904</v>
      </c>
      <c r="L70" t="s">
        <v>13905</v>
      </c>
      <c r="M70" t="s">
        <v>1505</v>
      </c>
    </row>
    <row r="71" spans="1:13">
      <c r="A71" t="s">
        <v>131</v>
      </c>
      <c r="B71">
        <v>4.5</v>
      </c>
      <c r="C71" t="str">
        <f t="shared" si="1"/>
        <v>4 – 5</v>
      </c>
      <c r="D71">
        <v>500</v>
      </c>
      <c r="E71" t="s">
        <v>13149</v>
      </c>
      <c r="F71" t="s">
        <v>133</v>
      </c>
      <c r="G71" t="s">
        <v>13149</v>
      </c>
      <c r="H71" t="s">
        <v>13149</v>
      </c>
      <c r="I71" t="s">
        <v>134</v>
      </c>
      <c r="J71" t="s">
        <v>135</v>
      </c>
      <c r="K71" t="s">
        <v>13904</v>
      </c>
      <c r="L71" t="s">
        <v>13905</v>
      </c>
      <c r="M71" t="s">
        <v>18</v>
      </c>
    </row>
    <row r="72" spans="1:13">
      <c r="A72" t="s">
        <v>131</v>
      </c>
      <c r="B72">
        <v>4.5</v>
      </c>
      <c r="C72" t="str">
        <f t="shared" si="1"/>
        <v>4 – 5</v>
      </c>
      <c r="D72">
        <v>500</v>
      </c>
      <c r="E72" t="s">
        <v>13149</v>
      </c>
      <c r="F72" t="s">
        <v>133</v>
      </c>
      <c r="G72" t="s">
        <v>13149</v>
      </c>
      <c r="H72" t="s">
        <v>13149</v>
      </c>
      <c r="I72" t="s">
        <v>134</v>
      </c>
      <c r="J72" t="s">
        <v>135</v>
      </c>
      <c r="K72" t="s">
        <v>13904</v>
      </c>
      <c r="L72" t="s">
        <v>13905</v>
      </c>
      <c r="M72" t="s">
        <v>595</v>
      </c>
    </row>
    <row r="73" spans="1:13">
      <c r="A73" t="s">
        <v>137</v>
      </c>
      <c r="B73">
        <v>4.8</v>
      </c>
      <c r="C73" t="str">
        <f t="shared" si="1"/>
        <v>4 – 5</v>
      </c>
      <c r="D73">
        <v>1000</v>
      </c>
      <c r="E73" t="s">
        <v>13149</v>
      </c>
      <c r="G73" t="s">
        <v>13150</v>
      </c>
      <c r="H73" t="s">
        <v>13150</v>
      </c>
      <c r="I73" t="s">
        <v>139</v>
      </c>
      <c r="J73" t="s">
        <v>140</v>
      </c>
      <c r="K73" t="s">
        <v>13906</v>
      </c>
      <c r="L73" t="s">
        <v>13886</v>
      </c>
      <c r="M73" t="s">
        <v>330</v>
      </c>
    </row>
    <row r="74" spans="1:13">
      <c r="A74" t="s">
        <v>137</v>
      </c>
      <c r="B74">
        <v>4.8</v>
      </c>
      <c r="C74" t="str">
        <f t="shared" si="1"/>
        <v>4 – 5</v>
      </c>
      <c r="D74">
        <v>1000</v>
      </c>
      <c r="E74" t="s">
        <v>13149</v>
      </c>
      <c r="G74" t="s">
        <v>13150</v>
      </c>
      <c r="H74" t="s">
        <v>13150</v>
      </c>
      <c r="I74" t="s">
        <v>139</v>
      </c>
      <c r="J74" t="s">
        <v>140</v>
      </c>
      <c r="K74" t="s">
        <v>13906</v>
      </c>
      <c r="L74" t="s">
        <v>13886</v>
      </c>
      <c r="M74" t="s">
        <v>262</v>
      </c>
    </row>
    <row r="75" spans="1:13">
      <c r="A75" t="s">
        <v>137</v>
      </c>
      <c r="B75">
        <v>4.8</v>
      </c>
      <c r="C75" t="str">
        <f t="shared" si="1"/>
        <v>4 – 5</v>
      </c>
      <c r="D75">
        <v>1000</v>
      </c>
      <c r="E75" t="s">
        <v>13149</v>
      </c>
      <c r="G75" t="s">
        <v>13150</v>
      </c>
      <c r="H75" t="s">
        <v>13150</v>
      </c>
      <c r="I75" t="s">
        <v>139</v>
      </c>
      <c r="J75" t="s">
        <v>140</v>
      </c>
      <c r="K75" t="s">
        <v>13906</v>
      </c>
      <c r="L75" t="s">
        <v>13886</v>
      </c>
      <c r="M75" t="s">
        <v>52</v>
      </c>
    </row>
    <row r="76" spans="1:13">
      <c r="A76" t="s">
        <v>137</v>
      </c>
      <c r="B76">
        <v>4.8</v>
      </c>
      <c r="C76" t="str">
        <f t="shared" si="1"/>
        <v>4 – 5</v>
      </c>
      <c r="D76">
        <v>1000</v>
      </c>
      <c r="E76" t="s">
        <v>13149</v>
      </c>
      <c r="G76" t="s">
        <v>13150</v>
      </c>
      <c r="H76" t="s">
        <v>13150</v>
      </c>
      <c r="I76" t="s">
        <v>139</v>
      </c>
      <c r="J76" t="s">
        <v>140</v>
      </c>
      <c r="K76" t="s">
        <v>13906</v>
      </c>
      <c r="L76" t="s">
        <v>13886</v>
      </c>
      <c r="M76" t="s">
        <v>18</v>
      </c>
    </row>
    <row r="77" spans="1:13">
      <c r="A77" t="s">
        <v>137</v>
      </c>
      <c r="B77">
        <v>4.8</v>
      </c>
      <c r="C77" t="str">
        <f t="shared" si="1"/>
        <v>4 – 5</v>
      </c>
      <c r="D77">
        <v>1000</v>
      </c>
      <c r="E77" t="s">
        <v>13149</v>
      </c>
      <c r="G77" t="s">
        <v>13150</v>
      </c>
      <c r="H77" t="s">
        <v>13150</v>
      </c>
      <c r="I77" t="s">
        <v>139</v>
      </c>
      <c r="J77" t="s">
        <v>140</v>
      </c>
      <c r="K77" t="s">
        <v>13906</v>
      </c>
      <c r="L77" t="s">
        <v>13886</v>
      </c>
      <c r="M77" t="s">
        <v>595</v>
      </c>
    </row>
    <row r="78" spans="1:13">
      <c r="A78" t="s">
        <v>142</v>
      </c>
      <c r="B78">
        <v>4.8</v>
      </c>
      <c r="C78" t="str">
        <f t="shared" si="1"/>
        <v>4 – 5</v>
      </c>
      <c r="D78">
        <v>5000</v>
      </c>
      <c r="E78" t="s">
        <v>13149</v>
      </c>
      <c r="G78" t="s">
        <v>13150</v>
      </c>
      <c r="H78" t="s">
        <v>13150</v>
      </c>
      <c r="I78" t="s">
        <v>144</v>
      </c>
      <c r="J78" t="s">
        <v>145</v>
      </c>
      <c r="K78" t="s">
        <v>13907</v>
      </c>
      <c r="L78" t="s">
        <v>13886</v>
      </c>
      <c r="M78" t="s">
        <v>262</v>
      </c>
    </row>
    <row r="79" spans="1:13">
      <c r="A79" t="s">
        <v>142</v>
      </c>
      <c r="B79">
        <v>4.8</v>
      </c>
      <c r="C79" t="str">
        <f t="shared" si="1"/>
        <v>4 – 5</v>
      </c>
      <c r="D79">
        <v>5000</v>
      </c>
      <c r="E79" t="s">
        <v>13149</v>
      </c>
      <c r="G79" t="s">
        <v>13150</v>
      </c>
      <c r="H79" t="s">
        <v>13150</v>
      </c>
      <c r="I79" t="s">
        <v>144</v>
      </c>
      <c r="J79" t="s">
        <v>145</v>
      </c>
      <c r="K79" t="s">
        <v>13907</v>
      </c>
      <c r="L79" t="s">
        <v>13886</v>
      </c>
      <c r="M79" t="s">
        <v>10</v>
      </c>
    </row>
    <row r="80" spans="1:13">
      <c r="A80" t="s">
        <v>142</v>
      </c>
      <c r="B80">
        <v>4.8</v>
      </c>
      <c r="C80" t="str">
        <f t="shared" si="1"/>
        <v>4 – 5</v>
      </c>
      <c r="D80">
        <v>5000</v>
      </c>
      <c r="E80" t="s">
        <v>13149</v>
      </c>
      <c r="G80" t="s">
        <v>13150</v>
      </c>
      <c r="H80" t="s">
        <v>13150</v>
      </c>
      <c r="I80" t="s">
        <v>144</v>
      </c>
      <c r="J80" t="s">
        <v>145</v>
      </c>
      <c r="K80" t="s">
        <v>13907</v>
      </c>
      <c r="L80" t="s">
        <v>13886</v>
      </c>
      <c r="M80" t="s">
        <v>18</v>
      </c>
    </row>
    <row r="81" spans="1:13">
      <c r="A81" t="s">
        <v>142</v>
      </c>
      <c r="B81">
        <v>4.8</v>
      </c>
      <c r="C81" t="str">
        <f t="shared" si="1"/>
        <v>4 – 5</v>
      </c>
      <c r="D81">
        <v>5000</v>
      </c>
      <c r="E81" t="s">
        <v>13149</v>
      </c>
      <c r="G81" t="s">
        <v>13150</v>
      </c>
      <c r="H81" t="s">
        <v>13150</v>
      </c>
      <c r="I81" t="s">
        <v>144</v>
      </c>
      <c r="J81" t="s">
        <v>145</v>
      </c>
      <c r="K81" t="s">
        <v>13907</v>
      </c>
      <c r="L81" t="s">
        <v>13886</v>
      </c>
      <c r="M81" t="s">
        <v>595</v>
      </c>
    </row>
    <row r="82" spans="1:13">
      <c r="A82" t="s">
        <v>147</v>
      </c>
      <c r="B82">
        <v>3.3</v>
      </c>
      <c r="C82" t="str">
        <f t="shared" si="1"/>
        <v>3 – 4</v>
      </c>
      <c r="D82">
        <v>100</v>
      </c>
      <c r="E82" t="s">
        <v>13149</v>
      </c>
      <c r="F82" t="s">
        <v>150</v>
      </c>
      <c r="G82" t="s">
        <v>13149</v>
      </c>
      <c r="H82" t="s">
        <v>13150</v>
      </c>
      <c r="I82" t="s">
        <v>151</v>
      </c>
      <c r="J82" t="s">
        <v>152</v>
      </c>
      <c r="K82" t="s">
        <v>13908</v>
      </c>
      <c r="L82" t="s">
        <v>13886</v>
      </c>
      <c r="M82" t="s">
        <v>149</v>
      </c>
    </row>
    <row r="83" spans="1:13">
      <c r="A83" t="s">
        <v>147</v>
      </c>
      <c r="B83">
        <v>3.3</v>
      </c>
      <c r="C83" t="str">
        <f t="shared" si="1"/>
        <v>3 – 4</v>
      </c>
      <c r="D83">
        <v>100</v>
      </c>
      <c r="E83" t="s">
        <v>13149</v>
      </c>
      <c r="F83" t="s">
        <v>150</v>
      </c>
      <c r="G83" t="s">
        <v>13149</v>
      </c>
      <c r="H83" t="s">
        <v>13150</v>
      </c>
      <c r="I83" t="s">
        <v>151</v>
      </c>
      <c r="J83" t="s">
        <v>152</v>
      </c>
      <c r="K83" t="s">
        <v>13908</v>
      </c>
      <c r="L83" t="s">
        <v>13886</v>
      </c>
      <c r="M83" t="s">
        <v>10</v>
      </c>
    </row>
    <row r="84" spans="1:13">
      <c r="A84" t="s">
        <v>154</v>
      </c>
      <c r="B84">
        <v>4.8</v>
      </c>
      <c r="C84" t="str">
        <f t="shared" si="1"/>
        <v>4 – 5</v>
      </c>
      <c r="D84">
        <v>42</v>
      </c>
      <c r="E84" t="s">
        <v>13149</v>
      </c>
      <c r="G84" t="s">
        <v>13150</v>
      </c>
      <c r="H84" t="s">
        <v>13150</v>
      </c>
      <c r="I84" t="s">
        <v>156</v>
      </c>
      <c r="J84" t="s">
        <v>157</v>
      </c>
      <c r="K84" t="s">
        <v>13909</v>
      </c>
      <c r="L84" t="s">
        <v>13886</v>
      </c>
      <c r="M84" t="s">
        <v>10</v>
      </c>
    </row>
    <row r="85" spans="1:13">
      <c r="A85" t="s">
        <v>154</v>
      </c>
      <c r="B85">
        <v>4.8</v>
      </c>
      <c r="C85" t="str">
        <f t="shared" si="1"/>
        <v>4 – 5</v>
      </c>
      <c r="D85">
        <v>42</v>
      </c>
      <c r="E85" t="s">
        <v>13149</v>
      </c>
      <c r="G85" t="s">
        <v>13150</v>
      </c>
      <c r="H85" t="s">
        <v>13150</v>
      </c>
      <c r="I85" t="s">
        <v>156</v>
      </c>
      <c r="J85" t="s">
        <v>157</v>
      </c>
      <c r="K85" t="s">
        <v>13909</v>
      </c>
      <c r="L85" t="s">
        <v>13886</v>
      </c>
      <c r="M85" t="s">
        <v>16112</v>
      </c>
    </row>
    <row r="86" spans="1:13">
      <c r="A86" t="s">
        <v>159</v>
      </c>
      <c r="B86">
        <v>3.3</v>
      </c>
      <c r="C86" t="str">
        <f t="shared" si="1"/>
        <v>3 – 4</v>
      </c>
      <c r="D86">
        <v>54</v>
      </c>
      <c r="E86" t="s">
        <v>13149</v>
      </c>
      <c r="F86" t="s">
        <v>161</v>
      </c>
      <c r="G86" t="s">
        <v>13149</v>
      </c>
      <c r="H86" t="s">
        <v>13150</v>
      </c>
      <c r="I86" t="s">
        <v>162</v>
      </c>
      <c r="J86" t="s">
        <v>135</v>
      </c>
      <c r="K86" t="s">
        <v>13904</v>
      </c>
      <c r="L86" t="s">
        <v>13905</v>
      </c>
      <c r="M86" t="s">
        <v>635</v>
      </c>
    </row>
    <row r="87" spans="1:13">
      <c r="A87" t="s">
        <v>159</v>
      </c>
      <c r="B87">
        <v>3.3</v>
      </c>
      <c r="C87" t="str">
        <f t="shared" si="1"/>
        <v>3 – 4</v>
      </c>
      <c r="D87">
        <v>54</v>
      </c>
      <c r="E87" t="s">
        <v>13149</v>
      </c>
      <c r="F87" t="s">
        <v>161</v>
      </c>
      <c r="G87" t="s">
        <v>13149</v>
      </c>
      <c r="H87" t="s">
        <v>13150</v>
      </c>
      <c r="I87" t="s">
        <v>162</v>
      </c>
      <c r="J87" t="s">
        <v>135</v>
      </c>
      <c r="K87" t="s">
        <v>13904</v>
      </c>
      <c r="L87" t="s">
        <v>13905</v>
      </c>
      <c r="M87" t="s">
        <v>149</v>
      </c>
    </row>
    <row r="88" spans="1:13">
      <c r="A88" t="s">
        <v>159</v>
      </c>
      <c r="B88">
        <v>3.3</v>
      </c>
      <c r="C88" t="str">
        <f t="shared" si="1"/>
        <v>3 – 4</v>
      </c>
      <c r="D88">
        <v>54</v>
      </c>
      <c r="E88" t="s">
        <v>13149</v>
      </c>
      <c r="F88" t="s">
        <v>161</v>
      </c>
      <c r="G88" t="s">
        <v>13149</v>
      </c>
      <c r="H88" t="s">
        <v>13150</v>
      </c>
      <c r="I88" t="s">
        <v>162</v>
      </c>
      <c r="J88" t="s">
        <v>135</v>
      </c>
      <c r="K88" t="s">
        <v>13904</v>
      </c>
      <c r="L88" t="s">
        <v>13905</v>
      </c>
      <c r="M88" t="s">
        <v>18</v>
      </c>
    </row>
    <row r="89" spans="1:13">
      <c r="A89" t="s">
        <v>159</v>
      </c>
      <c r="B89">
        <v>3.3</v>
      </c>
      <c r="C89" t="str">
        <f t="shared" si="1"/>
        <v>3 – 4</v>
      </c>
      <c r="D89">
        <v>54</v>
      </c>
      <c r="E89" t="s">
        <v>13149</v>
      </c>
      <c r="F89" t="s">
        <v>161</v>
      </c>
      <c r="G89" t="s">
        <v>13149</v>
      </c>
      <c r="H89" t="s">
        <v>13150</v>
      </c>
      <c r="I89" t="s">
        <v>162</v>
      </c>
      <c r="J89" t="s">
        <v>135</v>
      </c>
      <c r="K89" t="s">
        <v>13904</v>
      </c>
      <c r="L89" t="s">
        <v>13905</v>
      </c>
      <c r="M89" t="s">
        <v>595</v>
      </c>
    </row>
    <row r="90" spans="1:13">
      <c r="A90" t="s">
        <v>164</v>
      </c>
      <c r="B90">
        <v>4.4000000000000004</v>
      </c>
      <c r="C90" t="str">
        <f t="shared" si="1"/>
        <v>4 – 5</v>
      </c>
      <c r="D90">
        <v>72</v>
      </c>
      <c r="E90" t="s">
        <v>13149</v>
      </c>
      <c r="F90" t="s">
        <v>72</v>
      </c>
      <c r="G90" t="s">
        <v>13149</v>
      </c>
      <c r="H90" t="s">
        <v>13150</v>
      </c>
      <c r="I90" t="s">
        <v>166</v>
      </c>
      <c r="J90" t="s">
        <v>167</v>
      </c>
      <c r="K90" t="s">
        <v>13910</v>
      </c>
      <c r="L90" t="s">
        <v>13886</v>
      </c>
      <c r="M90" t="s">
        <v>18</v>
      </c>
    </row>
    <row r="91" spans="1:13">
      <c r="A91" t="s">
        <v>164</v>
      </c>
      <c r="B91">
        <v>4.4000000000000004</v>
      </c>
      <c r="C91" t="str">
        <f t="shared" si="1"/>
        <v>4 – 5</v>
      </c>
      <c r="D91">
        <v>72</v>
      </c>
      <c r="E91" t="s">
        <v>13149</v>
      </c>
      <c r="F91" t="s">
        <v>72</v>
      </c>
      <c r="G91" t="s">
        <v>13149</v>
      </c>
      <c r="H91" t="s">
        <v>13150</v>
      </c>
      <c r="I91" t="s">
        <v>166</v>
      </c>
      <c r="J91" t="s">
        <v>167</v>
      </c>
      <c r="K91" t="s">
        <v>13910</v>
      </c>
      <c r="L91" t="s">
        <v>13886</v>
      </c>
      <c r="M91" t="s">
        <v>5392</v>
      </c>
    </row>
    <row r="92" spans="1:13">
      <c r="A92" t="s">
        <v>168</v>
      </c>
      <c r="B92">
        <v>4.7</v>
      </c>
      <c r="C92" t="str">
        <f t="shared" si="1"/>
        <v>4 – 5</v>
      </c>
      <c r="D92">
        <v>500</v>
      </c>
      <c r="E92" t="s">
        <v>13149</v>
      </c>
      <c r="F92" t="s">
        <v>170</v>
      </c>
      <c r="G92" t="s">
        <v>13149</v>
      </c>
      <c r="H92" t="s">
        <v>13149</v>
      </c>
      <c r="I92" t="s">
        <v>171</v>
      </c>
      <c r="J92" t="s">
        <v>172</v>
      </c>
      <c r="K92" t="s">
        <v>13911</v>
      </c>
      <c r="L92" t="s">
        <v>13886</v>
      </c>
      <c r="M92" t="s">
        <v>262</v>
      </c>
    </row>
    <row r="93" spans="1:13">
      <c r="A93" t="s">
        <v>168</v>
      </c>
      <c r="B93">
        <v>4.7</v>
      </c>
      <c r="C93" t="str">
        <f t="shared" si="1"/>
        <v>4 – 5</v>
      </c>
      <c r="D93">
        <v>500</v>
      </c>
      <c r="E93" t="s">
        <v>13149</v>
      </c>
      <c r="F93" t="s">
        <v>170</v>
      </c>
      <c r="G93" t="s">
        <v>13149</v>
      </c>
      <c r="H93" t="s">
        <v>13149</v>
      </c>
      <c r="I93" t="s">
        <v>171</v>
      </c>
      <c r="J93" t="s">
        <v>172</v>
      </c>
      <c r="K93" t="s">
        <v>13911</v>
      </c>
      <c r="L93" t="s">
        <v>13886</v>
      </c>
      <c r="M93" t="s">
        <v>10</v>
      </c>
    </row>
    <row r="94" spans="1:13">
      <c r="A94" t="s">
        <v>168</v>
      </c>
      <c r="B94">
        <v>4.7</v>
      </c>
      <c r="C94" t="str">
        <f t="shared" si="1"/>
        <v>4 – 5</v>
      </c>
      <c r="D94">
        <v>500</v>
      </c>
      <c r="E94" t="s">
        <v>13149</v>
      </c>
      <c r="F94" t="s">
        <v>170</v>
      </c>
      <c r="G94" t="s">
        <v>13149</v>
      </c>
      <c r="H94" t="s">
        <v>13149</v>
      </c>
      <c r="I94" t="s">
        <v>171</v>
      </c>
      <c r="J94" t="s">
        <v>172</v>
      </c>
      <c r="K94" t="s">
        <v>13911</v>
      </c>
      <c r="L94" t="s">
        <v>13886</v>
      </c>
      <c r="M94" t="s">
        <v>52</v>
      </c>
    </row>
    <row r="95" spans="1:13">
      <c r="A95" t="s">
        <v>168</v>
      </c>
      <c r="B95">
        <v>4.7</v>
      </c>
      <c r="C95" t="str">
        <f t="shared" si="1"/>
        <v>4 – 5</v>
      </c>
      <c r="D95">
        <v>500</v>
      </c>
      <c r="E95" t="s">
        <v>13149</v>
      </c>
      <c r="F95" t="s">
        <v>170</v>
      </c>
      <c r="G95" t="s">
        <v>13149</v>
      </c>
      <c r="H95" t="s">
        <v>13149</v>
      </c>
      <c r="I95" t="s">
        <v>171</v>
      </c>
      <c r="J95" t="s">
        <v>172</v>
      </c>
      <c r="K95" t="s">
        <v>13911</v>
      </c>
      <c r="L95" t="s">
        <v>13886</v>
      </c>
      <c r="M95" t="s">
        <v>18</v>
      </c>
    </row>
    <row r="96" spans="1:13">
      <c r="A96" t="s">
        <v>168</v>
      </c>
      <c r="B96">
        <v>4.7</v>
      </c>
      <c r="C96" t="str">
        <f t="shared" si="1"/>
        <v>4 – 5</v>
      </c>
      <c r="D96">
        <v>500</v>
      </c>
      <c r="E96" t="s">
        <v>13149</v>
      </c>
      <c r="F96" t="s">
        <v>170</v>
      </c>
      <c r="G96" t="s">
        <v>13149</v>
      </c>
      <c r="H96" t="s">
        <v>13149</v>
      </c>
      <c r="I96" t="s">
        <v>171</v>
      </c>
      <c r="J96" t="s">
        <v>172</v>
      </c>
      <c r="K96" t="s">
        <v>13911</v>
      </c>
      <c r="L96" t="s">
        <v>13886</v>
      </c>
      <c r="M96" t="s">
        <v>595</v>
      </c>
    </row>
    <row r="97" spans="1:13">
      <c r="A97" t="s">
        <v>174</v>
      </c>
      <c r="B97">
        <v>4.3</v>
      </c>
      <c r="C97" t="str">
        <f t="shared" si="1"/>
        <v>4 – 5</v>
      </c>
      <c r="D97">
        <v>1000</v>
      </c>
      <c r="E97" t="s">
        <v>13149</v>
      </c>
      <c r="F97" t="s">
        <v>72</v>
      </c>
      <c r="G97" t="s">
        <v>13149</v>
      </c>
      <c r="H97" t="s">
        <v>13150</v>
      </c>
      <c r="I97" t="s">
        <v>176</v>
      </c>
      <c r="J97" t="s">
        <v>177</v>
      </c>
      <c r="K97" t="s">
        <v>13912</v>
      </c>
      <c r="L97" t="s">
        <v>13886</v>
      </c>
      <c r="M97" t="s">
        <v>330</v>
      </c>
    </row>
    <row r="98" spans="1:13">
      <c r="A98" t="s">
        <v>174</v>
      </c>
      <c r="B98">
        <v>4.3</v>
      </c>
      <c r="C98" t="str">
        <f t="shared" si="1"/>
        <v>4 – 5</v>
      </c>
      <c r="D98">
        <v>1000</v>
      </c>
      <c r="E98" t="s">
        <v>13149</v>
      </c>
      <c r="F98" t="s">
        <v>72</v>
      </c>
      <c r="G98" t="s">
        <v>13149</v>
      </c>
      <c r="H98" t="s">
        <v>13150</v>
      </c>
      <c r="I98" t="s">
        <v>176</v>
      </c>
      <c r="J98" t="s">
        <v>177</v>
      </c>
      <c r="K98" t="s">
        <v>13912</v>
      </c>
      <c r="L98" t="s">
        <v>13886</v>
      </c>
      <c r="M98" t="s">
        <v>252</v>
      </c>
    </row>
    <row r="99" spans="1:13">
      <c r="A99" t="s">
        <v>174</v>
      </c>
      <c r="B99">
        <v>4.3</v>
      </c>
      <c r="C99" t="str">
        <f t="shared" si="1"/>
        <v>4 – 5</v>
      </c>
      <c r="D99">
        <v>1000</v>
      </c>
      <c r="E99" t="s">
        <v>13149</v>
      </c>
      <c r="F99" t="s">
        <v>72</v>
      </c>
      <c r="G99" t="s">
        <v>13149</v>
      </c>
      <c r="H99" t="s">
        <v>13150</v>
      </c>
      <c r="I99" t="s">
        <v>176</v>
      </c>
      <c r="J99" t="s">
        <v>177</v>
      </c>
      <c r="K99" t="s">
        <v>13912</v>
      </c>
      <c r="L99" t="s">
        <v>13886</v>
      </c>
      <c r="M99" t="s">
        <v>10</v>
      </c>
    </row>
    <row r="100" spans="1:13">
      <c r="A100" t="s">
        <v>174</v>
      </c>
      <c r="B100">
        <v>4.3</v>
      </c>
      <c r="C100" t="str">
        <f t="shared" si="1"/>
        <v>4 – 5</v>
      </c>
      <c r="D100">
        <v>1000</v>
      </c>
      <c r="E100" t="s">
        <v>13149</v>
      </c>
      <c r="F100" t="s">
        <v>72</v>
      </c>
      <c r="G100" t="s">
        <v>13149</v>
      </c>
      <c r="H100" t="s">
        <v>13150</v>
      </c>
      <c r="I100" t="s">
        <v>176</v>
      </c>
      <c r="J100" t="s">
        <v>177</v>
      </c>
      <c r="K100" t="s">
        <v>13912</v>
      </c>
      <c r="L100" t="s">
        <v>13886</v>
      </c>
      <c r="M100" t="s">
        <v>1762</v>
      </c>
    </row>
    <row r="101" spans="1:13">
      <c r="A101" t="s">
        <v>174</v>
      </c>
      <c r="B101">
        <v>4.3</v>
      </c>
      <c r="C101" t="str">
        <f t="shared" si="1"/>
        <v>4 – 5</v>
      </c>
      <c r="D101">
        <v>1000</v>
      </c>
      <c r="E101" t="s">
        <v>13149</v>
      </c>
      <c r="F101" t="s">
        <v>72</v>
      </c>
      <c r="G101" t="s">
        <v>13149</v>
      </c>
      <c r="H101" t="s">
        <v>13150</v>
      </c>
      <c r="I101" t="s">
        <v>176</v>
      </c>
      <c r="J101" t="s">
        <v>177</v>
      </c>
      <c r="K101" t="s">
        <v>13912</v>
      </c>
      <c r="L101" t="s">
        <v>13886</v>
      </c>
      <c r="M101" t="s">
        <v>18</v>
      </c>
    </row>
    <row r="102" spans="1:13">
      <c r="A102" t="s">
        <v>179</v>
      </c>
      <c r="B102">
        <v>4.7</v>
      </c>
      <c r="C102" t="str">
        <f t="shared" si="1"/>
        <v>4 – 5</v>
      </c>
      <c r="D102">
        <v>100</v>
      </c>
      <c r="E102" t="s">
        <v>13149</v>
      </c>
      <c r="F102" t="s">
        <v>72</v>
      </c>
      <c r="G102" t="s">
        <v>13149</v>
      </c>
      <c r="H102" t="s">
        <v>13150</v>
      </c>
      <c r="I102" t="s">
        <v>181</v>
      </c>
      <c r="J102" t="s">
        <v>182</v>
      </c>
      <c r="K102" t="s">
        <v>13913</v>
      </c>
      <c r="L102" t="s">
        <v>13886</v>
      </c>
      <c r="M102" t="s">
        <v>330</v>
      </c>
    </row>
    <row r="103" spans="1:13">
      <c r="A103" t="s">
        <v>179</v>
      </c>
      <c r="B103">
        <v>4.7</v>
      </c>
      <c r="C103" t="str">
        <f t="shared" si="1"/>
        <v>4 – 5</v>
      </c>
      <c r="D103">
        <v>100</v>
      </c>
      <c r="E103" t="s">
        <v>13149</v>
      </c>
      <c r="F103" t="s">
        <v>72</v>
      </c>
      <c r="G103" t="s">
        <v>13149</v>
      </c>
      <c r="H103" t="s">
        <v>13150</v>
      </c>
      <c r="I103" t="s">
        <v>181</v>
      </c>
      <c r="J103" t="s">
        <v>182</v>
      </c>
      <c r="K103" t="s">
        <v>13913</v>
      </c>
      <c r="L103" t="s">
        <v>13886</v>
      </c>
      <c r="M103" t="s">
        <v>52</v>
      </c>
    </row>
    <row r="104" spans="1:13">
      <c r="A104" t="s">
        <v>179</v>
      </c>
      <c r="B104">
        <v>4.7</v>
      </c>
      <c r="C104" t="str">
        <f t="shared" si="1"/>
        <v>4 – 5</v>
      </c>
      <c r="D104">
        <v>100</v>
      </c>
      <c r="E104" t="s">
        <v>13149</v>
      </c>
      <c r="F104" t="s">
        <v>72</v>
      </c>
      <c r="G104" t="s">
        <v>13149</v>
      </c>
      <c r="H104" t="s">
        <v>13150</v>
      </c>
      <c r="I104" t="s">
        <v>181</v>
      </c>
      <c r="J104" t="s">
        <v>182</v>
      </c>
      <c r="K104" t="s">
        <v>13913</v>
      </c>
      <c r="L104" t="s">
        <v>13886</v>
      </c>
      <c r="M104" t="s">
        <v>18</v>
      </c>
    </row>
    <row r="105" spans="1:13">
      <c r="A105" t="s">
        <v>179</v>
      </c>
      <c r="B105">
        <v>4.7</v>
      </c>
      <c r="C105" t="str">
        <f t="shared" si="1"/>
        <v>4 – 5</v>
      </c>
      <c r="D105">
        <v>100</v>
      </c>
      <c r="E105" t="s">
        <v>13149</v>
      </c>
      <c r="F105" t="s">
        <v>72</v>
      </c>
      <c r="G105" t="s">
        <v>13149</v>
      </c>
      <c r="H105" t="s">
        <v>13150</v>
      </c>
      <c r="I105" t="s">
        <v>181</v>
      </c>
      <c r="J105" t="s">
        <v>182</v>
      </c>
      <c r="K105" t="s">
        <v>13913</v>
      </c>
      <c r="L105" t="s">
        <v>13886</v>
      </c>
      <c r="M105" t="s">
        <v>5392</v>
      </c>
    </row>
    <row r="106" spans="1:13">
      <c r="A106" t="s">
        <v>179</v>
      </c>
      <c r="B106">
        <v>4.7</v>
      </c>
      <c r="C106" t="str">
        <f t="shared" si="1"/>
        <v>4 – 5</v>
      </c>
      <c r="D106">
        <v>100</v>
      </c>
      <c r="E106" t="s">
        <v>13149</v>
      </c>
      <c r="F106" t="s">
        <v>72</v>
      </c>
      <c r="G106" t="s">
        <v>13149</v>
      </c>
      <c r="H106" t="s">
        <v>13150</v>
      </c>
      <c r="I106" t="s">
        <v>181</v>
      </c>
      <c r="J106" t="s">
        <v>182</v>
      </c>
      <c r="K106" t="s">
        <v>13913</v>
      </c>
      <c r="L106" t="s">
        <v>13886</v>
      </c>
      <c r="M106" t="s">
        <v>1220</v>
      </c>
    </row>
    <row r="107" spans="1:13">
      <c r="A107" t="s">
        <v>184</v>
      </c>
      <c r="B107">
        <v>4.3</v>
      </c>
      <c r="C107" t="str">
        <f t="shared" si="1"/>
        <v>4 – 5</v>
      </c>
      <c r="D107">
        <v>5000</v>
      </c>
      <c r="E107" t="s">
        <v>13149</v>
      </c>
      <c r="F107" t="s">
        <v>72</v>
      </c>
      <c r="G107" t="s">
        <v>13149</v>
      </c>
      <c r="H107" t="s">
        <v>13150</v>
      </c>
      <c r="I107" t="s">
        <v>186</v>
      </c>
      <c r="J107" t="s">
        <v>187</v>
      </c>
      <c r="K107" t="s">
        <v>13914</v>
      </c>
      <c r="L107" t="s">
        <v>13886</v>
      </c>
      <c r="M107" t="s">
        <v>149</v>
      </c>
    </row>
    <row r="108" spans="1:13">
      <c r="A108" t="s">
        <v>184</v>
      </c>
      <c r="B108">
        <v>4.3</v>
      </c>
      <c r="C108" t="str">
        <f t="shared" si="1"/>
        <v>4 – 5</v>
      </c>
      <c r="D108">
        <v>5000</v>
      </c>
      <c r="E108" t="s">
        <v>13149</v>
      </c>
      <c r="F108" t="s">
        <v>72</v>
      </c>
      <c r="G108" t="s">
        <v>13149</v>
      </c>
      <c r="H108" t="s">
        <v>13150</v>
      </c>
      <c r="I108" t="s">
        <v>186</v>
      </c>
      <c r="J108" t="s">
        <v>187</v>
      </c>
      <c r="K108" t="s">
        <v>13914</v>
      </c>
      <c r="L108" t="s">
        <v>13886</v>
      </c>
      <c r="M108" t="s">
        <v>1586</v>
      </c>
    </row>
    <row r="109" spans="1:13">
      <c r="A109" t="s">
        <v>184</v>
      </c>
      <c r="B109">
        <v>4.3</v>
      </c>
      <c r="C109" t="str">
        <f t="shared" si="1"/>
        <v>4 – 5</v>
      </c>
      <c r="D109">
        <v>5000</v>
      </c>
      <c r="E109" t="s">
        <v>13149</v>
      </c>
      <c r="F109" t="s">
        <v>72</v>
      </c>
      <c r="G109" t="s">
        <v>13149</v>
      </c>
      <c r="H109" t="s">
        <v>13150</v>
      </c>
      <c r="I109" t="s">
        <v>186</v>
      </c>
      <c r="J109" t="s">
        <v>187</v>
      </c>
      <c r="K109" t="s">
        <v>13914</v>
      </c>
      <c r="L109" t="s">
        <v>13886</v>
      </c>
      <c r="M109" t="s">
        <v>595</v>
      </c>
    </row>
    <row r="110" spans="1:13">
      <c r="A110" t="s">
        <v>189</v>
      </c>
      <c r="B110">
        <v>4.7</v>
      </c>
      <c r="C110" t="str">
        <f t="shared" si="1"/>
        <v>4 – 5</v>
      </c>
      <c r="D110">
        <v>100</v>
      </c>
      <c r="E110" t="s">
        <v>13149</v>
      </c>
      <c r="F110" t="s">
        <v>190</v>
      </c>
      <c r="G110" t="s">
        <v>13149</v>
      </c>
      <c r="H110" t="s">
        <v>13149</v>
      </c>
      <c r="I110" t="s">
        <v>191</v>
      </c>
      <c r="J110" t="s">
        <v>192</v>
      </c>
      <c r="K110" t="s">
        <v>13915</v>
      </c>
      <c r="L110" t="s">
        <v>13886</v>
      </c>
      <c r="M110" t="s">
        <v>262</v>
      </c>
    </row>
    <row r="111" spans="1:13">
      <c r="A111" t="s">
        <v>189</v>
      </c>
      <c r="B111">
        <v>4.7</v>
      </c>
      <c r="C111" t="str">
        <f t="shared" si="1"/>
        <v>4 – 5</v>
      </c>
      <c r="D111">
        <v>100</v>
      </c>
      <c r="E111" t="s">
        <v>13149</v>
      </c>
      <c r="F111" t="s">
        <v>190</v>
      </c>
      <c r="G111" t="s">
        <v>13149</v>
      </c>
      <c r="H111" t="s">
        <v>13149</v>
      </c>
      <c r="I111" t="s">
        <v>191</v>
      </c>
      <c r="J111" t="s">
        <v>192</v>
      </c>
      <c r="K111" t="s">
        <v>13915</v>
      </c>
      <c r="L111" t="s">
        <v>13886</v>
      </c>
      <c r="M111" t="s">
        <v>10</v>
      </c>
    </row>
    <row r="112" spans="1:13">
      <c r="A112" t="s">
        <v>189</v>
      </c>
      <c r="B112">
        <v>4.7</v>
      </c>
      <c r="C112" t="str">
        <f t="shared" si="1"/>
        <v>4 – 5</v>
      </c>
      <c r="D112">
        <v>100</v>
      </c>
      <c r="E112" t="s">
        <v>13149</v>
      </c>
      <c r="F112" t="s">
        <v>190</v>
      </c>
      <c r="G112" t="s">
        <v>13149</v>
      </c>
      <c r="H112" t="s">
        <v>13149</v>
      </c>
      <c r="I112" t="s">
        <v>191</v>
      </c>
      <c r="J112" t="s">
        <v>192</v>
      </c>
      <c r="K112" t="s">
        <v>13915</v>
      </c>
      <c r="L112" t="s">
        <v>13886</v>
      </c>
      <c r="M112" t="s">
        <v>52</v>
      </c>
    </row>
    <row r="113" spans="1:13">
      <c r="A113" t="s">
        <v>189</v>
      </c>
      <c r="B113">
        <v>4.7</v>
      </c>
      <c r="C113" t="str">
        <f t="shared" si="1"/>
        <v>4 – 5</v>
      </c>
      <c r="D113">
        <v>100</v>
      </c>
      <c r="E113" t="s">
        <v>13149</v>
      </c>
      <c r="F113" t="s">
        <v>190</v>
      </c>
      <c r="G113" t="s">
        <v>13149</v>
      </c>
      <c r="H113" t="s">
        <v>13149</v>
      </c>
      <c r="I113" t="s">
        <v>191</v>
      </c>
      <c r="J113" t="s">
        <v>192</v>
      </c>
      <c r="K113" t="s">
        <v>13915</v>
      </c>
      <c r="L113" t="s">
        <v>13886</v>
      </c>
      <c r="M113" t="s">
        <v>18</v>
      </c>
    </row>
    <row r="114" spans="1:13">
      <c r="A114" t="s">
        <v>189</v>
      </c>
      <c r="B114">
        <v>4.7</v>
      </c>
      <c r="C114" t="str">
        <f t="shared" si="1"/>
        <v>4 – 5</v>
      </c>
      <c r="D114">
        <v>100</v>
      </c>
      <c r="E114" t="s">
        <v>13149</v>
      </c>
      <c r="F114" t="s">
        <v>190</v>
      </c>
      <c r="G114" t="s">
        <v>13149</v>
      </c>
      <c r="H114" t="s">
        <v>13149</v>
      </c>
      <c r="I114" t="s">
        <v>191</v>
      </c>
      <c r="J114" t="s">
        <v>192</v>
      </c>
      <c r="K114" t="s">
        <v>13915</v>
      </c>
      <c r="L114" t="s">
        <v>13886</v>
      </c>
      <c r="M114" t="s">
        <v>595</v>
      </c>
    </row>
    <row r="115" spans="1:13">
      <c r="A115" t="s">
        <v>193</v>
      </c>
      <c r="B115">
        <v>4.7</v>
      </c>
      <c r="C115" t="str">
        <f t="shared" si="1"/>
        <v>4 – 5</v>
      </c>
      <c r="D115">
        <v>1000</v>
      </c>
      <c r="E115" t="s">
        <v>13149</v>
      </c>
      <c r="F115" t="s">
        <v>195</v>
      </c>
      <c r="G115" t="s">
        <v>13149</v>
      </c>
      <c r="H115" t="s">
        <v>13150</v>
      </c>
      <c r="I115" t="s">
        <v>196</v>
      </c>
      <c r="J115" t="s">
        <v>197</v>
      </c>
      <c r="K115" t="s">
        <v>13916</v>
      </c>
      <c r="L115" t="s">
        <v>13886</v>
      </c>
      <c r="M115" t="s">
        <v>149</v>
      </c>
    </row>
    <row r="116" spans="1:13">
      <c r="A116" t="s">
        <v>198</v>
      </c>
      <c r="B116">
        <v>4.7</v>
      </c>
      <c r="C116" t="str">
        <f t="shared" si="1"/>
        <v>4 – 5</v>
      </c>
      <c r="D116">
        <v>86</v>
      </c>
      <c r="E116" t="s">
        <v>13149</v>
      </c>
      <c r="F116" t="s">
        <v>72</v>
      </c>
      <c r="G116" t="s">
        <v>13149</v>
      </c>
      <c r="H116" t="s">
        <v>13150</v>
      </c>
      <c r="I116" t="s">
        <v>200</v>
      </c>
      <c r="J116" t="s">
        <v>201</v>
      </c>
      <c r="K116" t="s">
        <v>13917</v>
      </c>
      <c r="L116" t="s">
        <v>13886</v>
      </c>
      <c r="M116" t="s">
        <v>18</v>
      </c>
    </row>
    <row r="117" spans="1:13">
      <c r="A117" t="s">
        <v>198</v>
      </c>
      <c r="B117">
        <v>4.7</v>
      </c>
      <c r="C117" t="str">
        <f t="shared" si="1"/>
        <v>4 – 5</v>
      </c>
      <c r="D117">
        <v>86</v>
      </c>
      <c r="E117" t="s">
        <v>13149</v>
      </c>
      <c r="F117" t="s">
        <v>72</v>
      </c>
      <c r="G117" t="s">
        <v>13149</v>
      </c>
      <c r="H117" t="s">
        <v>13150</v>
      </c>
      <c r="I117" t="s">
        <v>200</v>
      </c>
      <c r="J117" t="s">
        <v>201</v>
      </c>
      <c r="K117" t="s">
        <v>13917</v>
      </c>
      <c r="L117" t="s">
        <v>13886</v>
      </c>
      <c r="M117" t="s">
        <v>5392</v>
      </c>
    </row>
    <row r="118" spans="1:13">
      <c r="A118" t="s">
        <v>198</v>
      </c>
      <c r="B118">
        <v>4.7</v>
      </c>
      <c r="C118" t="str">
        <f t="shared" si="1"/>
        <v>4 – 5</v>
      </c>
      <c r="D118">
        <v>86</v>
      </c>
      <c r="E118" t="s">
        <v>13149</v>
      </c>
      <c r="F118" t="s">
        <v>72</v>
      </c>
      <c r="G118" t="s">
        <v>13149</v>
      </c>
      <c r="H118" t="s">
        <v>13150</v>
      </c>
      <c r="I118" t="s">
        <v>200</v>
      </c>
      <c r="J118" t="s">
        <v>201</v>
      </c>
      <c r="K118" t="s">
        <v>13917</v>
      </c>
      <c r="L118" t="s">
        <v>13886</v>
      </c>
      <c r="M118" t="s">
        <v>16113</v>
      </c>
    </row>
    <row r="119" spans="1:13">
      <c r="A119" t="s">
        <v>203</v>
      </c>
      <c r="B119">
        <v>4.8</v>
      </c>
      <c r="C119" t="str">
        <f t="shared" si="1"/>
        <v>4 – 5</v>
      </c>
      <c r="D119">
        <v>2000</v>
      </c>
      <c r="E119" t="s">
        <v>13149</v>
      </c>
      <c r="F119" t="s">
        <v>96</v>
      </c>
      <c r="G119" t="s">
        <v>13149</v>
      </c>
      <c r="H119" t="s">
        <v>13150</v>
      </c>
      <c r="I119" t="s">
        <v>205</v>
      </c>
      <c r="J119" t="s">
        <v>206</v>
      </c>
      <c r="K119" t="s">
        <v>13918</v>
      </c>
      <c r="L119" t="s">
        <v>13886</v>
      </c>
      <c r="M119" t="s">
        <v>10</v>
      </c>
    </row>
    <row r="120" spans="1:13">
      <c r="A120" t="s">
        <v>207</v>
      </c>
      <c r="B120">
        <v>4.9000000000000004</v>
      </c>
      <c r="C120" t="str">
        <f t="shared" si="1"/>
        <v>4 – 5</v>
      </c>
      <c r="D120">
        <v>4000</v>
      </c>
      <c r="E120" t="s">
        <v>13149</v>
      </c>
      <c r="G120" t="s">
        <v>13150</v>
      </c>
      <c r="H120" t="s">
        <v>13150</v>
      </c>
      <c r="I120" t="s">
        <v>209</v>
      </c>
      <c r="J120" t="s">
        <v>210</v>
      </c>
      <c r="K120" t="s">
        <v>13919</v>
      </c>
      <c r="L120" t="s">
        <v>13905</v>
      </c>
      <c r="M120" t="s">
        <v>18</v>
      </c>
    </row>
    <row r="121" spans="1:13">
      <c r="A121" t="s">
        <v>207</v>
      </c>
      <c r="B121">
        <v>4.9000000000000004</v>
      </c>
      <c r="C121" t="str">
        <f t="shared" si="1"/>
        <v>4 – 5</v>
      </c>
      <c r="D121">
        <v>4000</v>
      </c>
      <c r="E121" t="s">
        <v>13149</v>
      </c>
      <c r="G121" t="s">
        <v>13150</v>
      </c>
      <c r="H121" t="s">
        <v>13150</v>
      </c>
      <c r="I121" t="s">
        <v>209</v>
      </c>
      <c r="J121" t="s">
        <v>210</v>
      </c>
      <c r="K121" t="s">
        <v>13919</v>
      </c>
      <c r="L121" t="s">
        <v>13905</v>
      </c>
      <c r="M121" t="s">
        <v>5392</v>
      </c>
    </row>
    <row r="122" spans="1:13">
      <c r="A122" t="s">
        <v>207</v>
      </c>
      <c r="B122">
        <v>4.9000000000000004</v>
      </c>
      <c r="C122" t="str">
        <f t="shared" si="1"/>
        <v>4 – 5</v>
      </c>
      <c r="D122">
        <v>4000</v>
      </c>
      <c r="E122" t="s">
        <v>13149</v>
      </c>
      <c r="G122" t="s">
        <v>13150</v>
      </c>
      <c r="H122" t="s">
        <v>13150</v>
      </c>
      <c r="I122" t="s">
        <v>209</v>
      </c>
      <c r="J122" t="s">
        <v>210</v>
      </c>
      <c r="K122" t="s">
        <v>13919</v>
      </c>
      <c r="L122" t="s">
        <v>13905</v>
      </c>
      <c r="M122" t="s">
        <v>16113</v>
      </c>
    </row>
    <row r="123" spans="1:13">
      <c r="A123" t="s">
        <v>211</v>
      </c>
      <c r="B123">
        <v>4.4000000000000004</v>
      </c>
      <c r="C123" t="str">
        <f t="shared" si="1"/>
        <v>4 – 5</v>
      </c>
      <c r="D123">
        <v>96</v>
      </c>
      <c r="E123" t="s">
        <v>13149</v>
      </c>
      <c r="F123" t="s">
        <v>53</v>
      </c>
      <c r="G123" t="s">
        <v>13149</v>
      </c>
      <c r="H123" t="s">
        <v>13150</v>
      </c>
      <c r="I123" t="s">
        <v>213</v>
      </c>
      <c r="J123" t="s">
        <v>214</v>
      </c>
      <c r="K123" t="s">
        <v>13920</v>
      </c>
      <c r="L123" t="s">
        <v>13921</v>
      </c>
      <c r="M123" t="s">
        <v>16111</v>
      </c>
    </row>
    <row r="124" spans="1:13">
      <c r="A124" t="s">
        <v>215</v>
      </c>
      <c r="B124">
        <v>4.7</v>
      </c>
      <c r="C124" t="str">
        <f t="shared" si="1"/>
        <v>4 – 5</v>
      </c>
      <c r="D124">
        <v>1000</v>
      </c>
      <c r="E124" t="s">
        <v>13149</v>
      </c>
      <c r="F124" t="s">
        <v>96</v>
      </c>
      <c r="G124" t="s">
        <v>13149</v>
      </c>
      <c r="H124" t="s">
        <v>13150</v>
      </c>
      <c r="I124" t="s">
        <v>216</v>
      </c>
      <c r="J124" t="s">
        <v>217</v>
      </c>
      <c r="K124" t="s">
        <v>13922</v>
      </c>
      <c r="L124" t="s">
        <v>13886</v>
      </c>
      <c r="M124" t="s">
        <v>18</v>
      </c>
    </row>
    <row r="125" spans="1:13">
      <c r="A125" t="s">
        <v>215</v>
      </c>
      <c r="B125">
        <v>4.7</v>
      </c>
      <c r="C125" t="str">
        <f t="shared" si="1"/>
        <v>4 – 5</v>
      </c>
      <c r="D125">
        <v>1000</v>
      </c>
      <c r="E125" t="s">
        <v>13149</v>
      </c>
      <c r="F125" t="s">
        <v>96</v>
      </c>
      <c r="G125" t="s">
        <v>13149</v>
      </c>
      <c r="H125" t="s">
        <v>13150</v>
      </c>
      <c r="I125" t="s">
        <v>216</v>
      </c>
      <c r="J125" t="s">
        <v>217</v>
      </c>
      <c r="K125" t="s">
        <v>13922</v>
      </c>
      <c r="L125" t="s">
        <v>13886</v>
      </c>
      <c r="M125" t="s">
        <v>5392</v>
      </c>
    </row>
    <row r="126" spans="1:13">
      <c r="A126" t="s">
        <v>218</v>
      </c>
      <c r="B126">
        <v>4.9000000000000004</v>
      </c>
      <c r="C126" t="str">
        <f t="shared" si="1"/>
        <v>4 – 5</v>
      </c>
      <c r="D126">
        <v>1000</v>
      </c>
      <c r="E126" t="s">
        <v>13149</v>
      </c>
      <c r="F126" t="s">
        <v>72</v>
      </c>
      <c r="G126" t="s">
        <v>13149</v>
      </c>
      <c r="H126" t="s">
        <v>13150</v>
      </c>
      <c r="I126" t="s">
        <v>219</v>
      </c>
      <c r="J126" t="s">
        <v>220</v>
      </c>
      <c r="K126" t="s">
        <v>13923</v>
      </c>
      <c r="L126" t="s">
        <v>13905</v>
      </c>
      <c r="M126" t="s">
        <v>18</v>
      </c>
    </row>
    <row r="127" spans="1:13">
      <c r="A127" t="s">
        <v>221</v>
      </c>
      <c r="C127" t="str">
        <f t="shared" si="1"/>
        <v>No Rating</v>
      </c>
      <c r="E127" t="s">
        <v>13150</v>
      </c>
      <c r="F127" t="s">
        <v>53</v>
      </c>
      <c r="G127" t="s">
        <v>13149</v>
      </c>
      <c r="H127" t="s">
        <v>13150</v>
      </c>
      <c r="I127" t="s">
        <v>222</v>
      </c>
      <c r="J127" t="s">
        <v>223</v>
      </c>
      <c r="K127" t="s">
        <v>13924</v>
      </c>
      <c r="L127" t="s">
        <v>13905</v>
      </c>
      <c r="M127" t="s">
        <v>52</v>
      </c>
    </row>
    <row r="128" spans="1:13">
      <c r="A128" t="s">
        <v>224</v>
      </c>
      <c r="B128">
        <v>4.8</v>
      </c>
      <c r="C128" t="str">
        <f t="shared" si="1"/>
        <v>4 – 5</v>
      </c>
      <c r="D128">
        <v>5000</v>
      </c>
      <c r="E128" t="s">
        <v>13149</v>
      </c>
      <c r="F128" t="s">
        <v>72</v>
      </c>
      <c r="G128" t="s">
        <v>13149</v>
      </c>
      <c r="H128" t="s">
        <v>13150</v>
      </c>
      <c r="I128" t="s">
        <v>225</v>
      </c>
      <c r="J128" t="s">
        <v>226</v>
      </c>
      <c r="K128" t="s">
        <v>13925</v>
      </c>
      <c r="L128" t="s">
        <v>13886</v>
      </c>
      <c r="M128" t="s">
        <v>18</v>
      </c>
    </row>
    <row r="129" spans="1:13">
      <c r="A129" t="s">
        <v>224</v>
      </c>
      <c r="B129">
        <v>4.8</v>
      </c>
      <c r="C129" t="str">
        <f t="shared" si="1"/>
        <v>4 – 5</v>
      </c>
      <c r="D129">
        <v>5000</v>
      </c>
      <c r="E129" t="s">
        <v>13149</v>
      </c>
      <c r="F129" t="s">
        <v>72</v>
      </c>
      <c r="G129" t="s">
        <v>13149</v>
      </c>
      <c r="H129" t="s">
        <v>13150</v>
      </c>
      <c r="I129" t="s">
        <v>225</v>
      </c>
      <c r="J129" t="s">
        <v>226</v>
      </c>
      <c r="K129" t="s">
        <v>13925</v>
      </c>
      <c r="L129" t="s">
        <v>13886</v>
      </c>
      <c r="M129" t="s">
        <v>5392</v>
      </c>
    </row>
    <row r="130" spans="1:13">
      <c r="A130" t="s">
        <v>224</v>
      </c>
      <c r="B130">
        <v>4.8</v>
      </c>
      <c r="C130" t="str">
        <f t="shared" ref="C130:C193" si="2">IF(B130="", "No Rating",
 IF(B130&lt;=2, "1 – 2",
 IF(B130&lt;=3, "2 – 3",
 IF(B130&lt;=4, "3 – 4",
 "4 – 5"))))</f>
        <v>4 – 5</v>
      </c>
      <c r="D130">
        <v>5000</v>
      </c>
      <c r="E130" t="s">
        <v>13149</v>
      </c>
      <c r="F130" t="s">
        <v>72</v>
      </c>
      <c r="G130" t="s">
        <v>13149</v>
      </c>
      <c r="H130" t="s">
        <v>13150</v>
      </c>
      <c r="I130" t="s">
        <v>225</v>
      </c>
      <c r="J130" t="s">
        <v>226</v>
      </c>
      <c r="K130" t="s">
        <v>13925</v>
      </c>
      <c r="L130" t="s">
        <v>13886</v>
      </c>
      <c r="M130" t="s">
        <v>16113</v>
      </c>
    </row>
    <row r="131" spans="1:13">
      <c r="A131" t="s">
        <v>227</v>
      </c>
      <c r="B131">
        <v>4.8</v>
      </c>
      <c r="C131" t="str">
        <f t="shared" si="2"/>
        <v>4 – 5</v>
      </c>
      <c r="D131">
        <v>27</v>
      </c>
      <c r="E131" t="s">
        <v>13149</v>
      </c>
      <c r="F131" t="s">
        <v>72</v>
      </c>
      <c r="G131" t="s">
        <v>13149</v>
      </c>
      <c r="H131" t="s">
        <v>13150</v>
      </c>
      <c r="I131" t="s">
        <v>229</v>
      </c>
      <c r="J131" t="s">
        <v>230</v>
      </c>
      <c r="K131" t="s">
        <v>13926</v>
      </c>
      <c r="L131" t="s">
        <v>13921</v>
      </c>
      <c r="M131" t="s">
        <v>52</v>
      </c>
    </row>
    <row r="132" spans="1:13">
      <c r="A132" t="s">
        <v>227</v>
      </c>
      <c r="B132">
        <v>4.8</v>
      </c>
      <c r="C132" t="str">
        <f t="shared" si="2"/>
        <v>4 – 5</v>
      </c>
      <c r="D132">
        <v>27</v>
      </c>
      <c r="E132" t="s">
        <v>13149</v>
      </c>
      <c r="F132" t="s">
        <v>72</v>
      </c>
      <c r="G132" t="s">
        <v>13149</v>
      </c>
      <c r="H132" t="s">
        <v>13150</v>
      </c>
      <c r="I132" t="s">
        <v>229</v>
      </c>
      <c r="J132" t="s">
        <v>230</v>
      </c>
      <c r="K132" t="s">
        <v>13926</v>
      </c>
      <c r="L132" t="s">
        <v>13921</v>
      </c>
      <c r="M132" t="s">
        <v>18</v>
      </c>
    </row>
    <row r="133" spans="1:13">
      <c r="A133" t="s">
        <v>227</v>
      </c>
      <c r="B133">
        <v>4.8</v>
      </c>
      <c r="C133" t="str">
        <f t="shared" si="2"/>
        <v>4 – 5</v>
      </c>
      <c r="D133">
        <v>27</v>
      </c>
      <c r="E133" t="s">
        <v>13149</v>
      </c>
      <c r="F133" t="s">
        <v>72</v>
      </c>
      <c r="G133" t="s">
        <v>13149</v>
      </c>
      <c r="H133" t="s">
        <v>13150</v>
      </c>
      <c r="I133" t="s">
        <v>229</v>
      </c>
      <c r="J133" t="s">
        <v>230</v>
      </c>
      <c r="K133" t="s">
        <v>13926</v>
      </c>
      <c r="L133" t="s">
        <v>13921</v>
      </c>
      <c r="M133" t="s">
        <v>3586</v>
      </c>
    </row>
    <row r="134" spans="1:13">
      <c r="A134" t="s">
        <v>232</v>
      </c>
      <c r="B134">
        <v>4.9000000000000004</v>
      </c>
      <c r="C134" t="str">
        <f t="shared" si="2"/>
        <v>4 – 5</v>
      </c>
      <c r="D134">
        <v>4000</v>
      </c>
      <c r="E134" t="s">
        <v>13149</v>
      </c>
      <c r="G134" t="s">
        <v>13150</v>
      </c>
      <c r="H134" t="s">
        <v>13150</v>
      </c>
      <c r="I134" t="s">
        <v>234</v>
      </c>
      <c r="J134" t="s">
        <v>235</v>
      </c>
      <c r="K134" t="s">
        <v>13927</v>
      </c>
      <c r="L134" t="s">
        <v>13886</v>
      </c>
      <c r="M134" t="s">
        <v>233</v>
      </c>
    </row>
    <row r="135" spans="1:13">
      <c r="A135" t="s">
        <v>236</v>
      </c>
      <c r="B135">
        <v>4.4000000000000004</v>
      </c>
      <c r="C135" t="str">
        <f t="shared" si="2"/>
        <v>4 – 5</v>
      </c>
      <c r="D135">
        <v>100</v>
      </c>
      <c r="E135" t="s">
        <v>13149</v>
      </c>
      <c r="F135" t="s">
        <v>65</v>
      </c>
      <c r="G135" t="s">
        <v>13149</v>
      </c>
      <c r="H135" t="s">
        <v>13149</v>
      </c>
      <c r="I135" t="s">
        <v>238</v>
      </c>
      <c r="J135" t="s">
        <v>239</v>
      </c>
      <c r="K135" t="s">
        <v>13928</v>
      </c>
      <c r="L135" t="s">
        <v>13886</v>
      </c>
      <c r="M135" t="s">
        <v>257</v>
      </c>
    </row>
    <row r="136" spans="1:13">
      <c r="A136" t="s">
        <v>236</v>
      </c>
      <c r="B136">
        <v>4.4000000000000004</v>
      </c>
      <c r="C136" t="str">
        <f t="shared" si="2"/>
        <v>4 – 5</v>
      </c>
      <c r="D136">
        <v>100</v>
      </c>
      <c r="E136" t="s">
        <v>13149</v>
      </c>
      <c r="F136" t="s">
        <v>65</v>
      </c>
      <c r="G136" t="s">
        <v>13149</v>
      </c>
      <c r="H136" t="s">
        <v>13149</v>
      </c>
      <c r="I136" t="s">
        <v>238</v>
      </c>
      <c r="J136" t="s">
        <v>239</v>
      </c>
      <c r="K136" t="s">
        <v>13928</v>
      </c>
      <c r="L136" t="s">
        <v>13886</v>
      </c>
      <c r="M136" t="s">
        <v>1762</v>
      </c>
    </row>
    <row r="137" spans="1:13">
      <c r="A137" t="s">
        <v>241</v>
      </c>
      <c r="B137">
        <v>4.4000000000000004</v>
      </c>
      <c r="C137" t="str">
        <f t="shared" si="2"/>
        <v>4 – 5</v>
      </c>
      <c r="D137">
        <v>100</v>
      </c>
      <c r="E137" t="s">
        <v>13149</v>
      </c>
      <c r="F137" t="s">
        <v>72</v>
      </c>
      <c r="G137" t="s">
        <v>13149</v>
      </c>
      <c r="H137" t="s">
        <v>13150</v>
      </c>
      <c r="I137" t="s">
        <v>242</v>
      </c>
      <c r="J137" t="s">
        <v>243</v>
      </c>
      <c r="K137" t="s">
        <v>13929</v>
      </c>
      <c r="L137" t="s">
        <v>13886</v>
      </c>
      <c r="M137" t="s">
        <v>18</v>
      </c>
    </row>
    <row r="138" spans="1:13">
      <c r="A138" t="s">
        <v>241</v>
      </c>
      <c r="B138">
        <v>4.4000000000000004</v>
      </c>
      <c r="C138" t="str">
        <f t="shared" si="2"/>
        <v>4 – 5</v>
      </c>
      <c r="D138">
        <v>100</v>
      </c>
      <c r="E138" t="s">
        <v>13149</v>
      </c>
      <c r="F138" t="s">
        <v>72</v>
      </c>
      <c r="G138" t="s">
        <v>13149</v>
      </c>
      <c r="H138" t="s">
        <v>13150</v>
      </c>
      <c r="I138" t="s">
        <v>242</v>
      </c>
      <c r="J138" t="s">
        <v>243</v>
      </c>
      <c r="K138" t="s">
        <v>13929</v>
      </c>
      <c r="L138" t="s">
        <v>13886</v>
      </c>
      <c r="M138" t="s">
        <v>5392</v>
      </c>
    </row>
    <row r="139" spans="1:13">
      <c r="A139" t="s">
        <v>244</v>
      </c>
      <c r="B139">
        <v>4.9000000000000004</v>
      </c>
      <c r="C139" t="str">
        <f t="shared" si="2"/>
        <v>4 – 5</v>
      </c>
      <c r="D139">
        <v>100</v>
      </c>
      <c r="E139" t="s">
        <v>13149</v>
      </c>
      <c r="F139" t="s">
        <v>246</v>
      </c>
      <c r="G139" t="s">
        <v>13149</v>
      </c>
      <c r="H139" t="s">
        <v>13150</v>
      </c>
      <c r="I139" t="s">
        <v>247</v>
      </c>
      <c r="J139" t="s">
        <v>248</v>
      </c>
      <c r="K139" t="s">
        <v>13930</v>
      </c>
      <c r="L139" t="s">
        <v>13921</v>
      </c>
      <c r="M139" t="s">
        <v>18</v>
      </c>
    </row>
    <row r="140" spans="1:13">
      <c r="A140" t="s">
        <v>244</v>
      </c>
      <c r="B140">
        <v>4.9000000000000004</v>
      </c>
      <c r="C140" t="str">
        <f t="shared" si="2"/>
        <v>4 – 5</v>
      </c>
      <c r="D140">
        <v>100</v>
      </c>
      <c r="E140" t="s">
        <v>13149</v>
      </c>
      <c r="F140" t="s">
        <v>246</v>
      </c>
      <c r="G140" t="s">
        <v>13149</v>
      </c>
      <c r="H140" t="s">
        <v>13150</v>
      </c>
      <c r="I140" t="s">
        <v>247</v>
      </c>
      <c r="J140" t="s">
        <v>248</v>
      </c>
      <c r="K140" t="s">
        <v>13930</v>
      </c>
      <c r="L140" t="s">
        <v>13921</v>
      </c>
      <c r="M140" t="s">
        <v>5392</v>
      </c>
    </row>
    <row r="141" spans="1:13">
      <c r="A141" t="s">
        <v>244</v>
      </c>
      <c r="B141">
        <v>4.9000000000000004</v>
      </c>
      <c r="C141" t="str">
        <f t="shared" si="2"/>
        <v>4 – 5</v>
      </c>
      <c r="D141">
        <v>100</v>
      </c>
      <c r="E141" t="s">
        <v>13149</v>
      </c>
      <c r="F141" t="s">
        <v>246</v>
      </c>
      <c r="G141" t="s">
        <v>13149</v>
      </c>
      <c r="H141" t="s">
        <v>13150</v>
      </c>
      <c r="I141" t="s">
        <v>247</v>
      </c>
      <c r="J141" t="s">
        <v>248</v>
      </c>
      <c r="K141" t="s">
        <v>13930</v>
      </c>
      <c r="L141" t="s">
        <v>13921</v>
      </c>
      <c r="M141" t="s">
        <v>8122</v>
      </c>
    </row>
    <row r="142" spans="1:13">
      <c r="A142" t="s">
        <v>250</v>
      </c>
      <c r="B142">
        <v>3.9</v>
      </c>
      <c r="C142" t="str">
        <f t="shared" si="2"/>
        <v>3 – 4</v>
      </c>
      <c r="D142">
        <v>67</v>
      </c>
      <c r="E142" t="s">
        <v>13149</v>
      </c>
      <c r="F142" t="s">
        <v>53</v>
      </c>
      <c r="G142" t="s">
        <v>13149</v>
      </c>
      <c r="H142" t="s">
        <v>13150</v>
      </c>
      <c r="I142" t="s">
        <v>253</v>
      </c>
      <c r="J142" t="s">
        <v>254</v>
      </c>
      <c r="K142" t="s">
        <v>13931</v>
      </c>
      <c r="L142" t="s">
        <v>13886</v>
      </c>
      <c r="M142" t="s">
        <v>330</v>
      </c>
    </row>
    <row r="143" spans="1:13">
      <c r="A143" t="s">
        <v>250</v>
      </c>
      <c r="B143">
        <v>3.9</v>
      </c>
      <c r="C143" t="str">
        <f t="shared" si="2"/>
        <v>3 – 4</v>
      </c>
      <c r="D143">
        <v>67</v>
      </c>
      <c r="E143" t="s">
        <v>13149</v>
      </c>
      <c r="F143" t="s">
        <v>53</v>
      </c>
      <c r="G143" t="s">
        <v>13149</v>
      </c>
      <c r="H143" t="s">
        <v>13150</v>
      </c>
      <c r="I143" t="s">
        <v>253</v>
      </c>
      <c r="J143" t="s">
        <v>254</v>
      </c>
      <c r="K143" t="s">
        <v>13931</v>
      </c>
      <c r="L143" t="s">
        <v>13886</v>
      </c>
      <c r="M143" t="s">
        <v>252</v>
      </c>
    </row>
    <row r="144" spans="1:13">
      <c r="A144" t="s">
        <v>250</v>
      </c>
      <c r="B144">
        <v>3.9</v>
      </c>
      <c r="C144" t="str">
        <f t="shared" si="2"/>
        <v>3 – 4</v>
      </c>
      <c r="D144">
        <v>67</v>
      </c>
      <c r="E144" t="s">
        <v>13149</v>
      </c>
      <c r="F144" t="s">
        <v>53</v>
      </c>
      <c r="G144" t="s">
        <v>13149</v>
      </c>
      <c r="H144" t="s">
        <v>13150</v>
      </c>
      <c r="I144" t="s">
        <v>253</v>
      </c>
      <c r="J144" t="s">
        <v>254</v>
      </c>
      <c r="K144" t="s">
        <v>13931</v>
      </c>
      <c r="L144" t="s">
        <v>13886</v>
      </c>
      <c r="M144" t="s">
        <v>1762</v>
      </c>
    </row>
    <row r="145" spans="1:13">
      <c r="A145" t="s">
        <v>250</v>
      </c>
      <c r="B145">
        <v>3.9</v>
      </c>
      <c r="C145" t="str">
        <f t="shared" si="2"/>
        <v>3 – 4</v>
      </c>
      <c r="D145">
        <v>67</v>
      </c>
      <c r="E145" t="s">
        <v>13149</v>
      </c>
      <c r="F145" t="s">
        <v>53</v>
      </c>
      <c r="G145" t="s">
        <v>13149</v>
      </c>
      <c r="H145" t="s">
        <v>13150</v>
      </c>
      <c r="I145" t="s">
        <v>253</v>
      </c>
      <c r="J145" t="s">
        <v>254</v>
      </c>
      <c r="K145" t="s">
        <v>13931</v>
      </c>
      <c r="L145" t="s">
        <v>13886</v>
      </c>
      <c r="M145" t="s">
        <v>511</v>
      </c>
    </row>
    <row r="146" spans="1:13">
      <c r="A146" t="s">
        <v>250</v>
      </c>
      <c r="B146">
        <v>3.9</v>
      </c>
      <c r="C146" t="str">
        <f t="shared" si="2"/>
        <v>3 – 4</v>
      </c>
      <c r="D146">
        <v>67</v>
      </c>
      <c r="E146" t="s">
        <v>13149</v>
      </c>
      <c r="F146" t="s">
        <v>53</v>
      </c>
      <c r="G146" t="s">
        <v>13149</v>
      </c>
      <c r="H146" t="s">
        <v>13150</v>
      </c>
      <c r="I146" t="s">
        <v>253</v>
      </c>
      <c r="J146" t="s">
        <v>254</v>
      </c>
      <c r="K146" t="s">
        <v>13931</v>
      </c>
      <c r="L146" t="s">
        <v>13886</v>
      </c>
      <c r="M146" t="s">
        <v>18</v>
      </c>
    </row>
    <row r="147" spans="1:13">
      <c r="A147" t="s">
        <v>256</v>
      </c>
      <c r="B147">
        <v>4.5</v>
      </c>
      <c r="C147" t="str">
        <f t="shared" si="2"/>
        <v>4 – 5</v>
      </c>
      <c r="D147">
        <v>100</v>
      </c>
      <c r="E147" t="s">
        <v>13149</v>
      </c>
      <c r="F147" t="s">
        <v>72</v>
      </c>
      <c r="G147" t="s">
        <v>13149</v>
      </c>
      <c r="H147" t="s">
        <v>13150</v>
      </c>
      <c r="I147" t="s">
        <v>258</v>
      </c>
      <c r="J147" t="s">
        <v>259</v>
      </c>
      <c r="K147" t="s">
        <v>13932</v>
      </c>
      <c r="L147" t="s">
        <v>13886</v>
      </c>
      <c r="M147" t="s">
        <v>257</v>
      </c>
    </row>
    <row r="148" spans="1:13">
      <c r="A148" t="s">
        <v>256</v>
      </c>
      <c r="B148">
        <v>4.5</v>
      </c>
      <c r="C148" t="str">
        <f t="shared" si="2"/>
        <v>4 – 5</v>
      </c>
      <c r="D148">
        <v>100</v>
      </c>
      <c r="E148" t="s">
        <v>13149</v>
      </c>
      <c r="F148" t="s">
        <v>72</v>
      </c>
      <c r="G148" t="s">
        <v>13149</v>
      </c>
      <c r="H148" t="s">
        <v>13150</v>
      </c>
      <c r="I148" t="s">
        <v>258</v>
      </c>
      <c r="J148" t="s">
        <v>259</v>
      </c>
      <c r="K148" t="s">
        <v>13932</v>
      </c>
      <c r="L148" t="s">
        <v>13886</v>
      </c>
      <c r="M148" t="s">
        <v>12403</v>
      </c>
    </row>
    <row r="149" spans="1:13">
      <c r="A149" t="s">
        <v>261</v>
      </c>
      <c r="B149">
        <v>4.9000000000000004</v>
      </c>
      <c r="C149" t="str">
        <f t="shared" si="2"/>
        <v>4 – 5</v>
      </c>
      <c r="D149">
        <v>5000</v>
      </c>
      <c r="E149" t="s">
        <v>13149</v>
      </c>
      <c r="G149" t="s">
        <v>13150</v>
      </c>
      <c r="H149" t="s">
        <v>13150</v>
      </c>
      <c r="I149" t="s">
        <v>263</v>
      </c>
      <c r="J149" t="s">
        <v>264</v>
      </c>
      <c r="K149" t="s">
        <v>13933</v>
      </c>
      <c r="L149" t="s">
        <v>13886</v>
      </c>
      <c r="M149" t="s">
        <v>262</v>
      </c>
    </row>
    <row r="150" spans="1:13">
      <c r="A150" t="s">
        <v>261</v>
      </c>
      <c r="B150">
        <v>4.9000000000000004</v>
      </c>
      <c r="C150" t="str">
        <f t="shared" si="2"/>
        <v>4 – 5</v>
      </c>
      <c r="D150">
        <v>5000</v>
      </c>
      <c r="E150" t="s">
        <v>13149</v>
      </c>
      <c r="G150" t="s">
        <v>13150</v>
      </c>
      <c r="H150" t="s">
        <v>13150</v>
      </c>
      <c r="I150" t="s">
        <v>263</v>
      </c>
      <c r="J150" t="s">
        <v>264</v>
      </c>
      <c r="K150" t="s">
        <v>13933</v>
      </c>
      <c r="L150" t="s">
        <v>13886</v>
      </c>
      <c r="M150" t="s">
        <v>595</v>
      </c>
    </row>
    <row r="151" spans="1:13">
      <c r="A151" t="s">
        <v>266</v>
      </c>
      <c r="B151">
        <v>4.0999999999999996</v>
      </c>
      <c r="C151" t="str">
        <f t="shared" si="2"/>
        <v>4 – 5</v>
      </c>
      <c r="D151">
        <v>29</v>
      </c>
      <c r="E151" t="s">
        <v>13149</v>
      </c>
      <c r="F151" t="s">
        <v>53</v>
      </c>
      <c r="G151" t="s">
        <v>13149</v>
      </c>
      <c r="H151" t="s">
        <v>13150</v>
      </c>
      <c r="I151" t="s">
        <v>268</v>
      </c>
      <c r="J151" t="s">
        <v>269</v>
      </c>
      <c r="K151" t="s">
        <v>13156</v>
      </c>
      <c r="L151" t="s">
        <v>13886</v>
      </c>
      <c r="M151" t="s">
        <v>52</v>
      </c>
    </row>
    <row r="152" spans="1:13">
      <c r="A152" t="s">
        <v>266</v>
      </c>
      <c r="B152">
        <v>4.0999999999999996</v>
      </c>
      <c r="C152" t="str">
        <f t="shared" si="2"/>
        <v>4 – 5</v>
      </c>
      <c r="D152">
        <v>29</v>
      </c>
      <c r="E152" t="s">
        <v>13149</v>
      </c>
      <c r="F152" t="s">
        <v>53</v>
      </c>
      <c r="G152" t="s">
        <v>13149</v>
      </c>
      <c r="H152" t="s">
        <v>13150</v>
      </c>
      <c r="I152" t="s">
        <v>268</v>
      </c>
      <c r="J152" t="s">
        <v>269</v>
      </c>
      <c r="K152" t="s">
        <v>13156</v>
      </c>
      <c r="L152" t="s">
        <v>13886</v>
      </c>
      <c r="M152" t="s">
        <v>18</v>
      </c>
    </row>
    <row r="153" spans="1:13">
      <c r="A153" t="s">
        <v>266</v>
      </c>
      <c r="B153">
        <v>4.0999999999999996</v>
      </c>
      <c r="C153" t="str">
        <f t="shared" si="2"/>
        <v>4 – 5</v>
      </c>
      <c r="D153">
        <v>29</v>
      </c>
      <c r="E153" t="s">
        <v>13149</v>
      </c>
      <c r="F153" t="s">
        <v>53</v>
      </c>
      <c r="G153" t="s">
        <v>13149</v>
      </c>
      <c r="H153" t="s">
        <v>13150</v>
      </c>
      <c r="I153" t="s">
        <v>268</v>
      </c>
      <c r="J153" t="s">
        <v>269</v>
      </c>
      <c r="K153" t="s">
        <v>13156</v>
      </c>
      <c r="L153" t="s">
        <v>13886</v>
      </c>
      <c r="M153" t="s">
        <v>5392</v>
      </c>
    </row>
    <row r="154" spans="1:13">
      <c r="A154" t="s">
        <v>266</v>
      </c>
      <c r="B154">
        <v>4.0999999999999996</v>
      </c>
      <c r="C154" t="str">
        <f t="shared" si="2"/>
        <v>4 – 5</v>
      </c>
      <c r="D154">
        <v>29</v>
      </c>
      <c r="E154" t="s">
        <v>13149</v>
      </c>
      <c r="F154" t="s">
        <v>53</v>
      </c>
      <c r="G154" t="s">
        <v>13149</v>
      </c>
      <c r="H154" t="s">
        <v>13150</v>
      </c>
      <c r="I154" t="s">
        <v>268</v>
      </c>
      <c r="J154" t="s">
        <v>269</v>
      </c>
      <c r="K154" t="s">
        <v>13156</v>
      </c>
      <c r="L154" t="s">
        <v>13886</v>
      </c>
      <c r="M154" t="s">
        <v>8122</v>
      </c>
    </row>
    <row r="155" spans="1:13">
      <c r="A155" t="s">
        <v>271</v>
      </c>
      <c r="B155">
        <v>4.7</v>
      </c>
      <c r="C155" t="str">
        <f t="shared" si="2"/>
        <v>4 – 5</v>
      </c>
      <c r="D155">
        <v>5000</v>
      </c>
      <c r="E155" t="s">
        <v>13149</v>
      </c>
      <c r="F155" t="s">
        <v>72</v>
      </c>
      <c r="G155" t="s">
        <v>13149</v>
      </c>
      <c r="H155" t="s">
        <v>13150</v>
      </c>
      <c r="I155" t="s">
        <v>273</v>
      </c>
      <c r="J155" t="s">
        <v>274</v>
      </c>
      <c r="K155" t="s">
        <v>13934</v>
      </c>
      <c r="L155" t="s">
        <v>13886</v>
      </c>
      <c r="M155" t="s">
        <v>18</v>
      </c>
    </row>
    <row r="156" spans="1:13">
      <c r="A156" t="s">
        <v>271</v>
      </c>
      <c r="B156">
        <v>4.7</v>
      </c>
      <c r="C156" t="str">
        <f t="shared" si="2"/>
        <v>4 – 5</v>
      </c>
      <c r="D156">
        <v>5000</v>
      </c>
      <c r="E156" t="s">
        <v>13149</v>
      </c>
      <c r="F156" t="s">
        <v>72</v>
      </c>
      <c r="G156" t="s">
        <v>13149</v>
      </c>
      <c r="H156" t="s">
        <v>13150</v>
      </c>
      <c r="I156" t="s">
        <v>273</v>
      </c>
      <c r="J156" t="s">
        <v>274</v>
      </c>
      <c r="K156" t="s">
        <v>13934</v>
      </c>
      <c r="L156" t="s">
        <v>13886</v>
      </c>
      <c r="M156" t="s">
        <v>5392</v>
      </c>
    </row>
    <row r="157" spans="1:13">
      <c r="A157" t="s">
        <v>275</v>
      </c>
      <c r="B157">
        <v>4.9000000000000004</v>
      </c>
      <c r="C157" t="str">
        <f t="shared" si="2"/>
        <v>4 – 5</v>
      </c>
      <c r="D157">
        <v>5000</v>
      </c>
      <c r="E157" t="s">
        <v>13149</v>
      </c>
      <c r="F157" t="s">
        <v>276</v>
      </c>
      <c r="G157" t="s">
        <v>13149</v>
      </c>
      <c r="H157" t="s">
        <v>13150</v>
      </c>
      <c r="I157" t="s">
        <v>277</v>
      </c>
      <c r="J157" t="s">
        <v>278</v>
      </c>
      <c r="K157" t="s">
        <v>13935</v>
      </c>
      <c r="L157" t="s">
        <v>13886</v>
      </c>
      <c r="M157" t="s">
        <v>10</v>
      </c>
    </row>
    <row r="158" spans="1:13">
      <c r="A158" t="s">
        <v>275</v>
      </c>
      <c r="B158">
        <v>4.9000000000000004</v>
      </c>
      <c r="C158" t="str">
        <f t="shared" si="2"/>
        <v>4 – 5</v>
      </c>
      <c r="D158">
        <v>5000</v>
      </c>
      <c r="E158" t="s">
        <v>13149</v>
      </c>
      <c r="F158" t="s">
        <v>276</v>
      </c>
      <c r="G158" t="s">
        <v>13149</v>
      </c>
      <c r="H158" t="s">
        <v>13150</v>
      </c>
      <c r="I158" t="s">
        <v>277</v>
      </c>
      <c r="J158" t="s">
        <v>278</v>
      </c>
      <c r="K158" t="s">
        <v>13935</v>
      </c>
      <c r="L158" t="s">
        <v>13886</v>
      </c>
      <c r="M158" t="s">
        <v>595</v>
      </c>
    </row>
    <row r="159" spans="1:13">
      <c r="A159" t="s">
        <v>280</v>
      </c>
      <c r="B159">
        <v>4.7</v>
      </c>
      <c r="C159" t="str">
        <f t="shared" si="2"/>
        <v>4 – 5</v>
      </c>
      <c r="D159">
        <v>1000</v>
      </c>
      <c r="E159" t="s">
        <v>13149</v>
      </c>
      <c r="F159" t="s">
        <v>150</v>
      </c>
      <c r="G159" t="s">
        <v>13149</v>
      </c>
      <c r="H159" t="s">
        <v>13150</v>
      </c>
      <c r="I159" t="s">
        <v>281</v>
      </c>
      <c r="J159" t="s">
        <v>278</v>
      </c>
      <c r="K159" t="s">
        <v>13935</v>
      </c>
      <c r="L159" t="s">
        <v>13886</v>
      </c>
      <c r="M159" t="s">
        <v>330</v>
      </c>
    </row>
    <row r="160" spans="1:13">
      <c r="A160" t="s">
        <v>280</v>
      </c>
      <c r="B160">
        <v>4.7</v>
      </c>
      <c r="C160" t="str">
        <f t="shared" si="2"/>
        <v>4 – 5</v>
      </c>
      <c r="D160">
        <v>1000</v>
      </c>
      <c r="E160" t="s">
        <v>13149</v>
      </c>
      <c r="F160" t="s">
        <v>150</v>
      </c>
      <c r="G160" t="s">
        <v>13149</v>
      </c>
      <c r="H160" t="s">
        <v>13150</v>
      </c>
      <c r="I160" t="s">
        <v>281</v>
      </c>
      <c r="J160" t="s">
        <v>278</v>
      </c>
      <c r="K160" t="s">
        <v>13935</v>
      </c>
      <c r="L160" t="s">
        <v>13886</v>
      </c>
      <c r="M160" t="s">
        <v>10</v>
      </c>
    </row>
    <row r="161" spans="1:13">
      <c r="A161" t="s">
        <v>283</v>
      </c>
      <c r="B161">
        <v>4.8</v>
      </c>
      <c r="C161" t="str">
        <f t="shared" si="2"/>
        <v>4 – 5</v>
      </c>
      <c r="D161">
        <v>500</v>
      </c>
      <c r="E161" t="s">
        <v>13149</v>
      </c>
      <c r="F161" t="s">
        <v>285</v>
      </c>
      <c r="G161" t="s">
        <v>13149</v>
      </c>
      <c r="H161" t="s">
        <v>13150</v>
      </c>
      <c r="I161" t="s">
        <v>286</v>
      </c>
      <c r="J161" t="s">
        <v>278</v>
      </c>
      <c r="K161" t="s">
        <v>13935</v>
      </c>
      <c r="L161" t="s">
        <v>13886</v>
      </c>
      <c r="M161" t="s">
        <v>262</v>
      </c>
    </row>
    <row r="162" spans="1:13">
      <c r="A162" t="s">
        <v>283</v>
      </c>
      <c r="B162">
        <v>4.8</v>
      </c>
      <c r="C162" t="str">
        <f t="shared" si="2"/>
        <v>4 – 5</v>
      </c>
      <c r="D162">
        <v>500</v>
      </c>
      <c r="E162" t="s">
        <v>13149</v>
      </c>
      <c r="F162" t="s">
        <v>285</v>
      </c>
      <c r="G162" t="s">
        <v>13149</v>
      </c>
      <c r="H162" t="s">
        <v>13150</v>
      </c>
      <c r="I162" t="s">
        <v>286</v>
      </c>
      <c r="J162" t="s">
        <v>278</v>
      </c>
      <c r="K162" t="s">
        <v>13935</v>
      </c>
      <c r="L162" t="s">
        <v>13886</v>
      </c>
      <c r="M162" t="s">
        <v>10</v>
      </c>
    </row>
    <row r="163" spans="1:13">
      <c r="A163" t="s">
        <v>283</v>
      </c>
      <c r="B163">
        <v>4.8</v>
      </c>
      <c r="C163" t="str">
        <f t="shared" si="2"/>
        <v>4 – 5</v>
      </c>
      <c r="D163">
        <v>500</v>
      </c>
      <c r="E163" t="s">
        <v>13149</v>
      </c>
      <c r="F163" t="s">
        <v>285</v>
      </c>
      <c r="G163" t="s">
        <v>13149</v>
      </c>
      <c r="H163" t="s">
        <v>13150</v>
      </c>
      <c r="I163" t="s">
        <v>286</v>
      </c>
      <c r="J163" t="s">
        <v>278</v>
      </c>
      <c r="K163" t="s">
        <v>13935</v>
      </c>
      <c r="L163" t="s">
        <v>13886</v>
      </c>
      <c r="M163" t="s">
        <v>1505</v>
      </c>
    </row>
    <row r="164" spans="1:13">
      <c r="A164" t="s">
        <v>283</v>
      </c>
      <c r="B164">
        <v>4.8</v>
      </c>
      <c r="C164" t="str">
        <f t="shared" si="2"/>
        <v>4 – 5</v>
      </c>
      <c r="D164">
        <v>500</v>
      </c>
      <c r="E164" t="s">
        <v>13149</v>
      </c>
      <c r="F164" t="s">
        <v>285</v>
      </c>
      <c r="G164" t="s">
        <v>13149</v>
      </c>
      <c r="H164" t="s">
        <v>13150</v>
      </c>
      <c r="I164" t="s">
        <v>286</v>
      </c>
      <c r="J164" t="s">
        <v>278</v>
      </c>
      <c r="K164" t="s">
        <v>13935</v>
      </c>
      <c r="L164" t="s">
        <v>13886</v>
      </c>
      <c r="M164" t="s">
        <v>595</v>
      </c>
    </row>
    <row r="165" spans="1:13">
      <c r="A165" t="s">
        <v>283</v>
      </c>
      <c r="B165">
        <v>4.8</v>
      </c>
      <c r="C165" t="str">
        <f t="shared" si="2"/>
        <v>4 – 5</v>
      </c>
      <c r="D165">
        <v>500</v>
      </c>
      <c r="E165" t="s">
        <v>13149</v>
      </c>
      <c r="F165" t="s">
        <v>285</v>
      </c>
      <c r="G165" t="s">
        <v>13149</v>
      </c>
      <c r="H165" t="s">
        <v>13150</v>
      </c>
      <c r="I165" t="s">
        <v>286</v>
      </c>
      <c r="J165" t="s">
        <v>278</v>
      </c>
      <c r="K165" t="s">
        <v>13935</v>
      </c>
      <c r="L165" t="s">
        <v>13886</v>
      </c>
      <c r="M165" t="s">
        <v>3586</v>
      </c>
    </row>
    <row r="166" spans="1:13">
      <c r="A166" t="s">
        <v>288</v>
      </c>
      <c r="B166">
        <v>4.4000000000000004</v>
      </c>
      <c r="C166" t="str">
        <f t="shared" si="2"/>
        <v>4 – 5</v>
      </c>
      <c r="D166">
        <v>3000</v>
      </c>
      <c r="E166" t="s">
        <v>13149</v>
      </c>
      <c r="F166" t="s">
        <v>290</v>
      </c>
      <c r="G166" t="s">
        <v>13149</v>
      </c>
      <c r="H166" t="s">
        <v>13150</v>
      </c>
      <c r="I166" t="s">
        <v>291</v>
      </c>
      <c r="J166" t="s">
        <v>292</v>
      </c>
      <c r="K166" t="s">
        <v>13936</v>
      </c>
      <c r="L166" t="s">
        <v>13905</v>
      </c>
      <c r="M166" t="s">
        <v>18</v>
      </c>
    </row>
    <row r="167" spans="1:13">
      <c r="A167" t="s">
        <v>288</v>
      </c>
      <c r="B167">
        <v>4.4000000000000004</v>
      </c>
      <c r="C167" t="str">
        <f t="shared" si="2"/>
        <v>4 – 5</v>
      </c>
      <c r="D167">
        <v>3000</v>
      </c>
      <c r="E167" t="s">
        <v>13149</v>
      </c>
      <c r="F167" t="s">
        <v>290</v>
      </c>
      <c r="G167" t="s">
        <v>13149</v>
      </c>
      <c r="H167" t="s">
        <v>13150</v>
      </c>
      <c r="I167" t="s">
        <v>291</v>
      </c>
      <c r="J167" t="s">
        <v>292</v>
      </c>
      <c r="K167" t="s">
        <v>13936</v>
      </c>
      <c r="L167" t="s">
        <v>13905</v>
      </c>
      <c r="M167" t="s">
        <v>8122</v>
      </c>
    </row>
    <row r="168" spans="1:13">
      <c r="A168" t="s">
        <v>294</v>
      </c>
      <c r="B168">
        <v>4.7</v>
      </c>
      <c r="C168" t="str">
        <f t="shared" si="2"/>
        <v>4 – 5</v>
      </c>
      <c r="D168">
        <v>100</v>
      </c>
      <c r="E168" t="s">
        <v>13149</v>
      </c>
      <c r="F168" t="s">
        <v>65</v>
      </c>
      <c r="G168" t="s">
        <v>13149</v>
      </c>
      <c r="H168" t="s">
        <v>13149</v>
      </c>
      <c r="I168" t="s">
        <v>295</v>
      </c>
      <c r="J168" t="s">
        <v>296</v>
      </c>
      <c r="K168" t="s">
        <v>13157</v>
      </c>
      <c r="L168" t="s">
        <v>16114</v>
      </c>
      <c r="M168" t="s">
        <v>635</v>
      </c>
    </row>
    <row r="169" spans="1:13">
      <c r="A169" t="s">
        <v>294</v>
      </c>
      <c r="B169">
        <v>4.7</v>
      </c>
      <c r="C169" t="str">
        <f t="shared" si="2"/>
        <v>4 – 5</v>
      </c>
      <c r="D169">
        <v>100</v>
      </c>
      <c r="E169" t="s">
        <v>13149</v>
      </c>
      <c r="F169" t="s">
        <v>65</v>
      </c>
      <c r="G169" t="s">
        <v>13149</v>
      </c>
      <c r="H169" t="s">
        <v>13149</v>
      </c>
      <c r="I169" t="s">
        <v>295</v>
      </c>
      <c r="J169" t="s">
        <v>296</v>
      </c>
      <c r="K169" t="s">
        <v>13157</v>
      </c>
      <c r="L169" t="s">
        <v>16114</v>
      </c>
      <c r="M169" t="s">
        <v>330</v>
      </c>
    </row>
    <row r="170" spans="1:13">
      <c r="A170" t="s">
        <v>294</v>
      </c>
      <c r="B170">
        <v>4.7</v>
      </c>
      <c r="C170" t="str">
        <f t="shared" si="2"/>
        <v>4 – 5</v>
      </c>
      <c r="D170">
        <v>100</v>
      </c>
      <c r="E170" t="s">
        <v>13149</v>
      </c>
      <c r="F170" t="s">
        <v>65</v>
      </c>
      <c r="G170" t="s">
        <v>13149</v>
      </c>
      <c r="H170" t="s">
        <v>13149</v>
      </c>
      <c r="I170" t="s">
        <v>295</v>
      </c>
      <c r="J170" t="s">
        <v>296</v>
      </c>
      <c r="K170" t="s">
        <v>13157</v>
      </c>
      <c r="L170" t="s">
        <v>16114</v>
      </c>
      <c r="M170" t="s">
        <v>257</v>
      </c>
    </row>
    <row r="171" spans="1:13">
      <c r="A171" t="s">
        <v>294</v>
      </c>
      <c r="B171">
        <v>4.7</v>
      </c>
      <c r="C171" t="str">
        <f t="shared" si="2"/>
        <v>4 – 5</v>
      </c>
      <c r="D171">
        <v>100</v>
      </c>
      <c r="E171" t="s">
        <v>13149</v>
      </c>
      <c r="F171" t="s">
        <v>65</v>
      </c>
      <c r="G171" t="s">
        <v>13149</v>
      </c>
      <c r="H171" t="s">
        <v>13149</v>
      </c>
      <c r="I171" t="s">
        <v>295</v>
      </c>
      <c r="J171" t="s">
        <v>296</v>
      </c>
      <c r="K171" t="s">
        <v>13157</v>
      </c>
      <c r="L171" t="s">
        <v>16114</v>
      </c>
      <c r="M171" t="s">
        <v>262</v>
      </c>
    </row>
    <row r="172" spans="1:13">
      <c r="A172" t="s">
        <v>294</v>
      </c>
      <c r="B172">
        <v>4.7</v>
      </c>
      <c r="C172" t="str">
        <f t="shared" si="2"/>
        <v>4 – 5</v>
      </c>
      <c r="D172">
        <v>100</v>
      </c>
      <c r="E172" t="s">
        <v>13149</v>
      </c>
      <c r="F172" t="s">
        <v>65</v>
      </c>
      <c r="G172" t="s">
        <v>13149</v>
      </c>
      <c r="H172" t="s">
        <v>13149</v>
      </c>
      <c r="I172" t="s">
        <v>295</v>
      </c>
      <c r="J172" t="s">
        <v>296</v>
      </c>
      <c r="K172" t="s">
        <v>13157</v>
      </c>
      <c r="L172" t="s">
        <v>16114</v>
      </c>
      <c r="M172" t="s">
        <v>10</v>
      </c>
    </row>
    <row r="173" spans="1:13">
      <c r="A173" t="s">
        <v>297</v>
      </c>
      <c r="B173">
        <v>4.8</v>
      </c>
      <c r="C173" t="str">
        <f t="shared" si="2"/>
        <v>4 – 5</v>
      </c>
      <c r="D173">
        <v>500</v>
      </c>
      <c r="E173" t="s">
        <v>13149</v>
      </c>
      <c r="F173" t="s">
        <v>53</v>
      </c>
      <c r="G173" t="s">
        <v>13149</v>
      </c>
      <c r="H173" t="s">
        <v>13150</v>
      </c>
      <c r="I173" t="s">
        <v>298</v>
      </c>
      <c r="J173" t="s">
        <v>299</v>
      </c>
      <c r="K173" t="s">
        <v>13937</v>
      </c>
      <c r="L173" t="s">
        <v>13921</v>
      </c>
      <c r="M173" t="s">
        <v>52</v>
      </c>
    </row>
    <row r="174" spans="1:13">
      <c r="A174" t="s">
        <v>297</v>
      </c>
      <c r="B174">
        <v>4.8</v>
      </c>
      <c r="C174" t="str">
        <f t="shared" si="2"/>
        <v>4 – 5</v>
      </c>
      <c r="D174">
        <v>500</v>
      </c>
      <c r="E174" t="s">
        <v>13149</v>
      </c>
      <c r="F174" t="s">
        <v>53</v>
      </c>
      <c r="G174" t="s">
        <v>13149</v>
      </c>
      <c r="H174" t="s">
        <v>13150</v>
      </c>
      <c r="I174" t="s">
        <v>298</v>
      </c>
      <c r="J174" t="s">
        <v>299</v>
      </c>
      <c r="K174" t="s">
        <v>13937</v>
      </c>
      <c r="L174" t="s">
        <v>13921</v>
      </c>
      <c r="M174" t="s">
        <v>18</v>
      </c>
    </row>
    <row r="175" spans="1:13">
      <c r="A175" t="s">
        <v>297</v>
      </c>
      <c r="B175">
        <v>4.8</v>
      </c>
      <c r="C175" t="str">
        <f t="shared" si="2"/>
        <v>4 – 5</v>
      </c>
      <c r="D175">
        <v>500</v>
      </c>
      <c r="E175" t="s">
        <v>13149</v>
      </c>
      <c r="F175" t="s">
        <v>53</v>
      </c>
      <c r="G175" t="s">
        <v>13149</v>
      </c>
      <c r="H175" t="s">
        <v>13150</v>
      </c>
      <c r="I175" t="s">
        <v>298</v>
      </c>
      <c r="J175" t="s">
        <v>299</v>
      </c>
      <c r="K175" t="s">
        <v>13937</v>
      </c>
      <c r="L175" t="s">
        <v>13921</v>
      </c>
      <c r="M175" t="s">
        <v>16115</v>
      </c>
    </row>
    <row r="176" spans="1:13">
      <c r="A176" t="s">
        <v>297</v>
      </c>
      <c r="B176">
        <v>4.8</v>
      </c>
      <c r="C176" t="str">
        <f t="shared" si="2"/>
        <v>4 – 5</v>
      </c>
      <c r="D176">
        <v>500</v>
      </c>
      <c r="E176" t="s">
        <v>13149</v>
      </c>
      <c r="F176" t="s">
        <v>53</v>
      </c>
      <c r="G176" t="s">
        <v>13149</v>
      </c>
      <c r="H176" t="s">
        <v>13150</v>
      </c>
      <c r="I176" t="s">
        <v>298</v>
      </c>
      <c r="J176" t="s">
        <v>299</v>
      </c>
      <c r="K176" t="s">
        <v>13937</v>
      </c>
      <c r="L176" t="s">
        <v>13921</v>
      </c>
      <c r="M176" t="s">
        <v>1220</v>
      </c>
    </row>
    <row r="177" spans="1:13">
      <c r="A177" t="s">
        <v>301</v>
      </c>
      <c r="B177">
        <v>4.8</v>
      </c>
      <c r="C177" t="str">
        <f t="shared" si="2"/>
        <v>4 – 5</v>
      </c>
      <c r="D177">
        <v>15000</v>
      </c>
      <c r="E177" t="s">
        <v>13149</v>
      </c>
      <c r="F177" t="s">
        <v>276</v>
      </c>
      <c r="G177" t="s">
        <v>13149</v>
      </c>
      <c r="H177" t="s">
        <v>13150</v>
      </c>
      <c r="I177" t="s">
        <v>303</v>
      </c>
      <c r="J177" t="s">
        <v>304</v>
      </c>
      <c r="K177" t="s">
        <v>13938</v>
      </c>
      <c r="L177" t="s">
        <v>13886</v>
      </c>
      <c r="M177" t="s">
        <v>262</v>
      </c>
    </row>
    <row r="178" spans="1:13">
      <c r="A178" t="s">
        <v>301</v>
      </c>
      <c r="B178">
        <v>4.8</v>
      </c>
      <c r="C178" t="str">
        <f t="shared" si="2"/>
        <v>4 – 5</v>
      </c>
      <c r="D178">
        <v>15000</v>
      </c>
      <c r="E178" t="s">
        <v>13149</v>
      </c>
      <c r="F178" t="s">
        <v>276</v>
      </c>
      <c r="G178" t="s">
        <v>13149</v>
      </c>
      <c r="H178" t="s">
        <v>13150</v>
      </c>
      <c r="I178" t="s">
        <v>303</v>
      </c>
      <c r="J178" t="s">
        <v>304</v>
      </c>
      <c r="K178" t="s">
        <v>13938</v>
      </c>
      <c r="L178" t="s">
        <v>13886</v>
      </c>
      <c r="M178" t="s">
        <v>10</v>
      </c>
    </row>
    <row r="179" spans="1:13">
      <c r="A179" t="s">
        <v>301</v>
      </c>
      <c r="B179">
        <v>4.8</v>
      </c>
      <c r="C179" t="str">
        <f t="shared" si="2"/>
        <v>4 – 5</v>
      </c>
      <c r="D179">
        <v>15000</v>
      </c>
      <c r="E179" t="s">
        <v>13149</v>
      </c>
      <c r="F179" t="s">
        <v>276</v>
      </c>
      <c r="G179" t="s">
        <v>13149</v>
      </c>
      <c r="H179" t="s">
        <v>13150</v>
      </c>
      <c r="I179" t="s">
        <v>303</v>
      </c>
      <c r="J179" t="s">
        <v>304</v>
      </c>
      <c r="K179" t="s">
        <v>13938</v>
      </c>
      <c r="L179" t="s">
        <v>13886</v>
      </c>
      <c r="M179" t="s">
        <v>595</v>
      </c>
    </row>
    <row r="180" spans="1:13">
      <c r="A180" t="s">
        <v>306</v>
      </c>
      <c r="B180">
        <v>4.8</v>
      </c>
      <c r="C180" t="str">
        <f t="shared" si="2"/>
        <v>4 – 5</v>
      </c>
      <c r="D180">
        <v>500</v>
      </c>
      <c r="E180" t="s">
        <v>13149</v>
      </c>
      <c r="F180" t="s">
        <v>307</v>
      </c>
      <c r="G180" t="s">
        <v>13149</v>
      </c>
      <c r="H180" t="s">
        <v>13150</v>
      </c>
      <c r="I180" t="s">
        <v>308</v>
      </c>
      <c r="J180" t="s">
        <v>309</v>
      </c>
      <c r="K180" t="s">
        <v>13939</v>
      </c>
      <c r="L180" t="s">
        <v>13886</v>
      </c>
      <c r="M180" t="s">
        <v>149</v>
      </c>
    </row>
    <row r="181" spans="1:13">
      <c r="A181" t="s">
        <v>306</v>
      </c>
      <c r="B181">
        <v>4.8</v>
      </c>
      <c r="C181" t="str">
        <f t="shared" si="2"/>
        <v>4 – 5</v>
      </c>
      <c r="D181">
        <v>500</v>
      </c>
      <c r="E181" t="s">
        <v>13149</v>
      </c>
      <c r="F181" t="s">
        <v>307</v>
      </c>
      <c r="G181" t="s">
        <v>13149</v>
      </c>
      <c r="H181" t="s">
        <v>13150</v>
      </c>
      <c r="I181" t="s">
        <v>308</v>
      </c>
      <c r="J181" t="s">
        <v>309</v>
      </c>
      <c r="K181" t="s">
        <v>13939</v>
      </c>
      <c r="L181" t="s">
        <v>13886</v>
      </c>
      <c r="M181" t="s">
        <v>262</v>
      </c>
    </row>
    <row r="182" spans="1:13">
      <c r="A182" t="s">
        <v>306</v>
      </c>
      <c r="B182">
        <v>4.8</v>
      </c>
      <c r="C182" t="str">
        <f t="shared" si="2"/>
        <v>4 – 5</v>
      </c>
      <c r="D182">
        <v>500</v>
      </c>
      <c r="E182" t="s">
        <v>13149</v>
      </c>
      <c r="F182" t="s">
        <v>307</v>
      </c>
      <c r="G182" t="s">
        <v>13149</v>
      </c>
      <c r="H182" t="s">
        <v>13150</v>
      </c>
      <c r="I182" t="s">
        <v>308</v>
      </c>
      <c r="J182" t="s">
        <v>309</v>
      </c>
      <c r="K182" t="s">
        <v>13939</v>
      </c>
      <c r="L182" t="s">
        <v>13886</v>
      </c>
      <c r="M182" t="s">
        <v>10</v>
      </c>
    </row>
    <row r="183" spans="1:13">
      <c r="A183" t="s">
        <v>306</v>
      </c>
      <c r="B183">
        <v>4.8</v>
      </c>
      <c r="C183" t="str">
        <f t="shared" si="2"/>
        <v>4 – 5</v>
      </c>
      <c r="D183">
        <v>500</v>
      </c>
      <c r="E183" t="s">
        <v>13149</v>
      </c>
      <c r="F183" t="s">
        <v>307</v>
      </c>
      <c r="G183" t="s">
        <v>13149</v>
      </c>
      <c r="H183" t="s">
        <v>13150</v>
      </c>
      <c r="I183" t="s">
        <v>308</v>
      </c>
      <c r="J183" t="s">
        <v>309</v>
      </c>
      <c r="K183" t="s">
        <v>13939</v>
      </c>
      <c r="L183" t="s">
        <v>13886</v>
      </c>
      <c r="M183" t="s">
        <v>595</v>
      </c>
    </row>
    <row r="184" spans="1:13">
      <c r="A184" t="s">
        <v>311</v>
      </c>
      <c r="B184">
        <v>4.7</v>
      </c>
      <c r="C184" t="str">
        <f t="shared" si="2"/>
        <v>4 – 5</v>
      </c>
      <c r="D184">
        <v>4000</v>
      </c>
      <c r="E184" t="s">
        <v>13149</v>
      </c>
      <c r="G184" t="s">
        <v>13150</v>
      </c>
      <c r="H184" t="s">
        <v>13150</v>
      </c>
      <c r="I184" t="s">
        <v>313</v>
      </c>
      <c r="J184" t="s">
        <v>314</v>
      </c>
      <c r="K184" t="s">
        <v>13940</v>
      </c>
      <c r="L184" t="s">
        <v>13886</v>
      </c>
      <c r="M184" t="s">
        <v>262</v>
      </c>
    </row>
    <row r="185" spans="1:13">
      <c r="A185" t="s">
        <v>311</v>
      </c>
      <c r="B185">
        <v>4.7</v>
      </c>
      <c r="C185" t="str">
        <f t="shared" si="2"/>
        <v>4 – 5</v>
      </c>
      <c r="D185">
        <v>4000</v>
      </c>
      <c r="E185" t="s">
        <v>13149</v>
      </c>
      <c r="G185" t="s">
        <v>13150</v>
      </c>
      <c r="H185" t="s">
        <v>13150</v>
      </c>
      <c r="I185" t="s">
        <v>313</v>
      </c>
      <c r="J185" t="s">
        <v>314</v>
      </c>
      <c r="K185" t="s">
        <v>13940</v>
      </c>
      <c r="L185" t="s">
        <v>13886</v>
      </c>
      <c r="M185" t="s">
        <v>10</v>
      </c>
    </row>
    <row r="186" spans="1:13">
      <c r="A186" t="s">
        <v>311</v>
      </c>
      <c r="B186">
        <v>4.7</v>
      </c>
      <c r="C186" t="str">
        <f t="shared" si="2"/>
        <v>4 – 5</v>
      </c>
      <c r="D186">
        <v>4000</v>
      </c>
      <c r="E186" t="s">
        <v>13149</v>
      </c>
      <c r="G186" t="s">
        <v>13150</v>
      </c>
      <c r="H186" t="s">
        <v>13150</v>
      </c>
      <c r="I186" t="s">
        <v>313</v>
      </c>
      <c r="J186" t="s">
        <v>314</v>
      </c>
      <c r="K186" t="s">
        <v>13940</v>
      </c>
      <c r="L186" t="s">
        <v>13886</v>
      </c>
      <c r="M186" t="s">
        <v>595</v>
      </c>
    </row>
    <row r="187" spans="1:13">
      <c r="A187" t="s">
        <v>315</v>
      </c>
      <c r="B187">
        <v>4.5999999999999996</v>
      </c>
      <c r="C187" t="str">
        <f t="shared" si="2"/>
        <v>4 – 5</v>
      </c>
      <c r="D187">
        <v>500</v>
      </c>
      <c r="E187" t="s">
        <v>13149</v>
      </c>
      <c r="F187" t="s">
        <v>133</v>
      </c>
      <c r="G187" t="s">
        <v>13149</v>
      </c>
      <c r="H187" t="s">
        <v>13149</v>
      </c>
      <c r="I187" t="s">
        <v>317</v>
      </c>
      <c r="J187" t="s">
        <v>318</v>
      </c>
      <c r="K187" t="s">
        <v>13941</v>
      </c>
      <c r="L187" t="s">
        <v>13921</v>
      </c>
      <c r="M187" t="s">
        <v>52</v>
      </c>
    </row>
    <row r="188" spans="1:13">
      <c r="A188" t="s">
        <v>315</v>
      </c>
      <c r="B188">
        <v>4.5999999999999996</v>
      </c>
      <c r="C188" t="str">
        <f t="shared" si="2"/>
        <v>4 – 5</v>
      </c>
      <c r="D188">
        <v>500</v>
      </c>
      <c r="E188" t="s">
        <v>13149</v>
      </c>
      <c r="F188" t="s">
        <v>133</v>
      </c>
      <c r="G188" t="s">
        <v>13149</v>
      </c>
      <c r="H188" t="s">
        <v>13149</v>
      </c>
      <c r="I188" t="s">
        <v>317</v>
      </c>
      <c r="J188" t="s">
        <v>318</v>
      </c>
      <c r="K188" t="s">
        <v>13941</v>
      </c>
      <c r="L188" t="s">
        <v>13921</v>
      </c>
      <c r="M188" t="s">
        <v>18</v>
      </c>
    </row>
    <row r="189" spans="1:13">
      <c r="A189" t="s">
        <v>315</v>
      </c>
      <c r="B189">
        <v>4.5999999999999996</v>
      </c>
      <c r="C189" t="str">
        <f t="shared" si="2"/>
        <v>4 – 5</v>
      </c>
      <c r="D189">
        <v>500</v>
      </c>
      <c r="E189" t="s">
        <v>13149</v>
      </c>
      <c r="F189" t="s">
        <v>133</v>
      </c>
      <c r="G189" t="s">
        <v>13149</v>
      </c>
      <c r="H189" t="s">
        <v>13149</v>
      </c>
      <c r="I189" t="s">
        <v>317</v>
      </c>
      <c r="J189" t="s">
        <v>318</v>
      </c>
      <c r="K189" t="s">
        <v>13941</v>
      </c>
      <c r="L189" t="s">
        <v>13921</v>
      </c>
      <c r="M189" t="s">
        <v>1220</v>
      </c>
    </row>
    <row r="190" spans="1:13">
      <c r="A190" t="s">
        <v>320</v>
      </c>
      <c r="B190">
        <v>4.9000000000000004</v>
      </c>
      <c r="C190" t="str">
        <f t="shared" si="2"/>
        <v>4 – 5</v>
      </c>
      <c r="D190">
        <v>15</v>
      </c>
      <c r="E190" t="s">
        <v>13149</v>
      </c>
      <c r="F190" t="s">
        <v>150</v>
      </c>
      <c r="G190" t="s">
        <v>13149</v>
      </c>
      <c r="H190" t="s">
        <v>13150</v>
      </c>
      <c r="I190" t="s">
        <v>322</v>
      </c>
      <c r="J190" t="s">
        <v>323</v>
      </c>
      <c r="K190" t="s">
        <v>13942</v>
      </c>
      <c r="L190" t="s">
        <v>13886</v>
      </c>
      <c r="M190" t="s">
        <v>18</v>
      </c>
    </row>
    <row r="191" spans="1:13">
      <c r="A191" t="s">
        <v>320</v>
      </c>
      <c r="B191">
        <v>4.9000000000000004</v>
      </c>
      <c r="C191" t="str">
        <f t="shared" si="2"/>
        <v>4 – 5</v>
      </c>
      <c r="D191">
        <v>15</v>
      </c>
      <c r="E191" t="s">
        <v>13149</v>
      </c>
      <c r="F191" t="s">
        <v>150</v>
      </c>
      <c r="G191" t="s">
        <v>13149</v>
      </c>
      <c r="H191" t="s">
        <v>13150</v>
      </c>
      <c r="I191" t="s">
        <v>322</v>
      </c>
      <c r="J191" t="s">
        <v>323</v>
      </c>
      <c r="K191" t="s">
        <v>13942</v>
      </c>
      <c r="L191" t="s">
        <v>13886</v>
      </c>
      <c r="M191" t="s">
        <v>5392</v>
      </c>
    </row>
    <row r="192" spans="1:13">
      <c r="A192" t="s">
        <v>320</v>
      </c>
      <c r="B192">
        <v>4.9000000000000004</v>
      </c>
      <c r="C192" t="str">
        <f t="shared" si="2"/>
        <v>4 – 5</v>
      </c>
      <c r="D192">
        <v>15</v>
      </c>
      <c r="E192" t="s">
        <v>13149</v>
      </c>
      <c r="F192" t="s">
        <v>150</v>
      </c>
      <c r="G192" t="s">
        <v>13149</v>
      </c>
      <c r="H192" t="s">
        <v>13150</v>
      </c>
      <c r="I192" t="s">
        <v>322</v>
      </c>
      <c r="J192" t="s">
        <v>323</v>
      </c>
      <c r="K192" t="s">
        <v>13942</v>
      </c>
      <c r="L192" t="s">
        <v>13886</v>
      </c>
      <c r="M192" t="s">
        <v>16116</v>
      </c>
    </row>
    <row r="193" spans="1:13">
      <c r="A193" t="s">
        <v>320</v>
      </c>
      <c r="B193">
        <v>4.9000000000000004</v>
      </c>
      <c r="C193" t="str">
        <f t="shared" si="2"/>
        <v>4 – 5</v>
      </c>
      <c r="D193">
        <v>15</v>
      </c>
      <c r="E193" t="s">
        <v>13149</v>
      </c>
      <c r="F193" t="s">
        <v>150</v>
      </c>
      <c r="G193" t="s">
        <v>13149</v>
      </c>
      <c r="H193" t="s">
        <v>13150</v>
      </c>
      <c r="I193" t="s">
        <v>322</v>
      </c>
      <c r="J193" t="s">
        <v>323</v>
      </c>
      <c r="K193" t="s">
        <v>13942</v>
      </c>
      <c r="L193" t="s">
        <v>13886</v>
      </c>
      <c r="M193" t="s">
        <v>1220</v>
      </c>
    </row>
    <row r="194" spans="1:13">
      <c r="A194" t="s">
        <v>325</v>
      </c>
      <c r="B194">
        <v>4.7</v>
      </c>
      <c r="C194" t="str">
        <f t="shared" ref="C194:C257" si="3">IF(B194="", "No Rating",
 IF(B194&lt;=2, "1 – 2",
 IF(B194&lt;=3, "2 – 3",
 IF(B194&lt;=4, "3 – 4",
 "4 – 5"))))</f>
        <v>4 – 5</v>
      </c>
      <c r="D194">
        <v>100</v>
      </c>
      <c r="E194" t="s">
        <v>13149</v>
      </c>
      <c r="G194" t="s">
        <v>13150</v>
      </c>
      <c r="H194" t="s">
        <v>13150</v>
      </c>
      <c r="I194" t="s">
        <v>326</v>
      </c>
      <c r="J194" t="s">
        <v>327</v>
      </c>
      <c r="K194" t="s">
        <v>13943</v>
      </c>
      <c r="L194" t="s">
        <v>13886</v>
      </c>
      <c r="M194" t="s">
        <v>52</v>
      </c>
    </row>
    <row r="195" spans="1:13">
      <c r="A195" t="s">
        <v>325</v>
      </c>
      <c r="B195">
        <v>4.7</v>
      </c>
      <c r="C195" t="str">
        <f t="shared" si="3"/>
        <v>4 – 5</v>
      </c>
      <c r="D195">
        <v>100</v>
      </c>
      <c r="E195" t="s">
        <v>13149</v>
      </c>
      <c r="G195" t="s">
        <v>13150</v>
      </c>
      <c r="H195" t="s">
        <v>13150</v>
      </c>
      <c r="I195" t="s">
        <v>326</v>
      </c>
      <c r="J195" t="s">
        <v>327</v>
      </c>
      <c r="K195" t="s">
        <v>13943</v>
      </c>
      <c r="L195" t="s">
        <v>13886</v>
      </c>
      <c r="M195" t="s">
        <v>18</v>
      </c>
    </row>
    <row r="196" spans="1:13">
      <c r="A196" t="s">
        <v>325</v>
      </c>
      <c r="B196">
        <v>4.7</v>
      </c>
      <c r="C196" t="str">
        <f t="shared" si="3"/>
        <v>4 – 5</v>
      </c>
      <c r="D196">
        <v>100</v>
      </c>
      <c r="E196" t="s">
        <v>13149</v>
      </c>
      <c r="G196" t="s">
        <v>13150</v>
      </c>
      <c r="H196" t="s">
        <v>13150</v>
      </c>
      <c r="I196" t="s">
        <v>326</v>
      </c>
      <c r="J196" t="s">
        <v>327</v>
      </c>
      <c r="K196" t="s">
        <v>13943</v>
      </c>
      <c r="L196" t="s">
        <v>13886</v>
      </c>
      <c r="M196" t="s">
        <v>16115</v>
      </c>
    </row>
    <row r="197" spans="1:13">
      <c r="A197" t="s">
        <v>329</v>
      </c>
      <c r="B197">
        <v>4.7</v>
      </c>
      <c r="C197" t="str">
        <f t="shared" si="3"/>
        <v>4 – 5</v>
      </c>
      <c r="D197">
        <v>100</v>
      </c>
      <c r="E197" t="s">
        <v>13149</v>
      </c>
      <c r="F197" t="s">
        <v>39</v>
      </c>
      <c r="G197" t="s">
        <v>13150</v>
      </c>
      <c r="H197" t="s">
        <v>13149</v>
      </c>
      <c r="I197" t="s">
        <v>331</v>
      </c>
      <c r="J197" t="s">
        <v>332</v>
      </c>
      <c r="K197" t="s">
        <v>332</v>
      </c>
      <c r="L197" t="s">
        <v>13155</v>
      </c>
      <c r="M197" t="s">
        <v>330</v>
      </c>
    </row>
    <row r="198" spans="1:13">
      <c r="A198" t="s">
        <v>329</v>
      </c>
      <c r="B198">
        <v>4.7</v>
      </c>
      <c r="C198" t="str">
        <f t="shared" si="3"/>
        <v>4 – 5</v>
      </c>
      <c r="D198">
        <v>100</v>
      </c>
      <c r="E198" t="s">
        <v>13149</v>
      </c>
      <c r="F198" t="s">
        <v>39</v>
      </c>
      <c r="G198" t="s">
        <v>13150</v>
      </c>
      <c r="H198" t="s">
        <v>13149</v>
      </c>
      <c r="I198" t="s">
        <v>331</v>
      </c>
      <c r="J198" t="s">
        <v>332</v>
      </c>
      <c r="K198" t="s">
        <v>332</v>
      </c>
      <c r="L198" t="s">
        <v>13155</v>
      </c>
      <c r="M198" t="s">
        <v>52</v>
      </c>
    </row>
    <row r="199" spans="1:13">
      <c r="A199" t="s">
        <v>329</v>
      </c>
      <c r="B199">
        <v>4.7</v>
      </c>
      <c r="C199" t="str">
        <f t="shared" si="3"/>
        <v>4 – 5</v>
      </c>
      <c r="D199">
        <v>100</v>
      </c>
      <c r="E199" t="s">
        <v>13149</v>
      </c>
      <c r="F199" t="s">
        <v>39</v>
      </c>
      <c r="G199" t="s">
        <v>13150</v>
      </c>
      <c r="H199" t="s">
        <v>13149</v>
      </c>
      <c r="I199" t="s">
        <v>331</v>
      </c>
      <c r="J199" t="s">
        <v>332</v>
      </c>
      <c r="K199" t="s">
        <v>332</v>
      </c>
      <c r="L199" t="s">
        <v>13155</v>
      </c>
      <c r="M199" t="s">
        <v>18</v>
      </c>
    </row>
    <row r="200" spans="1:13">
      <c r="A200" t="s">
        <v>329</v>
      </c>
      <c r="B200">
        <v>4.7</v>
      </c>
      <c r="C200" t="str">
        <f t="shared" si="3"/>
        <v>4 – 5</v>
      </c>
      <c r="D200">
        <v>100</v>
      </c>
      <c r="E200" t="s">
        <v>13149</v>
      </c>
      <c r="F200" t="s">
        <v>39</v>
      </c>
      <c r="G200" t="s">
        <v>13150</v>
      </c>
      <c r="H200" t="s">
        <v>13149</v>
      </c>
      <c r="I200" t="s">
        <v>331</v>
      </c>
      <c r="J200" t="s">
        <v>332</v>
      </c>
      <c r="K200" t="s">
        <v>332</v>
      </c>
      <c r="L200" t="s">
        <v>13155</v>
      </c>
      <c r="M200" t="s">
        <v>1220</v>
      </c>
    </row>
    <row r="201" spans="1:13">
      <c r="A201" t="s">
        <v>334</v>
      </c>
      <c r="B201">
        <v>4.5999999999999996</v>
      </c>
      <c r="C201" t="str">
        <f t="shared" si="3"/>
        <v>4 – 5</v>
      </c>
      <c r="D201">
        <v>5000</v>
      </c>
      <c r="E201" t="s">
        <v>13149</v>
      </c>
      <c r="F201" t="s">
        <v>336</v>
      </c>
      <c r="G201" t="s">
        <v>13149</v>
      </c>
      <c r="H201" t="s">
        <v>13150</v>
      </c>
      <c r="I201" t="s">
        <v>337</v>
      </c>
      <c r="J201" t="s">
        <v>338</v>
      </c>
      <c r="K201" t="s">
        <v>13944</v>
      </c>
      <c r="L201" t="s">
        <v>13886</v>
      </c>
      <c r="M201" t="s">
        <v>149</v>
      </c>
    </row>
    <row r="202" spans="1:13">
      <c r="A202" t="s">
        <v>334</v>
      </c>
      <c r="B202">
        <v>4.5999999999999996</v>
      </c>
      <c r="C202" t="str">
        <f t="shared" si="3"/>
        <v>4 – 5</v>
      </c>
      <c r="D202">
        <v>5000</v>
      </c>
      <c r="E202" t="s">
        <v>13149</v>
      </c>
      <c r="F202" t="s">
        <v>336</v>
      </c>
      <c r="G202" t="s">
        <v>13149</v>
      </c>
      <c r="H202" t="s">
        <v>13150</v>
      </c>
      <c r="I202" t="s">
        <v>337</v>
      </c>
      <c r="J202" t="s">
        <v>338</v>
      </c>
      <c r="K202" t="s">
        <v>13944</v>
      </c>
      <c r="L202" t="s">
        <v>13886</v>
      </c>
      <c r="M202" t="s">
        <v>1762</v>
      </c>
    </row>
    <row r="203" spans="1:13">
      <c r="A203" t="s">
        <v>334</v>
      </c>
      <c r="B203">
        <v>4.5999999999999996</v>
      </c>
      <c r="C203" t="str">
        <f t="shared" si="3"/>
        <v>4 – 5</v>
      </c>
      <c r="D203">
        <v>5000</v>
      </c>
      <c r="E203" t="s">
        <v>13149</v>
      </c>
      <c r="F203" t="s">
        <v>336</v>
      </c>
      <c r="G203" t="s">
        <v>13149</v>
      </c>
      <c r="H203" t="s">
        <v>13150</v>
      </c>
      <c r="I203" t="s">
        <v>337</v>
      </c>
      <c r="J203" t="s">
        <v>338</v>
      </c>
      <c r="K203" t="s">
        <v>13944</v>
      </c>
      <c r="L203" t="s">
        <v>13886</v>
      </c>
      <c r="M203" t="s">
        <v>595</v>
      </c>
    </row>
    <row r="204" spans="1:13">
      <c r="A204" t="s">
        <v>334</v>
      </c>
      <c r="B204">
        <v>4.5999999999999996</v>
      </c>
      <c r="C204" t="str">
        <f t="shared" si="3"/>
        <v>4 – 5</v>
      </c>
      <c r="D204">
        <v>5000</v>
      </c>
      <c r="E204" t="s">
        <v>13149</v>
      </c>
      <c r="F204" t="s">
        <v>336</v>
      </c>
      <c r="G204" t="s">
        <v>13149</v>
      </c>
      <c r="H204" t="s">
        <v>13150</v>
      </c>
      <c r="I204" t="s">
        <v>337</v>
      </c>
      <c r="J204" t="s">
        <v>338</v>
      </c>
      <c r="K204" t="s">
        <v>13944</v>
      </c>
      <c r="L204" t="s">
        <v>13886</v>
      </c>
      <c r="M204" t="s">
        <v>16117</v>
      </c>
    </row>
    <row r="205" spans="1:13">
      <c r="A205" t="s">
        <v>340</v>
      </c>
      <c r="B205">
        <v>4.7</v>
      </c>
      <c r="C205" t="str">
        <f t="shared" si="3"/>
        <v>4 – 5</v>
      </c>
      <c r="D205">
        <v>3000</v>
      </c>
      <c r="E205" t="s">
        <v>13149</v>
      </c>
      <c r="F205" t="s">
        <v>53</v>
      </c>
      <c r="G205" t="s">
        <v>13149</v>
      </c>
      <c r="H205" t="s">
        <v>13150</v>
      </c>
      <c r="I205" t="s">
        <v>342</v>
      </c>
      <c r="J205" t="s">
        <v>343</v>
      </c>
      <c r="K205" t="s">
        <v>13945</v>
      </c>
      <c r="L205" t="s">
        <v>13886</v>
      </c>
      <c r="M205" t="s">
        <v>52</v>
      </c>
    </row>
    <row r="206" spans="1:13">
      <c r="A206" t="s">
        <v>340</v>
      </c>
      <c r="B206">
        <v>4.7</v>
      </c>
      <c r="C206" t="str">
        <f t="shared" si="3"/>
        <v>4 – 5</v>
      </c>
      <c r="D206">
        <v>3000</v>
      </c>
      <c r="E206" t="s">
        <v>13149</v>
      </c>
      <c r="F206" t="s">
        <v>53</v>
      </c>
      <c r="G206" t="s">
        <v>13149</v>
      </c>
      <c r="H206" t="s">
        <v>13150</v>
      </c>
      <c r="I206" t="s">
        <v>342</v>
      </c>
      <c r="J206" t="s">
        <v>343</v>
      </c>
      <c r="K206" t="s">
        <v>13945</v>
      </c>
      <c r="L206" t="s">
        <v>13886</v>
      </c>
      <c r="M206" t="s">
        <v>18</v>
      </c>
    </row>
    <row r="207" spans="1:13">
      <c r="A207" t="s">
        <v>340</v>
      </c>
      <c r="B207">
        <v>4.7</v>
      </c>
      <c r="C207" t="str">
        <f t="shared" si="3"/>
        <v>4 – 5</v>
      </c>
      <c r="D207">
        <v>3000</v>
      </c>
      <c r="E207" t="s">
        <v>13149</v>
      </c>
      <c r="F207" t="s">
        <v>53</v>
      </c>
      <c r="G207" t="s">
        <v>13149</v>
      </c>
      <c r="H207" t="s">
        <v>13150</v>
      </c>
      <c r="I207" t="s">
        <v>342</v>
      </c>
      <c r="J207" t="s">
        <v>343</v>
      </c>
      <c r="K207" t="s">
        <v>13945</v>
      </c>
      <c r="L207" t="s">
        <v>13886</v>
      </c>
      <c r="M207" t="s">
        <v>1220</v>
      </c>
    </row>
    <row r="208" spans="1:13">
      <c r="A208" t="s">
        <v>344</v>
      </c>
      <c r="B208">
        <v>4.8</v>
      </c>
      <c r="C208" t="str">
        <f t="shared" si="3"/>
        <v>4 – 5</v>
      </c>
      <c r="D208">
        <v>3000</v>
      </c>
      <c r="E208" t="s">
        <v>13149</v>
      </c>
      <c r="F208" t="s">
        <v>72</v>
      </c>
      <c r="G208" t="s">
        <v>13149</v>
      </c>
      <c r="H208" t="s">
        <v>13150</v>
      </c>
      <c r="I208" t="s">
        <v>345</v>
      </c>
      <c r="J208" t="s">
        <v>346</v>
      </c>
      <c r="K208" t="s">
        <v>13946</v>
      </c>
      <c r="L208" t="s">
        <v>13886</v>
      </c>
      <c r="M208" t="s">
        <v>18</v>
      </c>
    </row>
    <row r="209" spans="1:13">
      <c r="A209" t="s">
        <v>344</v>
      </c>
      <c r="B209">
        <v>4.8</v>
      </c>
      <c r="C209" t="str">
        <f t="shared" si="3"/>
        <v>4 – 5</v>
      </c>
      <c r="D209">
        <v>3000</v>
      </c>
      <c r="E209" t="s">
        <v>13149</v>
      </c>
      <c r="F209" t="s">
        <v>72</v>
      </c>
      <c r="G209" t="s">
        <v>13149</v>
      </c>
      <c r="H209" t="s">
        <v>13150</v>
      </c>
      <c r="I209" t="s">
        <v>345</v>
      </c>
      <c r="J209" t="s">
        <v>346</v>
      </c>
      <c r="K209" t="s">
        <v>13946</v>
      </c>
      <c r="L209" t="s">
        <v>13886</v>
      </c>
      <c r="M209" t="s">
        <v>8122</v>
      </c>
    </row>
    <row r="210" spans="1:13">
      <c r="A210" t="s">
        <v>344</v>
      </c>
      <c r="B210">
        <v>4.8</v>
      </c>
      <c r="C210" t="str">
        <f t="shared" si="3"/>
        <v>4 – 5</v>
      </c>
      <c r="D210">
        <v>3000</v>
      </c>
      <c r="E210" t="s">
        <v>13149</v>
      </c>
      <c r="F210" t="s">
        <v>72</v>
      </c>
      <c r="G210" t="s">
        <v>13149</v>
      </c>
      <c r="H210" t="s">
        <v>13150</v>
      </c>
      <c r="I210" t="s">
        <v>345</v>
      </c>
      <c r="J210" t="s">
        <v>346</v>
      </c>
      <c r="K210" t="s">
        <v>13946</v>
      </c>
      <c r="L210" t="s">
        <v>13886</v>
      </c>
      <c r="M210" t="s">
        <v>16109</v>
      </c>
    </row>
    <row r="211" spans="1:13">
      <c r="A211" t="s">
        <v>344</v>
      </c>
      <c r="B211">
        <v>4.8</v>
      </c>
      <c r="C211" t="str">
        <f t="shared" si="3"/>
        <v>4 – 5</v>
      </c>
      <c r="D211">
        <v>3000</v>
      </c>
      <c r="E211" t="s">
        <v>13149</v>
      </c>
      <c r="F211" t="s">
        <v>72</v>
      </c>
      <c r="G211" t="s">
        <v>13149</v>
      </c>
      <c r="H211" t="s">
        <v>13150</v>
      </c>
      <c r="I211" t="s">
        <v>345</v>
      </c>
      <c r="J211" t="s">
        <v>346</v>
      </c>
      <c r="K211" t="s">
        <v>13946</v>
      </c>
      <c r="L211" t="s">
        <v>13886</v>
      </c>
      <c r="M211" t="s">
        <v>1220</v>
      </c>
    </row>
    <row r="212" spans="1:13">
      <c r="A212" t="s">
        <v>348</v>
      </c>
      <c r="B212">
        <v>5</v>
      </c>
      <c r="C212" t="str">
        <f t="shared" si="3"/>
        <v>4 – 5</v>
      </c>
      <c r="D212">
        <v>1000</v>
      </c>
      <c r="E212" t="s">
        <v>13149</v>
      </c>
      <c r="G212" t="s">
        <v>13150</v>
      </c>
      <c r="H212" t="s">
        <v>13150</v>
      </c>
      <c r="I212" t="s">
        <v>350</v>
      </c>
      <c r="J212" t="s">
        <v>351</v>
      </c>
      <c r="K212" t="s">
        <v>13947</v>
      </c>
      <c r="L212" t="s">
        <v>13886</v>
      </c>
      <c r="M212" t="s">
        <v>233</v>
      </c>
    </row>
    <row r="213" spans="1:13">
      <c r="A213" t="s">
        <v>348</v>
      </c>
      <c r="B213">
        <v>5</v>
      </c>
      <c r="C213" t="str">
        <f t="shared" si="3"/>
        <v>4 – 5</v>
      </c>
      <c r="D213">
        <v>1000</v>
      </c>
      <c r="E213" t="s">
        <v>13149</v>
      </c>
      <c r="G213" t="s">
        <v>13150</v>
      </c>
      <c r="H213" t="s">
        <v>13150</v>
      </c>
      <c r="I213" t="s">
        <v>350</v>
      </c>
      <c r="J213" t="s">
        <v>351</v>
      </c>
      <c r="K213" t="s">
        <v>13947</v>
      </c>
      <c r="L213" t="s">
        <v>13886</v>
      </c>
      <c r="M213" t="s">
        <v>257</v>
      </c>
    </row>
    <row r="214" spans="1:13">
      <c r="A214" t="s">
        <v>353</v>
      </c>
      <c r="B214">
        <v>4.9000000000000004</v>
      </c>
      <c r="C214" t="str">
        <f t="shared" si="3"/>
        <v>4 – 5</v>
      </c>
      <c r="D214">
        <v>100</v>
      </c>
      <c r="E214" t="s">
        <v>13149</v>
      </c>
      <c r="F214" t="s">
        <v>354</v>
      </c>
      <c r="G214" t="s">
        <v>13149</v>
      </c>
      <c r="H214" t="s">
        <v>13149</v>
      </c>
      <c r="I214" t="s">
        <v>355</v>
      </c>
      <c r="J214" t="s">
        <v>356</v>
      </c>
      <c r="K214" t="s">
        <v>13948</v>
      </c>
      <c r="L214" t="s">
        <v>13921</v>
      </c>
      <c r="M214" t="s">
        <v>10</v>
      </c>
    </row>
    <row r="215" spans="1:13">
      <c r="A215" t="s">
        <v>353</v>
      </c>
      <c r="B215">
        <v>4.9000000000000004</v>
      </c>
      <c r="C215" t="str">
        <f t="shared" si="3"/>
        <v>4 – 5</v>
      </c>
      <c r="D215">
        <v>100</v>
      </c>
      <c r="E215" t="s">
        <v>13149</v>
      </c>
      <c r="F215" t="s">
        <v>354</v>
      </c>
      <c r="G215" t="s">
        <v>13149</v>
      </c>
      <c r="H215" t="s">
        <v>13149</v>
      </c>
      <c r="I215" t="s">
        <v>355</v>
      </c>
      <c r="J215" t="s">
        <v>356</v>
      </c>
      <c r="K215" t="s">
        <v>13948</v>
      </c>
      <c r="L215" t="s">
        <v>13921</v>
      </c>
      <c r="M215" t="s">
        <v>52</v>
      </c>
    </row>
    <row r="216" spans="1:13">
      <c r="A216" t="s">
        <v>353</v>
      </c>
      <c r="B216">
        <v>4.9000000000000004</v>
      </c>
      <c r="C216" t="str">
        <f t="shared" si="3"/>
        <v>4 – 5</v>
      </c>
      <c r="D216">
        <v>100</v>
      </c>
      <c r="E216" t="s">
        <v>13149</v>
      </c>
      <c r="F216" t="s">
        <v>354</v>
      </c>
      <c r="G216" t="s">
        <v>13149</v>
      </c>
      <c r="H216" t="s">
        <v>13149</v>
      </c>
      <c r="I216" t="s">
        <v>355</v>
      </c>
      <c r="J216" t="s">
        <v>356</v>
      </c>
      <c r="K216" t="s">
        <v>13948</v>
      </c>
      <c r="L216" t="s">
        <v>13921</v>
      </c>
      <c r="M216" t="s">
        <v>18</v>
      </c>
    </row>
    <row r="217" spans="1:13">
      <c r="A217" t="s">
        <v>353</v>
      </c>
      <c r="B217">
        <v>4.9000000000000004</v>
      </c>
      <c r="C217" t="str">
        <f t="shared" si="3"/>
        <v>4 – 5</v>
      </c>
      <c r="D217">
        <v>100</v>
      </c>
      <c r="E217" t="s">
        <v>13149</v>
      </c>
      <c r="F217" t="s">
        <v>354</v>
      </c>
      <c r="G217" t="s">
        <v>13149</v>
      </c>
      <c r="H217" t="s">
        <v>13149</v>
      </c>
      <c r="I217" t="s">
        <v>355</v>
      </c>
      <c r="J217" t="s">
        <v>356</v>
      </c>
      <c r="K217" t="s">
        <v>13948</v>
      </c>
      <c r="L217" t="s">
        <v>13921</v>
      </c>
      <c r="M217" t="s">
        <v>1220</v>
      </c>
    </row>
    <row r="218" spans="1:13">
      <c r="A218" t="s">
        <v>358</v>
      </c>
      <c r="B218">
        <v>3.4</v>
      </c>
      <c r="C218" t="str">
        <f t="shared" si="3"/>
        <v>3 – 4</v>
      </c>
      <c r="D218">
        <v>100</v>
      </c>
      <c r="E218" t="s">
        <v>13149</v>
      </c>
      <c r="F218" t="s">
        <v>65</v>
      </c>
      <c r="G218" t="s">
        <v>13149</v>
      </c>
      <c r="H218" t="s">
        <v>13149</v>
      </c>
      <c r="I218" t="s">
        <v>360</v>
      </c>
      <c r="J218" t="s">
        <v>361</v>
      </c>
      <c r="K218" t="s">
        <v>13158</v>
      </c>
      <c r="L218" t="s">
        <v>16114</v>
      </c>
      <c r="M218" t="s">
        <v>330</v>
      </c>
    </row>
    <row r="219" spans="1:13">
      <c r="A219" t="s">
        <v>358</v>
      </c>
      <c r="B219">
        <v>3.4</v>
      </c>
      <c r="C219" t="str">
        <f t="shared" si="3"/>
        <v>3 – 4</v>
      </c>
      <c r="D219">
        <v>100</v>
      </c>
      <c r="E219" t="s">
        <v>13149</v>
      </c>
      <c r="F219" t="s">
        <v>65</v>
      </c>
      <c r="G219" t="s">
        <v>13149</v>
      </c>
      <c r="H219" t="s">
        <v>13149</v>
      </c>
      <c r="I219" t="s">
        <v>360</v>
      </c>
      <c r="J219" t="s">
        <v>361</v>
      </c>
      <c r="K219" t="s">
        <v>13158</v>
      </c>
      <c r="L219" t="s">
        <v>16114</v>
      </c>
      <c r="M219" t="s">
        <v>10</v>
      </c>
    </row>
    <row r="220" spans="1:13">
      <c r="A220" t="s">
        <v>358</v>
      </c>
      <c r="B220">
        <v>3.4</v>
      </c>
      <c r="C220" t="str">
        <f t="shared" si="3"/>
        <v>3 – 4</v>
      </c>
      <c r="D220">
        <v>100</v>
      </c>
      <c r="E220" t="s">
        <v>13149</v>
      </c>
      <c r="F220" t="s">
        <v>65</v>
      </c>
      <c r="G220" t="s">
        <v>13149</v>
      </c>
      <c r="H220" t="s">
        <v>13149</v>
      </c>
      <c r="I220" t="s">
        <v>360</v>
      </c>
      <c r="J220" t="s">
        <v>361</v>
      </c>
      <c r="K220" t="s">
        <v>13158</v>
      </c>
      <c r="L220" t="s">
        <v>16114</v>
      </c>
      <c r="M220" t="s">
        <v>52</v>
      </c>
    </row>
    <row r="221" spans="1:13">
      <c r="A221" t="s">
        <v>358</v>
      </c>
      <c r="B221">
        <v>3.4</v>
      </c>
      <c r="C221" t="str">
        <f t="shared" si="3"/>
        <v>3 – 4</v>
      </c>
      <c r="D221">
        <v>100</v>
      </c>
      <c r="E221" t="s">
        <v>13149</v>
      </c>
      <c r="F221" t="s">
        <v>65</v>
      </c>
      <c r="G221" t="s">
        <v>13149</v>
      </c>
      <c r="H221" t="s">
        <v>13149</v>
      </c>
      <c r="I221" t="s">
        <v>360</v>
      </c>
      <c r="J221" t="s">
        <v>361</v>
      </c>
      <c r="K221" t="s">
        <v>13158</v>
      </c>
      <c r="L221" t="s">
        <v>16114</v>
      </c>
      <c r="M221" t="s">
        <v>18</v>
      </c>
    </row>
    <row r="222" spans="1:13">
      <c r="A222" t="s">
        <v>358</v>
      </c>
      <c r="B222">
        <v>3.4</v>
      </c>
      <c r="C222" t="str">
        <f t="shared" si="3"/>
        <v>3 – 4</v>
      </c>
      <c r="D222">
        <v>100</v>
      </c>
      <c r="E222" t="s">
        <v>13149</v>
      </c>
      <c r="F222" t="s">
        <v>65</v>
      </c>
      <c r="G222" t="s">
        <v>13149</v>
      </c>
      <c r="H222" t="s">
        <v>13149</v>
      </c>
      <c r="I222" t="s">
        <v>360</v>
      </c>
      <c r="J222" t="s">
        <v>361</v>
      </c>
      <c r="K222" t="s">
        <v>13158</v>
      </c>
      <c r="L222" t="s">
        <v>16114</v>
      </c>
      <c r="M222" t="s">
        <v>8122</v>
      </c>
    </row>
    <row r="223" spans="1:13">
      <c r="A223" t="s">
        <v>363</v>
      </c>
      <c r="B223">
        <v>4.9000000000000004</v>
      </c>
      <c r="C223" t="str">
        <f t="shared" si="3"/>
        <v>4 – 5</v>
      </c>
      <c r="D223">
        <v>100</v>
      </c>
      <c r="E223" t="s">
        <v>13149</v>
      </c>
      <c r="G223" t="s">
        <v>13150</v>
      </c>
      <c r="H223" t="s">
        <v>13150</v>
      </c>
      <c r="I223" t="s">
        <v>364</v>
      </c>
      <c r="J223" t="s">
        <v>365</v>
      </c>
      <c r="K223" t="s">
        <v>13949</v>
      </c>
      <c r="L223" t="s">
        <v>13921</v>
      </c>
      <c r="M223" t="s">
        <v>635</v>
      </c>
    </row>
    <row r="224" spans="1:13">
      <c r="A224" t="s">
        <v>363</v>
      </c>
      <c r="B224">
        <v>4.9000000000000004</v>
      </c>
      <c r="C224" t="str">
        <f t="shared" si="3"/>
        <v>4 – 5</v>
      </c>
      <c r="D224">
        <v>100</v>
      </c>
      <c r="E224" t="s">
        <v>13149</v>
      </c>
      <c r="G224" t="s">
        <v>13150</v>
      </c>
      <c r="H224" t="s">
        <v>13150</v>
      </c>
      <c r="I224" t="s">
        <v>364</v>
      </c>
      <c r="J224" t="s">
        <v>365</v>
      </c>
      <c r="K224" t="s">
        <v>13949</v>
      </c>
      <c r="L224" t="s">
        <v>13921</v>
      </c>
      <c r="M224" t="s">
        <v>52</v>
      </c>
    </row>
    <row r="225" spans="1:13">
      <c r="A225" t="s">
        <v>363</v>
      </c>
      <c r="B225">
        <v>4.9000000000000004</v>
      </c>
      <c r="C225" t="str">
        <f t="shared" si="3"/>
        <v>4 – 5</v>
      </c>
      <c r="D225">
        <v>100</v>
      </c>
      <c r="E225" t="s">
        <v>13149</v>
      </c>
      <c r="G225" t="s">
        <v>13150</v>
      </c>
      <c r="H225" t="s">
        <v>13150</v>
      </c>
      <c r="I225" t="s">
        <v>364</v>
      </c>
      <c r="J225" t="s">
        <v>365</v>
      </c>
      <c r="K225" t="s">
        <v>13949</v>
      </c>
      <c r="L225" t="s">
        <v>13921</v>
      </c>
      <c r="M225" t="s">
        <v>18</v>
      </c>
    </row>
    <row r="226" spans="1:13">
      <c r="A226" t="s">
        <v>363</v>
      </c>
      <c r="B226">
        <v>4.9000000000000004</v>
      </c>
      <c r="C226" t="str">
        <f t="shared" si="3"/>
        <v>4 – 5</v>
      </c>
      <c r="D226">
        <v>100</v>
      </c>
      <c r="E226" t="s">
        <v>13149</v>
      </c>
      <c r="G226" t="s">
        <v>13150</v>
      </c>
      <c r="H226" t="s">
        <v>13150</v>
      </c>
      <c r="I226" t="s">
        <v>364</v>
      </c>
      <c r="J226" t="s">
        <v>365</v>
      </c>
      <c r="K226" t="s">
        <v>13949</v>
      </c>
      <c r="L226" t="s">
        <v>13921</v>
      </c>
      <c r="M226" t="s">
        <v>595</v>
      </c>
    </row>
    <row r="227" spans="1:13">
      <c r="A227" t="s">
        <v>363</v>
      </c>
      <c r="B227">
        <v>4.9000000000000004</v>
      </c>
      <c r="C227" t="str">
        <f t="shared" si="3"/>
        <v>4 – 5</v>
      </c>
      <c r="D227">
        <v>100</v>
      </c>
      <c r="E227" t="s">
        <v>13149</v>
      </c>
      <c r="G227" t="s">
        <v>13150</v>
      </c>
      <c r="H227" t="s">
        <v>13150</v>
      </c>
      <c r="I227" t="s">
        <v>364</v>
      </c>
      <c r="J227" t="s">
        <v>365</v>
      </c>
      <c r="K227" t="s">
        <v>13949</v>
      </c>
      <c r="L227" t="s">
        <v>13921</v>
      </c>
      <c r="M227" t="s">
        <v>1220</v>
      </c>
    </row>
    <row r="228" spans="1:13">
      <c r="A228" t="s">
        <v>367</v>
      </c>
      <c r="B228">
        <v>4.4000000000000004</v>
      </c>
      <c r="C228" t="str">
        <f t="shared" si="3"/>
        <v>4 – 5</v>
      </c>
      <c r="D228">
        <v>100</v>
      </c>
      <c r="E228" t="s">
        <v>13149</v>
      </c>
      <c r="F228" t="s">
        <v>72</v>
      </c>
      <c r="G228" t="s">
        <v>13149</v>
      </c>
      <c r="H228" t="s">
        <v>13150</v>
      </c>
      <c r="I228" t="s">
        <v>368</v>
      </c>
      <c r="J228" t="s">
        <v>369</v>
      </c>
      <c r="K228" t="s">
        <v>13950</v>
      </c>
      <c r="L228" t="s">
        <v>13921</v>
      </c>
      <c r="M228" t="s">
        <v>257</v>
      </c>
    </row>
    <row r="229" spans="1:13">
      <c r="A229" t="s">
        <v>367</v>
      </c>
      <c r="B229">
        <v>4.4000000000000004</v>
      </c>
      <c r="C229" t="str">
        <f t="shared" si="3"/>
        <v>4 – 5</v>
      </c>
      <c r="D229">
        <v>100</v>
      </c>
      <c r="E229" t="s">
        <v>13149</v>
      </c>
      <c r="F229" t="s">
        <v>72</v>
      </c>
      <c r="G229" t="s">
        <v>13149</v>
      </c>
      <c r="H229" t="s">
        <v>13150</v>
      </c>
      <c r="I229" t="s">
        <v>368</v>
      </c>
      <c r="J229" t="s">
        <v>369</v>
      </c>
      <c r="K229" t="s">
        <v>13950</v>
      </c>
      <c r="L229" t="s">
        <v>13921</v>
      </c>
      <c r="M229" t="s">
        <v>262</v>
      </c>
    </row>
    <row r="230" spans="1:13">
      <c r="A230" t="s">
        <v>367</v>
      </c>
      <c r="B230">
        <v>4.4000000000000004</v>
      </c>
      <c r="C230" t="str">
        <f t="shared" si="3"/>
        <v>4 – 5</v>
      </c>
      <c r="D230">
        <v>100</v>
      </c>
      <c r="E230" t="s">
        <v>13149</v>
      </c>
      <c r="F230" t="s">
        <v>72</v>
      </c>
      <c r="G230" t="s">
        <v>13149</v>
      </c>
      <c r="H230" t="s">
        <v>13150</v>
      </c>
      <c r="I230" t="s">
        <v>368</v>
      </c>
      <c r="J230" t="s">
        <v>369</v>
      </c>
      <c r="K230" t="s">
        <v>13950</v>
      </c>
      <c r="L230" t="s">
        <v>13921</v>
      </c>
      <c r="M230" t="s">
        <v>10</v>
      </c>
    </row>
    <row r="231" spans="1:13">
      <c r="A231" t="s">
        <v>367</v>
      </c>
      <c r="B231">
        <v>4.4000000000000004</v>
      </c>
      <c r="C231" t="str">
        <f t="shared" si="3"/>
        <v>4 – 5</v>
      </c>
      <c r="D231">
        <v>100</v>
      </c>
      <c r="E231" t="s">
        <v>13149</v>
      </c>
      <c r="F231" t="s">
        <v>72</v>
      </c>
      <c r="G231" t="s">
        <v>13149</v>
      </c>
      <c r="H231" t="s">
        <v>13150</v>
      </c>
      <c r="I231" t="s">
        <v>368</v>
      </c>
      <c r="J231" t="s">
        <v>369</v>
      </c>
      <c r="K231" t="s">
        <v>13950</v>
      </c>
      <c r="L231" t="s">
        <v>13921</v>
      </c>
      <c r="M231" t="s">
        <v>52</v>
      </c>
    </row>
    <row r="232" spans="1:13">
      <c r="A232" t="s">
        <v>367</v>
      </c>
      <c r="B232">
        <v>4.4000000000000004</v>
      </c>
      <c r="C232" t="str">
        <f t="shared" si="3"/>
        <v>4 – 5</v>
      </c>
      <c r="D232">
        <v>100</v>
      </c>
      <c r="E232" t="s">
        <v>13149</v>
      </c>
      <c r="F232" t="s">
        <v>72</v>
      </c>
      <c r="G232" t="s">
        <v>13149</v>
      </c>
      <c r="H232" t="s">
        <v>13150</v>
      </c>
      <c r="I232" t="s">
        <v>368</v>
      </c>
      <c r="J232" t="s">
        <v>369</v>
      </c>
      <c r="K232" t="s">
        <v>13950</v>
      </c>
      <c r="L232" t="s">
        <v>13921</v>
      </c>
      <c r="M232" t="s">
        <v>18</v>
      </c>
    </row>
    <row r="233" spans="1:13">
      <c r="A233" t="s">
        <v>371</v>
      </c>
      <c r="C233" t="str">
        <f t="shared" si="3"/>
        <v>No Rating</v>
      </c>
      <c r="E233" t="s">
        <v>13150</v>
      </c>
      <c r="G233" t="s">
        <v>13150</v>
      </c>
      <c r="H233" t="s">
        <v>13150</v>
      </c>
      <c r="I233" t="s">
        <v>372</v>
      </c>
      <c r="J233" t="s">
        <v>373</v>
      </c>
      <c r="K233" t="s">
        <v>13951</v>
      </c>
      <c r="L233" t="s">
        <v>13921</v>
      </c>
      <c r="M233" t="s">
        <v>52</v>
      </c>
    </row>
    <row r="234" spans="1:13">
      <c r="A234" t="s">
        <v>371</v>
      </c>
      <c r="C234" t="str">
        <f t="shared" si="3"/>
        <v>No Rating</v>
      </c>
      <c r="E234" t="s">
        <v>13150</v>
      </c>
      <c r="G234" t="s">
        <v>13150</v>
      </c>
      <c r="H234" t="s">
        <v>13150</v>
      </c>
      <c r="I234" t="s">
        <v>372</v>
      </c>
      <c r="J234" t="s">
        <v>373</v>
      </c>
      <c r="K234" t="s">
        <v>13951</v>
      </c>
      <c r="L234" t="s">
        <v>13921</v>
      </c>
      <c r="M234" t="s">
        <v>18</v>
      </c>
    </row>
    <row r="235" spans="1:13">
      <c r="A235" t="s">
        <v>371</v>
      </c>
      <c r="C235" t="str">
        <f t="shared" si="3"/>
        <v>No Rating</v>
      </c>
      <c r="E235" t="s">
        <v>13150</v>
      </c>
      <c r="G235" t="s">
        <v>13150</v>
      </c>
      <c r="H235" t="s">
        <v>13150</v>
      </c>
      <c r="I235" t="s">
        <v>372</v>
      </c>
      <c r="J235" t="s">
        <v>373</v>
      </c>
      <c r="K235" t="s">
        <v>13951</v>
      </c>
      <c r="L235" t="s">
        <v>13921</v>
      </c>
      <c r="M235" t="s">
        <v>5392</v>
      </c>
    </row>
    <row r="236" spans="1:13">
      <c r="A236" t="s">
        <v>371</v>
      </c>
      <c r="C236" t="str">
        <f t="shared" si="3"/>
        <v>No Rating</v>
      </c>
      <c r="E236" t="s">
        <v>13150</v>
      </c>
      <c r="G236" t="s">
        <v>13150</v>
      </c>
      <c r="H236" t="s">
        <v>13150</v>
      </c>
      <c r="I236" t="s">
        <v>372</v>
      </c>
      <c r="J236" t="s">
        <v>373</v>
      </c>
      <c r="K236" t="s">
        <v>13951</v>
      </c>
      <c r="L236" t="s">
        <v>13921</v>
      </c>
      <c r="M236" t="s">
        <v>16113</v>
      </c>
    </row>
    <row r="237" spans="1:13">
      <c r="A237" t="s">
        <v>375</v>
      </c>
      <c r="B237">
        <v>4.9000000000000004</v>
      </c>
      <c r="C237" t="str">
        <f t="shared" si="3"/>
        <v>4 – 5</v>
      </c>
      <c r="D237">
        <v>500</v>
      </c>
      <c r="E237" t="s">
        <v>13149</v>
      </c>
      <c r="F237" t="s">
        <v>39</v>
      </c>
      <c r="G237" t="s">
        <v>13150</v>
      </c>
      <c r="H237" t="s">
        <v>13149</v>
      </c>
      <c r="I237" t="s">
        <v>376</v>
      </c>
      <c r="J237" t="s">
        <v>377</v>
      </c>
      <c r="K237" t="s">
        <v>13952</v>
      </c>
      <c r="L237" t="s">
        <v>13921</v>
      </c>
      <c r="M237" t="s">
        <v>52</v>
      </c>
    </row>
    <row r="238" spans="1:13">
      <c r="A238" t="s">
        <v>375</v>
      </c>
      <c r="B238">
        <v>4.9000000000000004</v>
      </c>
      <c r="C238" t="str">
        <f t="shared" si="3"/>
        <v>4 – 5</v>
      </c>
      <c r="D238">
        <v>500</v>
      </c>
      <c r="E238" t="s">
        <v>13149</v>
      </c>
      <c r="F238" t="s">
        <v>39</v>
      </c>
      <c r="G238" t="s">
        <v>13150</v>
      </c>
      <c r="H238" t="s">
        <v>13149</v>
      </c>
      <c r="I238" t="s">
        <v>376</v>
      </c>
      <c r="J238" t="s">
        <v>377</v>
      </c>
      <c r="K238" t="s">
        <v>13952</v>
      </c>
      <c r="L238" t="s">
        <v>13921</v>
      </c>
      <c r="M238" t="s">
        <v>18</v>
      </c>
    </row>
    <row r="239" spans="1:13">
      <c r="A239" t="s">
        <v>375</v>
      </c>
      <c r="B239">
        <v>4.9000000000000004</v>
      </c>
      <c r="C239" t="str">
        <f t="shared" si="3"/>
        <v>4 – 5</v>
      </c>
      <c r="D239">
        <v>500</v>
      </c>
      <c r="E239" t="s">
        <v>13149</v>
      </c>
      <c r="F239" t="s">
        <v>39</v>
      </c>
      <c r="G239" t="s">
        <v>13150</v>
      </c>
      <c r="H239" t="s">
        <v>13149</v>
      </c>
      <c r="I239" t="s">
        <v>376</v>
      </c>
      <c r="J239" t="s">
        <v>377</v>
      </c>
      <c r="K239" t="s">
        <v>13952</v>
      </c>
      <c r="L239" t="s">
        <v>13921</v>
      </c>
      <c r="M239" t="s">
        <v>1220</v>
      </c>
    </row>
    <row r="240" spans="1:13">
      <c r="A240" t="s">
        <v>378</v>
      </c>
      <c r="B240">
        <v>4.9000000000000004</v>
      </c>
      <c r="C240" t="str">
        <f t="shared" si="3"/>
        <v>4 – 5</v>
      </c>
      <c r="D240">
        <v>3000</v>
      </c>
      <c r="E240" t="s">
        <v>13149</v>
      </c>
      <c r="F240" t="s">
        <v>96</v>
      </c>
      <c r="G240" t="s">
        <v>13149</v>
      </c>
      <c r="H240" t="s">
        <v>13150</v>
      </c>
      <c r="I240" t="s">
        <v>380</v>
      </c>
      <c r="J240" t="s">
        <v>381</v>
      </c>
      <c r="K240" t="s">
        <v>13159</v>
      </c>
      <c r="L240" t="s">
        <v>16114</v>
      </c>
      <c r="M240" t="s">
        <v>18</v>
      </c>
    </row>
    <row r="241" spans="1:13">
      <c r="A241" t="s">
        <v>378</v>
      </c>
      <c r="B241">
        <v>4.9000000000000004</v>
      </c>
      <c r="C241" t="str">
        <f t="shared" si="3"/>
        <v>4 – 5</v>
      </c>
      <c r="D241">
        <v>3000</v>
      </c>
      <c r="E241" t="s">
        <v>13149</v>
      </c>
      <c r="F241" t="s">
        <v>96</v>
      </c>
      <c r="G241" t="s">
        <v>13149</v>
      </c>
      <c r="H241" t="s">
        <v>13150</v>
      </c>
      <c r="I241" t="s">
        <v>380</v>
      </c>
      <c r="J241" t="s">
        <v>381</v>
      </c>
      <c r="K241" t="s">
        <v>13159</v>
      </c>
      <c r="L241" t="s">
        <v>16114</v>
      </c>
      <c r="M241" t="s">
        <v>3586</v>
      </c>
    </row>
    <row r="242" spans="1:13">
      <c r="A242" t="s">
        <v>378</v>
      </c>
      <c r="B242">
        <v>4.9000000000000004</v>
      </c>
      <c r="C242" t="str">
        <f t="shared" si="3"/>
        <v>4 – 5</v>
      </c>
      <c r="D242">
        <v>3000</v>
      </c>
      <c r="E242" t="s">
        <v>13149</v>
      </c>
      <c r="F242" t="s">
        <v>96</v>
      </c>
      <c r="G242" t="s">
        <v>13149</v>
      </c>
      <c r="H242" t="s">
        <v>13150</v>
      </c>
      <c r="I242" t="s">
        <v>380</v>
      </c>
      <c r="J242" t="s">
        <v>381</v>
      </c>
      <c r="K242" t="s">
        <v>13159</v>
      </c>
      <c r="L242" t="s">
        <v>16114</v>
      </c>
      <c r="M242" t="s">
        <v>8122</v>
      </c>
    </row>
    <row r="243" spans="1:13">
      <c r="A243" t="s">
        <v>383</v>
      </c>
      <c r="B243">
        <v>4.7</v>
      </c>
      <c r="C243" t="str">
        <f t="shared" si="3"/>
        <v>4 – 5</v>
      </c>
      <c r="D243">
        <v>100</v>
      </c>
      <c r="E243" t="s">
        <v>13149</v>
      </c>
      <c r="F243" t="s">
        <v>72</v>
      </c>
      <c r="G243" t="s">
        <v>13149</v>
      </c>
      <c r="H243" t="s">
        <v>13150</v>
      </c>
      <c r="I243" t="s">
        <v>384</v>
      </c>
      <c r="J243" t="s">
        <v>385</v>
      </c>
      <c r="K243" t="s">
        <v>13953</v>
      </c>
      <c r="L243" t="s">
        <v>13921</v>
      </c>
      <c r="M243" t="s">
        <v>257</v>
      </c>
    </row>
    <row r="244" spans="1:13">
      <c r="A244" t="s">
        <v>386</v>
      </c>
      <c r="B244">
        <v>3.9</v>
      </c>
      <c r="C244" t="str">
        <f t="shared" si="3"/>
        <v>3 – 4</v>
      </c>
      <c r="D244">
        <v>2000</v>
      </c>
      <c r="E244" t="s">
        <v>13149</v>
      </c>
      <c r="F244" t="s">
        <v>96</v>
      </c>
      <c r="G244" t="s">
        <v>13149</v>
      </c>
      <c r="H244" t="s">
        <v>13150</v>
      </c>
      <c r="I244" t="s">
        <v>388</v>
      </c>
      <c r="J244" t="s">
        <v>389</v>
      </c>
      <c r="K244" t="s">
        <v>13954</v>
      </c>
      <c r="L244" t="s">
        <v>13886</v>
      </c>
      <c r="M244" t="s">
        <v>262</v>
      </c>
    </row>
    <row r="245" spans="1:13">
      <c r="A245" t="s">
        <v>386</v>
      </c>
      <c r="B245">
        <v>3.9</v>
      </c>
      <c r="C245" t="str">
        <f t="shared" si="3"/>
        <v>3 – 4</v>
      </c>
      <c r="D245">
        <v>2000</v>
      </c>
      <c r="E245" t="s">
        <v>13149</v>
      </c>
      <c r="F245" t="s">
        <v>96</v>
      </c>
      <c r="G245" t="s">
        <v>13149</v>
      </c>
      <c r="H245" t="s">
        <v>13150</v>
      </c>
      <c r="I245" t="s">
        <v>388</v>
      </c>
      <c r="J245" t="s">
        <v>389</v>
      </c>
      <c r="K245" t="s">
        <v>13954</v>
      </c>
      <c r="L245" t="s">
        <v>13886</v>
      </c>
      <c r="M245" t="s">
        <v>52</v>
      </c>
    </row>
    <row r="246" spans="1:13">
      <c r="A246" t="s">
        <v>386</v>
      </c>
      <c r="B246">
        <v>3.9</v>
      </c>
      <c r="C246" t="str">
        <f t="shared" si="3"/>
        <v>3 – 4</v>
      </c>
      <c r="D246">
        <v>2000</v>
      </c>
      <c r="E246" t="s">
        <v>13149</v>
      </c>
      <c r="F246" t="s">
        <v>96</v>
      </c>
      <c r="G246" t="s">
        <v>13149</v>
      </c>
      <c r="H246" t="s">
        <v>13150</v>
      </c>
      <c r="I246" t="s">
        <v>388</v>
      </c>
      <c r="J246" t="s">
        <v>389</v>
      </c>
      <c r="K246" t="s">
        <v>13954</v>
      </c>
      <c r="L246" t="s">
        <v>13886</v>
      </c>
      <c r="M246" t="s">
        <v>18</v>
      </c>
    </row>
    <row r="247" spans="1:13">
      <c r="A247" t="s">
        <v>386</v>
      </c>
      <c r="B247">
        <v>3.9</v>
      </c>
      <c r="C247" t="str">
        <f t="shared" si="3"/>
        <v>3 – 4</v>
      </c>
      <c r="D247">
        <v>2000</v>
      </c>
      <c r="E247" t="s">
        <v>13149</v>
      </c>
      <c r="F247" t="s">
        <v>96</v>
      </c>
      <c r="G247" t="s">
        <v>13149</v>
      </c>
      <c r="H247" t="s">
        <v>13150</v>
      </c>
      <c r="I247" t="s">
        <v>388</v>
      </c>
      <c r="J247" t="s">
        <v>389</v>
      </c>
      <c r="K247" t="s">
        <v>13954</v>
      </c>
      <c r="L247" t="s">
        <v>13886</v>
      </c>
      <c r="M247" t="s">
        <v>595</v>
      </c>
    </row>
    <row r="248" spans="1:13">
      <c r="A248" t="s">
        <v>386</v>
      </c>
      <c r="B248">
        <v>3.9</v>
      </c>
      <c r="C248" t="str">
        <f t="shared" si="3"/>
        <v>3 – 4</v>
      </c>
      <c r="D248">
        <v>2000</v>
      </c>
      <c r="E248" t="s">
        <v>13149</v>
      </c>
      <c r="F248" t="s">
        <v>96</v>
      </c>
      <c r="G248" t="s">
        <v>13149</v>
      </c>
      <c r="H248" t="s">
        <v>13150</v>
      </c>
      <c r="I248" t="s">
        <v>388</v>
      </c>
      <c r="J248" t="s">
        <v>389</v>
      </c>
      <c r="K248" t="s">
        <v>13954</v>
      </c>
      <c r="L248" t="s">
        <v>13886</v>
      </c>
      <c r="M248" t="s">
        <v>1220</v>
      </c>
    </row>
    <row r="249" spans="1:13">
      <c r="A249" t="s">
        <v>391</v>
      </c>
      <c r="B249">
        <v>2.4</v>
      </c>
      <c r="C249" t="str">
        <f t="shared" si="3"/>
        <v>2 – 3</v>
      </c>
      <c r="D249">
        <v>100</v>
      </c>
      <c r="E249" t="s">
        <v>13149</v>
      </c>
      <c r="F249" t="s">
        <v>150</v>
      </c>
      <c r="G249" t="s">
        <v>13149</v>
      </c>
      <c r="H249" t="s">
        <v>13150</v>
      </c>
      <c r="I249" t="s">
        <v>393</v>
      </c>
      <c r="J249" t="s">
        <v>394</v>
      </c>
      <c r="K249" t="s">
        <v>13955</v>
      </c>
      <c r="L249" t="s">
        <v>13921</v>
      </c>
      <c r="M249" t="s">
        <v>1762</v>
      </c>
    </row>
    <row r="250" spans="1:13">
      <c r="A250" t="s">
        <v>391</v>
      </c>
      <c r="B250">
        <v>2.4</v>
      </c>
      <c r="C250" t="str">
        <f t="shared" si="3"/>
        <v>2 – 3</v>
      </c>
      <c r="D250">
        <v>100</v>
      </c>
      <c r="E250" t="s">
        <v>13149</v>
      </c>
      <c r="F250" t="s">
        <v>150</v>
      </c>
      <c r="G250" t="s">
        <v>13149</v>
      </c>
      <c r="H250" t="s">
        <v>13150</v>
      </c>
      <c r="I250" t="s">
        <v>393</v>
      </c>
      <c r="J250" t="s">
        <v>394</v>
      </c>
      <c r="K250" t="s">
        <v>13955</v>
      </c>
      <c r="L250" t="s">
        <v>13921</v>
      </c>
      <c r="M250" t="s">
        <v>18</v>
      </c>
    </row>
    <row r="251" spans="1:13">
      <c r="A251" t="s">
        <v>391</v>
      </c>
      <c r="B251">
        <v>2.4</v>
      </c>
      <c r="C251" t="str">
        <f t="shared" si="3"/>
        <v>2 – 3</v>
      </c>
      <c r="D251">
        <v>100</v>
      </c>
      <c r="E251" t="s">
        <v>13149</v>
      </c>
      <c r="F251" t="s">
        <v>150</v>
      </c>
      <c r="G251" t="s">
        <v>13149</v>
      </c>
      <c r="H251" t="s">
        <v>13150</v>
      </c>
      <c r="I251" t="s">
        <v>393</v>
      </c>
      <c r="J251" t="s">
        <v>394</v>
      </c>
      <c r="K251" t="s">
        <v>13955</v>
      </c>
      <c r="L251" t="s">
        <v>13921</v>
      </c>
      <c r="M251" t="s">
        <v>5392</v>
      </c>
    </row>
    <row r="252" spans="1:13">
      <c r="A252" t="s">
        <v>391</v>
      </c>
      <c r="B252">
        <v>2.4</v>
      </c>
      <c r="C252" t="str">
        <f t="shared" si="3"/>
        <v>2 – 3</v>
      </c>
      <c r="D252">
        <v>100</v>
      </c>
      <c r="E252" t="s">
        <v>13149</v>
      </c>
      <c r="F252" t="s">
        <v>150</v>
      </c>
      <c r="G252" t="s">
        <v>13149</v>
      </c>
      <c r="H252" t="s">
        <v>13150</v>
      </c>
      <c r="I252" t="s">
        <v>393</v>
      </c>
      <c r="J252" t="s">
        <v>394</v>
      </c>
      <c r="K252" t="s">
        <v>13955</v>
      </c>
      <c r="L252" t="s">
        <v>13921</v>
      </c>
      <c r="M252" t="s">
        <v>16113</v>
      </c>
    </row>
    <row r="253" spans="1:13">
      <c r="A253" t="s">
        <v>391</v>
      </c>
      <c r="B253">
        <v>2.4</v>
      </c>
      <c r="C253" t="str">
        <f t="shared" si="3"/>
        <v>2 – 3</v>
      </c>
      <c r="D253">
        <v>100</v>
      </c>
      <c r="E253" t="s">
        <v>13149</v>
      </c>
      <c r="F253" t="s">
        <v>150</v>
      </c>
      <c r="G253" t="s">
        <v>13149</v>
      </c>
      <c r="H253" t="s">
        <v>13150</v>
      </c>
      <c r="I253" t="s">
        <v>393</v>
      </c>
      <c r="J253" t="s">
        <v>394</v>
      </c>
      <c r="K253" t="s">
        <v>13955</v>
      </c>
      <c r="L253" t="s">
        <v>13921</v>
      </c>
      <c r="M253" t="s">
        <v>8122</v>
      </c>
    </row>
    <row r="254" spans="1:13">
      <c r="A254" t="s">
        <v>396</v>
      </c>
      <c r="B254">
        <v>4.9000000000000004</v>
      </c>
      <c r="C254" t="str">
        <f t="shared" si="3"/>
        <v>4 – 5</v>
      </c>
      <c r="D254">
        <v>2000</v>
      </c>
      <c r="E254" t="s">
        <v>13149</v>
      </c>
      <c r="G254" t="s">
        <v>13150</v>
      </c>
      <c r="H254" t="s">
        <v>13150</v>
      </c>
      <c r="I254" t="s">
        <v>398</v>
      </c>
      <c r="J254" t="s">
        <v>399</v>
      </c>
      <c r="K254" t="s">
        <v>13160</v>
      </c>
      <c r="L254" t="s">
        <v>13155</v>
      </c>
      <c r="M254" t="s">
        <v>1762</v>
      </c>
    </row>
    <row r="255" spans="1:13">
      <c r="A255" t="s">
        <v>396</v>
      </c>
      <c r="B255">
        <v>4.9000000000000004</v>
      </c>
      <c r="C255" t="str">
        <f t="shared" si="3"/>
        <v>4 – 5</v>
      </c>
      <c r="D255">
        <v>2000</v>
      </c>
      <c r="E255" t="s">
        <v>13149</v>
      </c>
      <c r="G255" t="s">
        <v>13150</v>
      </c>
      <c r="H255" t="s">
        <v>13150</v>
      </c>
      <c r="I255" t="s">
        <v>398</v>
      </c>
      <c r="J255" t="s">
        <v>399</v>
      </c>
      <c r="K255" t="s">
        <v>13160</v>
      </c>
      <c r="L255" t="s">
        <v>13155</v>
      </c>
      <c r="M255" t="s">
        <v>18</v>
      </c>
    </row>
    <row r="256" spans="1:13">
      <c r="A256" t="s">
        <v>401</v>
      </c>
      <c r="B256">
        <v>4.2</v>
      </c>
      <c r="C256" t="str">
        <f t="shared" si="3"/>
        <v>4 – 5</v>
      </c>
      <c r="D256">
        <v>100</v>
      </c>
      <c r="E256" t="s">
        <v>13149</v>
      </c>
      <c r="F256" t="s">
        <v>403</v>
      </c>
      <c r="G256" t="s">
        <v>13149</v>
      </c>
      <c r="H256" t="s">
        <v>13150</v>
      </c>
      <c r="I256" t="s">
        <v>404</v>
      </c>
      <c r="J256" t="s">
        <v>405</v>
      </c>
      <c r="K256" t="s">
        <v>13956</v>
      </c>
      <c r="L256" t="s">
        <v>13921</v>
      </c>
      <c r="M256" t="s">
        <v>635</v>
      </c>
    </row>
    <row r="257" spans="1:13">
      <c r="A257" t="s">
        <v>401</v>
      </c>
      <c r="B257">
        <v>4.2</v>
      </c>
      <c r="C257" t="str">
        <f t="shared" si="3"/>
        <v>4 – 5</v>
      </c>
      <c r="D257">
        <v>100</v>
      </c>
      <c r="E257" t="s">
        <v>13149</v>
      </c>
      <c r="F257" t="s">
        <v>403</v>
      </c>
      <c r="G257" t="s">
        <v>13149</v>
      </c>
      <c r="H257" t="s">
        <v>13150</v>
      </c>
      <c r="I257" t="s">
        <v>404</v>
      </c>
      <c r="J257" t="s">
        <v>405</v>
      </c>
      <c r="K257" t="s">
        <v>13956</v>
      </c>
      <c r="L257" t="s">
        <v>13921</v>
      </c>
      <c r="M257" t="s">
        <v>330</v>
      </c>
    </row>
    <row r="258" spans="1:13">
      <c r="A258" t="s">
        <v>401</v>
      </c>
      <c r="B258">
        <v>4.2</v>
      </c>
      <c r="C258" t="str">
        <f t="shared" ref="C258:C321" si="4">IF(B258="", "No Rating",
 IF(B258&lt;=2, "1 – 2",
 IF(B258&lt;=3, "2 – 3",
 IF(B258&lt;=4, "3 – 4",
 "4 – 5"))))</f>
        <v>4 – 5</v>
      </c>
      <c r="D258">
        <v>100</v>
      </c>
      <c r="E258" t="s">
        <v>13149</v>
      </c>
      <c r="F258" t="s">
        <v>403</v>
      </c>
      <c r="G258" t="s">
        <v>13149</v>
      </c>
      <c r="H258" t="s">
        <v>13150</v>
      </c>
      <c r="I258" t="s">
        <v>404</v>
      </c>
      <c r="J258" t="s">
        <v>405</v>
      </c>
      <c r="K258" t="s">
        <v>13956</v>
      </c>
      <c r="L258" t="s">
        <v>13921</v>
      </c>
      <c r="M258" t="s">
        <v>252</v>
      </c>
    </row>
    <row r="259" spans="1:13">
      <c r="A259" t="s">
        <v>401</v>
      </c>
      <c r="B259">
        <v>4.2</v>
      </c>
      <c r="C259" t="str">
        <f t="shared" si="4"/>
        <v>4 – 5</v>
      </c>
      <c r="D259">
        <v>100</v>
      </c>
      <c r="E259" t="s">
        <v>13149</v>
      </c>
      <c r="F259" t="s">
        <v>403</v>
      </c>
      <c r="G259" t="s">
        <v>13149</v>
      </c>
      <c r="H259" t="s">
        <v>13150</v>
      </c>
      <c r="I259" t="s">
        <v>404</v>
      </c>
      <c r="J259" t="s">
        <v>405</v>
      </c>
      <c r="K259" t="s">
        <v>13956</v>
      </c>
      <c r="L259" t="s">
        <v>13921</v>
      </c>
      <c r="M259" t="s">
        <v>257</v>
      </c>
    </row>
    <row r="260" spans="1:13">
      <c r="A260" t="s">
        <v>401</v>
      </c>
      <c r="B260">
        <v>4.2</v>
      </c>
      <c r="C260" t="str">
        <f t="shared" si="4"/>
        <v>4 – 5</v>
      </c>
      <c r="D260">
        <v>100</v>
      </c>
      <c r="E260" t="s">
        <v>13149</v>
      </c>
      <c r="F260" t="s">
        <v>403</v>
      </c>
      <c r="G260" t="s">
        <v>13149</v>
      </c>
      <c r="H260" t="s">
        <v>13150</v>
      </c>
      <c r="I260" t="s">
        <v>404</v>
      </c>
      <c r="J260" t="s">
        <v>405</v>
      </c>
      <c r="K260" t="s">
        <v>13956</v>
      </c>
      <c r="L260" t="s">
        <v>13921</v>
      </c>
      <c r="M260" t="s">
        <v>10</v>
      </c>
    </row>
    <row r="261" spans="1:13">
      <c r="A261" t="s">
        <v>407</v>
      </c>
      <c r="B261">
        <v>4.9000000000000004</v>
      </c>
      <c r="C261" t="str">
        <f t="shared" si="4"/>
        <v>4 – 5</v>
      </c>
      <c r="D261">
        <v>19</v>
      </c>
      <c r="E261" t="s">
        <v>13149</v>
      </c>
      <c r="G261" t="s">
        <v>13150</v>
      </c>
      <c r="H261" t="s">
        <v>13150</v>
      </c>
      <c r="I261" t="s">
        <v>409</v>
      </c>
      <c r="J261" t="s">
        <v>410</v>
      </c>
      <c r="K261" t="s">
        <v>13957</v>
      </c>
      <c r="L261" t="s">
        <v>13886</v>
      </c>
      <c r="M261" t="s">
        <v>18</v>
      </c>
    </row>
    <row r="262" spans="1:13">
      <c r="A262" t="s">
        <v>407</v>
      </c>
      <c r="B262">
        <v>4.9000000000000004</v>
      </c>
      <c r="C262" t="str">
        <f t="shared" si="4"/>
        <v>4 – 5</v>
      </c>
      <c r="D262">
        <v>19</v>
      </c>
      <c r="E262" t="s">
        <v>13149</v>
      </c>
      <c r="G262" t="s">
        <v>13150</v>
      </c>
      <c r="H262" t="s">
        <v>13150</v>
      </c>
      <c r="I262" t="s">
        <v>409</v>
      </c>
      <c r="J262" t="s">
        <v>410</v>
      </c>
      <c r="K262" t="s">
        <v>13957</v>
      </c>
      <c r="L262" t="s">
        <v>13886</v>
      </c>
      <c r="M262" t="s">
        <v>5392</v>
      </c>
    </row>
    <row r="263" spans="1:13">
      <c r="A263" t="s">
        <v>407</v>
      </c>
      <c r="B263">
        <v>4.9000000000000004</v>
      </c>
      <c r="C263" t="str">
        <f t="shared" si="4"/>
        <v>4 – 5</v>
      </c>
      <c r="D263">
        <v>19</v>
      </c>
      <c r="E263" t="s">
        <v>13149</v>
      </c>
      <c r="G263" t="s">
        <v>13150</v>
      </c>
      <c r="H263" t="s">
        <v>13150</v>
      </c>
      <c r="I263" t="s">
        <v>409</v>
      </c>
      <c r="J263" t="s">
        <v>410</v>
      </c>
      <c r="K263" t="s">
        <v>13957</v>
      </c>
      <c r="L263" t="s">
        <v>13886</v>
      </c>
      <c r="M263" t="s">
        <v>16113</v>
      </c>
    </row>
    <row r="264" spans="1:13">
      <c r="A264" t="s">
        <v>407</v>
      </c>
      <c r="B264">
        <v>4.9000000000000004</v>
      </c>
      <c r="C264" t="str">
        <f t="shared" si="4"/>
        <v>4 – 5</v>
      </c>
      <c r="D264">
        <v>19</v>
      </c>
      <c r="E264" t="s">
        <v>13149</v>
      </c>
      <c r="G264" t="s">
        <v>13150</v>
      </c>
      <c r="H264" t="s">
        <v>13150</v>
      </c>
      <c r="I264" t="s">
        <v>409</v>
      </c>
      <c r="J264" t="s">
        <v>410</v>
      </c>
      <c r="K264" t="s">
        <v>13957</v>
      </c>
      <c r="L264" t="s">
        <v>13886</v>
      </c>
      <c r="M264" t="s">
        <v>1220</v>
      </c>
    </row>
    <row r="265" spans="1:13">
      <c r="A265" t="s">
        <v>412</v>
      </c>
      <c r="B265">
        <v>2.6</v>
      </c>
      <c r="C265" t="str">
        <f t="shared" si="4"/>
        <v>2 – 3</v>
      </c>
      <c r="D265">
        <v>100</v>
      </c>
      <c r="E265" t="s">
        <v>13149</v>
      </c>
      <c r="F265" t="s">
        <v>111</v>
      </c>
      <c r="G265" t="s">
        <v>13149</v>
      </c>
      <c r="H265" t="s">
        <v>13150</v>
      </c>
      <c r="I265" t="s">
        <v>414</v>
      </c>
      <c r="J265" t="s">
        <v>415</v>
      </c>
      <c r="K265" t="s">
        <v>13958</v>
      </c>
      <c r="L265" t="s">
        <v>13921</v>
      </c>
      <c r="M265" t="s">
        <v>52</v>
      </c>
    </row>
    <row r="266" spans="1:13">
      <c r="A266" t="s">
        <v>412</v>
      </c>
      <c r="B266">
        <v>2.6</v>
      </c>
      <c r="C266" t="str">
        <f t="shared" si="4"/>
        <v>2 – 3</v>
      </c>
      <c r="D266">
        <v>100</v>
      </c>
      <c r="E266" t="s">
        <v>13149</v>
      </c>
      <c r="F266" t="s">
        <v>111</v>
      </c>
      <c r="G266" t="s">
        <v>13149</v>
      </c>
      <c r="H266" t="s">
        <v>13150</v>
      </c>
      <c r="I266" t="s">
        <v>414</v>
      </c>
      <c r="J266" t="s">
        <v>415</v>
      </c>
      <c r="K266" t="s">
        <v>13958</v>
      </c>
      <c r="L266" t="s">
        <v>13921</v>
      </c>
      <c r="M266" t="s">
        <v>18</v>
      </c>
    </row>
    <row r="267" spans="1:13">
      <c r="A267" t="s">
        <v>412</v>
      </c>
      <c r="B267">
        <v>2.6</v>
      </c>
      <c r="C267" t="str">
        <f t="shared" si="4"/>
        <v>2 – 3</v>
      </c>
      <c r="D267">
        <v>100</v>
      </c>
      <c r="E267" t="s">
        <v>13149</v>
      </c>
      <c r="F267" t="s">
        <v>111</v>
      </c>
      <c r="G267" t="s">
        <v>13149</v>
      </c>
      <c r="H267" t="s">
        <v>13150</v>
      </c>
      <c r="I267" t="s">
        <v>414</v>
      </c>
      <c r="J267" t="s">
        <v>415</v>
      </c>
      <c r="K267" t="s">
        <v>13958</v>
      </c>
      <c r="L267" t="s">
        <v>13921</v>
      </c>
      <c r="M267" t="s">
        <v>5392</v>
      </c>
    </row>
    <row r="268" spans="1:13">
      <c r="A268" t="s">
        <v>412</v>
      </c>
      <c r="B268">
        <v>2.6</v>
      </c>
      <c r="C268" t="str">
        <f t="shared" si="4"/>
        <v>2 – 3</v>
      </c>
      <c r="D268">
        <v>100</v>
      </c>
      <c r="E268" t="s">
        <v>13149</v>
      </c>
      <c r="F268" t="s">
        <v>111</v>
      </c>
      <c r="G268" t="s">
        <v>13149</v>
      </c>
      <c r="H268" t="s">
        <v>13150</v>
      </c>
      <c r="I268" t="s">
        <v>414</v>
      </c>
      <c r="J268" t="s">
        <v>415</v>
      </c>
      <c r="K268" t="s">
        <v>13958</v>
      </c>
      <c r="L268" t="s">
        <v>13921</v>
      </c>
      <c r="M268" t="s">
        <v>1511</v>
      </c>
    </row>
    <row r="269" spans="1:13">
      <c r="A269" t="s">
        <v>412</v>
      </c>
      <c r="B269">
        <v>2.6</v>
      </c>
      <c r="C269" t="str">
        <f t="shared" si="4"/>
        <v>2 – 3</v>
      </c>
      <c r="D269">
        <v>100</v>
      </c>
      <c r="E269" t="s">
        <v>13149</v>
      </c>
      <c r="F269" t="s">
        <v>111</v>
      </c>
      <c r="G269" t="s">
        <v>13149</v>
      </c>
      <c r="H269" t="s">
        <v>13150</v>
      </c>
      <c r="I269" t="s">
        <v>414</v>
      </c>
      <c r="J269" t="s">
        <v>415</v>
      </c>
      <c r="K269" t="s">
        <v>13958</v>
      </c>
      <c r="L269" t="s">
        <v>13921</v>
      </c>
      <c r="M269" t="s">
        <v>16113</v>
      </c>
    </row>
    <row r="270" spans="1:13">
      <c r="A270" t="s">
        <v>417</v>
      </c>
      <c r="B270">
        <v>4.8</v>
      </c>
      <c r="C270" t="str">
        <f t="shared" si="4"/>
        <v>4 – 5</v>
      </c>
      <c r="D270">
        <v>500</v>
      </c>
      <c r="E270" t="s">
        <v>13149</v>
      </c>
      <c r="F270" t="s">
        <v>111</v>
      </c>
      <c r="G270" t="s">
        <v>13149</v>
      </c>
      <c r="H270" t="s">
        <v>13150</v>
      </c>
      <c r="I270" t="s">
        <v>418</v>
      </c>
      <c r="J270" t="s">
        <v>419</v>
      </c>
      <c r="K270" t="s">
        <v>13959</v>
      </c>
      <c r="L270" t="s">
        <v>13921</v>
      </c>
      <c r="M270" t="s">
        <v>233</v>
      </c>
    </row>
    <row r="271" spans="1:13">
      <c r="A271" t="s">
        <v>417</v>
      </c>
      <c r="B271">
        <v>4.8</v>
      </c>
      <c r="C271" t="str">
        <f t="shared" si="4"/>
        <v>4 – 5</v>
      </c>
      <c r="D271">
        <v>500</v>
      </c>
      <c r="E271" t="s">
        <v>13149</v>
      </c>
      <c r="F271" t="s">
        <v>111</v>
      </c>
      <c r="G271" t="s">
        <v>13149</v>
      </c>
      <c r="H271" t="s">
        <v>13150</v>
      </c>
      <c r="I271" t="s">
        <v>418</v>
      </c>
      <c r="J271" t="s">
        <v>419</v>
      </c>
      <c r="K271" t="s">
        <v>13959</v>
      </c>
      <c r="L271" t="s">
        <v>13921</v>
      </c>
      <c r="M271" t="s">
        <v>257</v>
      </c>
    </row>
    <row r="272" spans="1:13">
      <c r="A272" t="s">
        <v>420</v>
      </c>
      <c r="B272">
        <v>5</v>
      </c>
      <c r="C272" t="str">
        <f t="shared" si="4"/>
        <v>4 – 5</v>
      </c>
      <c r="D272">
        <v>3000</v>
      </c>
      <c r="E272" t="s">
        <v>13149</v>
      </c>
      <c r="G272" t="s">
        <v>13150</v>
      </c>
      <c r="H272" t="s">
        <v>13150</v>
      </c>
      <c r="I272" t="s">
        <v>422</v>
      </c>
      <c r="J272" t="s">
        <v>423</v>
      </c>
      <c r="K272" t="s">
        <v>13960</v>
      </c>
      <c r="L272" t="s">
        <v>13921</v>
      </c>
      <c r="M272" t="s">
        <v>52</v>
      </c>
    </row>
    <row r="273" spans="1:13">
      <c r="A273" t="s">
        <v>420</v>
      </c>
      <c r="B273">
        <v>5</v>
      </c>
      <c r="C273" t="str">
        <f t="shared" si="4"/>
        <v>4 – 5</v>
      </c>
      <c r="D273">
        <v>3000</v>
      </c>
      <c r="E273" t="s">
        <v>13149</v>
      </c>
      <c r="G273" t="s">
        <v>13150</v>
      </c>
      <c r="H273" t="s">
        <v>13150</v>
      </c>
      <c r="I273" t="s">
        <v>422</v>
      </c>
      <c r="J273" t="s">
        <v>423</v>
      </c>
      <c r="K273" t="s">
        <v>13960</v>
      </c>
      <c r="L273" t="s">
        <v>13921</v>
      </c>
      <c r="M273" t="s">
        <v>18</v>
      </c>
    </row>
    <row r="274" spans="1:13">
      <c r="A274" t="s">
        <v>420</v>
      </c>
      <c r="B274">
        <v>5</v>
      </c>
      <c r="C274" t="str">
        <f t="shared" si="4"/>
        <v>4 – 5</v>
      </c>
      <c r="D274">
        <v>3000</v>
      </c>
      <c r="E274" t="s">
        <v>13149</v>
      </c>
      <c r="G274" t="s">
        <v>13150</v>
      </c>
      <c r="H274" t="s">
        <v>13150</v>
      </c>
      <c r="I274" t="s">
        <v>422</v>
      </c>
      <c r="J274" t="s">
        <v>423</v>
      </c>
      <c r="K274" t="s">
        <v>13960</v>
      </c>
      <c r="L274" t="s">
        <v>13921</v>
      </c>
      <c r="M274" t="s">
        <v>1511</v>
      </c>
    </row>
    <row r="275" spans="1:13">
      <c r="A275" t="s">
        <v>420</v>
      </c>
      <c r="B275">
        <v>5</v>
      </c>
      <c r="C275" t="str">
        <f t="shared" si="4"/>
        <v>4 – 5</v>
      </c>
      <c r="D275">
        <v>3000</v>
      </c>
      <c r="E275" t="s">
        <v>13149</v>
      </c>
      <c r="G275" t="s">
        <v>13150</v>
      </c>
      <c r="H275" t="s">
        <v>13150</v>
      </c>
      <c r="I275" t="s">
        <v>422</v>
      </c>
      <c r="J275" t="s">
        <v>423</v>
      </c>
      <c r="K275" t="s">
        <v>13960</v>
      </c>
      <c r="L275" t="s">
        <v>13921</v>
      </c>
      <c r="M275" t="s">
        <v>4172</v>
      </c>
    </row>
    <row r="276" spans="1:13">
      <c r="A276" t="s">
        <v>425</v>
      </c>
      <c r="B276">
        <v>4.8</v>
      </c>
      <c r="C276" t="str">
        <f t="shared" si="4"/>
        <v>4 – 5</v>
      </c>
      <c r="D276">
        <v>34</v>
      </c>
      <c r="E276" t="s">
        <v>13149</v>
      </c>
      <c r="F276" t="s">
        <v>307</v>
      </c>
      <c r="G276" t="s">
        <v>13149</v>
      </c>
      <c r="H276" t="s">
        <v>13150</v>
      </c>
      <c r="I276" t="s">
        <v>427</v>
      </c>
      <c r="J276" t="s">
        <v>428</v>
      </c>
      <c r="K276" t="s">
        <v>13961</v>
      </c>
      <c r="L276" t="s">
        <v>13921</v>
      </c>
      <c r="M276" t="s">
        <v>52</v>
      </c>
    </row>
    <row r="277" spans="1:13">
      <c r="A277" t="s">
        <v>425</v>
      </c>
      <c r="B277">
        <v>4.8</v>
      </c>
      <c r="C277" t="str">
        <f t="shared" si="4"/>
        <v>4 – 5</v>
      </c>
      <c r="D277">
        <v>34</v>
      </c>
      <c r="E277" t="s">
        <v>13149</v>
      </c>
      <c r="F277" t="s">
        <v>307</v>
      </c>
      <c r="G277" t="s">
        <v>13149</v>
      </c>
      <c r="H277" t="s">
        <v>13150</v>
      </c>
      <c r="I277" t="s">
        <v>427</v>
      </c>
      <c r="J277" t="s">
        <v>428</v>
      </c>
      <c r="K277" t="s">
        <v>13961</v>
      </c>
      <c r="L277" t="s">
        <v>13921</v>
      </c>
      <c r="M277" t="s">
        <v>18</v>
      </c>
    </row>
    <row r="278" spans="1:13">
      <c r="A278" t="s">
        <v>425</v>
      </c>
      <c r="B278">
        <v>4.8</v>
      </c>
      <c r="C278" t="str">
        <f t="shared" si="4"/>
        <v>4 – 5</v>
      </c>
      <c r="D278">
        <v>34</v>
      </c>
      <c r="E278" t="s">
        <v>13149</v>
      </c>
      <c r="F278" t="s">
        <v>307</v>
      </c>
      <c r="G278" t="s">
        <v>13149</v>
      </c>
      <c r="H278" t="s">
        <v>13150</v>
      </c>
      <c r="I278" t="s">
        <v>427</v>
      </c>
      <c r="J278" t="s">
        <v>428</v>
      </c>
      <c r="K278" t="s">
        <v>13961</v>
      </c>
      <c r="L278" t="s">
        <v>13921</v>
      </c>
      <c r="M278" t="s">
        <v>16109</v>
      </c>
    </row>
    <row r="279" spans="1:13">
      <c r="A279" t="s">
        <v>425</v>
      </c>
      <c r="B279">
        <v>4.8</v>
      </c>
      <c r="C279" t="str">
        <f t="shared" si="4"/>
        <v>4 – 5</v>
      </c>
      <c r="D279">
        <v>34</v>
      </c>
      <c r="E279" t="s">
        <v>13149</v>
      </c>
      <c r="F279" t="s">
        <v>307</v>
      </c>
      <c r="G279" t="s">
        <v>13149</v>
      </c>
      <c r="H279" t="s">
        <v>13150</v>
      </c>
      <c r="I279" t="s">
        <v>427</v>
      </c>
      <c r="J279" t="s">
        <v>428</v>
      </c>
      <c r="K279" t="s">
        <v>13961</v>
      </c>
      <c r="L279" t="s">
        <v>13921</v>
      </c>
      <c r="M279" t="s">
        <v>1220</v>
      </c>
    </row>
    <row r="280" spans="1:13">
      <c r="A280" t="s">
        <v>430</v>
      </c>
      <c r="B280">
        <v>4.9000000000000004</v>
      </c>
      <c r="C280" t="str">
        <f t="shared" si="4"/>
        <v>4 – 5</v>
      </c>
      <c r="D280">
        <v>4000</v>
      </c>
      <c r="E280" t="s">
        <v>13149</v>
      </c>
      <c r="F280" t="s">
        <v>72</v>
      </c>
      <c r="G280" t="s">
        <v>13149</v>
      </c>
      <c r="H280" t="s">
        <v>13150</v>
      </c>
      <c r="I280" t="s">
        <v>431</v>
      </c>
      <c r="J280" t="s">
        <v>432</v>
      </c>
      <c r="K280" t="s">
        <v>13962</v>
      </c>
      <c r="L280" t="s">
        <v>13921</v>
      </c>
      <c r="M280" t="s">
        <v>257</v>
      </c>
    </row>
    <row r="281" spans="1:13">
      <c r="A281" t="s">
        <v>430</v>
      </c>
      <c r="B281">
        <v>4.9000000000000004</v>
      </c>
      <c r="C281" t="str">
        <f t="shared" si="4"/>
        <v>4 – 5</v>
      </c>
      <c r="D281">
        <v>4000</v>
      </c>
      <c r="E281" t="s">
        <v>13149</v>
      </c>
      <c r="F281" t="s">
        <v>72</v>
      </c>
      <c r="G281" t="s">
        <v>13149</v>
      </c>
      <c r="H281" t="s">
        <v>13150</v>
      </c>
      <c r="I281" t="s">
        <v>431</v>
      </c>
      <c r="J281" t="s">
        <v>432</v>
      </c>
      <c r="K281" t="s">
        <v>13962</v>
      </c>
      <c r="L281" t="s">
        <v>13921</v>
      </c>
      <c r="M281" t="s">
        <v>12403</v>
      </c>
    </row>
    <row r="282" spans="1:13">
      <c r="A282" t="s">
        <v>430</v>
      </c>
      <c r="B282">
        <v>4.9000000000000004</v>
      </c>
      <c r="C282" t="str">
        <f t="shared" si="4"/>
        <v>4 – 5</v>
      </c>
      <c r="D282">
        <v>4000</v>
      </c>
      <c r="E282" t="s">
        <v>13149</v>
      </c>
      <c r="F282" t="s">
        <v>72</v>
      </c>
      <c r="G282" t="s">
        <v>13149</v>
      </c>
      <c r="H282" t="s">
        <v>13150</v>
      </c>
      <c r="I282" t="s">
        <v>431</v>
      </c>
      <c r="J282" t="s">
        <v>432</v>
      </c>
      <c r="K282" t="s">
        <v>13962</v>
      </c>
      <c r="L282" t="s">
        <v>13921</v>
      </c>
      <c r="M282" t="s">
        <v>18</v>
      </c>
    </row>
    <row r="283" spans="1:13">
      <c r="A283" t="s">
        <v>434</v>
      </c>
      <c r="B283">
        <v>4.5999999999999996</v>
      </c>
      <c r="C283" t="str">
        <f t="shared" si="4"/>
        <v>4 – 5</v>
      </c>
      <c r="D283">
        <v>1000</v>
      </c>
      <c r="E283" t="s">
        <v>13149</v>
      </c>
      <c r="F283" t="s">
        <v>111</v>
      </c>
      <c r="G283" t="s">
        <v>13149</v>
      </c>
      <c r="H283" t="s">
        <v>13150</v>
      </c>
      <c r="I283" t="s">
        <v>435</v>
      </c>
      <c r="J283" t="s">
        <v>436</v>
      </c>
      <c r="K283" t="s">
        <v>13963</v>
      </c>
      <c r="L283" t="s">
        <v>13886</v>
      </c>
      <c r="M283" t="s">
        <v>330</v>
      </c>
    </row>
    <row r="284" spans="1:13">
      <c r="A284" t="s">
        <v>434</v>
      </c>
      <c r="B284">
        <v>4.5999999999999996</v>
      </c>
      <c r="C284" t="str">
        <f t="shared" si="4"/>
        <v>4 – 5</v>
      </c>
      <c r="D284">
        <v>1000</v>
      </c>
      <c r="E284" t="s">
        <v>13149</v>
      </c>
      <c r="F284" t="s">
        <v>111</v>
      </c>
      <c r="G284" t="s">
        <v>13149</v>
      </c>
      <c r="H284" t="s">
        <v>13150</v>
      </c>
      <c r="I284" t="s">
        <v>435</v>
      </c>
      <c r="J284" t="s">
        <v>436</v>
      </c>
      <c r="K284" t="s">
        <v>13963</v>
      </c>
      <c r="L284" t="s">
        <v>13886</v>
      </c>
      <c r="M284" t="s">
        <v>252</v>
      </c>
    </row>
    <row r="285" spans="1:13">
      <c r="A285" t="s">
        <v>434</v>
      </c>
      <c r="B285">
        <v>4.5999999999999996</v>
      </c>
      <c r="C285" t="str">
        <f t="shared" si="4"/>
        <v>4 – 5</v>
      </c>
      <c r="D285">
        <v>1000</v>
      </c>
      <c r="E285" t="s">
        <v>13149</v>
      </c>
      <c r="F285" t="s">
        <v>111</v>
      </c>
      <c r="G285" t="s">
        <v>13149</v>
      </c>
      <c r="H285" t="s">
        <v>13150</v>
      </c>
      <c r="I285" t="s">
        <v>435</v>
      </c>
      <c r="J285" t="s">
        <v>436</v>
      </c>
      <c r="K285" t="s">
        <v>13963</v>
      </c>
      <c r="L285" t="s">
        <v>13886</v>
      </c>
      <c r="M285" t="s">
        <v>10</v>
      </c>
    </row>
    <row r="286" spans="1:13">
      <c r="A286" t="s">
        <v>434</v>
      </c>
      <c r="B286">
        <v>4.5999999999999996</v>
      </c>
      <c r="C286" t="str">
        <f t="shared" si="4"/>
        <v>4 – 5</v>
      </c>
      <c r="D286">
        <v>1000</v>
      </c>
      <c r="E286" t="s">
        <v>13149</v>
      </c>
      <c r="F286" t="s">
        <v>111</v>
      </c>
      <c r="G286" t="s">
        <v>13149</v>
      </c>
      <c r="H286" t="s">
        <v>13150</v>
      </c>
      <c r="I286" t="s">
        <v>435</v>
      </c>
      <c r="J286" t="s">
        <v>436</v>
      </c>
      <c r="K286" t="s">
        <v>13963</v>
      </c>
      <c r="L286" t="s">
        <v>13886</v>
      </c>
      <c r="M286" t="s">
        <v>52</v>
      </c>
    </row>
    <row r="287" spans="1:13">
      <c r="A287" t="s">
        <v>434</v>
      </c>
      <c r="B287">
        <v>4.5999999999999996</v>
      </c>
      <c r="C287" t="str">
        <f t="shared" si="4"/>
        <v>4 – 5</v>
      </c>
      <c r="D287">
        <v>1000</v>
      </c>
      <c r="E287" t="s">
        <v>13149</v>
      </c>
      <c r="F287" t="s">
        <v>111</v>
      </c>
      <c r="G287" t="s">
        <v>13149</v>
      </c>
      <c r="H287" t="s">
        <v>13150</v>
      </c>
      <c r="I287" t="s">
        <v>435</v>
      </c>
      <c r="J287" t="s">
        <v>436</v>
      </c>
      <c r="K287" t="s">
        <v>13963</v>
      </c>
      <c r="L287" t="s">
        <v>13886</v>
      </c>
      <c r="M287" t="s">
        <v>1762</v>
      </c>
    </row>
    <row r="288" spans="1:13">
      <c r="A288" t="s">
        <v>438</v>
      </c>
      <c r="B288">
        <v>4.5999999999999996</v>
      </c>
      <c r="C288" t="str">
        <f t="shared" si="4"/>
        <v>4 – 5</v>
      </c>
      <c r="D288">
        <v>2000</v>
      </c>
      <c r="E288" t="s">
        <v>13149</v>
      </c>
      <c r="F288" t="s">
        <v>72</v>
      </c>
      <c r="G288" t="s">
        <v>13149</v>
      </c>
      <c r="H288" t="s">
        <v>13150</v>
      </c>
      <c r="I288" t="s">
        <v>440</v>
      </c>
      <c r="J288" t="s">
        <v>441</v>
      </c>
      <c r="K288" t="s">
        <v>13964</v>
      </c>
      <c r="L288" t="s">
        <v>13921</v>
      </c>
      <c r="M288" t="s">
        <v>18</v>
      </c>
    </row>
    <row r="289" spans="1:13">
      <c r="A289" t="s">
        <v>438</v>
      </c>
      <c r="B289">
        <v>4.5999999999999996</v>
      </c>
      <c r="C289" t="str">
        <f t="shared" si="4"/>
        <v>4 – 5</v>
      </c>
      <c r="D289">
        <v>2000</v>
      </c>
      <c r="E289" t="s">
        <v>13149</v>
      </c>
      <c r="F289" t="s">
        <v>72</v>
      </c>
      <c r="G289" t="s">
        <v>13149</v>
      </c>
      <c r="H289" t="s">
        <v>13150</v>
      </c>
      <c r="I289" t="s">
        <v>440</v>
      </c>
      <c r="J289" t="s">
        <v>441</v>
      </c>
      <c r="K289" t="s">
        <v>13964</v>
      </c>
      <c r="L289" t="s">
        <v>13921</v>
      </c>
      <c r="M289" t="s">
        <v>16113</v>
      </c>
    </row>
    <row r="290" spans="1:13">
      <c r="A290" t="s">
        <v>443</v>
      </c>
      <c r="B290">
        <v>4.7</v>
      </c>
      <c r="C290" t="str">
        <f t="shared" si="4"/>
        <v>4 – 5</v>
      </c>
      <c r="D290">
        <v>17</v>
      </c>
      <c r="E290" t="s">
        <v>13149</v>
      </c>
      <c r="G290" t="s">
        <v>13150</v>
      </c>
      <c r="H290" t="s">
        <v>13150</v>
      </c>
      <c r="I290" t="s">
        <v>445</v>
      </c>
      <c r="J290" t="s">
        <v>446</v>
      </c>
      <c r="K290" t="s">
        <v>13161</v>
      </c>
      <c r="L290" t="s">
        <v>13155</v>
      </c>
      <c r="M290" t="s">
        <v>52</v>
      </c>
    </row>
    <row r="291" spans="1:13">
      <c r="A291" t="s">
        <v>443</v>
      </c>
      <c r="B291">
        <v>4.7</v>
      </c>
      <c r="C291" t="str">
        <f t="shared" si="4"/>
        <v>4 – 5</v>
      </c>
      <c r="D291">
        <v>17</v>
      </c>
      <c r="E291" t="s">
        <v>13149</v>
      </c>
      <c r="G291" t="s">
        <v>13150</v>
      </c>
      <c r="H291" t="s">
        <v>13150</v>
      </c>
      <c r="I291" t="s">
        <v>445</v>
      </c>
      <c r="J291" t="s">
        <v>446</v>
      </c>
      <c r="K291" t="s">
        <v>13161</v>
      </c>
      <c r="L291" t="s">
        <v>13155</v>
      </c>
      <c r="M291" t="s">
        <v>18</v>
      </c>
    </row>
    <row r="292" spans="1:13">
      <c r="A292" t="s">
        <v>443</v>
      </c>
      <c r="B292">
        <v>4.7</v>
      </c>
      <c r="C292" t="str">
        <f t="shared" si="4"/>
        <v>4 – 5</v>
      </c>
      <c r="D292">
        <v>17</v>
      </c>
      <c r="E292" t="s">
        <v>13149</v>
      </c>
      <c r="G292" t="s">
        <v>13150</v>
      </c>
      <c r="H292" t="s">
        <v>13150</v>
      </c>
      <c r="I292" t="s">
        <v>445</v>
      </c>
      <c r="J292" t="s">
        <v>446</v>
      </c>
      <c r="K292" t="s">
        <v>13161</v>
      </c>
      <c r="L292" t="s">
        <v>13155</v>
      </c>
      <c r="M292" t="s">
        <v>5392</v>
      </c>
    </row>
    <row r="293" spans="1:13">
      <c r="A293" t="s">
        <v>443</v>
      </c>
      <c r="B293">
        <v>4.7</v>
      </c>
      <c r="C293" t="str">
        <f t="shared" si="4"/>
        <v>4 – 5</v>
      </c>
      <c r="D293">
        <v>17</v>
      </c>
      <c r="E293" t="s">
        <v>13149</v>
      </c>
      <c r="G293" t="s">
        <v>13150</v>
      </c>
      <c r="H293" t="s">
        <v>13150</v>
      </c>
      <c r="I293" t="s">
        <v>445</v>
      </c>
      <c r="J293" t="s">
        <v>446</v>
      </c>
      <c r="K293" t="s">
        <v>13161</v>
      </c>
      <c r="L293" t="s">
        <v>13155</v>
      </c>
      <c r="M293" t="s">
        <v>1220</v>
      </c>
    </row>
    <row r="294" spans="1:13">
      <c r="A294" t="s">
        <v>448</v>
      </c>
      <c r="B294">
        <v>4.7</v>
      </c>
      <c r="C294" t="str">
        <f t="shared" si="4"/>
        <v>4 – 5</v>
      </c>
      <c r="D294">
        <v>4000</v>
      </c>
      <c r="E294" t="s">
        <v>13149</v>
      </c>
      <c r="G294" t="s">
        <v>13150</v>
      </c>
      <c r="H294" t="s">
        <v>13150</v>
      </c>
      <c r="I294" t="s">
        <v>449</v>
      </c>
      <c r="J294" t="s">
        <v>450</v>
      </c>
      <c r="K294" t="s">
        <v>13965</v>
      </c>
      <c r="L294" t="s">
        <v>13921</v>
      </c>
      <c r="M294" t="s">
        <v>10</v>
      </c>
    </row>
    <row r="295" spans="1:13">
      <c r="A295" t="s">
        <v>448</v>
      </c>
      <c r="B295">
        <v>4.7</v>
      </c>
      <c r="C295" t="str">
        <f t="shared" si="4"/>
        <v>4 – 5</v>
      </c>
      <c r="D295">
        <v>4000</v>
      </c>
      <c r="E295" t="s">
        <v>13149</v>
      </c>
      <c r="G295" t="s">
        <v>13150</v>
      </c>
      <c r="H295" t="s">
        <v>13150</v>
      </c>
      <c r="I295" t="s">
        <v>449</v>
      </c>
      <c r="J295" t="s">
        <v>450</v>
      </c>
      <c r="K295" t="s">
        <v>13965</v>
      </c>
      <c r="L295" t="s">
        <v>13921</v>
      </c>
      <c r="M295" t="s">
        <v>18</v>
      </c>
    </row>
    <row r="296" spans="1:13">
      <c r="A296" t="s">
        <v>448</v>
      </c>
      <c r="B296">
        <v>4.7</v>
      </c>
      <c r="C296" t="str">
        <f t="shared" si="4"/>
        <v>4 – 5</v>
      </c>
      <c r="D296">
        <v>4000</v>
      </c>
      <c r="E296" t="s">
        <v>13149</v>
      </c>
      <c r="G296" t="s">
        <v>13150</v>
      </c>
      <c r="H296" t="s">
        <v>13150</v>
      </c>
      <c r="I296" t="s">
        <v>449</v>
      </c>
      <c r="J296" t="s">
        <v>450</v>
      </c>
      <c r="K296" t="s">
        <v>13965</v>
      </c>
      <c r="L296" t="s">
        <v>13921</v>
      </c>
      <c r="M296" t="s">
        <v>3586</v>
      </c>
    </row>
    <row r="297" spans="1:13">
      <c r="A297" t="s">
        <v>448</v>
      </c>
      <c r="B297">
        <v>4.7</v>
      </c>
      <c r="C297" t="str">
        <f t="shared" si="4"/>
        <v>4 – 5</v>
      </c>
      <c r="D297">
        <v>4000</v>
      </c>
      <c r="E297" t="s">
        <v>13149</v>
      </c>
      <c r="G297" t="s">
        <v>13150</v>
      </c>
      <c r="H297" t="s">
        <v>13150</v>
      </c>
      <c r="I297" t="s">
        <v>449</v>
      </c>
      <c r="J297" t="s">
        <v>450</v>
      </c>
      <c r="K297" t="s">
        <v>13965</v>
      </c>
      <c r="L297" t="s">
        <v>13921</v>
      </c>
      <c r="M297" t="s">
        <v>8122</v>
      </c>
    </row>
    <row r="298" spans="1:13">
      <c r="A298" t="s">
        <v>452</v>
      </c>
      <c r="B298">
        <v>1.6</v>
      </c>
      <c r="C298" t="str">
        <f t="shared" si="4"/>
        <v>1 – 2</v>
      </c>
      <c r="D298">
        <v>100</v>
      </c>
      <c r="E298" t="s">
        <v>13149</v>
      </c>
      <c r="F298" t="s">
        <v>65</v>
      </c>
      <c r="G298" t="s">
        <v>13149</v>
      </c>
      <c r="H298" t="s">
        <v>13149</v>
      </c>
      <c r="I298" t="s">
        <v>454</v>
      </c>
      <c r="J298" t="s">
        <v>455</v>
      </c>
      <c r="K298" t="s">
        <v>13966</v>
      </c>
      <c r="L298" t="s">
        <v>13921</v>
      </c>
      <c r="M298" t="s">
        <v>330</v>
      </c>
    </row>
    <row r="299" spans="1:13">
      <c r="A299" t="s">
        <v>452</v>
      </c>
      <c r="B299">
        <v>1.6</v>
      </c>
      <c r="C299" t="str">
        <f t="shared" si="4"/>
        <v>1 – 2</v>
      </c>
      <c r="D299">
        <v>100</v>
      </c>
      <c r="E299" t="s">
        <v>13149</v>
      </c>
      <c r="F299" t="s">
        <v>65</v>
      </c>
      <c r="G299" t="s">
        <v>13149</v>
      </c>
      <c r="H299" t="s">
        <v>13149</v>
      </c>
      <c r="I299" t="s">
        <v>454</v>
      </c>
      <c r="J299" t="s">
        <v>455</v>
      </c>
      <c r="K299" t="s">
        <v>13966</v>
      </c>
      <c r="L299" t="s">
        <v>13921</v>
      </c>
      <c r="M299" t="s">
        <v>52</v>
      </c>
    </row>
    <row r="300" spans="1:13">
      <c r="A300" t="s">
        <v>452</v>
      </c>
      <c r="B300">
        <v>1.6</v>
      </c>
      <c r="C300" t="str">
        <f t="shared" si="4"/>
        <v>1 – 2</v>
      </c>
      <c r="D300">
        <v>100</v>
      </c>
      <c r="E300" t="s">
        <v>13149</v>
      </c>
      <c r="F300" t="s">
        <v>65</v>
      </c>
      <c r="G300" t="s">
        <v>13149</v>
      </c>
      <c r="H300" t="s">
        <v>13149</v>
      </c>
      <c r="I300" t="s">
        <v>454</v>
      </c>
      <c r="J300" t="s">
        <v>455</v>
      </c>
      <c r="K300" t="s">
        <v>13966</v>
      </c>
      <c r="L300" t="s">
        <v>13921</v>
      </c>
      <c r="M300" t="s">
        <v>3586</v>
      </c>
    </row>
    <row r="301" spans="1:13">
      <c r="A301" t="s">
        <v>457</v>
      </c>
      <c r="B301">
        <v>4.3</v>
      </c>
      <c r="C301" t="str">
        <f t="shared" si="4"/>
        <v>4 – 5</v>
      </c>
      <c r="D301">
        <v>100</v>
      </c>
      <c r="E301" t="s">
        <v>13149</v>
      </c>
      <c r="F301" t="s">
        <v>72</v>
      </c>
      <c r="G301" t="s">
        <v>13149</v>
      </c>
      <c r="H301" t="s">
        <v>13150</v>
      </c>
      <c r="I301" t="s">
        <v>458</v>
      </c>
      <c r="J301" t="s">
        <v>459</v>
      </c>
      <c r="K301" t="s">
        <v>13967</v>
      </c>
      <c r="L301" t="s">
        <v>13921</v>
      </c>
      <c r="M301" t="s">
        <v>18</v>
      </c>
    </row>
    <row r="302" spans="1:13">
      <c r="A302" t="s">
        <v>457</v>
      </c>
      <c r="B302">
        <v>4.3</v>
      </c>
      <c r="C302" t="str">
        <f t="shared" si="4"/>
        <v>4 – 5</v>
      </c>
      <c r="D302">
        <v>100</v>
      </c>
      <c r="E302" t="s">
        <v>13149</v>
      </c>
      <c r="F302" t="s">
        <v>72</v>
      </c>
      <c r="G302" t="s">
        <v>13149</v>
      </c>
      <c r="H302" t="s">
        <v>13150</v>
      </c>
      <c r="I302" t="s">
        <v>458</v>
      </c>
      <c r="J302" t="s">
        <v>459</v>
      </c>
      <c r="K302" t="s">
        <v>13967</v>
      </c>
      <c r="L302" t="s">
        <v>13921</v>
      </c>
      <c r="M302" t="s">
        <v>5392</v>
      </c>
    </row>
    <row r="303" spans="1:13">
      <c r="A303" t="s">
        <v>457</v>
      </c>
      <c r="B303">
        <v>4.3</v>
      </c>
      <c r="C303" t="str">
        <f t="shared" si="4"/>
        <v>4 – 5</v>
      </c>
      <c r="D303">
        <v>100</v>
      </c>
      <c r="E303" t="s">
        <v>13149</v>
      </c>
      <c r="F303" t="s">
        <v>72</v>
      </c>
      <c r="G303" t="s">
        <v>13149</v>
      </c>
      <c r="H303" t="s">
        <v>13150</v>
      </c>
      <c r="I303" t="s">
        <v>458</v>
      </c>
      <c r="J303" t="s">
        <v>459</v>
      </c>
      <c r="K303" t="s">
        <v>13967</v>
      </c>
      <c r="L303" t="s">
        <v>13921</v>
      </c>
      <c r="M303" t="s">
        <v>16113</v>
      </c>
    </row>
    <row r="304" spans="1:13">
      <c r="A304" t="s">
        <v>460</v>
      </c>
      <c r="B304">
        <v>4.9000000000000004</v>
      </c>
      <c r="C304" t="str">
        <f t="shared" si="4"/>
        <v>4 – 5</v>
      </c>
      <c r="D304">
        <v>15000</v>
      </c>
      <c r="E304" t="s">
        <v>13149</v>
      </c>
      <c r="F304" t="s">
        <v>72</v>
      </c>
      <c r="G304" t="s">
        <v>13149</v>
      </c>
      <c r="H304" t="s">
        <v>13150</v>
      </c>
      <c r="I304" t="s">
        <v>462</v>
      </c>
      <c r="J304" t="s">
        <v>463</v>
      </c>
      <c r="K304" t="s">
        <v>13968</v>
      </c>
      <c r="L304" t="s">
        <v>13886</v>
      </c>
      <c r="M304" t="s">
        <v>18</v>
      </c>
    </row>
    <row r="305" spans="1:13">
      <c r="A305" t="s">
        <v>460</v>
      </c>
      <c r="B305">
        <v>4.9000000000000004</v>
      </c>
      <c r="C305" t="str">
        <f t="shared" si="4"/>
        <v>4 – 5</v>
      </c>
      <c r="D305">
        <v>15000</v>
      </c>
      <c r="E305" t="s">
        <v>13149</v>
      </c>
      <c r="F305" t="s">
        <v>72</v>
      </c>
      <c r="G305" t="s">
        <v>13149</v>
      </c>
      <c r="H305" t="s">
        <v>13150</v>
      </c>
      <c r="I305" t="s">
        <v>462</v>
      </c>
      <c r="J305" t="s">
        <v>463</v>
      </c>
      <c r="K305" t="s">
        <v>13968</v>
      </c>
      <c r="L305" t="s">
        <v>13886</v>
      </c>
      <c r="M305" t="s">
        <v>8122</v>
      </c>
    </row>
    <row r="306" spans="1:13">
      <c r="A306" t="s">
        <v>464</v>
      </c>
      <c r="B306">
        <v>4.7</v>
      </c>
      <c r="C306" t="str">
        <f t="shared" si="4"/>
        <v>4 – 5</v>
      </c>
      <c r="D306">
        <v>500</v>
      </c>
      <c r="E306" t="s">
        <v>13149</v>
      </c>
      <c r="F306" t="s">
        <v>96</v>
      </c>
      <c r="G306" t="s">
        <v>13149</v>
      </c>
      <c r="H306" t="s">
        <v>13150</v>
      </c>
      <c r="I306" t="s">
        <v>465</v>
      </c>
      <c r="J306" t="s">
        <v>466</v>
      </c>
      <c r="K306" t="s">
        <v>13969</v>
      </c>
      <c r="L306" t="s">
        <v>13921</v>
      </c>
      <c r="M306" t="s">
        <v>149</v>
      </c>
    </row>
    <row r="307" spans="1:13">
      <c r="A307" t="s">
        <v>464</v>
      </c>
      <c r="B307">
        <v>4.7</v>
      </c>
      <c r="C307" t="str">
        <f t="shared" si="4"/>
        <v>4 – 5</v>
      </c>
      <c r="D307">
        <v>500</v>
      </c>
      <c r="E307" t="s">
        <v>13149</v>
      </c>
      <c r="F307" t="s">
        <v>96</v>
      </c>
      <c r="G307" t="s">
        <v>13149</v>
      </c>
      <c r="H307" t="s">
        <v>13150</v>
      </c>
      <c r="I307" t="s">
        <v>465</v>
      </c>
      <c r="J307" t="s">
        <v>466</v>
      </c>
      <c r="K307" t="s">
        <v>13969</v>
      </c>
      <c r="L307" t="s">
        <v>13921</v>
      </c>
      <c r="M307" t="s">
        <v>595</v>
      </c>
    </row>
    <row r="308" spans="1:13">
      <c r="A308" t="s">
        <v>468</v>
      </c>
      <c r="B308">
        <v>4.5</v>
      </c>
      <c r="C308" t="str">
        <f t="shared" si="4"/>
        <v>4 – 5</v>
      </c>
      <c r="D308">
        <v>100</v>
      </c>
      <c r="E308" t="s">
        <v>13149</v>
      </c>
      <c r="F308" t="s">
        <v>39</v>
      </c>
      <c r="G308" t="s">
        <v>13150</v>
      </c>
      <c r="H308" t="s">
        <v>13149</v>
      </c>
      <c r="I308" t="s">
        <v>469</v>
      </c>
      <c r="J308" t="s">
        <v>470</v>
      </c>
      <c r="K308" t="s">
        <v>13970</v>
      </c>
      <c r="L308" t="s">
        <v>13921</v>
      </c>
      <c r="M308" t="s">
        <v>233</v>
      </c>
    </row>
    <row r="309" spans="1:13">
      <c r="A309" t="s">
        <v>468</v>
      </c>
      <c r="B309">
        <v>4.5</v>
      </c>
      <c r="C309" t="str">
        <f t="shared" si="4"/>
        <v>4 – 5</v>
      </c>
      <c r="D309">
        <v>100</v>
      </c>
      <c r="E309" t="s">
        <v>13149</v>
      </c>
      <c r="F309" t="s">
        <v>39</v>
      </c>
      <c r="G309" t="s">
        <v>13150</v>
      </c>
      <c r="H309" t="s">
        <v>13149</v>
      </c>
      <c r="I309" t="s">
        <v>469</v>
      </c>
      <c r="J309" t="s">
        <v>470</v>
      </c>
      <c r="K309" t="s">
        <v>13970</v>
      </c>
      <c r="L309" t="s">
        <v>13921</v>
      </c>
      <c r="M309" t="s">
        <v>52</v>
      </c>
    </row>
    <row r="310" spans="1:13">
      <c r="A310" t="s">
        <v>468</v>
      </c>
      <c r="B310">
        <v>4.5</v>
      </c>
      <c r="C310" t="str">
        <f t="shared" si="4"/>
        <v>4 – 5</v>
      </c>
      <c r="D310">
        <v>100</v>
      </c>
      <c r="E310" t="s">
        <v>13149</v>
      </c>
      <c r="F310" t="s">
        <v>39</v>
      </c>
      <c r="G310" t="s">
        <v>13150</v>
      </c>
      <c r="H310" t="s">
        <v>13149</v>
      </c>
      <c r="I310" t="s">
        <v>469</v>
      </c>
      <c r="J310" t="s">
        <v>470</v>
      </c>
      <c r="K310" t="s">
        <v>13970</v>
      </c>
      <c r="L310" t="s">
        <v>13921</v>
      </c>
      <c r="M310" t="s">
        <v>1762</v>
      </c>
    </row>
    <row r="311" spans="1:13">
      <c r="A311" t="s">
        <v>472</v>
      </c>
      <c r="C311" t="str">
        <f t="shared" si="4"/>
        <v>No Rating</v>
      </c>
      <c r="E311" t="s">
        <v>13150</v>
      </c>
      <c r="F311" t="s">
        <v>53</v>
      </c>
      <c r="G311" t="s">
        <v>13149</v>
      </c>
      <c r="H311" t="s">
        <v>13150</v>
      </c>
      <c r="I311" t="s">
        <v>473</v>
      </c>
      <c r="J311" t="s">
        <v>455</v>
      </c>
      <c r="K311" t="s">
        <v>13966</v>
      </c>
      <c r="L311" t="s">
        <v>13921</v>
      </c>
      <c r="M311" t="s">
        <v>18</v>
      </c>
    </row>
    <row r="312" spans="1:13">
      <c r="A312" t="s">
        <v>472</v>
      </c>
      <c r="C312" t="str">
        <f t="shared" si="4"/>
        <v>No Rating</v>
      </c>
      <c r="E312" t="s">
        <v>13150</v>
      </c>
      <c r="F312" t="s">
        <v>53</v>
      </c>
      <c r="G312" t="s">
        <v>13149</v>
      </c>
      <c r="H312" t="s">
        <v>13150</v>
      </c>
      <c r="I312" t="s">
        <v>473</v>
      </c>
      <c r="J312" t="s">
        <v>455</v>
      </c>
      <c r="K312" t="s">
        <v>13966</v>
      </c>
      <c r="L312" t="s">
        <v>13921</v>
      </c>
      <c r="M312" t="s">
        <v>3586</v>
      </c>
    </row>
    <row r="313" spans="1:13">
      <c r="A313" t="s">
        <v>472</v>
      </c>
      <c r="C313" t="str">
        <f t="shared" si="4"/>
        <v>No Rating</v>
      </c>
      <c r="E313" t="s">
        <v>13150</v>
      </c>
      <c r="F313" t="s">
        <v>53</v>
      </c>
      <c r="G313" t="s">
        <v>13149</v>
      </c>
      <c r="H313" t="s">
        <v>13150</v>
      </c>
      <c r="I313" t="s">
        <v>473</v>
      </c>
      <c r="J313" t="s">
        <v>455</v>
      </c>
      <c r="K313" t="s">
        <v>13966</v>
      </c>
      <c r="L313" t="s">
        <v>13921</v>
      </c>
      <c r="M313" t="s">
        <v>8122</v>
      </c>
    </row>
    <row r="314" spans="1:13">
      <c r="A314" t="s">
        <v>472</v>
      </c>
      <c r="C314" t="str">
        <f t="shared" si="4"/>
        <v>No Rating</v>
      </c>
      <c r="E314" t="s">
        <v>13150</v>
      </c>
      <c r="F314" t="s">
        <v>53</v>
      </c>
      <c r="G314" t="s">
        <v>13149</v>
      </c>
      <c r="H314" t="s">
        <v>13150</v>
      </c>
      <c r="I314" t="s">
        <v>473</v>
      </c>
      <c r="J314" t="s">
        <v>455</v>
      </c>
      <c r="K314" t="s">
        <v>13966</v>
      </c>
      <c r="L314" t="s">
        <v>13921</v>
      </c>
      <c r="M314" t="s">
        <v>1220</v>
      </c>
    </row>
    <row r="315" spans="1:13">
      <c r="A315" t="s">
        <v>475</v>
      </c>
      <c r="B315">
        <v>4.8</v>
      </c>
      <c r="C315" t="str">
        <f t="shared" si="4"/>
        <v>4 – 5</v>
      </c>
      <c r="D315">
        <v>2000</v>
      </c>
      <c r="E315" t="s">
        <v>13149</v>
      </c>
      <c r="G315" t="s">
        <v>13150</v>
      </c>
      <c r="H315" t="s">
        <v>13150</v>
      </c>
      <c r="I315" t="s">
        <v>476</v>
      </c>
      <c r="J315" t="s">
        <v>477</v>
      </c>
      <c r="K315" t="s">
        <v>13971</v>
      </c>
      <c r="L315" t="s">
        <v>13921</v>
      </c>
      <c r="M315" t="s">
        <v>262</v>
      </c>
    </row>
    <row r="316" spans="1:13">
      <c r="A316" t="s">
        <v>475</v>
      </c>
      <c r="B316">
        <v>4.8</v>
      </c>
      <c r="C316" t="str">
        <f t="shared" si="4"/>
        <v>4 – 5</v>
      </c>
      <c r="D316">
        <v>2000</v>
      </c>
      <c r="E316" t="s">
        <v>13149</v>
      </c>
      <c r="G316" t="s">
        <v>13150</v>
      </c>
      <c r="H316" t="s">
        <v>13150</v>
      </c>
      <c r="I316" t="s">
        <v>476</v>
      </c>
      <c r="J316" t="s">
        <v>477</v>
      </c>
      <c r="K316" t="s">
        <v>13971</v>
      </c>
      <c r="L316" t="s">
        <v>13921</v>
      </c>
      <c r="M316" t="s">
        <v>595</v>
      </c>
    </row>
    <row r="317" spans="1:13">
      <c r="A317" t="s">
        <v>478</v>
      </c>
      <c r="B317">
        <v>4.5999999999999996</v>
      </c>
      <c r="C317" t="str">
        <f t="shared" si="4"/>
        <v>4 – 5</v>
      </c>
      <c r="D317">
        <v>36</v>
      </c>
      <c r="E317" t="s">
        <v>13149</v>
      </c>
      <c r="G317" t="s">
        <v>13150</v>
      </c>
      <c r="H317" t="s">
        <v>13150</v>
      </c>
      <c r="I317" t="s">
        <v>480</v>
      </c>
      <c r="J317" t="s">
        <v>481</v>
      </c>
      <c r="K317" t="s">
        <v>13972</v>
      </c>
      <c r="L317" t="s">
        <v>13921</v>
      </c>
      <c r="M317" t="s">
        <v>18</v>
      </c>
    </row>
    <row r="318" spans="1:13">
      <c r="A318" t="s">
        <v>478</v>
      </c>
      <c r="B318">
        <v>4.5999999999999996</v>
      </c>
      <c r="C318" t="str">
        <f t="shared" si="4"/>
        <v>4 – 5</v>
      </c>
      <c r="D318">
        <v>36</v>
      </c>
      <c r="E318" t="s">
        <v>13149</v>
      </c>
      <c r="G318" t="s">
        <v>13150</v>
      </c>
      <c r="H318" t="s">
        <v>13150</v>
      </c>
      <c r="I318" t="s">
        <v>480</v>
      </c>
      <c r="J318" t="s">
        <v>481</v>
      </c>
      <c r="K318" t="s">
        <v>13972</v>
      </c>
      <c r="L318" t="s">
        <v>13921</v>
      </c>
      <c r="M318" t="s">
        <v>5392</v>
      </c>
    </row>
    <row r="319" spans="1:13">
      <c r="A319" t="s">
        <v>478</v>
      </c>
      <c r="B319">
        <v>4.5999999999999996</v>
      </c>
      <c r="C319" t="str">
        <f t="shared" si="4"/>
        <v>4 – 5</v>
      </c>
      <c r="D319">
        <v>36</v>
      </c>
      <c r="E319" t="s">
        <v>13149</v>
      </c>
      <c r="G319" t="s">
        <v>13150</v>
      </c>
      <c r="H319" t="s">
        <v>13150</v>
      </c>
      <c r="I319" t="s">
        <v>480</v>
      </c>
      <c r="J319" t="s">
        <v>481</v>
      </c>
      <c r="K319" t="s">
        <v>13972</v>
      </c>
      <c r="L319" t="s">
        <v>13921</v>
      </c>
      <c r="M319" t="s">
        <v>16113</v>
      </c>
    </row>
    <row r="320" spans="1:13">
      <c r="A320" t="s">
        <v>478</v>
      </c>
      <c r="B320">
        <v>4.5999999999999996</v>
      </c>
      <c r="C320" t="str">
        <f t="shared" si="4"/>
        <v>4 – 5</v>
      </c>
      <c r="D320">
        <v>36</v>
      </c>
      <c r="E320" t="s">
        <v>13149</v>
      </c>
      <c r="G320" t="s">
        <v>13150</v>
      </c>
      <c r="H320" t="s">
        <v>13150</v>
      </c>
      <c r="I320" t="s">
        <v>480</v>
      </c>
      <c r="J320" t="s">
        <v>481</v>
      </c>
      <c r="K320" t="s">
        <v>13972</v>
      </c>
      <c r="L320" t="s">
        <v>13921</v>
      </c>
      <c r="M320" t="s">
        <v>16110</v>
      </c>
    </row>
    <row r="321" spans="1:13">
      <c r="A321" t="s">
        <v>483</v>
      </c>
      <c r="B321">
        <v>4.8</v>
      </c>
      <c r="C321" t="str">
        <f t="shared" si="4"/>
        <v>4 – 5</v>
      </c>
      <c r="D321">
        <v>100</v>
      </c>
      <c r="E321" t="s">
        <v>13149</v>
      </c>
      <c r="G321" t="s">
        <v>13150</v>
      </c>
      <c r="H321" t="s">
        <v>13150</v>
      </c>
      <c r="I321" t="s">
        <v>484</v>
      </c>
      <c r="J321" t="s">
        <v>485</v>
      </c>
      <c r="K321" t="s">
        <v>13973</v>
      </c>
      <c r="L321" t="s">
        <v>13921</v>
      </c>
      <c r="M321" t="s">
        <v>18</v>
      </c>
    </row>
    <row r="322" spans="1:13">
      <c r="A322" t="s">
        <v>483</v>
      </c>
      <c r="B322">
        <v>4.8</v>
      </c>
      <c r="C322" t="str">
        <f t="shared" ref="C322:C385" si="5">IF(B322="", "No Rating",
 IF(B322&lt;=2, "1 – 2",
 IF(B322&lt;=3, "2 – 3",
 IF(B322&lt;=4, "3 – 4",
 "4 – 5"))))</f>
        <v>4 – 5</v>
      </c>
      <c r="D322">
        <v>100</v>
      </c>
      <c r="E322" t="s">
        <v>13149</v>
      </c>
      <c r="G322" t="s">
        <v>13150</v>
      </c>
      <c r="H322" t="s">
        <v>13150</v>
      </c>
      <c r="I322" t="s">
        <v>484</v>
      </c>
      <c r="J322" t="s">
        <v>485</v>
      </c>
      <c r="K322" t="s">
        <v>13973</v>
      </c>
      <c r="L322" t="s">
        <v>13921</v>
      </c>
      <c r="M322" t="s">
        <v>8122</v>
      </c>
    </row>
    <row r="323" spans="1:13">
      <c r="A323" t="s">
        <v>486</v>
      </c>
      <c r="B323">
        <v>4.2</v>
      </c>
      <c r="C323" t="str">
        <f t="shared" si="5"/>
        <v>4 – 5</v>
      </c>
      <c r="D323">
        <v>100</v>
      </c>
      <c r="E323" t="s">
        <v>13149</v>
      </c>
      <c r="F323" t="s">
        <v>53</v>
      </c>
      <c r="G323" t="s">
        <v>13149</v>
      </c>
      <c r="H323" t="s">
        <v>13150</v>
      </c>
      <c r="I323" t="s">
        <v>487</v>
      </c>
      <c r="J323" t="s">
        <v>488</v>
      </c>
      <c r="K323" t="s">
        <v>13162</v>
      </c>
      <c r="L323" t="s">
        <v>16114</v>
      </c>
      <c r="M323" t="s">
        <v>1505</v>
      </c>
    </row>
    <row r="324" spans="1:13">
      <c r="A324" t="s">
        <v>486</v>
      </c>
      <c r="B324">
        <v>4.2</v>
      </c>
      <c r="C324" t="str">
        <f t="shared" si="5"/>
        <v>4 – 5</v>
      </c>
      <c r="D324">
        <v>100</v>
      </c>
      <c r="E324" t="s">
        <v>13149</v>
      </c>
      <c r="F324" t="s">
        <v>53</v>
      </c>
      <c r="G324" t="s">
        <v>13149</v>
      </c>
      <c r="H324" t="s">
        <v>13150</v>
      </c>
      <c r="I324" t="s">
        <v>487</v>
      </c>
      <c r="J324" t="s">
        <v>488</v>
      </c>
      <c r="K324" t="s">
        <v>13162</v>
      </c>
      <c r="L324" t="s">
        <v>16114</v>
      </c>
      <c r="M324" t="s">
        <v>18</v>
      </c>
    </row>
    <row r="325" spans="1:13">
      <c r="A325" t="s">
        <v>486</v>
      </c>
      <c r="B325">
        <v>4.2</v>
      </c>
      <c r="C325" t="str">
        <f t="shared" si="5"/>
        <v>4 – 5</v>
      </c>
      <c r="D325">
        <v>100</v>
      </c>
      <c r="E325" t="s">
        <v>13149</v>
      </c>
      <c r="F325" t="s">
        <v>53</v>
      </c>
      <c r="G325" t="s">
        <v>13149</v>
      </c>
      <c r="H325" t="s">
        <v>13150</v>
      </c>
      <c r="I325" t="s">
        <v>487</v>
      </c>
      <c r="J325" t="s">
        <v>488</v>
      </c>
      <c r="K325" t="s">
        <v>13162</v>
      </c>
      <c r="L325" t="s">
        <v>16114</v>
      </c>
      <c r="M325" t="s">
        <v>1511</v>
      </c>
    </row>
    <row r="326" spans="1:13">
      <c r="A326" t="s">
        <v>486</v>
      </c>
      <c r="B326">
        <v>4.2</v>
      </c>
      <c r="C326" t="str">
        <f t="shared" si="5"/>
        <v>4 – 5</v>
      </c>
      <c r="D326">
        <v>100</v>
      </c>
      <c r="E326" t="s">
        <v>13149</v>
      </c>
      <c r="F326" t="s">
        <v>53</v>
      </c>
      <c r="G326" t="s">
        <v>13149</v>
      </c>
      <c r="H326" t="s">
        <v>13150</v>
      </c>
      <c r="I326" t="s">
        <v>487</v>
      </c>
      <c r="J326" t="s">
        <v>488</v>
      </c>
      <c r="K326" t="s">
        <v>13162</v>
      </c>
      <c r="L326" t="s">
        <v>16114</v>
      </c>
      <c r="M326" t="s">
        <v>4172</v>
      </c>
    </row>
    <row r="327" spans="1:13">
      <c r="A327" t="s">
        <v>490</v>
      </c>
      <c r="B327">
        <v>4.7</v>
      </c>
      <c r="C327" t="str">
        <f t="shared" si="5"/>
        <v>4 – 5</v>
      </c>
      <c r="D327">
        <v>3000</v>
      </c>
      <c r="E327" t="s">
        <v>13149</v>
      </c>
      <c r="F327" t="s">
        <v>53</v>
      </c>
      <c r="G327" t="s">
        <v>13149</v>
      </c>
      <c r="H327" t="s">
        <v>13150</v>
      </c>
      <c r="I327" t="s">
        <v>491</v>
      </c>
      <c r="J327" t="s">
        <v>492</v>
      </c>
      <c r="K327" t="s">
        <v>13974</v>
      </c>
      <c r="L327" t="s">
        <v>13886</v>
      </c>
      <c r="M327" t="s">
        <v>18</v>
      </c>
    </row>
    <row r="328" spans="1:13">
      <c r="A328" t="s">
        <v>490</v>
      </c>
      <c r="B328">
        <v>4.7</v>
      </c>
      <c r="C328" t="str">
        <f t="shared" si="5"/>
        <v>4 – 5</v>
      </c>
      <c r="D328">
        <v>3000</v>
      </c>
      <c r="E328" t="s">
        <v>13149</v>
      </c>
      <c r="F328" t="s">
        <v>53</v>
      </c>
      <c r="G328" t="s">
        <v>13149</v>
      </c>
      <c r="H328" t="s">
        <v>13150</v>
      </c>
      <c r="I328" t="s">
        <v>491</v>
      </c>
      <c r="J328" t="s">
        <v>492</v>
      </c>
      <c r="K328" t="s">
        <v>13974</v>
      </c>
      <c r="L328" t="s">
        <v>13886</v>
      </c>
      <c r="M328" t="s">
        <v>16109</v>
      </c>
    </row>
    <row r="329" spans="1:13">
      <c r="A329" t="s">
        <v>490</v>
      </c>
      <c r="B329">
        <v>4.7</v>
      </c>
      <c r="C329" t="str">
        <f t="shared" si="5"/>
        <v>4 – 5</v>
      </c>
      <c r="D329">
        <v>3000</v>
      </c>
      <c r="E329" t="s">
        <v>13149</v>
      </c>
      <c r="F329" t="s">
        <v>53</v>
      </c>
      <c r="G329" t="s">
        <v>13149</v>
      </c>
      <c r="H329" t="s">
        <v>13150</v>
      </c>
      <c r="I329" t="s">
        <v>491</v>
      </c>
      <c r="J329" t="s">
        <v>492</v>
      </c>
      <c r="K329" t="s">
        <v>13974</v>
      </c>
      <c r="L329" t="s">
        <v>13886</v>
      </c>
      <c r="M329" t="s">
        <v>1220</v>
      </c>
    </row>
    <row r="330" spans="1:13">
      <c r="A330" t="s">
        <v>494</v>
      </c>
      <c r="C330" t="str">
        <f t="shared" si="5"/>
        <v>No Rating</v>
      </c>
      <c r="E330" t="s">
        <v>13150</v>
      </c>
      <c r="F330" t="s">
        <v>150</v>
      </c>
      <c r="G330" t="s">
        <v>13149</v>
      </c>
      <c r="H330" t="s">
        <v>13150</v>
      </c>
      <c r="I330" t="s">
        <v>495</v>
      </c>
      <c r="J330" t="s">
        <v>496</v>
      </c>
      <c r="K330" t="s">
        <v>13163</v>
      </c>
      <c r="L330" t="s">
        <v>13155</v>
      </c>
      <c r="M330" t="s">
        <v>262</v>
      </c>
    </row>
    <row r="331" spans="1:13">
      <c r="A331" t="s">
        <v>494</v>
      </c>
      <c r="C331" t="str">
        <f t="shared" si="5"/>
        <v>No Rating</v>
      </c>
      <c r="E331" t="s">
        <v>13150</v>
      </c>
      <c r="F331" t="s">
        <v>150</v>
      </c>
      <c r="G331" t="s">
        <v>13149</v>
      </c>
      <c r="H331" t="s">
        <v>13150</v>
      </c>
      <c r="I331" t="s">
        <v>495</v>
      </c>
      <c r="J331" t="s">
        <v>496</v>
      </c>
      <c r="K331" t="s">
        <v>13163</v>
      </c>
      <c r="L331" t="s">
        <v>13155</v>
      </c>
      <c r="M331" t="s">
        <v>18</v>
      </c>
    </row>
    <row r="332" spans="1:13">
      <c r="A332" t="s">
        <v>494</v>
      </c>
      <c r="C332" t="str">
        <f t="shared" si="5"/>
        <v>No Rating</v>
      </c>
      <c r="E332" t="s">
        <v>13150</v>
      </c>
      <c r="F332" t="s">
        <v>150</v>
      </c>
      <c r="G332" t="s">
        <v>13149</v>
      </c>
      <c r="H332" t="s">
        <v>13150</v>
      </c>
      <c r="I332" t="s">
        <v>495</v>
      </c>
      <c r="J332" t="s">
        <v>496</v>
      </c>
      <c r="K332" t="s">
        <v>13163</v>
      </c>
      <c r="L332" t="s">
        <v>13155</v>
      </c>
      <c r="M332" t="s">
        <v>595</v>
      </c>
    </row>
    <row r="333" spans="1:13">
      <c r="A333" t="s">
        <v>494</v>
      </c>
      <c r="C333" t="str">
        <f t="shared" si="5"/>
        <v>No Rating</v>
      </c>
      <c r="E333" t="s">
        <v>13150</v>
      </c>
      <c r="F333" t="s">
        <v>150</v>
      </c>
      <c r="G333" t="s">
        <v>13149</v>
      </c>
      <c r="H333" t="s">
        <v>13150</v>
      </c>
      <c r="I333" t="s">
        <v>495</v>
      </c>
      <c r="J333" t="s">
        <v>496</v>
      </c>
      <c r="K333" t="s">
        <v>13163</v>
      </c>
      <c r="L333" t="s">
        <v>13155</v>
      </c>
      <c r="M333" t="s">
        <v>1220</v>
      </c>
    </row>
    <row r="334" spans="1:13">
      <c r="A334" t="s">
        <v>498</v>
      </c>
      <c r="B334">
        <v>4.8</v>
      </c>
      <c r="C334" t="str">
        <f t="shared" si="5"/>
        <v>4 – 5</v>
      </c>
      <c r="D334">
        <v>100</v>
      </c>
      <c r="E334" t="s">
        <v>13149</v>
      </c>
      <c r="G334" t="s">
        <v>13150</v>
      </c>
      <c r="H334" t="s">
        <v>13150</v>
      </c>
      <c r="I334" t="s">
        <v>499</v>
      </c>
      <c r="J334" t="s">
        <v>500</v>
      </c>
      <c r="K334" t="s">
        <v>13975</v>
      </c>
      <c r="L334" t="s">
        <v>13921</v>
      </c>
      <c r="M334" t="s">
        <v>10</v>
      </c>
    </row>
    <row r="335" spans="1:13">
      <c r="A335" t="s">
        <v>498</v>
      </c>
      <c r="B335">
        <v>4.8</v>
      </c>
      <c r="C335" t="str">
        <f t="shared" si="5"/>
        <v>4 – 5</v>
      </c>
      <c r="D335">
        <v>100</v>
      </c>
      <c r="E335" t="s">
        <v>13149</v>
      </c>
      <c r="G335" t="s">
        <v>13150</v>
      </c>
      <c r="H335" t="s">
        <v>13150</v>
      </c>
      <c r="I335" t="s">
        <v>499</v>
      </c>
      <c r="J335" t="s">
        <v>500</v>
      </c>
      <c r="K335" t="s">
        <v>13975</v>
      </c>
      <c r="L335" t="s">
        <v>13921</v>
      </c>
      <c r="M335" t="s">
        <v>18</v>
      </c>
    </row>
    <row r="336" spans="1:13">
      <c r="A336" t="s">
        <v>498</v>
      </c>
      <c r="B336">
        <v>4.8</v>
      </c>
      <c r="C336" t="str">
        <f t="shared" si="5"/>
        <v>4 – 5</v>
      </c>
      <c r="D336">
        <v>100</v>
      </c>
      <c r="E336" t="s">
        <v>13149</v>
      </c>
      <c r="G336" t="s">
        <v>13150</v>
      </c>
      <c r="H336" t="s">
        <v>13150</v>
      </c>
      <c r="I336" t="s">
        <v>499</v>
      </c>
      <c r="J336" t="s">
        <v>500</v>
      </c>
      <c r="K336" t="s">
        <v>13975</v>
      </c>
      <c r="L336" t="s">
        <v>13921</v>
      </c>
      <c r="M336" t="s">
        <v>16115</v>
      </c>
    </row>
    <row r="337" spans="1:13">
      <c r="A337" t="s">
        <v>498</v>
      </c>
      <c r="B337">
        <v>4.8</v>
      </c>
      <c r="C337" t="str">
        <f t="shared" si="5"/>
        <v>4 – 5</v>
      </c>
      <c r="D337">
        <v>100</v>
      </c>
      <c r="E337" t="s">
        <v>13149</v>
      </c>
      <c r="G337" t="s">
        <v>13150</v>
      </c>
      <c r="H337" t="s">
        <v>13150</v>
      </c>
      <c r="I337" t="s">
        <v>499</v>
      </c>
      <c r="J337" t="s">
        <v>500</v>
      </c>
      <c r="K337" t="s">
        <v>13975</v>
      </c>
      <c r="L337" t="s">
        <v>13921</v>
      </c>
      <c r="M337" t="s">
        <v>1220</v>
      </c>
    </row>
    <row r="338" spans="1:13">
      <c r="A338" t="s">
        <v>502</v>
      </c>
      <c r="B338">
        <v>5</v>
      </c>
      <c r="C338" t="str">
        <f t="shared" si="5"/>
        <v>4 – 5</v>
      </c>
      <c r="D338">
        <v>1000</v>
      </c>
      <c r="E338" t="s">
        <v>13149</v>
      </c>
      <c r="F338" t="s">
        <v>72</v>
      </c>
      <c r="G338" t="s">
        <v>13149</v>
      </c>
      <c r="H338" t="s">
        <v>13150</v>
      </c>
      <c r="I338" t="s">
        <v>503</v>
      </c>
      <c r="J338" t="s">
        <v>504</v>
      </c>
      <c r="K338" t="s">
        <v>13976</v>
      </c>
      <c r="L338" t="s">
        <v>13921</v>
      </c>
      <c r="M338" t="s">
        <v>257</v>
      </c>
    </row>
    <row r="339" spans="1:13">
      <c r="A339" t="s">
        <v>502</v>
      </c>
      <c r="B339">
        <v>5</v>
      </c>
      <c r="C339" t="str">
        <f t="shared" si="5"/>
        <v>4 – 5</v>
      </c>
      <c r="D339">
        <v>1000</v>
      </c>
      <c r="E339" t="s">
        <v>13149</v>
      </c>
      <c r="F339" t="s">
        <v>72</v>
      </c>
      <c r="G339" t="s">
        <v>13149</v>
      </c>
      <c r="H339" t="s">
        <v>13150</v>
      </c>
      <c r="I339" t="s">
        <v>503</v>
      </c>
      <c r="J339" t="s">
        <v>504</v>
      </c>
      <c r="K339" t="s">
        <v>13976</v>
      </c>
      <c r="L339" t="s">
        <v>13921</v>
      </c>
      <c r="M339" t="s">
        <v>10</v>
      </c>
    </row>
    <row r="340" spans="1:13">
      <c r="A340" t="s">
        <v>502</v>
      </c>
      <c r="B340">
        <v>5</v>
      </c>
      <c r="C340" t="str">
        <f t="shared" si="5"/>
        <v>4 – 5</v>
      </c>
      <c r="D340">
        <v>1000</v>
      </c>
      <c r="E340" t="s">
        <v>13149</v>
      </c>
      <c r="F340" t="s">
        <v>72</v>
      </c>
      <c r="G340" t="s">
        <v>13149</v>
      </c>
      <c r="H340" t="s">
        <v>13150</v>
      </c>
      <c r="I340" t="s">
        <v>503</v>
      </c>
      <c r="J340" t="s">
        <v>504</v>
      </c>
      <c r="K340" t="s">
        <v>13976</v>
      </c>
      <c r="L340" t="s">
        <v>13921</v>
      </c>
      <c r="M340" t="s">
        <v>12403</v>
      </c>
    </row>
    <row r="341" spans="1:13">
      <c r="A341" t="s">
        <v>506</v>
      </c>
      <c r="B341">
        <v>4.7</v>
      </c>
      <c r="C341" t="str">
        <f t="shared" si="5"/>
        <v>4 – 5</v>
      </c>
      <c r="D341">
        <v>1000</v>
      </c>
      <c r="E341" t="s">
        <v>13149</v>
      </c>
      <c r="F341" t="s">
        <v>150</v>
      </c>
      <c r="G341" t="s">
        <v>13149</v>
      </c>
      <c r="H341" t="s">
        <v>13150</v>
      </c>
      <c r="I341" t="s">
        <v>507</v>
      </c>
      <c r="J341" t="s">
        <v>508</v>
      </c>
      <c r="K341" t="s">
        <v>13977</v>
      </c>
      <c r="L341" t="s">
        <v>13921</v>
      </c>
      <c r="M341" t="s">
        <v>149</v>
      </c>
    </row>
    <row r="342" spans="1:13">
      <c r="A342" t="s">
        <v>506</v>
      </c>
      <c r="B342">
        <v>4.7</v>
      </c>
      <c r="C342" t="str">
        <f t="shared" si="5"/>
        <v>4 – 5</v>
      </c>
      <c r="D342">
        <v>1000</v>
      </c>
      <c r="E342" t="s">
        <v>13149</v>
      </c>
      <c r="F342" t="s">
        <v>150</v>
      </c>
      <c r="G342" t="s">
        <v>13149</v>
      </c>
      <c r="H342" t="s">
        <v>13150</v>
      </c>
      <c r="I342" t="s">
        <v>507</v>
      </c>
      <c r="J342" t="s">
        <v>508</v>
      </c>
      <c r="K342" t="s">
        <v>13977</v>
      </c>
      <c r="L342" t="s">
        <v>13921</v>
      </c>
      <c r="M342" t="s">
        <v>595</v>
      </c>
    </row>
    <row r="343" spans="1:13">
      <c r="A343" t="s">
        <v>509</v>
      </c>
      <c r="B343">
        <v>4.8</v>
      </c>
      <c r="C343" t="str">
        <f t="shared" si="5"/>
        <v>4 – 5</v>
      </c>
      <c r="D343">
        <v>41</v>
      </c>
      <c r="E343" t="s">
        <v>13149</v>
      </c>
      <c r="F343" t="s">
        <v>53</v>
      </c>
      <c r="G343" t="s">
        <v>13149</v>
      </c>
      <c r="H343" t="s">
        <v>13150</v>
      </c>
      <c r="I343" t="s">
        <v>512</v>
      </c>
      <c r="J343" t="s">
        <v>513</v>
      </c>
      <c r="K343" t="s">
        <v>13164</v>
      </c>
      <c r="L343" t="s">
        <v>13155</v>
      </c>
      <c r="M343" t="s">
        <v>257</v>
      </c>
    </row>
    <row r="344" spans="1:13">
      <c r="A344" t="s">
        <v>509</v>
      </c>
      <c r="B344">
        <v>4.8</v>
      </c>
      <c r="C344" t="str">
        <f t="shared" si="5"/>
        <v>4 – 5</v>
      </c>
      <c r="D344">
        <v>41</v>
      </c>
      <c r="E344" t="s">
        <v>13149</v>
      </c>
      <c r="F344" t="s">
        <v>53</v>
      </c>
      <c r="G344" t="s">
        <v>13149</v>
      </c>
      <c r="H344" t="s">
        <v>13150</v>
      </c>
      <c r="I344" t="s">
        <v>512</v>
      </c>
      <c r="J344" t="s">
        <v>513</v>
      </c>
      <c r="K344" t="s">
        <v>13164</v>
      </c>
      <c r="L344" t="s">
        <v>13155</v>
      </c>
      <c r="M344" t="s">
        <v>511</v>
      </c>
    </row>
    <row r="345" spans="1:13">
      <c r="A345" t="s">
        <v>515</v>
      </c>
      <c r="B345">
        <v>5</v>
      </c>
      <c r="C345" t="str">
        <f t="shared" si="5"/>
        <v>4 – 5</v>
      </c>
      <c r="D345">
        <v>1000</v>
      </c>
      <c r="E345" t="s">
        <v>13149</v>
      </c>
      <c r="F345" t="s">
        <v>72</v>
      </c>
      <c r="G345" t="s">
        <v>13149</v>
      </c>
      <c r="H345" t="s">
        <v>13150</v>
      </c>
      <c r="I345" t="s">
        <v>516</v>
      </c>
      <c r="J345" t="s">
        <v>517</v>
      </c>
      <c r="K345" t="s">
        <v>13978</v>
      </c>
      <c r="L345" t="s">
        <v>13921</v>
      </c>
      <c r="M345" t="s">
        <v>233</v>
      </c>
    </row>
    <row r="346" spans="1:13">
      <c r="A346" t="s">
        <v>518</v>
      </c>
      <c r="B346">
        <v>4.9000000000000004</v>
      </c>
      <c r="C346" t="str">
        <f t="shared" si="5"/>
        <v>4 – 5</v>
      </c>
      <c r="D346">
        <v>10</v>
      </c>
      <c r="E346" t="s">
        <v>13149</v>
      </c>
      <c r="G346" t="s">
        <v>13150</v>
      </c>
      <c r="H346" t="s">
        <v>13150</v>
      </c>
      <c r="I346" t="s">
        <v>520</v>
      </c>
      <c r="J346" t="s">
        <v>521</v>
      </c>
      <c r="K346" t="s">
        <v>13165</v>
      </c>
      <c r="L346" t="s">
        <v>13155</v>
      </c>
      <c r="M346" t="s">
        <v>16111</v>
      </c>
    </row>
    <row r="347" spans="1:13">
      <c r="A347" t="s">
        <v>522</v>
      </c>
      <c r="B347">
        <v>4.9000000000000004</v>
      </c>
      <c r="C347" t="str">
        <f t="shared" si="5"/>
        <v>4 – 5</v>
      </c>
      <c r="D347">
        <v>3000</v>
      </c>
      <c r="E347" t="s">
        <v>13149</v>
      </c>
      <c r="G347" t="s">
        <v>13150</v>
      </c>
      <c r="H347" t="s">
        <v>13150</v>
      </c>
      <c r="I347" t="s">
        <v>523</v>
      </c>
      <c r="J347" t="s">
        <v>524</v>
      </c>
      <c r="K347" t="s">
        <v>13979</v>
      </c>
      <c r="L347" t="s">
        <v>13921</v>
      </c>
      <c r="M347" t="s">
        <v>257</v>
      </c>
    </row>
    <row r="348" spans="1:13">
      <c r="A348" t="s">
        <v>525</v>
      </c>
      <c r="B348">
        <v>4.5999999999999996</v>
      </c>
      <c r="C348" t="str">
        <f t="shared" si="5"/>
        <v>4 – 5</v>
      </c>
      <c r="D348">
        <v>500</v>
      </c>
      <c r="E348" t="s">
        <v>13149</v>
      </c>
      <c r="F348" t="s">
        <v>72</v>
      </c>
      <c r="G348" t="s">
        <v>13149</v>
      </c>
      <c r="H348" t="s">
        <v>13150</v>
      </c>
      <c r="I348" t="s">
        <v>526</v>
      </c>
      <c r="J348" t="s">
        <v>527</v>
      </c>
      <c r="K348" t="s">
        <v>13980</v>
      </c>
      <c r="L348" t="s">
        <v>13921</v>
      </c>
      <c r="M348" t="s">
        <v>18</v>
      </c>
    </row>
    <row r="349" spans="1:13">
      <c r="A349" t="s">
        <v>525</v>
      </c>
      <c r="B349">
        <v>4.5999999999999996</v>
      </c>
      <c r="C349" t="str">
        <f t="shared" si="5"/>
        <v>4 – 5</v>
      </c>
      <c r="D349">
        <v>500</v>
      </c>
      <c r="E349" t="s">
        <v>13149</v>
      </c>
      <c r="F349" t="s">
        <v>72</v>
      </c>
      <c r="G349" t="s">
        <v>13149</v>
      </c>
      <c r="H349" t="s">
        <v>13150</v>
      </c>
      <c r="I349" t="s">
        <v>526</v>
      </c>
      <c r="J349" t="s">
        <v>527</v>
      </c>
      <c r="K349" t="s">
        <v>13980</v>
      </c>
      <c r="L349" t="s">
        <v>13921</v>
      </c>
      <c r="M349" t="s">
        <v>1511</v>
      </c>
    </row>
    <row r="350" spans="1:13">
      <c r="A350" t="s">
        <v>529</v>
      </c>
      <c r="B350">
        <v>4.5</v>
      </c>
      <c r="C350" t="str">
        <f t="shared" si="5"/>
        <v>4 – 5</v>
      </c>
      <c r="D350">
        <v>50</v>
      </c>
      <c r="E350" t="s">
        <v>13149</v>
      </c>
      <c r="G350" t="s">
        <v>13150</v>
      </c>
      <c r="H350" t="s">
        <v>13150</v>
      </c>
      <c r="I350" t="s">
        <v>531</v>
      </c>
      <c r="J350" t="s">
        <v>532</v>
      </c>
      <c r="K350" t="s">
        <v>13981</v>
      </c>
      <c r="L350" t="s">
        <v>13921</v>
      </c>
      <c r="M350" t="s">
        <v>10</v>
      </c>
    </row>
    <row r="351" spans="1:13">
      <c r="A351" t="s">
        <v>529</v>
      </c>
      <c r="B351">
        <v>4.5</v>
      </c>
      <c r="C351" t="str">
        <f t="shared" si="5"/>
        <v>4 – 5</v>
      </c>
      <c r="D351">
        <v>50</v>
      </c>
      <c r="E351" t="s">
        <v>13149</v>
      </c>
      <c r="G351" t="s">
        <v>13150</v>
      </c>
      <c r="H351" t="s">
        <v>13150</v>
      </c>
      <c r="I351" t="s">
        <v>531</v>
      </c>
      <c r="J351" t="s">
        <v>532</v>
      </c>
      <c r="K351" t="s">
        <v>13981</v>
      </c>
      <c r="L351" t="s">
        <v>13921</v>
      </c>
      <c r="M351" t="s">
        <v>18</v>
      </c>
    </row>
    <row r="352" spans="1:13">
      <c r="A352" t="s">
        <v>529</v>
      </c>
      <c r="B352">
        <v>4.5</v>
      </c>
      <c r="C352" t="str">
        <f t="shared" si="5"/>
        <v>4 – 5</v>
      </c>
      <c r="D352">
        <v>50</v>
      </c>
      <c r="E352" t="s">
        <v>13149</v>
      </c>
      <c r="G352" t="s">
        <v>13150</v>
      </c>
      <c r="H352" t="s">
        <v>13150</v>
      </c>
      <c r="I352" t="s">
        <v>531</v>
      </c>
      <c r="J352" t="s">
        <v>532</v>
      </c>
      <c r="K352" t="s">
        <v>13981</v>
      </c>
      <c r="L352" t="s">
        <v>13921</v>
      </c>
      <c r="M352" t="s">
        <v>3586</v>
      </c>
    </row>
    <row r="353" spans="1:13">
      <c r="A353" t="s">
        <v>529</v>
      </c>
      <c r="B353">
        <v>4.5</v>
      </c>
      <c r="C353" t="str">
        <f t="shared" si="5"/>
        <v>4 – 5</v>
      </c>
      <c r="D353">
        <v>50</v>
      </c>
      <c r="E353" t="s">
        <v>13149</v>
      </c>
      <c r="G353" t="s">
        <v>13150</v>
      </c>
      <c r="H353" t="s">
        <v>13150</v>
      </c>
      <c r="I353" t="s">
        <v>531</v>
      </c>
      <c r="J353" t="s">
        <v>532</v>
      </c>
      <c r="K353" t="s">
        <v>13981</v>
      </c>
      <c r="L353" t="s">
        <v>13921</v>
      </c>
      <c r="M353" t="s">
        <v>8122</v>
      </c>
    </row>
    <row r="354" spans="1:13">
      <c r="A354" t="s">
        <v>533</v>
      </c>
      <c r="B354">
        <v>3.6</v>
      </c>
      <c r="C354" t="str">
        <f t="shared" si="5"/>
        <v>3 – 4</v>
      </c>
      <c r="D354">
        <v>100</v>
      </c>
      <c r="E354" t="s">
        <v>13149</v>
      </c>
      <c r="F354" t="s">
        <v>535</v>
      </c>
      <c r="G354" t="s">
        <v>13149</v>
      </c>
      <c r="H354" t="s">
        <v>13149</v>
      </c>
      <c r="I354" t="s">
        <v>536</v>
      </c>
      <c r="J354" t="s">
        <v>537</v>
      </c>
      <c r="K354" t="s">
        <v>13166</v>
      </c>
      <c r="L354" t="s">
        <v>16114</v>
      </c>
      <c r="M354" t="s">
        <v>635</v>
      </c>
    </row>
    <row r="355" spans="1:13">
      <c r="A355" t="s">
        <v>533</v>
      </c>
      <c r="B355">
        <v>3.6</v>
      </c>
      <c r="C355" t="str">
        <f t="shared" si="5"/>
        <v>3 – 4</v>
      </c>
      <c r="D355">
        <v>100</v>
      </c>
      <c r="E355" t="s">
        <v>13149</v>
      </c>
      <c r="F355" t="s">
        <v>535</v>
      </c>
      <c r="G355" t="s">
        <v>13149</v>
      </c>
      <c r="H355" t="s">
        <v>13149</v>
      </c>
      <c r="I355" t="s">
        <v>536</v>
      </c>
      <c r="J355" t="s">
        <v>537</v>
      </c>
      <c r="K355" t="s">
        <v>13166</v>
      </c>
      <c r="L355" t="s">
        <v>16114</v>
      </c>
      <c r="M355" t="s">
        <v>4950</v>
      </c>
    </row>
    <row r="356" spans="1:13">
      <c r="A356" t="s">
        <v>533</v>
      </c>
      <c r="B356">
        <v>3.6</v>
      </c>
      <c r="C356" t="str">
        <f t="shared" si="5"/>
        <v>3 – 4</v>
      </c>
      <c r="D356">
        <v>100</v>
      </c>
      <c r="E356" t="s">
        <v>13149</v>
      </c>
      <c r="F356" t="s">
        <v>535</v>
      </c>
      <c r="G356" t="s">
        <v>13149</v>
      </c>
      <c r="H356" t="s">
        <v>13149</v>
      </c>
      <c r="I356" t="s">
        <v>536</v>
      </c>
      <c r="J356" t="s">
        <v>537</v>
      </c>
      <c r="K356" t="s">
        <v>13166</v>
      </c>
      <c r="L356" t="s">
        <v>16114</v>
      </c>
      <c r="M356" t="s">
        <v>149</v>
      </c>
    </row>
    <row r="357" spans="1:13">
      <c r="A357" t="s">
        <v>533</v>
      </c>
      <c r="B357">
        <v>3.6</v>
      </c>
      <c r="C357" t="str">
        <f t="shared" si="5"/>
        <v>3 – 4</v>
      </c>
      <c r="D357">
        <v>100</v>
      </c>
      <c r="E357" t="s">
        <v>13149</v>
      </c>
      <c r="F357" t="s">
        <v>535</v>
      </c>
      <c r="G357" t="s">
        <v>13149</v>
      </c>
      <c r="H357" t="s">
        <v>13149</v>
      </c>
      <c r="I357" t="s">
        <v>536</v>
      </c>
      <c r="J357" t="s">
        <v>537</v>
      </c>
      <c r="K357" t="s">
        <v>13166</v>
      </c>
      <c r="L357" t="s">
        <v>16114</v>
      </c>
      <c r="M357" t="s">
        <v>330</v>
      </c>
    </row>
    <row r="358" spans="1:13">
      <c r="A358" t="s">
        <v>533</v>
      </c>
      <c r="B358">
        <v>3.6</v>
      </c>
      <c r="C358" t="str">
        <f t="shared" si="5"/>
        <v>3 – 4</v>
      </c>
      <c r="D358">
        <v>100</v>
      </c>
      <c r="E358" t="s">
        <v>13149</v>
      </c>
      <c r="F358" t="s">
        <v>535</v>
      </c>
      <c r="G358" t="s">
        <v>13149</v>
      </c>
      <c r="H358" t="s">
        <v>13149</v>
      </c>
      <c r="I358" t="s">
        <v>536</v>
      </c>
      <c r="J358" t="s">
        <v>537</v>
      </c>
      <c r="K358" t="s">
        <v>13166</v>
      </c>
      <c r="L358" t="s">
        <v>16114</v>
      </c>
      <c r="M358" t="s">
        <v>16118</v>
      </c>
    </row>
    <row r="359" spans="1:13">
      <c r="A359" t="s">
        <v>539</v>
      </c>
      <c r="B359">
        <v>4.8</v>
      </c>
      <c r="C359" t="str">
        <f t="shared" si="5"/>
        <v>4 – 5</v>
      </c>
      <c r="D359">
        <v>3000</v>
      </c>
      <c r="E359" t="s">
        <v>13149</v>
      </c>
      <c r="G359" t="s">
        <v>13150</v>
      </c>
      <c r="H359" t="s">
        <v>13150</v>
      </c>
      <c r="I359" t="s">
        <v>540</v>
      </c>
      <c r="J359" t="s">
        <v>541</v>
      </c>
      <c r="K359" t="s">
        <v>13982</v>
      </c>
      <c r="L359" t="s">
        <v>13921</v>
      </c>
      <c r="M359" t="s">
        <v>257</v>
      </c>
    </row>
    <row r="360" spans="1:13">
      <c r="A360" t="s">
        <v>542</v>
      </c>
      <c r="B360">
        <v>4.8</v>
      </c>
      <c r="C360" t="str">
        <f t="shared" si="5"/>
        <v>4 – 5</v>
      </c>
      <c r="D360">
        <v>2000</v>
      </c>
      <c r="E360" t="s">
        <v>13149</v>
      </c>
      <c r="G360" t="s">
        <v>13150</v>
      </c>
      <c r="H360" t="s">
        <v>13150</v>
      </c>
      <c r="I360" t="s">
        <v>543</v>
      </c>
      <c r="J360" t="s">
        <v>544</v>
      </c>
      <c r="K360" t="s">
        <v>13983</v>
      </c>
      <c r="L360" t="s">
        <v>13921</v>
      </c>
      <c r="M360" t="s">
        <v>18</v>
      </c>
    </row>
    <row r="361" spans="1:13">
      <c r="A361" t="s">
        <v>542</v>
      </c>
      <c r="B361">
        <v>4.8</v>
      </c>
      <c r="C361" t="str">
        <f t="shared" si="5"/>
        <v>4 – 5</v>
      </c>
      <c r="D361">
        <v>2000</v>
      </c>
      <c r="E361" t="s">
        <v>13149</v>
      </c>
      <c r="G361" t="s">
        <v>13150</v>
      </c>
      <c r="H361" t="s">
        <v>13150</v>
      </c>
      <c r="I361" t="s">
        <v>543</v>
      </c>
      <c r="J361" t="s">
        <v>544</v>
      </c>
      <c r="K361" t="s">
        <v>13983</v>
      </c>
      <c r="L361" t="s">
        <v>13921</v>
      </c>
      <c r="M361" t="s">
        <v>5392</v>
      </c>
    </row>
    <row r="362" spans="1:13">
      <c r="A362" t="s">
        <v>545</v>
      </c>
      <c r="B362">
        <v>4.8</v>
      </c>
      <c r="C362" t="str">
        <f t="shared" si="5"/>
        <v>4 – 5</v>
      </c>
      <c r="D362">
        <v>2000</v>
      </c>
      <c r="E362" t="s">
        <v>13149</v>
      </c>
      <c r="G362" t="s">
        <v>13150</v>
      </c>
      <c r="H362" t="s">
        <v>13150</v>
      </c>
      <c r="I362" t="s">
        <v>546</v>
      </c>
      <c r="J362" t="s">
        <v>547</v>
      </c>
      <c r="K362" t="s">
        <v>13984</v>
      </c>
      <c r="L362" t="s">
        <v>13921</v>
      </c>
      <c r="M362" t="s">
        <v>233</v>
      </c>
    </row>
    <row r="363" spans="1:13">
      <c r="A363" t="s">
        <v>545</v>
      </c>
      <c r="B363">
        <v>4.8</v>
      </c>
      <c r="C363" t="str">
        <f t="shared" si="5"/>
        <v>4 – 5</v>
      </c>
      <c r="D363">
        <v>2000</v>
      </c>
      <c r="E363" t="s">
        <v>13149</v>
      </c>
      <c r="G363" t="s">
        <v>13150</v>
      </c>
      <c r="H363" t="s">
        <v>13150</v>
      </c>
      <c r="I363" t="s">
        <v>546</v>
      </c>
      <c r="J363" t="s">
        <v>547</v>
      </c>
      <c r="K363" t="s">
        <v>13984</v>
      </c>
      <c r="L363" t="s">
        <v>13921</v>
      </c>
      <c r="M363" t="s">
        <v>257</v>
      </c>
    </row>
    <row r="364" spans="1:13">
      <c r="A364" t="s">
        <v>545</v>
      </c>
      <c r="B364">
        <v>4.8</v>
      </c>
      <c r="C364" t="str">
        <f t="shared" si="5"/>
        <v>4 – 5</v>
      </c>
      <c r="D364">
        <v>2000</v>
      </c>
      <c r="E364" t="s">
        <v>13149</v>
      </c>
      <c r="G364" t="s">
        <v>13150</v>
      </c>
      <c r="H364" t="s">
        <v>13150</v>
      </c>
      <c r="I364" t="s">
        <v>546</v>
      </c>
      <c r="J364" t="s">
        <v>547</v>
      </c>
      <c r="K364" t="s">
        <v>13984</v>
      </c>
      <c r="L364" t="s">
        <v>13921</v>
      </c>
      <c r="M364" t="s">
        <v>1511</v>
      </c>
    </row>
    <row r="365" spans="1:13">
      <c r="A365" t="s">
        <v>545</v>
      </c>
      <c r="B365">
        <v>4.8</v>
      </c>
      <c r="C365" t="str">
        <f t="shared" si="5"/>
        <v>4 – 5</v>
      </c>
      <c r="D365">
        <v>2000</v>
      </c>
      <c r="E365" t="s">
        <v>13149</v>
      </c>
      <c r="G365" t="s">
        <v>13150</v>
      </c>
      <c r="H365" t="s">
        <v>13150</v>
      </c>
      <c r="I365" t="s">
        <v>546</v>
      </c>
      <c r="J365" t="s">
        <v>547</v>
      </c>
      <c r="K365" t="s">
        <v>13984</v>
      </c>
      <c r="L365" t="s">
        <v>13921</v>
      </c>
      <c r="M365" t="s">
        <v>4172</v>
      </c>
    </row>
    <row r="366" spans="1:13">
      <c r="A366" t="s">
        <v>545</v>
      </c>
      <c r="B366">
        <v>4.8</v>
      </c>
      <c r="C366" t="str">
        <f t="shared" si="5"/>
        <v>4 – 5</v>
      </c>
      <c r="D366">
        <v>2000</v>
      </c>
      <c r="E366" t="s">
        <v>13149</v>
      </c>
      <c r="G366" t="s">
        <v>13150</v>
      </c>
      <c r="H366" t="s">
        <v>13150</v>
      </c>
      <c r="I366" t="s">
        <v>546</v>
      </c>
      <c r="J366" t="s">
        <v>547</v>
      </c>
      <c r="K366" t="s">
        <v>13984</v>
      </c>
      <c r="L366" t="s">
        <v>13921</v>
      </c>
      <c r="M366" t="s">
        <v>16117</v>
      </c>
    </row>
    <row r="367" spans="1:13">
      <c r="A367" t="s">
        <v>549</v>
      </c>
      <c r="B367">
        <v>2.8</v>
      </c>
      <c r="C367" t="str">
        <f t="shared" si="5"/>
        <v>2 – 3</v>
      </c>
      <c r="D367">
        <v>5</v>
      </c>
      <c r="E367" t="s">
        <v>13149</v>
      </c>
      <c r="F367" t="s">
        <v>53</v>
      </c>
      <c r="G367" t="s">
        <v>13149</v>
      </c>
      <c r="H367" t="s">
        <v>13150</v>
      </c>
      <c r="I367" t="s">
        <v>551</v>
      </c>
      <c r="J367" t="s">
        <v>537</v>
      </c>
      <c r="K367" t="s">
        <v>13166</v>
      </c>
      <c r="L367" t="s">
        <v>16114</v>
      </c>
      <c r="M367" t="s">
        <v>18</v>
      </c>
    </row>
    <row r="368" spans="1:13">
      <c r="A368" t="s">
        <v>549</v>
      </c>
      <c r="B368">
        <v>2.8</v>
      </c>
      <c r="C368" t="str">
        <f t="shared" si="5"/>
        <v>2 – 3</v>
      </c>
      <c r="D368">
        <v>5</v>
      </c>
      <c r="E368" t="s">
        <v>13149</v>
      </c>
      <c r="F368" t="s">
        <v>53</v>
      </c>
      <c r="G368" t="s">
        <v>13149</v>
      </c>
      <c r="H368" t="s">
        <v>13150</v>
      </c>
      <c r="I368" t="s">
        <v>551</v>
      </c>
      <c r="J368" t="s">
        <v>537</v>
      </c>
      <c r="K368" t="s">
        <v>13166</v>
      </c>
      <c r="L368" t="s">
        <v>16114</v>
      </c>
      <c r="M368" t="s">
        <v>5392</v>
      </c>
    </row>
    <row r="369" spans="1:13">
      <c r="A369" t="s">
        <v>549</v>
      </c>
      <c r="B369">
        <v>2.8</v>
      </c>
      <c r="C369" t="str">
        <f t="shared" si="5"/>
        <v>2 – 3</v>
      </c>
      <c r="D369">
        <v>5</v>
      </c>
      <c r="E369" t="s">
        <v>13149</v>
      </c>
      <c r="F369" t="s">
        <v>53</v>
      </c>
      <c r="G369" t="s">
        <v>13149</v>
      </c>
      <c r="H369" t="s">
        <v>13150</v>
      </c>
      <c r="I369" t="s">
        <v>551</v>
      </c>
      <c r="J369" t="s">
        <v>537</v>
      </c>
      <c r="K369" t="s">
        <v>13166</v>
      </c>
      <c r="L369" t="s">
        <v>16114</v>
      </c>
      <c r="M369" t="s">
        <v>1220</v>
      </c>
    </row>
    <row r="370" spans="1:13">
      <c r="A370" t="s">
        <v>549</v>
      </c>
      <c r="B370">
        <v>2.8</v>
      </c>
      <c r="C370" t="str">
        <f t="shared" si="5"/>
        <v>2 – 3</v>
      </c>
      <c r="D370">
        <v>5</v>
      </c>
      <c r="E370" t="s">
        <v>13149</v>
      </c>
      <c r="F370" t="s">
        <v>53</v>
      </c>
      <c r="G370" t="s">
        <v>13149</v>
      </c>
      <c r="H370" t="s">
        <v>13150</v>
      </c>
      <c r="I370" t="s">
        <v>551</v>
      </c>
      <c r="J370" t="s">
        <v>537</v>
      </c>
      <c r="K370" t="s">
        <v>13166</v>
      </c>
      <c r="L370" t="s">
        <v>16114</v>
      </c>
      <c r="M370" t="s">
        <v>16110</v>
      </c>
    </row>
    <row r="371" spans="1:13">
      <c r="A371" t="s">
        <v>553</v>
      </c>
      <c r="B371">
        <v>4.2</v>
      </c>
      <c r="C371" t="str">
        <f t="shared" si="5"/>
        <v>4 – 5</v>
      </c>
      <c r="D371">
        <v>10</v>
      </c>
      <c r="E371" t="s">
        <v>13149</v>
      </c>
      <c r="G371" t="s">
        <v>13150</v>
      </c>
      <c r="H371" t="s">
        <v>13150</v>
      </c>
      <c r="I371" t="s">
        <v>555</v>
      </c>
      <c r="J371" t="s">
        <v>556</v>
      </c>
      <c r="K371" t="s">
        <v>13167</v>
      </c>
      <c r="L371" t="s">
        <v>16114</v>
      </c>
      <c r="M371" t="s">
        <v>52</v>
      </c>
    </row>
    <row r="372" spans="1:13">
      <c r="A372" t="s">
        <v>553</v>
      </c>
      <c r="B372">
        <v>4.2</v>
      </c>
      <c r="C372" t="str">
        <f t="shared" si="5"/>
        <v>4 – 5</v>
      </c>
      <c r="D372">
        <v>10</v>
      </c>
      <c r="E372" t="s">
        <v>13149</v>
      </c>
      <c r="G372" t="s">
        <v>13150</v>
      </c>
      <c r="H372" t="s">
        <v>13150</v>
      </c>
      <c r="I372" t="s">
        <v>555</v>
      </c>
      <c r="J372" t="s">
        <v>556</v>
      </c>
      <c r="K372" t="s">
        <v>13167</v>
      </c>
      <c r="L372" t="s">
        <v>16114</v>
      </c>
      <c r="M372" t="s">
        <v>18</v>
      </c>
    </row>
    <row r="373" spans="1:13">
      <c r="A373" t="s">
        <v>553</v>
      </c>
      <c r="B373">
        <v>4.2</v>
      </c>
      <c r="C373" t="str">
        <f t="shared" si="5"/>
        <v>4 – 5</v>
      </c>
      <c r="D373">
        <v>10</v>
      </c>
      <c r="E373" t="s">
        <v>13149</v>
      </c>
      <c r="G373" t="s">
        <v>13150</v>
      </c>
      <c r="H373" t="s">
        <v>13150</v>
      </c>
      <c r="I373" t="s">
        <v>555</v>
      </c>
      <c r="J373" t="s">
        <v>556</v>
      </c>
      <c r="K373" t="s">
        <v>13167</v>
      </c>
      <c r="L373" t="s">
        <v>16114</v>
      </c>
      <c r="M373" t="s">
        <v>5392</v>
      </c>
    </row>
    <row r="374" spans="1:13">
      <c r="A374" t="s">
        <v>553</v>
      </c>
      <c r="B374">
        <v>4.2</v>
      </c>
      <c r="C374" t="str">
        <f t="shared" si="5"/>
        <v>4 – 5</v>
      </c>
      <c r="D374">
        <v>10</v>
      </c>
      <c r="E374" t="s">
        <v>13149</v>
      </c>
      <c r="G374" t="s">
        <v>13150</v>
      </c>
      <c r="H374" t="s">
        <v>13150</v>
      </c>
      <c r="I374" t="s">
        <v>555</v>
      </c>
      <c r="J374" t="s">
        <v>556</v>
      </c>
      <c r="K374" t="s">
        <v>13167</v>
      </c>
      <c r="L374" t="s">
        <v>16114</v>
      </c>
      <c r="M374" t="s">
        <v>8122</v>
      </c>
    </row>
    <row r="375" spans="1:13">
      <c r="A375" t="s">
        <v>557</v>
      </c>
      <c r="B375">
        <v>4.7</v>
      </c>
      <c r="C375" t="str">
        <f t="shared" si="5"/>
        <v>4 – 5</v>
      </c>
      <c r="D375">
        <v>2000</v>
      </c>
      <c r="E375" t="s">
        <v>13149</v>
      </c>
      <c r="G375" t="s">
        <v>13150</v>
      </c>
      <c r="H375" t="s">
        <v>13150</v>
      </c>
      <c r="I375" t="s">
        <v>559</v>
      </c>
      <c r="J375" t="s">
        <v>560</v>
      </c>
      <c r="K375" t="s">
        <v>13985</v>
      </c>
      <c r="L375" t="s">
        <v>13921</v>
      </c>
      <c r="M375" t="s">
        <v>10</v>
      </c>
    </row>
    <row r="376" spans="1:13">
      <c r="A376" t="s">
        <v>557</v>
      </c>
      <c r="B376">
        <v>4.7</v>
      </c>
      <c r="C376" t="str">
        <f t="shared" si="5"/>
        <v>4 – 5</v>
      </c>
      <c r="D376">
        <v>2000</v>
      </c>
      <c r="E376" t="s">
        <v>13149</v>
      </c>
      <c r="G376" t="s">
        <v>13150</v>
      </c>
      <c r="H376" t="s">
        <v>13150</v>
      </c>
      <c r="I376" t="s">
        <v>559</v>
      </c>
      <c r="J376" t="s">
        <v>560</v>
      </c>
      <c r="K376" t="s">
        <v>13985</v>
      </c>
      <c r="L376" t="s">
        <v>13921</v>
      </c>
      <c r="M376" t="s">
        <v>18</v>
      </c>
    </row>
    <row r="377" spans="1:13">
      <c r="A377" t="s">
        <v>562</v>
      </c>
      <c r="B377">
        <v>4.5999999999999996</v>
      </c>
      <c r="C377" t="str">
        <f t="shared" si="5"/>
        <v>4 – 5</v>
      </c>
      <c r="D377">
        <v>10</v>
      </c>
      <c r="E377" t="s">
        <v>13149</v>
      </c>
      <c r="G377" t="s">
        <v>13150</v>
      </c>
      <c r="H377" t="s">
        <v>13150</v>
      </c>
      <c r="I377" t="s">
        <v>564</v>
      </c>
      <c r="J377" t="s">
        <v>565</v>
      </c>
      <c r="K377" t="s">
        <v>13986</v>
      </c>
      <c r="L377" t="s">
        <v>13921</v>
      </c>
      <c r="M377" t="s">
        <v>635</v>
      </c>
    </row>
    <row r="378" spans="1:13">
      <c r="A378" t="s">
        <v>562</v>
      </c>
      <c r="B378">
        <v>4.5999999999999996</v>
      </c>
      <c r="C378" t="str">
        <f t="shared" si="5"/>
        <v>4 – 5</v>
      </c>
      <c r="D378">
        <v>10</v>
      </c>
      <c r="E378" t="s">
        <v>13149</v>
      </c>
      <c r="G378" t="s">
        <v>13150</v>
      </c>
      <c r="H378" t="s">
        <v>13150</v>
      </c>
      <c r="I378" t="s">
        <v>564</v>
      </c>
      <c r="J378" t="s">
        <v>565</v>
      </c>
      <c r="K378" t="s">
        <v>13986</v>
      </c>
      <c r="L378" t="s">
        <v>13921</v>
      </c>
      <c r="M378" t="s">
        <v>262</v>
      </c>
    </row>
    <row r="379" spans="1:13">
      <c r="A379" t="s">
        <v>562</v>
      </c>
      <c r="B379">
        <v>4.5999999999999996</v>
      </c>
      <c r="C379" t="str">
        <f t="shared" si="5"/>
        <v>4 – 5</v>
      </c>
      <c r="D379">
        <v>10</v>
      </c>
      <c r="E379" t="s">
        <v>13149</v>
      </c>
      <c r="G379" t="s">
        <v>13150</v>
      </c>
      <c r="H379" t="s">
        <v>13150</v>
      </c>
      <c r="I379" t="s">
        <v>564</v>
      </c>
      <c r="J379" t="s">
        <v>565</v>
      </c>
      <c r="K379" t="s">
        <v>13986</v>
      </c>
      <c r="L379" t="s">
        <v>13921</v>
      </c>
      <c r="M379" t="s">
        <v>52</v>
      </c>
    </row>
    <row r="380" spans="1:13">
      <c r="A380" t="s">
        <v>562</v>
      </c>
      <c r="B380">
        <v>4.5999999999999996</v>
      </c>
      <c r="C380" t="str">
        <f t="shared" si="5"/>
        <v>4 – 5</v>
      </c>
      <c r="D380">
        <v>10</v>
      </c>
      <c r="E380" t="s">
        <v>13149</v>
      </c>
      <c r="G380" t="s">
        <v>13150</v>
      </c>
      <c r="H380" t="s">
        <v>13150</v>
      </c>
      <c r="I380" t="s">
        <v>564</v>
      </c>
      <c r="J380" t="s">
        <v>565</v>
      </c>
      <c r="K380" t="s">
        <v>13986</v>
      </c>
      <c r="L380" t="s">
        <v>13921</v>
      </c>
      <c r="M380" t="s">
        <v>18</v>
      </c>
    </row>
    <row r="381" spans="1:13">
      <c r="A381" t="s">
        <v>562</v>
      </c>
      <c r="B381">
        <v>4.5999999999999996</v>
      </c>
      <c r="C381" t="str">
        <f t="shared" si="5"/>
        <v>4 – 5</v>
      </c>
      <c r="D381">
        <v>10</v>
      </c>
      <c r="E381" t="s">
        <v>13149</v>
      </c>
      <c r="G381" t="s">
        <v>13150</v>
      </c>
      <c r="H381" t="s">
        <v>13150</v>
      </c>
      <c r="I381" t="s">
        <v>564</v>
      </c>
      <c r="J381" t="s">
        <v>565</v>
      </c>
      <c r="K381" t="s">
        <v>13986</v>
      </c>
      <c r="L381" t="s">
        <v>13921</v>
      </c>
      <c r="M381" t="s">
        <v>595</v>
      </c>
    </row>
    <row r="382" spans="1:13">
      <c r="A382" t="s">
        <v>567</v>
      </c>
      <c r="B382">
        <v>4.8</v>
      </c>
      <c r="C382" t="str">
        <f t="shared" si="5"/>
        <v>4 – 5</v>
      </c>
      <c r="D382">
        <v>4000</v>
      </c>
      <c r="E382" t="s">
        <v>13149</v>
      </c>
      <c r="G382" t="s">
        <v>13150</v>
      </c>
      <c r="H382" t="s">
        <v>13150</v>
      </c>
      <c r="I382" t="s">
        <v>569</v>
      </c>
      <c r="J382" t="s">
        <v>570</v>
      </c>
      <c r="K382" t="s">
        <v>13987</v>
      </c>
      <c r="L382" t="s">
        <v>13921</v>
      </c>
      <c r="M382" t="s">
        <v>262</v>
      </c>
    </row>
    <row r="383" spans="1:13">
      <c r="A383" t="s">
        <v>567</v>
      </c>
      <c r="B383">
        <v>4.8</v>
      </c>
      <c r="C383" t="str">
        <f t="shared" si="5"/>
        <v>4 – 5</v>
      </c>
      <c r="D383">
        <v>4000</v>
      </c>
      <c r="E383" t="s">
        <v>13149</v>
      </c>
      <c r="G383" t="s">
        <v>13150</v>
      </c>
      <c r="H383" t="s">
        <v>13150</v>
      </c>
      <c r="I383" t="s">
        <v>569</v>
      </c>
      <c r="J383" t="s">
        <v>570</v>
      </c>
      <c r="K383" t="s">
        <v>13987</v>
      </c>
      <c r="L383" t="s">
        <v>13921</v>
      </c>
      <c r="M383" t="s">
        <v>10</v>
      </c>
    </row>
    <row r="384" spans="1:13">
      <c r="A384" t="s">
        <v>567</v>
      </c>
      <c r="B384">
        <v>4.8</v>
      </c>
      <c r="C384" t="str">
        <f t="shared" si="5"/>
        <v>4 – 5</v>
      </c>
      <c r="D384">
        <v>4000</v>
      </c>
      <c r="E384" t="s">
        <v>13149</v>
      </c>
      <c r="G384" t="s">
        <v>13150</v>
      </c>
      <c r="H384" t="s">
        <v>13150</v>
      </c>
      <c r="I384" t="s">
        <v>569</v>
      </c>
      <c r="J384" t="s">
        <v>570</v>
      </c>
      <c r="K384" t="s">
        <v>13987</v>
      </c>
      <c r="L384" t="s">
        <v>13921</v>
      </c>
      <c r="M384" t="s">
        <v>18</v>
      </c>
    </row>
    <row r="385" spans="1:13">
      <c r="A385" t="s">
        <v>567</v>
      </c>
      <c r="B385">
        <v>4.8</v>
      </c>
      <c r="C385" t="str">
        <f t="shared" si="5"/>
        <v>4 – 5</v>
      </c>
      <c r="D385">
        <v>4000</v>
      </c>
      <c r="E385" t="s">
        <v>13149</v>
      </c>
      <c r="G385" t="s">
        <v>13150</v>
      </c>
      <c r="H385" t="s">
        <v>13150</v>
      </c>
      <c r="I385" t="s">
        <v>569</v>
      </c>
      <c r="J385" t="s">
        <v>570</v>
      </c>
      <c r="K385" t="s">
        <v>13987</v>
      </c>
      <c r="L385" t="s">
        <v>13921</v>
      </c>
      <c r="M385" t="s">
        <v>595</v>
      </c>
    </row>
    <row r="386" spans="1:13">
      <c r="A386" t="s">
        <v>567</v>
      </c>
      <c r="B386">
        <v>4.8</v>
      </c>
      <c r="C386" t="str">
        <f t="shared" ref="C386:C449" si="6">IF(B386="", "No Rating",
 IF(B386&lt;=2, "1 – 2",
 IF(B386&lt;=3, "2 – 3",
 IF(B386&lt;=4, "3 – 4",
 "4 – 5"))))</f>
        <v>4 – 5</v>
      </c>
      <c r="D386">
        <v>4000</v>
      </c>
      <c r="E386" t="s">
        <v>13149</v>
      </c>
      <c r="G386" t="s">
        <v>13150</v>
      </c>
      <c r="H386" t="s">
        <v>13150</v>
      </c>
      <c r="I386" t="s">
        <v>569</v>
      </c>
      <c r="J386" t="s">
        <v>570</v>
      </c>
      <c r="K386" t="s">
        <v>13987</v>
      </c>
      <c r="L386" t="s">
        <v>13921</v>
      </c>
      <c r="M386" t="s">
        <v>1511</v>
      </c>
    </row>
    <row r="387" spans="1:13">
      <c r="A387" t="s">
        <v>572</v>
      </c>
      <c r="B387">
        <v>4.8</v>
      </c>
      <c r="C387" t="str">
        <f t="shared" si="6"/>
        <v>4 – 5</v>
      </c>
      <c r="D387">
        <v>1000</v>
      </c>
      <c r="E387" t="s">
        <v>13149</v>
      </c>
      <c r="F387" t="s">
        <v>53</v>
      </c>
      <c r="G387" t="s">
        <v>13149</v>
      </c>
      <c r="H387" t="s">
        <v>13150</v>
      </c>
      <c r="I387" t="s">
        <v>573</v>
      </c>
      <c r="J387" t="s">
        <v>574</v>
      </c>
      <c r="K387" t="s">
        <v>13988</v>
      </c>
      <c r="L387" t="s">
        <v>13921</v>
      </c>
      <c r="M387" t="s">
        <v>262</v>
      </c>
    </row>
    <row r="388" spans="1:13">
      <c r="A388" t="s">
        <v>572</v>
      </c>
      <c r="B388">
        <v>4.8</v>
      </c>
      <c r="C388" t="str">
        <f t="shared" si="6"/>
        <v>4 – 5</v>
      </c>
      <c r="D388">
        <v>1000</v>
      </c>
      <c r="E388" t="s">
        <v>13149</v>
      </c>
      <c r="F388" t="s">
        <v>53</v>
      </c>
      <c r="G388" t="s">
        <v>13149</v>
      </c>
      <c r="H388" t="s">
        <v>13150</v>
      </c>
      <c r="I388" t="s">
        <v>573</v>
      </c>
      <c r="J388" t="s">
        <v>574</v>
      </c>
      <c r="K388" t="s">
        <v>13988</v>
      </c>
      <c r="L388" t="s">
        <v>13921</v>
      </c>
      <c r="M388" t="s">
        <v>595</v>
      </c>
    </row>
    <row r="389" spans="1:13">
      <c r="A389" t="s">
        <v>575</v>
      </c>
      <c r="B389">
        <v>4.2</v>
      </c>
      <c r="C389" t="str">
        <f t="shared" si="6"/>
        <v>4 – 5</v>
      </c>
      <c r="D389">
        <v>20</v>
      </c>
      <c r="E389" t="s">
        <v>13149</v>
      </c>
      <c r="G389" t="s">
        <v>13150</v>
      </c>
      <c r="H389" t="s">
        <v>13150</v>
      </c>
      <c r="I389" t="s">
        <v>577</v>
      </c>
      <c r="J389" t="s">
        <v>578</v>
      </c>
      <c r="K389" t="s">
        <v>13168</v>
      </c>
      <c r="L389" t="s">
        <v>13155</v>
      </c>
      <c r="M389" t="s">
        <v>511</v>
      </c>
    </row>
    <row r="390" spans="1:13">
      <c r="A390" t="s">
        <v>579</v>
      </c>
      <c r="B390">
        <v>4.9000000000000004</v>
      </c>
      <c r="C390" t="str">
        <f t="shared" si="6"/>
        <v>4 – 5</v>
      </c>
      <c r="D390">
        <v>100</v>
      </c>
      <c r="E390" t="s">
        <v>13149</v>
      </c>
      <c r="G390" t="s">
        <v>13150</v>
      </c>
      <c r="H390" t="s">
        <v>13150</v>
      </c>
      <c r="I390" t="s">
        <v>580</v>
      </c>
      <c r="J390" t="s">
        <v>581</v>
      </c>
      <c r="K390" t="s">
        <v>13989</v>
      </c>
      <c r="L390" t="s">
        <v>13921</v>
      </c>
      <c r="M390" t="s">
        <v>233</v>
      </c>
    </row>
    <row r="391" spans="1:13">
      <c r="A391" t="s">
        <v>579</v>
      </c>
      <c r="B391">
        <v>4.9000000000000004</v>
      </c>
      <c r="C391" t="str">
        <f t="shared" si="6"/>
        <v>4 – 5</v>
      </c>
      <c r="D391">
        <v>100</v>
      </c>
      <c r="E391" t="s">
        <v>13149</v>
      </c>
      <c r="G391" t="s">
        <v>13150</v>
      </c>
      <c r="H391" t="s">
        <v>13150</v>
      </c>
      <c r="I391" t="s">
        <v>580</v>
      </c>
      <c r="J391" t="s">
        <v>581</v>
      </c>
      <c r="K391" t="s">
        <v>13989</v>
      </c>
      <c r="L391" t="s">
        <v>13921</v>
      </c>
      <c r="M391" t="s">
        <v>1511</v>
      </c>
    </row>
    <row r="392" spans="1:13">
      <c r="A392" t="s">
        <v>579</v>
      </c>
      <c r="B392">
        <v>4.9000000000000004</v>
      </c>
      <c r="C392" t="str">
        <f t="shared" si="6"/>
        <v>4 – 5</v>
      </c>
      <c r="D392">
        <v>100</v>
      </c>
      <c r="E392" t="s">
        <v>13149</v>
      </c>
      <c r="G392" t="s">
        <v>13150</v>
      </c>
      <c r="H392" t="s">
        <v>13150</v>
      </c>
      <c r="I392" t="s">
        <v>580</v>
      </c>
      <c r="J392" t="s">
        <v>581</v>
      </c>
      <c r="K392" t="s">
        <v>13989</v>
      </c>
      <c r="L392" t="s">
        <v>13921</v>
      </c>
      <c r="M392" t="s">
        <v>4172</v>
      </c>
    </row>
    <row r="393" spans="1:13">
      <c r="A393" t="s">
        <v>583</v>
      </c>
      <c r="B393">
        <v>4.9000000000000004</v>
      </c>
      <c r="C393" t="str">
        <f t="shared" si="6"/>
        <v>4 – 5</v>
      </c>
      <c r="D393">
        <v>3000</v>
      </c>
      <c r="E393" t="s">
        <v>13149</v>
      </c>
      <c r="F393" t="s">
        <v>72</v>
      </c>
      <c r="G393" t="s">
        <v>13149</v>
      </c>
      <c r="H393" t="s">
        <v>13150</v>
      </c>
      <c r="I393" t="s">
        <v>584</v>
      </c>
      <c r="J393" t="s">
        <v>585</v>
      </c>
      <c r="K393" t="s">
        <v>13990</v>
      </c>
      <c r="L393" t="s">
        <v>13921</v>
      </c>
      <c r="M393" t="s">
        <v>18</v>
      </c>
    </row>
    <row r="394" spans="1:13">
      <c r="A394" t="s">
        <v>583</v>
      </c>
      <c r="B394">
        <v>4.9000000000000004</v>
      </c>
      <c r="C394" t="str">
        <f t="shared" si="6"/>
        <v>4 – 5</v>
      </c>
      <c r="D394">
        <v>3000</v>
      </c>
      <c r="E394" t="s">
        <v>13149</v>
      </c>
      <c r="F394" t="s">
        <v>72</v>
      </c>
      <c r="G394" t="s">
        <v>13149</v>
      </c>
      <c r="H394" t="s">
        <v>13150</v>
      </c>
      <c r="I394" t="s">
        <v>584</v>
      </c>
      <c r="J394" t="s">
        <v>585</v>
      </c>
      <c r="K394" t="s">
        <v>13990</v>
      </c>
      <c r="L394" t="s">
        <v>13921</v>
      </c>
      <c r="M394" t="s">
        <v>16115</v>
      </c>
    </row>
    <row r="395" spans="1:13">
      <c r="A395" t="s">
        <v>583</v>
      </c>
      <c r="B395">
        <v>4.9000000000000004</v>
      </c>
      <c r="C395" t="str">
        <f t="shared" si="6"/>
        <v>4 – 5</v>
      </c>
      <c r="D395">
        <v>3000</v>
      </c>
      <c r="E395" t="s">
        <v>13149</v>
      </c>
      <c r="F395" t="s">
        <v>72</v>
      </c>
      <c r="G395" t="s">
        <v>13149</v>
      </c>
      <c r="H395" t="s">
        <v>13150</v>
      </c>
      <c r="I395" t="s">
        <v>584</v>
      </c>
      <c r="J395" t="s">
        <v>585</v>
      </c>
      <c r="K395" t="s">
        <v>13990</v>
      </c>
      <c r="L395" t="s">
        <v>13921</v>
      </c>
      <c r="M395" t="s">
        <v>1220</v>
      </c>
    </row>
    <row r="396" spans="1:13">
      <c r="A396" t="s">
        <v>587</v>
      </c>
      <c r="B396">
        <v>4.9000000000000004</v>
      </c>
      <c r="C396" t="str">
        <f t="shared" si="6"/>
        <v>4 – 5</v>
      </c>
      <c r="D396">
        <v>3000</v>
      </c>
      <c r="E396" t="s">
        <v>13149</v>
      </c>
      <c r="G396" t="s">
        <v>13150</v>
      </c>
      <c r="H396" t="s">
        <v>13150</v>
      </c>
      <c r="I396" t="s">
        <v>588</v>
      </c>
      <c r="J396" t="s">
        <v>589</v>
      </c>
      <c r="K396" t="s">
        <v>13991</v>
      </c>
      <c r="L396" t="s">
        <v>13921</v>
      </c>
      <c r="M396" t="s">
        <v>52</v>
      </c>
    </row>
    <row r="397" spans="1:13">
      <c r="A397" t="s">
        <v>587</v>
      </c>
      <c r="B397">
        <v>4.9000000000000004</v>
      </c>
      <c r="C397" t="str">
        <f t="shared" si="6"/>
        <v>4 – 5</v>
      </c>
      <c r="D397">
        <v>3000</v>
      </c>
      <c r="E397" t="s">
        <v>13149</v>
      </c>
      <c r="G397" t="s">
        <v>13150</v>
      </c>
      <c r="H397" t="s">
        <v>13150</v>
      </c>
      <c r="I397" t="s">
        <v>588</v>
      </c>
      <c r="J397" t="s">
        <v>589</v>
      </c>
      <c r="K397" t="s">
        <v>13991</v>
      </c>
      <c r="L397" t="s">
        <v>13921</v>
      </c>
      <c r="M397" t="s">
        <v>18</v>
      </c>
    </row>
    <row r="398" spans="1:13">
      <c r="A398" t="s">
        <v>591</v>
      </c>
      <c r="B398">
        <v>4.9000000000000004</v>
      </c>
      <c r="C398" t="str">
        <f t="shared" si="6"/>
        <v>4 – 5</v>
      </c>
      <c r="D398">
        <v>100</v>
      </c>
      <c r="E398" t="s">
        <v>13149</v>
      </c>
      <c r="G398" t="s">
        <v>13150</v>
      </c>
      <c r="H398" t="s">
        <v>13150</v>
      </c>
      <c r="I398" t="s">
        <v>592</v>
      </c>
      <c r="J398" t="s">
        <v>593</v>
      </c>
      <c r="K398" t="s">
        <v>13992</v>
      </c>
      <c r="L398" t="s">
        <v>13921</v>
      </c>
      <c r="M398" t="s">
        <v>10</v>
      </c>
    </row>
    <row r="399" spans="1:13">
      <c r="A399" t="s">
        <v>594</v>
      </c>
      <c r="B399">
        <v>4.7</v>
      </c>
      <c r="C399" t="str">
        <f t="shared" si="6"/>
        <v>4 – 5</v>
      </c>
      <c r="D399">
        <v>5000</v>
      </c>
      <c r="E399" t="s">
        <v>13149</v>
      </c>
      <c r="F399" t="s">
        <v>72</v>
      </c>
      <c r="G399" t="s">
        <v>13149</v>
      </c>
      <c r="H399" t="s">
        <v>13150</v>
      </c>
      <c r="I399" t="s">
        <v>596</v>
      </c>
      <c r="J399" t="s">
        <v>597</v>
      </c>
      <c r="K399" t="s">
        <v>13993</v>
      </c>
      <c r="L399" t="s">
        <v>13921</v>
      </c>
      <c r="M399" t="s">
        <v>595</v>
      </c>
    </row>
    <row r="400" spans="1:13">
      <c r="A400" t="s">
        <v>594</v>
      </c>
      <c r="B400">
        <v>4.7</v>
      </c>
      <c r="C400" t="str">
        <f t="shared" si="6"/>
        <v>4 – 5</v>
      </c>
      <c r="D400">
        <v>5000</v>
      </c>
      <c r="E400" t="s">
        <v>13149</v>
      </c>
      <c r="F400" t="s">
        <v>72</v>
      </c>
      <c r="G400" t="s">
        <v>13149</v>
      </c>
      <c r="H400" t="s">
        <v>13150</v>
      </c>
      <c r="I400" t="s">
        <v>596</v>
      </c>
      <c r="J400" t="s">
        <v>597</v>
      </c>
      <c r="K400" t="s">
        <v>13993</v>
      </c>
      <c r="L400" t="s">
        <v>13921</v>
      </c>
      <c r="M400" t="s">
        <v>16117</v>
      </c>
    </row>
    <row r="401" spans="1:13">
      <c r="A401" t="s">
        <v>599</v>
      </c>
      <c r="B401">
        <v>4.7</v>
      </c>
      <c r="C401" t="str">
        <f t="shared" si="6"/>
        <v>4 – 5</v>
      </c>
      <c r="D401">
        <v>1000</v>
      </c>
      <c r="E401" t="s">
        <v>13149</v>
      </c>
      <c r="F401" t="s">
        <v>72</v>
      </c>
      <c r="G401" t="s">
        <v>13149</v>
      </c>
      <c r="H401" t="s">
        <v>13150</v>
      </c>
      <c r="I401" t="s">
        <v>600</v>
      </c>
      <c r="J401" t="s">
        <v>601</v>
      </c>
      <c r="K401" t="s">
        <v>13994</v>
      </c>
      <c r="L401" t="s">
        <v>13921</v>
      </c>
      <c r="M401" t="s">
        <v>18</v>
      </c>
    </row>
    <row r="402" spans="1:13">
      <c r="A402" t="s">
        <v>599</v>
      </c>
      <c r="B402">
        <v>4.7</v>
      </c>
      <c r="C402" t="str">
        <f t="shared" si="6"/>
        <v>4 – 5</v>
      </c>
      <c r="D402">
        <v>1000</v>
      </c>
      <c r="E402" t="s">
        <v>13149</v>
      </c>
      <c r="F402" t="s">
        <v>72</v>
      </c>
      <c r="G402" t="s">
        <v>13149</v>
      </c>
      <c r="H402" t="s">
        <v>13150</v>
      </c>
      <c r="I402" t="s">
        <v>600</v>
      </c>
      <c r="J402" t="s">
        <v>601</v>
      </c>
      <c r="K402" t="s">
        <v>13994</v>
      </c>
      <c r="L402" t="s">
        <v>13921</v>
      </c>
      <c r="M402" t="s">
        <v>5392</v>
      </c>
    </row>
    <row r="403" spans="1:13">
      <c r="A403" t="s">
        <v>602</v>
      </c>
      <c r="B403">
        <v>4.8</v>
      </c>
      <c r="C403" t="str">
        <f t="shared" si="6"/>
        <v>4 – 5</v>
      </c>
      <c r="D403">
        <v>16</v>
      </c>
      <c r="E403" t="s">
        <v>13149</v>
      </c>
      <c r="G403" t="s">
        <v>13150</v>
      </c>
      <c r="H403" t="s">
        <v>13150</v>
      </c>
      <c r="I403" t="s">
        <v>604</v>
      </c>
      <c r="J403" t="s">
        <v>605</v>
      </c>
      <c r="K403" t="s">
        <v>13995</v>
      </c>
      <c r="L403" t="s">
        <v>13921</v>
      </c>
      <c r="M403" t="s">
        <v>262</v>
      </c>
    </row>
    <row r="404" spans="1:13">
      <c r="A404" t="s">
        <v>602</v>
      </c>
      <c r="B404">
        <v>4.8</v>
      </c>
      <c r="C404" t="str">
        <f t="shared" si="6"/>
        <v>4 – 5</v>
      </c>
      <c r="D404">
        <v>16</v>
      </c>
      <c r="E404" t="s">
        <v>13149</v>
      </c>
      <c r="G404" t="s">
        <v>13150</v>
      </c>
      <c r="H404" t="s">
        <v>13150</v>
      </c>
      <c r="I404" t="s">
        <v>604</v>
      </c>
      <c r="J404" t="s">
        <v>605</v>
      </c>
      <c r="K404" t="s">
        <v>13995</v>
      </c>
      <c r="L404" t="s">
        <v>13921</v>
      </c>
      <c r="M404" t="s">
        <v>10</v>
      </c>
    </row>
    <row r="405" spans="1:13">
      <c r="A405" t="s">
        <v>602</v>
      </c>
      <c r="B405">
        <v>4.8</v>
      </c>
      <c r="C405" t="str">
        <f t="shared" si="6"/>
        <v>4 – 5</v>
      </c>
      <c r="D405">
        <v>16</v>
      </c>
      <c r="E405" t="s">
        <v>13149</v>
      </c>
      <c r="G405" t="s">
        <v>13150</v>
      </c>
      <c r="H405" t="s">
        <v>13150</v>
      </c>
      <c r="I405" t="s">
        <v>604</v>
      </c>
      <c r="J405" t="s">
        <v>605</v>
      </c>
      <c r="K405" t="s">
        <v>13995</v>
      </c>
      <c r="L405" t="s">
        <v>13921</v>
      </c>
      <c r="M405" t="s">
        <v>595</v>
      </c>
    </row>
    <row r="406" spans="1:13">
      <c r="A406" t="s">
        <v>606</v>
      </c>
      <c r="B406">
        <v>4.5999999999999996</v>
      </c>
      <c r="C406" t="str">
        <f t="shared" si="6"/>
        <v>4 – 5</v>
      </c>
      <c r="D406">
        <v>500</v>
      </c>
      <c r="E406" t="s">
        <v>13149</v>
      </c>
      <c r="F406" t="s">
        <v>72</v>
      </c>
      <c r="G406" t="s">
        <v>13149</v>
      </c>
      <c r="H406" t="s">
        <v>13150</v>
      </c>
      <c r="I406" t="s">
        <v>607</v>
      </c>
      <c r="J406" t="s">
        <v>608</v>
      </c>
      <c r="K406" t="s">
        <v>13996</v>
      </c>
      <c r="L406" t="s">
        <v>13921</v>
      </c>
      <c r="M406" t="s">
        <v>18</v>
      </c>
    </row>
    <row r="407" spans="1:13">
      <c r="A407" t="s">
        <v>606</v>
      </c>
      <c r="B407">
        <v>4.5999999999999996</v>
      </c>
      <c r="C407" t="str">
        <f t="shared" si="6"/>
        <v>4 – 5</v>
      </c>
      <c r="D407">
        <v>500</v>
      </c>
      <c r="E407" t="s">
        <v>13149</v>
      </c>
      <c r="F407" t="s">
        <v>72</v>
      </c>
      <c r="G407" t="s">
        <v>13149</v>
      </c>
      <c r="H407" t="s">
        <v>13150</v>
      </c>
      <c r="I407" t="s">
        <v>607</v>
      </c>
      <c r="J407" t="s">
        <v>608</v>
      </c>
      <c r="K407" t="s">
        <v>13996</v>
      </c>
      <c r="L407" t="s">
        <v>13921</v>
      </c>
      <c r="M407" t="s">
        <v>1511</v>
      </c>
    </row>
    <row r="408" spans="1:13">
      <c r="A408" t="s">
        <v>609</v>
      </c>
      <c r="B408">
        <v>4.9000000000000004</v>
      </c>
      <c r="C408" t="str">
        <f t="shared" si="6"/>
        <v>4 – 5</v>
      </c>
      <c r="D408">
        <v>500</v>
      </c>
      <c r="E408" t="s">
        <v>13149</v>
      </c>
      <c r="G408" t="s">
        <v>13150</v>
      </c>
      <c r="H408" t="s">
        <v>13150</v>
      </c>
      <c r="I408" t="s">
        <v>610</v>
      </c>
      <c r="J408" t="s">
        <v>611</v>
      </c>
      <c r="K408" t="s">
        <v>13997</v>
      </c>
      <c r="L408" t="s">
        <v>13921</v>
      </c>
      <c r="M408" t="s">
        <v>10</v>
      </c>
    </row>
    <row r="409" spans="1:13">
      <c r="A409" t="s">
        <v>609</v>
      </c>
      <c r="B409">
        <v>4.9000000000000004</v>
      </c>
      <c r="C409" t="str">
        <f t="shared" si="6"/>
        <v>4 – 5</v>
      </c>
      <c r="D409">
        <v>500</v>
      </c>
      <c r="E409" t="s">
        <v>13149</v>
      </c>
      <c r="G409" t="s">
        <v>13150</v>
      </c>
      <c r="H409" t="s">
        <v>13150</v>
      </c>
      <c r="I409" t="s">
        <v>610</v>
      </c>
      <c r="J409" t="s">
        <v>611</v>
      </c>
      <c r="K409" t="s">
        <v>13997</v>
      </c>
      <c r="L409" t="s">
        <v>13921</v>
      </c>
      <c r="M409" t="s">
        <v>18</v>
      </c>
    </row>
    <row r="410" spans="1:13">
      <c r="A410" t="s">
        <v>609</v>
      </c>
      <c r="B410">
        <v>4.9000000000000004</v>
      </c>
      <c r="C410" t="str">
        <f t="shared" si="6"/>
        <v>4 – 5</v>
      </c>
      <c r="D410">
        <v>500</v>
      </c>
      <c r="E410" t="s">
        <v>13149</v>
      </c>
      <c r="G410" t="s">
        <v>13150</v>
      </c>
      <c r="H410" t="s">
        <v>13150</v>
      </c>
      <c r="I410" t="s">
        <v>610</v>
      </c>
      <c r="J410" t="s">
        <v>611</v>
      </c>
      <c r="K410" t="s">
        <v>13997</v>
      </c>
      <c r="L410" t="s">
        <v>13921</v>
      </c>
      <c r="M410" t="s">
        <v>3586</v>
      </c>
    </row>
    <row r="411" spans="1:13">
      <c r="A411" t="s">
        <v>613</v>
      </c>
      <c r="C411" t="str">
        <f t="shared" si="6"/>
        <v>No Rating</v>
      </c>
      <c r="E411" t="s">
        <v>13150</v>
      </c>
      <c r="G411" t="s">
        <v>13150</v>
      </c>
      <c r="H411" t="s">
        <v>13150</v>
      </c>
      <c r="I411" t="s">
        <v>614</v>
      </c>
      <c r="J411" t="s">
        <v>615</v>
      </c>
      <c r="K411" t="s">
        <v>13169</v>
      </c>
      <c r="L411" t="s">
        <v>13155</v>
      </c>
      <c r="M411" t="s">
        <v>330</v>
      </c>
    </row>
    <row r="412" spans="1:13">
      <c r="A412" t="s">
        <v>613</v>
      </c>
      <c r="C412" t="str">
        <f t="shared" si="6"/>
        <v>No Rating</v>
      </c>
      <c r="E412" t="s">
        <v>13150</v>
      </c>
      <c r="G412" t="s">
        <v>13150</v>
      </c>
      <c r="H412" t="s">
        <v>13150</v>
      </c>
      <c r="I412" t="s">
        <v>614</v>
      </c>
      <c r="J412" t="s">
        <v>615</v>
      </c>
      <c r="K412" t="s">
        <v>13169</v>
      </c>
      <c r="L412" t="s">
        <v>13155</v>
      </c>
      <c r="M412" t="s">
        <v>52</v>
      </c>
    </row>
    <row r="413" spans="1:13">
      <c r="A413" t="s">
        <v>617</v>
      </c>
      <c r="B413">
        <v>4.9000000000000004</v>
      </c>
      <c r="C413" t="str">
        <f t="shared" si="6"/>
        <v>4 – 5</v>
      </c>
      <c r="D413">
        <v>100</v>
      </c>
      <c r="E413" t="s">
        <v>13149</v>
      </c>
      <c r="G413" t="s">
        <v>13150</v>
      </c>
      <c r="H413" t="s">
        <v>13150</v>
      </c>
      <c r="I413" t="s">
        <v>618</v>
      </c>
      <c r="J413" t="s">
        <v>619</v>
      </c>
      <c r="K413" t="s">
        <v>13998</v>
      </c>
      <c r="L413" t="s">
        <v>13921</v>
      </c>
      <c r="M413" t="s">
        <v>18</v>
      </c>
    </row>
    <row r="414" spans="1:13">
      <c r="A414" t="s">
        <v>617</v>
      </c>
      <c r="B414">
        <v>4.9000000000000004</v>
      </c>
      <c r="C414" t="str">
        <f t="shared" si="6"/>
        <v>4 – 5</v>
      </c>
      <c r="D414">
        <v>100</v>
      </c>
      <c r="E414" t="s">
        <v>13149</v>
      </c>
      <c r="G414" t="s">
        <v>13150</v>
      </c>
      <c r="H414" t="s">
        <v>13150</v>
      </c>
      <c r="I414" t="s">
        <v>618</v>
      </c>
      <c r="J414" t="s">
        <v>619</v>
      </c>
      <c r="K414" t="s">
        <v>13998</v>
      </c>
      <c r="L414" t="s">
        <v>13921</v>
      </c>
      <c r="M414" t="s">
        <v>1220</v>
      </c>
    </row>
    <row r="415" spans="1:13">
      <c r="A415" t="s">
        <v>621</v>
      </c>
      <c r="B415">
        <v>5</v>
      </c>
      <c r="C415" t="str">
        <f t="shared" si="6"/>
        <v>4 – 5</v>
      </c>
      <c r="D415">
        <v>500</v>
      </c>
      <c r="E415" t="s">
        <v>13149</v>
      </c>
      <c r="F415" t="s">
        <v>622</v>
      </c>
      <c r="G415" t="s">
        <v>13149</v>
      </c>
      <c r="H415" t="s">
        <v>13149</v>
      </c>
      <c r="I415" t="s">
        <v>623</v>
      </c>
      <c r="J415" t="s">
        <v>624</v>
      </c>
      <c r="K415" t="s">
        <v>13999</v>
      </c>
      <c r="L415" t="s">
        <v>13921</v>
      </c>
      <c r="M415" t="s">
        <v>330</v>
      </c>
    </row>
    <row r="416" spans="1:13">
      <c r="A416" t="s">
        <v>621</v>
      </c>
      <c r="B416">
        <v>5</v>
      </c>
      <c r="C416" t="str">
        <f t="shared" si="6"/>
        <v>4 – 5</v>
      </c>
      <c r="D416">
        <v>500</v>
      </c>
      <c r="E416" t="s">
        <v>13149</v>
      </c>
      <c r="F416" t="s">
        <v>622</v>
      </c>
      <c r="G416" t="s">
        <v>13149</v>
      </c>
      <c r="H416" t="s">
        <v>13149</v>
      </c>
      <c r="I416" t="s">
        <v>623</v>
      </c>
      <c r="J416" t="s">
        <v>624</v>
      </c>
      <c r="K416" t="s">
        <v>13999</v>
      </c>
      <c r="L416" t="s">
        <v>13921</v>
      </c>
      <c r="M416" t="s">
        <v>262</v>
      </c>
    </row>
    <row r="417" spans="1:13">
      <c r="A417" t="s">
        <v>621</v>
      </c>
      <c r="B417">
        <v>5</v>
      </c>
      <c r="C417" t="str">
        <f t="shared" si="6"/>
        <v>4 – 5</v>
      </c>
      <c r="D417">
        <v>500</v>
      </c>
      <c r="E417" t="s">
        <v>13149</v>
      </c>
      <c r="F417" t="s">
        <v>622</v>
      </c>
      <c r="G417" t="s">
        <v>13149</v>
      </c>
      <c r="H417" t="s">
        <v>13149</v>
      </c>
      <c r="I417" t="s">
        <v>623</v>
      </c>
      <c r="J417" t="s">
        <v>624</v>
      </c>
      <c r="K417" t="s">
        <v>13999</v>
      </c>
      <c r="L417" t="s">
        <v>13921</v>
      </c>
      <c r="M417" t="s">
        <v>10</v>
      </c>
    </row>
    <row r="418" spans="1:13">
      <c r="A418" t="s">
        <v>621</v>
      </c>
      <c r="B418">
        <v>5</v>
      </c>
      <c r="C418" t="str">
        <f t="shared" si="6"/>
        <v>4 – 5</v>
      </c>
      <c r="D418">
        <v>500</v>
      </c>
      <c r="E418" t="s">
        <v>13149</v>
      </c>
      <c r="F418" t="s">
        <v>622</v>
      </c>
      <c r="G418" t="s">
        <v>13149</v>
      </c>
      <c r="H418" t="s">
        <v>13149</v>
      </c>
      <c r="I418" t="s">
        <v>623</v>
      </c>
      <c r="J418" t="s">
        <v>624</v>
      </c>
      <c r="K418" t="s">
        <v>13999</v>
      </c>
      <c r="L418" t="s">
        <v>13921</v>
      </c>
      <c r="M418" t="s">
        <v>52</v>
      </c>
    </row>
    <row r="419" spans="1:13">
      <c r="A419" t="s">
        <v>621</v>
      </c>
      <c r="B419">
        <v>5</v>
      </c>
      <c r="C419" t="str">
        <f t="shared" si="6"/>
        <v>4 – 5</v>
      </c>
      <c r="D419">
        <v>500</v>
      </c>
      <c r="E419" t="s">
        <v>13149</v>
      </c>
      <c r="F419" t="s">
        <v>622</v>
      </c>
      <c r="G419" t="s">
        <v>13149</v>
      </c>
      <c r="H419" t="s">
        <v>13149</v>
      </c>
      <c r="I419" t="s">
        <v>623</v>
      </c>
      <c r="J419" t="s">
        <v>624</v>
      </c>
      <c r="K419" t="s">
        <v>13999</v>
      </c>
      <c r="L419" t="s">
        <v>13921</v>
      </c>
      <c r="M419" t="s">
        <v>1505</v>
      </c>
    </row>
    <row r="420" spans="1:13">
      <c r="A420" t="s">
        <v>626</v>
      </c>
      <c r="B420">
        <v>4.8</v>
      </c>
      <c r="C420" t="str">
        <f t="shared" si="6"/>
        <v>4 – 5</v>
      </c>
      <c r="D420">
        <v>4000</v>
      </c>
      <c r="E420" t="s">
        <v>13149</v>
      </c>
      <c r="F420" t="s">
        <v>96</v>
      </c>
      <c r="G420" t="s">
        <v>13149</v>
      </c>
      <c r="H420" t="s">
        <v>13150</v>
      </c>
      <c r="I420" t="s">
        <v>627</v>
      </c>
      <c r="J420" t="s">
        <v>628</v>
      </c>
      <c r="K420" t="s">
        <v>14000</v>
      </c>
      <c r="L420" t="s">
        <v>13921</v>
      </c>
      <c r="M420" t="s">
        <v>18</v>
      </c>
    </row>
    <row r="421" spans="1:13">
      <c r="A421" t="s">
        <v>626</v>
      </c>
      <c r="B421">
        <v>4.8</v>
      </c>
      <c r="C421" t="str">
        <f t="shared" si="6"/>
        <v>4 – 5</v>
      </c>
      <c r="D421">
        <v>4000</v>
      </c>
      <c r="E421" t="s">
        <v>13149</v>
      </c>
      <c r="F421" t="s">
        <v>96</v>
      </c>
      <c r="G421" t="s">
        <v>13149</v>
      </c>
      <c r="H421" t="s">
        <v>13150</v>
      </c>
      <c r="I421" t="s">
        <v>627</v>
      </c>
      <c r="J421" t="s">
        <v>628</v>
      </c>
      <c r="K421" t="s">
        <v>14000</v>
      </c>
      <c r="L421" t="s">
        <v>13921</v>
      </c>
      <c r="M421" t="s">
        <v>16119</v>
      </c>
    </row>
    <row r="422" spans="1:13">
      <c r="A422" t="s">
        <v>630</v>
      </c>
      <c r="B422">
        <v>4.8</v>
      </c>
      <c r="C422" t="str">
        <f t="shared" si="6"/>
        <v>4 – 5</v>
      </c>
      <c r="D422">
        <v>2000</v>
      </c>
      <c r="E422" t="s">
        <v>13149</v>
      </c>
      <c r="G422" t="s">
        <v>13150</v>
      </c>
      <c r="H422" t="s">
        <v>13150</v>
      </c>
      <c r="I422" t="s">
        <v>631</v>
      </c>
      <c r="J422" t="s">
        <v>632</v>
      </c>
      <c r="K422" t="s">
        <v>14001</v>
      </c>
      <c r="L422" t="s">
        <v>14002</v>
      </c>
      <c r="M422" t="s">
        <v>18</v>
      </c>
    </row>
    <row r="423" spans="1:13">
      <c r="A423" t="s">
        <v>630</v>
      </c>
      <c r="B423">
        <v>4.8</v>
      </c>
      <c r="C423" t="str">
        <f t="shared" si="6"/>
        <v>4 – 5</v>
      </c>
      <c r="D423">
        <v>2000</v>
      </c>
      <c r="E423" t="s">
        <v>13149</v>
      </c>
      <c r="G423" t="s">
        <v>13150</v>
      </c>
      <c r="H423" t="s">
        <v>13150</v>
      </c>
      <c r="I423" t="s">
        <v>631</v>
      </c>
      <c r="J423" t="s">
        <v>632</v>
      </c>
      <c r="K423" t="s">
        <v>14001</v>
      </c>
      <c r="L423" t="s">
        <v>14002</v>
      </c>
      <c r="M423" t="s">
        <v>16113</v>
      </c>
    </row>
    <row r="424" spans="1:13">
      <c r="A424" t="s">
        <v>633</v>
      </c>
      <c r="B424">
        <v>4.7</v>
      </c>
      <c r="C424" t="str">
        <f t="shared" si="6"/>
        <v>4 – 5</v>
      </c>
      <c r="D424">
        <v>15000</v>
      </c>
      <c r="E424" t="s">
        <v>13149</v>
      </c>
      <c r="F424" t="s">
        <v>636</v>
      </c>
      <c r="G424" t="s">
        <v>13149</v>
      </c>
      <c r="H424" t="s">
        <v>13150</v>
      </c>
      <c r="I424" t="s">
        <v>637</v>
      </c>
      <c r="J424" t="s">
        <v>638</v>
      </c>
      <c r="K424" t="s">
        <v>14003</v>
      </c>
      <c r="L424" t="s">
        <v>13921</v>
      </c>
      <c r="M424" t="s">
        <v>635</v>
      </c>
    </row>
    <row r="425" spans="1:13">
      <c r="A425" t="s">
        <v>633</v>
      </c>
      <c r="B425">
        <v>4.7</v>
      </c>
      <c r="C425" t="str">
        <f t="shared" si="6"/>
        <v>4 – 5</v>
      </c>
      <c r="D425">
        <v>15000</v>
      </c>
      <c r="E425" t="s">
        <v>13149</v>
      </c>
      <c r="F425" t="s">
        <v>636</v>
      </c>
      <c r="G425" t="s">
        <v>13149</v>
      </c>
      <c r="H425" t="s">
        <v>13150</v>
      </c>
      <c r="I425" t="s">
        <v>637</v>
      </c>
      <c r="J425" t="s">
        <v>638</v>
      </c>
      <c r="K425" t="s">
        <v>14003</v>
      </c>
      <c r="L425" t="s">
        <v>13921</v>
      </c>
      <c r="M425" t="s">
        <v>511</v>
      </c>
    </row>
    <row r="426" spans="1:13">
      <c r="A426" t="s">
        <v>633</v>
      </c>
      <c r="B426">
        <v>4.7</v>
      </c>
      <c r="C426" t="str">
        <f t="shared" si="6"/>
        <v>4 – 5</v>
      </c>
      <c r="D426">
        <v>15000</v>
      </c>
      <c r="E426" t="s">
        <v>13149</v>
      </c>
      <c r="F426" t="s">
        <v>636</v>
      </c>
      <c r="G426" t="s">
        <v>13149</v>
      </c>
      <c r="H426" t="s">
        <v>13150</v>
      </c>
      <c r="I426" t="s">
        <v>637</v>
      </c>
      <c r="J426" t="s">
        <v>638</v>
      </c>
      <c r="K426" t="s">
        <v>14003</v>
      </c>
      <c r="L426" t="s">
        <v>13921</v>
      </c>
      <c r="M426" t="s">
        <v>595</v>
      </c>
    </row>
    <row r="427" spans="1:13">
      <c r="A427" t="s">
        <v>640</v>
      </c>
      <c r="B427">
        <v>4.9000000000000004</v>
      </c>
      <c r="C427" t="str">
        <f t="shared" si="6"/>
        <v>4 – 5</v>
      </c>
      <c r="D427">
        <v>4000</v>
      </c>
      <c r="E427" t="s">
        <v>13149</v>
      </c>
      <c r="F427" t="s">
        <v>11</v>
      </c>
      <c r="G427" t="s">
        <v>13149</v>
      </c>
      <c r="H427" t="s">
        <v>13149</v>
      </c>
      <c r="I427" t="s">
        <v>641</v>
      </c>
      <c r="J427" t="s">
        <v>642</v>
      </c>
      <c r="K427" t="s">
        <v>14004</v>
      </c>
      <c r="L427" t="s">
        <v>14002</v>
      </c>
      <c r="M427" t="s">
        <v>52</v>
      </c>
    </row>
    <row r="428" spans="1:13">
      <c r="A428" t="s">
        <v>640</v>
      </c>
      <c r="B428">
        <v>4.9000000000000004</v>
      </c>
      <c r="C428" t="str">
        <f t="shared" si="6"/>
        <v>4 – 5</v>
      </c>
      <c r="D428">
        <v>4000</v>
      </c>
      <c r="E428" t="s">
        <v>13149</v>
      </c>
      <c r="F428" t="s">
        <v>11</v>
      </c>
      <c r="G428" t="s">
        <v>13149</v>
      </c>
      <c r="H428" t="s">
        <v>13149</v>
      </c>
      <c r="I428" t="s">
        <v>641</v>
      </c>
      <c r="J428" t="s">
        <v>642</v>
      </c>
      <c r="K428" t="s">
        <v>14004</v>
      </c>
      <c r="L428" t="s">
        <v>14002</v>
      </c>
      <c r="M428" t="s">
        <v>18</v>
      </c>
    </row>
    <row r="429" spans="1:13">
      <c r="A429" t="s">
        <v>640</v>
      </c>
      <c r="B429">
        <v>4.9000000000000004</v>
      </c>
      <c r="C429" t="str">
        <f t="shared" si="6"/>
        <v>4 – 5</v>
      </c>
      <c r="D429">
        <v>4000</v>
      </c>
      <c r="E429" t="s">
        <v>13149</v>
      </c>
      <c r="F429" t="s">
        <v>11</v>
      </c>
      <c r="G429" t="s">
        <v>13149</v>
      </c>
      <c r="H429" t="s">
        <v>13149</v>
      </c>
      <c r="I429" t="s">
        <v>641</v>
      </c>
      <c r="J429" t="s">
        <v>642</v>
      </c>
      <c r="K429" t="s">
        <v>14004</v>
      </c>
      <c r="L429" t="s">
        <v>14002</v>
      </c>
      <c r="M429" t="s">
        <v>16115</v>
      </c>
    </row>
    <row r="430" spans="1:13">
      <c r="A430" t="s">
        <v>640</v>
      </c>
      <c r="B430">
        <v>4.9000000000000004</v>
      </c>
      <c r="C430" t="str">
        <f t="shared" si="6"/>
        <v>4 – 5</v>
      </c>
      <c r="D430">
        <v>4000</v>
      </c>
      <c r="E430" t="s">
        <v>13149</v>
      </c>
      <c r="F430" t="s">
        <v>11</v>
      </c>
      <c r="G430" t="s">
        <v>13149</v>
      </c>
      <c r="H430" t="s">
        <v>13149</v>
      </c>
      <c r="I430" t="s">
        <v>641</v>
      </c>
      <c r="J430" t="s">
        <v>642</v>
      </c>
      <c r="K430" t="s">
        <v>14004</v>
      </c>
      <c r="L430" t="s">
        <v>14002</v>
      </c>
      <c r="M430" t="s">
        <v>1220</v>
      </c>
    </row>
    <row r="431" spans="1:13">
      <c r="A431" t="s">
        <v>643</v>
      </c>
      <c r="B431">
        <v>4.9000000000000004</v>
      </c>
      <c r="C431" t="str">
        <f t="shared" si="6"/>
        <v>4 – 5</v>
      </c>
      <c r="D431">
        <v>2000</v>
      </c>
      <c r="E431" t="s">
        <v>13149</v>
      </c>
      <c r="F431" t="s">
        <v>11</v>
      </c>
      <c r="G431" t="s">
        <v>13149</v>
      </c>
      <c r="H431" t="s">
        <v>13149</v>
      </c>
      <c r="I431" t="s">
        <v>644</v>
      </c>
      <c r="J431" t="s">
        <v>645</v>
      </c>
      <c r="K431" t="s">
        <v>13170</v>
      </c>
      <c r="L431" t="s">
        <v>13155</v>
      </c>
      <c r="M431" t="s">
        <v>635</v>
      </c>
    </row>
    <row r="432" spans="1:13">
      <c r="A432" t="s">
        <v>643</v>
      </c>
      <c r="B432">
        <v>4.9000000000000004</v>
      </c>
      <c r="C432" t="str">
        <f t="shared" si="6"/>
        <v>4 – 5</v>
      </c>
      <c r="D432">
        <v>2000</v>
      </c>
      <c r="E432" t="s">
        <v>13149</v>
      </c>
      <c r="F432" t="s">
        <v>11</v>
      </c>
      <c r="G432" t="s">
        <v>13149</v>
      </c>
      <c r="H432" t="s">
        <v>13149</v>
      </c>
      <c r="I432" t="s">
        <v>644</v>
      </c>
      <c r="J432" t="s">
        <v>645</v>
      </c>
      <c r="K432" t="s">
        <v>13170</v>
      </c>
      <c r="L432" t="s">
        <v>13155</v>
      </c>
      <c r="M432" t="s">
        <v>4950</v>
      </c>
    </row>
    <row r="433" spans="1:13">
      <c r="A433" t="s">
        <v>643</v>
      </c>
      <c r="B433">
        <v>4.9000000000000004</v>
      </c>
      <c r="C433" t="str">
        <f t="shared" si="6"/>
        <v>4 – 5</v>
      </c>
      <c r="D433">
        <v>2000</v>
      </c>
      <c r="E433" t="s">
        <v>13149</v>
      </c>
      <c r="F433" t="s">
        <v>11</v>
      </c>
      <c r="G433" t="s">
        <v>13149</v>
      </c>
      <c r="H433" t="s">
        <v>13149</v>
      </c>
      <c r="I433" t="s">
        <v>644</v>
      </c>
      <c r="J433" t="s">
        <v>645</v>
      </c>
      <c r="K433" t="s">
        <v>13170</v>
      </c>
      <c r="L433" t="s">
        <v>13155</v>
      </c>
      <c r="M433" t="s">
        <v>149</v>
      </c>
    </row>
    <row r="434" spans="1:13">
      <c r="A434" t="s">
        <v>643</v>
      </c>
      <c r="B434">
        <v>4.9000000000000004</v>
      </c>
      <c r="C434" t="str">
        <f t="shared" si="6"/>
        <v>4 – 5</v>
      </c>
      <c r="D434">
        <v>2000</v>
      </c>
      <c r="E434" t="s">
        <v>13149</v>
      </c>
      <c r="F434" t="s">
        <v>11</v>
      </c>
      <c r="G434" t="s">
        <v>13149</v>
      </c>
      <c r="H434" t="s">
        <v>13149</v>
      </c>
      <c r="I434" t="s">
        <v>644</v>
      </c>
      <c r="J434" t="s">
        <v>645</v>
      </c>
      <c r="K434" t="s">
        <v>13170</v>
      </c>
      <c r="L434" t="s">
        <v>13155</v>
      </c>
      <c r="M434" t="s">
        <v>330</v>
      </c>
    </row>
    <row r="435" spans="1:13">
      <c r="A435" t="s">
        <v>643</v>
      </c>
      <c r="B435">
        <v>4.9000000000000004</v>
      </c>
      <c r="C435" t="str">
        <f t="shared" si="6"/>
        <v>4 – 5</v>
      </c>
      <c r="D435">
        <v>2000</v>
      </c>
      <c r="E435" t="s">
        <v>13149</v>
      </c>
      <c r="F435" t="s">
        <v>11</v>
      </c>
      <c r="G435" t="s">
        <v>13149</v>
      </c>
      <c r="H435" t="s">
        <v>13149</v>
      </c>
      <c r="I435" t="s">
        <v>644</v>
      </c>
      <c r="J435" t="s">
        <v>645</v>
      </c>
      <c r="K435" t="s">
        <v>13170</v>
      </c>
      <c r="L435" t="s">
        <v>13155</v>
      </c>
      <c r="M435" t="s">
        <v>16118</v>
      </c>
    </row>
    <row r="436" spans="1:13">
      <c r="A436" t="s">
        <v>646</v>
      </c>
      <c r="B436">
        <v>4.7</v>
      </c>
      <c r="C436" t="str">
        <f t="shared" si="6"/>
        <v>4 – 5</v>
      </c>
      <c r="D436">
        <v>100</v>
      </c>
      <c r="E436" t="s">
        <v>13149</v>
      </c>
      <c r="F436" t="s">
        <v>96</v>
      </c>
      <c r="G436" t="s">
        <v>13149</v>
      </c>
      <c r="H436" t="s">
        <v>13150</v>
      </c>
      <c r="I436" t="s">
        <v>647</v>
      </c>
      <c r="J436" t="s">
        <v>648</v>
      </c>
      <c r="K436" t="s">
        <v>14005</v>
      </c>
      <c r="L436" t="s">
        <v>13921</v>
      </c>
      <c r="M436" t="s">
        <v>330</v>
      </c>
    </row>
    <row r="437" spans="1:13">
      <c r="A437" t="s">
        <v>646</v>
      </c>
      <c r="B437">
        <v>4.7</v>
      </c>
      <c r="C437" t="str">
        <f t="shared" si="6"/>
        <v>4 – 5</v>
      </c>
      <c r="D437">
        <v>100</v>
      </c>
      <c r="E437" t="s">
        <v>13149</v>
      </c>
      <c r="F437" t="s">
        <v>96</v>
      </c>
      <c r="G437" t="s">
        <v>13149</v>
      </c>
      <c r="H437" t="s">
        <v>13150</v>
      </c>
      <c r="I437" t="s">
        <v>647</v>
      </c>
      <c r="J437" t="s">
        <v>648</v>
      </c>
      <c r="K437" t="s">
        <v>14005</v>
      </c>
      <c r="L437" t="s">
        <v>13921</v>
      </c>
      <c r="M437" t="s">
        <v>257</v>
      </c>
    </row>
    <row r="438" spans="1:13">
      <c r="A438" t="s">
        <v>646</v>
      </c>
      <c r="B438">
        <v>4.7</v>
      </c>
      <c r="C438" t="str">
        <f t="shared" si="6"/>
        <v>4 – 5</v>
      </c>
      <c r="D438">
        <v>100</v>
      </c>
      <c r="E438" t="s">
        <v>13149</v>
      </c>
      <c r="F438" t="s">
        <v>96</v>
      </c>
      <c r="G438" t="s">
        <v>13149</v>
      </c>
      <c r="H438" t="s">
        <v>13150</v>
      </c>
      <c r="I438" t="s">
        <v>647</v>
      </c>
      <c r="J438" t="s">
        <v>648</v>
      </c>
      <c r="K438" t="s">
        <v>14005</v>
      </c>
      <c r="L438" t="s">
        <v>13921</v>
      </c>
      <c r="M438" t="s">
        <v>52</v>
      </c>
    </row>
    <row r="439" spans="1:13">
      <c r="A439" t="s">
        <v>646</v>
      </c>
      <c r="B439">
        <v>4.7</v>
      </c>
      <c r="C439" t="str">
        <f t="shared" si="6"/>
        <v>4 – 5</v>
      </c>
      <c r="D439">
        <v>100</v>
      </c>
      <c r="E439" t="s">
        <v>13149</v>
      </c>
      <c r="F439" t="s">
        <v>96</v>
      </c>
      <c r="G439" t="s">
        <v>13149</v>
      </c>
      <c r="H439" t="s">
        <v>13150</v>
      </c>
      <c r="I439" t="s">
        <v>647</v>
      </c>
      <c r="J439" t="s">
        <v>648</v>
      </c>
      <c r="K439" t="s">
        <v>14005</v>
      </c>
      <c r="L439" t="s">
        <v>13921</v>
      </c>
      <c r="M439" t="s">
        <v>16120</v>
      </c>
    </row>
    <row r="440" spans="1:13">
      <c r="A440" t="s">
        <v>646</v>
      </c>
      <c r="B440">
        <v>4.7</v>
      </c>
      <c r="C440" t="str">
        <f t="shared" si="6"/>
        <v>4 – 5</v>
      </c>
      <c r="D440">
        <v>100</v>
      </c>
      <c r="E440" t="s">
        <v>13149</v>
      </c>
      <c r="F440" t="s">
        <v>96</v>
      </c>
      <c r="G440" t="s">
        <v>13149</v>
      </c>
      <c r="H440" t="s">
        <v>13150</v>
      </c>
      <c r="I440" t="s">
        <v>647</v>
      </c>
      <c r="J440" t="s">
        <v>648</v>
      </c>
      <c r="K440" t="s">
        <v>14005</v>
      </c>
      <c r="L440" t="s">
        <v>13921</v>
      </c>
      <c r="M440" t="s">
        <v>18</v>
      </c>
    </row>
    <row r="441" spans="1:13">
      <c r="A441" t="s">
        <v>650</v>
      </c>
      <c r="B441">
        <v>4</v>
      </c>
      <c r="C441" t="str">
        <f t="shared" si="6"/>
        <v>3 – 4</v>
      </c>
      <c r="D441">
        <v>50</v>
      </c>
      <c r="E441" t="s">
        <v>13149</v>
      </c>
      <c r="F441" t="s">
        <v>32</v>
      </c>
      <c r="G441" t="s">
        <v>13149</v>
      </c>
      <c r="H441" t="s">
        <v>13150</v>
      </c>
      <c r="I441" t="s">
        <v>652</v>
      </c>
      <c r="J441" t="s">
        <v>653</v>
      </c>
      <c r="K441" t="s">
        <v>14006</v>
      </c>
      <c r="L441" t="s">
        <v>13921</v>
      </c>
      <c r="M441" t="s">
        <v>10</v>
      </c>
    </row>
    <row r="442" spans="1:13">
      <c r="A442" t="s">
        <v>650</v>
      </c>
      <c r="B442">
        <v>4</v>
      </c>
      <c r="C442" t="str">
        <f t="shared" si="6"/>
        <v>3 – 4</v>
      </c>
      <c r="D442">
        <v>50</v>
      </c>
      <c r="E442" t="s">
        <v>13149</v>
      </c>
      <c r="F442" t="s">
        <v>32</v>
      </c>
      <c r="G442" t="s">
        <v>13149</v>
      </c>
      <c r="H442" t="s">
        <v>13150</v>
      </c>
      <c r="I442" t="s">
        <v>652</v>
      </c>
      <c r="J442" t="s">
        <v>653</v>
      </c>
      <c r="K442" t="s">
        <v>14006</v>
      </c>
      <c r="L442" t="s">
        <v>13921</v>
      </c>
      <c r="M442" t="s">
        <v>52</v>
      </c>
    </row>
    <row r="443" spans="1:13">
      <c r="A443" t="s">
        <v>650</v>
      </c>
      <c r="B443">
        <v>4</v>
      </c>
      <c r="C443" t="str">
        <f t="shared" si="6"/>
        <v>3 – 4</v>
      </c>
      <c r="D443">
        <v>50</v>
      </c>
      <c r="E443" t="s">
        <v>13149</v>
      </c>
      <c r="F443" t="s">
        <v>32</v>
      </c>
      <c r="G443" t="s">
        <v>13149</v>
      </c>
      <c r="H443" t="s">
        <v>13150</v>
      </c>
      <c r="I443" t="s">
        <v>652</v>
      </c>
      <c r="J443" t="s">
        <v>653</v>
      </c>
      <c r="K443" t="s">
        <v>14006</v>
      </c>
      <c r="L443" t="s">
        <v>13921</v>
      </c>
      <c r="M443" t="s">
        <v>2256</v>
      </c>
    </row>
    <row r="444" spans="1:13">
      <c r="A444" t="s">
        <v>650</v>
      </c>
      <c r="B444">
        <v>4</v>
      </c>
      <c r="C444" t="str">
        <f t="shared" si="6"/>
        <v>3 – 4</v>
      </c>
      <c r="D444">
        <v>50</v>
      </c>
      <c r="E444" t="s">
        <v>13149</v>
      </c>
      <c r="F444" t="s">
        <v>32</v>
      </c>
      <c r="G444" t="s">
        <v>13149</v>
      </c>
      <c r="H444" t="s">
        <v>13150</v>
      </c>
      <c r="I444" t="s">
        <v>652</v>
      </c>
      <c r="J444" t="s">
        <v>653</v>
      </c>
      <c r="K444" t="s">
        <v>14006</v>
      </c>
      <c r="L444" t="s">
        <v>13921</v>
      </c>
      <c r="M444" t="s">
        <v>1505</v>
      </c>
    </row>
    <row r="445" spans="1:13">
      <c r="A445" t="s">
        <v>650</v>
      </c>
      <c r="B445">
        <v>4</v>
      </c>
      <c r="C445" t="str">
        <f t="shared" si="6"/>
        <v>3 – 4</v>
      </c>
      <c r="D445">
        <v>50</v>
      </c>
      <c r="E445" t="s">
        <v>13149</v>
      </c>
      <c r="F445" t="s">
        <v>32</v>
      </c>
      <c r="G445" t="s">
        <v>13149</v>
      </c>
      <c r="H445" t="s">
        <v>13150</v>
      </c>
      <c r="I445" t="s">
        <v>652</v>
      </c>
      <c r="J445" t="s">
        <v>653</v>
      </c>
      <c r="K445" t="s">
        <v>14006</v>
      </c>
      <c r="L445" t="s">
        <v>13921</v>
      </c>
      <c r="M445" t="s">
        <v>16108</v>
      </c>
    </row>
    <row r="446" spans="1:13">
      <c r="A446" t="s">
        <v>655</v>
      </c>
      <c r="B446">
        <v>4.9000000000000004</v>
      </c>
      <c r="C446" t="str">
        <f t="shared" si="6"/>
        <v>4 – 5</v>
      </c>
      <c r="D446">
        <v>35000</v>
      </c>
      <c r="E446" t="s">
        <v>13149</v>
      </c>
      <c r="F446" t="s">
        <v>657</v>
      </c>
      <c r="G446" t="s">
        <v>13149</v>
      </c>
      <c r="H446" t="s">
        <v>13150</v>
      </c>
      <c r="I446" t="s">
        <v>658</v>
      </c>
      <c r="J446" t="s">
        <v>659</v>
      </c>
      <c r="K446" t="s">
        <v>14007</v>
      </c>
      <c r="L446" t="s">
        <v>13921</v>
      </c>
      <c r="M446" t="s">
        <v>635</v>
      </c>
    </row>
    <row r="447" spans="1:13">
      <c r="A447" t="s">
        <v>655</v>
      </c>
      <c r="B447">
        <v>4.9000000000000004</v>
      </c>
      <c r="C447" t="str">
        <f t="shared" si="6"/>
        <v>4 – 5</v>
      </c>
      <c r="D447">
        <v>35000</v>
      </c>
      <c r="E447" t="s">
        <v>13149</v>
      </c>
      <c r="F447" t="s">
        <v>657</v>
      </c>
      <c r="G447" t="s">
        <v>13149</v>
      </c>
      <c r="H447" t="s">
        <v>13150</v>
      </c>
      <c r="I447" t="s">
        <v>658</v>
      </c>
      <c r="J447" t="s">
        <v>659</v>
      </c>
      <c r="K447" t="s">
        <v>14007</v>
      </c>
      <c r="L447" t="s">
        <v>13921</v>
      </c>
      <c r="M447" t="s">
        <v>233</v>
      </c>
    </row>
    <row r="448" spans="1:13">
      <c r="A448" t="s">
        <v>655</v>
      </c>
      <c r="B448">
        <v>4.9000000000000004</v>
      </c>
      <c r="C448" t="str">
        <f t="shared" si="6"/>
        <v>4 – 5</v>
      </c>
      <c r="D448">
        <v>35000</v>
      </c>
      <c r="E448" t="s">
        <v>13149</v>
      </c>
      <c r="F448" t="s">
        <v>657</v>
      </c>
      <c r="G448" t="s">
        <v>13149</v>
      </c>
      <c r="H448" t="s">
        <v>13150</v>
      </c>
      <c r="I448" t="s">
        <v>658</v>
      </c>
      <c r="J448" t="s">
        <v>659</v>
      </c>
      <c r="K448" t="s">
        <v>14007</v>
      </c>
      <c r="L448" t="s">
        <v>13921</v>
      </c>
      <c r="M448" t="s">
        <v>12403</v>
      </c>
    </row>
    <row r="449" spans="1:13">
      <c r="A449" t="s">
        <v>655</v>
      </c>
      <c r="B449">
        <v>4.9000000000000004</v>
      </c>
      <c r="C449" t="str">
        <f t="shared" si="6"/>
        <v>4 – 5</v>
      </c>
      <c r="D449">
        <v>35000</v>
      </c>
      <c r="E449" t="s">
        <v>13149</v>
      </c>
      <c r="F449" t="s">
        <v>657</v>
      </c>
      <c r="G449" t="s">
        <v>13149</v>
      </c>
      <c r="H449" t="s">
        <v>13150</v>
      </c>
      <c r="I449" t="s">
        <v>658</v>
      </c>
      <c r="J449" t="s">
        <v>659</v>
      </c>
      <c r="K449" t="s">
        <v>14007</v>
      </c>
      <c r="L449" t="s">
        <v>13921</v>
      </c>
      <c r="M449" t="s">
        <v>18</v>
      </c>
    </row>
    <row r="450" spans="1:13">
      <c r="A450" t="s">
        <v>655</v>
      </c>
      <c r="B450">
        <v>4.9000000000000004</v>
      </c>
      <c r="C450" t="str">
        <f t="shared" ref="C450:C513" si="7">IF(B450="", "No Rating",
 IF(B450&lt;=2, "1 – 2",
 IF(B450&lt;=3, "2 – 3",
 IF(B450&lt;=4, "3 – 4",
 "4 – 5"))))</f>
        <v>4 – 5</v>
      </c>
      <c r="D450">
        <v>35000</v>
      </c>
      <c r="E450" t="s">
        <v>13149</v>
      </c>
      <c r="F450" t="s">
        <v>657</v>
      </c>
      <c r="G450" t="s">
        <v>13149</v>
      </c>
      <c r="H450" t="s">
        <v>13150</v>
      </c>
      <c r="I450" t="s">
        <v>658</v>
      </c>
      <c r="J450" t="s">
        <v>659</v>
      </c>
      <c r="K450" t="s">
        <v>14007</v>
      </c>
      <c r="L450" t="s">
        <v>13921</v>
      </c>
      <c r="M450" t="s">
        <v>595</v>
      </c>
    </row>
    <row r="451" spans="1:13">
      <c r="A451" t="s">
        <v>661</v>
      </c>
      <c r="B451">
        <v>4.9000000000000004</v>
      </c>
      <c r="C451" t="str">
        <f t="shared" si="7"/>
        <v>4 – 5</v>
      </c>
      <c r="D451">
        <v>500</v>
      </c>
      <c r="E451" t="s">
        <v>13149</v>
      </c>
      <c r="F451" t="s">
        <v>65</v>
      </c>
      <c r="G451" t="s">
        <v>13149</v>
      </c>
      <c r="H451" t="s">
        <v>13149</v>
      </c>
      <c r="I451" t="s">
        <v>662</v>
      </c>
      <c r="J451" t="s">
        <v>663</v>
      </c>
      <c r="K451" t="s">
        <v>14008</v>
      </c>
      <c r="L451" t="s">
        <v>14002</v>
      </c>
      <c r="M451" t="s">
        <v>52</v>
      </c>
    </row>
    <row r="452" spans="1:13">
      <c r="A452" t="s">
        <v>661</v>
      </c>
      <c r="B452">
        <v>4.9000000000000004</v>
      </c>
      <c r="C452" t="str">
        <f t="shared" si="7"/>
        <v>4 – 5</v>
      </c>
      <c r="D452">
        <v>500</v>
      </c>
      <c r="E452" t="s">
        <v>13149</v>
      </c>
      <c r="F452" t="s">
        <v>65</v>
      </c>
      <c r="G452" t="s">
        <v>13149</v>
      </c>
      <c r="H452" t="s">
        <v>13149</v>
      </c>
      <c r="I452" t="s">
        <v>662</v>
      </c>
      <c r="J452" t="s">
        <v>663</v>
      </c>
      <c r="K452" t="s">
        <v>14008</v>
      </c>
      <c r="L452" t="s">
        <v>14002</v>
      </c>
      <c r="M452" t="s">
        <v>18</v>
      </c>
    </row>
    <row r="453" spans="1:13">
      <c r="A453" t="s">
        <v>661</v>
      </c>
      <c r="B453">
        <v>4.9000000000000004</v>
      </c>
      <c r="C453" t="str">
        <f t="shared" si="7"/>
        <v>4 – 5</v>
      </c>
      <c r="D453">
        <v>500</v>
      </c>
      <c r="E453" t="s">
        <v>13149</v>
      </c>
      <c r="F453" t="s">
        <v>65</v>
      </c>
      <c r="G453" t="s">
        <v>13149</v>
      </c>
      <c r="H453" t="s">
        <v>13149</v>
      </c>
      <c r="I453" t="s">
        <v>662</v>
      </c>
      <c r="J453" t="s">
        <v>663</v>
      </c>
      <c r="K453" t="s">
        <v>14008</v>
      </c>
      <c r="L453" t="s">
        <v>14002</v>
      </c>
      <c r="M453" t="s">
        <v>16113</v>
      </c>
    </row>
    <row r="454" spans="1:13">
      <c r="A454" t="s">
        <v>665</v>
      </c>
      <c r="B454">
        <v>4.5999999999999996</v>
      </c>
      <c r="C454" t="str">
        <f t="shared" si="7"/>
        <v>4 – 5</v>
      </c>
      <c r="D454">
        <v>500</v>
      </c>
      <c r="E454" t="s">
        <v>13149</v>
      </c>
      <c r="G454" t="s">
        <v>13150</v>
      </c>
      <c r="H454" t="s">
        <v>13150</v>
      </c>
      <c r="I454" t="s">
        <v>666</v>
      </c>
      <c r="J454" t="s">
        <v>667</v>
      </c>
      <c r="K454" t="s">
        <v>14009</v>
      </c>
      <c r="L454" t="s">
        <v>13921</v>
      </c>
      <c r="M454" t="s">
        <v>257</v>
      </c>
    </row>
    <row r="455" spans="1:13">
      <c r="A455" t="s">
        <v>665</v>
      </c>
      <c r="B455">
        <v>4.5999999999999996</v>
      </c>
      <c r="C455" t="str">
        <f t="shared" si="7"/>
        <v>4 – 5</v>
      </c>
      <c r="D455">
        <v>500</v>
      </c>
      <c r="E455" t="s">
        <v>13149</v>
      </c>
      <c r="G455" t="s">
        <v>13150</v>
      </c>
      <c r="H455" t="s">
        <v>13150</v>
      </c>
      <c r="I455" t="s">
        <v>666</v>
      </c>
      <c r="J455" t="s">
        <v>667</v>
      </c>
      <c r="K455" t="s">
        <v>14009</v>
      </c>
      <c r="L455" t="s">
        <v>13921</v>
      </c>
      <c r="M455" t="s">
        <v>16112</v>
      </c>
    </row>
    <row r="456" spans="1:13">
      <c r="A456" t="s">
        <v>669</v>
      </c>
      <c r="B456">
        <v>4.8</v>
      </c>
      <c r="C456" t="str">
        <f t="shared" si="7"/>
        <v>4 – 5</v>
      </c>
      <c r="D456">
        <v>500</v>
      </c>
      <c r="E456" t="s">
        <v>13149</v>
      </c>
      <c r="F456" t="s">
        <v>11</v>
      </c>
      <c r="G456" t="s">
        <v>13149</v>
      </c>
      <c r="H456" t="s">
        <v>13149</v>
      </c>
      <c r="I456" t="s">
        <v>670</v>
      </c>
      <c r="J456" t="s">
        <v>671</v>
      </c>
      <c r="K456" t="s">
        <v>13171</v>
      </c>
      <c r="L456" t="s">
        <v>13155</v>
      </c>
      <c r="M456" t="s">
        <v>330</v>
      </c>
    </row>
    <row r="457" spans="1:13">
      <c r="A457" t="s">
        <v>669</v>
      </c>
      <c r="B457">
        <v>4.8</v>
      </c>
      <c r="C457" t="str">
        <f t="shared" si="7"/>
        <v>4 – 5</v>
      </c>
      <c r="D457">
        <v>500</v>
      </c>
      <c r="E457" t="s">
        <v>13149</v>
      </c>
      <c r="F457" t="s">
        <v>11</v>
      </c>
      <c r="G457" t="s">
        <v>13149</v>
      </c>
      <c r="H457" t="s">
        <v>13149</v>
      </c>
      <c r="I457" t="s">
        <v>670</v>
      </c>
      <c r="J457" t="s">
        <v>671</v>
      </c>
      <c r="K457" t="s">
        <v>13171</v>
      </c>
      <c r="L457" t="s">
        <v>13155</v>
      </c>
      <c r="M457" t="s">
        <v>10</v>
      </c>
    </row>
    <row r="458" spans="1:13">
      <c r="A458" t="s">
        <v>669</v>
      </c>
      <c r="B458">
        <v>4.8</v>
      </c>
      <c r="C458" t="str">
        <f t="shared" si="7"/>
        <v>4 – 5</v>
      </c>
      <c r="D458">
        <v>500</v>
      </c>
      <c r="E458" t="s">
        <v>13149</v>
      </c>
      <c r="F458" t="s">
        <v>11</v>
      </c>
      <c r="G458" t="s">
        <v>13149</v>
      </c>
      <c r="H458" t="s">
        <v>13149</v>
      </c>
      <c r="I458" t="s">
        <v>670</v>
      </c>
      <c r="J458" t="s">
        <v>671</v>
      </c>
      <c r="K458" t="s">
        <v>13171</v>
      </c>
      <c r="L458" t="s">
        <v>13155</v>
      </c>
      <c r="M458" t="s">
        <v>52</v>
      </c>
    </row>
    <row r="459" spans="1:13">
      <c r="A459" t="s">
        <v>669</v>
      </c>
      <c r="B459">
        <v>4.8</v>
      </c>
      <c r="C459" t="str">
        <f t="shared" si="7"/>
        <v>4 – 5</v>
      </c>
      <c r="D459">
        <v>500</v>
      </c>
      <c r="E459" t="s">
        <v>13149</v>
      </c>
      <c r="F459" t="s">
        <v>11</v>
      </c>
      <c r="G459" t="s">
        <v>13149</v>
      </c>
      <c r="H459" t="s">
        <v>13149</v>
      </c>
      <c r="I459" t="s">
        <v>670</v>
      </c>
      <c r="J459" t="s">
        <v>671</v>
      </c>
      <c r="K459" t="s">
        <v>13171</v>
      </c>
      <c r="L459" t="s">
        <v>13155</v>
      </c>
      <c r="M459" t="s">
        <v>1505</v>
      </c>
    </row>
    <row r="460" spans="1:13">
      <c r="A460" t="s">
        <v>669</v>
      </c>
      <c r="B460">
        <v>4.8</v>
      </c>
      <c r="C460" t="str">
        <f t="shared" si="7"/>
        <v>4 – 5</v>
      </c>
      <c r="D460">
        <v>500</v>
      </c>
      <c r="E460" t="s">
        <v>13149</v>
      </c>
      <c r="F460" t="s">
        <v>11</v>
      </c>
      <c r="G460" t="s">
        <v>13149</v>
      </c>
      <c r="H460" t="s">
        <v>13149</v>
      </c>
      <c r="I460" t="s">
        <v>670</v>
      </c>
      <c r="J460" t="s">
        <v>671</v>
      </c>
      <c r="K460" t="s">
        <v>13171</v>
      </c>
      <c r="L460" t="s">
        <v>13155</v>
      </c>
      <c r="M460" t="s">
        <v>18</v>
      </c>
    </row>
    <row r="461" spans="1:13">
      <c r="A461" t="s">
        <v>673</v>
      </c>
      <c r="B461">
        <v>4.9000000000000004</v>
      </c>
      <c r="C461" t="str">
        <f t="shared" si="7"/>
        <v>4 – 5</v>
      </c>
      <c r="D461">
        <v>5000</v>
      </c>
      <c r="E461" t="s">
        <v>13149</v>
      </c>
      <c r="F461" t="s">
        <v>674</v>
      </c>
      <c r="G461" t="s">
        <v>13149</v>
      </c>
      <c r="H461" t="s">
        <v>13150</v>
      </c>
      <c r="I461" t="s">
        <v>675</v>
      </c>
      <c r="J461" t="s">
        <v>676</v>
      </c>
      <c r="K461" t="s">
        <v>14010</v>
      </c>
      <c r="L461" t="s">
        <v>13921</v>
      </c>
      <c r="M461" t="s">
        <v>18</v>
      </c>
    </row>
    <row r="462" spans="1:13">
      <c r="A462" t="s">
        <v>673</v>
      </c>
      <c r="B462">
        <v>4.9000000000000004</v>
      </c>
      <c r="C462" t="str">
        <f t="shared" si="7"/>
        <v>4 – 5</v>
      </c>
      <c r="D462">
        <v>5000</v>
      </c>
      <c r="E462" t="s">
        <v>13149</v>
      </c>
      <c r="F462" t="s">
        <v>674</v>
      </c>
      <c r="G462" t="s">
        <v>13149</v>
      </c>
      <c r="H462" t="s">
        <v>13150</v>
      </c>
      <c r="I462" t="s">
        <v>675</v>
      </c>
      <c r="J462" t="s">
        <v>676</v>
      </c>
      <c r="K462" t="s">
        <v>14010</v>
      </c>
      <c r="L462" t="s">
        <v>13921</v>
      </c>
      <c r="M462" t="s">
        <v>3586</v>
      </c>
    </row>
    <row r="463" spans="1:13">
      <c r="A463" t="s">
        <v>673</v>
      </c>
      <c r="B463">
        <v>4.9000000000000004</v>
      </c>
      <c r="C463" t="str">
        <f t="shared" si="7"/>
        <v>4 – 5</v>
      </c>
      <c r="D463">
        <v>5000</v>
      </c>
      <c r="E463" t="s">
        <v>13149</v>
      </c>
      <c r="F463" t="s">
        <v>674</v>
      </c>
      <c r="G463" t="s">
        <v>13149</v>
      </c>
      <c r="H463" t="s">
        <v>13150</v>
      </c>
      <c r="I463" t="s">
        <v>675</v>
      </c>
      <c r="J463" t="s">
        <v>676</v>
      </c>
      <c r="K463" t="s">
        <v>14010</v>
      </c>
      <c r="L463" t="s">
        <v>13921</v>
      </c>
      <c r="M463" t="s">
        <v>8122</v>
      </c>
    </row>
    <row r="464" spans="1:13">
      <c r="A464" t="s">
        <v>677</v>
      </c>
      <c r="B464">
        <v>4.5999999999999996</v>
      </c>
      <c r="C464" t="str">
        <f t="shared" si="7"/>
        <v>4 – 5</v>
      </c>
      <c r="D464">
        <v>43</v>
      </c>
      <c r="E464" t="s">
        <v>13149</v>
      </c>
      <c r="F464" t="s">
        <v>72</v>
      </c>
      <c r="G464" t="s">
        <v>13149</v>
      </c>
      <c r="H464" t="s">
        <v>13150</v>
      </c>
      <c r="I464" t="s">
        <v>679</v>
      </c>
      <c r="J464" t="s">
        <v>680</v>
      </c>
      <c r="K464" t="s">
        <v>14011</v>
      </c>
      <c r="L464" t="s">
        <v>14002</v>
      </c>
      <c r="M464" t="s">
        <v>52</v>
      </c>
    </row>
    <row r="465" spans="1:13">
      <c r="A465" t="s">
        <v>677</v>
      </c>
      <c r="B465">
        <v>4.5999999999999996</v>
      </c>
      <c r="C465" t="str">
        <f t="shared" si="7"/>
        <v>4 – 5</v>
      </c>
      <c r="D465">
        <v>43</v>
      </c>
      <c r="E465" t="s">
        <v>13149</v>
      </c>
      <c r="F465" t="s">
        <v>72</v>
      </c>
      <c r="G465" t="s">
        <v>13149</v>
      </c>
      <c r="H465" t="s">
        <v>13150</v>
      </c>
      <c r="I465" t="s">
        <v>679</v>
      </c>
      <c r="J465" t="s">
        <v>680</v>
      </c>
      <c r="K465" t="s">
        <v>14011</v>
      </c>
      <c r="L465" t="s">
        <v>14002</v>
      </c>
      <c r="M465" t="s">
        <v>18</v>
      </c>
    </row>
    <row r="466" spans="1:13">
      <c r="A466" t="s">
        <v>677</v>
      </c>
      <c r="B466">
        <v>4.5999999999999996</v>
      </c>
      <c r="C466" t="str">
        <f t="shared" si="7"/>
        <v>4 – 5</v>
      </c>
      <c r="D466">
        <v>43</v>
      </c>
      <c r="E466" t="s">
        <v>13149</v>
      </c>
      <c r="F466" t="s">
        <v>72</v>
      </c>
      <c r="G466" t="s">
        <v>13149</v>
      </c>
      <c r="H466" t="s">
        <v>13150</v>
      </c>
      <c r="I466" t="s">
        <v>679</v>
      </c>
      <c r="J466" t="s">
        <v>680</v>
      </c>
      <c r="K466" t="s">
        <v>14011</v>
      </c>
      <c r="L466" t="s">
        <v>14002</v>
      </c>
      <c r="M466" t="s">
        <v>1220</v>
      </c>
    </row>
    <row r="467" spans="1:13">
      <c r="A467" t="s">
        <v>681</v>
      </c>
      <c r="B467">
        <v>4.9000000000000004</v>
      </c>
      <c r="C467" t="str">
        <f t="shared" si="7"/>
        <v>4 – 5</v>
      </c>
      <c r="D467">
        <v>100</v>
      </c>
      <c r="E467" t="s">
        <v>13149</v>
      </c>
      <c r="G467" t="s">
        <v>13150</v>
      </c>
      <c r="H467" t="s">
        <v>13150</v>
      </c>
      <c r="I467" t="s">
        <v>682</v>
      </c>
      <c r="J467" t="s">
        <v>683</v>
      </c>
      <c r="K467" t="s">
        <v>14012</v>
      </c>
      <c r="L467" t="s">
        <v>14002</v>
      </c>
      <c r="M467" t="s">
        <v>52</v>
      </c>
    </row>
    <row r="468" spans="1:13">
      <c r="A468" t="s">
        <v>681</v>
      </c>
      <c r="B468">
        <v>4.9000000000000004</v>
      </c>
      <c r="C468" t="str">
        <f t="shared" si="7"/>
        <v>4 – 5</v>
      </c>
      <c r="D468">
        <v>100</v>
      </c>
      <c r="E468" t="s">
        <v>13149</v>
      </c>
      <c r="G468" t="s">
        <v>13150</v>
      </c>
      <c r="H468" t="s">
        <v>13150</v>
      </c>
      <c r="I468" t="s">
        <v>682</v>
      </c>
      <c r="J468" t="s">
        <v>683</v>
      </c>
      <c r="K468" t="s">
        <v>14012</v>
      </c>
      <c r="L468" t="s">
        <v>14002</v>
      </c>
      <c r="M468" t="s">
        <v>511</v>
      </c>
    </row>
    <row r="469" spans="1:13">
      <c r="A469" t="s">
        <v>685</v>
      </c>
      <c r="B469">
        <v>4.5</v>
      </c>
      <c r="C469" t="str">
        <f t="shared" si="7"/>
        <v>4 – 5</v>
      </c>
      <c r="D469">
        <v>2000</v>
      </c>
      <c r="E469" t="s">
        <v>13149</v>
      </c>
      <c r="F469" t="s">
        <v>307</v>
      </c>
      <c r="G469" t="s">
        <v>13149</v>
      </c>
      <c r="H469" t="s">
        <v>13150</v>
      </c>
      <c r="I469" t="s">
        <v>687</v>
      </c>
      <c r="J469" t="s">
        <v>688</v>
      </c>
      <c r="K469" t="s">
        <v>14013</v>
      </c>
      <c r="L469" t="s">
        <v>13921</v>
      </c>
      <c r="M469" t="s">
        <v>149</v>
      </c>
    </row>
    <row r="470" spans="1:13">
      <c r="A470" t="s">
        <v>689</v>
      </c>
      <c r="B470">
        <v>3.6</v>
      </c>
      <c r="C470" t="str">
        <f t="shared" si="7"/>
        <v>3 – 4</v>
      </c>
      <c r="D470">
        <v>7</v>
      </c>
      <c r="E470" t="s">
        <v>13149</v>
      </c>
      <c r="F470" t="s">
        <v>276</v>
      </c>
      <c r="G470" t="s">
        <v>13149</v>
      </c>
      <c r="H470" t="s">
        <v>13150</v>
      </c>
      <c r="I470" t="s">
        <v>691</v>
      </c>
      <c r="J470" t="s">
        <v>692</v>
      </c>
      <c r="K470" t="s">
        <v>14014</v>
      </c>
      <c r="L470" t="s">
        <v>13921</v>
      </c>
      <c r="M470" t="s">
        <v>18</v>
      </c>
    </row>
    <row r="471" spans="1:13">
      <c r="A471" t="s">
        <v>693</v>
      </c>
      <c r="B471">
        <v>4.5</v>
      </c>
      <c r="C471" t="str">
        <f t="shared" si="7"/>
        <v>4 – 5</v>
      </c>
      <c r="D471">
        <v>100</v>
      </c>
      <c r="E471" t="s">
        <v>13149</v>
      </c>
      <c r="G471" t="s">
        <v>13150</v>
      </c>
      <c r="H471" t="s">
        <v>13150</v>
      </c>
      <c r="I471" t="s">
        <v>694</v>
      </c>
      <c r="J471" t="s">
        <v>695</v>
      </c>
      <c r="K471" t="s">
        <v>14015</v>
      </c>
      <c r="L471" t="s">
        <v>13921</v>
      </c>
      <c r="M471" t="s">
        <v>262</v>
      </c>
    </row>
    <row r="472" spans="1:13">
      <c r="A472" t="s">
        <v>693</v>
      </c>
      <c r="B472">
        <v>4.5</v>
      </c>
      <c r="C472" t="str">
        <f t="shared" si="7"/>
        <v>4 – 5</v>
      </c>
      <c r="D472">
        <v>100</v>
      </c>
      <c r="E472" t="s">
        <v>13149</v>
      </c>
      <c r="G472" t="s">
        <v>13150</v>
      </c>
      <c r="H472" t="s">
        <v>13150</v>
      </c>
      <c r="I472" t="s">
        <v>694</v>
      </c>
      <c r="J472" t="s">
        <v>695</v>
      </c>
      <c r="K472" t="s">
        <v>14015</v>
      </c>
      <c r="L472" t="s">
        <v>13921</v>
      </c>
      <c r="M472" t="s">
        <v>10</v>
      </c>
    </row>
    <row r="473" spans="1:13">
      <c r="A473" t="s">
        <v>693</v>
      </c>
      <c r="B473">
        <v>4.5</v>
      </c>
      <c r="C473" t="str">
        <f t="shared" si="7"/>
        <v>4 – 5</v>
      </c>
      <c r="D473">
        <v>100</v>
      </c>
      <c r="E473" t="s">
        <v>13149</v>
      </c>
      <c r="G473" t="s">
        <v>13150</v>
      </c>
      <c r="H473" t="s">
        <v>13150</v>
      </c>
      <c r="I473" t="s">
        <v>694</v>
      </c>
      <c r="J473" t="s">
        <v>695</v>
      </c>
      <c r="K473" t="s">
        <v>14015</v>
      </c>
      <c r="L473" t="s">
        <v>13921</v>
      </c>
      <c r="M473" t="s">
        <v>595</v>
      </c>
    </row>
    <row r="474" spans="1:13">
      <c r="A474" t="s">
        <v>696</v>
      </c>
      <c r="B474">
        <v>4.5999999999999996</v>
      </c>
      <c r="C474" t="str">
        <f t="shared" si="7"/>
        <v>4 – 5</v>
      </c>
      <c r="D474">
        <v>100</v>
      </c>
      <c r="E474" t="s">
        <v>13149</v>
      </c>
      <c r="F474" t="s">
        <v>697</v>
      </c>
      <c r="G474" t="s">
        <v>13149</v>
      </c>
      <c r="H474" t="s">
        <v>13149</v>
      </c>
      <c r="I474" t="s">
        <v>698</v>
      </c>
      <c r="J474" t="s">
        <v>699</v>
      </c>
      <c r="K474" t="s">
        <v>14016</v>
      </c>
      <c r="L474" t="s">
        <v>13921</v>
      </c>
      <c r="M474" t="s">
        <v>10</v>
      </c>
    </row>
    <row r="475" spans="1:13">
      <c r="A475" t="s">
        <v>696</v>
      </c>
      <c r="B475">
        <v>4.5999999999999996</v>
      </c>
      <c r="C475" t="str">
        <f t="shared" si="7"/>
        <v>4 – 5</v>
      </c>
      <c r="D475">
        <v>100</v>
      </c>
      <c r="E475" t="s">
        <v>13149</v>
      </c>
      <c r="F475" t="s">
        <v>697</v>
      </c>
      <c r="G475" t="s">
        <v>13149</v>
      </c>
      <c r="H475" t="s">
        <v>13149</v>
      </c>
      <c r="I475" t="s">
        <v>698</v>
      </c>
      <c r="J475" t="s">
        <v>699</v>
      </c>
      <c r="K475" t="s">
        <v>14016</v>
      </c>
      <c r="L475" t="s">
        <v>13921</v>
      </c>
      <c r="M475" t="s">
        <v>52</v>
      </c>
    </row>
    <row r="476" spans="1:13">
      <c r="A476" t="s">
        <v>696</v>
      </c>
      <c r="B476">
        <v>4.5999999999999996</v>
      </c>
      <c r="C476" t="str">
        <f t="shared" si="7"/>
        <v>4 – 5</v>
      </c>
      <c r="D476">
        <v>100</v>
      </c>
      <c r="E476" t="s">
        <v>13149</v>
      </c>
      <c r="F476" t="s">
        <v>697</v>
      </c>
      <c r="G476" t="s">
        <v>13149</v>
      </c>
      <c r="H476" t="s">
        <v>13149</v>
      </c>
      <c r="I476" t="s">
        <v>698</v>
      </c>
      <c r="J476" t="s">
        <v>699</v>
      </c>
      <c r="K476" t="s">
        <v>14016</v>
      </c>
      <c r="L476" t="s">
        <v>13921</v>
      </c>
      <c r="M476" t="s">
        <v>2256</v>
      </c>
    </row>
    <row r="477" spans="1:13">
      <c r="A477" t="s">
        <v>696</v>
      </c>
      <c r="B477">
        <v>4.5999999999999996</v>
      </c>
      <c r="C477" t="str">
        <f t="shared" si="7"/>
        <v>4 – 5</v>
      </c>
      <c r="D477">
        <v>100</v>
      </c>
      <c r="E477" t="s">
        <v>13149</v>
      </c>
      <c r="F477" t="s">
        <v>697</v>
      </c>
      <c r="G477" t="s">
        <v>13149</v>
      </c>
      <c r="H477" t="s">
        <v>13149</v>
      </c>
      <c r="I477" t="s">
        <v>698</v>
      </c>
      <c r="J477" t="s">
        <v>699</v>
      </c>
      <c r="K477" t="s">
        <v>14016</v>
      </c>
      <c r="L477" t="s">
        <v>13921</v>
      </c>
      <c r="M477" t="s">
        <v>16108</v>
      </c>
    </row>
    <row r="478" spans="1:13">
      <c r="A478" t="s">
        <v>696</v>
      </c>
      <c r="B478">
        <v>4.5999999999999996</v>
      </c>
      <c r="C478" t="str">
        <f t="shared" si="7"/>
        <v>4 – 5</v>
      </c>
      <c r="D478">
        <v>100</v>
      </c>
      <c r="E478" t="s">
        <v>13149</v>
      </c>
      <c r="F478" t="s">
        <v>697</v>
      </c>
      <c r="G478" t="s">
        <v>13149</v>
      </c>
      <c r="H478" t="s">
        <v>13149</v>
      </c>
      <c r="I478" t="s">
        <v>698</v>
      </c>
      <c r="J478" t="s">
        <v>699</v>
      </c>
      <c r="K478" t="s">
        <v>14016</v>
      </c>
      <c r="L478" t="s">
        <v>13921</v>
      </c>
      <c r="M478" t="s">
        <v>1511</v>
      </c>
    </row>
    <row r="479" spans="1:13">
      <c r="A479" t="s">
        <v>701</v>
      </c>
      <c r="B479">
        <v>4.8</v>
      </c>
      <c r="C479" t="str">
        <f t="shared" si="7"/>
        <v>4 – 5</v>
      </c>
      <c r="D479">
        <v>100</v>
      </c>
      <c r="E479" t="s">
        <v>13149</v>
      </c>
      <c r="G479" t="s">
        <v>13150</v>
      </c>
      <c r="H479" t="s">
        <v>13150</v>
      </c>
      <c r="I479" t="s">
        <v>702</v>
      </c>
      <c r="J479" t="s">
        <v>703</v>
      </c>
      <c r="K479" t="s">
        <v>14017</v>
      </c>
      <c r="L479" t="s">
        <v>14002</v>
      </c>
      <c r="M479" t="s">
        <v>635</v>
      </c>
    </row>
    <row r="480" spans="1:13">
      <c r="A480" t="s">
        <v>701</v>
      </c>
      <c r="B480">
        <v>4.8</v>
      </c>
      <c r="C480" t="str">
        <f t="shared" si="7"/>
        <v>4 – 5</v>
      </c>
      <c r="D480">
        <v>100</v>
      </c>
      <c r="E480" t="s">
        <v>13149</v>
      </c>
      <c r="G480" t="s">
        <v>13150</v>
      </c>
      <c r="H480" t="s">
        <v>13150</v>
      </c>
      <c r="I480" t="s">
        <v>702</v>
      </c>
      <c r="J480" t="s">
        <v>703</v>
      </c>
      <c r="K480" t="s">
        <v>14017</v>
      </c>
      <c r="L480" t="s">
        <v>14002</v>
      </c>
      <c r="M480" t="s">
        <v>330</v>
      </c>
    </row>
    <row r="481" spans="1:13">
      <c r="A481" t="s">
        <v>701</v>
      </c>
      <c r="B481">
        <v>4.8</v>
      </c>
      <c r="C481" t="str">
        <f t="shared" si="7"/>
        <v>4 – 5</v>
      </c>
      <c r="D481">
        <v>100</v>
      </c>
      <c r="E481" t="s">
        <v>13149</v>
      </c>
      <c r="G481" t="s">
        <v>13150</v>
      </c>
      <c r="H481" t="s">
        <v>13150</v>
      </c>
      <c r="I481" t="s">
        <v>702</v>
      </c>
      <c r="J481" t="s">
        <v>703</v>
      </c>
      <c r="K481" t="s">
        <v>14017</v>
      </c>
      <c r="L481" t="s">
        <v>14002</v>
      </c>
      <c r="M481" t="s">
        <v>52</v>
      </c>
    </row>
    <row r="482" spans="1:13">
      <c r="A482" t="s">
        <v>701</v>
      </c>
      <c r="B482">
        <v>4.8</v>
      </c>
      <c r="C482" t="str">
        <f t="shared" si="7"/>
        <v>4 – 5</v>
      </c>
      <c r="D482">
        <v>100</v>
      </c>
      <c r="E482" t="s">
        <v>13149</v>
      </c>
      <c r="G482" t="s">
        <v>13150</v>
      </c>
      <c r="H482" t="s">
        <v>13150</v>
      </c>
      <c r="I482" t="s">
        <v>702</v>
      </c>
      <c r="J482" t="s">
        <v>703</v>
      </c>
      <c r="K482" t="s">
        <v>14017</v>
      </c>
      <c r="L482" t="s">
        <v>14002</v>
      </c>
      <c r="M482" t="s">
        <v>1505</v>
      </c>
    </row>
    <row r="483" spans="1:13">
      <c r="A483" t="s">
        <v>701</v>
      </c>
      <c r="B483">
        <v>4.8</v>
      </c>
      <c r="C483" t="str">
        <f t="shared" si="7"/>
        <v>4 – 5</v>
      </c>
      <c r="D483">
        <v>100</v>
      </c>
      <c r="E483" t="s">
        <v>13149</v>
      </c>
      <c r="G483" t="s">
        <v>13150</v>
      </c>
      <c r="H483" t="s">
        <v>13150</v>
      </c>
      <c r="I483" t="s">
        <v>702</v>
      </c>
      <c r="J483" t="s">
        <v>703</v>
      </c>
      <c r="K483" t="s">
        <v>14017</v>
      </c>
      <c r="L483" t="s">
        <v>14002</v>
      </c>
      <c r="M483" t="s">
        <v>18</v>
      </c>
    </row>
    <row r="484" spans="1:13">
      <c r="A484" t="s">
        <v>705</v>
      </c>
      <c r="C484" t="str">
        <f t="shared" si="7"/>
        <v>No Rating</v>
      </c>
      <c r="E484" t="s">
        <v>13150</v>
      </c>
      <c r="F484" t="s">
        <v>53</v>
      </c>
      <c r="G484" t="s">
        <v>13149</v>
      </c>
      <c r="H484" t="s">
        <v>13150</v>
      </c>
      <c r="I484" t="s">
        <v>706</v>
      </c>
      <c r="J484" t="s">
        <v>707</v>
      </c>
      <c r="K484" t="s">
        <v>14018</v>
      </c>
      <c r="L484" t="s">
        <v>14002</v>
      </c>
      <c r="M484" t="s">
        <v>233</v>
      </c>
    </row>
    <row r="485" spans="1:13">
      <c r="A485" t="s">
        <v>705</v>
      </c>
      <c r="C485" t="str">
        <f t="shared" si="7"/>
        <v>No Rating</v>
      </c>
      <c r="E485" t="s">
        <v>13150</v>
      </c>
      <c r="F485" t="s">
        <v>53</v>
      </c>
      <c r="G485" t="s">
        <v>13149</v>
      </c>
      <c r="H485" t="s">
        <v>13150</v>
      </c>
      <c r="I485" t="s">
        <v>706</v>
      </c>
      <c r="J485" t="s">
        <v>707</v>
      </c>
      <c r="K485" t="s">
        <v>14018</v>
      </c>
      <c r="L485" t="s">
        <v>14002</v>
      </c>
      <c r="M485" t="s">
        <v>257</v>
      </c>
    </row>
    <row r="486" spans="1:13">
      <c r="A486" t="s">
        <v>708</v>
      </c>
      <c r="B486">
        <v>4.8</v>
      </c>
      <c r="C486" t="str">
        <f t="shared" si="7"/>
        <v>4 – 5</v>
      </c>
      <c r="D486">
        <v>10000</v>
      </c>
      <c r="E486" t="s">
        <v>13149</v>
      </c>
      <c r="G486" t="s">
        <v>13150</v>
      </c>
      <c r="H486" t="s">
        <v>13150</v>
      </c>
      <c r="I486" t="s">
        <v>710</v>
      </c>
      <c r="J486" t="s">
        <v>711</v>
      </c>
      <c r="K486" t="s">
        <v>14019</v>
      </c>
      <c r="L486" t="s">
        <v>13921</v>
      </c>
      <c r="M486" t="s">
        <v>18</v>
      </c>
    </row>
    <row r="487" spans="1:13">
      <c r="A487" t="s">
        <v>708</v>
      </c>
      <c r="B487">
        <v>4.8</v>
      </c>
      <c r="C487" t="str">
        <f t="shared" si="7"/>
        <v>4 – 5</v>
      </c>
      <c r="D487">
        <v>10000</v>
      </c>
      <c r="E487" t="s">
        <v>13149</v>
      </c>
      <c r="G487" t="s">
        <v>13150</v>
      </c>
      <c r="H487" t="s">
        <v>13150</v>
      </c>
      <c r="I487" t="s">
        <v>710</v>
      </c>
      <c r="J487" t="s">
        <v>711</v>
      </c>
      <c r="K487" t="s">
        <v>14019</v>
      </c>
      <c r="L487" t="s">
        <v>13921</v>
      </c>
      <c r="M487" t="s">
        <v>1220</v>
      </c>
    </row>
    <row r="488" spans="1:13">
      <c r="A488" t="s">
        <v>712</v>
      </c>
      <c r="C488" t="str">
        <f t="shared" si="7"/>
        <v>No Rating</v>
      </c>
      <c r="E488" t="s">
        <v>13150</v>
      </c>
      <c r="G488" t="s">
        <v>13150</v>
      </c>
      <c r="H488" t="s">
        <v>13150</v>
      </c>
      <c r="I488" t="s">
        <v>713</v>
      </c>
      <c r="J488" t="s">
        <v>714</v>
      </c>
      <c r="K488" t="s">
        <v>14020</v>
      </c>
      <c r="L488" t="s">
        <v>14002</v>
      </c>
      <c r="M488" t="s">
        <v>18</v>
      </c>
    </row>
    <row r="489" spans="1:13">
      <c r="A489" t="s">
        <v>712</v>
      </c>
      <c r="C489" t="str">
        <f t="shared" si="7"/>
        <v>No Rating</v>
      </c>
      <c r="E489" t="s">
        <v>13150</v>
      </c>
      <c r="G489" t="s">
        <v>13150</v>
      </c>
      <c r="H489" t="s">
        <v>13150</v>
      </c>
      <c r="I489" t="s">
        <v>713</v>
      </c>
      <c r="J489" t="s">
        <v>714</v>
      </c>
      <c r="K489" t="s">
        <v>14020</v>
      </c>
      <c r="L489" t="s">
        <v>14002</v>
      </c>
      <c r="M489" t="s">
        <v>16115</v>
      </c>
    </row>
    <row r="490" spans="1:13">
      <c r="A490" t="s">
        <v>712</v>
      </c>
      <c r="C490" t="str">
        <f t="shared" si="7"/>
        <v>No Rating</v>
      </c>
      <c r="E490" t="s">
        <v>13150</v>
      </c>
      <c r="G490" t="s">
        <v>13150</v>
      </c>
      <c r="H490" t="s">
        <v>13150</v>
      </c>
      <c r="I490" t="s">
        <v>713</v>
      </c>
      <c r="J490" t="s">
        <v>714</v>
      </c>
      <c r="K490" t="s">
        <v>14020</v>
      </c>
      <c r="L490" t="s">
        <v>14002</v>
      </c>
      <c r="M490" t="s">
        <v>1220</v>
      </c>
    </row>
    <row r="491" spans="1:13">
      <c r="A491" t="s">
        <v>715</v>
      </c>
      <c r="B491">
        <v>4.9000000000000004</v>
      </c>
      <c r="C491" t="str">
        <f t="shared" si="7"/>
        <v>4 – 5</v>
      </c>
      <c r="D491">
        <v>1000</v>
      </c>
      <c r="E491" t="s">
        <v>13149</v>
      </c>
      <c r="F491" t="s">
        <v>72</v>
      </c>
      <c r="G491" t="s">
        <v>13149</v>
      </c>
      <c r="H491" t="s">
        <v>13150</v>
      </c>
      <c r="I491" t="s">
        <v>716</v>
      </c>
      <c r="J491" t="s">
        <v>717</v>
      </c>
      <c r="K491" t="s">
        <v>14019</v>
      </c>
      <c r="L491" t="s">
        <v>13921</v>
      </c>
      <c r="M491" t="s">
        <v>52</v>
      </c>
    </row>
    <row r="492" spans="1:13">
      <c r="A492" t="s">
        <v>715</v>
      </c>
      <c r="B492">
        <v>4.9000000000000004</v>
      </c>
      <c r="C492" t="str">
        <f t="shared" si="7"/>
        <v>4 – 5</v>
      </c>
      <c r="D492">
        <v>1000</v>
      </c>
      <c r="E492" t="s">
        <v>13149</v>
      </c>
      <c r="F492" t="s">
        <v>72</v>
      </c>
      <c r="G492" t="s">
        <v>13149</v>
      </c>
      <c r="H492" t="s">
        <v>13150</v>
      </c>
      <c r="I492" t="s">
        <v>716</v>
      </c>
      <c r="J492" t="s">
        <v>717</v>
      </c>
      <c r="K492" t="s">
        <v>14019</v>
      </c>
      <c r="L492" t="s">
        <v>13921</v>
      </c>
      <c r="M492" t="s">
        <v>18</v>
      </c>
    </row>
    <row r="493" spans="1:13">
      <c r="A493" t="s">
        <v>715</v>
      </c>
      <c r="B493">
        <v>4.9000000000000004</v>
      </c>
      <c r="C493" t="str">
        <f t="shared" si="7"/>
        <v>4 – 5</v>
      </c>
      <c r="D493">
        <v>1000</v>
      </c>
      <c r="E493" t="s">
        <v>13149</v>
      </c>
      <c r="F493" t="s">
        <v>72</v>
      </c>
      <c r="G493" t="s">
        <v>13149</v>
      </c>
      <c r="H493" t="s">
        <v>13150</v>
      </c>
      <c r="I493" t="s">
        <v>716</v>
      </c>
      <c r="J493" t="s">
        <v>717</v>
      </c>
      <c r="K493" t="s">
        <v>14019</v>
      </c>
      <c r="L493" t="s">
        <v>13921</v>
      </c>
      <c r="M493" t="s">
        <v>1220</v>
      </c>
    </row>
    <row r="494" spans="1:13">
      <c r="A494" t="s">
        <v>718</v>
      </c>
      <c r="B494">
        <v>4.8</v>
      </c>
      <c r="C494" t="str">
        <f t="shared" si="7"/>
        <v>4 – 5</v>
      </c>
      <c r="D494">
        <v>500</v>
      </c>
      <c r="E494" t="s">
        <v>13149</v>
      </c>
      <c r="F494" t="s">
        <v>111</v>
      </c>
      <c r="G494" t="s">
        <v>13149</v>
      </c>
      <c r="H494" t="s">
        <v>13150</v>
      </c>
      <c r="I494" t="s">
        <v>719</v>
      </c>
      <c r="J494" t="s">
        <v>720</v>
      </c>
      <c r="K494" t="s">
        <v>14021</v>
      </c>
      <c r="L494" t="s">
        <v>14002</v>
      </c>
      <c r="M494" t="s">
        <v>635</v>
      </c>
    </row>
    <row r="495" spans="1:13">
      <c r="A495" t="s">
        <v>718</v>
      </c>
      <c r="B495">
        <v>4.8</v>
      </c>
      <c r="C495" t="str">
        <f t="shared" si="7"/>
        <v>4 – 5</v>
      </c>
      <c r="D495">
        <v>500</v>
      </c>
      <c r="E495" t="s">
        <v>13149</v>
      </c>
      <c r="F495" t="s">
        <v>111</v>
      </c>
      <c r="G495" t="s">
        <v>13149</v>
      </c>
      <c r="H495" t="s">
        <v>13150</v>
      </c>
      <c r="I495" t="s">
        <v>719</v>
      </c>
      <c r="J495" t="s">
        <v>720</v>
      </c>
      <c r="K495" t="s">
        <v>14021</v>
      </c>
      <c r="L495" t="s">
        <v>14002</v>
      </c>
      <c r="M495" t="s">
        <v>4950</v>
      </c>
    </row>
    <row r="496" spans="1:13">
      <c r="A496" t="s">
        <v>718</v>
      </c>
      <c r="B496">
        <v>4.8</v>
      </c>
      <c r="C496" t="str">
        <f t="shared" si="7"/>
        <v>4 – 5</v>
      </c>
      <c r="D496">
        <v>500</v>
      </c>
      <c r="E496" t="s">
        <v>13149</v>
      </c>
      <c r="F496" t="s">
        <v>111</v>
      </c>
      <c r="G496" t="s">
        <v>13149</v>
      </c>
      <c r="H496" t="s">
        <v>13150</v>
      </c>
      <c r="I496" t="s">
        <v>719</v>
      </c>
      <c r="J496" t="s">
        <v>720</v>
      </c>
      <c r="K496" t="s">
        <v>14021</v>
      </c>
      <c r="L496" t="s">
        <v>14002</v>
      </c>
      <c r="M496" t="s">
        <v>149</v>
      </c>
    </row>
    <row r="497" spans="1:13">
      <c r="A497" t="s">
        <v>718</v>
      </c>
      <c r="B497">
        <v>4.8</v>
      </c>
      <c r="C497" t="str">
        <f t="shared" si="7"/>
        <v>4 – 5</v>
      </c>
      <c r="D497">
        <v>500</v>
      </c>
      <c r="E497" t="s">
        <v>13149</v>
      </c>
      <c r="F497" t="s">
        <v>111</v>
      </c>
      <c r="G497" t="s">
        <v>13149</v>
      </c>
      <c r="H497" t="s">
        <v>13150</v>
      </c>
      <c r="I497" t="s">
        <v>719</v>
      </c>
      <c r="J497" t="s">
        <v>720</v>
      </c>
      <c r="K497" t="s">
        <v>14021</v>
      </c>
      <c r="L497" t="s">
        <v>14002</v>
      </c>
      <c r="M497" t="s">
        <v>330</v>
      </c>
    </row>
    <row r="498" spans="1:13">
      <c r="A498" t="s">
        <v>718</v>
      </c>
      <c r="B498">
        <v>4.8</v>
      </c>
      <c r="C498" t="str">
        <f t="shared" si="7"/>
        <v>4 – 5</v>
      </c>
      <c r="D498">
        <v>500</v>
      </c>
      <c r="E498" t="s">
        <v>13149</v>
      </c>
      <c r="F498" t="s">
        <v>111</v>
      </c>
      <c r="G498" t="s">
        <v>13149</v>
      </c>
      <c r="H498" t="s">
        <v>13150</v>
      </c>
      <c r="I498" t="s">
        <v>719</v>
      </c>
      <c r="J498" t="s">
        <v>720</v>
      </c>
      <c r="K498" t="s">
        <v>14021</v>
      </c>
      <c r="L498" t="s">
        <v>14002</v>
      </c>
      <c r="M498" t="s">
        <v>16118</v>
      </c>
    </row>
    <row r="499" spans="1:13">
      <c r="A499" t="s">
        <v>721</v>
      </c>
      <c r="B499">
        <v>3.2</v>
      </c>
      <c r="C499" t="str">
        <f t="shared" si="7"/>
        <v>3 – 4</v>
      </c>
      <c r="D499">
        <v>25</v>
      </c>
      <c r="E499" t="s">
        <v>13149</v>
      </c>
      <c r="F499" t="s">
        <v>276</v>
      </c>
      <c r="G499" t="s">
        <v>13149</v>
      </c>
      <c r="H499" t="s">
        <v>13150</v>
      </c>
      <c r="I499" t="s">
        <v>723</v>
      </c>
      <c r="J499" t="s">
        <v>724</v>
      </c>
      <c r="K499" t="s">
        <v>14022</v>
      </c>
      <c r="L499" t="s">
        <v>13921</v>
      </c>
      <c r="M499" t="s">
        <v>18</v>
      </c>
    </row>
    <row r="500" spans="1:13">
      <c r="A500" t="s">
        <v>721</v>
      </c>
      <c r="B500">
        <v>3.2</v>
      </c>
      <c r="C500" t="str">
        <f t="shared" si="7"/>
        <v>3 – 4</v>
      </c>
      <c r="D500">
        <v>25</v>
      </c>
      <c r="E500" t="s">
        <v>13149</v>
      </c>
      <c r="F500" t="s">
        <v>276</v>
      </c>
      <c r="G500" t="s">
        <v>13149</v>
      </c>
      <c r="H500" t="s">
        <v>13150</v>
      </c>
      <c r="I500" t="s">
        <v>723</v>
      </c>
      <c r="J500" t="s">
        <v>724</v>
      </c>
      <c r="K500" t="s">
        <v>14022</v>
      </c>
      <c r="L500" t="s">
        <v>13921</v>
      </c>
      <c r="M500" t="s">
        <v>16119</v>
      </c>
    </row>
    <row r="501" spans="1:13">
      <c r="A501" t="s">
        <v>725</v>
      </c>
      <c r="B501">
        <v>4.5</v>
      </c>
      <c r="C501" t="str">
        <f t="shared" si="7"/>
        <v>4 – 5</v>
      </c>
      <c r="D501">
        <v>2000</v>
      </c>
      <c r="E501" t="s">
        <v>13149</v>
      </c>
      <c r="G501" t="s">
        <v>13150</v>
      </c>
      <c r="H501" t="s">
        <v>13150</v>
      </c>
      <c r="I501" t="s">
        <v>726</v>
      </c>
      <c r="J501" t="s">
        <v>727</v>
      </c>
      <c r="K501" t="s">
        <v>14023</v>
      </c>
      <c r="L501" t="s">
        <v>13921</v>
      </c>
      <c r="M501" t="s">
        <v>18</v>
      </c>
    </row>
    <row r="502" spans="1:13">
      <c r="A502" t="s">
        <v>725</v>
      </c>
      <c r="B502">
        <v>4.5</v>
      </c>
      <c r="C502" t="str">
        <f t="shared" si="7"/>
        <v>4 – 5</v>
      </c>
      <c r="D502">
        <v>2000</v>
      </c>
      <c r="E502" t="s">
        <v>13149</v>
      </c>
      <c r="G502" t="s">
        <v>13150</v>
      </c>
      <c r="H502" t="s">
        <v>13150</v>
      </c>
      <c r="I502" t="s">
        <v>726</v>
      </c>
      <c r="J502" t="s">
        <v>727</v>
      </c>
      <c r="K502" t="s">
        <v>14023</v>
      </c>
      <c r="L502" t="s">
        <v>13921</v>
      </c>
      <c r="M502" t="s">
        <v>16109</v>
      </c>
    </row>
    <row r="503" spans="1:13">
      <c r="A503" t="s">
        <v>725</v>
      </c>
      <c r="B503">
        <v>4.5</v>
      </c>
      <c r="C503" t="str">
        <f t="shared" si="7"/>
        <v>4 – 5</v>
      </c>
      <c r="D503">
        <v>2000</v>
      </c>
      <c r="E503" t="s">
        <v>13149</v>
      </c>
      <c r="G503" t="s">
        <v>13150</v>
      </c>
      <c r="H503" t="s">
        <v>13150</v>
      </c>
      <c r="I503" t="s">
        <v>726</v>
      </c>
      <c r="J503" t="s">
        <v>727</v>
      </c>
      <c r="K503" t="s">
        <v>14023</v>
      </c>
      <c r="L503" t="s">
        <v>13921</v>
      </c>
      <c r="M503" t="s">
        <v>1220</v>
      </c>
    </row>
    <row r="504" spans="1:13">
      <c r="A504" t="s">
        <v>728</v>
      </c>
      <c r="B504">
        <v>4.7</v>
      </c>
      <c r="C504" t="str">
        <f t="shared" si="7"/>
        <v>4 – 5</v>
      </c>
      <c r="D504">
        <v>10000</v>
      </c>
      <c r="E504" t="s">
        <v>13149</v>
      </c>
      <c r="F504" t="s">
        <v>53</v>
      </c>
      <c r="G504" t="s">
        <v>13149</v>
      </c>
      <c r="H504" t="s">
        <v>13150</v>
      </c>
      <c r="I504" t="s">
        <v>730</v>
      </c>
      <c r="J504" t="s">
        <v>731</v>
      </c>
      <c r="K504" t="s">
        <v>14024</v>
      </c>
      <c r="L504" t="s">
        <v>14002</v>
      </c>
      <c r="M504" t="s">
        <v>18</v>
      </c>
    </row>
    <row r="505" spans="1:13">
      <c r="A505" t="s">
        <v>728</v>
      </c>
      <c r="B505">
        <v>4.7</v>
      </c>
      <c r="C505" t="str">
        <f t="shared" si="7"/>
        <v>4 – 5</v>
      </c>
      <c r="D505">
        <v>10000</v>
      </c>
      <c r="E505" t="s">
        <v>13149</v>
      </c>
      <c r="F505" t="s">
        <v>53</v>
      </c>
      <c r="G505" t="s">
        <v>13149</v>
      </c>
      <c r="H505" t="s">
        <v>13150</v>
      </c>
      <c r="I505" t="s">
        <v>730</v>
      </c>
      <c r="J505" t="s">
        <v>731</v>
      </c>
      <c r="K505" t="s">
        <v>14024</v>
      </c>
      <c r="L505" t="s">
        <v>14002</v>
      </c>
      <c r="M505" t="s">
        <v>595</v>
      </c>
    </row>
    <row r="506" spans="1:13">
      <c r="A506" t="s">
        <v>733</v>
      </c>
      <c r="B506">
        <v>5</v>
      </c>
      <c r="C506" t="str">
        <f t="shared" si="7"/>
        <v>4 – 5</v>
      </c>
      <c r="D506">
        <v>2000</v>
      </c>
      <c r="E506" t="s">
        <v>13149</v>
      </c>
      <c r="G506" t="s">
        <v>13150</v>
      </c>
      <c r="H506" t="s">
        <v>13150</v>
      </c>
      <c r="I506" t="s">
        <v>735</v>
      </c>
      <c r="J506" t="s">
        <v>736</v>
      </c>
      <c r="K506" t="s">
        <v>14025</v>
      </c>
      <c r="L506" t="s">
        <v>14002</v>
      </c>
      <c r="M506" t="s">
        <v>18</v>
      </c>
    </row>
    <row r="507" spans="1:13">
      <c r="A507" t="s">
        <v>733</v>
      </c>
      <c r="B507">
        <v>5</v>
      </c>
      <c r="C507" t="str">
        <f t="shared" si="7"/>
        <v>4 – 5</v>
      </c>
      <c r="D507">
        <v>2000</v>
      </c>
      <c r="E507" t="s">
        <v>13149</v>
      </c>
      <c r="G507" t="s">
        <v>13150</v>
      </c>
      <c r="H507" t="s">
        <v>13150</v>
      </c>
      <c r="I507" t="s">
        <v>735</v>
      </c>
      <c r="J507" t="s">
        <v>736</v>
      </c>
      <c r="K507" t="s">
        <v>14025</v>
      </c>
      <c r="L507" t="s">
        <v>14002</v>
      </c>
      <c r="M507" t="s">
        <v>1220</v>
      </c>
    </row>
    <row r="508" spans="1:13">
      <c r="A508" t="s">
        <v>737</v>
      </c>
      <c r="B508">
        <v>4.9000000000000004</v>
      </c>
      <c r="C508" t="str">
        <f t="shared" si="7"/>
        <v>4 – 5</v>
      </c>
      <c r="D508">
        <v>5000</v>
      </c>
      <c r="E508" t="s">
        <v>13149</v>
      </c>
      <c r="F508" t="s">
        <v>72</v>
      </c>
      <c r="G508" t="s">
        <v>13149</v>
      </c>
      <c r="H508" t="s">
        <v>13150</v>
      </c>
      <c r="I508" t="s">
        <v>738</v>
      </c>
      <c r="J508" t="s">
        <v>739</v>
      </c>
      <c r="K508" t="s">
        <v>14026</v>
      </c>
      <c r="L508" t="s">
        <v>14002</v>
      </c>
      <c r="M508" t="s">
        <v>262</v>
      </c>
    </row>
    <row r="509" spans="1:13">
      <c r="A509" t="s">
        <v>737</v>
      </c>
      <c r="B509">
        <v>4.9000000000000004</v>
      </c>
      <c r="C509" t="str">
        <f t="shared" si="7"/>
        <v>4 – 5</v>
      </c>
      <c r="D509">
        <v>5000</v>
      </c>
      <c r="E509" t="s">
        <v>13149</v>
      </c>
      <c r="F509" t="s">
        <v>72</v>
      </c>
      <c r="G509" t="s">
        <v>13149</v>
      </c>
      <c r="H509" t="s">
        <v>13150</v>
      </c>
      <c r="I509" t="s">
        <v>738</v>
      </c>
      <c r="J509" t="s">
        <v>739</v>
      </c>
      <c r="K509" t="s">
        <v>14026</v>
      </c>
      <c r="L509" t="s">
        <v>14002</v>
      </c>
      <c r="M509" t="s">
        <v>595</v>
      </c>
    </row>
    <row r="510" spans="1:13">
      <c r="A510" t="s">
        <v>740</v>
      </c>
      <c r="B510">
        <v>4.8</v>
      </c>
      <c r="C510" t="str">
        <f t="shared" si="7"/>
        <v>4 – 5</v>
      </c>
      <c r="D510">
        <v>3000</v>
      </c>
      <c r="E510" t="s">
        <v>13149</v>
      </c>
      <c r="F510" t="s">
        <v>72</v>
      </c>
      <c r="G510" t="s">
        <v>13149</v>
      </c>
      <c r="H510" t="s">
        <v>13150</v>
      </c>
      <c r="I510" t="s">
        <v>741</v>
      </c>
      <c r="J510" t="s">
        <v>742</v>
      </c>
      <c r="K510" t="s">
        <v>14027</v>
      </c>
      <c r="L510" t="s">
        <v>13921</v>
      </c>
      <c r="M510" t="s">
        <v>18</v>
      </c>
    </row>
    <row r="511" spans="1:13">
      <c r="A511" t="s">
        <v>740</v>
      </c>
      <c r="B511">
        <v>4.8</v>
      </c>
      <c r="C511" t="str">
        <f t="shared" si="7"/>
        <v>4 – 5</v>
      </c>
      <c r="D511">
        <v>3000</v>
      </c>
      <c r="E511" t="s">
        <v>13149</v>
      </c>
      <c r="F511" t="s">
        <v>72</v>
      </c>
      <c r="G511" t="s">
        <v>13149</v>
      </c>
      <c r="H511" t="s">
        <v>13150</v>
      </c>
      <c r="I511" t="s">
        <v>741</v>
      </c>
      <c r="J511" t="s">
        <v>742</v>
      </c>
      <c r="K511" t="s">
        <v>14027</v>
      </c>
      <c r="L511" t="s">
        <v>13921</v>
      </c>
      <c r="M511" t="s">
        <v>8122</v>
      </c>
    </row>
    <row r="512" spans="1:13">
      <c r="A512" t="s">
        <v>743</v>
      </c>
      <c r="B512">
        <v>4.7</v>
      </c>
      <c r="C512" t="str">
        <f t="shared" si="7"/>
        <v>4 – 5</v>
      </c>
      <c r="D512">
        <v>5000</v>
      </c>
      <c r="E512" t="s">
        <v>13149</v>
      </c>
      <c r="F512" t="s">
        <v>72</v>
      </c>
      <c r="G512" t="s">
        <v>13149</v>
      </c>
      <c r="H512" t="s">
        <v>13150</v>
      </c>
      <c r="I512" t="s">
        <v>744</v>
      </c>
      <c r="J512" t="s">
        <v>745</v>
      </c>
      <c r="K512" t="s">
        <v>14028</v>
      </c>
      <c r="L512" t="s">
        <v>14002</v>
      </c>
      <c r="M512" t="s">
        <v>18</v>
      </c>
    </row>
    <row r="513" spans="1:13">
      <c r="A513" t="s">
        <v>743</v>
      </c>
      <c r="B513">
        <v>4.7</v>
      </c>
      <c r="C513" t="str">
        <f t="shared" si="7"/>
        <v>4 – 5</v>
      </c>
      <c r="D513">
        <v>5000</v>
      </c>
      <c r="E513" t="s">
        <v>13149</v>
      </c>
      <c r="F513" t="s">
        <v>72</v>
      </c>
      <c r="G513" t="s">
        <v>13149</v>
      </c>
      <c r="H513" t="s">
        <v>13150</v>
      </c>
      <c r="I513" t="s">
        <v>744</v>
      </c>
      <c r="J513" t="s">
        <v>745</v>
      </c>
      <c r="K513" t="s">
        <v>14028</v>
      </c>
      <c r="L513" t="s">
        <v>14002</v>
      </c>
      <c r="M513" t="s">
        <v>5392</v>
      </c>
    </row>
    <row r="514" spans="1:13">
      <c r="A514" t="s">
        <v>743</v>
      </c>
      <c r="B514">
        <v>4.7</v>
      </c>
      <c r="C514" t="str">
        <f t="shared" ref="C514:C577" si="8">IF(B514="", "No Rating",
 IF(B514&lt;=2, "1 – 2",
 IF(B514&lt;=3, "2 – 3",
 IF(B514&lt;=4, "3 – 4",
 "4 – 5"))))</f>
        <v>4 – 5</v>
      </c>
      <c r="D514">
        <v>5000</v>
      </c>
      <c r="E514" t="s">
        <v>13149</v>
      </c>
      <c r="F514" t="s">
        <v>72</v>
      </c>
      <c r="G514" t="s">
        <v>13149</v>
      </c>
      <c r="H514" t="s">
        <v>13150</v>
      </c>
      <c r="I514" t="s">
        <v>744</v>
      </c>
      <c r="J514" t="s">
        <v>745</v>
      </c>
      <c r="K514" t="s">
        <v>14028</v>
      </c>
      <c r="L514" t="s">
        <v>14002</v>
      </c>
      <c r="M514" t="s">
        <v>16113</v>
      </c>
    </row>
    <row r="515" spans="1:13">
      <c r="A515" t="s">
        <v>746</v>
      </c>
      <c r="B515">
        <v>4.8</v>
      </c>
      <c r="C515" t="str">
        <f t="shared" si="8"/>
        <v>4 – 5</v>
      </c>
      <c r="D515">
        <v>5000</v>
      </c>
      <c r="E515" t="s">
        <v>13149</v>
      </c>
      <c r="G515" t="s">
        <v>13150</v>
      </c>
      <c r="H515" t="s">
        <v>13150</v>
      </c>
      <c r="I515" t="s">
        <v>747</v>
      </c>
      <c r="J515" t="s">
        <v>748</v>
      </c>
      <c r="K515" t="s">
        <v>14029</v>
      </c>
      <c r="L515" t="s">
        <v>13921</v>
      </c>
      <c r="M515" t="s">
        <v>18</v>
      </c>
    </row>
    <row r="516" spans="1:13">
      <c r="A516" t="s">
        <v>746</v>
      </c>
      <c r="B516">
        <v>4.8</v>
      </c>
      <c r="C516" t="str">
        <f t="shared" si="8"/>
        <v>4 – 5</v>
      </c>
      <c r="D516">
        <v>5000</v>
      </c>
      <c r="E516" t="s">
        <v>13149</v>
      </c>
      <c r="G516" t="s">
        <v>13150</v>
      </c>
      <c r="H516" t="s">
        <v>13150</v>
      </c>
      <c r="I516" t="s">
        <v>747</v>
      </c>
      <c r="J516" t="s">
        <v>748</v>
      </c>
      <c r="K516" t="s">
        <v>14029</v>
      </c>
      <c r="L516" t="s">
        <v>13921</v>
      </c>
      <c r="M516" t="s">
        <v>3586</v>
      </c>
    </row>
    <row r="517" spans="1:13">
      <c r="A517" t="s">
        <v>746</v>
      </c>
      <c r="B517">
        <v>4.8</v>
      </c>
      <c r="C517" t="str">
        <f t="shared" si="8"/>
        <v>4 – 5</v>
      </c>
      <c r="D517">
        <v>5000</v>
      </c>
      <c r="E517" t="s">
        <v>13149</v>
      </c>
      <c r="G517" t="s">
        <v>13150</v>
      </c>
      <c r="H517" t="s">
        <v>13150</v>
      </c>
      <c r="I517" t="s">
        <v>747</v>
      </c>
      <c r="J517" t="s">
        <v>748</v>
      </c>
      <c r="K517" t="s">
        <v>14029</v>
      </c>
      <c r="L517" t="s">
        <v>13921</v>
      </c>
      <c r="M517" t="s">
        <v>8122</v>
      </c>
    </row>
    <row r="518" spans="1:13">
      <c r="A518" t="s">
        <v>746</v>
      </c>
      <c r="B518">
        <v>4.8</v>
      </c>
      <c r="C518" t="str">
        <f t="shared" si="8"/>
        <v>4 – 5</v>
      </c>
      <c r="D518">
        <v>5000</v>
      </c>
      <c r="E518" t="s">
        <v>13149</v>
      </c>
      <c r="G518" t="s">
        <v>13150</v>
      </c>
      <c r="H518" t="s">
        <v>13150</v>
      </c>
      <c r="I518" t="s">
        <v>747</v>
      </c>
      <c r="J518" t="s">
        <v>748</v>
      </c>
      <c r="K518" t="s">
        <v>14029</v>
      </c>
      <c r="L518" t="s">
        <v>13921</v>
      </c>
      <c r="M518" t="s">
        <v>1220</v>
      </c>
    </row>
    <row r="519" spans="1:13">
      <c r="A519" t="s">
        <v>749</v>
      </c>
      <c r="B519">
        <v>4.7</v>
      </c>
      <c r="C519" t="str">
        <f t="shared" si="8"/>
        <v>4 – 5</v>
      </c>
      <c r="D519">
        <v>2000</v>
      </c>
      <c r="E519" t="s">
        <v>13149</v>
      </c>
      <c r="F519" t="s">
        <v>72</v>
      </c>
      <c r="G519" t="s">
        <v>13149</v>
      </c>
      <c r="H519" t="s">
        <v>13150</v>
      </c>
      <c r="I519" t="s">
        <v>750</v>
      </c>
      <c r="J519" t="s">
        <v>751</v>
      </c>
      <c r="K519" t="s">
        <v>14030</v>
      </c>
      <c r="L519" t="s">
        <v>14002</v>
      </c>
      <c r="M519" t="s">
        <v>10</v>
      </c>
    </row>
    <row r="520" spans="1:13">
      <c r="A520" t="s">
        <v>749</v>
      </c>
      <c r="B520">
        <v>4.7</v>
      </c>
      <c r="C520" t="str">
        <f t="shared" si="8"/>
        <v>4 – 5</v>
      </c>
      <c r="D520">
        <v>2000</v>
      </c>
      <c r="E520" t="s">
        <v>13149</v>
      </c>
      <c r="F520" t="s">
        <v>72</v>
      </c>
      <c r="G520" t="s">
        <v>13149</v>
      </c>
      <c r="H520" t="s">
        <v>13150</v>
      </c>
      <c r="I520" t="s">
        <v>750</v>
      </c>
      <c r="J520" t="s">
        <v>751</v>
      </c>
      <c r="K520" t="s">
        <v>14030</v>
      </c>
      <c r="L520" t="s">
        <v>14002</v>
      </c>
      <c r="M520" t="s">
        <v>52</v>
      </c>
    </row>
    <row r="521" spans="1:13">
      <c r="A521" t="s">
        <v>749</v>
      </c>
      <c r="B521">
        <v>4.7</v>
      </c>
      <c r="C521" t="str">
        <f t="shared" si="8"/>
        <v>4 – 5</v>
      </c>
      <c r="D521">
        <v>2000</v>
      </c>
      <c r="E521" t="s">
        <v>13149</v>
      </c>
      <c r="F521" t="s">
        <v>72</v>
      </c>
      <c r="G521" t="s">
        <v>13149</v>
      </c>
      <c r="H521" t="s">
        <v>13150</v>
      </c>
      <c r="I521" t="s">
        <v>750</v>
      </c>
      <c r="J521" t="s">
        <v>751</v>
      </c>
      <c r="K521" t="s">
        <v>14030</v>
      </c>
      <c r="L521" t="s">
        <v>14002</v>
      </c>
      <c r="M521" t="s">
        <v>18</v>
      </c>
    </row>
    <row r="522" spans="1:13">
      <c r="A522" t="s">
        <v>749</v>
      </c>
      <c r="B522">
        <v>4.7</v>
      </c>
      <c r="C522" t="str">
        <f t="shared" si="8"/>
        <v>4 – 5</v>
      </c>
      <c r="D522">
        <v>2000</v>
      </c>
      <c r="E522" t="s">
        <v>13149</v>
      </c>
      <c r="F522" t="s">
        <v>72</v>
      </c>
      <c r="G522" t="s">
        <v>13149</v>
      </c>
      <c r="H522" t="s">
        <v>13150</v>
      </c>
      <c r="I522" t="s">
        <v>750</v>
      </c>
      <c r="J522" t="s">
        <v>751</v>
      </c>
      <c r="K522" t="s">
        <v>14030</v>
      </c>
      <c r="L522" t="s">
        <v>14002</v>
      </c>
      <c r="M522" t="s">
        <v>8122</v>
      </c>
    </row>
    <row r="523" spans="1:13">
      <c r="A523" t="s">
        <v>749</v>
      </c>
      <c r="B523">
        <v>4.7</v>
      </c>
      <c r="C523" t="str">
        <f t="shared" si="8"/>
        <v>4 – 5</v>
      </c>
      <c r="D523">
        <v>2000</v>
      </c>
      <c r="E523" t="s">
        <v>13149</v>
      </c>
      <c r="F523" t="s">
        <v>72</v>
      </c>
      <c r="G523" t="s">
        <v>13149</v>
      </c>
      <c r="H523" t="s">
        <v>13150</v>
      </c>
      <c r="I523" t="s">
        <v>750</v>
      </c>
      <c r="J523" t="s">
        <v>751</v>
      </c>
      <c r="K523" t="s">
        <v>14030</v>
      </c>
      <c r="L523" t="s">
        <v>14002</v>
      </c>
      <c r="M523" t="s">
        <v>1220</v>
      </c>
    </row>
    <row r="524" spans="1:13">
      <c r="A524" t="s">
        <v>753</v>
      </c>
      <c r="B524">
        <v>4.5999999999999996</v>
      </c>
      <c r="C524" t="str">
        <f t="shared" si="8"/>
        <v>4 – 5</v>
      </c>
      <c r="D524">
        <v>500</v>
      </c>
      <c r="E524" t="s">
        <v>13149</v>
      </c>
      <c r="G524" t="s">
        <v>13150</v>
      </c>
      <c r="H524" t="s">
        <v>13150</v>
      </c>
      <c r="I524" t="s">
        <v>754</v>
      </c>
      <c r="J524" t="s">
        <v>755</v>
      </c>
      <c r="K524" t="s">
        <v>14031</v>
      </c>
      <c r="L524" t="s">
        <v>14002</v>
      </c>
      <c r="M524" t="s">
        <v>18</v>
      </c>
    </row>
    <row r="525" spans="1:13">
      <c r="A525" t="s">
        <v>753</v>
      </c>
      <c r="B525">
        <v>4.5999999999999996</v>
      </c>
      <c r="C525" t="str">
        <f t="shared" si="8"/>
        <v>4 – 5</v>
      </c>
      <c r="D525">
        <v>500</v>
      </c>
      <c r="E525" t="s">
        <v>13149</v>
      </c>
      <c r="G525" t="s">
        <v>13150</v>
      </c>
      <c r="H525" t="s">
        <v>13150</v>
      </c>
      <c r="I525" t="s">
        <v>754</v>
      </c>
      <c r="J525" t="s">
        <v>755</v>
      </c>
      <c r="K525" t="s">
        <v>14031</v>
      </c>
      <c r="L525" t="s">
        <v>14002</v>
      </c>
      <c r="M525" t="s">
        <v>16113</v>
      </c>
    </row>
    <row r="526" spans="1:13">
      <c r="A526" t="s">
        <v>756</v>
      </c>
      <c r="B526">
        <v>4.8</v>
      </c>
      <c r="C526" t="str">
        <f t="shared" si="8"/>
        <v>4 – 5</v>
      </c>
      <c r="D526">
        <v>4000</v>
      </c>
      <c r="E526" t="s">
        <v>13149</v>
      </c>
      <c r="F526" t="s">
        <v>72</v>
      </c>
      <c r="G526" t="s">
        <v>13149</v>
      </c>
      <c r="H526" t="s">
        <v>13150</v>
      </c>
      <c r="I526" t="s">
        <v>757</v>
      </c>
      <c r="J526" t="s">
        <v>758</v>
      </c>
      <c r="K526" t="s">
        <v>14032</v>
      </c>
      <c r="L526" t="s">
        <v>14002</v>
      </c>
      <c r="M526" t="s">
        <v>233</v>
      </c>
    </row>
    <row r="527" spans="1:13">
      <c r="A527" t="s">
        <v>756</v>
      </c>
      <c r="B527">
        <v>4.8</v>
      </c>
      <c r="C527" t="str">
        <f t="shared" si="8"/>
        <v>4 – 5</v>
      </c>
      <c r="D527">
        <v>4000</v>
      </c>
      <c r="E527" t="s">
        <v>13149</v>
      </c>
      <c r="F527" t="s">
        <v>72</v>
      </c>
      <c r="G527" t="s">
        <v>13149</v>
      </c>
      <c r="H527" t="s">
        <v>13150</v>
      </c>
      <c r="I527" t="s">
        <v>757</v>
      </c>
      <c r="J527" t="s">
        <v>758</v>
      </c>
      <c r="K527" t="s">
        <v>14032</v>
      </c>
      <c r="L527" t="s">
        <v>14002</v>
      </c>
      <c r="M527" t="s">
        <v>18</v>
      </c>
    </row>
    <row r="528" spans="1:13">
      <c r="A528" t="s">
        <v>756</v>
      </c>
      <c r="B528">
        <v>4.8</v>
      </c>
      <c r="C528" t="str">
        <f t="shared" si="8"/>
        <v>4 – 5</v>
      </c>
      <c r="D528">
        <v>4000</v>
      </c>
      <c r="E528" t="s">
        <v>13149</v>
      </c>
      <c r="F528" t="s">
        <v>72</v>
      </c>
      <c r="G528" t="s">
        <v>13149</v>
      </c>
      <c r="H528" t="s">
        <v>13150</v>
      </c>
      <c r="I528" t="s">
        <v>757</v>
      </c>
      <c r="J528" t="s">
        <v>758</v>
      </c>
      <c r="K528" t="s">
        <v>14032</v>
      </c>
      <c r="L528" t="s">
        <v>14002</v>
      </c>
      <c r="M528" t="s">
        <v>16119</v>
      </c>
    </row>
    <row r="529" spans="1:13">
      <c r="A529" t="s">
        <v>760</v>
      </c>
      <c r="B529">
        <v>4.8</v>
      </c>
      <c r="C529" t="str">
        <f t="shared" si="8"/>
        <v>4 – 5</v>
      </c>
      <c r="D529">
        <v>100</v>
      </c>
      <c r="E529" t="s">
        <v>13149</v>
      </c>
      <c r="F529" t="s">
        <v>72</v>
      </c>
      <c r="G529" t="s">
        <v>13149</v>
      </c>
      <c r="H529" t="s">
        <v>13150</v>
      </c>
      <c r="I529" t="s">
        <v>761</v>
      </c>
      <c r="J529" t="s">
        <v>762</v>
      </c>
      <c r="K529" t="s">
        <v>14033</v>
      </c>
      <c r="L529" t="s">
        <v>14002</v>
      </c>
      <c r="M529" t="s">
        <v>52</v>
      </c>
    </row>
    <row r="530" spans="1:13">
      <c r="A530" t="s">
        <v>760</v>
      </c>
      <c r="B530">
        <v>4.8</v>
      </c>
      <c r="C530" t="str">
        <f t="shared" si="8"/>
        <v>4 – 5</v>
      </c>
      <c r="D530">
        <v>100</v>
      </c>
      <c r="E530" t="s">
        <v>13149</v>
      </c>
      <c r="F530" t="s">
        <v>72</v>
      </c>
      <c r="G530" t="s">
        <v>13149</v>
      </c>
      <c r="H530" t="s">
        <v>13150</v>
      </c>
      <c r="I530" t="s">
        <v>761</v>
      </c>
      <c r="J530" t="s">
        <v>762</v>
      </c>
      <c r="K530" t="s">
        <v>14033</v>
      </c>
      <c r="L530" t="s">
        <v>14002</v>
      </c>
      <c r="M530" t="s">
        <v>18</v>
      </c>
    </row>
    <row r="531" spans="1:13">
      <c r="A531" t="s">
        <v>760</v>
      </c>
      <c r="B531">
        <v>4.8</v>
      </c>
      <c r="C531" t="str">
        <f t="shared" si="8"/>
        <v>4 – 5</v>
      </c>
      <c r="D531">
        <v>100</v>
      </c>
      <c r="E531" t="s">
        <v>13149</v>
      </c>
      <c r="F531" t="s">
        <v>72</v>
      </c>
      <c r="G531" t="s">
        <v>13149</v>
      </c>
      <c r="H531" t="s">
        <v>13150</v>
      </c>
      <c r="I531" t="s">
        <v>761</v>
      </c>
      <c r="J531" t="s">
        <v>762</v>
      </c>
      <c r="K531" t="s">
        <v>14033</v>
      </c>
      <c r="L531" t="s">
        <v>14002</v>
      </c>
      <c r="M531" t="s">
        <v>1220</v>
      </c>
    </row>
    <row r="532" spans="1:13">
      <c r="A532" t="s">
        <v>763</v>
      </c>
      <c r="B532">
        <v>4.8</v>
      </c>
      <c r="C532" t="str">
        <f t="shared" si="8"/>
        <v>4 – 5</v>
      </c>
      <c r="D532">
        <v>500</v>
      </c>
      <c r="E532" t="s">
        <v>13149</v>
      </c>
      <c r="G532" t="s">
        <v>13150</v>
      </c>
      <c r="H532" t="s">
        <v>13150</v>
      </c>
      <c r="I532" t="s">
        <v>764</v>
      </c>
      <c r="J532" t="s">
        <v>765</v>
      </c>
      <c r="K532" t="s">
        <v>14034</v>
      </c>
      <c r="L532" t="s">
        <v>14002</v>
      </c>
      <c r="M532" t="s">
        <v>18</v>
      </c>
    </row>
    <row r="533" spans="1:13">
      <c r="A533" t="s">
        <v>766</v>
      </c>
      <c r="B533">
        <v>5</v>
      </c>
      <c r="C533" t="str">
        <f t="shared" si="8"/>
        <v>4 – 5</v>
      </c>
      <c r="D533">
        <v>100</v>
      </c>
      <c r="E533" t="s">
        <v>13149</v>
      </c>
      <c r="F533" t="s">
        <v>307</v>
      </c>
      <c r="G533" t="s">
        <v>13149</v>
      </c>
      <c r="H533" t="s">
        <v>13150</v>
      </c>
      <c r="I533" t="s">
        <v>768</v>
      </c>
      <c r="J533" t="s">
        <v>769</v>
      </c>
      <c r="K533" t="s">
        <v>14035</v>
      </c>
      <c r="L533" t="s">
        <v>14002</v>
      </c>
      <c r="M533" t="s">
        <v>52</v>
      </c>
    </row>
    <row r="534" spans="1:13">
      <c r="A534" t="s">
        <v>766</v>
      </c>
      <c r="B534">
        <v>5</v>
      </c>
      <c r="C534" t="str">
        <f t="shared" si="8"/>
        <v>4 – 5</v>
      </c>
      <c r="D534">
        <v>100</v>
      </c>
      <c r="E534" t="s">
        <v>13149</v>
      </c>
      <c r="F534" t="s">
        <v>307</v>
      </c>
      <c r="G534" t="s">
        <v>13149</v>
      </c>
      <c r="H534" t="s">
        <v>13150</v>
      </c>
      <c r="I534" t="s">
        <v>768</v>
      </c>
      <c r="J534" t="s">
        <v>769</v>
      </c>
      <c r="K534" t="s">
        <v>14035</v>
      </c>
      <c r="L534" t="s">
        <v>14002</v>
      </c>
      <c r="M534" t="s">
        <v>1505</v>
      </c>
    </row>
    <row r="535" spans="1:13">
      <c r="A535" t="s">
        <v>766</v>
      </c>
      <c r="B535">
        <v>5</v>
      </c>
      <c r="C535" t="str">
        <f t="shared" si="8"/>
        <v>4 – 5</v>
      </c>
      <c r="D535">
        <v>100</v>
      </c>
      <c r="E535" t="s">
        <v>13149</v>
      </c>
      <c r="F535" t="s">
        <v>307</v>
      </c>
      <c r="G535" t="s">
        <v>13149</v>
      </c>
      <c r="H535" t="s">
        <v>13150</v>
      </c>
      <c r="I535" t="s">
        <v>768</v>
      </c>
      <c r="J535" t="s">
        <v>769</v>
      </c>
      <c r="K535" t="s">
        <v>14035</v>
      </c>
      <c r="L535" t="s">
        <v>14002</v>
      </c>
      <c r="M535" t="s">
        <v>18</v>
      </c>
    </row>
    <row r="536" spans="1:13">
      <c r="A536" t="s">
        <v>766</v>
      </c>
      <c r="B536">
        <v>5</v>
      </c>
      <c r="C536" t="str">
        <f t="shared" si="8"/>
        <v>4 – 5</v>
      </c>
      <c r="D536">
        <v>100</v>
      </c>
      <c r="E536" t="s">
        <v>13149</v>
      </c>
      <c r="F536" t="s">
        <v>307</v>
      </c>
      <c r="G536" t="s">
        <v>13149</v>
      </c>
      <c r="H536" t="s">
        <v>13150</v>
      </c>
      <c r="I536" t="s">
        <v>768</v>
      </c>
      <c r="J536" t="s">
        <v>769</v>
      </c>
      <c r="K536" t="s">
        <v>14035</v>
      </c>
      <c r="L536" t="s">
        <v>14002</v>
      </c>
      <c r="M536" t="s">
        <v>16115</v>
      </c>
    </row>
    <row r="537" spans="1:13">
      <c r="A537" t="s">
        <v>771</v>
      </c>
      <c r="B537">
        <v>4.7</v>
      </c>
      <c r="C537" t="str">
        <f t="shared" si="8"/>
        <v>4 – 5</v>
      </c>
      <c r="D537">
        <v>1000</v>
      </c>
      <c r="E537" t="s">
        <v>13149</v>
      </c>
      <c r="F537" t="s">
        <v>72</v>
      </c>
      <c r="G537" t="s">
        <v>13149</v>
      </c>
      <c r="H537" t="s">
        <v>13150</v>
      </c>
      <c r="I537" t="s">
        <v>772</v>
      </c>
      <c r="J537" t="s">
        <v>773</v>
      </c>
      <c r="K537" t="s">
        <v>14036</v>
      </c>
      <c r="L537" t="s">
        <v>14002</v>
      </c>
      <c r="M537" t="s">
        <v>233</v>
      </c>
    </row>
    <row r="538" spans="1:13">
      <c r="A538" t="s">
        <v>774</v>
      </c>
      <c r="B538">
        <v>4.9000000000000004</v>
      </c>
      <c r="C538" t="str">
        <f t="shared" si="8"/>
        <v>4 – 5</v>
      </c>
      <c r="D538">
        <v>38</v>
      </c>
      <c r="E538" t="s">
        <v>13149</v>
      </c>
      <c r="F538" t="s">
        <v>111</v>
      </c>
      <c r="G538" t="s">
        <v>13149</v>
      </c>
      <c r="H538" t="s">
        <v>13150</v>
      </c>
      <c r="I538" t="s">
        <v>776</v>
      </c>
      <c r="J538" t="s">
        <v>777</v>
      </c>
      <c r="K538" t="s">
        <v>13172</v>
      </c>
      <c r="L538" t="s">
        <v>13155</v>
      </c>
      <c r="M538" t="s">
        <v>262</v>
      </c>
    </row>
    <row r="539" spans="1:13">
      <c r="A539" t="s">
        <v>774</v>
      </c>
      <c r="B539">
        <v>4.9000000000000004</v>
      </c>
      <c r="C539" t="str">
        <f t="shared" si="8"/>
        <v>4 – 5</v>
      </c>
      <c r="D539">
        <v>38</v>
      </c>
      <c r="E539" t="s">
        <v>13149</v>
      </c>
      <c r="F539" t="s">
        <v>111</v>
      </c>
      <c r="G539" t="s">
        <v>13149</v>
      </c>
      <c r="H539" t="s">
        <v>13150</v>
      </c>
      <c r="I539" t="s">
        <v>776</v>
      </c>
      <c r="J539" t="s">
        <v>777</v>
      </c>
      <c r="K539" t="s">
        <v>13172</v>
      </c>
      <c r="L539" t="s">
        <v>13155</v>
      </c>
      <c r="M539" t="s">
        <v>10</v>
      </c>
    </row>
    <row r="540" spans="1:13">
      <c r="A540" t="s">
        <v>774</v>
      </c>
      <c r="B540">
        <v>4.9000000000000004</v>
      </c>
      <c r="C540" t="str">
        <f t="shared" si="8"/>
        <v>4 – 5</v>
      </c>
      <c r="D540">
        <v>38</v>
      </c>
      <c r="E540" t="s">
        <v>13149</v>
      </c>
      <c r="F540" t="s">
        <v>111</v>
      </c>
      <c r="G540" t="s">
        <v>13149</v>
      </c>
      <c r="H540" t="s">
        <v>13150</v>
      </c>
      <c r="I540" t="s">
        <v>776</v>
      </c>
      <c r="J540" t="s">
        <v>777</v>
      </c>
      <c r="K540" t="s">
        <v>13172</v>
      </c>
      <c r="L540" t="s">
        <v>13155</v>
      </c>
      <c r="M540" t="s">
        <v>52</v>
      </c>
    </row>
    <row r="541" spans="1:13">
      <c r="A541" t="s">
        <v>774</v>
      </c>
      <c r="B541">
        <v>4.9000000000000004</v>
      </c>
      <c r="C541" t="str">
        <f t="shared" si="8"/>
        <v>4 – 5</v>
      </c>
      <c r="D541">
        <v>38</v>
      </c>
      <c r="E541" t="s">
        <v>13149</v>
      </c>
      <c r="F541" t="s">
        <v>111</v>
      </c>
      <c r="G541" t="s">
        <v>13149</v>
      </c>
      <c r="H541" t="s">
        <v>13150</v>
      </c>
      <c r="I541" t="s">
        <v>776</v>
      </c>
      <c r="J541" t="s">
        <v>777</v>
      </c>
      <c r="K541" t="s">
        <v>13172</v>
      </c>
      <c r="L541" t="s">
        <v>13155</v>
      </c>
      <c r="M541" t="s">
        <v>2256</v>
      </c>
    </row>
    <row r="542" spans="1:13">
      <c r="A542" t="s">
        <v>774</v>
      </c>
      <c r="B542">
        <v>4.9000000000000004</v>
      </c>
      <c r="C542" t="str">
        <f t="shared" si="8"/>
        <v>4 – 5</v>
      </c>
      <c r="D542">
        <v>38</v>
      </c>
      <c r="E542" t="s">
        <v>13149</v>
      </c>
      <c r="F542" t="s">
        <v>111</v>
      </c>
      <c r="G542" t="s">
        <v>13149</v>
      </c>
      <c r="H542" t="s">
        <v>13150</v>
      </c>
      <c r="I542" t="s">
        <v>776</v>
      </c>
      <c r="J542" t="s">
        <v>777</v>
      </c>
      <c r="K542" t="s">
        <v>13172</v>
      </c>
      <c r="L542" t="s">
        <v>13155</v>
      </c>
      <c r="M542" t="s">
        <v>16108</v>
      </c>
    </row>
    <row r="543" spans="1:13">
      <c r="A543" t="s">
        <v>778</v>
      </c>
      <c r="B543">
        <v>4.9000000000000004</v>
      </c>
      <c r="C543" t="str">
        <f t="shared" si="8"/>
        <v>4 – 5</v>
      </c>
      <c r="D543">
        <v>3000</v>
      </c>
      <c r="E543" t="s">
        <v>13149</v>
      </c>
      <c r="G543" t="s">
        <v>13150</v>
      </c>
      <c r="H543" t="s">
        <v>13150</v>
      </c>
      <c r="I543" t="s">
        <v>779</v>
      </c>
      <c r="J543" t="s">
        <v>780</v>
      </c>
      <c r="K543" t="s">
        <v>14037</v>
      </c>
      <c r="L543" t="s">
        <v>14038</v>
      </c>
      <c r="M543" t="s">
        <v>18</v>
      </c>
    </row>
    <row r="544" spans="1:13">
      <c r="A544" t="s">
        <v>778</v>
      </c>
      <c r="B544">
        <v>4.9000000000000004</v>
      </c>
      <c r="C544" t="str">
        <f t="shared" si="8"/>
        <v>4 – 5</v>
      </c>
      <c r="D544">
        <v>3000</v>
      </c>
      <c r="E544" t="s">
        <v>13149</v>
      </c>
      <c r="G544" t="s">
        <v>13150</v>
      </c>
      <c r="H544" t="s">
        <v>13150</v>
      </c>
      <c r="I544" t="s">
        <v>779</v>
      </c>
      <c r="J544" t="s">
        <v>780</v>
      </c>
      <c r="K544" t="s">
        <v>14037</v>
      </c>
      <c r="L544" t="s">
        <v>14038</v>
      </c>
      <c r="M544" t="s">
        <v>1511</v>
      </c>
    </row>
    <row r="545" spans="1:13">
      <c r="A545" t="s">
        <v>778</v>
      </c>
      <c r="B545">
        <v>4.9000000000000004</v>
      </c>
      <c r="C545" t="str">
        <f t="shared" si="8"/>
        <v>4 – 5</v>
      </c>
      <c r="D545">
        <v>3000</v>
      </c>
      <c r="E545" t="s">
        <v>13149</v>
      </c>
      <c r="G545" t="s">
        <v>13150</v>
      </c>
      <c r="H545" t="s">
        <v>13150</v>
      </c>
      <c r="I545" t="s">
        <v>779</v>
      </c>
      <c r="J545" t="s">
        <v>780</v>
      </c>
      <c r="K545" t="s">
        <v>14037</v>
      </c>
      <c r="L545" t="s">
        <v>14038</v>
      </c>
      <c r="M545" t="s">
        <v>4172</v>
      </c>
    </row>
    <row r="546" spans="1:13">
      <c r="A546" t="s">
        <v>782</v>
      </c>
      <c r="B546">
        <v>4</v>
      </c>
      <c r="C546" t="str">
        <f t="shared" si="8"/>
        <v>3 – 4</v>
      </c>
      <c r="D546">
        <v>500</v>
      </c>
      <c r="E546" t="s">
        <v>13149</v>
      </c>
      <c r="F546" t="s">
        <v>150</v>
      </c>
      <c r="G546" t="s">
        <v>13149</v>
      </c>
      <c r="H546" t="s">
        <v>13150</v>
      </c>
      <c r="I546" t="s">
        <v>784</v>
      </c>
      <c r="J546" t="s">
        <v>785</v>
      </c>
      <c r="K546" t="s">
        <v>14039</v>
      </c>
      <c r="L546" t="s">
        <v>14038</v>
      </c>
      <c r="M546" t="s">
        <v>330</v>
      </c>
    </row>
    <row r="547" spans="1:13">
      <c r="A547" t="s">
        <v>782</v>
      </c>
      <c r="B547">
        <v>4</v>
      </c>
      <c r="C547" t="str">
        <f t="shared" si="8"/>
        <v>3 – 4</v>
      </c>
      <c r="D547">
        <v>500</v>
      </c>
      <c r="E547" t="s">
        <v>13149</v>
      </c>
      <c r="F547" t="s">
        <v>150</v>
      </c>
      <c r="G547" t="s">
        <v>13149</v>
      </c>
      <c r="H547" t="s">
        <v>13150</v>
      </c>
      <c r="I547" t="s">
        <v>784</v>
      </c>
      <c r="J547" t="s">
        <v>785</v>
      </c>
      <c r="K547" t="s">
        <v>14039</v>
      </c>
      <c r="L547" t="s">
        <v>14038</v>
      </c>
      <c r="M547" t="s">
        <v>52</v>
      </c>
    </row>
    <row r="548" spans="1:13">
      <c r="A548" t="s">
        <v>786</v>
      </c>
      <c r="B548">
        <v>4.9000000000000004</v>
      </c>
      <c r="C548" t="str">
        <f t="shared" si="8"/>
        <v>4 – 5</v>
      </c>
      <c r="D548">
        <v>100</v>
      </c>
      <c r="E548" t="s">
        <v>13149</v>
      </c>
      <c r="F548" t="s">
        <v>72</v>
      </c>
      <c r="G548" t="s">
        <v>13149</v>
      </c>
      <c r="H548" t="s">
        <v>13150</v>
      </c>
      <c r="I548" t="s">
        <v>787</v>
      </c>
      <c r="J548" t="s">
        <v>788</v>
      </c>
      <c r="K548" t="s">
        <v>14040</v>
      </c>
      <c r="L548" t="s">
        <v>14038</v>
      </c>
      <c r="M548" t="s">
        <v>330</v>
      </c>
    </row>
    <row r="549" spans="1:13">
      <c r="A549" t="s">
        <v>786</v>
      </c>
      <c r="B549">
        <v>4.9000000000000004</v>
      </c>
      <c r="C549" t="str">
        <f t="shared" si="8"/>
        <v>4 – 5</v>
      </c>
      <c r="D549">
        <v>100</v>
      </c>
      <c r="E549" t="s">
        <v>13149</v>
      </c>
      <c r="F549" t="s">
        <v>72</v>
      </c>
      <c r="G549" t="s">
        <v>13149</v>
      </c>
      <c r="H549" t="s">
        <v>13150</v>
      </c>
      <c r="I549" t="s">
        <v>787</v>
      </c>
      <c r="J549" t="s">
        <v>788</v>
      </c>
      <c r="K549" t="s">
        <v>14040</v>
      </c>
      <c r="L549" t="s">
        <v>14038</v>
      </c>
      <c r="M549" t="s">
        <v>18</v>
      </c>
    </row>
    <row r="550" spans="1:13">
      <c r="A550" t="s">
        <v>786</v>
      </c>
      <c r="B550">
        <v>4.9000000000000004</v>
      </c>
      <c r="C550" t="str">
        <f t="shared" si="8"/>
        <v>4 – 5</v>
      </c>
      <c r="D550">
        <v>100</v>
      </c>
      <c r="E550" t="s">
        <v>13149</v>
      </c>
      <c r="F550" t="s">
        <v>72</v>
      </c>
      <c r="G550" t="s">
        <v>13149</v>
      </c>
      <c r="H550" t="s">
        <v>13150</v>
      </c>
      <c r="I550" t="s">
        <v>787</v>
      </c>
      <c r="J550" t="s">
        <v>788</v>
      </c>
      <c r="K550" t="s">
        <v>14040</v>
      </c>
      <c r="L550" t="s">
        <v>14038</v>
      </c>
      <c r="M550" t="s">
        <v>5392</v>
      </c>
    </row>
    <row r="551" spans="1:13">
      <c r="A551" t="s">
        <v>786</v>
      </c>
      <c r="B551">
        <v>4.9000000000000004</v>
      </c>
      <c r="C551" t="str">
        <f t="shared" si="8"/>
        <v>4 – 5</v>
      </c>
      <c r="D551">
        <v>100</v>
      </c>
      <c r="E551" t="s">
        <v>13149</v>
      </c>
      <c r="F551" t="s">
        <v>72</v>
      </c>
      <c r="G551" t="s">
        <v>13149</v>
      </c>
      <c r="H551" t="s">
        <v>13150</v>
      </c>
      <c r="I551" t="s">
        <v>787</v>
      </c>
      <c r="J551" t="s">
        <v>788</v>
      </c>
      <c r="K551" t="s">
        <v>14040</v>
      </c>
      <c r="L551" t="s">
        <v>14038</v>
      </c>
      <c r="M551" t="s">
        <v>1511</v>
      </c>
    </row>
    <row r="552" spans="1:13">
      <c r="A552" t="s">
        <v>786</v>
      </c>
      <c r="B552">
        <v>4.9000000000000004</v>
      </c>
      <c r="C552" t="str">
        <f t="shared" si="8"/>
        <v>4 – 5</v>
      </c>
      <c r="D552">
        <v>100</v>
      </c>
      <c r="E552" t="s">
        <v>13149</v>
      </c>
      <c r="F552" t="s">
        <v>72</v>
      </c>
      <c r="G552" t="s">
        <v>13149</v>
      </c>
      <c r="H552" t="s">
        <v>13150</v>
      </c>
      <c r="I552" t="s">
        <v>787</v>
      </c>
      <c r="J552" t="s">
        <v>788</v>
      </c>
      <c r="K552" t="s">
        <v>14040</v>
      </c>
      <c r="L552" t="s">
        <v>14038</v>
      </c>
      <c r="M552" t="s">
        <v>8122</v>
      </c>
    </row>
    <row r="553" spans="1:13">
      <c r="A553" t="s">
        <v>790</v>
      </c>
      <c r="B553">
        <v>4.9000000000000004</v>
      </c>
      <c r="C553" t="str">
        <f t="shared" si="8"/>
        <v>4 – 5</v>
      </c>
      <c r="D553">
        <v>4000</v>
      </c>
      <c r="E553" t="s">
        <v>13149</v>
      </c>
      <c r="G553" t="s">
        <v>13150</v>
      </c>
      <c r="H553" t="s">
        <v>13150</v>
      </c>
      <c r="I553" t="s">
        <v>791</v>
      </c>
      <c r="J553" t="s">
        <v>792</v>
      </c>
      <c r="K553" t="s">
        <v>14041</v>
      </c>
      <c r="L553" t="s">
        <v>14002</v>
      </c>
      <c r="M553" t="s">
        <v>262</v>
      </c>
    </row>
    <row r="554" spans="1:13">
      <c r="A554" t="s">
        <v>790</v>
      </c>
      <c r="B554">
        <v>4.9000000000000004</v>
      </c>
      <c r="C554" t="str">
        <f t="shared" si="8"/>
        <v>4 – 5</v>
      </c>
      <c r="D554">
        <v>4000</v>
      </c>
      <c r="E554" t="s">
        <v>13149</v>
      </c>
      <c r="G554" t="s">
        <v>13150</v>
      </c>
      <c r="H554" t="s">
        <v>13150</v>
      </c>
      <c r="I554" t="s">
        <v>791</v>
      </c>
      <c r="J554" t="s">
        <v>792</v>
      </c>
      <c r="K554" t="s">
        <v>14041</v>
      </c>
      <c r="L554" t="s">
        <v>14002</v>
      </c>
      <c r="M554" t="s">
        <v>10</v>
      </c>
    </row>
    <row r="555" spans="1:13">
      <c r="A555" t="s">
        <v>790</v>
      </c>
      <c r="B555">
        <v>4.9000000000000004</v>
      </c>
      <c r="C555" t="str">
        <f t="shared" si="8"/>
        <v>4 – 5</v>
      </c>
      <c r="D555">
        <v>4000</v>
      </c>
      <c r="E555" t="s">
        <v>13149</v>
      </c>
      <c r="G555" t="s">
        <v>13150</v>
      </c>
      <c r="H555" t="s">
        <v>13150</v>
      </c>
      <c r="I555" t="s">
        <v>791</v>
      </c>
      <c r="J555" t="s">
        <v>792</v>
      </c>
      <c r="K555" t="s">
        <v>14041</v>
      </c>
      <c r="L555" t="s">
        <v>14002</v>
      </c>
      <c r="M555" t="s">
        <v>595</v>
      </c>
    </row>
    <row r="556" spans="1:13">
      <c r="A556" t="s">
        <v>793</v>
      </c>
      <c r="B556">
        <v>4.9000000000000004</v>
      </c>
      <c r="C556" t="str">
        <f t="shared" si="8"/>
        <v>4 – 5</v>
      </c>
      <c r="D556">
        <v>100</v>
      </c>
      <c r="E556" t="s">
        <v>13149</v>
      </c>
      <c r="F556" t="s">
        <v>53</v>
      </c>
      <c r="G556" t="s">
        <v>13149</v>
      </c>
      <c r="H556" t="s">
        <v>13150</v>
      </c>
      <c r="I556" t="s">
        <v>794</v>
      </c>
      <c r="J556" t="s">
        <v>795</v>
      </c>
      <c r="K556" t="s">
        <v>13173</v>
      </c>
      <c r="L556" t="s">
        <v>16114</v>
      </c>
      <c r="M556" t="s">
        <v>257</v>
      </c>
    </row>
    <row r="557" spans="1:13">
      <c r="A557" t="s">
        <v>793</v>
      </c>
      <c r="B557">
        <v>4.9000000000000004</v>
      </c>
      <c r="C557" t="str">
        <f t="shared" si="8"/>
        <v>4 – 5</v>
      </c>
      <c r="D557">
        <v>100</v>
      </c>
      <c r="E557" t="s">
        <v>13149</v>
      </c>
      <c r="F557" t="s">
        <v>53</v>
      </c>
      <c r="G557" t="s">
        <v>13149</v>
      </c>
      <c r="H557" t="s">
        <v>13150</v>
      </c>
      <c r="I557" t="s">
        <v>794</v>
      </c>
      <c r="J557" t="s">
        <v>795</v>
      </c>
      <c r="K557" t="s">
        <v>13173</v>
      </c>
      <c r="L557" t="s">
        <v>16114</v>
      </c>
      <c r="M557" t="s">
        <v>52</v>
      </c>
    </row>
    <row r="558" spans="1:13">
      <c r="A558" t="s">
        <v>793</v>
      </c>
      <c r="B558">
        <v>4.9000000000000004</v>
      </c>
      <c r="C558" t="str">
        <f t="shared" si="8"/>
        <v>4 – 5</v>
      </c>
      <c r="D558">
        <v>100</v>
      </c>
      <c r="E558" t="s">
        <v>13149</v>
      </c>
      <c r="F558" t="s">
        <v>53</v>
      </c>
      <c r="G558" t="s">
        <v>13149</v>
      </c>
      <c r="H558" t="s">
        <v>13150</v>
      </c>
      <c r="I558" t="s">
        <v>794</v>
      </c>
      <c r="J558" t="s">
        <v>795</v>
      </c>
      <c r="K558" t="s">
        <v>13173</v>
      </c>
      <c r="L558" t="s">
        <v>16114</v>
      </c>
      <c r="M558" t="s">
        <v>18</v>
      </c>
    </row>
    <row r="559" spans="1:13">
      <c r="A559" t="s">
        <v>793</v>
      </c>
      <c r="B559">
        <v>4.9000000000000004</v>
      </c>
      <c r="C559" t="str">
        <f t="shared" si="8"/>
        <v>4 – 5</v>
      </c>
      <c r="D559">
        <v>100</v>
      </c>
      <c r="E559" t="s">
        <v>13149</v>
      </c>
      <c r="F559" t="s">
        <v>53</v>
      </c>
      <c r="G559" t="s">
        <v>13149</v>
      </c>
      <c r="H559" t="s">
        <v>13150</v>
      </c>
      <c r="I559" t="s">
        <v>794</v>
      </c>
      <c r="J559" t="s">
        <v>795</v>
      </c>
      <c r="K559" t="s">
        <v>13173</v>
      </c>
      <c r="L559" t="s">
        <v>16114</v>
      </c>
      <c r="M559" t="s">
        <v>5392</v>
      </c>
    </row>
    <row r="560" spans="1:13">
      <c r="A560" t="s">
        <v>797</v>
      </c>
      <c r="B560">
        <v>4.2</v>
      </c>
      <c r="C560" t="str">
        <f t="shared" si="8"/>
        <v>4 – 5</v>
      </c>
      <c r="D560">
        <v>30</v>
      </c>
      <c r="E560" t="s">
        <v>13149</v>
      </c>
      <c r="G560" t="s">
        <v>13150</v>
      </c>
      <c r="H560" t="s">
        <v>13150</v>
      </c>
      <c r="I560" t="s">
        <v>799</v>
      </c>
      <c r="J560" t="s">
        <v>800</v>
      </c>
      <c r="K560" t="s">
        <v>14042</v>
      </c>
      <c r="L560" t="s">
        <v>14038</v>
      </c>
      <c r="M560" t="s">
        <v>330</v>
      </c>
    </row>
    <row r="561" spans="1:13">
      <c r="A561" t="s">
        <v>797</v>
      </c>
      <c r="B561">
        <v>4.2</v>
      </c>
      <c r="C561" t="str">
        <f t="shared" si="8"/>
        <v>4 – 5</v>
      </c>
      <c r="D561">
        <v>30</v>
      </c>
      <c r="E561" t="s">
        <v>13149</v>
      </c>
      <c r="G561" t="s">
        <v>13150</v>
      </c>
      <c r="H561" t="s">
        <v>13150</v>
      </c>
      <c r="I561" t="s">
        <v>799</v>
      </c>
      <c r="J561" t="s">
        <v>800</v>
      </c>
      <c r="K561" t="s">
        <v>14042</v>
      </c>
      <c r="L561" t="s">
        <v>14038</v>
      </c>
      <c r="M561" t="s">
        <v>252</v>
      </c>
    </row>
    <row r="562" spans="1:13">
      <c r="A562" t="s">
        <v>797</v>
      </c>
      <c r="B562">
        <v>4.2</v>
      </c>
      <c r="C562" t="str">
        <f t="shared" si="8"/>
        <v>4 – 5</v>
      </c>
      <c r="D562">
        <v>30</v>
      </c>
      <c r="E562" t="s">
        <v>13149</v>
      </c>
      <c r="G562" t="s">
        <v>13150</v>
      </c>
      <c r="H562" t="s">
        <v>13150</v>
      </c>
      <c r="I562" t="s">
        <v>799</v>
      </c>
      <c r="J562" t="s">
        <v>800</v>
      </c>
      <c r="K562" t="s">
        <v>14042</v>
      </c>
      <c r="L562" t="s">
        <v>14038</v>
      </c>
      <c r="M562" t="s">
        <v>52</v>
      </c>
    </row>
    <row r="563" spans="1:13">
      <c r="A563" t="s">
        <v>797</v>
      </c>
      <c r="B563">
        <v>4.2</v>
      </c>
      <c r="C563" t="str">
        <f t="shared" si="8"/>
        <v>4 – 5</v>
      </c>
      <c r="D563">
        <v>30</v>
      </c>
      <c r="E563" t="s">
        <v>13149</v>
      </c>
      <c r="G563" t="s">
        <v>13150</v>
      </c>
      <c r="H563" t="s">
        <v>13150</v>
      </c>
      <c r="I563" t="s">
        <v>799</v>
      </c>
      <c r="J563" t="s">
        <v>800</v>
      </c>
      <c r="K563" t="s">
        <v>14042</v>
      </c>
      <c r="L563" t="s">
        <v>14038</v>
      </c>
      <c r="M563" t="s">
        <v>18</v>
      </c>
    </row>
    <row r="564" spans="1:13">
      <c r="A564" t="s">
        <v>797</v>
      </c>
      <c r="B564">
        <v>4.2</v>
      </c>
      <c r="C564" t="str">
        <f t="shared" si="8"/>
        <v>4 – 5</v>
      </c>
      <c r="D564">
        <v>30</v>
      </c>
      <c r="E564" t="s">
        <v>13149</v>
      </c>
      <c r="G564" t="s">
        <v>13150</v>
      </c>
      <c r="H564" t="s">
        <v>13150</v>
      </c>
      <c r="I564" t="s">
        <v>799</v>
      </c>
      <c r="J564" t="s">
        <v>800</v>
      </c>
      <c r="K564" t="s">
        <v>14042</v>
      </c>
      <c r="L564" t="s">
        <v>14038</v>
      </c>
      <c r="M564" t="s">
        <v>16115</v>
      </c>
    </row>
    <row r="565" spans="1:13">
      <c r="A565" t="s">
        <v>802</v>
      </c>
      <c r="B565">
        <v>4</v>
      </c>
      <c r="C565" t="str">
        <f t="shared" si="8"/>
        <v>3 – 4</v>
      </c>
      <c r="D565">
        <v>46</v>
      </c>
      <c r="E565" t="s">
        <v>13149</v>
      </c>
      <c r="F565" t="s">
        <v>535</v>
      </c>
      <c r="G565" t="s">
        <v>13149</v>
      </c>
      <c r="H565" t="s">
        <v>13149</v>
      </c>
      <c r="I565" t="s">
        <v>804</v>
      </c>
      <c r="J565" t="s">
        <v>805</v>
      </c>
      <c r="K565" t="s">
        <v>14043</v>
      </c>
      <c r="L565" t="s">
        <v>14002</v>
      </c>
      <c r="M565" t="s">
        <v>330</v>
      </c>
    </row>
    <row r="566" spans="1:13">
      <c r="A566" t="s">
        <v>802</v>
      </c>
      <c r="B566">
        <v>4</v>
      </c>
      <c r="C566" t="str">
        <f t="shared" si="8"/>
        <v>3 – 4</v>
      </c>
      <c r="D566">
        <v>46</v>
      </c>
      <c r="E566" t="s">
        <v>13149</v>
      </c>
      <c r="F566" t="s">
        <v>535</v>
      </c>
      <c r="G566" t="s">
        <v>13149</v>
      </c>
      <c r="H566" t="s">
        <v>13149</v>
      </c>
      <c r="I566" t="s">
        <v>804</v>
      </c>
      <c r="J566" t="s">
        <v>805</v>
      </c>
      <c r="K566" t="s">
        <v>14043</v>
      </c>
      <c r="L566" t="s">
        <v>14002</v>
      </c>
      <c r="M566" t="s">
        <v>262</v>
      </c>
    </row>
    <row r="567" spans="1:13">
      <c r="A567" t="s">
        <v>802</v>
      </c>
      <c r="B567">
        <v>4</v>
      </c>
      <c r="C567" t="str">
        <f t="shared" si="8"/>
        <v>3 – 4</v>
      </c>
      <c r="D567">
        <v>46</v>
      </c>
      <c r="E567" t="s">
        <v>13149</v>
      </c>
      <c r="F567" t="s">
        <v>535</v>
      </c>
      <c r="G567" t="s">
        <v>13149</v>
      </c>
      <c r="H567" t="s">
        <v>13149</v>
      </c>
      <c r="I567" t="s">
        <v>804</v>
      </c>
      <c r="J567" t="s">
        <v>805</v>
      </c>
      <c r="K567" t="s">
        <v>14043</v>
      </c>
      <c r="L567" t="s">
        <v>14002</v>
      </c>
      <c r="M567" t="s">
        <v>52</v>
      </c>
    </row>
    <row r="568" spans="1:13">
      <c r="A568" t="s">
        <v>802</v>
      </c>
      <c r="B568">
        <v>4</v>
      </c>
      <c r="C568" t="str">
        <f t="shared" si="8"/>
        <v>3 – 4</v>
      </c>
      <c r="D568">
        <v>46</v>
      </c>
      <c r="E568" t="s">
        <v>13149</v>
      </c>
      <c r="F568" t="s">
        <v>535</v>
      </c>
      <c r="G568" t="s">
        <v>13149</v>
      </c>
      <c r="H568" t="s">
        <v>13149</v>
      </c>
      <c r="I568" t="s">
        <v>804</v>
      </c>
      <c r="J568" t="s">
        <v>805</v>
      </c>
      <c r="K568" t="s">
        <v>14043</v>
      </c>
      <c r="L568" t="s">
        <v>14002</v>
      </c>
      <c r="M568" t="s">
        <v>18</v>
      </c>
    </row>
    <row r="569" spans="1:13">
      <c r="A569" t="s">
        <v>802</v>
      </c>
      <c r="B569">
        <v>4</v>
      </c>
      <c r="C569" t="str">
        <f t="shared" si="8"/>
        <v>3 – 4</v>
      </c>
      <c r="D569">
        <v>46</v>
      </c>
      <c r="E569" t="s">
        <v>13149</v>
      </c>
      <c r="F569" t="s">
        <v>535</v>
      </c>
      <c r="G569" t="s">
        <v>13149</v>
      </c>
      <c r="H569" t="s">
        <v>13149</v>
      </c>
      <c r="I569" t="s">
        <v>804</v>
      </c>
      <c r="J569" t="s">
        <v>805</v>
      </c>
      <c r="K569" t="s">
        <v>14043</v>
      </c>
      <c r="L569" t="s">
        <v>14002</v>
      </c>
      <c r="M569" t="s">
        <v>595</v>
      </c>
    </row>
    <row r="570" spans="1:13">
      <c r="A570" t="s">
        <v>806</v>
      </c>
      <c r="B570">
        <v>4.9000000000000004</v>
      </c>
      <c r="C570" t="str">
        <f t="shared" si="8"/>
        <v>4 – 5</v>
      </c>
      <c r="D570">
        <v>64</v>
      </c>
      <c r="E570" t="s">
        <v>13149</v>
      </c>
      <c r="F570" t="s">
        <v>808</v>
      </c>
      <c r="G570" t="s">
        <v>13149</v>
      </c>
      <c r="H570" t="s">
        <v>13150</v>
      </c>
      <c r="I570" t="s">
        <v>809</v>
      </c>
      <c r="J570" t="s">
        <v>810</v>
      </c>
      <c r="K570" t="s">
        <v>14044</v>
      </c>
      <c r="L570" t="s">
        <v>14002</v>
      </c>
      <c r="M570" t="s">
        <v>635</v>
      </c>
    </row>
    <row r="571" spans="1:13">
      <c r="A571" t="s">
        <v>806</v>
      </c>
      <c r="B571">
        <v>4.9000000000000004</v>
      </c>
      <c r="C571" t="str">
        <f t="shared" si="8"/>
        <v>4 – 5</v>
      </c>
      <c r="D571">
        <v>64</v>
      </c>
      <c r="E571" t="s">
        <v>13149</v>
      </c>
      <c r="F571" t="s">
        <v>808</v>
      </c>
      <c r="G571" t="s">
        <v>13149</v>
      </c>
      <c r="H571" t="s">
        <v>13150</v>
      </c>
      <c r="I571" t="s">
        <v>809</v>
      </c>
      <c r="J571" t="s">
        <v>810</v>
      </c>
      <c r="K571" t="s">
        <v>14044</v>
      </c>
      <c r="L571" t="s">
        <v>14002</v>
      </c>
      <c r="M571" t="s">
        <v>10</v>
      </c>
    </row>
    <row r="572" spans="1:13">
      <c r="A572" t="s">
        <v>806</v>
      </c>
      <c r="B572">
        <v>4.9000000000000004</v>
      </c>
      <c r="C572" t="str">
        <f t="shared" si="8"/>
        <v>4 – 5</v>
      </c>
      <c r="D572">
        <v>64</v>
      </c>
      <c r="E572" t="s">
        <v>13149</v>
      </c>
      <c r="F572" t="s">
        <v>808</v>
      </c>
      <c r="G572" t="s">
        <v>13149</v>
      </c>
      <c r="H572" t="s">
        <v>13150</v>
      </c>
      <c r="I572" t="s">
        <v>809</v>
      </c>
      <c r="J572" t="s">
        <v>810</v>
      </c>
      <c r="K572" t="s">
        <v>14044</v>
      </c>
      <c r="L572" t="s">
        <v>14002</v>
      </c>
      <c r="M572" t="s">
        <v>18</v>
      </c>
    </row>
    <row r="573" spans="1:13">
      <c r="A573" t="s">
        <v>806</v>
      </c>
      <c r="B573">
        <v>4.9000000000000004</v>
      </c>
      <c r="C573" t="str">
        <f t="shared" si="8"/>
        <v>4 – 5</v>
      </c>
      <c r="D573">
        <v>64</v>
      </c>
      <c r="E573" t="s">
        <v>13149</v>
      </c>
      <c r="F573" t="s">
        <v>808</v>
      </c>
      <c r="G573" t="s">
        <v>13149</v>
      </c>
      <c r="H573" t="s">
        <v>13150</v>
      </c>
      <c r="I573" t="s">
        <v>809</v>
      </c>
      <c r="J573" t="s">
        <v>810</v>
      </c>
      <c r="K573" t="s">
        <v>14044</v>
      </c>
      <c r="L573" t="s">
        <v>14002</v>
      </c>
      <c r="M573" t="s">
        <v>595</v>
      </c>
    </row>
    <row r="574" spans="1:13">
      <c r="A574" t="s">
        <v>806</v>
      </c>
      <c r="B574">
        <v>4.9000000000000004</v>
      </c>
      <c r="C574" t="str">
        <f t="shared" si="8"/>
        <v>4 – 5</v>
      </c>
      <c r="D574">
        <v>64</v>
      </c>
      <c r="E574" t="s">
        <v>13149</v>
      </c>
      <c r="F574" t="s">
        <v>808</v>
      </c>
      <c r="G574" t="s">
        <v>13149</v>
      </c>
      <c r="H574" t="s">
        <v>13150</v>
      </c>
      <c r="I574" t="s">
        <v>809</v>
      </c>
      <c r="J574" t="s">
        <v>810</v>
      </c>
      <c r="K574" t="s">
        <v>14044</v>
      </c>
      <c r="L574" t="s">
        <v>14002</v>
      </c>
      <c r="M574" t="s">
        <v>8122</v>
      </c>
    </row>
    <row r="575" spans="1:13">
      <c r="A575" t="s">
        <v>812</v>
      </c>
      <c r="B575">
        <v>4.9000000000000004</v>
      </c>
      <c r="C575" t="str">
        <f t="shared" si="8"/>
        <v>4 – 5</v>
      </c>
      <c r="D575">
        <v>4000</v>
      </c>
      <c r="E575" t="s">
        <v>13149</v>
      </c>
      <c r="F575" t="s">
        <v>813</v>
      </c>
      <c r="G575" t="s">
        <v>13149</v>
      </c>
      <c r="H575" t="s">
        <v>13150</v>
      </c>
      <c r="I575" t="s">
        <v>814</v>
      </c>
      <c r="J575" t="s">
        <v>810</v>
      </c>
      <c r="K575" t="s">
        <v>14044</v>
      </c>
      <c r="L575" t="s">
        <v>14002</v>
      </c>
      <c r="M575" t="s">
        <v>149</v>
      </c>
    </row>
    <row r="576" spans="1:13">
      <c r="A576" t="s">
        <v>815</v>
      </c>
      <c r="B576">
        <v>4.8</v>
      </c>
      <c r="C576" t="str">
        <f t="shared" si="8"/>
        <v>4 – 5</v>
      </c>
      <c r="D576">
        <v>100</v>
      </c>
      <c r="E576" t="s">
        <v>13149</v>
      </c>
      <c r="F576" t="s">
        <v>53</v>
      </c>
      <c r="G576" t="s">
        <v>13149</v>
      </c>
      <c r="H576" t="s">
        <v>13150</v>
      </c>
      <c r="I576" t="s">
        <v>816</v>
      </c>
      <c r="J576" t="s">
        <v>817</v>
      </c>
      <c r="K576" t="s">
        <v>14045</v>
      </c>
      <c r="L576" t="s">
        <v>14002</v>
      </c>
      <c r="M576" t="s">
        <v>52</v>
      </c>
    </row>
    <row r="577" spans="1:13">
      <c r="A577" t="s">
        <v>815</v>
      </c>
      <c r="B577">
        <v>4.8</v>
      </c>
      <c r="C577" t="str">
        <f t="shared" si="8"/>
        <v>4 – 5</v>
      </c>
      <c r="D577">
        <v>100</v>
      </c>
      <c r="E577" t="s">
        <v>13149</v>
      </c>
      <c r="F577" t="s">
        <v>53</v>
      </c>
      <c r="G577" t="s">
        <v>13149</v>
      </c>
      <c r="H577" t="s">
        <v>13150</v>
      </c>
      <c r="I577" t="s">
        <v>816</v>
      </c>
      <c r="J577" t="s">
        <v>817</v>
      </c>
      <c r="K577" t="s">
        <v>14045</v>
      </c>
      <c r="L577" t="s">
        <v>14002</v>
      </c>
      <c r="M577" t="s">
        <v>2256</v>
      </c>
    </row>
    <row r="578" spans="1:13">
      <c r="A578" t="s">
        <v>815</v>
      </c>
      <c r="B578">
        <v>4.8</v>
      </c>
      <c r="C578" t="str">
        <f t="shared" ref="C578:C641" si="9">IF(B578="", "No Rating",
 IF(B578&lt;=2, "1 – 2",
 IF(B578&lt;=3, "2 – 3",
 IF(B578&lt;=4, "3 – 4",
 "4 – 5"))))</f>
        <v>4 – 5</v>
      </c>
      <c r="D578">
        <v>100</v>
      </c>
      <c r="E578" t="s">
        <v>13149</v>
      </c>
      <c r="F578" t="s">
        <v>53</v>
      </c>
      <c r="G578" t="s">
        <v>13149</v>
      </c>
      <c r="H578" t="s">
        <v>13150</v>
      </c>
      <c r="I578" t="s">
        <v>816</v>
      </c>
      <c r="J578" t="s">
        <v>817</v>
      </c>
      <c r="K578" t="s">
        <v>14045</v>
      </c>
      <c r="L578" t="s">
        <v>14002</v>
      </c>
      <c r="M578" t="s">
        <v>16108</v>
      </c>
    </row>
    <row r="579" spans="1:13">
      <c r="A579" t="s">
        <v>815</v>
      </c>
      <c r="B579">
        <v>4.8</v>
      </c>
      <c r="C579" t="str">
        <f t="shared" si="9"/>
        <v>4 – 5</v>
      </c>
      <c r="D579">
        <v>100</v>
      </c>
      <c r="E579" t="s">
        <v>13149</v>
      </c>
      <c r="F579" t="s">
        <v>53</v>
      </c>
      <c r="G579" t="s">
        <v>13149</v>
      </c>
      <c r="H579" t="s">
        <v>13150</v>
      </c>
      <c r="I579" t="s">
        <v>816</v>
      </c>
      <c r="J579" t="s">
        <v>817</v>
      </c>
      <c r="K579" t="s">
        <v>14045</v>
      </c>
      <c r="L579" t="s">
        <v>14002</v>
      </c>
      <c r="M579" t="s">
        <v>18</v>
      </c>
    </row>
    <row r="580" spans="1:13">
      <c r="A580" t="s">
        <v>815</v>
      </c>
      <c r="B580">
        <v>4.8</v>
      </c>
      <c r="C580" t="str">
        <f t="shared" si="9"/>
        <v>4 – 5</v>
      </c>
      <c r="D580">
        <v>100</v>
      </c>
      <c r="E580" t="s">
        <v>13149</v>
      </c>
      <c r="F580" t="s">
        <v>53</v>
      </c>
      <c r="G580" t="s">
        <v>13149</v>
      </c>
      <c r="H580" t="s">
        <v>13150</v>
      </c>
      <c r="I580" t="s">
        <v>816</v>
      </c>
      <c r="J580" t="s">
        <v>817</v>
      </c>
      <c r="K580" t="s">
        <v>14045</v>
      </c>
      <c r="L580" t="s">
        <v>14002</v>
      </c>
      <c r="M580" t="s">
        <v>16112</v>
      </c>
    </row>
    <row r="581" spans="1:13">
      <c r="A581" t="s">
        <v>819</v>
      </c>
      <c r="B581">
        <v>3.7</v>
      </c>
      <c r="C581" t="str">
        <f t="shared" si="9"/>
        <v>3 – 4</v>
      </c>
      <c r="D581">
        <v>5</v>
      </c>
      <c r="E581" t="s">
        <v>13149</v>
      </c>
      <c r="G581" t="s">
        <v>13150</v>
      </c>
      <c r="H581" t="s">
        <v>13150</v>
      </c>
      <c r="I581" t="s">
        <v>821</v>
      </c>
      <c r="J581" t="s">
        <v>822</v>
      </c>
      <c r="K581" t="s">
        <v>14046</v>
      </c>
      <c r="L581" t="s">
        <v>13921</v>
      </c>
      <c r="M581" t="s">
        <v>52</v>
      </c>
    </row>
    <row r="582" spans="1:13">
      <c r="A582" t="s">
        <v>819</v>
      </c>
      <c r="B582">
        <v>3.7</v>
      </c>
      <c r="C582" t="str">
        <f t="shared" si="9"/>
        <v>3 – 4</v>
      </c>
      <c r="D582">
        <v>5</v>
      </c>
      <c r="E582" t="s">
        <v>13149</v>
      </c>
      <c r="G582" t="s">
        <v>13150</v>
      </c>
      <c r="H582" t="s">
        <v>13150</v>
      </c>
      <c r="I582" t="s">
        <v>821</v>
      </c>
      <c r="J582" t="s">
        <v>822</v>
      </c>
      <c r="K582" t="s">
        <v>14046</v>
      </c>
      <c r="L582" t="s">
        <v>13921</v>
      </c>
      <c r="M582" t="s">
        <v>18</v>
      </c>
    </row>
    <row r="583" spans="1:13">
      <c r="A583" t="s">
        <v>819</v>
      </c>
      <c r="B583">
        <v>3.7</v>
      </c>
      <c r="C583" t="str">
        <f t="shared" si="9"/>
        <v>3 – 4</v>
      </c>
      <c r="D583">
        <v>5</v>
      </c>
      <c r="E583" t="s">
        <v>13149</v>
      </c>
      <c r="G583" t="s">
        <v>13150</v>
      </c>
      <c r="H583" t="s">
        <v>13150</v>
      </c>
      <c r="I583" t="s">
        <v>821</v>
      </c>
      <c r="J583" t="s">
        <v>822</v>
      </c>
      <c r="K583" t="s">
        <v>14046</v>
      </c>
      <c r="L583" t="s">
        <v>13921</v>
      </c>
      <c r="M583" t="s">
        <v>5392</v>
      </c>
    </row>
    <row r="584" spans="1:13">
      <c r="A584" t="s">
        <v>823</v>
      </c>
      <c r="B584">
        <v>4.2</v>
      </c>
      <c r="C584" t="str">
        <f t="shared" si="9"/>
        <v>4 – 5</v>
      </c>
      <c r="D584">
        <v>1000</v>
      </c>
      <c r="E584" t="s">
        <v>13149</v>
      </c>
      <c r="F584" t="s">
        <v>32</v>
      </c>
      <c r="G584" t="s">
        <v>13149</v>
      </c>
      <c r="H584" t="s">
        <v>13150</v>
      </c>
      <c r="I584" t="s">
        <v>824</v>
      </c>
      <c r="J584" t="s">
        <v>810</v>
      </c>
      <c r="K584" t="s">
        <v>14044</v>
      </c>
      <c r="L584" t="s">
        <v>14002</v>
      </c>
      <c r="M584" t="s">
        <v>262</v>
      </c>
    </row>
    <row r="585" spans="1:13">
      <c r="A585" t="s">
        <v>823</v>
      </c>
      <c r="B585">
        <v>4.2</v>
      </c>
      <c r="C585" t="str">
        <f t="shared" si="9"/>
        <v>4 – 5</v>
      </c>
      <c r="D585">
        <v>1000</v>
      </c>
      <c r="E585" t="s">
        <v>13149</v>
      </c>
      <c r="F585" t="s">
        <v>32</v>
      </c>
      <c r="G585" t="s">
        <v>13149</v>
      </c>
      <c r="H585" t="s">
        <v>13150</v>
      </c>
      <c r="I585" t="s">
        <v>824</v>
      </c>
      <c r="J585" t="s">
        <v>810</v>
      </c>
      <c r="K585" t="s">
        <v>14044</v>
      </c>
      <c r="L585" t="s">
        <v>14002</v>
      </c>
      <c r="M585" t="s">
        <v>10</v>
      </c>
    </row>
    <row r="586" spans="1:13">
      <c r="A586" t="s">
        <v>823</v>
      </c>
      <c r="B586">
        <v>4.2</v>
      </c>
      <c r="C586" t="str">
        <f t="shared" si="9"/>
        <v>4 – 5</v>
      </c>
      <c r="D586">
        <v>1000</v>
      </c>
      <c r="E586" t="s">
        <v>13149</v>
      </c>
      <c r="F586" t="s">
        <v>32</v>
      </c>
      <c r="G586" t="s">
        <v>13149</v>
      </c>
      <c r="H586" t="s">
        <v>13150</v>
      </c>
      <c r="I586" t="s">
        <v>824</v>
      </c>
      <c r="J586" t="s">
        <v>810</v>
      </c>
      <c r="K586" t="s">
        <v>14044</v>
      </c>
      <c r="L586" t="s">
        <v>14002</v>
      </c>
      <c r="M586" t="s">
        <v>595</v>
      </c>
    </row>
    <row r="587" spans="1:13">
      <c r="A587" t="s">
        <v>825</v>
      </c>
      <c r="B587">
        <v>4.8</v>
      </c>
      <c r="C587" t="str">
        <f t="shared" si="9"/>
        <v>4 – 5</v>
      </c>
      <c r="D587">
        <v>18</v>
      </c>
      <c r="E587" t="s">
        <v>13149</v>
      </c>
      <c r="F587" t="s">
        <v>53</v>
      </c>
      <c r="G587" t="s">
        <v>13149</v>
      </c>
      <c r="H587" t="s">
        <v>13150</v>
      </c>
      <c r="I587" t="s">
        <v>827</v>
      </c>
      <c r="J587" t="s">
        <v>828</v>
      </c>
      <c r="K587" t="s">
        <v>14047</v>
      </c>
      <c r="L587" t="s">
        <v>14002</v>
      </c>
      <c r="M587" t="s">
        <v>257</v>
      </c>
    </row>
    <row r="588" spans="1:13">
      <c r="A588" t="s">
        <v>825</v>
      </c>
      <c r="B588">
        <v>4.8</v>
      </c>
      <c r="C588" t="str">
        <f t="shared" si="9"/>
        <v>4 – 5</v>
      </c>
      <c r="D588">
        <v>18</v>
      </c>
      <c r="E588" t="s">
        <v>13149</v>
      </c>
      <c r="F588" t="s">
        <v>53</v>
      </c>
      <c r="G588" t="s">
        <v>13149</v>
      </c>
      <c r="H588" t="s">
        <v>13150</v>
      </c>
      <c r="I588" t="s">
        <v>827</v>
      </c>
      <c r="J588" t="s">
        <v>828</v>
      </c>
      <c r="K588" t="s">
        <v>14047</v>
      </c>
      <c r="L588" t="s">
        <v>14002</v>
      </c>
      <c r="M588" t="s">
        <v>52</v>
      </c>
    </row>
    <row r="589" spans="1:13">
      <c r="A589" t="s">
        <v>825</v>
      </c>
      <c r="B589">
        <v>4.8</v>
      </c>
      <c r="C589" t="str">
        <f t="shared" si="9"/>
        <v>4 – 5</v>
      </c>
      <c r="D589">
        <v>18</v>
      </c>
      <c r="E589" t="s">
        <v>13149</v>
      </c>
      <c r="F589" t="s">
        <v>53</v>
      </c>
      <c r="G589" t="s">
        <v>13149</v>
      </c>
      <c r="H589" t="s">
        <v>13150</v>
      </c>
      <c r="I589" t="s">
        <v>827</v>
      </c>
      <c r="J589" t="s">
        <v>828</v>
      </c>
      <c r="K589" t="s">
        <v>14047</v>
      </c>
      <c r="L589" t="s">
        <v>14002</v>
      </c>
      <c r="M589" t="s">
        <v>18</v>
      </c>
    </row>
    <row r="590" spans="1:13">
      <c r="A590" t="s">
        <v>825</v>
      </c>
      <c r="B590">
        <v>4.8</v>
      </c>
      <c r="C590" t="str">
        <f t="shared" si="9"/>
        <v>4 – 5</v>
      </c>
      <c r="D590">
        <v>18</v>
      </c>
      <c r="E590" t="s">
        <v>13149</v>
      </c>
      <c r="F590" t="s">
        <v>53</v>
      </c>
      <c r="G590" t="s">
        <v>13149</v>
      </c>
      <c r="H590" t="s">
        <v>13150</v>
      </c>
      <c r="I590" t="s">
        <v>827</v>
      </c>
      <c r="J590" t="s">
        <v>828</v>
      </c>
      <c r="K590" t="s">
        <v>14047</v>
      </c>
      <c r="L590" t="s">
        <v>14002</v>
      </c>
      <c r="M590" t="s">
        <v>16116</v>
      </c>
    </row>
    <row r="591" spans="1:13">
      <c r="A591" t="s">
        <v>830</v>
      </c>
      <c r="B591">
        <v>4.7</v>
      </c>
      <c r="C591" t="str">
        <f t="shared" si="9"/>
        <v>4 – 5</v>
      </c>
      <c r="D591">
        <v>89</v>
      </c>
      <c r="E591" t="s">
        <v>13149</v>
      </c>
      <c r="F591" t="s">
        <v>46</v>
      </c>
      <c r="G591" t="s">
        <v>13149</v>
      </c>
      <c r="H591" t="s">
        <v>13150</v>
      </c>
      <c r="I591" t="s">
        <v>832</v>
      </c>
      <c r="J591" t="s">
        <v>833</v>
      </c>
      <c r="K591" t="s">
        <v>13174</v>
      </c>
      <c r="L591" t="s">
        <v>13155</v>
      </c>
      <c r="M591" t="s">
        <v>52</v>
      </c>
    </row>
    <row r="592" spans="1:13">
      <c r="A592" t="s">
        <v>830</v>
      </c>
      <c r="B592">
        <v>4.7</v>
      </c>
      <c r="C592" t="str">
        <f t="shared" si="9"/>
        <v>4 – 5</v>
      </c>
      <c r="D592">
        <v>89</v>
      </c>
      <c r="E592" t="s">
        <v>13149</v>
      </c>
      <c r="F592" t="s">
        <v>46</v>
      </c>
      <c r="G592" t="s">
        <v>13149</v>
      </c>
      <c r="H592" t="s">
        <v>13150</v>
      </c>
      <c r="I592" t="s">
        <v>832</v>
      </c>
      <c r="J592" t="s">
        <v>833</v>
      </c>
      <c r="K592" t="s">
        <v>13174</v>
      </c>
      <c r="L592" t="s">
        <v>13155</v>
      </c>
      <c r="M592" t="s">
        <v>18</v>
      </c>
    </row>
    <row r="593" spans="1:13">
      <c r="A593" t="s">
        <v>830</v>
      </c>
      <c r="B593">
        <v>4.7</v>
      </c>
      <c r="C593" t="str">
        <f t="shared" si="9"/>
        <v>4 – 5</v>
      </c>
      <c r="D593">
        <v>89</v>
      </c>
      <c r="E593" t="s">
        <v>13149</v>
      </c>
      <c r="F593" t="s">
        <v>46</v>
      </c>
      <c r="G593" t="s">
        <v>13149</v>
      </c>
      <c r="H593" t="s">
        <v>13150</v>
      </c>
      <c r="I593" t="s">
        <v>832</v>
      </c>
      <c r="J593" t="s">
        <v>833</v>
      </c>
      <c r="K593" t="s">
        <v>13174</v>
      </c>
      <c r="L593" t="s">
        <v>13155</v>
      </c>
      <c r="M593" t="s">
        <v>5392</v>
      </c>
    </row>
    <row r="594" spans="1:13">
      <c r="A594" t="s">
        <v>830</v>
      </c>
      <c r="B594">
        <v>4.7</v>
      </c>
      <c r="C594" t="str">
        <f t="shared" si="9"/>
        <v>4 – 5</v>
      </c>
      <c r="D594">
        <v>89</v>
      </c>
      <c r="E594" t="s">
        <v>13149</v>
      </c>
      <c r="F594" t="s">
        <v>46</v>
      </c>
      <c r="G594" t="s">
        <v>13149</v>
      </c>
      <c r="H594" t="s">
        <v>13150</v>
      </c>
      <c r="I594" t="s">
        <v>832</v>
      </c>
      <c r="J594" t="s">
        <v>833</v>
      </c>
      <c r="K594" t="s">
        <v>13174</v>
      </c>
      <c r="L594" t="s">
        <v>13155</v>
      </c>
      <c r="M594" t="s">
        <v>16113</v>
      </c>
    </row>
    <row r="595" spans="1:13">
      <c r="A595" t="s">
        <v>834</v>
      </c>
      <c r="B595">
        <v>4.8</v>
      </c>
      <c r="C595" t="str">
        <f t="shared" si="9"/>
        <v>4 – 5</v>
      </c>
      <c r="D595">
        <v>5000</v>
      </c>
      <c r="E595" t="s">
        <v>13149</v>
      </c>
      <c r="F595" t="s">
        <v>336</v>
      </c>
      <c r="G595" t="s">
        <v>13149</v>
      </c>
      <c r="H595" t="s">
        <v>13150</v>
      </c>
      <c r="I595" t="s">
        <v>835</v>
      </c>
      <c r="J595" t="s">
        <v>836</v>
      </c>
      <c r="K595" t="s">
        <v>14048</v>
      </c>
      <c r="L595" t="s">
        <v>14002</v>
      </c>
      <c r="M595" t="s">
        <v>149</v>
      </c>
    </row>
    <row r="596" spans="1:13">
      <c r="A596" t="s">
        <v>834</v>
      </c>
      <c r="B596">
        <v>4.8</v>
      </c>
      <c r="C596" t="str">
        <f t="shared" si="9"/>
        <v>4 – 5</v>
      </c>
      <c r="D596">
        <v>5000</v>
      </c>
      <c r="E596" t="s">
        <v>13149</v>
      </c>
      <c r="F596" t="s">
        <v>336</v>
      </c>
      <c r="G596" t="s">
        <v>13149</v>
      </c>
      <c r="H596" t="s">
        <v>13150</v>
      </c>
      <c r="I596" t="s">
        <v>835</v>
      </c>
      <c r="J596" t="s">
        <v>836</v>
      </c>
      <c r="K596" t="s">
        <v>14048</v>
      </c>
      <c r="L596" t="s">
        <v>14002</v>
      </c>
      <c r="M596" t="s">
        <v>595</v>
      </c>
    </row>
    <row r="597" spans="1:13">
      <c r="A597" t="s">
        <v>834</v>
      </c>
      <c r="B597">
        <v>4.8</v>
      </c>
      <c r="C597" t="str">
        <f t="shared" si="9"/>
        <v>4 – 5</v>
      </c>
      <c r="D597">
        <v>5000</v>
      </c>
      <c r="E597" t="s">
        <v>13149</v>
      </c>
      <c r="F597" t="s">
        <v>336</v>
      </c>
      <c r="G597" t="s">
        <v>13149</v>
      </c>
      <c r="H597" t="s">
        <v>13150</v>
      </c>
      <c r="I597" t="s">
        <v>835</v>
      </c>
      <c r="J597" t="s">
        <v>836</v>
      </c>
      <c r="K597" t="s">
        <v>14048</v>
      </c>
      <c r="L597" t="s">
        <v>14002</v>
      </c>
      <c r="M597" t="s">
        <v>16117</v>
      </c>
    </row>
    <row r="598" spans="1:13">
      <c r="A598" t="s">
        <v>838</v>
      </c>
      <c r="B598">
        <v>4.5</v>
      </c>
      <c r="C598" t="str">
        <f t="shared" si="9"/>
        <v>4 – 5</v>
      </c>
      <c r="D598">
        <v>500</v>
      </c>
      <c r="E598" t="s">
        <v>13149</v>
      </c>
      <c r="F598" t="s">
        <v>96</v>
      </c>
      <c r="G598" t="s">
        <v>13149</v>
      </c>
      <c r="H598" t="s">
        <v>13150</v>
      </c>
      <c r="I598" t="s">
        <v>839</v>
      </c>
      <c r="J598" t="s">
        <v>810</v>
      </c>
      <c r="K598" t="s">
        <v>14044</v>
      </c>
      <c r="L598" t="s">
        <v>14002</v>
      </c>
      <c r="M598" t="s">
        <v>262</v>
      </c>
    </row>
    <row r="599" spans="1:13">
      <c r="A599" t="s">
        <v>838</v>
      </c>
      <c r="B599">
        <v>4.5</v>
      </c>
      <c r="C599" t="str">
        <f t="shared" si="9"/>
        <v>4 – 5</v>
      </c>
      <c r="D599">
        <v>500</v>
      </c>
      <c r="E599" t="s">
        <v>13149</v>
      </c>
      <c r="F599" t="s">
        <v>96</v>
      </c>
      <c r="G599" t="s">
        <v>13149</v>
      </c>
      <c r="H599" t="s">
        <v>13150</v>
      </c>
      <c r="I599" t="s">
        <v>839</v>
      </c>
      <c r="J599" t="s">
        <v>810</v>
      </c>
      <c r="K599" t="s">
        <v>14044</v>
      </c>
      <c r="L599" t="s">
        <v>14002</v>
      </c>
      <c r="M599" t="s">
        <v>595</v>
      </c>
    </row>
    <row r="600" spans="1:13">
      <c r="A600" t="s">
        <v>840</v>
      </c>
      <c r="B600">
        <v>4.5999999999999996</v>
      </c>
      <c r="C600" t="str">
        <f t="shared" si="9"/>
        <v>4 – 5</v>
      </c>
      <c r="D600">
        <v>100</v>
      </c>
      <c r="E600" t="s">
        <v>13149</v>
      </c>
      <c r="F600" t="s">
        <v>72</v>
      </c>
      <c r="G600" t="s">
        <v>13149</v>
      </c>
      <c r="H600" t="s">
        <v>13150</v>
      </c>
      <c r="I600" t="s">
        <v>841</v>
      </c>
      <c r="J600" t="s">
        <v>842</v>
      </c>
      <c r="K600" t="s">
        <v>13175</v>
      </c>
      <c r="L600" t="s">
        <v>13155</v>
      </c>
      <c r="M600" t="s">
        <v>330</v>
      </c>
    </row>
    <row r="601" spans="1:13">
      <c r="A601" t="s">
        <v>840</v>
      </c>
      <c r="B601">
        <v>4.5999999999999996</v>
      </c>
      <c r="C601" t="str">
        <f t="shared" si="9"/>
        <v>4 – 5</v>
      </c>
      <c r="D601">
        <v>100</v>
      </c>
      <c r="E601" t="s">
        <v>13149</v>
      </c>
      <c r="F601" t="s">
        <v>72</v>
      </c>
      <c r="G601" t="s">
        <v>13149</v>
      </c>
      <c r="H601" t="s">
        <v>13150</v>
      </c>
      <c r="I601" t="s">
        <v>841</v>
      </c>
      <c r="J601" t="s">
        <v>842</v>
      </c>
      <c r="K601" t="s">
        <v>13175</v>
      </c>
      <c r="L601" t="s">
        <v>13155</v>
      </c>
      <c r="M601" t="s">
        <v>18</v>
      </c>
    </row>
    <row r="602" spans="1:13">
      <c r="A602" t="s">
        <v>840</v>
      </c>
      <c r="B602">
        <v>4.5999999999999996</v>
      </c>
      <c r="C602" t="str">
        <f t="shared" si="9"/>
        <v>4 – 5</v>
      </c>
      <c r="D602">
        <v>100</v>
      </c>
      <c r="E602" t="s">
        <v>13149</v>
      </c>
      <c r="F602" t="s">
        <v>72</v>
      </c>
      <c r="G602" t="s">
        <v>13149</v>
      </c>
      <c r="H602" t="s">
        <v>13150</v>
      </c>
      <c r="I602" t="s">
        <v>841</v>
      </c>
      <c r="J602" t="s">
        <v>842</v>
      </c>
      <c r="K602" t="s">
        <v>13175</v>
      </c>
      <c r="L602" t="s">
        <v>13155</v>
      </c>
      <c r="M602" t="s">
        <v>1220</v>
      </c>
    </row>
    <row r="603" spans="1:13">
      <c r="A603" t="s">
        <v>844</v>
      </c>
      <c r="B603">
        <v>4.9000000000000004</v>
      </c>
      <c r="C603" t="str">
        <f t="shared" si="9"/>
        <v>4 – 5</v>
      </c>
      <c r="D603">
        <v>4000</v>
      </c>
      <c r="E603" t="s">
        <v>13149</v>
      </c>
      <c r="F603" t="s">
        <v>72</v>
      </c>
      <c r="G603" t="s">
        <v>13149</v>
      </c>
      <c r="H603" t="s">
        <v>13150</v>
      </c>
      <c r="I603" t="s">
        <v>845</v>
      </c>
      <c r="J603" t="s">
        <v>846</v>
      </c>
      <c r="K603" t="s">
        <v>14049</v>
      </c>
      <c r="L603" t="s">
        <v>14038</v>
      </c>
      <c r="M603" t="s">
        <v>10</v>
      </c>
    </row>
    <row r="604" spans="1:13">
      <c r="A604" t="s">
        <v>844</v>
      </c>
      <c r="B604">
        <v>4.9000000000000004</v>
      </c>
      <c r="C604" t="str">
        <f t="shared" si="9"/>
        <v>4 – 5</v>
      </c>
      <c r="D604">
        <v>4000</v>
      </c>
      <c r="E604" t="s">
        <v>13149</v>
      </c>
      <c r="F604" t="s">
        <v>72</v>
      </c>
      <c r="G604" t="s">
        <v>13149</v>
      </c>
      <c r="H604" t="s">
        <v>13150</v>
      </c>
      <c r="I604" t="s">
        <v>845</v>
      </c>
      <c r="J604" t="s">
        <v>846</v>
      </c>
      <c r="K604" t="s">
        <v>14049</v>
      </c>
      <c r="L604" t="s">
        <v>14038</v>
      </c>
      <c r="M604" t="s">
        <v>1511</v>
      </c>
    </row>
    <row r="605" spans="1:13">
      <c r="A605" t="s">
        <v>844</v>
      </c>
      <c r="B605">
        <v>4.9000000000000004</v>
      </c>
      <c r="C605" t="str">
        <f t="shared" si="9"/>
        <v>4 – 5</v>
      </c>
      <c r="D605">
        <v>4000</v>
      </c>
      <c r="E605" t="s">
        <v>13149</v>
      </c>
      <c r="F605" t="s">
        <v>72</v>
      </c>
      <c r="G605" t="s">
        <v>13149</v>
      </c>
      <c r="H605" t="s">
        <v>13150</v>
      </c>
      <c r="I605" t="s">
        <v>845</v>
      </c>
      <c r="J605" t="s">
        <v>846</v>
      </c>
      <c r="K605" t="s">
        <v>14049</v>
      </c>
      <c r="L605" t="s">
        <v>14038</v>
      </c>
      <c r="M605" t="s">
        <v>4172</v>
      </c>
    </row>
    <row r="606" spans="1:13">
      <c r="A606" t="s">
        <v>848</v>
      </c>
      <c r="B606">
        <v>4.3</v>
      </c>
      <c r="C606" t="str">
        <f t="shared" si="9"/>
        <v>4 – 5</v>
      </c>
      <c r="D606">
        <v>100</v>
      </c>
      <c r="E606" t="s">
        <v>13149</v>
      </c>
      <c r="F606" t="s">
        <v>150</v>
      </c>
      <c r="G606" t="s">
        <v>13149</v>
      </c>
      <c r="H606" t="s">
        <v>13150</v>
      </c>
      <c r="I606" t="s">
        <v>849</v>
      </c>
      <c r="J606" t="s">
        <v>810</v>
      </c>
      <c r="K606" t="s">
        <v>14044</v>
      </c>
      <c r="L606" t="s">
        <v>14002</v>
      </c>
      <c r="M606" t="s">
        <v>635</v>
      </c>
    </row>
    <row r="607" spans="1:13">
      <c r="A607" t="s">
        <v>848</v>
      </c>
      <c r="B607">
        <v>4.3</v>
      </c>
      <c r="C607" t="str">
        <f t="shared" si="9"/>
        <v>4 – 5</v>
      </c>
      <c r="D607">
        <v>100</v>
      </c>
      <c r="E607" t="s">
        <v>13149</v>
      </c>
      <c r="F607" t="s">
        <v>150</v>
      </c>
      <c r="G607" t="s">
        <v>13149</v>
      </c>
      <c r="H607" t="s">
        <v>13150</v>
      </c>
      <c r="I607" t="s">
        <v>849</v>
      </c>
      <c r="J607" t="s">
        <v>810</v>
      </c>
      <c r="K607" t="s">
        <v>14044</v>
      </c>
      <c r="L607" t="s">
        <v>14002</v>
      </c>
      <c r="M607" t="s">
        <v>10</v>
      </c>
    </row>
    <row r="608" spans="1:13">
      <c r="A608" t="s">
        <v>848</v>
      </c>
      <c r="B608">
        <v>4.3</v>
      </c>
      <c r="C608" t="str">
        <f t="shared" si="9"/>
        <v>4 – 5</v>
      </c>
      <c r="D608">
        <v>100</v>
      </c>
      <c r="E608" t="s">
        <v>13149</v>
      </c>
      <c r="F608" t="s">
        <v>150</v>
      </c>
      <c r="G608" t="s">
        <v>13149</v>
      </c>
      <c r="H608" t="s">
        <v>13150</v>
      </c>
      <c r="I608" t="s">
        <v>849</v>
      </c>
      <c r="J608" t="s">
        <v>810</v>
      </c>
      <c r="K608" t="s">
        <v>14044</v>
      </c>
      <c r="L608" t="s">
        <v>14002</v>
      </c>
      <c r="M608" t="s">
        <v>595</v>
      </c>
    </row>
    <row r="609" spans="1:13">
      <c r="A609" t="s">
        <v>851</v>
      </c>
      <c r="B609">
        <v>5</v>
      </c>
      <c r="C609" t="str">
        <f t="shared" si="9"/>
        <v>4 – 5</v>
      </c>
      <c r="D609">
        <v>500</v>
      </c>
      <c r="E609" t="s">
        <v>13149</v>
      </c>
      <c r="F609" t="s">
        <v>72</v>
      </c>
      <c r="G609" t="s">
        <v>13149</v>
      </c>
      <c r="H609" t="s">
        <v>13150</v>
      </c>
      <c r="I609" t="s">
        <v>852</v>
      </c>
      <c r="J609" t="s">
        <v>846</v>
      </c>
      <c r="K609" t="s">
        <v>14049</v>
      </c>
      <c r="L609" t="s">
        <v>14038</v>
      </c>
      <c r="M609" t="s">
        <v>233</v>
      </c>
    </row>
    <row r="610" spans="1:13">
      <c r="A610" t="s">
        <v>851</v>
      </c>
      <c r="B610">
        <v>5</v>
      </c>
      <c r="C610" t="str">
        <f t="shared" si="9"/>
        <v>4 – 5</v>
      </c>
      <c r="D610">
        <v>500</v>
      </c>
      <c r="E610" t="s">
        <v>13149</v>
      </c>
      <c r="F610" t="s">
        <v>72</v>
      </c>
      <c r="G610" t="s">
        <v>13149</v>
      </c>
      <c r="H610" t="s">
        <v>13150</v>
      </c>
      <c r="I610" t="s">
        <v>852</v>
      </c>
      <c r="J610" t="s">
        <v>846</v>
      </c>
      <c r="K610" t="s">
        <v>14049</v>
      </c>
      <c r="L610" t="s">
        <v>14038</v>
      </c>
      <c r="M610" t="s">
        <v>511</v>
      </c>
    </row>
    <row r="611" spans="1:13">
      <c r="A611" t="s">
        <v>854</v>
      </c>
      <c r="B611">
        <v>4.7</v>
      </c>
      <c r="C611" t="str">
        <f t="shared" si="9"/>
        <v>4 – 5</v>
      </c>
      <c r="D611">
        <v>2000</v>
      </c>
      <c r="E611" t="s">
        <v>13149</v>
      </c>
      <c r="G611" t="s">
        <v>13150</v>
      </c>
      <c r="H611" t="s">
        <v>13150</v>
      </c>
      <c r="I611" t="s">
        <v>855</v>
      </c>
      <c r="J611" t="s">
        <v>856</v>
      </c>
      <c r="K611" t="s">
        <v>14050</v>
      </c>
      <c r="L611" t="s">
        <v>14038</v>
      </c>
      <c r="M611" t="s">
        <v>18</v>
      </c>
    </row>
    <row r="612" spans="1:13">
      <c r="A612" t="s">
        <v>854</v>
      </c>
      <c r="B612">
        <v>4.7</v>
      </c>
      <c r="C612" t="str">
        <f t="shared" si="9"/>
        <v>4 – 5</v>
      </c>
      <c r="D612">
        <v>2000</v>
      </c>
      <c r="E612" t="s">
        <v>13149</v>
      </c>
      <c r="G612" t="s">
        <v>13150</v>
      </c>
      <c r="H612" t="s">
        <v>13150</v>
      </c>
      <c r="I612" t="s">
        <v>855</v>
      </c>
      <c r="J612" t="s">
        <v>856</v>
      </c>
      <c r="K612" t="s">
        <v>14050</v>
      </c>
      <c r="L612" t="s">
        <v>14038</v>
      </c>
      <c r="M612" t="s">
        <v>8122</v>
      </c>
    </row>
    <row r="613" spans="1:13">
      <c r="A613" t="s">
        <v>854</v>
      </c>
      <c r="B613">
        <v>4.7</v>
      </c>
      <c r="C613" t="str">
        <f t="shared" si="9"/>
        <v>4 – 5</v>
      </c>
      <c r="D613">
        <v>2000</v>
      </c>
      <c r="E613" t="s">
        <v>13149</v>
      </c>
      <c r="G613" t="s">
        <v>13150</v>
      </c>
      <c r="H613" t="s">
        <v>13150</v>
      </c>
      <c r="I613" t="s">
        <v>855</v>
      </c>
      <c r="J613" t="s">
        <v>856</v>
      </c>
      <c r="K613" t="s">
        <v>14050</v>
      </c>
      <c r="L613" t="s">
        <v>14038</v>
      </c>
      <c r="M613" t="s">
        <v>1220</v>
      </c>
    </row>
    <row r="614" spans="1:13">
      <c r="A614" t="s">
        <v>858</v>
      </c>
      <c r="B614">
        <v>4.9000000000000004</v>
      </c>
      <c r="C614" t="str">
        <f t="shared" si="9"/>
        <v>4 – 5</v>
      </c>
      <c r="D614">
        <v>4000</v>
      </c>
      <c r="E614" t="s">
        <v>13149</v>
      </c>
      <c r="G614" t="s">
        <v>13150</v>
      </c>
      <c r="H614" t="s">
        <v>13150</v>
      </c>
      <c r="I614" t="s">
        <v>859</v>
      </c>
      <c r="J614" t="s">
        <v>860</v>
      </c>
      <c r="K614" t="s">
        <v>14051</v>
      </c>
      <c r="L614" t="s">
        <v>14002</v>
      </c>
      <c r="M614" t="s">
        <v>10</v>
      </c>
    </row>
    <row r="615" spans="1:13">
      <c r="A615" t="s">
        <v>858</v>
      </c>
      <c r="B615">
        <v>4.9000000000000004</v>
      </c>
      <c r="C615" t="str">
        <f t="shared" si="9"/>
        <v>4 – 5</v>
      </c>
      <c r="D615">
        <v>4000</v>
      </c>
      <c r="E615" t="s">
        <v>13149</v>
      </c>
      <c r="G615" t="s">
        <v>13150</v>
      </c>
      <c r="H615" t="s">
        <v>13150</v>
      </c>
      <c r="I615" t="s">
        <v>859</v>
      </c>
      <c r="J615" t="s">
        <v>860</v>
      </c>
      <c r="K615" t="s">
        <v>14051</v>
      </c>
      <c r="L615" t="s">
        <v>14002</v>
      </c>
      <c r="M615" t="s">
        <v>1505</v>
      </c>
    </row>
    <row r="616" spans="1:13">
      <c r="A616" t="s">
        <v>858</v>
      </c>
      <c r="B616">
        <v>4.9000000000000004</v>
      </c>
      <c r="C616" t="str">
        <f t="shared" si="9"/>
        <v>4 – 5</v>
      </c>
      <c r="D616">
        <v>4000</v>
      </c>
      <c r="E616" t="s">
        <v>13149</v>
      </c>
      <c r="G616" t="s">
        <v>13150</v>
      </c>
      <c r="H616" t="s">
        <v>13150</v>
      </c>
      <c r="I616" t="s">
        <v>859</v>
      </c>
      <c r="J616" t="s">
        <v>860</v>
      </c>
      <c r="K616" t="s">
        <v>14051</v>
      </c>
      <c r="L616" t="s">
        <v>14002</v>
      </c>
      <c r="M616" t="s">
        <v>3586</v>
      </c>
    </row>
    <row r="617" spans="1:13">
      <c r="A617" t="s">
        <v>862</v>
      </c>
      <c r="B617">
        <v>4.8</v>
      </c>
      <c r="C617" t="str">
        <f t="shared" si="9"/>
        <v>4 – 5</v>
      </c>
      <c r="D617">
        <v>4000</v>
      </c>
      <c r="E617" t="s">
        <v>13149</v>
      </c>
      <c r="F617" t="s">
        <v>72</v>
      </c>
      <c r="G617" t="s">
        <v>13149</v>
      </c>
      <c r="H617" t="s">
        <v>13150</v>
      </c>
      <c r="I617" t="s">
        <v>863</v>
      </c>
      <c r="J617" t="s">
        <v>864</v>
      </c>
      <c r="K617" t="s">
        <v>14052</v>
      </c>
      <c r="L617" t="s">
        <v>14002</v>
      </c>
      <c r="M617" t="s">
        <v>262</v>
      </c>
    </row>
    <row r="618" spans="1:13">
      <c r="A618" t="s">
        <v>862</v>
      </c>
      <c r="B618">
        <v>4.8</v>
      </c>
      <c r="C618" t="str">
        <f t="shared" si="9"/>
        <v>4 – 5</v>
      </c>
      <c r="D618">
        <v>4000</v>
      </c>
      <c r="E618" t="s">
        <v>13149</v>
      </c>
      <c r="F618" t="s">
        <v>72</v>
      </c>
      <c r="G618" t="s">
        <v>13149</v>
      </c>
      <c r="H618" t="s">
        <v>13150</v>
      </c>
      <c r="I618" t="s">
        <v>863</v>
      </c>
      <c r="J618" t="s">
        <v>864</v>
      </c>
      <c r="K618" t="s">
        <v>14052</v>
      </c>
      <c r="L618" t="s">
        <v>14002</v>
      </c>
      <c r="M618" t="s">
        <v>10</v>
      </c>
    </row>
    <row r="619" spans="1:13">
      <c r="A619" t="s">
        <v>862</v>
      </c>
      <c r="B619">
        <v>4.8</v>
      </c>
      <c r="C619" t="str">
        <f t="shared" si="9"/>
        <v>4 – 5</v>
      </c>
      <c r="D619">
        <v>4000</v>
      </c>
      <c r="E619" t="s">
        <v>13149</v>
      </c>
      <c r="F619" t="s">
        <v>72</v>
      </c>
      <c r="G619" t="s">
        <v>13149</v>
      </c>
      <c r="H619" t="s">
        <v>13150</v>
      </c>
      <c r="I619" t="s">
        <v>863</v>
      </c>
      <c r="J619" t="s">
        <v>864</v>
      </c>
      <c r="K619" t="s">
        <v>14052</v>
      </c>
      <c r="L619" t="s">
        <v>14002</v>
      </c>
      <c r="M619" t="s">
        <v>595</v>
      </c>
    </row>
    <row r="620" spans="1:13">
      <c r="A620" t="s">
        <v>865</v>
      </c>
      <c r="B620">
        <v>4.9000000000000004</v>
      </c>
      <c r="C620" t="str">
        <f t="shared" si="9"/>
        <v>4 – 5</v>
      </c>
      <c r="D620">
        <v>1000</v>
      </c>
      <c r="E620" t="s">
        <v>13149</v>
      </c>
      <c r="F620" t="s">
        <v>246</v>
      </c>
      <c r="G620" t="s">
        <v>13149</v>
      </c>
      <c r="H620" t="s">
        <v>13150</v>
      </c>
      <c r="I620" t="s">
        <v>866</v>
      </c>
      <c r="J620" t="s">
        <v>867</v>
      </c>
      <c r="K620" t="s">
        <v>14053</v>
      </c>
      <c r="L620" t="s">
        <v>14038</v>
      </c>
      <c r="M620" t="s">
        <v>233</v>
      </c>
    </row>
    <row r="621" spans="1:13">
      <c r="A621" t="s">
        <v>865</v>
      </c>
      <c r="B621">
        <v>4.9000000000000004</v>
      </c>
      <c r="C621" t="str">
        <f t="shared" si="9"/>
        <v>4 – 5</v>
      </c>
      <c r="D621">
        <v>1000</v>
      </c>
      <c r="E621" t="s">
        <v>13149</v>
      </c>
      <c r="F621" t="s">
        <v>246</v>
      </c>
      <c r="G621" t="s">
        <v>13149</v>
      </c>
      <c r="H621" t="s">
        <v>13150</v>
      </c>
      <c r="I621" t="s">
        <v>866</v>
      </c>
      <c r="J621" t="s">
        <v>867</v>
      </c>
      <c r="K621" t="s">
        <v>14053</v>
      </c>
      <c r="L621" t="s">
        <v>14038</v>
      </c>
      <c r="M621" t="s">
        <v>1511</v>
      </c>
    </row>
    <row r="622" spans="1:13">
      <c r="A622" t="s">
        <v>865</v>
      </c>
      <c r="B622">
        <v>4.9000000000000004</v>
      </c>
      <c r="C622" t="str">
        <f t="shared" si="9"/>
        <v>4 – 5</v>
      </c>
      <c r="D622">
        <v>1000</v>
      </c>
      <c r="E622" t="s">
        <v>13149</v>
      </c>
      <c r="F622" t="s">
        <v>246</v>
      </c>
      <c r="G622" t="s">
        <v>13149</v>
      </c>
      <c r="H622" t="s">
        <v>13150</v>
      </c>
      <c r="I622" t="s">
        <v>866</v>
      </c>
      <c r="J622" t="s">
        <v>867</v>
      </c>
      <c r="K622" t="s">
        <v>14053</v>
      </c>
      <c r="L622" t="s">
        <v>14038</v>
      </c>
      <c r="M622" t="s">
        <v>4172</v>
      </c>
    </row>
    <row r="623" spans="1:13">
      <c r="A623" t="s">
        <v>868</v>
      </c>
      <c r="B623">
        <v>4.5</v>
      </c>
      <c r="C623" t="str">
        <f t="shared" si="9"/>
        <v>4 – 5</v>
      </c>
      <c r="D623">
        <v>5000</v>
      </c>
      <c r="E623" t="s">
        <v>13149</v>
      </c>
      <c r="F623" t="s">
        <v>65</v>
      </c>
      <c r="G623" t="s">
        <v>13149</v>
      </c>
      <c r="H623" t="s">
        <v>13149</v>
      </c>
      <c r="I623" t="s">
        <v>870</v>
      </c>
      <c r="J623" t="s">
        <v>871</v>
      </c>
      <c r="K623" t="s">
        <v>14054</v>
      </c>
      <c r="L623" t="s">
        <v>14002</v>
      </c>
      <c r="M623" t="s">
        <v>52</v>
      </c>
    </row>
    <row r="624" spans="1:13">
      <c r="A624" t="s">
        <v>868</v>
      </c>
      <c r="B624">
        <v>4.5</v>
      </c>
      <c r="C624" t="str">
        <f t="shared" si="9"/>
        <v>4 – 5</v>
      </c>
      <c r="D624">
        <v>5000</v>
      </c>
      <c r="E624" t="s">
        <v>13149</v>
      </c>
      <c r="F624" t="s">
        <v>65</v>
      </c>
      <c r="G624" t="s">
        <v>13149</v>
      </c>
      <c r="H624" t="s">
        <v>13149</v>
      </c>
      <c r="I624" t="s">
        <v>870</v>
      </c>
      <c r="J624" t="s">
        <v>871</v>
      </c>
      <c r="K624" t="s">
        <v>14054</v>
      </c>
      <c r="L624" t="s">
        <v>14002</v>
      </c>
      <c r="M624" t="s">
        <v>18</v>
      </c>
    </row>
    <row r="625" spans="1:13">
      <c r="A625" t="s">
        <v>868</v>
      </c>
      <c r="B625">
        <v>4.5</v>
      </c>
      <c r="C625" t="str">
        <f t="shared" si="9"/>
        <v>4 – 5</v>
      </c>
      <c r="D625">
        <v>5000</v>
      </c>
      <c r="E625" t="s">
        <v>13149</v>
      </c>
      <c r="F625" t="s">
        <v>65</v>
      </c>
      <c r="G625" t="s">
        <v>13149</v>
      </c>
      <c r="H625" t="s">
        <v>13149</v>
      </c>
      <c r="I625" t="s">
        <v>870</v>
      </c>
      <c r="J625" t="s">
        <v>871</v>
      </c>
      <c r="K625" t="s">
        <v>14054</v>
      </c>
      <c r="L625" t="s">
        <v>14002</v>
      </c>
      <c r="M625" t="s">
        <v>5392</v>
      </c>
    </row>
    <row r="626" spans="1:13">
      <c r="A626" t="s">
        <v>868</v>
      </c>
      <c r="B626">
        <v>4.5</v>
      </c>
      <c r="C626" t="str">
        <f t="shared" si="9"/>
        <v>4 – 5</v>
      </c>
      <c r="D626">
        <v>5000</v>
      </c>
      <c r="E626" t="s">
        <v>13149</v>
      </c>
      <c r="F626" t="s">
        <v>65</v>
      </c>
      <c r="G626" t="s">
        <v>13149</v>
      </c>
      <c r="H626" t="s">
        <v>13149</v>
      </c>
      <c r="I626" t="s">
        <v>870</v>
      </c>
      <c r="J626" t="s">
        <v>871</v>
      </c>
      <c r="K626" t="s">
        <v>14054</v>
      </c>
      <c r="L626" t="s">
        <v>14002</v>
      </c>
      <c r="M626" t="s">
        <v>1511</v>
      </c>
    </row>
    <row r="627" spans="1:13">
      <c r="A627" t="s">
        <v>868</v>
      </c>
      <c r="B627">
        <v>4.5</v>
      </c>
      <c r="C627" t="str">
        <f t="shared" si="9"/>
        <v>4 – 5</v>
      </c>
      <c r="D627">
        <v>5000</v>
      </c>
      <c r="E627" t="s">
        <v>13149</v>
      </c>
      <c r="F627" t="s">
        <v>65</v>
      </c>
      <c r="G627" t="s">
        <v>13149</v>
      </c>
      <c r="H627" t="s">
        <v>13149</v>
      </c>
      <c r="I627" t="s">
        <v>870</v>
      </c>
      <c r="J627" t="s">
        <v>871</v>
      </c>
      <c r="K627" t="s">
        <v>14054</v>
      </c>
      <c r="L627" t="s">
        <v>14002</v>
      </c>
      <c r="M627" t="s">
        <v>16109</v>
      </c>
    </row>
    <row r="628" spans="1:13">
      <c r="A628" t="s">
        <v>873</v>
      </c>
      <c r="B628">
        <v>3.7</v>
      </c>
      <c r="C628" t="str">
        <f t="shared" si="9"/>
        <v>3 – 4</v>
      </c>
      <c r="D628">
        <v>1000</v>
      </c>
      <c r="E628" t="s">
        <v>13149</v>
      </c>
      <c r="G628" t="s">
        <v>13150</v>
      </c>
      <c r="H628" t="s">
        <v>13150</v>
      </c>
      <c r="I628" t="s">
        <v>875</v>
      </c>
      <c r="J628" t="s">
        <v>876</v>
      </c>
      <c r="K628" t="s">
        <v>14055</v>
      </c>
      <c r="L628" t="s">
        <v>14002</v>
      </c>
      <c r="M628" t="s">
        <v>18</v>
      </c>
    </row>
    <row r="629" spans="1:13">
      <c r="A629" t="s">
        <v>873</v>
      </c>
      <c r="B629">
        <v>3.7</v>
      </c>
      <c r="C629" t="str">
        <f t="shared" si="9"/>
        <v>3 – 4</v>
      </c>
      <c r="D629">
        <v>1000</v>
      </c>
      <c r="E629" t="s">
        <v>13149</v>
      </c>
      <c r="G629" t="s">
        <v>13150</v>
      </c>
      <c r="H629" t="s">
        <v>13150</v>
      </c>
      <c r="I629" t="s">
        <v>875</v>
      </c>
      <c r="J629" t="s">
        <v>876</v>
      </c>
      <c r="K629" t="s">
        <v>14055</v>
      </c>
      <c r="L629" t="s">
        <v>14002</v>
      </c>
      <c r="M629" t="s">
        <v>5392</v>
      </c>
    </row>
    <row r="630" spans="1:13">
      <c r="A630" t="s">
        <v>873</v>
      </c>
      <c r="B630">
        <v>3.7</v>
      </c>
      <c r="C630" t="str">
        <f t="shared" si="9"/>
        <v>3 – 4</v>
      </c>
      <c r="D630">
        <v>1000</v>
      </c>
      <c r="E630" t="s">
        <v>13149</v>
      </c>
      <c r="G630" t="s">
        <v>13150</v>
      </c>
      <c r="H630" t="s">
        <v>13150</v>
      </c>
      <c r="I630" t="s">
        <v>875</v>
      </c>
      <c r="J630" t="s">
        <v>876</v>
      </c>
      <c r="K630" t="s">
        <v>14055</v>
      </c>
      <c r="L630" t="s">
        <v>14002</v>
      </c>
      <c r="M630" t="s">
        <v>16113</v>
      </c>
    </row>
    <row r="631" spans="1:13">
      <c r="A631" t="s">
        <v>877</v>
      </c>
      <c r="B631">
        <v>4.9000000000000004</v>
      </c>
      <c r="C631" t="str">
        <f t="shared" si="9"/>
        <v>4 – 5</v>
      </c>
      <c r="D631">
        <v>1000</v>
      </c>
      <c r="E631" t="s">
        <v>13149</v>
      </c>
      <c r="F631" t="s">
        <v>72</v>
      </c>
      <c r="G631" t="s">
        <v>13149</v>
      </c>
      <c r="H631" t="s">
        <v>13150</v>
      </c>
      <c r="I631" t="s">
        <v>878</v>
      </c>
      <c r="J631" t="s">
        <v>879</v>
      </c>
      <c r="K631" t="s">
        <v>14056</v>
      </c>
      <c r="L631" t="s">
        <v>14038</v>
      </c>
      <c r="M631" t="s">
        <v>18</v>
      </c>
    </row>
    <row r="632" spans="1:13">
      <c r="A632" t="s">
        <v>877</v>
      </c>
      <c r="B632">
        <v>4.9000000000000004</v>
      </c>
      <c r="C632" t="str">
        <f t="shared" si="9"/>
        <v>4 – 5</v>
      </c>
      <c r="D632">
        <v>1000</v>
      </c>
      <c r="E632" t="s">
        <v>13149</v>
      </c>
      <c r="F632" t="s">
        <v>72</v>
      </c>
      <c r="G632" t="s">
        <v>13149</v>
      </c>
      <c r="H632" t="s">
        <v>13150</v>
      </c>
      <c r="I632" t="s">
        <v>878</v>
      </c>
      <c r="J632" t="s">
        <v>879</v>
      </c>
      <c r="K632" t="s">
        <v>14056</v>
      </c>
      <c r="L632" t="s">
        <v>14038</v>
      </c>
      <c r="M632" t="s">
        <v>5392</v>
      </c>
    </row>
    <row r="633" spans="1:13">
      <c r="A633" t="s">
        <v>877</v>
      </c>
      <c r="B633">
        <v>4.9000000000000004</v>
      </c>
      <c r="C633" t="str">
        <f t="shared" si="9"/>
        <v>4 – 5</v>
      </c>
      <c r="D633">
        <v>1000</v>
      </c>
      <c r="E633" t="s">
        <v>13149</v>
      </c>
      <c r="F633" t="s">
        <v>72</v>
      </c>
      <c r="G633" t="s">
        <v>13149</v>
      </c>
      <c r="H633" t="s">
        <v>13150</v>
      </c>
      <c r="I633" t="s">
        <v>878</v>
      </c>
      <c r="J633" t="s">
        <v>879</v>
      </c>
      <c r="K633" t="s">
        <v>14056</v>
      </c>
      <c r="L633" t="s">
        <v>14038</v>
      </c>
      <c r="M633" t="s">
        <v>16113</v>
      </c>
    </row>
    <row r="634" spans="1:13">
      <c r="A634" t="s">
        <v>880</v>
      </c>
      <c r="B634">
        <v>4.3</v>
      </c>
      <c r="C634" t="str">
        <f t="shared" si="9"/>
        <v>4 – 5</v>
      </c>
      <c r="D634">
        <v>100</v>
      </c>
      <c r="E634" t="s">
        <v>13149</v>
      </c>
      <c r="F634" t="s">
        <v>111</v>
      </c>
      <c r="G634" t="s">
        <v>13149</v>
      </c>
      <c r="H634" t="s">
        <v>13150</v>
      </c>
      <c r="I634" t="s">
        <v>881</v>
      </c>
      <c r="J634" t="s">
        <v>882</v>
      </c>
      <c r="K634" t="s">
        <v>14057</v>
      </c>
      <c r="L634" t="s">
        <v>14038</v>
      </c>
      <c r="M634" t="s">
        <v>52</v>
      </c>
    </row>
    <row r="635" spans="1:13">
      <c r="A635" t="s">
        <v>880</v>
      </c>
      <c r="B635">
        <v>4.3</v>
      </c>
      <c r="C635" t="str">
        <f t="shared" si="9"/>
        <v>4 – 5</v>
      </c>
      <c r="D635">
        <v>100</v>
      </c>
      <c r="E635" t="s">
        <v>13149</v>
      </c>
      <c r="F635" t="s">
        <v>111</v>
      </c>
      <c r="G635" t="s">
        <v>13149</v>
      </c>
      <c r="H635" t="s">
        <v>13150</v>
      </c>
      <c r="I635" t="s">
        <v>881</v>
      </c>
      <c r="J635" t="s">
        <v>882</v>
      </c>
      <c r="K635" t="s">
        <v>14057</v>
      </c>
      <c r="L635" t="s">
        <v>14038</v>
      </c>
      <c r="M635" t="s">
        <v>18</v>
      </c>
    </row>
    <row r="636" spans="1:13">
      <c r="A636" t="s">
        <v>880</v>
      </c>
      <c r="B636">
        <v>4.3</v>
      </c>
      <c r="C636" t="str">
        <f t="shared" si="9"/>
        <v>4 – 5</v>
      </c>
      <c r="D636">
        <v>100</v>
      </c>
      <c r="E636" t="s">
        <v>13149</v>
      </c>
      <c r="F636" t="s">
        <v>111</v>
      </c>
      <c r="G636" t="s">
        <v>13149</v>
      </c>
      <c r="H636" t="s">
        <v>13150</v>
      </c>
      <c r="I636" t="s">
        <v>881</v>
      </c>
      <c r="J636" t="s">
        <v>882</v>
      </c>
      <c r="K636" t="s">
        <v>14057</v>
      </c>
      <c r="L636" t="s">
        <v>14038</v>
      </c>
      <c r="M636" t="s">
        <v>5392</v>
      </c>
    </row>
    <row r="637" spans="1:13">
      <c r="A637" t="s">
        <v>883</v>
      </c>
      <c r="B637">
        <v>4.8</v>
      </c>
      <c r="C637" t="str">
        <f t="shared" si="9"/>
        <v>4 – 5</v>
      </c>
      <c r="D637">
        <v>500</v>
      </c>
      <c r="E637" t="s">
        <v>13149</v>
      </c>
      <c r="G637" t="s">
        <v>13150</v>
      </c>
      <c r="H637" t="s">
        <v>13150</v>
      </c>
      <c r="I637" t="s">
        <v>884</v>
      </c>
      <c r="J637" t="s">
        <v>885</v>
      </c>
      <c r="K637" t="s">
        <v>14058</v>
      </c>
      <c r="L637" t="s">
        <v>14038</v>
      </c>
      <c r="M637" t="s">
        <v>233</v>
      </c>
    </row>
    <row r="638" spans="1:13">
      <c r="A638" t="s">
        <v>883</v>
      </c>
      <c r="B638">
        <v>4.8</v>
      </c>
      <c r="C638" t="str">
        <f t="shared" si="9"/>
        <v>4 – 5</v>
      </c>
      <c r="D638">
        <v>500</v>
      </c>
      <c r="E638" t="s">
        <v>13149</v>
      </c>
      <c r="G638" t="s">
        <v>13150</v>
      </c>
      <c r="H638" t="s">
        <v>13150</v>
      </c>
      <c r="I638" t="s">
        <v>884</v>
      </c>
      <c r="J638" t="s">
        <v>885</v>
      </c>
      <c r="K638" t="s">
        <v>14058</v>
      </c>
      <c r="L638" t="s">
        <v>14038</v>
      </c>
      <c r="M638" t="s">
        <v>18</v>
      </c>
    </row>
    <row r="639" spans="1:13">
      <c r="A639" t="s">
        <v>887</v>
      </c>
      <c r="B639">
        <v>4.9000000000000004</v>
      </c>
      <c r="C639" t="str">
        <f t="shared" si="9"/>
        <v>4 – 5</v>
      </c>
      <c r="D639">
        <v>100</v>
      </c>
      <c r="E639" t="s">
        <v>13149</v>
      </c>
      <c r="F639" t="s">
        <v>111</v>
      </c>
      <c r="G639" t="s">
        <v>13149</v>
      </c>
      <c r="H639" t="s">
        <v>13150</v>
      </c>
      <c r="I639" t="s">
        <v>888</v>
      </c>
      <c r="J639" t="s">
        <v>889</v>
      </c>
      <c r="K639" t="s">
        <v>14059</v>
      </c>
      <c r="L639" t="s">
        <v>14002</v>
      </c>
      <c r="M639" t="s">
        <v>52</v>
      </c>
    </row>
    <row r="640" spans="1:13">
      <c r="A640" t="s">
        <v>887</v>
      </c>
      <c r="B640">
        <v>4.9000000000000004</v>
      </c>
      <c r="C640" t="str">
        <f t="shared" si="9"/>
        <v>4 – 5</v>
      </c>
      <c r="D640">
        <v>100</v>
      </c>
      <c r="E640" t="s">
        <v>13149</v>
      </c>
      <c r="F640" t="s">
        <v>111</v>
      </c>
      <c r="G640" t="s">
        <v>13149</v>
      </c>
      <c r="H640" t="s">
        <v>13150</v>
      </c>
      <c r="I640" t="s">
        <v>888</v>
      </c>
      <c r="J640" t="s">
        <v>889</v>
      </c>
      <c r="K640" t="s">
        <v>14059</v>
      </c>
      <c r="L640" t="s">
        <v>14002</v>
      </c>
      <c r="M640" t="s">
        <v>18</v>
      </c>
    </row>
    <row r="641" spans="1:13">
      <c r="A641" t="s">
        <v>887</v>
      </c>
      <c r="B641">
        <v>4.9000000000000004</v>
      </c>
      <c r="C641" t="str">
        <f t="shared" si="9"/>
        <v>4 – 5</v>
      </c>
      <c r="D641">
        <v>100</v>
      </c>
      <c r="E641" t="s">
        <v>13149</v>
      </c>
      <c r="F641" t="s">
        <v>111</v>
      </c>
      <c r="G641" t="s">
        <v>13149</v>
      </c>
      <c r="H641" t="s">
        <v>13150</v>
      </c>
      <c r="I641" t="s">
        <v>888</v>
      </c>
      <c r="J641" t="s">
        <v>889</v>
      </c>
      <c r="K641" t="s">
        <v>14059</v>
      </c>
      <c r="L641" t="s">
        <v>14002</v>
      </c>
      <c r="M641" t="s">
        <v>5392</v>
      </c>
    </row>
    <row r="642" spans="1:13">
      <c r="A642" t="s">
        <v>887</v>
      </c>
      <c r="B642">
        <v>4.9000000000000004</v>
      </c>
      <c r="C642" t="str">
        <f t="shared" ref="C642:C705" si="10">IF(B642="", "No Rating",
 IF(B642&lt;=2, "1 – 2",
 IF(B642&lt;=3, "2 – 3",
 IF(B642&lt;=4, "3 – 4",
 "4 – 5"))))</f>
        <v>4 – 5</v>
      </c>
      <c r="D642">
        <v>100</v>
      </c>
      <c r="E642" t="s">
        <v>13149</v>
      </c>
      <c r="F642" t="s">
        <v>111</v>
      </c>
      <c r="G642" t="s">
        <v>13149</v>
      </c>
      <c r="H642" t="s">
        <v>13150</v>
      </c>
      <c r="I642" t="s">
        <v>888</v>
      </c>
      <c r="J642" t="s">
        <v>889</v>
      </c>
      <c r="K642" t="s">
        <v>14059</v>
      </c>
      <c r="L642" t="s">
        <v>14002</v>
      </c>
      <c r="M642" t="s">
        <v>8122</v>
      </c>
    </row>
    <row r="643" spans="1:13">
      <c r="A643" t="s">
        <v>890</v>
      </c>
      <c r="B643">
        <v>4.8</v>
      </c>
      <c r="C643" t="str">
        <f t="shared" si="10"/>
        <v>4 – 5</v>
      </c>
      <c r="D643">
        <v>500</v>
      </c>
      <c r="E643" t="s">
        <v>13149</v>
      </c>
      <c r="F643" t="s">
        <v>111</v>
      </c>
      <c r="G643" t="s">
        <v>13149</v>
      </c>
      <c r="H643" t="s">
        <v>13150</v>
      </c>
      <c r="I643" t="s">
        <v>891</v>
      </c>
      <c r="J643" t="s">
        <v>892</v>
      </c>
      <c r="K643" t="s">
        <v>13176</v>
      </c>
      <c r="L643" t="s">
        <v>13155</v>
      </c>
      <c r="M643" t="s">
        <v>52</v>
      </c>
    </row>
    <row r="644" spans="1:13">
      <c r="A644" t="s">
        <v>890</v>
      </c>
      <c r="B644">
        <v>4.8</v>
      </c>
      <c r="C644" t="str">
        <f t="shared" si="10"/>
        <v>4 – 5</v>
      </c>
      <c r="D644">
        <v>500</v>
      </c>
      <c r="E644" t="s">
        <v>13149</v>
      </c>
      <c r="F644" t="s">
        <v>111</v>
      </c>
      <c r="G644" t="s">
        <v>13149</v>
      </c>
      <c r="H644" t="s">
        <v>13150</v>
      </c>
      <c r="I644" t="s">
        <v>891</v>
      </c>
      <c r="J644" t="s">
        <v>892</v>
      </c>
      <c r="K644" t="s">
        <v>13176</v>
      </c>
      <c r="L644" t="s">
        <v>13155</v>
      </c>
      <c r="M644" t="s">
        <v>18</v>
      </c>
    </row>
    <row r="645" spans="1:13">
      <c r="A645" t="s">
        <v>890</v>
      </c>
      <c r="B645">
        <v>4.8</v>
      </c>
      <c r="C645" t="str">
        <f t="shared" si="10"/>
        <v>4 – 5</v>
      </c>
      <c r="D645">
        <v>500</v>
      </c>
      <c r="E645" t="s">
        <v>13149</v>
      </c>
      <c r="F645" t="s">
        <v>111</v>
      </c>
      <c r="G645" t="s">
        <v>13149</v>
      </c>
      <c r="H645" t="s">
        <v>13150</v>
      </c>
      <c r="I645" t="s">
        <v>891</v>
      </c>
      <c r="J645" t="s">
        <v>892</v>
      </c>
      <c r="K645" t="s">
        <v>13176</v>
      </c>
      <c r="L645" t="s">
        <v>13155</v>
      </c>
      <c r="M645" t="s">
        <v>5392</v>
      </c>
    </row>
    <row r="646" spans="1:13">
      <c r="A646" t="s">
        <v>890</v>
      </c>
      <c r="B646">
        <v>4.8</v>
      </c>
      <c r="C646" t="str">
        <f t="shared" si="10"/>
        <v>4 – 5</v>
      </c>
      <c r="D646">
        <v>500</v>
      </c>
      <c r="E646" t="s">
        <v>13149</v>
      </c>
      <c r="F646" t="s">
        <v>111</v>
      </c>
      <c r="G646" t="s">
        <v>13149</v>
      </c>
      <c r="H646" t="s">
        <v>13150</v>
      </c>
      <c r="I646" t="s">
        <v>891</v>
      </c>
      <c r="J646" t="s">
        <v>892</v>
      </c>
      <c r="K646" t="s">
        <v>13176</v>
      </c>
      <c r="L646" t="s">
        <v>13155</v>
      </c>
      <c r="M646" t="s">
        <v>1511</v>
      </c>
    </row>
    <row r="647" spans="1:13">
      <c r="A647" t="s">
        <v>890</v>
      </c>
      <c r="B647">
        <v>4.8</v>
      </c>
      <c r="C647" t="str">
        <f t="shared" si="10"/>
        <v>4 – 5</v>
      </c>
      <c r="D647">
        <v>500</v>
      </c>
      <c r="E647" t="s">
        <v>13149</v>
      </c>
      <c r="F647" t="s">
        <v>111</v>
      </c>
      <c r="G647" t="s">
        <v>13149</v>
      </c>
      <c r="H647" t="s">
        <v>13150</v>
      </c>
      <c r="I647" t="s">
        <v>891</v>
      </c>
      <c r="J647" t="s">
        <v>892</v>
      </c>
      <c r="K647" t="s">
        <v>13176</v>
      </c>
      <c r="L647" t="s">
        <v>13155</v>
      </c>
      <c r="M647" t="s">
        <v>8122</v>
      </c>
    </row>
    <row r="648" spans="1:13">
      <c r="A648" t="s">
        <v>894</v>
      </c>
      <c r="B648">
        <v>4.9000000000000004</v>
      </c>
      <c r="C648" t="str">
        <f t="shared" si="10"/>
        <v>4 – 5</v>
      </c>
      <c r="D648">
        <v>5</v>
      </c>
      <c r="E648" t="s">
        <v>13149</v>
      </c>
      <c r="G648" t="s">
        <v>13150</v>
      </c>
      <c r="H648" t="s">
        <v>13150</v>
      </c>
      <c r="I648" t="s">
        <v>896</v>
      </c>
      <c r="J648" t="s">
        <v>897</v>
      </c>
      <c r="K648" t="s">
        <v>14060</v>
      </c>
      <c r="L648" t="s">
        <v>14038</v>
      </c>
      <c r="M648" t="s">
        <v>52</v>
      </c>
    </row>
    <row r="649" spans="1:13">
      <c r="A649" t="s">
        <v>894</v>
      </c>
      <c r="B649">
        <v>4.9000000000000004</v>
      </c>
      <c r="C649" t="str">
        <f t="shared" si="10"/>
        <v>4 – 5</v>
      </c>
      <c r="D649">
        <v>5</v>
      </c>
      <c r="E649" t="s">
        <v>13149</v>
      </c>
      <c r="G649" t="s">
        <v>13150</v>
      </c>
      <c r="H649" t="s">
        <v>13150</v>
      </c>
      <c r="I649" t="s">
        <v>896</v>
      </c>
      <c r="J649" t="s">
        <v>897</v>
      </c>
      <c r="K649" t="s">
        <v>14060</v>
      </c>
      <c r="L649" t="s">
        <v>14038</v>
      </c>
      <c r="M649" t="s">
        <v>18</v>
      </c>
    </row>
    <row r="650" spans="1:13">
      <c r="A650" t="s">
        <v>894</v>
      </c>
      <c r="B650">
        <v>4.9000000000000004</v>
      </c>
      <c r="C650" t="str">
        <f t="shared" si="10"/>
        <v>4 – 5</v>
      </c>
      <c r="D650">
        <v>5</v>
      </c>
      <c r="E650" t="s">
        <v>13149</v>
      </c>
      <c r="G650" t="s">
        <v>13150</v>
      </c>
      <c r="H650" t="s">
        <v>13150</v>
      </c>
      <c r="I650" t="s">
        <v>896</v>
      </c>
      <c r="J650" t="s">
        <v>897</v>
      </c>
      <c r="K650" t="s">
        <v>14060</v>
      </c>
      <c r="L650" t="s">
        <v>14038</v>
      </c>
      <c r="M650" t="s">
        <v>5392</v>
      </c>
    </row>
    <row r="651" spans="1:13">
      <c r="A651" t="s">
        <v>894</v>
      </c>
      <c r="B651">
        <v>4.9000000000000004</v>
      </c>
      <c r="C651" t="str">
        <f t="shared" si="10"/>
        <v>4 – 5</v>
      </c>
      <c r="D651">
        <v>5</v>
      </c>
      <c r="E651" t="s">
        <v>13149</v>
      </c>
      <c r="G651" t="s">
        <v>13150</v>
      </c>
      <c r="H651" t="s">
        <v>13150</v>
      </c>
      <c r="I651" t="s">
        <v>896</v>
      </c>
      <c r="J651" t="s">
        <v>897</v>
      </c>
      <c r="K651" t="s">
        <v>14060</v>
      </c>
      <c r="L651" t="s">
        <v>14038</v>
      </c>
      <c r="M651" t="s">
        <v>8122</v>
      </c>
    </row>
    <row r="652" spans="1:13">
      <c r="A652" t="s">
        <v>894</v>
      </c>
      <c r="B652">
        <v>4.9000000000000004</v>
      </c>
      <c r="C652" t="str">
        <f t="shared" si="10"/>
        <v>4 – 5</v>
      </c>
      <c r="D652">
        <v>5</v>
      </c>
      <c r="E652" t="s">
        <v>13149</v>
      </c>
      <c r="G652" t="s">
        <v>13150</v>
      </c>
      <c r="H652" t="s">
        <v>13150</v>
      </c>
      <c r="I652" t="s">
        <v>896</v>
      </c>
      <c r="J652" t="s">
        <v>897</v>
      </c>
      <c r="K652" t="s">
        <v>14060</v>
      </c>
      <c r="L652" t="s">
        <v>14038</v>
      </c>
      <c r="M652" t="s">
        <v>1220</v>
      </c>
    </row>
    <row r="653" spans="1:13">
      <c r="A653" t="s">
        <v>899</v>
      </c>
      <c r="B653">
        <v>4.8</v>
      </c>
      <c r="C653" t="str">
        <f t="shared" si="10"/>
        <v>4 – 5</v>
      </c>
      <c r="D653">
        <v>500</v>
      </c>
      <c r="E653" t="s">
        <v>13149</v>
      </c>
      <c r="F653" t="s">
        <v>53</v>
      </c>
      <c r="G653" t="s">
        <v>13149</v>
      </c>
      <c r="H653" t="s">
        <v>13150</v>
      </c>
      <c r="I653" t="s">
        <v>900</v>
      </c>
      <c r="J653" t="s">
        <v>901</v>
      </c>
      <c r="K653" t="s">
        <v>14061</v>
      </c>
      <c r="L653" t="s">
        <v>14038</v>
      </c>
      <c r="M653" t="s">
        <v>257</v>
      </c>
    </row>
    <row r="654" spans="1:13">
      <c r="A654" t="s">
        <v>899</v>
      </c>
      <c r="B654">
        <v>4.8</v>
      </c>
      <c r="C654" t="str">
        <f t="shared" si="10"/>
        <v>4 – 5</v>
      </c>
      <c r="D654">
        <v>500</v>
      </c>
      <c r="E654" t="s">
        <v>13149</v>
      </c>
      <c r="F654" t="s">
        <v>53</v>
      </c>
      <c r="G654" t="s">
        <v>13149</v>
      </c>
      <c r="H654" t="s">
        <v>13150</v>
      </c>
      <c r="I654" t="s">
        <v>900</v>
      </c>
      <c r="J654" t="s">
        <v>901</v>
      </c>
      <c r="K654" t="s">
        <v>14061</v>
      </c>
      <c r="L654" t="s">
        <v>14038</v>
      </c>
      <c r="M654" t="s">
        <v>52</v>
      </c>
    </row>
    <row r="655" spans="1:13">
      <c r="A655" t="s">
        <v>903</v>
      </c>
      <c r="B655">
        <v>4.9000000000000004</v>
      </c>
      <c r="C655" t="str">
        <f t="shared" si="10"/>
        <v>4 – 5</v>
      </c>
      <c r="D655">
        <v>100</v>
      </c>
      <c r="E655" t="s">
        <v>13149</v>
      </c>
      <c r="F655" t="s">
        <v>53</v>
      </c>
      <c r="G655" t="s">
        <v>13149</v>
      </c>
      <c r="H655" t="s">
        <v>13150</v>
      </c>
      <c r="I655" t="s">
        <v>904</v>
      </c>
      <c r="J655" t="s">
        <v>905</v>
      </c>
      <c r="K655" t="s">
        <v>13177</v>
      </c>
      <c r="L655" t="s">
        <v>14084</v>
      </c>
      <c r="M655" t="s">
        <v>252</v>
      </c>
    </row>
    <row r="656" spans="1:13">
      <c r="A656" t="s">
        <v>903</v>
      </c>
      <c r="B656">
        <v>4.9000000000000004</v>
      </c>
      <c r="C656" t="str">
        <f t="shared" si="10"/>
        <v>4 – 5</v>
      </c>
      <c r="D656">
        <v>100</v>
      </c>
      <c r="E656" t="s">
        <v>13149</v>
      </c>
      <c r="F656" t="s">
        <v>53</v>
      </c>
      <c r="G656" t="s">
        <v>13149</v>
      </c>
      <c r="H656" t="s">
        <v>13150</v>
      </c>
      <c r="I656" t="s">
        <v>904</v>
      </c>
      <c r="J656" t="s">
        <v>905</v>
      </c>
      <c r="K656" t="s">
        <v>13177</v>
      </c>
      <c r="L656" t="s">
        <v>14084</v>
      </c>
      <c r="M656" t="s">
        <v>262</v>
      </c>
    </row>
    <row r="657" spans="1:13">
      <c r="A657" t="s">
        <v>903</v>
      </c>
      <c r="B657">
        <v>4.9000000000000004</v>
      </c>
      <c r="C657" t="str">
        <f t="shared" si="10"/>
        <v>4 – 5</v>
      </c>
      <c r="D657">
        <v>100</v>
      </c>
      <c r="E657" t="s">
        <v>13149</v>
      </c>
      <c r="F657" t="s">
        <v>53</v>
      </c>
      <c r="G657" t="s">
        <v>13149</v>
      </c>
      <c r="H657" t="s">
        <v>13150</v>
      </c>
      <c r="I657" t="s">
        <v>904</v>
      </c>
      <c r="J657" t="s">
        <v>905</v>
      </c>
      <c r="K657" t="s">
        <v>13177</v>
      </c>
      <c r="L657" t="s">
        <v>14084</v>
      </c>
      <c r="M657" t="s">
        <v>52</v>
      </c>
    </row>
    <row r="658" spans="1:13">
      <c r="A658" t="s">
        <v>903</v>
      </c>
      <c r="B658">
        <v>4.9000000000000004</v>
      </c>
      <c r="C658" t="str">
        <f t="shared" si="10"/>
        <v>4 – 5</v>
      </c>
      <c r="D658">
        <v>100</v>
      </c>
      <c r="E658" t="s">
        <v>13149</v>
      </c>
      <c r="F658" t="s">
        <v>53</v>
      </c>
      <c r="G658" t="s">
        <v>13149</v>
      </c>
      <c r="H658" t="s">
        <v>13150</v>
      </c>
      <c r="I658" t="s">
        <v>904</v>
      </c>
      <c r="J658" t="s">
        <v>905</v>
      </c>
      <c r="K658" t="s">
        <v>13177</v>
      </c>
      <c r="L658" t="s">
        <v>14084</v>
      </c>
      <c r="M658" t="s">
        <v>511</v>
      </c>
    </row>
    <row r="659" spans="1:13">
      <c r="A659" t="s">
        <v>903</v>
      </c>
      <c r="B659">
        <v>4.9000000000000004</v>
      </c>
      <c r="C659" t="str">
        <f t="shared" si="10"/>
        <v>4 – 5</v>
      </c>
      <c r="D659">
        <v>100</v>
      </c>
      <c r="E659" t="s">
        <v>13149</v>
      </c>
      <c r="F659" t="s">
        <v>53</v>
      </c>
      <c r="G659" t="s">
        <v>13149</v>
      </c>
      <c r="H659" t="s">
        <v>13150</v>
      </c>
      <c r="I659" t="s">
        <v>904</v>
      </c>
      <c r="J659" t="s">
        <v>905</v>
      </c>
      <c r="K659" t="s">
        <v>13177</v>
      </c>
      <c r="L659" t="s">
        <v>14084</v>
      </c>
      <c r="M659" t="s">
        <v>18</v>
      </c>
    </row>
    <row r="660" spans="1:13">
      <c r="A660" t="s">
        <v>907</v>
      </c>
      <c r="B660">
        <v>4.9000000000000004</v>
      </c>
      <c r="C660" t="str">
        <f t="shared" si="10"/>
        <v>4 – 5</v>
      </c>
      <c r="D660">
        <v>100</v>
      </c>
      <c r="E660" t="s">
        <v>13149</v>
      </c>
      <c r="F660" t="s">
        <v>72</v>
      </c>
      <c r="G660" t="s">
        <v>13149</v>
      </c>
      <c r="H660" t="s">
        <v>13150</v>
      </c>
      <c r="I660" t="s">
        <v>908</v>
      </c>
      <c r="J660" t="s">
        <v>909</v>
      </c>
      <c r="K660" t="s">
        <v>14062</v>
      </c>
      <c r="L660" t="s">
        <v>14038</v>
      </c>
      <c r="M660" t="s">
        <v>12403</v>
      </c>
    </row>
    <row r="661" spans="1:13">
      <c r="A661" t="s">
        <v>907</v>
      </c>
      <c r="B661">
        <v>4.9000000000000004</v>
      </c>
      <c r="C661" t="str">
        <f t="shared" si="10"/>
        <v>4 – 5</v>
      </c>
      <c r="D661">
        <v>100</v>
      </c>
      <c r="E661" t="s">
        <v>13149</v>
      </c>
      <c r="F661" t="s">
        <v>72</v>
      </c>
      <c r="G661" t="s">
        <v>13149</v>
      </c>
      <c r="H661" t="s">
        <v>13150</v>
      </c>
      <c r="I661" t="s">
        <v>908</v>
      </c>
      <c r="J661" t="s">
        <v>909</v>
      </c>
      <c r="K661" t="s">
        <v>14062</v>
      </c>
      <c r="L661" t="s">
        <v>14038</v>
      </c>
      <c r="M661" t="s">
        <v>511</v>
      </c>
    </row>
    <row r="662" spans="1:13">
      <c r="A662" t="s">
        <v>911</v>
      </c>
      <c r="B662">
        <v>4.4000000000000004</v>
      </c>
      <c r="C662" t="str">
        <f t="shared" si="10"/>
        <v>4 – 5</v>
      </c>
      <c r="D662">
        <v>100</v>
      </c>
      <c r="E662" t="s">
        <v>13149</v>
      </c>
      <c r="F662" t="s">
        <v>53</v>
      </c>
      <c r="G662" t="s">
        <v>13149</v>
      </c>
      <c r="H662" t="s">
        <v>13150</v>
      </c>
      <c r="I662" t="s">
        <v>912</v>
      </c>
      <c r="J662" t="s">
        <v>913</v>
      </c>
      <c r="K662" t="s">
        <v>14063</v>
      </c>
      <c r="L662" t="s">
        <v>14002</v>
      </c>
      <c r="M662" t="s">
        <v>635</v>
      </c>
    </row>
    <row r="663" spans="1:13">
      <c r="A663" t="s">
        <v>911</v>
      </c>
      <c r="B663">
        <v>4.4000000000000004</v>
      </c>
      <c r="C663" t="str">
        <f t="shared" si="10"/>
        <v>4 – 5</v>
      </c>
      <c r="D663">
        <v>100</v>
      </c>
      <c r="E663" t="s">
        <v>13149</v>
      </c>
      <c r="F663" t="s">
        <v>53</v>
      </c>
      <c r="G663" t="s">
        <v>13149</v>
      </c>
      <c r="H663" t="s">
        <v>13150</v>
      </c>
      <c r="I663" t="s">
        <v>912</v>
      </c>
      <c r="J663" t="s">
        <v>913</v>
      </c>
      <c r="K663" t="s">
        <v>14063</v>
      </c>
      <c r="L663" t="s">
        <v>14002</v>
      </c>
      <c r="M663" t="s">
        <v>52</v>
      </c>
    </row>
    <row r="664" spans="1:13">
      <c r="A664" t="s">
        <v>911</v>
      </c>
      <c r="B664">
        <v>4.4000000000000004</v>
      </c>
      <c r="C664" t="str">
        <f t="shared" si="10"/>
        <v>4 – 5</v>
      </c>
      <c r="D664">
        <v>100</v>
      </c>
      <c r="E664" t="s">
        <v>13149</v>
      </c>
      <c r="F664" t="s">
        <v>53</v>
      </c>
      <c r="G664" t="s">
        <v>13149</v>
      </c>
      <c r="H664" t="s">
        <v>13150</v>
      </c>
      <c r="I664" t="s">
        <v>912</v>
      </c>
      <c r="J664" t="s">
        <v>913</v>
      </c>
      <c r="K664" t="s">
        <v>14063</v>
      </c>
      <c r="L664" t="s">
        <v>14002</v>
      </c>
      <c r="M664" t="s">
        <v>18</v>
      </c>
    </row>
    <row r="665" spans="1:13">
      <c r="A665" t="s">
        <v>911</v>
      </c>
      <c r="B665">
        <v>4.4000000000000004</v>
      </c>
      <c r="C665" t="str">
        <f t="shared" si="10"/>
        <v>4 – 5</v>
      </c>
      <c r="D665">
        <v>100</v>
      </c>
      <c r="E665" t="s">
        <v>13149</v>
      </c>
      <c r="F665" t="s">
        <v>53</v>
      </c>
      <c r="G665" t="s">
        <v>13149</v>
      </c>
      <c r="H665" t="s">
        <v>13150</v>
      </c>
      <c r="I665" t="s">
        <v>912</v>
      </c>
      <c r="J665" t="s">
        <v>913</v>
      </c>
      <c r="K665" t="s">
        <v>14063</v>
      </c>
      <c r="L665" t="s">
        <v>14002</v>
      </c>
      <c r="M665" t="s">
        <v>595</v>
      </c>
    </row>
    <row r="666" spans="1:13">
      <c r="A666" t="s">
        <v>911</v>
      </c>
      <c r="B666">
        <v>4.4000000000000004</v>
      </c>
      <c r="C666" t="str">
        <f t="shared" si="10"/>
        <v>4 – 5</v>
      </c>
      <c r="D666">
        <v>100</v>
      </c>
      <c r="E666" t="s">
        <v>13149</v>
      </c>
      <c r="F666" t="s">
        <v>53</v>
      </c>
      <c r="G666" t="s">
        <v>13149</v>
      </c>
      <c r="H666" t="s">
        <v>13150</v>
      </c>
      <c r="I666" t="s">
        <v>912</v>
      </c>
      <c r="J666" t="s">
        <v>913</v>
      </c>
      <c r="K666" t="s">
        <v>14063</v>
      </c>
      <c r="L666" t="s">
        <v>14002</v>
      </c>
      <c r="M666" t="s">
        <v>1220</v>
      </c>
    </row>
    <row r="667" spans="1:13">
      <c r="A667" t="s">
        <v>914</v>
      </c>
      <c r="B667">
        <v>4.5999999999999996</v>
      </c>
      <c r="C667" t="str">
        <f t="shared" si="10"/>
        <v>4 – 5</v>
      </c>
      <c r="D667">
        <v>1000</v>
      </c>
      <c r="E667" t="s">
        <v>13149</v>
      </c>
      <c r="F667" t="s">
        <v>72</v>
      </c>
      <c r="G667" t="s">
        <v>13149</v>
      </c>
      <c r="H667" t="s">
        <v>13150</v>
      </c>
      <c r="I667" t="s">
        <v>915</v>
      </c>
      <c r="J667" t="s">
        <v>916</v>
      </c>
      <c r="K667" t="s">
        <v>14064</v>
      </c>
      <c r="L667" t="s">
        <v>14038</v>
      </c>
      <c r="M667" t="s">
        <v>18</v>
      </c>
    </row>
    <row r="668" spans="1:13">
      <c r="A668" t="s">
        <v>914</v>
      </c>
      <c r="B668">
        <v>4.5999999999999996</v>
      </c>
      <c r="C668" t="str">
        <f t="shared" si="10"/>
        <v>4 – 5</v>
      </c>
      <c r="D668">
        <v>1000</v>
      </c>
      <c r="E668" t="s">
        <v>13149</v>
      </c>
      <c r="F668" t="s">
        <v>72</v>
      </c>
      <c r="G668" t="s">
        <v>13149</v>
      </c>
      <c r="H668" t="s">
        <v>13150</v>
      </c>
      <c r="I668" t="s">
        <v>915</v>
      </c>
      <c r="J668" t="s">
        <v>916</v>
      </c>
      <c r="K668" t="s">
        <v>14064</v>
      </c>
      <c r="L668" t="s">
        <v>14038</v>
      </c>
      <c r="M668" t="s">
        <v>5392</v>
      </c>
    </row>
    <row r="669" spans="1:13">
      <c r="A669" t="s">
        <v>914</v>
      </c>
      <c r="B669">
        <v>4.5999999999999996</v>
      </c>
      <c r="C669" t="str">
        <f t="shared" si="10"/>
        <v>4 – 5</v>
      </c>
      <c r="D669">
        <v>1000</v>
      </c>
      <c r="E669" t="s">
        <v>13149</v>
      </c>
      <c r="F669" t="s">
        <v>72</v>
      </c>
      <c r="G669" t="s">
        <v>13149</v>
      </c>
      <c r="H669" t="s">
        <v>13150</v>
      </c>
      <c r="I669" t="s">
        <v>915</v>
      </c>
      <c r="J669" t="s">
        <v>916</v>
      </c>
      <c r="K669" t="s">
        <v>14064</v>
      </c>
      <c r="L669" t="s">
        <v>14038</v>
      </c>
      <c r="M669" t="s">
        <v>16113</v>
      </c>
    </row>
    <row r="670" spans="1:13">
      <c r="A670" t="s">
        <v>917</v>
      </c>
      <c r="B670">
        <v>3.5</v>
      </c>
      <c r="C670" t="str">
        <f t="shared" si="10"/>
        <v>3 – 4</v>
      </c>
      <c r="D670">
        <v>100</v>
      </c>
      <c r="E670" t="s">
        <v>13149</v>
      </c>
      <c r="F670" t="s">
        <v>32</v>
      </c>
      <c r="G670" t="s">
        <v>13149</v>
      </c>
      <c r="H670" t="s">
        <v>13150</v>
      </c>
      <c r="I670" t="s">
        <v>919</v>
      </c>
      <c r="J670" t="s">
        <v>920</v>
      </c>
      <c r="K670" t="s">
        <v>14065</v>
      </c>
      <c r="L670" t="s">
        <v>14002</v>
      </c>
      <c r="M670" t="s">
        <v>330</v>
      </c>
    </row>
    <row r="671" spans="1:13">
      <c r="A671" t="s">
        <v>917</v>
      </c>
      <c r="B671">
        <v>3.5</v>
      </c>
      <c r="C671" t="str">
        <f t="shared" si="10"/>
        <v>3 – 4</v>
      </c>
      <c r="D671">
        <v>100</v>
      </c>
      <c r="E671" t="s">
        <v>13149</v>
      </c>
      <c r="F671" t="s">
        <v>32</v>
      </c>
      <c r="G671" t="s">
        <v>13149</v>
      </c>
      <c r="H671" t="s">
        <v>13150</v>
      </c>
      <c r="I671" t="s">
        <v>919</v>
      </c>
      <c r="J671" t="s">
        <v>920</v>
      </c>
      <c r="K671" t="s">
        <v>14065</v>
      </c>
      <c r="L671" t="s">
        <v>14002</v>
      </c>
      <c r="M671" t="s">
        <v>10</v>
      </c>
    </row>
    <row r="672" spans="1:13">
      <c r="A672" t="s">
        <v>917</v>
      </c>
      <c r="B672">
        <v>3.5</v>
      </c>
      <c r="C672" t="str">
        <f t="shared" si="10"/>
        <v>3 – 4</v>
      </c>
      <c r="D672">
        <v>100</v>
      </c>
      <c r="E672" t="s">
        <v>13149</v>
      </c>
      <c r="F672" t="s">
        <v>32</v>
      </c>
      <c r="G672" t="s">
        <v>13149</v>
      </c>
      <c r="H672" t="s">
        <v>13150</v>
      </c>
      <c r="I672" t="s">
        <v>919</v>
      </c>
      <c r="J672" t="s">
        <v>920</v>
      </c>
      <c r="K672" t="s">
        <v>14065</v>
      </c>
      <c r="L672" t="s">
        <v>14002</v>
      </c>
      <c r="M672" t="s">
        <v>52</v>
      </c>
    </row>
    <row r="673" spans="1:13">
      <c r="A673" t="s">
        <v>917</v>
      </c>
      <c r="B673">
        <v>3.5</v>
      </c>
      <c r="C673" t="str">
        <f t="shared" si="10"/>
        <v>3 – 4</v>
      </c>
      <c r="D673">
        <v>100</v>
      </c>
      <c r="E673" t="s">
        <v>13149</v>
      </c>
      <c r="F673" t="s">
        <v>32</v>
      </c>
      <c r="G673" t="s">
        <v>13149</v>
      </c>
      <c r="H673" t="s">
        <v>13150</v>
      </c>
      <c r="I673" t="s">
        <v>919</v>
      </c>
      <c r="J673" t="s">
        <v>920</v>
      </c>
      <c r="K673" t="s">
        <v>14065</v>
      </c>
      <c r="L673" t="s">
        <v>14002</v>
      </c>
      <c r="M673" t="s">
        <v>18</v>
      </c>
    </row>
    <row r="674" spans="1:13">
      <c r="A674" t="s">
        <v>917</v>
      </c>
      <c r="B674">
        <v>3.5</v>
      </c>
      <c r="C674" t="str">
        <f t="shared" si="10"/>
        <v>3 – 4</v>
      </c>
      <c r="D674">
        <v>100</v>
      </c>
      <c r="E674" t="s">
        <v>13149</v>
      </c>
      <c r="F674" t="s">
        <v>32</v>
      </c>
      <c r="G674" t="s">
        <v>13149</v>
      </c>
      <c r="H674" t="s">
        <v>13150</v>
      </c>
      <c r="I674" t="s">
        <v>919</v>
      </c>
      <c r="J674" t="s">
        <v>920</v>
      </c>
      <c r="K674" t="s">
        <v>14065</v>
      </c>
      <c r="L674" t="s">
        <v>14002</v>
      </c>
      <c r="M674" t="s">
        <v>8122</v>
      </c>
    </row>
    <row r="675" spans="1:13">
      <c r="A675" t="s">
        <v>921</v>
      </c>
      <c r="B675">
        <v>4.0999999999999996</v>
      </c>
      <c r="C675" t="str">
        <f t="shared" si="10"/>
        <v>4 – 5</v>
      </c>
      <c r="D675">
        <v>87</v>
      </c>
      <c r="E675" t="s">
        <v>13149</v>
      </c>
      <c r="F675" t="s">
        <v>96</v>
      </c>
      <c r="G675" t="s">
        <v>13149</v>
      </c>
      <c r="H675" t="s">
        <v>13150</v>
      </c>
      <c r="I675" t="s">
        <v>923</v>
      </c>
      <c r="J675" t="s">
        <v>924</v>
      </c>
      <c r="K675" t="s">
        <v>14066</v>
      </c>
      <c r="L675" t="s">
        <v>14067</v>
      </c>
      <c r="M675" t="s">
        <v>52</v>
      </c>
    </row>
    <row r="676" spans="1:13">
      <c r="A676" t="s">
        <v>921</v>
      </c>
      <c r="B676">
        <v>4.0999999999999996</v>
      </c>
      <c r="C676" t="str">
        <f t="shared" si="10"/>
        <v>4 – 5</v>
      </c>
      <c r="D676">
        <v>87</v>
      </c>
      <c r="E676" t="s">
        <v>13149</v>
      </c>
      <c r="F676" t="s">
        <v>96</v>
      </c>
      <c r="G676" t="s">
        <v>13149</v>
      </c>
      <c r="H676" t="s">
        <v>13150</v>
      </c>
      <c r="I676" t="s">
        <v>923</v>
      </c>
      <c r="J676" t="s">
        <v>924</v>
      </c>
      <c r="K676" t="s">
        <v>14066</v>
      </c>
      <c r="L676" t="s">
        <v>14067</v>
      </c>
      <c r="M676" t="s">
        <v>18</v>
      </c>
    </row>
    <row r="677" spans="1:13">
      <c r="A677" t="s">
        <v>921</v>
      </c>
      <c r="B677">
        <v>4.0999999999999996</v>
      </c>
      <c r="C677" t="str">
        <f t="shared" si="10"/>
        <v>4 – 5</v>
      </c>
      <c r="D677">
        <v>87</v>
      </c>
      <c r="E677" t="s">
        <v>13149</v>
      </c>
      <c r="F677" t="s">
        <v>96</v>
      </c>
      <c r="G677" t="s">
        <v>13149</v>
      </c>
      <c r="H677" t="s">
        <v>13150</v>
      </c>
      <c r="I677" t="s">
        <v>923</v>
      </c>
      <c r="J677" t="s">
        <v>924</v>
      </c>
      <c r="K677" t="s">
        <v>14066</v>
      </c>
      <c r="L677" t="s">
        <v>14067</v>
      </c>
      <c r="M677" t="s">
        <v>5392</v>
      </c>
    </row>
    <row r="678" spans="1:13">
      <c r="A678" t="s">
        <v>921</v>
      </c>
      <c r="B678">
        <v>4.0999999999999996</v>
      </c>
      <c r="C678" t="str">
        <f t="shared" si="10"/>
        <v>4 – 5</v>
      </c>
      <c r="D678">
        <v>87</v>
      </c>
      <c r="E678" t="s">
        <v>13149</v>
      </c>
      <c r="F678" t="s">
        <v>96</v>
      </c>
      <c r="G678" t="s">
        <v>13149</v>
      </c>
      <c r="H678" t="s">
        <v>13150</v>
      </c>
      <c r="I678" t="s">
        <v>923</v>
      </c>
      <c r="J678" t="s">
        <v>924</v>
      </c>
      <c r="K678" t="s">
        <v>14066</v>
      </c>
      <c r="L678" t="s">
        <v>14067</v>
      </c>
      <c r="M678" t="s">
        <v>1220</v>
      </c>
    </row>
    <row r="679" spans="1:13">
      <c r="A679" t="s">
        <v>925</v>
      </c>
      <c r="B679">
        <v>4.8</v>
      </c>
      <c r="C679" t="str">
        <f t="shared" si="10"/>
        <v>4 – 5</v>
      </c>
      <c r="D679">
        <v>5000</v>
      </c>
      <c r="E679" t="s">
        <v>13149</v>
      </c>
      <c r="F679" t="s">
        <v>72</v>
      </c>
      <c r="G679" t="s">
        <v>13149</v>
      </c>
      <c r="H679" t="s">
        <v>13150</v>
      </c>
      <c r="I679" t="s">
        <v>926</v>
      </c>
      <c r="J679" t="s">
        <v>927</v>
      </c>
      <c r="K679" t="s">
        <v>14068</v>
      </c>
      <c r="L679" t="s">
        <v>14038</v>
      </c>
      <c r="M679" t="s">
        <v>262</v>
      </c>
    </row>
    <row r="680" spans="1:13">
      <c r="A680" t="s">
        <v>925</v>
      </c>
      <c r="B680">
        <v>4.8</v>
      </c>
      <c r="C680" t="str">
        <f t="shared" si="10"/>
        <v>4 – 5</v>
      </c>
      <c r="D680">
        <v>5000</v>
      </c>
      <c r="E680" t="s">
        <v>13149</v>
      </c>
      <c r="F680" t="s">
        <v>72</v>
      </c>
      <c r="G680" t="s">
        <v>13149</v>
      </c>
      <c r="H680" t="s">
        <v>13150</v>
      </c>
      <c r="I680" t="s">
        <v>926</v>
      </c>
      <c r="J680" t="s">
        <v>927</v>
      </c>
      <c r="K680" t="s">
        <v>14068</v>
      </c>
      <c r="L680" t="s">
        <v>14038</v>
      </c>
      <c r="M680" t="s">
        <v>18</v>
      </c>
    </row>
    <row r="681" spans="1:13">
      <c r="A681" t="s">
        <v>925</v>
      </c>
      <c r="B681">
        <v>4.8</v>
      </c>
      <c r="C681" t="str">
        <f t="shared" si="10"/>
        <v>4 – 5</v>
      </c>
      <c r="D681">
        <v>5000</v>
      </c>
      <c r="E681" t="s">
        <v>13149</v>
      </c>
      <c r="F681" t="s">
        <v>72</v>
      </c>
      <c r="G681" t="s">
        <v>13149</v>
      </c>
      <c r="H681" t="s">
        <v>13150</v>
      </c>
      <c r="I681" t="s">
        <v>926</v>
      </c>
      <c r="J681" t="s">
        <v>927</v>
      </c>
      <c r="K681" t="s">
        <v>14068</v>
      </c>
      <c r="L681" t="s">
        <v>14038</v>
      </c>
      <c r="M681" t="s">
        <v>595</v>
      </c>
    </row>
    <row r="682" spans="1:13">
      <c r="A682" t="s">
        <v>929</v>
      </c>
      <c r="B682">
        <v>4.9000000000000004</v>
      </c>
      <c r="C682" t="str">
        <f t="shared" si="10"/>
        <v>4 – 5</v>
      </c>
      <c r="D682">
        <v>500</v>
      </c>
      <c r="E682" t="s">
        <v>13149</v>
      </c>
      <c r="G682" t="s">
        <v>13150</v>
      </c>
      <c r="H682" t="s">
        <v>13150</v>
      </c>
      <c r="I682" t="s">
        <v>930</v>
      </c>
      <c r="J682" t="s">
        <v>931</v>
      </c>
      <c r="K682" t="s">
        <v>14069</v>
      </c>
      <c r="L682" t="s">
        <v>14002</v>
      </c>
      <c r="M682" t="s">
        <v>18</v>
      </c>
    </row>
    <row r="683" spans="1:13">
      <c r="A683" t="s">
        <v>929</v>
      </c>
      <c r="B683">
        <v>4.9000000000000004</v>
      </c>
      <c r="C683" t="str">
        <f t="shared" si="10"/>
        <v>4 – 5</v>
      </c>
      <c r="D683">
        <v>500</v>
      </c>
      <c r="E683" t="s">
        <v>13149</v>
      </c>
      <c r="G683" t="s">
        <v>13150</v>
      </c>
      <c r="H683" t="s">
        <v>13150</v>
      </c>
      <c r="I683" t="s">
        <v>930</v>
      </c>
      <c r="J683" t="s">
        <v>931</v>
      </c>
      <c r="K683" t="s">
        <v>14069</v>
      </c>
      <c r="L683" t="s">
        <v>14002</v>
      </c>
      <c r="M683" t="s">
        <v>16109</v>
      </c>
    </row>
    <row r="684" spans="1:13">
      <c r="A684" t="s">
        <v>933</v>
      </c>
      <c r="B684">
        <v>2.6</v>
      </c>
      <c r="C684" t="str">
        <f t="shared" si="10"/>
        <v>2 – 3</v>
      </c>
      <c r="D684">
        <v>500</v>
      </c>
      <c r="E684" t="s">
        <v>13149</v>
      </c>
      <c r="F684" t="s">
        <v>72</v>
      </c>
      <c r="G684" t="s">
        <v>13149</v>
      </c>
      <c r="H684" t="s">
        <v>13150</v>
      </c>
      <c r="I684" t="s">
        <v>935</v>
      </c>
      <c r="J684" t="s">
        <v>936</v>
      </c>
      <c r="K684" t="s">
        <v>14070</v>
      </c>
      <c r="L684" t="s">
        <v>14038</v>
      </c>
      <c r="M684" t="s">
        <v>635</v>
      </c>
    </row>
    <row r="685" spans="1:13">
      <c r="A685" t="s">
        <v>933</v>
      </c>
      <c r="B685">
        <v>2.6</v>
      </c>
      <c r="C685" t="str">
        <f t="shared" si="10"/>
        <v>2 – 3</v>
      </c>
      <c r="D685">
        <v>500</v>
      </c>
      <c r="E685" t="s">
        <v>13149</v>
      </c>
      <c r="F685" t="s">
        <v>72</v>
      </c>
      <c r="G685" t="s">
        <v>13149</v>
      </c>
      <c r="H685" t="s">
        <v>13150</v>
      </c>
      <c r="I685" t="s">
        <v>935</v>
      </c>
      <c r="J685" t="s">
        <v>936</v>
      </c>
      <c r="K685" t="s">
        <v>14070</v>
      </c>
      <c r="L685" t="s">
        <v>14038</v>
      </c>
      <c r="M685" t="s">
        <v>149</v>
      </c>
    </row>
    <row r="686" spans="1:13">
      <c r="A686" t="s">
        <v>933</v>
      </c>
      <c r="B686">
        <v>2.6</v>
      </c>
      <c r="C686" t="str">
        <f t="shared" si="10"/>
        <v>2 – 3</v>
      </c>
      <c r="D686">
        <v>500</v>
      </c>
      <c r="E686" t="s">
        <v>13149</v>
      </c>
      <c r="F686" t="s">
        <v>72</v>
      </c>
      <c r="G686" t="s">
        <v>13149</v>
      </c>
      <c r="H686" t="s">
        <v>13150</v>
      </c>
      <c r="I686" t="s">
        <v>935</v>
      </c>
      <c r="J686" t="s">
        <v>936</v>
      </c>
      <c r="K686" t="s">
        <v>14070</v>
      </c>
      <c r="L686" t="s">
        <v>14038</v>
      </c>
      <c r="M686" t="s">
        <v>330</v>
      </c>
    </row>
    <row r="687" spans="1:13">
      <c r="A687" t="s">
        <v>933</v>
      </c>
      <c r="B687">
        <v>2.6</v>
      </c>
      <c r="C687" t="str">
        <f t="shared" si="10"/>
        <v>2 – 3</v>
      </c>
      <c r="D687">
        <v>500</v>
      </c>
      <c r="E687" t="s">
        <v>13149</v>
      </c>
      <c r="F687" t="s">
        <v>72</v>
      </c>
      <c r="G687" t="s">
        <v>13149</v>
      </c>
      <c r="H687" t="s">
        <v>13150</v>
      </c>
      <c r="I687" t="s">
        <v>935</v>
      </c>
      <c r="J687" t="s">
        <v>936</v>
      </c>
      <c r="K687" t="s">
        <v>14070</v>
      </c>
      <c r="L687" t="s">
        <v>14038</v>
      </c>
      <c r="M687" t="s">
        <v>252</v>
      </c>
    </row>
    <row r="688" spans="1:13">
      <c r="A688" t="s">
        <v>933</v>
      </c>
      <c r="B688">
        <v>2.6</v>
      </c>
      <c r="C688" t="str">
        <f t="shared" si="10"/>
        <v>2 – 3</v>
      </c>
      <c r="D688">
        <v>500</v>
      </c>
      <c r="E688" t="s">
        <v>13149</v>
      </c>
      <c r="F688" t="s">
        <v>72</v>
      </c>
      <c r="G688" t="s">
        <v>13149</v>
      </c>
      <c r="H688" t="s">
        <v>13150</v>
      </c>
      <c r="I688" t="s">
        <v>935</v>
      </c>
      <c r="J688" t="s">
        <v>936</v>
      </c>
      <c r="K688" t="s">
        <v>14070</v>
      </c>
      <c r="L688" t="s">
        <v>14038</v>
      </c>
      <c r="M688" t="s">
        <v>262</v>
      </c>
    </row>
    <row r="689" spans="1:13">
      <c r="A689" t="s">
        <v>938</v>
      </c>
      <c r="C689" t="str">
        <f t="shared" si="10"/>
        <v>No Rating</v>
      </c>
      <c r="E689" t="s">
        <v>13150</v>
      </c>
      <c r="F689" t="s">
        <v>276</v>
      </c>
      <c r="G689" t="s">
        <v>13149</v>
      </c>
      <c r="H689" t="s">
        <v>13150</v>
      </c>
      <c r="I689" t="s">
        <v>939</v>
      </c>
      <c r="J689" t="s">
        <v>940</v>
      </c>
      <c r="K689" t="s">
        <v>14071</v>
      </c>
      <c r="L689" t="s">
        <v>14038</v>
      </c>
      <c r="M689" t="s">
        <v>18</v>
      </c>
    </row>
    <row r="690" spans="1:13">
      <c r="A690" t="s">
        <v>941</v>
      </c>
      <c r="B690">
        <v>4.5</v>
      </c>
      <c r="C690" t="str">
        <f t="shared" si="10"/>
        <v>4 – 5</v>
      </c>
      <c r="D690">
        <v>2000</v>
      </c>
      <c r="E690" t="s">
        <v>13149</v>
      </c>
      <c r="F690" t="s">
        <v>53</v>
      </c>
      <c r="G690" t="s">
        <v>13149</v>
      </c>
      <c r="H690" t="s">
        <v>13150</v>
      </c>
      <c r="I690" t="s">
        <v>942</v>
      </c>
      <c r="J690" t="s">
        <v>943</v>
      </c>
      <c r="K690" t="s">
        <v>14072</v>
      </c>
      <c r="L690" t="s">
        <v>14002</v>
      </c>
      <c r="M690" t="s">
        <v>18</v>
      </c>
    </row>
    <row r="691" spans="1:13">
      <c r="A691" t="s">
        <v>941</v>
      </c>
      <c r="B691">
        <v>4.5</v>
      </c>
      <c r="C691" t="str">
        <f t="shared" si="10"/>
        <v>4 – 5</v>
      </c>
      <c r="D691">
        <v>2000</v>
      </c>
      <c r="E691" t="s">
        <v>13149</v>
      </c>
      <c r="F691" t="s">
        <v>53</v>
      </c>
      <c r="G691" t="s">
        <v>13149</v>
      </c>
      <c r="H691" t="s">
        <v>13150</v>
      </c>
      <c r="I691" t="s">
        <v>942</v>
      </c>
      <c r="J691" t="s">
        <v>943</v>
      </c>
      <c r="K691" t="s">
        <v>14072</v>
      </c>
      <c r="L691" t="s">
        <v>14002</v>
      </c>
      <c r="M691" t="s">
        <v>8122</v>
      </c>
    </row>
    <row r="692" spans="1:13">
      <c r="A692" t="s">
        <v>944</v>
      </c>
      <c r="B692">
        <v>4.5999999999999996</v>
      </c>
      <c r="C692" t="str">
        <f t="shared" si="10"/>
        <v>4 – 5</v>
      </c>
      <c r="D692">
        <v>500</v>
      </c>
      <c r="E692" t="s">
        <v>13149</v>
      </c>
      <c r="F692" t="s">
        <v>945</v>
      </c>
      <c r="G692" t="s">
        <v>13149</v>
      </c>
      <c r="H692" t="s">
        <v>13149</v>
      </c>
      <c r="I692" t="s">
        <v>946</v>
      </c>
      <c r="J692" t="s">
        <v>947</v>
      </c>
      <c r="K692" t="s">
        <v>14073</v>
      </c>
      <c r="L692" t="s">
        <v>14002</v>
      </c>
      <c r="M692" t="s">
        <v>635</v>
      </c>
    </row>
    <row r="693" spans="1:13">
      <c r="A693" t="s">
        <v>944</v>
      </c>
      <c r="B693">
        <v>4.5999999999999996</v>
      </c>
      <c r="C693" t="str">
        <f t="shared" si="10"/>
        <v>4 – 5</v>
      </c>
      <c r="D693">
        <v>500</v>
      </c>
      <c r="E693" t="s">
        <v>13149</v>
      </c>
      <c r="F693" t="s">
        <v>945</v>
      </c>
      <c r="G693" t="s">
        <v>13149</v>
      </c>
      <c r="H693" t="s">
        <v>13149</v>
      </c>
      <c r="I693" t="s">
        <v>946</v>
      </c>
      <c r="J693" t="s">
        <v>947</v>
      </c>
      <c r="K693" t="s">
        <v>14073</v>
      </c>
      <c r="L693" t="s">
        <v>14002</v>
      </c>
      <c r="M693" t="s">
        <v>330</v>
      </c>
    </row>
    <row r="694" spans="1:13">
      <c r="A694" t="s">
        <v>944</v>
      </c>
      <c r="B694">
        <v>4.5999999999999996</v>
      </c>
      <c r="C694" t="str">
        <f t="shared" si="10"/>
        <v>4 – 5</v>
      </c>
      <c r="D694">
        <v>500</v>
      </c>
      <c r="E694" t="s">
        <v>13149</v>
      </c>
      <c r="F694" t="s">
        <v>945</v>
      </c>
      <c r="G694" t="s">
        <v>13149</v>
      </c>
      <c r="H694" t="s">
        <v>13149</v>
      </c>
      <c r="I694" t="s">
        <v>946</v>
      </c>
      <c r="J694" t="s">
        <v>947</v>
      </c>
      <c r="K694" t="s">
        <v>14073</v>
      </c>
      <c r="L694" t="s">
        <v>14002</v>
      </c>
      <c r="M694" t="s">
        <v>252</v>
      </c>
    </row>
    <row r="695" spans="1:13">
      <c r="A695" t="s">
        <v>944</v>
      </c>
      <c r="B695">
        <v>4.5999999999999996</v>
      </c>
      <c r="C695" t="str">
        <f t="shared" si="10"/>
        <v>4 – 5</v>
      </c>
      <c r="D695">
        <v>500</v>
      </c>
      <c r="E695" t="s">
        <v>13149</v>
      </c>
      <c r="F695" t="s">
        <v>945</v>
      </c>
      <c r="G695" t="s">
        <v>13149</v>
      </c>
      <c r="H695" t="s">
        <v>13149</v>
      </c>
      <c r="I695" t="s">
        <v>946</v>
      </c>
      <c r="J695" t="s">
        <v>947</v>
      </c>
      <c r="K695" t="s">
        <v>14073</v>
      </c>
      <c r="L695" t="s">
        <v>14002</v>
      </c>
      <c r="M695" t="s">
        <v>10</v>
      </c>
    </row>
    <row r="696" spans="1:13">
      <c r="A696" t="s">
        <v>944</v>
      </c>
      <c r="B696">
        <v>4.5999999999999996</v>
      </c>
      <c r="C696" t="str">
        <f t="shared" si="10"/>
        <v>4 – 5</v>
      </c>
      <c r="D696">
        <v>500</v>
      </c>
      <c r="E696" t="s">
        <v>13149</v>
      </c>
      <c r="F696" t="s">
        <v>945</v>
      </c>
      <c r="G696" t="s">
        <v>13149</v>
      </c>
      <c r="H696" t="s">
        <v>13149</v>
      </c>
      <c r="I696" t="s">
        <v>946</v>
      </c>
      <c r="J696" t="s">
        <v>947</v>
      </c>
      <c r="K696" t="s">
        <v>14073</v>
      </c>
      <c r="L696" t="s">
        <v>14002</v>
      </c>
      <c r="M696" t="s">
        <v>1762</v>
      </c>
    </row>
    <row r="697" spans="1:13">
      <c r="A697" t="s">
        <v>949</v>
      </c>
      <c r="B697">
        <v>4.8</v>
      </c>
      <c r="C697" t="str">
        <f t="shared" si="10"/>
        <v>4 – 5</v>
      </c>
      <c r="D697">
        <v>1000</v>
      </c>
      <c r="E697" t="s">
        <v>13149</v>
      </c>
      <c r="G697" t="s">
        <v>13150</v>
      </c>
      <c r="H697" t="s">
        <v>13150</v>
      </c>
      <c r="I697" t="s">
        <v>950</v>
      </c>
      <c r="J697" t="s">
        <v>951</v>
      </c>
      <c r="K697" t="s">
        <v>13178</v>
      </c>
      <c r="L697" t="s">
        <v>13155</v>
      </c>
      <c r="M697" t="s">
        <v>257</v>
      </c>
    </row>
    <row r="698" spans="1:13">
      <c r="A698" t="s">
        <v>949</v>
      </c>
      <c r="B698">
        <v>4.8</v>
      </c>
      <c r="C698" t="str">
        <f t="shared" si="10"/>
        <v>4 – 5</v>
      </c>
      <c r="D698">
        <v>1000</v>
      </c>
      <c r="E698" t="s">
        <v>13149</v>
      </c>
      <c r="G698" t="s">
        <v>13150</v>
      </c>
      <c r="H698" t="s">
        <v>13150</v>
      </c>
      <c r="I698" t="s">
        <v>950</v>
      </c>
      <c r="J698" t="s">
        <v>951</v>
      </c>
      <c r="K698" t="s">
        <v>13178</v>
      </c>
      <c r="L698" t="s">
        <v>13155</v>
      </c>
      <c r="M698" t="s">
        <v>12403</v>
      </c>
    </row>
    <row r="699" spans="1:13">
      <c r="A699" t="s">
        <v>952</v>
      </c>
      <c r="B699">
        <v>4.7</v>
      </c>
      <c r="C699" t="str">
        <f t="shared" si="10"/>
        <v>4 – 5</v>
      </c>
      <c r="D699">
        <v>1000</v>
      </c>
      <c r="E699" t="s">
        <v>13149</v>
      </c>
      <c r="F699" t="s">
        <v>72</v>
      </c>
      <c r="G699" t="s">
        <v>13149</v>
      </c>
      <c r="H699" t="s">
        <v>13150</v>
      </c>
      <c r="I699" t="s">
        <v>953</v>
      </c>
      <c r="J699" t="s">
        <v>954</v>
      </c>
      <c r="K699" t="s">
        <v>14074</v>
      </c>
      <c r="L699" t="s">
        <v>14038</v>
      </c>
      <c r="M699" t="s">
        <v>233</v>
      </c>
    </row>
    <row r="700" spans="1:13">
      <c r="A700" t="s">
        <v>952</v>
      </c>
      <c r="B700">
        <v>4.7</v>
      </c>
      <c r="C700" t="str">
        <f t="shared" si="10"/>
        <v>4 – 5</v>
      </c>
      <c r="D700">
        <v>1000</v>
      </c>
      <c r="E700" t="s">
        <v>13149</v>
      </c>
      <c r="F700" t="s">
        <v>72</v>
      </c>
      <c r="G700" t="s">
        <v>13149</v>
      </c>
      <c r="H700" t="s">
        <v>13150</v>
      </c>
      <c r="I700" t="s">
        <v>953</v>
      </c>
      <c r="J700" t="s">
        <v>954</v>
      </c>
      <c r="K700" t="s">
        <v>14074</v>
      </c>
      <c r="L700" t="s">
        <v>14038</v>
      </c>
      <c r="M700" t="s">
        <v>1511</v>
      </c>
    </row>
    <row r="701" spans="1:13">
      <c r="A701" t="s">
        <v>952</v>
      </c>
      <c r="B701">
        <v>4.7</v>
      </c>
      <c r="C701" t="str">
        <f t="shared" si="10"/>
        <v>4 – 5</v>
      </c>
      <c r="D701">
        <v>1000</v>
      </c>
      <c r="E701" t="s">
        <v>13149</v>
      </c>
      <c r="F701" t="s">
        <v>72</v>
      </c>
      <c r="G701" t="s">
        <v>13149</v>
      </c>
      <c r="H701" t="s">
        <v>13150</v>
      </c>
      <c r="I701" t="s">
        <v>953</v>
      </c>
      <c r="J701" t="s">
        <v>954</v>
      </c>
      <c r="K701" t="s">
        <v>14074</v>
      </c>
      <c r="L701" t="s">
        <v>14038</v>
      </c>
      <c r="M701" t="s">
        <v>4172</v>
      </c>
    </row>
    <row r="702" spans="1:13">
      <c r="A702" t="s">
        <v>955</v>
      </c>
      <c r="B702">
        <v>4.8</v>
      </c>
      <c r="C702" t="str">
        <f t="shared" si="10"/>
        <v>4 – 5</v>
      </c>
      <c r="D702">
        <v>500</v>
      </c>
      <c r="E702" t="s">
        <v>13149</v>
      </c>
      <c r="F702" t="s">
        <v>65</v>
      </c>
      <c r="G702" t="s">
        <v>13149</v>
      </c>
      <c r="H702" t="s">
        <v>13149</v>
      </c>
      <c r="I702" t="s">
        <v>956</v>
      </c>
      <c r="J702" t="s">
        <v>957</v>
      </c>
      <c r="K702" t="s">
        <v>14075</v>
      </c>
      <c r="L702" t="s">
        <v>14002</v>
      </c>
      <c r="M702" t="s">
        <v>635</v>
      </c>
    </row>
    <row r="703" spans="1:13">
      <c r="A703" t="s">
        <v>955</v>
      </c>
      <c r="B703">
        <v>4.8</v>
      </c>
      <c r="C703" t="str">
        <f t="shared" si="10"/>
        <v>4 – 5</v>
      </c>
      <c r="D703">
        <v>500</v>
      </c>
      <c r="E703" t="s">
        <v>13149</v>
      </c>
      <c r="F703" t="s">
        <v>65</v>
      </c>
      <c r="G703" t="s">
        <v>13149</v>
      </c>
      <c r="H703" t="s">
        <v>13149</v>
      </c>
      <c r="I703" t="s">
        <v>956</v>
      </c>
      <c r="J703" t="s">
        <v>957</v>
      </c>
      <c r="K703" t="s">
        <v>14075</v>
      </c>
      <c r="L703" t="s">
        <v>14002</v>
      </c>
      <c r="M703" t="s">
        <v>330</v>
      </c>
    </row>
    <row r="704" spans="1:13">
      <c r="A704" t="s">
        <v>955</v>
      </c>
      <c r="B704">
        <v>4.8</v>
      </c>
      <c r="C704" t="str">
        <f t="shared" si="10"/>
        <v>4 – 5</v>
      </c>
      <c r="D704">
        <v>500</v>
      </c>
      <c r="E704" t="s">
        <v>13149</v>
      </c>
      <c r="F704" t="s">
        <v>65</v>
      </c>
      <c r="G704" t="s">
        <v>13149</v>
      </c>
      <c r="H704" t="s">
        <v>13149</v>
      </c>
      <c r="I704" t="s">
        <v>956</v>
      </c>
      <c r="J704" t="s">
        <v>957</v>
      </c>
      <c r="K704" t="s">
        <v>14075</v>
      </c>
      <c r="L704" t="s">
        <v>14002</v>
      </c>
      <c r="M704" t="s">
        <v>262</v>
      </c>
    </row>
    <row r="705" spans="1:13">
      <c r="A705" t="s">
        <v>955</v>
      </c>
      <c r="B705">
        <v>4.8</v>
      </c>
      <c r="C705" t="str">
        <f t="shared" si="10"/>
        <v>4 – 5</v>
      </c>
      <c r="D705">
        <v>500</v>
      </c>
      <c r="E705" t="s">
        <v>13149</v>
      </c>
      <c r="F705" t="s">
        <v>65</v>
      </c>
      <c r="G705" t="s">
        <v>13149</v>
      </c>
      <c r="H705" t="s">
        <v>13149</v>
      </c>
      <c r="I705" t="s">
        <v>956</v>
      </c>
      <c r="J705" t="s">
        <v>957</v>
      </c>
      <c r="K705" t="s">
        <v>14075</v>
      </c>
      <c r="L705" t="s">
        <v>14002</v>
      </c>
      <c r="M705" t="s">
        <v>10</v>
      </c>
    </row>
    <row r="706" spans="1:13">
      <c r="A706" t="s">
        <v>955</v>
      </c>
      <c r="B706">
        <v>4.8</v>
      </c>
      <c r="C706" t="str">
        <f t="shared" ref="C706:C769" si="11">IF(B706="", "No Rating",
 IF(B706&lt;=2, "1 – 2",
 IF(B706&lt;=3, "2 – 3",
 IF(B706&lt;=4, "3 – 4",
 "4 – 5"))))</f>
        <v>4 – 5</v>
      </c>
      <c r="D706">
        <v>500</v>
      </c>
      <c r="E706" t="s">
        <v>13149</v>
      </c>
      <c r="F706" t="s">
        <v>65</v>
      </c>
      <c r="G706" t="s">
        <v>13149</v>
      </c>
      <c r="H706" t="s">
        <v>13149</v>
      </c>
      <c r="I706" t="s">
        <v>956</v>
      </c>
      <c r="J706" t="s">
        <v>957</v>
      </c>
      <c r="K706" t="s">
        <v>14075</v>
      </c>
      <c r="L706" t="s">
        <v>14002</v>
      </c>
      <c r="M706" t="s">
        <v>52</v>
      </c>
    </row>
    <row r="707" spans="1:13">
      <c r="A707" t="s">
        <v>959</v>
      </c>
      <c r="B707">
        <v>4.9000000000000004</v>
      </c>
      <c r="C707" t="str">
        <f t="shared" si="11"/>
        <v>4 – 5</v>
      </c>
      <c r="D707">
        <v>2000</v>
      </c>
      <c r="E707" t="s">
        <v>13149</v>
      </c>
      <c r="G707" t="s">
        <v>13150</v>
      </c>
      <c r="H707" t="s">
        <v>13150</v>
      </c>
      <c r="I707" t="s">
        <v>960</v>
      </c>
      <c r="J707" t="s">
        <v>961</v>
      </c>
      <c r="K707" t="s">
        <v>14076</v>
      </c>
      <c r="L707" t="s">
        <v>14002</v>
      </c>
      <c r="M707" t="s">
        <v>18</v>
      </c>
    </row>
    <row r="708" spans="1:13">
      <c r="A708" t="s">
        <v>962</v>
      </c>
      <c r="B708">
        <v>4.8</v>
      </c>
      <c r="C708" t="str">
        <f t="shared" si="11"/>
        <v>4 – 5</v>
      </c>
      <c r="D708">
        <v>2000</v>
      </c>
      <c r="E708" t="s">
        <v>13149</v>
      </c>
      <c r="F708" t="s">
        <v>72</v>
      </c>
      <c r="G708" t="s">
        <v>13149</v>
      </c>
      <c r="H708" t="s">
        <v>13150</v>
      </c>
      <c r="I708" t="s">
        <v>963</v>
      </c>
      <c r="J708" t="s">
        <v>964</v>
      </c>
      <c r="K708" t="s">
        <v>14077</v>
      </c>
      <c r="L708" t="s">
        <v>14038</v>
      </c>
      <c r="M708" t="s">
        <v>10</v>
      </c>
    </row>
    <row r="709" spans="1:13">
      <c r="A709" t="s">
        <v>962</v>
      </c>
      <c r="B709">
        <v>4.8</v>
      </c>
      <c r="C709" t="str">
        <f t="shared" si="11"/>
        <v>4 – 5</v>
      </c>
      <c r="D709">
        <v>2000</v>
      </c>
      <c r="E709" t="s">
        <v>13149</v>
      </c>
      <c r="F709" t="s">
        <v>72</v>
      </c>
      <c r="G709" t="s">
        <v>13149</v>
      </c>
      <c r="H709" t="s">
        <v>13150</v>
      </c>
      <c r="I709" t="s">
        <v>963</v>
      </c>
      <c r="J709" t="s">
        <v>964</v>
      </c>
      <c r="K709" t="s">
        <v>14077</v>
      </c>
      <c r="L709" t="s">
        <v>14038</v>
      </c>
      <c r="M709" t="s">
        <v>595</v>
      </c>
    </row>
    <row r="710" spans="1:13">
      <c r="A710" t="s">
        <v>266</v>
      </c>
      <c r="B710">
        <v>4.5999999999999996</v>
      </c>
      <c r="C710" t="str">
        <f t="shared" si="11"/>
        <v>4 – 5</v>
      </c>
      <c r="D710">
        <v>100</v>
      </c>
      <c r="E710" t="s">
        <v>13149</v>
      </c>
      <c r="F710" t="s">
        <v>11</v>
      </c>
      <c r="G710" t="s">
        <v>13149</v>
      </c>
      <c r="H710" t="s">
        <v>13149</v>
      </c>
      <c r="I710" t="s">
        <v>965</v>
      </c>
      <c r="J710" t="s">
        <v>966</v>
      </c>
      <c r="K710" t="s">
        <v>16070</v>
      </c>
      <c r="L710" t="s">
        <v>14002</v>
      </c>
      <c r="M710" t="s">
        <v>52</v>
      </c>
    </row>
    <row r="711" spans="1:13">
      <c r="A711" t="s">
        <v>266</v>
      </c>
      <c r="B711">
        <v>4.5999999999999996</v>
      </c>
      <c r="C711" t="str">
        <f t="shared" si="11"/>
        <v>4 – 5</v>
      </c>
      <c r="D711">
        <v>100</v>
      </c>
      <c r="E711" t="s">
        <v>13149</v>
      </c>
      <c r="F711" t="s">
        <v>11</v>
      </c>
      <c r="G711" t="s">
        <v>13149</v>
      </c>
      <c r="H711" t="s">
        <v>13149</v>
      </c>
      <c r="I711" t="s">
        <v>965</v>
      </c>
      <c r="J711" t="s">
        <v>966</v>
      </c>
      <c r="K711" t="s">
        <v>16070</v>
      </c>
      <c r="L711" t="s">
        <v>14002</v>
      </c>
      <c r="M711" t="s">
        <v>1762</v>
      </c>
    </row>
    <row r="712" spans="1:13">
      <c r="A712" t="s">
        <v>266</v>
      </c>
      <c r="B712">
        <v>4.5999999999999996</v>
      </c>
      <c r="C712" t="str">
        <f t="shared" si="11"/>
        <v>4 – 5</v>
      </c>
      <c r="D712">
        <v>100</v>
      </c>
      <c r="E712" t="s">
        <v>13149</v>
      </c>
      <c r="F712" t="s">
        <v>11</v>
      </c>
      <c r="G712" t="s">
        <v>13149</v>
      </c>
      <c r="H712" t="s">
        <v>13149</v>
      </c>
      <c r="I712" t="s">
        <v>965</v>
      </c>
      <c r="J712" t="s">
        <v>966</v>
      </c>
      <c r="K712" t="s">
        <v>16070</v>
      </c>
      <c r="L712" t="s">
        <v>14002</v>
      </c>
      <c r="M712" t="s">
        <v>18</v>
      </c>
    </row>
    <row r="713" spans="1:13">
      <c r="A713" t="s">
        <v>266</v>
      </c>
      <c r="B713">
        <v>4.5999999999999996</v>
      </c>
      <c r="C713" t="str">
        <f t="shared" si="11"/>
        <v>4 – 5</v>
      </c>
      <c r="D713">
        <v>100</v>
      </c>
      <c r="E713" t="s">
        <v>13149</v>
      </c>
      <c r="F713" t="s">
        <v>11</v>
      </c>
      <c r="G713" t="s">
        <v>13149</v>
      </c>
      <c r="H713" t="s">
        <v>13149</v>
      </c>
      <c r="I713" t="s">
        <v>965</v>
      </c>
      <c r="J713" t="s">
        <v>966</v>
      </c>
      <c r="K713" t="s">
        <v>16070</v>
      </c>
      <c r="L713" t="s">
        <v>14002</v>
      </c>
      <c r="M713" t="s">
        <v>595</v>
      </c>
    </row>
    <row r="714" spans="1:13">
      <c r="A714" t="s">
        <v>266</v>
      </c>
      <c r="B714">
        <v>4.5999999999999996</v>
      </c>
      <c r="C714" t="str">
        <f t="shared" si="11"/>
        <v>4 – 5</v>
      </c>
      <c r="D714">
        <v>100</v>
      </c>
      <c r="E714" t="s">
        <v>13149</v>
      </c>
      <c r="F714" t="s">
        <v>11</v>
      </c>
      <c r="G714" t="s">
        <v>13149</v>
      </c>
      <c r="H714" t="s">
        <v>13149</v>
      </c>
      <c r="I714" t="s">
        <v>965</v>
      </c>
      <c r="J714" t="s">
        <v>966</v>
      </c>
      <c r="K714" t="s">
        <v>16070</v>
      </c>
      <c r="L714" t="s">
        <v>14002</v>
      </c>
      <c r="M714" t="s">
        <v>5392</v>
      </c>
    </row>
    <row r="715" spans="1:13">
      <c r="A715" t="s">
        <v>968</v>
      </c>
      <c r="B715">
        <v>4.5</v>
      </c>
      <c r="C715" t="str">
        <f t="shared" si="11"/>
        <v>4 – 5</v>
      </c>
      <c r="D715">
        <v>500</v>
      </c>
      <c r="E715" t="s">
        <v>13149</v>
      </c>
      <c r="F715" t="s">
        <v>53</v>
      </c>
      <c r="G715" t="s">
        <v>13149</v>
      </c>
      <c r="H715" t="s">
        <v>13150</v>
      </c>
      <c r="I715" t="s">
        <v>969</v>
      </c>
      <c r="J715" t="s">
        <v>970</v>
      </c>
      <c r="K715" t="s">
        <v>14078</v>
      </c>
      <c r="L715" t="s">
        <v>14079</v>
      </c>
      <c r="M715" t="s">
        <v>18</v>
      </c>
    </row>
    <row r="716" spans="1:13">
      <c r="A716" t="s">
        <v>971</v>
      </c>
      <c r="B716">
        <v>4.4000000000000004</v>
      </c>
      <c r="C716" t="str">
        <f t="shared" si="11"/>
        <v>4 – 5</v>
      </c>
      <c r="D716">
        <v>10</v>
      </c>
      <c r="E716" t="s">
        <v>13149</v>
      </c>
      <c r="F716" t="s">
        <v>53</v>
      </c>
      <c r="G716" t="s">
        <v>13149</v>
      </c>
      <c r="H716" t="s">
        <v>13150</v>
      </c>
      <c r="I716" t="s">
        <v>973</v>
      </c>
      <c r="J716" t="s">
        <v>974</v>
      </c>
      <c r="K716" t="s">
        <v>14080</v>
      </c>
      <c r="L716" t="s">
        <v>14067</v>
      </c>
      <c r="M716" t="s">
        <v>635</v>
      </c>
    </row>
    <row r="717" spans="1:13">
      <c r="A717" t="s">
        <v>971</v>
      </c>
      <c r="B717">
        <v>4.4000000000000004</v>
      </c>
      <c r="C717" t="str">
        <f t="shared" si="11"/>
        <v>4 – 5</v>
      </c>
      <c r="D717">
        <v>10</v>
      </c>
      <c r="E717" t="s">
        <v>13149</v>
      </c>
      <c r="F717" t="s">
        <v>53</v>
      </c>
      <c r="G717" t="s">
        <v>13149</v>
      </c>
      <c r="H717" t="s">
        <v>13150</v>
      </c>
      <c r="I717" t="s">
        <v>973</v>
      </c>
      <c r="J717" t="s">
        <v>974</v>
      </c>
      <c r="K717" t="s">
        <v>14080</v>
      </c>
      <c r="L717" t="s">
        <v>14067</v>
      </c>
      <c r="M717" t="s">
        <v>262</v>
      </c>
    </row>
    <row r="718" spans="1:13">
      <c r="A718" t="s">
        <v>971</v>
      </c>
      <c r="B718">
        <v>4.4000000000000004</v>
      </c>
      <c r="C718" t="str">
        <f t="shared" si="11"/>
        <v>4 – 5</v>
      </c>
      <c r="D718">
        <v>10</v>
      </c>
      <c r="E718" t="s">
        <v>13149</v>
      </c>
      <c r="F718" t="s">
        <v>53</v>
      </c>
      <c r="G718" t="s">
        <v>13149</v>
      </c>
      <c r="H718" t="s">
        <v>13150</v>
      </c>
      <c r="I718" t="s">
        <v>973</v>
      </c>
      <c r="J718" t="s">
        <v>974</v>
      </c>
      <c r="K718" t="s">
        <v>14080</v>
      </c>
      <c r="L718" t="s">
        <v>14067</v>
      </c>
      <c r="M718" t="s">
        <v>10</v>
      </c>
    </row>
    <row r="719" spans="1:13">
      <c r="A719" t="s">
        <v>971</v>
      </c>
      <c r="B719">
        <v>4.4000000000000004</v>
      </c>
      <c r="C719" t="str">
        <f t="shared" si="11"/>
        <v>4 – 5</v>
      </c>
      <c r="D719">
        <v>10</v>
      </c>
      <c r="E719" t="s">
        <v>13149</v>
      </c>
      <c r="F719" t="s">
        <v>53</v>
      </c>
      <c r="G719" t="s">
        <v>13149</v>
      </c>
      <c r="H719" t="s">
        <v>13150</v>
      </c>
      <c r="I719" t="s">
        <v>973</v>
      </c>
      <c r="J719" t="s">
        <v>974</v>
      </c>
      <c r="K719" t="s">
        <v>14080</v>
      </c>
      <c r="L719" t="s">
        <v>14067</v>
      </c>
      <c r="M719" t="s">
        <v>2256</v>
      </c>
    </row>
    <row r="720" spans="1:13">
      <c r="A720" t="s">
        <v>971</v>
      </c>
      <c r="B720">
        <v>4.4000000000000004</v>
      </c>
      <c r="C720" t="str">
        <f t="shared" si="11"/>
        <v>4 – 5</v>
      </c>
      <c r="D720">
        <v>10</v>
      </c>
      <c r="E720" t="s">
        <v>13149</v>
      </c>
      <c r="F720" t="s">
        <v>53</v>
      </c>
      <c r="G720" t="s">
        <v>13149</v>
      </c>
      <c r="H720" t="s">
        <v>13150</v>
      </c>
      <c r="I720" t="s">
        <v>973</v>
      </c>
      <c r="J720" t="s">
        <v>974</v>
      </c>
      <c r="K720" t="s">
        <v>14080</v>
      </c>
      <c r="L720" t="s">
        <v>14067</v>
      </c>
      <c r="M720" t="s">
        <v>16108</v>
      </c>
    </row>
    <row r="721" spans="1:13">
      <c r="A721" t="s">
        <v>976</v>
      </c>
      <c r="B721">
        <v>2.5</v>
      </c>
      <c r="C721" t="str">
        <f t="shared" si="11"/>
        <v>2 – 3</v>
      </c>
      <c r="D721">
        <v>7</v>
      </c>
      <c r="E721" t="s">
        <v>13149</v>
      </c>
      <c r="G721" t="s">
        <v>13150</v>
      </c>
      <c r="H721" t="s">
        <v>13150</v>
      </c>
      <c r="I721" t="s">
        <v>978</v>
      </c>
      <c r="J721" t="s">
        <v>979</v>
      </c>
      <c r="K721" t="s">
        <v>13179</v>
      </c>
      <c r="L721" t="s">
        <v>13155</v>
      </c>
      <c r="M721" t="s">
        <v>18</v>
      </c>
    </row>
    <row r="722" spans="1:13">
      <c r="A722" t="s">
        <v>976</v>
      </c>
      <c r="B722">
        <v>2.5</v>
      </c>
      <c r="C722" t="str">
        <f t="shared" si="11"/>
        <v>2 – 3</v>
      </c>
      <c r="D722">
        <v>7</v>
      </c>
      <c r="E722" t="s">
        <v>13149</v>
      </c>
      <c r="G722" t="s">
        <v>13150</v>
      </c>
      <c r="H722" t="s">
        <v>13150</v>
      </c>
      <c r="I722" t="s">
        <v>978</v>
      </c>
      <c r="J722" t="s">
        <v>979</v>
      </c>
      <c r="K722" t="s">
        <v>13179</v>
      </c>
      <c r="L722" t="s">
        <v>13155</v>
      </c>
      <c r="M722" t="s">
        <v>16109</v>
      </c>
    </row>
    <row r="723" spans="1:13">
      <c r="A723" t="s">
        <v>976</v>
      </c>
      <c r="B723">
        <v>2.5</v>
      </c>
      <c r="C723" t="str">
        <f t="shared" si="11"/>
        <v>2 – 3</v>
      </c>
      <c r="D723">
        <v>7</v>
      </c>
      <c r="E723" t="s">
        <v>13149</v>
      </c>
      <c r="G723" t="s">
        <v>13150</v>
      </c>
      <c r="H723" t="s">
        <v>13150</v>
      </c>
      <c r="I723" t="s">
        <v>978</v>
      </c>
      <c r="J723" t="s">
        <v>979</v>
      </c>
      <c r="K723" t="s">
        <v>13179</v>
      </c>
      <c r="L723" t="s">
        <v>13155</v>
      </c>
      <c r="M723" t="s">
        <v>16110</v>
      </c>
    </row>
    <row r="724" spans="1:13">
      <c r="A724" t="s">
        <v>981</v>
      </c>
      <c r="B724">
        <v>4.4000000000000004</v>
      </c>
      <c r="C724" t="str">
        <f t="shared" si="11"/>
        <v>4 – 5</v>
      </c>
      <c r="D724">
        <v>2000</v>
      </c>
      <c r="E724" t="s">
        <v>13149</v>
      </c>
      <c r="F724" t="s">
        <v>72</v>
      </c>
      <c r="G724" t="s">
        <v>13149</v>
      </c>
      <c r="H724" t="s">
        <v>13150</v>
      </c>
      <c r="I724" t="s">
        <v>983</v>
      </c>
      <c r="J724" t="s">
        <v>984</v>
      </c>
      <c r="K724" t="s">
        <v>13180</v>
      </c>
      <c r="L724" t="s">
        <v>13155</v>
      </c>
      <c r="M724" t="s">
        <v>18</v>
      </c>
    </row>
    <row r="725" spans="1:13">
      <c r="A725" t="s">
        <v>981</v>
      </c>
      <c r="B725">
        <v>4.4000000000000004</v>
      </c>
      <c r="C725" t="str">
        <f t="shared" si="11"/>
        <v>4 – 5</v>
      </c>
      <c r="D725">
        <v>2000</v>
      </c>
      <c r="E725" t="s">
        <v>13149</v>
      </c>
      <c r="F725" t="s">
        <v>72</v>
      </c>
      <c r="G725" t="s">
        <v>13149</v>
      </c>
      <c r="H725" t="s">
        <v>13150</v>
      </c>
      <c r="I725" t="s">
        <v>983</v>
      </c>
      <c r="J725" t="s">
        <v>984</v>
      </c>
      <c r="K725" t="s">
        <v>13180</v>
      </c>
      <c r="L725" t="s">
        <v>13155</v>
      </c>
      <c r="M725" t="s">
        <v>5392</v>
      </c>
    </row>
    <row r="726" spans="1:13">
      <c r="A726" t="s">
        <v>981</v>
      </c>
      <c r="B726">
        <v>4.4000000000000004</v>
      </c>
      <c r="C726" t="str">
        <f t="shared" si="11"/>
        <v>4 – 5</v>
      </c>
      <c r="D726">
        <v>2000</v>
      </c>
      <c r="E726" t="s">
        <v>13149</v>
      </c>
      <c r="F726" t="s">
        <v>72</v>
      </c>
      <c r="G726" t="s">
        <v>13149</v>
      </c>
      <c r="H726" t="s">
        <v>13150</v>
      </c>
      <c r="I726" t="s">
        <v>983</v>
      </c>
      <c r="J726" t="s">
        <v>984</v>
      </c>
      <c r="K726" t="s">
        <v>13180</v>
      </c>
      <c r="L726" t="s">
        <v>13155</v>
      </c>
      <c r="M726" t="s">
        <v>16113</v>
      </c>
    </row>
    <row r="727" spans="1:13">
      <c r="A727" t="s">
        <v>985</v>
      </c>
      <c r="B727">
        <v>4.7</v>
      </c>
      <c r="C727" t="str">
        <f t="shared" si="11"/>
        <v>4 – 5</v>
      </c>
      <c r="D727">
        <v>2000</v>
      </c>
      <c r="E727" t="s">
        <v>13149</v>
      </c>
      <c r="G727" t="s">
        <v>13150</v>
      </c>
      <c r="H727" t="s">
        <v>13150</v>
      </c>
      <c r="I727" t="s">
        <v>986</v>
      </c>
      <c r="J727" t="s">
        <v>987</v>
      </c>
      <c r="K727" t="s">
        <v>14081</v>
      </c>
      <c r="L727" t="s">
        <v>14002</v>
      </c>
      <c r="M727" t="s">
        <v>18</v>
      </c>
    </row>
    <row r="728" spans="1:13">
      <c r="A728" t="s">
        <v>985</v>
      </c>
      <c r="B728">
        <v>4.7</v>
      </c>
      <c r="C728" t="str">
        <f t="shared" si="11"/>
        <v>4 – 5</v>
      </c>
      <c r="D728">
        <v>2000</v>
      </c>
      <c r="E728" t="s">
        <v>13149</v>
      </c>
      <c r="G728" t="s">
        <v>13150</v>
      </c>
      <c r="H728" t="s">
        <v>13150</v>
      </c>
      <c r="I728" t="s">
        <v>986</v>
      </c>
      <c r="J728" t="s">
        <v>987</v>
      </c>
      <c r="K728" t="s">
        <v>14081</v>
      </c>
      <c r="L728" t="s">
        <v>14002</v>
      </c>
      <c r="M728" t="s">
        <v>16116</v>
      </c>
    </row>
    <row r="729" spans="1:13">
      <c r="A729" t="s">
        <v>989</v>
      </c>
      <c r="B729">
        <v>4.7</v>
      </c>
      <c r="C729" t="str">
        <f t="shared" si="11"/>
        <v>4 – 5</v>
      </c>
      <c r="D729">
        <v>1000</v>
      </c>
      <c r="E729" t="s">
        <v>13149</v>
      </c>
      <c r="F729" t="s">
        <v>246</v>
      </c>
      <c r="G729" t="s">
        <v>13149</v>
      </c>
      <c r="H729" t="s">
        <v>13150</v>
      </c>
      <c r="I729" t="s">
        <v>990</v>
      </c>
      <c r="J729" t="s">
        <v>991</v>
      </c>
      <c r="K729" t="s">
        <v>14082</v>
      </c>
      <c r="L729" t="s">
        <v>14002</v>
      </c>
      <c r="M729" t="s">
        <v>18</v>
      </c>
    </row>
    <row r="730" spans="1:13">
      <c r="A730" t="s">
        <v>989</v>
      </c>
      <c r="B730">
        <v>4.7</v>
      </c>
      <c r="C730" t="str">
        <f t="shared" si="11"/>
        <v>4 – 5</v>
      </c>
      <c r="D730">
        <v>1000</v>
      </c>
      <c r="E730" t="s">
        <v>13149</v>
      </c>
      <c r="F730" t="s">
        <v>246</v>
      </c>
      <c r="G730" t="s">
        <v>13149</v>
      </c>
      <c r="H730" t="s">
        <v>13150</v>
      </c>
      <c r="I730" t="s">
        <v>990</v>
      </c>
      <c r="J730" t="s">
        <v>991</v>
      </c>
      <c r="K730" t="s">
        <v>14082</v>
      </c>
      <c r="L730" t="s">
        <v>14002</v>
      </c>
      <c r="M730" t="s">
        <v>1511</v>
      </c>
    </row>
    <row r="731" spans="1:13">
      <c r="A731" t="s">
        <v>992</v>
      </c>
      <c r="B731">
        <v>4.2</v>
      </c>
      <c r="C731" t="str">
        <f t="shared" si="11"/>
        <v>4 – 5</v>
      </c>
      <c r="D731">
        <v>1000</v>
      </c>
      <c r="E731" t="s">
        <v>13149</v>
      </c>
      <c r="F731" t="s">
        <v>72</v>
      </c>
      <c r="G731" t="s">
        <v>13149</v>
      </c>
      <c r="H731" t="s">
        <v>13150</v>
      </c>
      <c r="I731" t="s">
        <v>993</v>
      </c>
      <c r="J731" t="s">
        <v>970</v>
      </c>
      <c r="K731" t="s">
        <v>14078</v>
      </c>
      <c r="L731" t="s">
        <v>14079</v>
      </c>
      <c r="M731" t="s">
        <v>52</v>
      </c>
    </row>
    <row r="732" spans="1:13">
      <c r="A732" t="s">
        <v>992</v>
      </c>
      <c r="B732">
        <v>4.2</v>
      </c>
      <c r="C732" t="str">
        <f t="shared" si="11"/>
        <v>4 – 5</v>
      </c>
      <c r="D732">
        <v>1000</v>
      </c>
      <c r="E732" t="s">
        <v>13149</v>
      </c>
      <c r="F732" t="s">
        <v>72</v>
      </c>
      <c r="G732" t="s">
        <v>13149</v>
      </c>
      <c r="H732" t="s">
        <v>13150</v>
      </c>
      <c r="I732" t="s">
        <v>993</v>
      </c>
      <c r="J732" t="s">
        <v>970</v>
      </c>
      <c r="K732" t="s">
        <v>14078</v>
      </c>
      <c r="L732" t="s">
        <v>14079</v>
      </c>
      <c r="M732" t="s">
        <v>18</v>
      </c>
    </row>
    <row r="733" spans="1:13">
      <c r="A733" t="s">
        <v>994</v>
      </c>
      <c r="B733">
        <v>3.7</v>
      </c>
      <c r="C733" t="str">
        <f t="shared" si="11"/>
        <v>3 – 4</v>
      </c>
      <c r="D733">
        <v>100</v>
      </c>
      <c r="E733" t="s">
        <v>13149</v>
      </c>
      <c r="F733" t="s">
        <v>72</v>
      </c>
      <c r="G733" t="s">
        <v>13149</v>
      </c>
      <c r="H733" t="s">
        <v>13150</v>
      </c>
      <c r="I733" t="s">
        <v>996</v>
      </c>
      <c r="J733" t="s">
        <v>997</v>
      </c>
      <c r="K733" t="s">
        <v>14083</v>
      </c>
      <c r="L733" t="s">
        <v>14084</v>
      </c>
      <c r="M733" t="s">
        <v>330</v>
      </c>
    </row>
    <row r="734" spans="1:13">
      <c r="A734" t="s">
        <v>994</v>
      </c>
      <c r="B734">
        <v>3.7</v>
      </c>
      <c r="C734" t="str">
        <f t="shared" si="11"/>
        <v>3 – 4</v>
      </c>
      <c r="D734">
        <v>100</v>
      </c>
      <c r="E734" t="s">
        <v>13149</v>
      </c>
      <c r="F734" t="s">
        <v>72</v>
      </c>
      <c r="G734" t="s">
        <v>13149</v>
      </c>
      <c r="H734" t="s">
        <v>13150</v>
      </c>
      <c r="I734" t="s">
        <v>996</v>
      </c>
      <c r="J734" t="s">
        <v>997</v>
      </c>
      <c r="K734" t="s">
        <v>14083</v>
      </c>
      <c r="L734" t="s">
        <v>14084</v>
      </c>
      <c r="M734" t="s">
        <v>262</v>
      </c>
    </row>
    <row r="735" spans="1:13">
      <c r="A735" t="s">
        <v>994</v>
      </c>
      <c r="B735">
        <v>3.7</v>
      </c>
      <c r="C735" t="str">
        <f t="shared" si="11"/>
        <v>3 – 4</v>
      </c>
      <c r="D735">
        <v>100</v>
      </c>
      <c r="E735" t="s">
        <v>13149</v>
      </c>
      <c r="F735" t="s">
        <v>72</v>
      </c>
      <c r="G735" t="s">
        <v>13149</v>
      </c>
      <c r="H735" t="s">
        <v>13150</v>
      </c>
      <c r="I735" t="s">
        <v>996</v>
      </c>
      <c r="J735" t="s">
        <v>997</v>
      </c>
      <c r="K735" t="s">
        <v>14083</v>
      </c>
      <c r="L735" t="s">
        <v>14084</v>
      </c>
      <c r="M735" t="s">
        <v>52</v>
      </c>
    </row>
    <row r="736" spans="1:13">
      <c r="A736" t="s">
        <v>994</v>
      </c>
      <c r="B736">
        <v>3.7</v>
      </c>
      <c r="C736" t="str">
        <f t="shared" si="11"/>
        <v>3 – 4</v>
      </c>
      <c r="D736">
        <v>100</v>
      </c>
      <c r="E736" t="s">
        <v>13149</v>
      </c>
      <c r="F736" t="s">
        <v>72</v>
      </c>
      <c r="G736" t="s">
        <v>13149</v>
      </c>
      <c r="H736" t="s">
        <v>13150</v>
      </c>
      <c r="I736" t="s">
        <v>996</v>
      </c>
      <c r="J736" t="s">
        <v>997</v>
      </c>
      <c r="K736" t="s">
        <v>14083</v>
      </c>
      <c r="L736" t="s">
        <v>14084</v>
      </c>
      <c r="M736" t="s">
        <v>18</v>
      </c>
    </row>
    <row r="737" spans="1:13">
      <c r="A737" t="s">
        <v>994</v>
      </c>
      <c r="B737">
        <v>3.7</v>
      </c>
      <c r="C737" t="str">
        <f t="shared" si="11"/>
        <v>3 – 4</v>
      </c>
      <c r="D737">
        <v>100</v>
      </c>
      <c r="E737" t="s">
        <v>13149</v>
      </c>
      <c r="F737" t="s">
        <v>72</v>
      </c>
      <c r="G737" t="s">
        <v>13149</v>
      </c>
      <c r="H737" t="s">
        <v>13150</v>
      </c>
      <c r="I737" t="s">
        <v>996</v>
      </c>
      <c r="J737" t="s">
        <v>997</v>
      </c>
      <c r="K737" t="s">
        <v>14083</v>
      </c>
      <c r="L737" t="s">
        <v>14084</v>
      </c>
      <c r="M737" t="s">
        <v>595</v>
      </c>
    </row>
    <row r="738" spans="1:13">
      <c r="A738" t="s">
        <v>998</v>
      </c>
      <c r="B738">
        <v>4.5999999999999996</v>
      </c>
      <c r="C738" t="str">
        <f t="shared" si="11"/>
        <v>4 – 5</v>
      </c>
      <c r="D738">
        <v>500</v>
      </c>
      <c r="E738" t="s">
        <v>13149</v>
      </c>
      <c r="F738" t="s">
        <v>96</v>
      </c>
      <c r="G738" t="s">
        <v>13149</v>
      </c>
      <c r="H738" t="s">
        <v>13150</v>
      </c>
      <c r="I738" t="s">
        <v>999</v>
      </c>
      <c r="J738" t="s">
        <v>1000</v>
      </c>
      <c r="K738" t="s">
        <v>14085</v>
      </c>
      <c r="L738" t="s">
        <v>14002</v>
      </c>
      <c r="M738" t="s">
        <v>10</v>
      </c>
    </row>
    <row r="739" spans="1:13">
      <c r="A739" t="s">
        <v>998</v>
      </c>
      <c r="B739">
        <v>4.5999999999999996</v>
      </c>
      <c r="C739" t="str">
        <f t="shared" si="11"/>
        <v>4 – 5</v>
      </c>
      <c r="D739">
        <v>500</v>
      </c>
      <c r="E739" t="s">
        <v>13149</v>
      </c>
      <c r="F739" t="s">
        <v>96</v>
      </c>
      <c r="G739" t="s">
        <v>13149</v>
      </c>
      <c r="H739" t="s">
        <v>13150</v>
      </c>
      <c r="I739" t="s">
        <v>999</v>
      </c>
      <c r="J739" t="s">
        <v>1000</v>
      </c>
      <c r="K739" t="s">
        <v>14085</v>
      </c>
      <c r="L739" t="s">
        <v>14002</v>
      </c>
      <c r="M739" t="s">
        <v>18</v>
      </c>
    </row>
    <row r="740" spans="1:13">
      <c r="A740" t="s">
        <v>998</v>
      </c>
      <c r="B740">
        <v>4.5999999999999996</v>
      </c>
      <c r="C740" t="str">
        <f t="shared" si="11"/>
        <v>4 – 5</v>
      </c>
      <c r="D740">
        <v>500</v>
      </c>
      <c r="E740" t="s">
        <v>13149</v>
      </c>
      <c r="F740" t="s">
        <v>96</v>
      </c>
      <c r="G740" t="s">
        <v>13149</v>
      </c>
      <c r="H740" t="s">
        <v>13150</v>
      </c>
      <c r="I740" t="s">
        <v>999</v>
      </c>
      <c r="J740" t="s">
        <v>1000</v>
      </c>
      <c r="K740" t="s">
        <v>14085</v>
      </c>
      <c r="L740" t="s">
        <v>14002</v>
      </c>
      <c r="M740" t="s">
        <v>5392</v>
      </c>
    </row>
    <row r="741" spans="1:13">
      <c r="A741" t="s">
        <v>1001</v>
      </c>
      <c r="B741">
        <v>4.9000000000000004</v>
      </c>
      <c r="C741" t="str">
        <f t="shared" si="11"/>
        <v>4 – 5</v>
      </c>
      <c r="D741">
        <v>15000</v>
      </c>
      <c r="E741" t="s">
        <v>13149</v>
      </c>
      <c r="G741" t="s">
        <v>13150</v>
      </c>
      <c r="H741" t="s">
        <v>13150</v>
      </c>
      <c r="I741" t="s">
        <v>1002</v>
      </c>
      <c r="J741" t="s">
        <v>1003</v>
      </c>
      <c r="K741" t="s">
        <v>14086</v>
      </c>
      <c r="L741" t="s">
        <v>14002</v>
      </c>
      <c r="M741" t="s">
        <v>18</v>
      </c>
    </row>
    <row r="742" spans="1:13">
      <c r="A742" t="s">
        <v>1001</v>
      </c>
      <c r="B742">
        <v>4.9000000000000004</v>
      </c>
      <c r="C742" t="str">
        <f t="shared" si="11"/>
        <v>4 – 5</v>
      </c>
      <c r="D742">
        <v>15000</v>
      </c>
      <c r="E742" t="s">
        <v>13149</v>
      </c>
      <c r="G742" t="s">
        <v>13150</v>
      </c>
      <c r="H742" t="s">
        <v>13150</v>
      </c>
      <c r="I742" t="s">
        <v>1002</v>
      </c>
      <c r="J742" t="s">
        <v>1003</v>
      </c>
      <c r="K742" t="s">
        <v>14086</v>
      </c>
      <c r="L742" t="s">
        <v>14002</v>
      </c>
      <c r="M742" t="s">
        <v>16109</v>
      </c>
    </row>
    <row r="743" spans="1:13">
      <c r="A743" t="s">
        <v>261</v>
      </c>
      <c r="B743">
        <v>4.8</v>
      </c>
      <c r="C743" t="str">
        <f t="shared" si="11"/>
        <v>4 – 5</v>
      </c>
      <c r="D743">
        <v>1000</v>
      </c>
      <c r="E743" t="s">
        <v>13149</v>
      </c>
      <c r="F743" t="s">
        <v>276</v>
      </c>
      <c r="G743" t="s">
        <v>13149</v>
      </c>
      <c r="H743" t="s">
        <v>13150</v>
      </c>
      <c r="I743" t="s">
        <v>1004</v>
      </c>
      <c r="J743" t="s">
        <v>1005</v>
      </c>
      <c r="K743" t="s">
        <v>16071</v>
      </c>
      <c r="L743" t="s">
        <v>14002</v>
      </c>
      <c r="M743" t="s">
        <v>262</v>
      </c>
    </row>
    <row r="744" spans="1:13">
      <c r="A744" t="s">
        <v>261</v>
      </c>
      <c r="B744">
        <v>4.8</v>
      </c>
      <c r="C744" t="str">
        <f t="shared" si="11"/>
        <v>4 – 5</v>
      </c>
      <c r="D744">
        <v>1000</v>
      </c>
      <c r="E744" t="s">
        <v>13149</v>
      </c>
      <c r="F744" t="s">
        <v>276</v>
      </c>
      <c r="G744" t="s">
        <v>13149</v>
      </c>
      <c r="H744" t="s">
        <v>13150</v>
      </c>
      <c r="I744" t="s">
        <v>1004</v>
      </c>
      <c r="J744" t="s">
        <v>1005</v>
      </c>
      <c r="K744" t="s">
        <v>16071</v>
      </c>
      <c r="L744" t="s">
        <v>14002</v>
      </c>
      <c r="M744" t="s">
        <v>595</v>
      </c>
    </row>
    <row r="745" spans="1:13">
      <c r="A745" t="s">
        <v>1006</v>
      </c>
      <c r="B745">
        <v>4.5</v>
      </c>
      <c r="C745" t="str">
        <f t="shared" si="11"/>
        <v>4 – 5</v>
      </c>
      <c r="D745">
        <v>500</v>
      </c>
      <c r="E745" t="s">
        <v>13149</v>
      </c>
      <c r="F745" t="s">
        <v>53</v>
      </c>
      <c r="G745" t="s">
        <v>13149</v>
      </c>
      <c r="H745" t="s">
        <v>13150</v>
      </c>
      <c r="I745" t="s">
        <v>1007</v>
      </c>
      <c r="J745" t="s">
        <v>1008</v>
      </c>
      <c r="K745" t="s">
        <v>14087</v>
      </c>
      <c r="L745" t="s">
        <v>14038</v>
      </c>
      <c r="M745" t="s">
        <v>257</v>
      </c>
    </row>
    <row r="746" spans="1:13">
      <c r="A746" t="s">
        <v>1006</v>
      </c>
      <c r="B746">
        <v>4.5</v>
      </c>
      <c r="C746" t="str">
        <f t="shared" si="11"/>
        <v>4 – 5</v>
      </c>
      <c r="D746">
        <v>500</v>
      </c>
      <c r="E746" t="s">
        <v>13149</v>
      </c>
      <c r="F746" t="s">
        <v>53</v>
      </c>
      <c r="G746" t="s">
        <v>13149</v>
      </c>
      <c r="H746" t="s">
        <v>13150</v>
      </c>
      <c r="I746" t="s">
        <v>1007</v>
      </c>
      <c r="J746" t="s">
        <v>1008</v>
      </c>
      <c r="K746" t="s">
        <v>14087</v>
      </c>
      <c r="L746" t="s">
        <v>14038</v>
      </c>
      <c r="M746" t="s">
        <v>52</v>
      </c>
    </row>
    <row r="747" spans="1:13">
      <c r="A747" t="s">
        <v>1006</v>
      </c>
      <c r="B747">
        <v>4.5</v>
      </c>
      <c r="C747" t="str">
        <f t="shared" si="11"/>
        <v>4 – 5</v>
      </c>
      <c r="D747">
        <v>500</v>
      </c>
      <c r="E747" t="s">
        <v>13149</v>
      </c>
      <c r="F747" t="s">
        <v>53</v>
      </c>
      <c r="G747" t="s">
        <v>13149</v>
      </c>
      <c r="H747" t="s">
        <v>13150</v>
      </c>
      <c r="I747" t="s">
        <v>1007</v>
      </c>
      <c r="J747" t="s">
        <v>1008</v>
      </c>
      <c r="K747" t="s">
        <v>14087</v>
      </c>
      <c r="L747" t="s">
        <v>14038</v>
      </c>
      <c r="M747" t="s">
        <v>1762</v>
      </c>
    </row>
    <row r="748" spans="1:13">
      <c r="A748" t="s">
        <v>1006</v>
      </c>
      <c r="B748">
        <v>4.5</v>
      </c>
      <c r="C748" t="str">
        <f t="shared" si="11"/>
        <v>4 – 5</v>
      </c>
      <c r="D748">
        <v>500</v>
      </c>
      <c r="E748" t="s">
        <v>13149</v>
      </c>
      <c r="F748" t="s">
        <v>53</v>
      </c>
      <c r="G748" t="s">
        <v>13149</v>
      </c>
      <c r="H748" t="s">
        <v>13150</v>
      </c>
      <c r="I748" t="s">
        <v>1007</v>
      </c>
      <c r="J748" t="s">
        <v>1008</v>
      </c>
      <c r="K748" t="s">
        <v>14087</v>
      </c>
      <c r="L748" t="s">
        <v>14038</v>
      </c>
      <c r="M748" t="s">
        <v>511</v>
      </c>
    </row>
    <row r="749" spans="1:13">
      <c r="A749" t="s">
        <v>1006</v>
      </c>
      <c r="B749">
        <v>4.5</v>
      </c>
      <c r="C749" t="str">
        <f t="shared" si="11"/>
        <v>4 – 5</v>
      </c>
      <c r="D749">
        <v>500</v>
      </c>
      <c r="E749" t="s">
        <v>13149</v>
      </c>
      <c r="F749" t="s">
        <v>53</v>
      </c>
      <c r="G749" t="s">
        <v>13149</v>
      </c>
      <c r="H749" t="s">
        <v>13150</v>
      </c>
      <c r="I749" t="s">
        <v>1007</v>
      </c>
      <c r="J749" t="s">
        <v>1008</v>
      </c>
      <c r="K749" t="s">
        <v>14087</v>
      </c>
      <c r="L749" t="s">
        <v>14038</v>
      </c>
      <c r="M749" t="s">
        <v>16112</v>
      </c>
    </row>
    <row r="750" spans="1:13">
      <c r="A750" t="s">
        <v>1010</v>
      </c>
      <c r="B750">
        <v>4.7</v>
      </c>
      <c r="C750" t="str">
        <f t="shared" si="11"/>
        <v>4 – 5</v>
      </c>
      <c r="D750">
        <v>100</v>
      </c>
      <c r="E750" t="s">
        <v>13149</v>
      </c>
      <c r="G750" t="s">
        <v>13150</v>
      </c>
      <c r="H750" t="s">
        <v>13150</v>
      </c>
      <c r="I750" t="s">
        <v>1011</v>
      </c>
      <c r="J750" t="s">
        <v>1012</v>
      </c>
      <c r="K750" t="s">
        <v>13181</v>
      </c>
      <c r="L750" t="s">
        <v>13155</v>
      </c>
      <c r="M750" t="s">
        <v>52</v>
      </c>
    </row>
    <row r="751" spans="1:13">
      <c r="A751" t="s">
        <v>1010</v>
      </c>
      <c r="B751">
        <v>4.7</v>
      </c>
      <c r="C751" t="str">
        <f t="shared" si="11"/>
        <v>4 – 5</v>
      </c>
      <c r="D751">
        <v>100</v>
      </c>
      <c r="E751" t="s">
        <v>13149</v>
      </c>
      <c r="G751" t="s">
        <v>13150</v>
      </c>
      <c r="H751" t="s">
        <v>13150</v>
      </c>
      <c r="I751" t="s">
        <v>1011</v>
      </c>
      <c r="J751" t="s">
        <v>1012</v>
      </c>
      <c r="K751" t="s">
        <v>13181</v>
      </c>
      <c r="L751" t="s">
        <v>13155</v>
      </c>
      <c r="M751" t="s">
        <v>18</v>
      </c>
    </row>
    <row r="752" spans="1:13">
      <c r="A752" t="s">
        <v>1010</v>
      </c>
      <c r="B752">
        <v>4.7</v>
      </c>
      <c r="C752" t="str">
        <f t="shared" si="11"/>
        <v>4 – 5</v>
      </c>
      <c r="D752">
        <v>100</v>
      </c>
      <c r="E752" t="s">
        <v>13149</v>
      </c>
      <c r="G752" t="s">
        <v>13150</v>
      </c>
      <c r="H752" t="s">
        <v>13150</v>
      </c>
      <c r="I752" t="s">
        <v>1011</v>
      </c>
      <c r="J752" t="s">
        <v>1012</v>
      </c>
      <c r="K752" t="s">
        <v>13181</v>
      </c>
      <c r="L752" t="s">
        <v>13155</v>
      </c>
      <c r="M752" t="s">
        <v>5392</v>
      </c>
    </row>
    <row r="753" spans="1:13">
      <c r="A753" t="s">
        <v>1013</v>
      </c>
      <c r="B753">
        <v>3.9</v>
      </c>
      <c r="C753" t="str">
        <f t="shared" si="11"/>
        <v>3 – 4</v>
      </c>
      <c r="D753">
        <v>1000</v>
      </c>
      <c r="E753" t="s">
        <v>13149</v>
      </c>
      <c r="F753" t="s">
        <v>403</v>
      </c>
      <c r="G753" t="s">
        <v>13149</v>
      </c>
      <c r="H753" t="s">
        <v>13150</v>
      </c>
      <c r="I753" t="s">
        <v>1015</v>
      </c>
      <c r="J753" t="s">
        <v>1016</v>
      </c>
      <c r="K753" t="s">
        <v>14088</v>
      </c>
      <c r="L753" t="s">
        <v>14067</v>
      </c>
      <c r="M753" t="s">
        <v>262</v>
      </c>
    </row>
    <row r="754" spans="1:13">
      <c r="A754" t="s">
        <v>1013</v>
      </c>
      <c r="B754">
        <v>3.9</v>
      </c>
      <c r="C754" t="str">
        <f t="shared" si="11"/>
        <v>3 – 4</v>
      </c>
      <c r="D754">
        <v>1000</v>
      </c>
      <c r="E754" t="s">
        <v>13149</v>
      </c>
      <c r="F754" t="s">
        <v>403</v>
      </c>
      <c r="G754" t="s">
        <v>13149</v>
      </c>
      <c r="H754" t="s">
        <v>13150</v>
      </c>
      <c r="I754" t="s">
        <v>1015</v>
      </c>
      <c r="J754" t="s">
        <v>1016</v>
      </c>
      <c r="K754" t="s">
        <v>14088</v>
      </c>
      <c r="L754" t="s">
        <v>14067</v>
      </c>
      <c r="M754" t="s">
        <v>10</v>
      </c>
    </row>
    <row r="755" spans="1:13">
      <c r="A755" t="s">
        <v>1013</v>
      </c>
      <c r="B755">
        <v>3.9</v>
      </c>
      <c r="C755" t="str">
        <f t="shared" si="11"/>
        <v>3 – 4</v>
      </c>
      <c r="D755">
        <v>1000</v>
      </c>
      <c r="E755" t="s">
        <v>13149</v>
      </c>
      <c r="F755" t="s">
        <v>403</v>
      </c>
      <c r="G755" t="s">
        <v>13149</v>
      </c>
      <c r="H755" t="s">
        <v>13150</v>
      </c>
      <c r="I755" t="s">
        <v>1015</v>
      </c>
      <c r="J755" t="s">
        <v>1016</v>
      </c>
      <c r="K755" t="s">
        <v>14088</v>
      </c>
      <c r="L755" t="s">
        <v>14067</v>
      </c>
      <c r="M755" t="s">
        <v>1586</v>
      </c>
    </row>
    <row r="756" spans="1:13">
      <c r="A756" t="s">
        <v>1013</v>
      </c>
      <c r="B756">
        <v>3.9</v>
      </c>
      <c r="C756" t="str">
        <f t="shared" si="11"/>
        <v>3 – 4</v>
      </c>
      <c r="D756">
        <v>1000</v>
      </c>
      <c r="E756" t="s">
        <v>13149</v>
      </c>
      <c r="F756" t="s">
        <v>403</v>
      </c>
      <c r="G756" t="s">
        <v>13149</v>
      </c>
      <c r="H756" t="s">
        <v>13150</v>
      </c>
      <c r="I756" t="s">
        <v>1015</v>
      </c>
      <c r="J756" t="s">
        <v>1016</v>
      </c>
      <c r="K756" t="s">
        <v>14088</v>
      </c>
      <c r="L756" t="s">
        <v>14067</v>
      </c>
      <c r="M756" t="s">
        <v>595</v>
      </c>
    </row>
    <row r="757" spans="1:13">
      <c r="A757" t="s">
        <v>1018</v>
      </c>
      <c r="B757">
        <v>4.5</v>
      </c>
      <c r="C757" t="str">
        <f t="shared" si="11"/>
        <v>4 – 5</v>
      </c>
      <c r="D757">
        <v>100</v>
      </c>
      <c r="E757" t="s">
        <v>13149</v>
      </c>
      <c r="G757" t="s">
        <v>13150</v>
      </c>
      <c r="H757" t="s">
        <v>13150</v>
      </c>
      <c r="I757" t="s">
        <v>1019</v>
      </c>
      <c r="J757" t="s">
        <v>1020</v>
      </c>
      <c r="K757" t="s">
        <v>13182</v>
      </c>
      <c r="L757" t="s">
        <v>13155</v>
      </c>
      <c r="M757" t="s">
        <v>10</v>
      </c>
    </row>
    <row r="758" spans="1:13">
      <c r="A758" t="s">
        <v>1018</v>
      </c>
      <c r="B758">
        <v>4.5</v>
      </c>
      <c r="C758" t="str">
        <f t="shared" si="11"/>
        <v>4 – 5</v>
      </c>
      <c r="D758">
        <v>100</v>
      </c>
      <c r="E758" t="s">
        <v>13149</v>
      </c>
      <c r="G758" t="s">
        <v>13150</v>
      </c>
      <c r="H758" t="s">
        <v>13150</v>
      </c>
      <c r="I758" t="s">
        <v>1019</v>
      </c>
      <c r="J758" t="s">
        <v>1020</v>
      </c>
      <c r="K758" t="s">
        <v>13182</v>
      </c>
      <c r="L758" t="s">
        <v>13155</v>
      </c>
      <c r="M758" t="s">
        <v>18</v>
      </c>
    </row>
    <row r="759" spans="1:13">
      <c r="A759" t="s">
        <v>1021</v>
      </c>
      <c r="B759">
        <v>4.7</v>
      </c>
      <c r="C759" t="str">
        <f t="shared" si="11"/>
        <v>4 – 5</v>
      </c>
      <c r="D759">
        <v>4000</v>
      </c>
      <c r="E759" t="s">
        <v>13149</v>
      </c>
      <c r="G759" t="s">
        <v>13150</v>
      </c>
      <c r="H759" t="s">
        <v>13150</v>
      </c>
      <c r="I759" t="s">
        <v>1022</v>
      </c>
      <c r="J759" t="s">
        <v>1023</v>
      </c>
      <c r="K759" t="s">
        <v>14089</v>
      </c>
      <c r="L759" t="s">
        <v>14079</v>
      </c>
      <c r="M759" t="s">
        <v>18</v>
      </c>
    </row>
    <row r="760" spans="1:13">
      <c r="A760" t="s">
        <v>1021</v>
      </c>
      <c r="B760">
        <v>4.7</v>
      </c>
      <c r="C760" t="str">
        <f t="shared" si="11"/>
        <v>4 – 5</v>
      </c>
      <c r="D760">
        <v>4000</v>
      </c>
      <c r="E760" t="s">
        <v>13149</v>
      </c>
      <c r="G760" t="s">
        <v>13150</v>
      </c>
      <c r="H760" t="s">
        <v>13150</v>
      </c>
      <c r="I760" t="s">
        <v>1022</v>
      </c>
      <c r="J760" t="s">
        <v>1023</v>
      </c>
      <c r="K760" t="s">
        <v>14089</v>
      </c>
      <c r="L760" t="s">
        <v>14079</v>
      </c>
      <c r="M760" t="s">
        <v>8122</v>
      </c>
    </row>
    <row r="761" spans="1:13">
      <c r="A761" t="s">
        <v>1021</v>
      </c>
      <c r="B761">
        <v>4.7</v>
      </c>
      <c r="C761" t="str">
        <f t="shared" si="11"/>
        <v>4 – 5</v>
      </c>
      <c r="D761">
        <v>4000</v>
      </c>
      <c r="E761" t="s">
        <v>13149</v>
      </c>
      <c r="G761" t="s">
        <v>13150</v>
      </c>
      <c r="H761" t="s">
        <v>13150</v>
      </c>
      <c r="I761" t="s">
        <v>1022</v>
      </c>
      <c r="J761" t="s">
        <v>1023</v>
      </c>
      <c r="K761" t="s">
        <v>14089</v>
      </c>
      <c r="L761" t="s">
        <v>14079</v>
      </c>
      <c r="M761" t="s">
        <v>16109</v>
      </c>
    </row>
    <row r="762" spans="1:13">
      <c r="A762" t="s">
        <v>1025</v>
      </c>
      <c r="B762">
        <v>4</v>
      </c>
      <c r="C762" t="str">
        <f t="shared" si="11"/>
        <v>3 – 4</v>
      </c>
      <c r="D762">
        <v>69</v>
      </c>
      <c r="E762" t="s">
        <v>13149</v>
      </c>
      <c r="F762" t="s">
        <v>53</v>
      </c>
      <c r="G762" t="s">
        <v>13149</v>
      </c>
      <c r="H762" t="s">
        <v>13150</v>
      </c>
      <c r="I762" t="s">
        <v>1027</v>
      </c>
      <c r="J762" t="s">
        <v>1028</v>
      </c>
      <c r="K762" t="s">
        <v>14090</v>
      </c>
      <c r="L762" t="s">
        <v>14002</v>
      </c>
      <c r="M762" t="s">
        <v>10</v>
      </c>
    </row>
    <row r="763" spans="1:13">
      <c r="A763" t="s">
        <v>1025</v>
      </c>
      <c r="B763">
        <v>4</v>
      </c>
      <c r="C763" t="str">
        <f t="shared" si="11"/>
        <v>3 – 4</v>
      </c>
      <c r="D763">
        <v>69</v>
      </c>
      <c r="E763" t="s">
        <v>13149</v>
      </c>
      <c r="F763" t="s">
        <v>53</v>
      </c>
      <c r="G763" t="s">
        <v>13149</v>
      </c>
      <c r="H763" t="s">
        <v>13150</v>
      </c>
      <c r="I763" t="s">
        <v>1027</v>
      </c>
      <c r="J763" t="s">
        <v>1028</v>
      </c>
      <c r="K763" t="s">
        <v>14090</v>
      </c>
      <c r="L763" t="s">
        <v>14002</v>
      </c>
      <c r="M763" t="s">
        <v>52</v>
      </c>
    </row>
    <row r="764" spans="1:13">
      <c r="A764" t="s">
        <v>1025</v>
      </c>
      <c r="B764">
        <v>4</v>
      </c>
      <c r="C764" t="str">
        <f t="shared" si="11"/>
        <v>3 – 4</v>
      </c>
      <c r="D764">
        <v>69</v>
      </c>
      <c r="E764" t="s">
        <v>13149</v>
      </c>
      <c r="F764" t="s">
        <v>53</v>
      </c>
      <c r="G764" t="s">
        <v>13149</v>
      </c>
      <c r="H764" t="s">
        <v>13150</v>
      </c>
      <c r="I764" t="s">
        <v>1027</v>
      </c>
      <c r="J764" t="s">
        <v>1028</v>
      </c>
      <c r="K764" t="s">
        <v>14090</v>
      </c>
      <c r="L764" t="s">
        <v>14002</v>
      </c>
      <c r="M764" t="s">
        <v>1762</v>
      </c>
    </row>
    <row r="765" spans="1:13">
      <c r="A765" t="s">
        <v>1025</v>
      </c>
      <c r="B765">
        <v>4</v>
      </c>
      <c r="C765" t="str">
        <f t="shared" si="11"/>
        <v>3 – 4</v>
      </c>
      <c r="D765">
        <v>69</v>
      </c>
      <c r="E765" t="s">
        <v>13149</v>
      </c>
      <c r="F765" t="s">
        <v>53</v>
      </c>
      <c r="G765" t="s">
        <v>13149</v>
      </c>
      <c r="H765" t="s">
        <v>13150</v>
      </c>
      <c r="I765" t="s">
        <v>1027</v>
      </c>
      <c r="J765" t="s">
        <v>1028</v>
      </c>
      <c r="K765" t="s">
        <v>14090</v>
      </c>
      <c r="L765" t="s">
        <v>14002</v>
      </c>
      <c r="M765" t="s">
        <v>1505</v>
      </c>
    </row>
    <row r="766" spans="1:13">
      <c r="A766" t="s">
        <v>1030</v>
      </c>
      <c r="B766">
        <v>4.7</v>
      </c>
      <c r="C766" t="str">
        <f t="shared" si="11"/>
        <v>4 – 5</v>
      </c>
      <c r="D766">
        <v>1000</v>
      </c>
      <c r="E766" t="s">
        <v>13149</v>
      </c>
      <c r="F766" t="s">
        <v>65</v>
      </c>
      <c r="G766" t="s">
        <v>13149</v>
      </c>
      <c r="H766" t="s">
        <v>13149</v>
      </c>
      <c r="I766" t="s">
        <v>1031</v>
      </c>
      <c r="J766" t="s">
        <v>1032</v>
      </c>
      <c r="K766" t="s">
        <v>14091</v>
      </c>
      <c r="L766" t="s">
        <v>14002</v>
      </c>
      <c r="M766" t="s">
        <v>635</v>
      </c>
    </row>
    <row r="767" spans="1:13">
      <c r="A767" t="s">
        <v>1030</v>
      </c>
      <c r="B767">
        <v>4.7</v>
      </c>
      <c r="C767" t="str">
        <f t="shared" si="11"/>
        <v>4 – 5</v>
      </c>
      <c r="D767">
        <v>1000</v>
      </c>
      <c r="E767" t="s">
        <v>13149</v>
      </c>
      <c r="F767" t="s">
        <v>65</v>
      </c>
      <c r="G767" t="s">
        <v>13149</v>
      </c>
      <c r="H767" t="s">
        <v>13149</v>
      </c>
      <c r="I767" t="s">
        <v>1031</v>
      </c>
      <c r="J767" t="s">
        <v>1032</v>
      </c>
      <c r="K767" t="s">
        <v>14091</v>
      </c>
      <c r="L767" t="s">
        <v>14002</v>
      </c>
      <c r="M767" t="s">
        <v>330</v>
      </c>
    </row>
    <row r="768" spans="1:13">
      <c r="A768" t="s">
        <v>1030</v>
      </c>
      <c r="B768">
        <v>4.7</v>
      </c>
      <c r="C768" t="str">
        <f t="shared" si="11"/>
        <v>4 – 5</v>
      </c>
      <c r="D768">
        <v>1000</v>
      </c>
      <c r="E768" t="s">
        <v>13149</v>
      </c>
      <c r="F768" t="s">
        <v>65</v>
      </c>
      <c r="G768" t="s">
        <v>13149</v>
      </c>
      <c r="H768" t="s">
        <v>13149</v>
      </c>
      <c r="I768" t="s">
        <v>1031</v>
      </c>
      <c r="J768" t="s">
        <v>1032</v>
      </c>
      <c r="K768" t="s">
        <v>14091</v>
      </c>
      <c r="L768" t="s">
        <v>14002</v>
      </c>
      <c r="M768" t="s">
        <v>52</v>
      </c>
    </row>
    <row r="769" spans="1:13">
      <c r="A769" t="s">
        <v>1030</v>
      </c>
      <c r="B769">
        <v>4.7</v>
      </c>
      <c r="C769" t="str">
        <f t="shared" si="11"/>
        <v>4 – 5</v>
      </c>
      <c r="D769">
        <v>1000</v>
      </c>
      <c r="E769" t="s">
        <v>13149</v>
      </c>
      <c r="F769" t="s">
        <v>65</v>
      </c>
      <c r="G769" t="s">
        <v>13149</v>
      </c>
      <c r="H769" t="s">
        <v>13149</v>
      </c>
      <c r="I769" t="s">
        <v>1031</v>
      </c>
      <c r="J769" t="s">
        <v>1032</v>
      </c>
      <c r="K769" t="s">
        <v>14091</v>
      </c>
      <c r="L769" t="s">
        <v>14002</v>
      </c>
      <c r="M769" t="s">
        <v>18</v>
      </c>
    </row>
    <row r="770" spans="1:13">
      <c r="A770" t="s">
        <v>1030</v>
      </c>
      <c r="B770">
        <v>4.7</v>
      </c>
      <c r="C770" t="str">
        <f t="shared" ref="C770:C833" si="12">IF(B770="", "No Rating",
 IF(B770&lt;=2, "1 – 2",
 IF(B770&lt;=3, "2 – 3",
 IF(B770&lt;=4, "3 – 4",
 "4 – 5"))))</f>
        <v>4 – 5</v>
      </c>
      <c r="D770">
        <v>1000</v>
      </c>
      <c r="E770" t="s">
        <v>13149</v>
      </c>
      <c r="F770" t="s">
        <v>65</v>
      </c>
      <c r="G770" t="s">
        <v>13149</v>
      </c>
      <c r="H770" t="s">
        <v>13149</v>
      </c>
      <c r="I770" t="s">
        <v>1031</v>
      </c>
      <c r="J770" t="s">
        <v>1032</v>
      </c>
      <c r="K770" t="s">
        <v>14091</v>
      </c>
      <c r="L770" t="s">
        <v>14002</v>
      </c>
      <c r="M770" t="s">
        <v>595</v>
      </c>
    </row>
    <row r="771" spans="1:13">
      <c r="A771" t="s">
        <v>1034</v>
      </c>
      <c r="B771">
        <v>4.8</v>
      </c>
      <c r="C771" t="str">
        <f t="shared" si="12"/>
        <v>4 – 5</v>
      </c>
      <c r="D771">
        <v>100</v>
      </c>
      <c r="E771" t="s">
        <v>13149</v>
      </c>
      <c r="G771" t="s">
        <v>13150</v>
      </c>
      <c r="H771" t="s">
        <v>13150</v>
      </c>
      <c r="I771" t="s">
        <v>1035</v>
      </c>
      <c r="J771" t="s">
        <v>1036</v>
      </c>
      <c r="K771" t="s">
        <v>13183</v>
      </c>
      <c r="L771" t="s">
        <v>14084</v>
      </c>
      <c r="M771" t="s">
        <v>52</v>
      </c>
    </row>
    <row r="772" spans="1:13">
      <c r="A772" t="s">
        <v>1034</v>
      </c>
      <c r="B772">
        <v>4.8</v>
      </c>
      <c r="C772" t="str">
        <f t="shared" si="12"/>
        <v>4 – 5</v>
      </c>
      <c r="D772">
        <v>100</v>
      </c>
      <c r="E772" t="s">
        <v>13149</v>
      </c>
      <c r="G772" t="s">
        <v>13150</v>
      </c>
      <c r="H772" t="s">
        <v>13150</v>
      </c>
      <c r="I772" t="s">
        <v>1035</v>
      </c>
      <c r="J772" t="s">
        <v>1036</v>
      </c>
      <c r="K772" t="s">
        <v>13183</v>
      </c>
      <c r="L772" t="s">
        <v>14084</v>
      </c>
      <c r="M772" t="s">
        <v>18</v>
      </c>
    </row>
    <row r="773" spans="1:13">
      <c r="A773" t="s">
        <v>1034</v>
      </c>
      <c r="B773">
        <v>4.8</v>
      </c>
      <c r="C773" t="str">
        <f t="shared" si="12"/>
        <v>4 – 5</v>
      </c>
      <c r="D773">
        <v>100</v>
      </c>
      <c r="E773" t="s">
        <v>13149</v>
      </c>
      <c r="G773" t="s">
        <v>13150</v>
      </c>
      <c r="H773" t="s">
        <v>13150</v>
      </c>
      <c r="I773" t="s">
        <v>1035</v>
      </c>
      <c r="J773" t="s">
        <v>1036</v>
      </c>
      <c r="K773" t="s">
        <v>13183</v>
      </c>
      <c r="L773" t="s">
        <v>14084</v>
      </c>
      <c r="M773" t="s">
        <v>1220</v>
      </c>
    </row>
    <row r="774" spans="1:13">
      <c r="A774" t="s">
        <v>1037</v>
      </c>
      <c r="B774">
        <v>4.9000000000000004</v>
      </c>
      <c r="C774" t="str">
        <f t="shared" si="12"/>
        <v>4 – 5</v>
      </c>
      <c r="D774">
        <v>500</v>
      </c>
      <c r="E774" t="s">
        <v>13149</v>
      </c>
      <c r="G774" t="s">
        <v>13150</v>
      </c>
      <c r="H774" t="s">
        <v>13150</v>
      </c>
      <c r="I774" t="s">
        <v>1038</v>
      </c>
      <c r="J774" t="s">
        <v>1039</v>
      </c>
      <c r="K774" t="s">
        <v>14092</v>
      </c>
      <c r="L774" t="s">
        <v>14038</v>
      </c>
      <c r="M774" t="s">
        <v>257</v>
      </c>
    </row>
    <row r="775" spans="1:13">
      <c r="A775" t="s">
        <v>1040</v>
      </c>
      <c r="B775">
        <v>4.8</v>
      </c>
      <c r="C775" t="str">
        <f t="shared" si="12"/>
        <v>4 – 5</v>
      </c>
      <c r="D775">
        <v>100</v>
      </c>
      <c r="E775" t="s">
        <v>13149</v>
      </c>
      <c r="G775" t="s">
        <v>13150</v>
      </c>
      <c r="H775" t="s">
        <v>13150</v>
      </c>
      <c r="I775" t="s">
        <v>1041</v>
      </c>
      <c r="J775" t="s">
        <v>1042</v>
      </c>
      <c r="K775" t="s">
        <v>14093</v>
      </c>
      <c r="L775" t="s">
        <v>14002</v>
      </c>
      <c r="M775" t="s">
        <v>18</v>
      </c>
    </row>
    <row r="776" spans="1:13">
      <c r="A776" t="s">
        <v>1040</v>
      </c>
      <c r="B776">
        <v>4.8</v>
      </c>
      <c r="C776" t="str">
        <f t="shared" si="12"/>
        <v>4 – 5</v>
      </c>
      <c r="D776">
        <v>100</v>
      </c>
      <c r="E776" t="s">
        <v>13149</v>
      </c>
      <c r="G776" t="s">
        <v>13150</v>
      </c>
      <c r="H776" t="s">
        <v>13150</v>
      </c>
      <c r="I776" t="s">
        <v>1041</v>
      </c>
      <c r="J776" t="s">
        <v>1042</v>
      </c>
      <c r="K776" t="s">
        <v>14093</v>
      </c>
      <c r="L776" t="s">
        <v>14002</v>
      </c>
      <c r="M776" t="s">
        <v>1220</v>
      </c>
    </row>
    <row r="777" spans="1:13">
      <c r="A777" t="s">
        <v>1043</v>
      </c>
      <c r="B777">
        <v>4.7</v>
      </c>
      <c r="C777" t="str">
        <f t="shared" si="12"/>
        <v>4 – 5</v>
      </c>
      <c r="D777">
        <v>500</v>
      </c>
      <c r="E777" t="s">
        <v>13149</v>
      </c>
      <c r="F777" t="s">
        <v>53</v>
      </c>
      <c r="G777" t="s">
        <v>13149</v>
      </c>
      <c r="H777" t="s">
        <v>13150</v>
      </c>
      <c r="I777" t="s">
        <v>1044</v>
      </c>
      <c r="J777" t="s">
        <v>1045</v>
      </c>
      <c r="K777" t="s">
        <v>14094</v>
      </c>
      <c r="L777" t="s">
        <v>14038</v>
      </c>
      <c r="M777" t="s">
        <v>257</v>
      </c>
    </row>
    <row r="778" spans="1:13">
      <c r="A778" t="s">
        <v>1043</v>
      </c>
      <c r="B778">
        <v>4.7</v>
      </c>
      <c r="C778" t="str">
        <f t="shared" si="12"/>
        <v>4 – 5</v>
      </c>
      <c r="D778">
        <v>500</v>
      </c>
      <c r="E778" t="s">
        <v>13149</v>
      </c>
      <c r="F778" t="s">
        <v>53</v>
      </c>
      <c r="G778" t="s">
        <v>13149</v>
      </c>
      <c r="H778" t="s">
        <v>13150</v>
      </c>
      <c r="I778" t="s">
        <v>1044</v>
      </c>
      <c r="J778" t="s">
        <v>1045</v>
      </c>
      <c r="K778" t="s">
        <v>14094</v>
      </c>
      <c r="L778" t="s">
        <v>14038</v>
      </c>
      <c r="M778" t="s">
        <v>1511</v>
      </c>
    </row>
    <row r="779" spans="1:13">
      <c r="A779" t="s">
        <v>1043</v>
      </c>
      <c r="B779">
        <v>4.7</v>
      </c>
      <c r="C779" t="str">
        <f t="shared" si="12"/>
        <v>4 – 5</v>
      </c>
      <c r="D779">
        <v>500</v>
      </c>
      <c r="E779" t="s">
        <v>13149</v>
      </c>
      <c r="F779" t="s">
        <v>53</v>
      </c>
      <c r="G779" t="s">
        <v>13149</v>
      </c>
      <c r="H779" t="s">
        <v>13150</v>
      </c>
      <c r="I779" t="s">
        <v>1044</v>
      </c>
      <c r="J779" t="s">
        <v>1045</v>
      </c>
      <c r="K779" t="s">
        <v>14094</v>
      </c>
      <c r="L779" t="s">
        <v>14038</v>
      </c>
      <c r="M779" t="s">
        <v>4172</v>
      </c>
    </row>
    <row r="780" spans="1:13">
      <c r="A780" t="s">
        <v>1047</v>
      </c>
      <c r="C780" t="str">
        <f t="shared" si="12"/>
        <v>No Rating</v>
      </c>
      <c r="E780" t="s">
        <v>13150</v>
      </c>
      <c r="G780" t="s">
        <v>13150</v>
      </c>
      <c r="H780" t="s">
        <v>13150</v>
      </c>
      <c r="I780" t="s">
        <v>1048</v>
      </c>
      <c r="J780" t="s">
        <v>1049</v>
      </c>
      <c r="K780" t="s">
        <v>14095</v>
      </c>
      <c r="L780" t="s">
        <v>14002</v>
      </c>
      <c r="M780" t="s">
        <v>52</v>
      </c>
    </row>
    <row r="781" spans="1:13">
      <c r="A781" t="s">
        <v>1047</v>
      </c>
      <c r="C781" t="str">
        <f t="shared" si="12"/>
        <v>No Rating</v>
      </c>
      <c r="E781" t="s">
        <v>13150</v>
      </c>
      <c r="G781" t="s">
        <v>13150</v>
      </c>
      <c r="H781" t="s">
        <v>13150</v>
      </c>
      <c r="I781" t="s">
        <v>1048</v>
      </c>
      <c r="J781" t="s">
        <v>1049</v>
      </c>
      <c r="K781" t="s">
        <v>14095</v>
      </c>
      <c r="L781" t="s">
        <v>14002</v>
      </c>
      <c r="M781" t="s">
        <v>1762</v>
      </c>
    </row>
    <row r="782" spans="1:13">
      <c r="A782" t="s">
        <v>1047</v>
      </c>
      <c r="C782" t="str">
        <f t="shared" si="12"/>
        <v>No Rating</v>
      </c>
      <c r="E782" t="s">
        <v>13150</v>
      </c>
      <c r="G782" t="s">
        <v>13150</v>
      </c>
      <c r="H782" t="s">
        <v>13150</v>
      </c>
      <c r="I782" t="s">
        <v>1048</v>
      </c>
      <c r="J782" t="s">
        <v>1049</v>
      </c>
      <c r="K782" t="s">
        <v>14095</v>
      </c>
      <c r="L782" t="s">
        <v>14002</v>
      </c>
      <c r="M782" t="s">
        <v>2256</v>
      </c>
    </row>
    <row r="783" spans="1:13">
      <c r="A783" t="s">
        <v>1047</v>
      </c>
      <c r="C783" t="str">
        <f t="shared" si="12"/>
        <v>No Rating</v>
      </c>
      <c r="E783" t="s">
        <v>13150</v>
      </c>
      <c r="G783" t="s">
        <v>13150</v>
      </c>
      <c r="H783" t="s">
        <v>13150</v>
      </c>
      <c r="I783" t="s">
        <v>1048</v>
      </c>
      <c r="J783" t="s">
        <v>1049</v>
      </c>
      <c r="K783" t="s">
        <v>14095</v>
      </c>
      <c r="L783" t="s">
        <v>14002</v>
      </c>
      <c r="M783" t="s">
        <v>16108</v>
      </c>
    </row>
    <row r="784" spans="1:13">
      <c r="A784" t="s">
        <v>1047</v>
      </c>
      <c r="C784" t="str">
        <f t="shared" si="12"/>
        <v>No Rating</v>
      </c>
      <c r="E784" t="s">
        <v>13150</v>
      </c>
      <c r="G784" t="s">
        <v>13150</v>
      </c>
      <c r="H784" t="s">
        <v>13150</v>
      </c>
      <c r="I784" t="s">
        <v>1048</v>
      </c>
      <c r="J784" t="s">
        <v>1049</v>
      </c>
      <c r="K784" t="s">
        <v>14095</v>
      </c>
      <c r="L784" t="s">
        <v>14002</v>
      </c>
      <c r="M784" t="s">
        <v>18</v>
      </c>
    </row>
    <row r="785" spans="1:13">
      <c r="A785" t="s">
        <v>1051</v>
      </c>
      <c r="B785">
        <v>4.7</v>
      </c>
      <c r="C785" t="str">
        <f t="shared" si="12"/>
        <v>4 – 5</v>
      </c>
      <c r="D785">
        <v>500</v>
      </c>
      <c r="E785" t="s">
        <v>13149</v>
      </c>
      <c r="F785" t="s">
        <v>72</v>
      </c>
      <c r="G785" t="s">
        <v>13149</v>
      </c>
      <c r="H785" t="s">
        <v>13150</v>
      </c>
      <c r="I785" t="s">
        <v>1052</v>
      </c>
      <c r="J785" t="s">
        <v>1053</v>
      </c>
      <c r="K785" t="s">
        <v>13184</v>
      </c>
      <c r="L785" t="s">
        <v>14067</v>
      </c>
      <c r="M785" t="s">
        <v>18</v>
      </c>
    </row>
    <row r="786" spans="1:13">
      <c r="A786" t="s">
        <v>1051</v>
      </c>
      <c r="B786">
        <v>4.7</v>
      </c>
      <c r="C786" t="str">
        <f t="shared" si="12"/>
        <v>4 – 5</v>
      </c>
      <c r="D786">
        <v>500</v>
      </c>
      <c r="E786" t="s">
        <v>13149</v>
      </c>
      <c r="F786" t="s">
        <v>72</v>
      </c>
      <c r="G786" t="s">
        <v>13149</v>
      </c>
      <c r="H786" t="s">
        <v>13150</v>
      </c>
      <c r="I786" t="s">
        <v>1052</v>
      </c>
      <c r="J786" t="s">
        <v>1053</v>
      </c>
      <c r="K786" t="s">
        <v>13184</v>
      </c>
      <c r="L786" t="s">
        <v>14067</v>
      </c>
      <c r="M786" t="s">
        <v>16113</v>
      </c>
    </row>
    <row r="787" spans="1:13">
      <c r="A787" t="s">
        <v>1054</v>
      </c>
      <c r="B787">
        <v>4.9000000000000004</v>
      </c>
      <c r="C787" t="str">
        <f t="shared" si="12"/>
        <v>4 – 5</v>
      </c>
      <c r="D787">
        <v>500</v>
      </c>
      <c r="E787" t="s">
        <v>13149</v>
      </c>
      <c r="G787" t="s">
        <v>13150</v>
      </c>
      <c r="H787" t="s">
        <v>13150</v>
      </c>
      <c r="I787" t="s">
        <v>1055</v>
      </c>
      <c r="J787" t="s">
        <v>1056</v>
      </c>
      <c r="K787" t="s">
        <v>13185</v>
      </c>
      <c r="L787" t="s">
        <v>14067</v>
      </c>
      <c r="M787" t="s">
        <v>52</v>
      </c>
    </row>
    <row r="788" spans="1:13">
      <c r="A788" t="s">
        <v>1054</v>
      </c>
      <c r="B788">
        <v>4.9000000000000004</v>
      </c>
      <c r="C788" t="str">
        <f t="shared" si="12"/>
        <v>4 – 5</v>
      </c>
      <c r="D788">
        <v>500</v>
      </c>
      <c r="E788" t="s">
        <v>13149</v>
      </c>
      <c r="G788" t="s">
        <v>13150</v>
      </c>
      <c r="H788" t="s">
        <v>13150</v>
      </c>
      <c r="I788" t="s">
        <v>1055</v>
      </c>
      <c r="J788" t="s">
        <v>1056</v>
      </c>
      <c r="K788" t="s">
        <v>13185</v>
      </c>
      <c r="L788" t="s">
        <v>14067</v>
      </c>
      <c r="M788" t="s">
        <v>511</v>
      </c>
    </row>
    <row r="789" spans="1:13">
      <c r="A789" t="s">
        <v>1054</v>
      </c>
      <c r="B789">
        <v>4.9000000000000004</v>
      </c>
      <c r="C789" t="str">
        <f t="shared" si="12"/>
        <v>4 – 5</v>
      </c>
      <c r="D789">
        <v>500</v>
      </c>
      <c r="E789" t="s">
        <v>13149</v>
      </c>
      <c r="G789" t="s">
        <v>13150</v>
      </c>
      <c r="H789" t="s">
        <v>13150</v>
      </c>
      <c r="I789" t="s">
        <v>1055</v>
      </c>
      <c r="J789" t="s">
        <v>1056</v>
      </c>
      <c r="K789" t="s">
        <v>13185</v>
      </c>
      <c r="L789" t="s">
        <v>14067</v>
      </c>
      <c r="M789" t="s">
        <v>16112</v>
      </c>
    </row>
    <row r="790" spans="1:13">
      <c r="A790" t="s">
        <v>1058</v>
      </c>
      <c r="B790">
        <v>4.8</v>
      </c>
      <c r="C790" t="str">
        <f t="shared" si="12"/>
        <v>4 – 5</v>
      </c>
      <c r="D790">
        <v>2000</v>
      </c>
      <c r="E790" t="s">
        <v>13149</v>
      </c>
      <c r="G790" t="s">
        <v>13150</v>
      </c>
      <c r="H790" t="s">
        <v>13150</v>
      </c>
      <c r="I790" t="s">
        <v>1059</v>
      </c>
      <c r="J790" t="s">
        <v>1060</v>
      </c>
      <c r="K790" t="s">
        <v>14096</v>
      </c>
      <c r="L790" t="s">
        <v>14002</v>
      </c>
      <c r="M790" t="s">
        <v>18</v>
      </c>
    </row>
    <row r="791" spans="1:13">
      <c r="A791" t="s">
        <v>1058</v>
      </c>
      <c r="B791">
        <v>4.8</v>
      </c>
      <c r="C791" t="str">
        <f t="shared" si="12"/>
        <v>4 – 5</v>
      </c>
      <c r="D791">
        <v>2000</v>
      </c>
      <c r="E791" t="s">
        <v>13149</v>
      </c>
      <c r="G791" t="s">
        <v>13150</v>
      </c>
      <c r="H791" t="s">
        <v>13150</v>
      </c>
      <c r="I791" t="s">
        <v>1059</v>
      </c>
      <c r="J791" t="s">
        <v>1060</v>
      </c>
      <c r="K791" t="s">
        <v>14096</v>
      </c>
      <c r="L791" t="s">
        <v>14002</v>
      </c>
      <c r="M791" t="s">
        <v>5392</v>
      </c>
    </row>
    <row r="792" spans="1:13">
      <c r="A792" t="s">
        <v>1058</v>
      </c>
      <c r="B792">
        <v>4.8</v>
      </c>
      <c r="C792" t="str">
        <f t="shared" si="12"/>
        <v>4 – 5</v>
      </c>
      <c r="D792">
        <v>2000</v>
      </c>
      <c r="E792" t="s">
        <v>13149</v>
      </c>
      <c r="G792" t="s">
        <v>13150</v>
      </c>
      <c r="H792" t="s">
        <v>13150</v>
      </c>
      <c r="I792" t="s">
        <v>1059</v>
      </c>
      <c r="J792" t="s">
        <v>1060</v>
      </c>
      <c r="K792" t="s">
        <v>14096</v>
      </c>
      <c r="L792" t="s">
        <v>14002</v>
      </c>
      <c r="M792" t="s">
        <v>16113</v>
      </c>
    </row>
    <row r="793" spans="1:13">
      <c r="A793" t="s">
        <v>1061</v>
      </c>
      <c r="C793" t="str">
        <f t="shared" si="12"/>
        <v>No Rating</v>
      </c>
      <c r="E793" t="s">
        <v>13150</v>
      </c>
      <c r="G793" t="s">
        <v>13150</v>
      </c>
      <c r="H793" t="s">
        <v>13150</v>
      </c>
      <c r="I793" t="s">
        <v>1062</v>
      </c>
      <c r="J793" t="s">
        <v>1063</v>
      </c>
      <c r="K793" t="s">
        <v>14097</v>
      </c>
      <c r="L793" t="s">
        <v>14002</v>
      </c>
      <c r="M793" t="s">
        <v>18</v>
      </c>
    </row>
    <row r="794" spans="1:13">
      <c r="A794" t="s">
        <v>1061</v>
      </c>
      <c r="C794" t="str">
        <f t="shared" si="12"/>
        <v>No Rating</v>
      </c>
      <c r="E794" t="s">
        <v>13150</v>
      </c>
      <c r="G794" t="s">
        <v>13150</v>
      </c>
      <c r="H794" t="s">
        <v>13150</v>
      </c>
      <c r="I794" t="s">
        <v>1062</v>
      </c>
      <c r="J794" t="s">
        <v>1063</v>
      </c>
      <c r="K794" t="s">
        <v>14097</v>
      </c>
      <c r="L794" t="s">
        <v>14002</v>
      </c>
      <c r="M794" t="s">
        <v>5392</v>
      </c>
    </row>
    <row r="795" spans="1:13">
      <c r="A795" t="s">
        <v>1061</v>
      </c>
      <c r="C795" t="str">
        <f t="shared" si="12"/>
        <v>No Rating</v>
      </c>
      <c r="E795" t="s">
        <v>13150</v>
      </c>
      <c r="G795" t="s">
        <v>13150</v>
      </c>
      <c r="H795" t="s">
        <v>13150</v>
      </c>
      <c r="I795" t="s">
        <v>1062</v>
      </c>
      <c r="J795" t="s">
        <v>1063</v>
      </c>
      <c r="K795" t="s">
        <v>14097</v>
      </c>
      <c r="L795" t="s">
        <v>14002</v>
      </c>
      <c r="M795" t="s">
        <v>16113</v>
      </c>
    </row>
    <row r="796" spans="1:13">
      <c r="A796" t="s">
        <v>1061</v>
      </c>
      <c r="C796" t="str">
        <f t="shared" si="12"/>
        <v>No Rating</v>
      </c>
      <c r="E796" t="s">
        <v>13150</v>
      </c>
      <c r="G796" t="s">
        <v>13150</v>
      </c>
      <c r="H796" t="s">
        <v>13150</v>
      </c>
      <c r="I796" t="s">
        <v>1062</v>
      </c>
      <c r="J796" t="s">
        <v>1063</v>
      </c>
      <c r="K796" t="s">
        <v>14097</v>
      </c>
      <c r="L796" t="s">
        <v>14002</v>
      </c>
      <c r="M796" t="s">
        <v>8122</v>
      </c>
    </row>
    <row r="797" spans="1:13">
      <c r="A797" t="s">
        <v>1065</v>
      </c>
      <c r="B797">
        <v>4.9000000000000004</v>
      </c>
      <c r="C797" t="str">
        <f t="shared" si="12"/>
        <v>4 – 5</v>
      </c>
      <c r="D797">
        <v>100</v>
      </c>
      <c r="E797" t="s">
        <v>13149</v>
      </c>
      <c r="G797" t="s">
        <v>13150</v>
      </c>
      <c r="H797" t="s">
        <v>13150</v>
      </c>
      <c r="I797" t="s">
        <v>1066</v>
      </c>
      <c r="J797" t="s">
        <v>1067</v>
      </c>
      <c r="K797" t="s">
        <v>14098</v>
      </c>
      <c r="L797" t="s">
        <v>14002</v>
      </c>
      <c r="M797" t="s">
        <v>635</v>
      </c>
    </row>
    <row r="798" spans="1:13">
      <c r="A798" t="s">
        <v>1065</v>
      </c>
      <c r="B798">
        <v>4.9000000000000004</v>
      </c>
      <c r="C798" t="str">
        <f t="shared" si="12"/>
        <v>4 – 5</v>
      </c>
      <c r="D798">
        <v>100</v>
      </c>
      <c r="E798" t="s">
        <v>13149</v>
      </c>
      <c r="G798" t="s">
        <v>13150</v>
      </c>
      <c r="H798" t="s">
        <v>13150</v>
      </c>
      <c r="I798" t="s">
        <v>1066</v>
      </c>
      <c r="J798" t="s">
        <v>1067</v>
      </c>
      <c r="K798" t="s">
        <v>14098</v>
      </c>
      <c r="L798" t="s">
        <v>14002</v>
      </c>
      <c r="M798" t="s">
        <v>52</v>
      </c>
    </row>
    <row r="799" spans="1:13">
      <c r="A799" t="s">
        <v>1065</v>
      </c>
      <c r="B799">
        <v>4.9000000000000004</v>
      </c>
      <c r="C799" t="str">
        <f t="shared" si="12"/>
        <v>4 – 5</v>
      </c>
      <c r="D799">
        <v>100</v>
      </c>
      <c r="E799" t="s">
        <v>13149</v>
      </c>
      <c r="G799" t="s">
        <v>13150</v>
      </c>
      <c r="H799" t="s">
        <v>13150</v>
      </c>
      <c r="I799" t="s">
        <v>1066</v>
      </c>
      <c r="J799" t="s">
        <v>1067</v>
      </c>
      <c r="K799" t="s">
        <v>14098</v>
      </c>
      <c r="L799" t="s">
        <v>14002</v>
      </c>
      <c r="M799" t="s">
        <v>511</v>
      </c>
    </row>
    <row r="800" spans="1:13">
      <c r="A800" t="s">
        <v>1065</v>
      </c>
      <c r="B800">
        <v>4.9000000000000004</v>
      </c>
      <c r="C800" t="str">
        <f t="shared" si="12"/>
        <v>4 – 5</v>
      </c>
      <c r="D800">
        <v>100</v>
      </c>
      <c r="E800" t="s">
        <v>13149</v>
      </c>
      <c r="G800" t="s">
        <v>13150</v>
      </c>
      <c r="H800" t="s">
        <v>13150</v>
      </c>
      <c r="I800" t="s">
        <v>1066</v>
      </c>
      <c r="J800" t="s">
        <v>1067</v>
      </c>
      <c r="K800" t="s">
        <v>14098</v>
      </c>
      <c r="L800" t="s">
        <v>14002</v>
      </c>
      <c r="M800" t="s">
        <v>595</v>
      </c>
    </row>
    <row r="801" spans="1:13">
      <c r="A801" t="s">
        <v>1065</v>
      </c>
      <c r="B801">
        <v>4.9000000000000004</v>
      </c>
      <c r="C801" t="str">
        <f t="shared" si="12"/>
        <v>4 – 5</v>
      </c>
      <c r="D801">
        <v>100</v>
      </c>
      <c r="E801" t="s">
        <v>13149</v>
      </c>
      <c r="G801" t="s">
        <v>13150</v>
      </c>
      <c r="H801" t="s">
        <v>13150</v>
      </c>
      <c r="I801" t="s">
        <v>1066</v>
      </c>
      <c r="J801" t="s">
        <v>1067</v>
      </c>
      <c r="K801" t="s">
        <v>14098</v>
      </c>
      <c r="L801" t="s">
        <v>14002</v>
      </c>
      <c r="M801" t="s">
        <v>16112</v>
      </c>
    </row>
    <row r="802" spans="1:13">
      <c r="A802" t="s">
        <v>1069</v>
      </c>
      <c r="B802">
        <v>5</v>
      </c>
      <c r="C802" t="str">
        <f t="shared" si="12"/>
        <v>4 – 5</v>
      </c>
      <c r="D802">
        <v>2000</v>
      </c>
      <c r="E802" t="s">
        <v>13149</v>
      </c>
      <c r="G802" t="s">
        <v>13150</v>
      </c>
      <c r="H802" t="s">
        <v>13150</v>
      </c>
      <c r="I802" t="s">
        <v>1070</v>
      </c>
      <c r="J802" t="s">
        <v>1071</v>
      </c>
      <c r="K802" t="s">
        <v>14099</v>
      </c>
      <c r="L802" t="s">
        <v>14002</v>
      </c>
      <c r="M802" t="s">
        <v>18</v>
      </c>
    </row>
    <row r="803" spans="1:13">
      <c r="A803" t="s">
        <v>1072</v>
      </c>
      <c r="C803" t="str">
        <f t="shared" si="12"/>
        <v>No Rating</v>
      </c>
      <c r="E803" t="s">
        <v>13150</v>
      </c>
      <c r="G803" t="s">
        <v>13150</v>
      </c>
      <c r="H803" t="s">
        <v>13150</v>
      </c>
      <c r="I803" t="s">
        <v>1073</v>
      </c>
      <c r="J803" t="s">
        <v>1074</v>
      </c>
      <c r="K803" t="s">
        <v>14100</v>
      </c>
      <c r="L803" t="s">
        <v>14101</v>
      </c>
      <c r="M803" t="s">
        <v>262</v>
      </c>
    </row>
    <row r="804" spans="1:13">
      <c r="A804" t="s">
        <v>1072</v>
      </c>
      <c r="C804" t="str">
        <f t="shared" si="12"/>
        <v>No Rating</v>
      </c>
      <c r="E804" t="s">
        <v>13150</v>
      </c>
      <c r="G804" t="s">
        <v>13150</v>
      </c>
      <c r="H804" t="s">
        <v>13150</v>
      </c>
      <c r="I804" t="s">
        <v>1073</v>
      </c>
      <c r="J804" t="s">
        <v>1074</v>
      </c>
      <c r="K804" t="s">
        <v>14100</v>
      </c>
      <c r="L804" t="s">
        <v>14101</v>
      </c>
      <c r="M804" t="s">
        <v>52</v>
      </c>
    </row>
    <row r="805" spans="1:13">
      <c r="A805" t="s">
        <v>1072</v>
      </c>
      <c r="C805" t="str">
        <f t="shared" si="12"/>
        <v>No Rating</v>
      </c>
      <c r="E805" t="s">
        <v>13150</v>
      </c>
      <c r="G805" t="s">
        <v>13150</v>
      </c>
      <c r="H805" t="s">
        <v>13150</v>
      </c>
      <c r="I805" t="s">
        <v>1073</v>
      </c>
      <c r="J805" t="s">
        <v>1074</v>
      </c>
      <c r="K805" t="s">
        <v>14100</v>
      </c>
      <c r="L805" t="s">
        <v>14101</v>
      </c>
      <c r="M805" t="s">
        <v>18</v>
      </c>
    </row>
    <row r="806" spans="1:13">
      <c r="A806" t="s">
        <v>1072</v>
      </c>
      <c r="C806" t="str">
        <f t="shared" si="12"/>
        <v>No Rating</v>
      </c>
      <c r="E806" t="s">
        <v>13150</v>
      </c>
      <c r="G806" t="s">
        <v>13150</v>
      </c>
      <c r="H806" t="s">
        <v>13150</v>
      </c>
      <c r="I806" t="s">
        <v>1073</v>
      </c>
      <c r="J806" t="s">
        <v>1074</v>
      </c>
      <c r="K806" t="s">
        <v>14100</v>
      </c>
      <c r="L806" t="s">
        <v>14101</v>
      </c>
      <c r="M806" t="s">
        <v>595</v>
      </c>
    </row>
    <row r="807" spans="1:13">
      <c r="A807" t="s">
        <v>1072</v>
      </c>
      <c r="C807" t="str">
        <f t="shared" si="12"/>
        <v>No Rating</v>
      </c>
      <c r="E807" t="s">
        <v>13150</v>
      </c>
      <c r="G807" t="s">
        <v>13150</v>
      </c>
      <c r="H807" t="s">
        <v>13150</v>
      </c>
      <c r="I807" t="s">
        <v>1073</v>
      </c>
      <c r="J807" t="s">
        <v>1074</v>
      </c>
      <c r="K807" t="s">
        <v>14100</v>
      </c>
      <c r="L807" t="s">
        <v>14101</v>
      </c>
      <c r="M807" t="s">
        <v>16121</v>
      </c>
    </row>
    <row r="808" spans="1:13">
      <c r="A808" t="s">
        <v>1076</v>
      </c>
      <c r="B808">
        <v>4.5999999999999996</v>
      </c>
      <c r="C808" t="str">
        <f t="shared" si="12"/>
        <v>4 – 5</v>
      </c>
      <c r="D808">
        <v>500</v>
      </c>
      <c r="E808" t="s">
        <v>13149</v>
      </c>
      <c r="G808" t="s">
        <v>13150</v>
      </c>
      <c r="H808" t="s">
        <v>13150</v>
      </c>
      <c r="I808" t="s">
        <v>1077</v>
      </c>
      <c r="J808" t="s">
        <v>1078</v>
      </c>
      <c r="K808" t="s">
        <v>14102</v>
      </c>
      <c r="L808" t="s">
        <v>14002</v>
      </c>
      <c r="M808" t="s">
        <v>18</v>
      </c>
    </row>
    <row r="809" spans="1:13">
      <c r="A809" t="s">
        <v>1076</v>
      </c>
      <c r="B809">
        <v>4.5999999999999996</v>
      </c>
      <c r="C809" t="str">
        <f t="shared" si="12"/>
        <v>4 – 5</v>
      </c>
      <c r="D809">
        <v>500</v>
      </c>
      <c r="E809" t="s">
        <v>13149</v>
      </c>
      <c r="G809" t="s">
        <v>13150</v>
      </c>
      <c r="H809" t="s">
        <v>13150</v>
      </c>
      <c r="I809" t="s">
        <v>1077</v>
      </c>
      <c r="J809" t="s">
        <v>1078</v>
      </c>
      <c r="K809" t="s">
        <v>14102</v>
      </c>
      <c r="L809" t="s">
        <v>14002</v>
      </c>
      <c r="M809" t="s">
        <v>1220</v>
      </c>
    </row>
    <row r="810" spans="1:13">
      <c r="A810" t="s">
        <v>1079</v>
      </c>
      <c r="B810">
        <v>4.8</v>
      </c>
      <c r="C810" t="str">
        <f t="shared" si="12"/>
        <v>4 – 5</v>
      </c>
      <c r="D810">
        <v>3000</v>
      </c>
      <c r="E810" t="s">
        <v>13149</v>
      </c>
      <c r="F810" t="s">
        <v>72</v>
      </c>
      <c r="G810" t="s">
        <v>13149</v>
      </c>
      <c r="H810" t="s">
        <v>13150</v>
      </c>
      <c r="I810" t="s">
        <v>1080</v>
      </c>
      <c r="J810" t="s">
        <v>1081</v>
      </c>
      <c r="K810" t="s">
        <v>14103</v>
      </c>
      <c r="L810" t="s">
        <v>14079</v>
      </c>
      <c r="M810" t="s">
        <v>18</v>
      </c>
    </row>
    <row r="811" spans="1:13">
      <c r="A811" t="s">
        <v>1079</v>
      </c>
      <c r="B811">
        <v>4.8</v>
      </c>
      <c r="C811" t="str">
        <f t="shared" si="12"/>
        <v>4 – 5</v>
      </c>
      <c r="D811">
        <v>3000</v>
      </c>
      <c r="E811" t="s">
        <v>13149</v>
      </c>
      <c r="F811" t="s">
        <v>72</v>
      </c>
      <c r="G811" t="s">
        <v>13149</v>
      </c>
      <c r="H811" t="s">
        <v>13150</v>
      </c>
      <c r="I811" t="s">
        <v>1080</v>
      </c>
      <c r="J811" t="s">
        <v>1081</v>
      </c>
      <c r="K811" t="s">
        <v>14103</v>
      </c>
      <c r="L811" t="s">
        <v>14079</v>
      </c>
      <c r="M811" t="s">
        <v>16109</v>
      </c>
    </row>
    <row r="812" spans="1:13">
      <c r="A812" t="s">
        <v>1082</v>
      </c>
      <c r="B812">
        <v>5</v>
      </c>
      <c r="C812" t="str">
        <f t="shared" si="12"/>
        <v>4 – 5</v>
      </c>
      <c r="D812">
        <v>100</v>
      </c>
      <c r="E812" t="s">
        <v>13149</v>
      </c>
      <c r="F812" t="s">
        <v>72</v>
      </c>
      <c r="G812" t="s">
        <v>13149</v>
      </c>
      <c r="H812" t="s">
        <v>13150</v>
      </c>
      <c r="I812" t="s">
        <v>1083</v>
      </c>
      <c r="J812" t="s">
        <v>1084</v>
      </c>
      <c r="K812" t="s">
        <v>14104</v>
      </c>
      <c r="L812" t="s">
        <v>14067</v>
      </c>
      <c r="M812" t="s">
        <v>52</v>
      </c>
    </row>
    <row r="813" spans="1:13">
      <c r="A813" t="s">
        <v>1082</v>
      </c>
      <c r="B813">
        <v>5</v>
      </c>
      <c r="C813" t="str">
        <f t="shared" si="12"/>
        <v>4 – 5</v>
      </c>
      <c r="D813">
        <v>100</v>
      </c>
      <c r="E813" t="s">
        <v>13149</v>
      </c>
      <c r="F813" t="s">
        <v>72</v>
      </c>
      <c r="G813" t="s">
        <v>13149</v>
      </c>
      <c r="H813" t="s">
        <v>13150</v>
      </c>
      <c r="I813" t="s">
        <v>1083</v>
      </c>
      <c r="J813" t="s">
        <v>1084</v>
      </c>
      <c r="K813" t="s">
        <v>14104</v>
      </c>
      <c r="L813" t="s">
        <v>14067</v>
      </c>
      <c r="M813" t="s">
        <v>18</v>
      </c>
    </row>
    <row r="814" spans="1:13">
      <c r="A814" t="s">
        <v>1085</v>
      </c>
      <c r="B814">
        <v>4.8</v>
      </c>
      <c r="C814" t="str">
        <f t="shared" si="12"/>
        <v>4 – 5</v>
      </c>
      <c r="D814">
        <v>1000</v>
      </c>
      <c r="E814" t="s">
        <v>13149</v>
      </c>
      <c r="F814" t="s">
        <v>72</v>
      </c>
      <c r="G814" t="s">
        <v>13149</v>
      </c>
      <c r="H814" t="s">
        <v>13150</v>
      </c>
      <c r="I814" t="s">
        <v>1086</v>
      </c>
      <c r="J814" t="s">
        <v>1087</v>
      </c>
      <c r="K814" t="s">
        <v>14105</v>
      </c>
      <c r="L814" t="s">
        <v>14067</v>
      </c>
      <c r="M814" t="s">
        <v>18</v>
      </c>
    </row>
    <row r="815" spans="1:13">
      <c r="A815" t="s">
        <v>1085</v>
      </c>
      <c r="B815">
        <v>4.8</v>
      </c>
      <c r="C815" t="str">
        <f t="shared" si="12"/>
        <v>4 – 5</v>
      </c>
      <c r="D815">
        <v>1000</v>
      </c>
      <c r="E815" t="s">
        <v>13149</v>
      </c>
      <c r="F815" t="s">
        <v>72</v>
      </c>
      <c r="G815" t="s">
        <v>13149</v>
      </c>
      <c r="H815" t="s">
        <v>13150</v>
      </c>
      <c r="I815" t="s">
        <v>1086</v>
      </c>
      <c r="J815" t="s">
        <v>1087</v>
      </c>
      <c r="K815" t="s">
        <v>14105</v>
      </c>
      <c r="L815" t="s">
        <v>14067</v>
      </c>
      <c r="M815" t="s">
        <v>5392</v>
      </c>
    </row>
    <row r="816" spans="1:13">
      <c r="A816" t="s">
        <v>1088</v>
      </c>
      <c r="B816">
        <v>4.3</v>
      </c>
      <c r="C816" t="str">
        <f t="shared" si="12"/>
        <v>4 – 5</v>
      </c>
      <c r="D816">
        <v>30</v>
      </c>
      <c r="E816" t="s">
        <v>13149</v>
      </c>
      <c r="G816" t="s">
        <v>13150</v>
      </c>
      <c r="H816" t="s">
        <v>13150</v>
      </c>
      <c r="I816" t="s">
        <v>1090</v>
      </c>
      <c r="J816" t="s">
        <v>1091</v>
      </c>
      <c r="K816" t="s">
        <v>14106</v>
      </c>
      <c r="L816" t="s">
        <v>14079</v>
      </c>
      <c r="M816" t="s">
        <v>257</v>
      </c>
    </row>
    <row r="817" spans="1:13">
      <c r="A817" t="s">
        <v>1092</v>
      </c>
      <c r="B817">
        <v>4.8</v>
      </c>
      <c r="C817" t="str">
        <f t="shared" si="12"/>
        <v>4 – 5</v>
      </c>
      <c r="D817">
        <v>45</v>
      </c>
      <c r="E817" t="s">
        <v>13149</v>
      </c>
      <c r="G817" t="s">
        <v>13150</v>
      </c>
      <c r="H817" t="s">
        <v>13150</v>
      </c>
      <c r="I817" t="s">
        <v>1094</v>
      </c>
      <c r="J817" t="s">
        <v>1095</v>
      </c>
      <c r="K817" t="s">
        <v>13186</v>
      </c>
      <c r="L817" t="s">
        <v>13155</v>
      </c>
      <c r="M817" t="s">
        <v>52</v>
      </c>
    </row>
    <row r="818" spans="1:13">
      <c r="A818" t="s">
        <v>1092</v>
      </c>
      <c r="B818">
        <v>4.8</v>
      </c>
      <c r="C818" t="str">
        <f t="shared" si="12"/>
        <v>4 – 5</v>
      </c>
      <c r="D818">
        <v>45</v>
      </c>
      <c r="E818" t="s">
        <v>13149</v>
      </c>
      <c r="G818" t="s">
        <v>13150</v>
      </c>
      <c r="H818" t="s">
        <v>13150</v>
      </c>
      <c r="I818" t="s">
        <v>1094</v>
      </c>
      <c r="J818" t="s">
        <v>1095</v>
      </c>
      <c r="K818" t="s">
        <v>13186</v>
      </c>
      <c r="L818" t="s">
        <v>13155</v>
      </c>
      <c r="M818" t="s">
        <v>511</v>
      </c>
    </row>
    <row r="819" spans="1:13">
      <c r="A819" t="s">
        <v>1096</v>
      </c>
      <c r="B819">
        <v>4.5999999999999996</v>
      </c>
      <c r="C819" t="str">
        <f t="shared" si="12"/>
        <v>4 – 5</v>
      </c>
      <c r="D819">
        <v>100</v>
      </c>
      <c r="E819" t="s">
        <v>13149</v>
      </c>
      <c r="F819" t="s">
        <v>72</v>
      </c>
      <c r="G819" t="s">
        <v>13149</v>
      </c>
      <c r="H819" t="s">
        <v>13150</v>
      </c>
      <c r="I819" t="s">
        <v>1097</v>
      </c>
      <c r="J819" t="s">
        <v>1098</v>
      </c>
      <c r="K819" t="s">
        <v>14107</v>
      </c>
      <c r="L819" t="s">
        <v>14002</v>
      </c>
      <c r="M819" t="s">
        <v>18</v>
      </c>
    </row>
    <row r="820" spans="1:13">
      <c r="A820" t="s">
        <v>1096</v>
      </c>
      <c r="B820">
        <v>4.5999999999999996</v>
      </c>
      <c r="C820" t="str">
        <f t="shared" si="12"/>
        <v>4 – 5</v>
      </c>
      <c r="D820">
        <v>100</v>
      </c>
      <c r="E820" t="s">
        <v>13149</v>
      </c>
      <c r="F820" t="s">
        <v>72</v>
      </c>
      <c r="G820" t="s">
        <v>13149</v>
      </c>
      <c r="H820" t="s">
        <v>13150</v>
      </c>
      <c r="I820" t="s">
        <v>1097</v>
      </c>
      <c r="J820" t="s">
        <v>1098</v>
      </c>
      <c r="K820" t="s">
        <v>14107</v>
      </c>
      <c r="L820" t="s">
        <v>14002</v>
      </c>
      <c r="M820" t="s">
        <v>1220</v>
      </c>
    </row>
    <row r="821" spans="1:13">
      <c r="A821" t="s">
        <v>1099</v>
      </c>
      <c r="B821">
        <v>3.2</v>
      </c>
      <c r="C821" t="str">
        <f t="shared" si="12"/>
        <v>3 – 4</v>
      </c>
      <c r="D821">
        <v>100</v>
      </c>
      <c r="E821" t="s">
        <v>13149</v>
      </c>
      <c r="F821" t="s">
        <v>72</v>
      </c>
      <c r="G821" t="s">
        <v>13149</v>
      </c>
      <c r="H821" t="s">
        <v>13150</v>
      </c>
      <c r="I821" t="s">
        <v>1101</v>
      </c>
      <c r="J821" t="s">
        <v>1102</v>
      </c>
      <c r="K821" t="s">
        <v>14108</v>
      </c>
      <c r="L821" t="s">
        <v>14002</v>
      </c>
      <c r="M821" t="s">
        <v>330</v>
      </c>
    </row>
    <row r="822" spans="1:13">
      <c r="A822" t="s">
        <v>1099</v>
      </c>
      <c r="B822">
        <v>3.2</v>
      </c>
      <c r="C822" t="str">
        <f t="shared" si="12"/>
        <v>3 – 4</v>
      </c>
      <c r="D822">
        <v>100</v>
      </c>
      <c r="E822" t="s">
        <v>13149</v>
      </c>
      <c r="F822" t="s">
        <v>72</v>
      </c>
      <c r="G822" t="s">
        <v>13149</v>
      </c>
      <c r="H822" t="s">
        <v>13150</v>
      </c>
      <c r="I822" t="s">
        <v>1101</v>
      </c>
      <c r="J822" t="s">
        <v>1102</v>
      </c>
      <c r="K822" t="s">
        <v>14108</v>
      </c>
      <c r="L822" t="s">
        <v>14002</v>
      </c>
      <c r="M822" t="s">
        <v>52</v>
      </c>
    </row>
    <row r="823" spans="1:13">
      <c r="A823" t="s">
        <v>1099</v>
      </c>
      <c r="B823">
        <v>3.2</v>
      </c>
      <c r="C823" t="str">
        <f t="shared" si="12"/>
        <v>3 – 4</v>
      </c>
      <c r="D823">
        <v>100</v>
      </c>
      <c r="E823" t="s">
        <v>13149</v>
      </c>
      <c r="F823" t="s">
        <v>72</v>
      </c>
      <c r="G823" t="s">
        <v>13149</v>
      </c>
      <c r="H823" t="s">
        <v>13150</v>
      </c>
      <c r="I823" t="s">
        <v>1101</v>
      </c>
      <c r="J823" t="s">
        <v>1102</v>
      </c>
      <c r="K823" t="s">
        <v>14108</v>
      </c>
      <c r="L823" t="s">
        <v>14002</v>
      </c>
      <c r="M823" t="s">
        <v>18</v>
      </c>
    </row>
    <row r="824" spans="1:13">
      <c r="A824" t="s">
        <v>1099</v>
      </c>
      <c r="B824">
        <v>3.2</v>
      </c>
      <c r="C824" t="str">
        <f t="shared" si="12"/>
        <v>3 – 4</v>
      </c>
      <c r="D824">
        <v>100</v>
      </c>
      <c r="E824" t="s">
        <v>13149</v>
      </c>
      <c r="F824" t="s">
        <v>72</v>
      </c>
      <c r="G824" t="s">
        <v>13149</v>
      </c>
      <c r="H824" t="s">
        <v>13150</v>
      </c>
      <c r="I824" t="s">
        <v>1101</v>
      </c>
      <c r="J824" t="s">
        <v>1102</v>
      </c>
      <c r="K824" t="s">
        <v>14108</v>
      </c>
      <c r="L824" t="s">
        <v>14002</v>
      </c>
      <c r="M824" t="s">
        <v>5392</v>
      </c>
    </row>
    <row r="825" spans="1:13">
      <c r="A825" t="s">
        <v>1099</v>
      </c>
      <c r="B825">
        <v>3.2</v>
      </c>
      <c r="C825" t="str">
        <f t="shared" si="12"/>
        <v>3 – 4</v>
      </c>
      <c r="D825">
        <v>100</v>
      </c>
      <c r="E825" t="s">
        <v>13149</v>
      </c>
      <c r="F825" t="s">
        <v>72</v>
      </c>
      <c r="G825" t="s">
        <v>13149</v>
      </c>
      <c r="H825" t="s">
        <v>13150</v>
      </c>
      <c r="I825" t="s">
        <v>1101</v>
      </c>
      <c r="J825" t="s">
        <v>1102</v>
      </c>
      <c r="K825" t="s">
        <v>14108</v>
      </c>
      <c r="L825" t="s">
        <v>14002</v>
      </c>
      <c r="M825" t="s">
        <v>1220</v>
      </c>
    </row>
    <row r="826" spans="1:13">
      <c r="A826" t="s">
        <v>1103</v>
      </c>
      <c r="B826">
        <v>4.8</v>
      </c>
      <c r="C826" t="str">
        <f t="shared" si="12"/>
        <v>4 – 5</v>
      </c>
      <c r="D826">
        <v>10000</v>
      </c>
      <c r="E826" t="s">
        <v>13149</v>
      </c>
      <c r="G826" t="s">
        <v>13150</v>
      </c>
      <c r="H826" t="s">
        <v>13150</v>
      </c>
      <c r="I826" t="s">
        <v>1104</v>
      </c>
      <c r="J826" t="s">
        <v>1105</v>
      </c>
      <c r="K826" t="s">
        <v>14109</v>
      </c>
      <c r="L826" t="s">
        <v>14002</v>
      </c>
      <c r="M826" t="s">
        <v>18</v>
      </c>
    </row>
    <row r="827" spans="1:13">
      <c r="A827" t="s">
        <v>1103</v>
      </c>
      <c r="B827">
        <v>4.8</v>
      </c>
      <c r="C827" t="str">
        <f t="shared" si="12"/>
        <v>4 – 5</v>
      </c>
      <c r="D827">
        <v>10000</v>
      </c>
      <c r="E827" t="s">
        <v>13149</v>
      </c>
      <c r="G827" t="s">
        <v>13150</v>
      </c>
      <c r="H827" t="s">
        <v>13150</v>
      </c>
      <c r="I827" t="s">
        <v>1104</v>
      </c>
      <c r="J827" t="s">
        <v>1105</v>
      </c>
      <c r="K827" t="s">
        <v>14109</v>
      </c>
      <c r="L827" t="s">
        <v>14002</v>
      </c>
      <c r="M827" t="s">
        <v>5392</v>
      </c>
    </row>
    <row r="828" spans="1:13">
      <c r="A828" t="s">
        <v>1103</v>
      </c>
      <c r="B828">
        <v>4.8</v>
      </c>
      <c r="C828" t="str">
        <f t="shared" si="12"/>
        <v>4 – 5</v>
      </c>
      <c r="D828">
        <v>10000</v>
      </c>
      <c r="E828" t="s">
        <v>13149</v>
      </c>
      <c r="G828" t="s">
        <v>13150</v>
      </c>
      <c r="H828" t="s">
        <v>13150</v>
      </c>
      <c r="I828" t="s">
        <v>1104</v>
      </c>
      <c r="J828" t="s">
        <v>1105</v>
      </c>
      <c r="K828" t="s">
        <v>14109</v>
      </c>
      <c r="L828" t="s">
        <v>14002</v>
      </c>
      <c r="M828" t="s">
        <v>16113</v>
      </c>
    </row>
    <row r="829" spans="1:13">
      <c r="A829" t="s">
        <v>1106</v>
      </c>
      <c r="B829">
        <v>4.9000000000000004</v>
      </c>
      <c r="C829" t="str">
        <f t="shared" si="12"/>
        <v>4 – 5</v>
      </c>
      <c r="D829">
        <v>1000</v>
      </c>
      <c r="E829" t="s">
        <v>13149</v>
      </c>
      <c r="F829" t="s">
        <v>53</v>
      </c>
      <c r="G829" t="s">
        <v>13149</v>
      </c>
      <c r="H829" t="s">
        <v>13150</v>
      </c>
      <c r="I829" t="s">
        <v>1107</v>
      </c>
      <c r="J829" t="s">
        <v>1108</v>
      </c>
      <c r="K829" t="s">
        <v>14110</v>
      </c>
      <c r="L829" t="s">
        <v>14002</v>
      </c>
      <c r="M829" t="s">
        <v>18</v>
      </c>
    </row>
    <row r="830" spans="1:13">
      <c r="A830" t="s">
        <v>1106</v>
      </c>
      <c r="B830">
        <v>4.9000000000000004</v>
      </c>
      <c r="C830" t="str">
        <f t="shared" si="12"/>
        <v>4 – 5</v>
      </c>
      <c r="D830">
        <v>1000</v>
      </c>
      <c r="E830" t="s">
        <v>13149</v>
      </c>
      <c r="F830" t="s">
        <v>53</v>
      </c>
      <c r="G830" t="s">
        <v>13149</v>
      </c>
      <c r="H830" t="s">
        <v>13150</v>
      </c>
      <c r="I830" t="s">
        <v>1107</v>
      </c>
      <c r="J830" t="s">
        <v>1108</v>
      </c>
      <c r="K830" t="s">
        <v>14110</v>
      </c>
      <c r="L830" t="s">
        <v>14002</v>
      </c>
      <c r="M830" t="s">
        <v>16119</v>
      </c>
    </row>
    <row r="831" spans="1:13">
      <c r="A831" t="s">
        <v>1109</v>
      </c>
      <c r="B831">
        <v>4.5999999999999996</v>
      </c>
      <c r="C831" t="str">
        <f t="shared" si="12"/>
        <v>4 – 5</v>
      </c>
      <c r="D831">
        <v>17</v>
      </c>
      <c r="E831" t="s">
        <v>13149</v>
      </c>
      <c r="F831" t="s">
        <v>276</v>
      </c>
      <c r="G831" t="s">
        <v>13149</v>
      </c>
      <c r="H831" t="s">
        <v>13150</v>
      </c>
      <c r="I831" t="s">
        <v>1111</v>
      </c>
      <c r="J831" t="s">
        <v>1112</v>
      </c>
      <c r="K831" t="s">
        <v>14111</v>
      </c>
      <c r="L831" t="s">
        <v>14002</v>
      </c>
      <c r="M831" t="s">
        <v>18</v>
      </c>
    </row>
    <row r="832" spans="1:13">
      <c r="A832" t="s">
        <v>1109</v>
      </c>
      <c r="B832">
        <v>4.5999999999999996</v>
      </c>
      <c r="C832" t="str">
        <f t="shared" si="12"/>
        <v>4 – 5</v>
      </c>
      <c r="D832">
        <v>17</v>
      </c>
      <c r="E832" t="s">
        <v>13149</v>
      </c>
      <c r="F832" t="s">
        <v>276</v>
      </c>
      <c r="G832" t="s">
        <v>13149</v>
      </c>
      <c r="H832" t="s">
        <v>13150</v>
      </c>
      <c r="I832" t="s">
        <v>1111</v>
      </c>
      <c r="J832" t="s">
        <v>1112</v>
      </c>
      <c r="K832" t="s">
        <v>14111</v>
      </c>
      <c r="L832" t="s">
        <v>14002</v>
      </c>
      <c r="M832" t="s">
        <v>1220</v>
      </c>
    </row>
    <row r="833" spans="1:13">
      <c r="A833" t="s">
        <v>1113</v>
      </c>
      <c r="C833" t="str">
        <f t="shared" si="12"/>
        <v>No Rating</v>
      </c>
      <c r="E833" t="s">
        <v>13150</v>
      </c>
      <c r="F833" t="s">
        <v>276</v>
      </c>
      <c r="G833" t="s">
        <v>13149</v>
      </c>
      <c r="H833" t="s">
        <v>13150</v>
      </c>
      <c r="I833" t="s">
        <v>1114</v>
      </c>
      <c r="J833" t="s">
        <v>1115</v>
      </c>
      <c r="K833" t="s">
        <v>14112</v>
      </c>
      <c r="L833" t="s">
        <v>14002</v>
      </c>
      <c r="M833" t="s">
        <v>52</v>
      </c>
    </row>
    <row r="834" spans="1:13">
      <c r="A834" t="s">
        <v>1113</v>
      </c>
      <c r="C834" t="str">
        <f t="shared" ref="C834:C897" si="13">IF(B834="", "No Rating",
 IF(B834&lt;=2, "1 – 2",
 IF(B834&lt;=3, "2 – 3",
 IF(B834&lt;=4, "3 – 4",
 "4 – 5"))))</f>
        <v>No Rating</v>
      </c>
      <c r="E834" t="s">
        <v>13150</v>
      </c>
      <c r="F834" t="s">
        <v>276</v>
      </c>
      <c r="G834" t="s">
        <v>13149</v>
      </c>
      <c r="H834" t="s">
        <v>13150</v>
      </c>
      <c r="I834" t="s">
        <v>1114</v>
      </c>
      <c r="J834" t="s">
        <v>1115</v>
      </c>
      <c r="K834" t="s">
        <v>14112</v>
      </c>
      <c r="L834" t="s">
        <v>14002</v>
      </c>
      <c r="M834" t="s">
        <v>18</v>
      </c>
    </row>
    <row r="835" spans="1:13">
      <c r="A835" t="s">
        <v>1113</v>
      </c>
      <c r="C835" t="str">
        <f t="shared" si="13"/>
        <v>No Rating</v>
      </c>
      <c r="E835" t="s">
        <v>13150</v>
      </c>
      <c r="F835" t="s">
        <v>276</v>
      </c>
      <c r="G835" t="s">
        <v>13149</v>
      </c>
      <c r="H835" t="s">
        <v>13150</v>
      </c>
      <c r="I835" t="s">
        <v>1114</v>
      </c>
      <c r="J835" t="s">
        <v>1115</v>
      </c>
      <c r="K835" t="s">
        <v>14112</v>
      </c>
      <c r="L835" t="s">
        <v>14002</v>
      </c>
      <c r="M835" t="s">
        <v>16119</v>
      </c>
    </row>
    <row r="836" spans="1:13">
      <c r="A836" t="s">
        <v>1113</v>
      </c>
      <c r="C836" t="str">
        <f t="shared" si="13"/>
        <v>No Rating</v>
      </c>
      <c r="E836" t="s">
        <v>13150</v>
      </c>
      <c r="F836" t="s">
        <v>276</v>
      </c>
      <c r="G836" t="s">
        <v>13149</v>
      </c>
      <c r="H836" t="s">
        <v>13150</v>
      </c>
      <c r="I836" t="s">
        <v>1114</v>
      </c>
      <c r="J836" t="s">
        <v>1115</v>
      </c>
      <c r="K836" t="s">
        <v>14112</v>
      </c>
      <c r="L836" t="s">
        <v>14002</v>
      </c>
      <c r="M836" t="s">
        <v>1220</v>
      </c>
    </row>
    <row r="837" spans="1:13">
      <c r="A837" t="s">
        <v>1117</v>
      </c>
      <c r="B837">
        <v>4.5999999999999996</v>
      </c>
      <c r="C837" t="str">
        <f t="shared" si="13"/>
        <v>4 – 5</v>
      </c>
      <c r="D837">
        <v>3000</v>
      </c>
      <c r="E837" t="s">
        <v>13149</v>
      </c>
      <c r="G837" t="s">
        <v>13150</v>
      </c>
      <c r="H837" t="s">
        <v>13150</v>
      </c>
      <c r="I837" t="s">
        <v>1119</v>
      </c>
      <c r="J837" t="s">
        <v>1120</v>
      </c>
      <c r="K837" t="s">
        <v>14113</v>
      </c>
      <c r="L837" t="s">
        <v>14002</v>
      </c>
      <c r="M837" t="s">
        <v>18</v>
      </c>
    </row>
    <row r="838" spans="1:13">
      <c r="A838" t="s">
        <v>1121</v>
      </c>
      <c r="B838">
        <v>3.8</v>
      </c>
      <c r="C838" t="str">
        <f t="shared" si="13"/>
        <v>3 – 4</v>
      </c>
      <c r="D838">
        <v>100</v>
      </c>
      <c r="E838" t="s">
        <v>13149</v>
      </c>
      <c r="G838" t="s">
        <v>13150</v>
      </c>
      <c r="H838" t="s">
        <v>13150</v>
      </c>
      <c r="I838" t="s">
        <v>1123</v>
      </c>
      <c r="J838" t="s">
        <v>1124</v>
      </c>
      <c r="K838" t="s">
        <v>14114</v>
      </c>
      <c r="L838" t="s">
        <v>14079</v>
      </c>
      <c r="M838" t="s">
        <v>149</v>
      </c>
    </row>
    <row r="839" spans="1:13">
      <c r="A839" t="s">
        <v>1121</v>
      </c>
      <c r="B839">
        <v>3.8</v>
      </c>
      <c r="C839" t="str">
        <f t="shared" si="13"/>
        <v>3 – 4</v>
      </c>
      <c r="D839">
        <v>100</v>
      </c>
      <c r="E839" t="s">
        <v>13149</v>
      </c>
      <c r="G839" t="s">
        <v>13150</v>
      </c>
      <c r="H839" t="s">
        <v>13150</v>
      </c>
      <c r="I839" t="s">
        <v>1123</v>
      </c>
      <c r="J839" t="s">
        <v>1124</v>
      </c>
      <c r="K839" t="s">
        <v>14114</v>
      </c>
      <c r="L839" t="s">
        <v>14079</v>
      </c>
      <c r="M839" t="s">
        <v>1762</v>
      </c>
    </row>
    <row r="840" spans="1:13">
      <c r="A840" t="s">
        <v>1126</v>
      </c>
      <c r="B840">
        <v>3.7</v>
      </c>
      <c r="C840" t="str">
        <f t="shared" si="13"/>
        <v>3 – 4</v>
      </c>
      <c r="D840">
        <v>500</v>
      </c>
      <c r="E840" t="s">
        <v>13149</v>
      </c>
      <c r="F840" t="s">
        <v>133</v>
      </c>
      <c r="G840" t="s">
        <v>13149</v>
      </c>
      <c r="H840" t="s">
        <v>13149</v>
      </c>
      <c r="I840" t="s">
        <v>1127</v>
      </c>
      <c r="J840" t="s">
        <v>1128</v>
      </c>
      <c r="K840" t="s">
        <v>14115</v>
      </c>
      <c r="L840" t="s">
        <v>14002</v>
      </c>
      <c r="M840" t="s">
        <v>635</v>
      </c>
    </row>
    <row r="841" spans="1:13">
      <c r="A841" t="s">
        <v>1126</v>
      </c>
      <c r="B841">
        <v>3.7</v>
      </c>
      <c r="C841" t="str">
        <f t="shared" si="13"/>
        <v>3 – 4</v>
      </c>
      <c r="D841">
        <v>500</v>
      </c>
      <c r="E841" t="s">
        <v>13149</v>
      </c>
      <c r="F841" t="s">
        <v>133</v>
      </c>
      <c r="G841" t="s">
        <v>13149</v>
      </c>
      <c r="H841" t="s">
        <v>13149</v>
      </c>
      <c r="I841" t="s">
        <v>1127</v>
      </c>
      <c r="J841" t="s">
        <v>1128</v>
      </c>
      <c r="K841" t="s">
        <v>14115</v>
      </c>
      <c r="L841" t="s">
        <v>14002</v>
      </c>
      <c r="M841" t="s">
        <v>330</v>
      </c>
    </row>
    <row r="842" spans="1:13">
      <c r="A842" t="s">
        <v>1126</v>
      </c>
      <c r="B842">
        <v>3.7</v>
      </c>
      <c r="C842" t="str">
        <f t="shared" si="13"/>
        <v>3 – 4</v>
      </c>
      <c r="D842">
        <v>500</v>
      </c>
      <c r="E842" t="s">
        <v>13149</v>
      </c>
      <c r="F842" t="s">
        <v>133</v>
      </c>
      <c r="G842" t="s">
        <v>13149</v>
      </c>
      <c r="H842" t="s">
        <v>13149</v>
      </c>
      <c r="I842" t="s">
        <v>1127</v>
      </c>
      <c r="J842" t="s">
        <v>1128</v>
      </c>
      <c r="K842" t="s">
        <v>14115</v>
      </c>
      <c r="L842" t="s">
        <v>14002</v>
      </c>
      <c r="M842" t="s">
        <v>252</v>
      </c>
    </row>
    <row r="843" spans="1:13">
      <c r="A843" t="s">
        <v>1126</v>
      </c>
      <c r="B843">
        <v>3.7</v>
      </c>
      <c r="C843" t="str">
        <f t="shared" si="13"/>
        <v>3 – 4</v>
      </c>
      <c r="D843">
        <v>500</v>
      </c>
      <c r="E843" t="s">
        <v>13149</v>
      </c>
      <c r="F843" t="s">
        <v>133</v>
      </c>
      <c r="G843" t="s">
        <v>13149</v>
      </c>
      <c r="H843" t="s">
        <v>13149</v>
      </c>
      <c r="I843" t="s">
        <v>1127</v>
      </c>
      <c r="J843" t="s">
        <v>1128</v>
      </c>
      <c r="K843" t="s">
        <v>14115</v>
      </c>
      <c r="L843" t="s">
        <v>14002</v>
      </c>
      <c r="M843" t="s">
        <v>10</v>
      </c>
    </row>
    <row r="844" spans="1:13">
      <c r="A844" t="s">
        <v>1126</v>
      </c>
      <c r="B844">
        <v>3.7</v>
      </c>
      <c r="C844" t="str">
        <f t="shared" si="13"/>
        <v>3 – 4</v>
      </c>
      <c r="D844">
        <v>500</v>
      </c>
      <c r="E844" t="s">
        <v>13149</v>
      </c>
      <c r="F844" t="s">
        <v>133</v>
      </c>
      <c r="G844" t="s">
        <v>13149</v>
      </c>
      <c r="H844" t="s">
        <v>13149</v>
      </c>
      <c r="I844" t="s">
        <v>1127</v>
      </c>
      <c r="J844" t="s">
        <v>1128</v>
      </c>
      <c r="K844" t="s">
        <v>14115</v>
      </c>
      <c r="L844" t="s">
        <v>14002</v>
      </c>
      <c r="M844" t="s">
        <v>1762</v>
      </c>
    </row>
    <row r="845" spans="1:13">
      <c r="A845" t="s">
        <v>1129</v>
      </c>
      <c r="B845">
        <v>4.8</v>
      </c>
      <c r="C845" t="str">
        <f t="shared" si="13"/>
        <v>4 – 5</v>
      </c>
      <c r="D845">
        <v>100</v>
      </c>
      <c r="E845" t="s">
        <v>13149</v>
      </c>
      <c r="G845" t="s">
        <v>13150</v>
      </c>
      <c r="H845" t="s">
        <v>13150</v>
      </c>
      <c r="I845" t="s">
        <v>1130</v>
      </c>
      <c r="J845" t="s">
        <v>1131</v>
      </c>
      <c r="K845" t="s">
        <v>1131</v>
      </c>
      <c r="L845" t="s">
        <v>14079</v>
      </c>
      <c r="M845" t="s">
        <v>149</v>
      </c>
    </row>
    <row r="846" spans="1:13">
      <c r="A846" t="s">
        <v>1129</v>
      </c>
      <c r="B846">
        <v>4.8</v>
      </c>
      <c r="C846" t="str">
        <f t="shared" si="13"/>
        <v>4 – 5</v>
      </c>
      <c r="D846">
        <v>100</v>
      </c>
      <c r="E846" t="s">
        <v>13149</v>
      </c>
      <c r="G846" t="s">
        <v>13150</v>
      </c>
      <c r="H846" t="s">
        <v>13150</v>
      </c>
      <c r="I846" t="s">
        <v>1130</v>
      </c>
      <c r="J846" t="s">
        <v>1131</v>
      </c>
      <c r="K846" t="s">
        <v>1131</v>
      </c>
      <c r="L846" t="s">
        <v>14079</v>
      </c>
      <c r="M846" t="s">
        <v>1762</v>
      </c>
    </row>
    <row r="847" spans="1:13">
      <c r="A847" t="s">
        <v>1132</v>
      </c>
      <c r="B847">
        <v>4.8</v>
      </c>
      <c r="C847" t="str">
        <f t="shared" si="13"/>
        <v>4 – 5</v>
      </c>
      <c r="D847">
        <v>100</v>
      </c>
      <c r="E847" t="s">
        <v>13149</v>
      </c>
      <c r="F847" t="s">
        <v>535</v>
      </c>
      <c r="G847" t="s">
        <v>13149</v>
      </c>
      <c r="H847" t="s">
        <v>13149</v>
      </c>
      <c r="I847" t="s">
        <v>1133</v>
      </c>
      <c r="J847" t="s">
        <v>1134</v>
      </c>
      <c r="K847" t="s">
        <v>14116</v>
      </c>
      <c r="L847" t="s">
        <v>14067</v>
      </c>
      <c r="M847" t="s">
        <v>52</v>
      </c>
    </row>
    <row r="848" spans="1:13">
      <c r="A848" t="s">
        <v>1132</v>
      </c>
      <c r="B848">
        <v>4.8</v>
      </c>
      <c r="C848" t="str">
        <f t="shared" si="13"/>
        <v>4 – 5</v>
      </c>
      <c r="D848">
        <v>100</v>
      </c>
      <c r="E848" t="s">
        <v>13149</v>
      </c>
      <c r="F848" t="s">
        <v>535</v>
      </c>
      <c r="G848" t="s">
        <v>13149</v>
      </c>
      <c r="H848" t="s">
        <v>13149</v>
      </c>
      <c r="I848" t="s">
        <v>1133</v>
      </c>
      <c r="J848" t="s">
        <v>1134</v>
      </c>
      <c r="K848" t="s">
        <v>14116</v>
      </c>
      <c r="L848" t="s">
        <v>14067</v>
      </c>
      <c r="M848" t="s">
        <v>18</v>
      </c>
    </row>
    <row r="849" spans="1:13">
      <c r="A849" t="s">
        <v>1132</v>
      </c>
      <c r="B849">
        <v>4.8</v>
      </c>
      <c r="C849" t="str">
        <f t="shared" si="13"/>
        <v>4 – 5</v>
      </c>
      <c r="D849">
        <v>100</v>
      </c>
      <c r="E849" t="s">
        <v>13149</v>
      </c>
      <c r="F849" t="s">
        <v>535</v>
      </c>
      <c r="G849" t="s">
        <v>13149</v>
      </c>
      <c r="H849" t="s">
        <v>13149</v>
      </c>
      <c r="I849" t="s">
        <v>1133</v>
      </c>
      <c r="J849" t="s">
        <v>1134</v>
      </c>
      <c r="K849" t="s">
        <v>14116</v>
      </c>
      <c r="L849" t="s">
        <v>14067</v>
      </c>
      <c r="M849" t="s">
        <v>5392</v>
      </c>
    </row>
    <row r="850" spans="1:13">
      <c r="A850" t="s">
        <v>1135</v>
      </c>
      <c r="B850">
        <v>4.9000000000000004</v>
      </c>
      <c r="C850" t="str">
        <f t="shared" si="13"/>
        <v>4 – 5</v>
      </c>
      <c r="D850">
        <v>1000</v>
      </c>
      <c r="E850" t="s">
        <v>13149</v>
      </c>
      <c r="F850" t="s">
        <v>96</v>
      </c>
      <c r="G850" t="s">
        <v>13149</v>
      </c>
      <c r="H850" t="s">
        <v>13150</v>
      </c>
      <c r="I850" t="s">
        <v>1136</v>
      </c>
      <c r="J850" t="s">
        <v>1137</v>
      </c>
      <c r="K850" t="s">
        <v>14117</v>
      </c>
      <c r="L850" t="s">
        <v>14002</v>
      </c>
      <c r="M850" t="s">
        <v>330</v>
      </c>
    </row>
    <row r="851" spans="1:13">
      <c r="A851" t="s">
        <v>1135</v>
      </c>
      <c r="B851">
        <v>4.9000000000000004</v>
      </c>
      <c r="C851" t="str">
        <f t="shared" si="13"/>
        <v>4 – 5</v>
      </c>
      <c r="D851">
        <v>1000</v>
      </c>
      <c r="E851" t="s">
        <v>13149</v>
      </c>
      <c r="F851" t="s">
        <v>96</v>
      </c>
      <c r="G851" t="s">
        <v>13149</v>
      </c>
      <c r="H851" t="s">
        <v>13150</v>
      </c>
      <c r="I851" t="s">
        <v>1136</v>
      </c>
      <c r="J851" t="s">
        <v>1137</v>
      </c>
      <c r="K851" t="s">
        <v>14117</v>
      </c>
      <c r="L851" t="s">
        <v>14002</v>
      </c>
      <c r="M851" t="s">
        <v>52</v>
      </c>
    </row>
    <row r="852" spans="1:13">
      <c r="A852" t="s">
        <v>1135</v>
      </c>
      <c r="B852">
        <v>4.9000000000000004</v>
      </c>
      <c r="C852" t="str">
        <f t="shared" si="13"/>
        <v>4 – 5</v>
      </c>
      <c r="D852">
        <v>1000</v>
      </c>
      <c r="E852" t="s">
        <v>13149</v>
      </c>
      <c r="F852" t="s">
        <v>96</v>
      </c>
      <c r="G852" t="s">
        <v>13149</v>
      </c>
      <c r="H852" t="s">
        <v>13150</v>
      </c>
      <c r="I852" t="s">
        <v>1136</v>
      </c>
      <c r="J852" t="s">
        <v>1137</v>
      </c>
      <c r="K852" t="s">
        <v>14117</v>
      </c>
      <c r="L852" t="s">
        <v>14002</v>
      </c>
      <c r="M852" t="s">
        <v>1762</v>
      </c>
    </row>
    <row r="853" spans="1:13">
      <c r="A853" t="s">
        <v>1135</v>
      </c>
      <c r="B853">
        <v>4.9000000000000004</v>
      </c>
      <c r="C853" t="str">
        <f t="shared" si="13"/>
        <v>4 – 5</v>
      </c>
      <c r="D853">
        <v>1000</v>
      </c>
      <c r="E853" t="s">
        <v>13149</v>
      </c>
      <c r="F853" t="s">
        <v>96</v>
      </c>
      <c r="G853" t="s">
        <v>13149</v>
      </c>
      <c r="H853" t="s">
        <v>13150</v>
      </c>
      <c r="I853" t="s">
        <v>1136</v>
      </c>
      <c r="J853" t="s">
        <v>1137</v>
      </c>
      <c r="K853" t="s">
        <v>14117</v>
      </c>
      <c r="L853" t="s">
        <v>14002</v>
      </c>
      <c r="M853" t="s">
        <v>18</v>
      </c>
    </row>
    <row r="854" spans="1:13">
      <c r="A854" t="s">
        <v>1135</v>
      </c>
      <c r="B854">
        <v>4.9000000000000004</v>
      </c>
      <c r="C854" t="str">
        <f t="shared" si="13"/>
        <v>4 – 5</v>
      </c>
      <c r="D854">
        <v>1000</v>
      </c>
      <c r="E854" t="s">
        <v>13149</v>
      </c>
      <c r="F854" t="s">
        <v>96</v>
      </c>
      <c r="G854" t="s">
        <v>13149</v>
      </c>
      <c r="H854" t="s">
        <v>13150</v>
      </c>
      <c r="I854" t="s">
        <v>1136</v>
      </c>
      <c r="J854" t="s">
        <v>1137</v>
      </c>
      <c r="K854" t="s">
        <v>14117</v>
      </c>
      <c r="L854" t="s">
        <v>14002</v>
      </c>
      <c r="M854" t="s">
        <v>5392</v>
      </c>
    </row>
    <row r="855" spans="1:13">
      <c r="A855" t="s">
        <v>1139</v>
      </c>
      <c r="C855" t="str">
        <f t="shared" si="13"/>
        <v>No Rating</v>
      </c>
      <c r="E855" t="s">
        <v>13150</v>
      </c>
      <c r="G855" t="s">
        <v>13150</v>
      </c>
      <c r="H855" t="s">
        <v>13150</v>
      </c>
      <c r="I855" t="s">
        <v>1140</v>
      </c>
      <c r="J855" t="s">
        <v>1141</v>
      </c>
      <c r="K855" t="s">
        <v>14118</v>
      </c>
      <c r="L855" t="s">
        <v>14079</v>
      </c>
      <c r="M855" t="s">
        <v>635</v>
      </c>
    </row>
    <row r="856" spans="1:13">
      <c r="A856" t="s">
        <v>1139</v>
      </c>
      <c r="C856" t="str">
        <f t="shared" si="13"/>
        <v>No Rating</v>
      </c>
      <c r="E856" t="s">
        <v>13150</v>
      </c>
      <c r="G856" t="s">
        <v>13150</v>
      </c>
      <c r="H856" t="s">
        <v>13150</v>
      </c>
      <c r="I856" t="s">
        <v>1140</v>
      </c>
      <c r="J856" t="s">
        <v>1141</v>
      </c>
      <c r="K856" t="s">
        <v>14118</v>
      </c>
      <c r="L856" t="s">
        <v>14079</v>
      </c>
      <c r="M856" t="s">
        <v>149</v>
      </c>
    </row>
    <row r="857" spans="1:13">
      <c r="A857" t="s">
        <v>1139</v>
      </c>
      <c r="C857" t="str">
        <f t="shared" si="13"/>
        <v>No Rating</v>
      </c>
      <c r="E857" t="s">
        <v>13150</v>
      </c>
      <c r="G857" t="s">
        <v>13150</v>
      </c>
      <c r="H857" t="s">
        <v>13150</v>
      </c>
      <c r="I857" t="s">
        <v>1140</v>
      </c>
      <c r="J857" t="s">
        <v>1141</v>
      </c>
      <c r="K857" t="s">
        <v>14118</v>
      </c>
      <c r="L857" t="s">
        <v>14079</v>
      </c>
      <c r="M857" t="s">
        <v>262</v>
      </c>
    </row>
    <row r="858" spans="1:13">
      <c r="A858" t="s">
        <v>1139</v>
      </c>
      <c r="C858" t="str">
        <f t="shared" si="13"/>
        <v>No Rating</v>
      </c>
      <c r="E858" t="s">
        <v>13150</v>
      </c>
      <c r="G858" t="s">
        <v>13150</v>
      </c>
      <c r="H858" t="s">
        <v>13150</v>
      </c>
      <c r="I858" t="s">
        <v>1140</v>
      </c>
      <c r="J858" t="s">
        <v>1141</v>
      </c>
      <c r="K858" t="s">
        <v>14118</v>
      </c>
      <c r="L858" t="s">
        <v>14079</v>
      </c>
      <c r="M858" t="s">
        <v>52</v>
      </c>
    </row>
    <row r="859" spans="1:13">
      <c r="A859" t="s">
        <v>1139</v>
      </c>
      <c r="C859" t="str">
        <f t="shared" si="13"/>
        <v>No Rating</v>
      </c>
      <c r="E859" t="s">
        <v>13150</v>
      </c>
      <c r="G859" t="s">
        <v>13150</v>
      </c>
      <c r="H859" t="s">
        <v>13150</v>
      </c>
      <c r="I859" t="s">
        <v>1140</v>
      </c>
      <c r="J859" t="s">
        <v>1141</v>
      </c>
      <c r="K859" t="s">
        <v>14118</v>
      </c>
      <c r="L859" t="s">
        <v>14079</v>
      </c>
      <c r="M859" t="s">
        <v>595</v>
      </c>
    </row>
    <row r="860" spans="1:13">
      <c r="A860" t="s">
        <v>1143</v>
      </c>
      <c r="B860">
        <v>3.8</v>
      </c>
      <c r="C860" t="str">
        <f t="shared" si="13"/>
        <v>3 – 4</v>
      </c>
      <c r="D860">
        <v>7</v>
      </c>
      <c r="E860" t="s">
        <v>13149</v>
      </c>
      <c r="G860" t="s">
        <v>13150</v>
      </c>
      <c r="H860" t="s">
        <v>13150</v>
      </c>
      <c r="I860" t="s">
        <v>1145</v>
      </c>
      <c r="J860" t="s">
        <v>1146</v>
      </c>
      <c r="K860" t="s">
        <v>14119</v>
      </c>
      <c r="L860" t="s">
        <v>14002</v>
      </c>
      <c r="M860" t="s">
        <v>635</v>
      </c>
    </row>
    <row r="861" spans="1:13">
      <c r="A861" t="s">
        <v>1143</v>
      </c>
      <c r="B861">
        <v>3.8</v>
      </c>
      <c r="C861" t="str">
        <f t="shared" si="13"/>
        <v>3 – 4</v>
      </c>
      <c r="D861">
        <v>7</v>
      </c>
      <c r="E861" t="s">
        <v>13149</v>
      </c>
      <c r="G861" t="s">
        <v>13150</v>
      </c>
      <c r="H861" t="s">
        <v>13150</v>
      </c>
      <c r="I861" t="s">
        <v>1145</v>
      </c>
      <c r="J861" t="s">
        <v>1146</v>
      </c>
      <c r="K861" t="s">
        <v>14119</v>
      </c>
      <c r="L861" t="s">
        <v>14002</v>
      </c>
      <c r="M861" t="s">
        <v>18</v>
      </c>
    </row>
    <row r="862" spans="1:13">
      <c r="A862" t="s">
        <v>1143</v>
      </c>
      <c r="B862">
        <v>3.8</v>
      </c>
      <c r="C862" t="str">
        <f t="shared" si="13"/>
        <v>3 – 4</v>
      </c>
      <c r="D862">
        <v>7</v>
      </c>
      <c r="E862" t="s">
        <v>13149</v>
      </c>
      <c r="G862" t="s">
        <v>13150</v>
      </c>
      <c r="H862" t="s">
        <v>13150</v>
      </c>
      <c r="I862" t="s">
        <v>1145</v>
      </c>
      <c r="J862" t="s">
        <v>1146</v>
      </c>
      <c r="K862" t="s">
        <v>14119</v>
      </c>
      <c r="L862" t="s">
        <v>14002</v>
      </c>
      <c r="M862" t="s">
        <v>595</v>
      </c>
    </row>
    <row r="863" spans="1:13">
      <c r="A863" t="s">
        <v>1143</v>
      </c>
      <c r="B863">
        <v>3.8</v>
      </c>
      <c r="C863" t="str">
        <f t="shared" si="13"/>
        <v>3 – 4</v>
      </c>
      <c r="D863">
        <v>7</v>
      </c>
      <c r="E863" t="s">
        <v>13149</v>
      </c>
      <c r="G863" t="s">
        <v>13150</v>
      </c>
      <c r="H863" t="s">
        <v>13150</v>
      </c>
      <c r="I863" t="s">
        <v>1145</v>
      </c>
      <c r="J863" t="s">
        <v>1146</v>
      </c>
      <c r="K863" t="s">
        <v>14119</v>
      </c>
      <c r="L863" t="s">
        <v>14002</v>
      </c>
      <c r="M863" t="s">
        <v>8122</v>
      </c>
    </row>
    <row r="864" spans="1:13">
      <c r="A864" t="s">
        <v>1143</v>
      </c>
      <c r="B864">
        <v>3.8</v>
      </c>
      <c r="C864" t="str">
        <f t="shared" si="13"/>
        <v>3 – 4</v>
      </c>
      <c r="D864">
        <v>7</v>
      </c>
      <c r="E864" t="s">
        <v>13149</v>
      </c>
      <c r="G864" t="s">
        <v>13150</v>
      </c>
      <c r="H864" t="s">
        <v>13150</v>
      </c>
      <c r="I864" t="s">
        <v>1145</v>
      </c>
      <c r="J864" t="s">
        <v>1146</v>
      </c>
      <c r="K864" t="s">
        <v>14119</v>
      </c>
      <c r="L864" t="s">
        <v>14002</v>
      </c>
      <c r="M864" t="s">
        <v>1220</v>
      </c>
    </row>
    <row r="865" spans="1:13">
      <c r="A865" t="s">
        <v>1148</v>
      </c>
      <c r="B865">
        <v>4.8</v>
      </c>
      <c r="C865" t="str">
        <f t="shared" si="13"/>
        <v>4 – 5</v>
      </c>
      <c r="D865">
        <v>500</v>
      </c>
      <c r="E865" t="s">
        <v>13149</v>
      </c>
      <c r="F865" t="s">
        <v>72</v>
      </c>
      <c r="G865" t="s">
        <v>13149</v>
      </c>
      <c r="H865" t="s">
        <v>13150</v>
      </c>
      <c r="I865" t="s">
        <v>1149</v>
      </c>
      <c r="J865" t="s">
        <v>1150</v>
      </c>
      <c r="K865" t="s">
        <v>13187</v>
      </c>
      <c r="L865" t="s">
        <v>14084</v>
      </c>
      <c r="M865" t="s">
        <v>18</v>
      </c>
    </row>
    <row r="866" spans="1:13">
      <c r="A866" t="s">
        <v>1151</v>
      </c>
      <c r="B866">
        <v>4.5</v>
      </c>
      <c r="C866" t="str">
        <f t="shared" si="13"/>
        <v>4 – 5</v>
      </c>
      <c r="D866">
        <v>81</v>
      </c>
      <c r="E866" t="s">
        <v>13149</v>
      </c>
      <c r="G866" t="s">
        <v>13150</v>
      </c>
      <c r="H866" t="s">
        <v>13150</v>
      </c>
      <c r="I866" t="s">
        <v>1153</v>
      </c>
      <c r="J866" t="s">
        <v>1154</v>
      </c>
      <c r="K866" t="s">
        <v>14120</v>
      </c>
      <c r="L866" t="s">
        <v>14079</v>
      </c>
      <c r="M866" t="s">
        <v>52</v>
      </c>
    </row>
    <row r="867" spans="1:13">
      <c r="A867" t="s">
        <v>1151</v>
      </c>
      <c r="B867">
        <v>4.5</v>
      </c>
      <c r="C867" t="str">
        <f t="shared" si="13"/>
        <v>4 – 5</v>
      </c>
      <c r="D867">
        <v>81</v>
      </c>
      <c r="E867" t="s">
        <v>13149</v>
      </c>
      <c r="G867" t="s">
        <v>13150</v>
      </c>
      <c r="H867" t="s">
        <v>13150</v>
      </c>
      <c r="I867" t="s">
        <v>1153</v>
      </c>
      <c r="J867" t="s">
        <v>1154</v>
      </c>
      <c r="K867" t="s">
        <v>14120</v>
      </c>
      <c r="L867" t="s">
        <v>14079</v>
      </c>
      <c r="M867" t="s">
        <v>18</v>
      </c>
    </row>
    <row r="868" spans="1:13">
      <c r="A868" t="s">
        <v>1151</v>
      </c>
      <c r="B868">
        <v>4.5</v>
      </c>
      <c r="C868" t="str">
        <f t="shared" si="13"/>
        <v>4 – 5</v>
      </c>
      <c r="D868">
        <v>81</v>
      </c>
      <c r="E868" t="s">
        <v>13149</v>
      </c>
      <c r="G868" t="s">
        <v>13150</v>
      </c>
      <c r="H868" t="s">
        <v>13150</v>
      </c>
      <c r="I868" t="s">
        <v>1153</v>
      </c>
      <c r="J868" t="s">
        <v>1154</v>
      </c>
      <c r="K868" t="s">
        <v>14120</v>
      </c>
      <c r="L868" t="s">
        <v>14079</v>
      </c>
      <c r="M868" t="s">
        <v>1220</v>
      </c>
    </row>
    <row r="869" spans="1:13">
      <c r="A869" t="s">
        <v>1155</v>
      </c>
      <c r="B869">
        <v>4.8</v>
      </c>
      <c r="C869" t="str">
        <f t="shared" si="13"/>
        <v>4 – 5</v>
      </c>
      <c r="D869">
        <v>500</v>
      </c>
      <c r="E869" t="s">
        <v>13149</v>
      </c>
      <c r="F869" t="s">
        <v>96</v>
      </c>
      <c r="G869" t="s">
        <v>13149</v>
      </c>
      <c r="H869" t="s">
        <v>13150</v>
      </c>
      <c r="I869" t="s">
        <v>1156</v>
      </c>
      <c r="J869" t="s">
        <v>1157</v>
      </c>
      <c r="K869" t="s">
        <v>14121</v>
      </c>
      <c r="L869" t="s">
        <v>14038</v>
      </c>
      <c r="M869" t="s">
        <v>18</v>
      </c>
    </row>
    <row r="870" spans="1:13">
      <c r="A870" t="s">
        <v>1155</v>
      </c>
      <c r="B870">
        <v>4.8</v>
      </c>
      <c r="C870" t="str">
        <f t="shared" si="13"/>
        <v>4 – 5</v>
      </c>
      <c r="D870">
        <v>500</v>
      </c>
      <c r="E870" t="s">
        <v>13149</v>
      </c>
      <c r="F870" t="s">
        <v>96</v>
      </c>
      <c r="G870" t="s">
        <v>13149</v>
      </c>
      <c r="H870" t="s">
        <v>13150</v>
      </c>
      <c r="I870" t="s">
        <v>1156</v>
      </c>
      <c r="J870" t="s">
        <v>1157</v>
      </c>
      <c r="K870" t="s">
        <v>14121</v>
      </c>
      <c r="L870" t="s">
        <v>14038</v>
      </c>
      <c r="M870" t="s">
        <v>5392</v>
      </c>
    </row>
    <row r="871" spans="1:13">
      <c r="A871" t="s">
        <v>1158</v>
      </c>
      <c r="B871">
        <v>4</v>
      </c>
      <c r="C871" t="str">
        <f t="shared" si="13"/>
        <v>3 – 4</v>
      </c>
      <c r="D871">
        <v>97</v>
      </c>
      <c r="E871" t="s">
        <v>13149</v>
      </c>
      <c r="G871" t="s">
        <v>13150</v>
      </c>
      <c r="H871" t="s">
        <v>13150</v>
      </c>
      <c r="I871" t="s">
        <v>1160</v>
      </c>
      <c r="J871" t="s">
        <v>1161</v>
      </c>
      <c r="K871" t="s">
        <v>14122</v>
      </c>
      <c r="L871" t="s">
        <v>14079</v>
      </c>
      <c r="M871" t="s">
        <v>252</v>
      </c>
    </row>
    <row r="872" spans="1:13">
      <c r="A872" t="s">
        <v>1158</v>
      </c>
      <c r="B872">
        <v>4</v>
      </c>
      <c r="C872" t="str">
        <f t="shared" si="13"/>
        <v>3 – 4</v>
      </c>
      <c r="D872">
        <v>97</v>
      </c>
      <c r="E872" t="s">
        <v>13149</v>
      </c>
      <c r="G872" t="s">
        <v>13150</v>
      </c>
      <c r="H872" t="s">
        <v>13150</v>
      </c>
      <c r="I872" t="s">
        <v>1160</v>
      </c>
      <c r="J872" t="s">
        <v>1161</v>
      </c>
      <c r="K872" t="s">
        <v>14122</v>
      </c>
      <c r="L872" t="s">
        <v>14079</v>
      </c>
      <c r="M872" t="s">
        <v>262</v>
      </c>
    </row>
    <row r="873" spans="1:13">
      <c r="A873" t="s">
        <v>1158</v>
      </c>
      <c r="B873">
        <v>4</v>
      </c>
      <c r="C873" t="str">
        <f t="shared" si="13"/>
        <v>3 – 4</v>
      </c>
      <c r="D873">
        <v>97</v>
      </c>
      <c r="E873" t="s">
        <v>13149</v>
      </c>
      <c r="G873" t="s">
        <v>13150</v>
      </c>
      <c r="H873" t="s">
        <v>13150</v>
      </c>
      <c r="I873" t="s">
        <v>1160</v>
      </c>
      <c r="J873" t="s">
        <v>1161</v>
      </c>
      <c r="K873" t="s">
        <v>14122</v>
      </c>
      <c r="L873" t="s">
        <v>14079</v>
      </c>
      <c r="M873" t="s">
        <v>1762</v>
      </c>
    </row>
    <row r="874" spans="1:13">
      <c r="A874" t="s">
        <v>1158</v>
      </c>
      <c r="B874">
        <v>4</v>
      </c>
      <c r="C874" t="str">
        <f t="shared" si="13"/>
        <v>3 – 4</v>
      </c>
      <c r="D874">
        <v>97</v>
      </c>
      <c r="E874" t="s">
        <v>13149</v>
      </c>
      <c r="G874" t="s">
        <v>13150</v>
      </c>
      <c r="H874" t="s">
        <v>13150</v>
      </c>
      <c r="I874" t="s">
        <v>1160</v>
      </c>
      <c r="J874" t="s">
        <v>1161</v>
      </c>
      <c r="K874" t="s">
        <v>14122</v>
      </c>
      <c r="L874" t="s">
        <v>14079</v>
      </c>
      <c r="M874" t="s">
        <v>595</v>
      </c>
    </row>
    <row r="875" spans="1:13">
      <c r="A875" t="s">
        <v>1163</v>
      </c>
      <c r="B875">
        <v>3.9</v>
      </c>
      <c r="C875" t="str">
        <f t="shared" si="13"/>
        <v>3 – 4</v>
      </c>
      <c r="D875">
        <v>500</v>
      </c>
      <c r="E875" t="s">
        <v>13149</v>
      </c>
      <c r="F875" t="s">
        <v>161</v>
      </c>
      <c r="G875" t="s">
        <v>13149</v>
      </c>
      <c r="H875" t="s">
        <v>13150</v>
      </c>
      <c r="I875" t="s">
        <v>1165</v>
      </c>
      <c r="J875" t="s">
        <v>1166</v>
      </c>
      <c r="K875" t="s">
        <v>14123</v>
      </c>
      <c r="L875" t="s">
        <v>14002</v>
      </c>
      <c r="M875" t="s">
        <v>262</v>
      </c>
    </row>
    <row r="876" spans="1:13">
      <c r="A876" t="s">
        <v>1163</v>
      </c>
      <c r="B876">
        <v>3.9</v>
      </c>
      <c r="C876" t="str">
        <f t="shared" si="13"/>
        <v>3 – 4</v>
      </c>
      <c r="D876">
        <v>500</v>
      </c>
      <c r="E876" t="s">
        <v>13149</v>
      </c>
      <c r="F876" t="s">
        <v>161</v>
      </c>
      <c r="G876" t="s">
        <v>13149</v>
      </c>
      <c r="H876" t="s">
        <v>13150</v>
      </c>
      <c r="I876" t="s">
        <v>1165</v>
      </c>
      <c r="J876" t="s">
        <v>1166</v>
      </c>
      <c r="K876" t="s">
        <v>14123</v>
      </c>
      <c r="L876" t="s">
        <v>14002</v>
      </c>
      <c r="M876" t="s">
        <v>595</v>
      </c>
    </row>
    <row r="877" spans="1:13">
      <c r="A877" t="s">
        <v>1167</v>
      </c>
      <c r="B877">
        <v>4.7</v>
      </c>
      <c r="C877" t="str">
        <f t="shared" si="13"/>
        <v>4 – 5</v>
      </c>
      <c r="D877">
        <v>100</v>
      </c>
      <c r="E877" t="s">
        <v>13149</v>
      </c>
      <c r="G877" t="s">
        <v>13150</v>
      </c>
      <c r="H877" t="s">
        <v>13150</v>
      </c>
      <c r="I877" t="s">
        <v>1168</v>
      </c>
      <c r="J877" t="s">
        <v>1169</v>
      </c>
      <c r="K877" t="s">
        <v>14124</v>
      </c>
      <c r="L877" t="s">
        <v>14002</v>
      </c>
      <c r="M877" t="s">
        <v>18</v>
      </c>
    </row>
    <row r="878" spans="1:13">
      <c r="A878" t="s">
        <v>1167</v>
      </c>
      <c r="B878">
        <v>4.7</v>
      </c>
      <c r="C878" t="str">
        <f t="shared" si="13"/>
        <v>4 – 5</v>
      </c>
      <c r="D878">
        <v>100</v>
      </c>
      <c r="E878" t="s">
        <v>13149</v>
      </c>
      <c r="G878" t="s">
        <v>13150</v>
      </c>
      <c r="H878" t="s">
        <v>13150</v>
      </c>
      <c r="I878" t="s">
        <v>1168</v>
      </c>
      <c r="J878" t="s">
        <v>1169</v>
      </c>
      <c r="K878" t="s">
        <v>14124</v>
      </c>
      <c r="L878" t="s">
        <v>14002</v>
      </c>
      <c r="M878" t="s">
        <v>5392</v>
      </c>
    </row>
    <row r="879" spans="1:13">
      <c r="A879" t="s">
        <v>1167</v>
      </c>
      <c r="B879">
        <v>4.7</v>
      </c>
      <c r="C879" t="str">
        <f t="shared" si="13"/>
        <v>4 – 5</v>
      </c>
      <c r="D879">
        <v>100</v>
      </c>
      <c r="E879" t="s">
        <v>13149</v>
      </c>
      <c r="G879" t="s">
        <v>13150</v>
      </c>
      <c r="H879" t="s">
        <v>13150</v>
      </c>
      <c r="I879" t="s">
        <v>1168</v>
      </c>
      <c r="J879" t="s">
        <v>1169</v>
      </c>
      <c r="K879" t="s">
        <v>14124</v>
      </c>
      <c r="L879" t="s">
        <v>14002</v>
      </c>
      <c r="M879" t="s">
        <v>3586</v>
      </c>
    </row>
    <row r="880" spans="1:13">
      <c r="A880" t="s">
        <v>1171</v>
      </c>
      <c r="B880">
        <v>4.2</v>
      </c>
      <c r="C880" t="str">
        <f t="shared" si="13"/>
        <v>4 – 5</v>
      </c>
      <c r="D880">
        <v>1000</v>
      </c>
      <c r="E880" t="s">
        <v>13149</v>
      </c>
      <c r="F880" t="s">
        <v>1172</v>
      </c>
      <c r="G880" t="s">
        <v>13149</v>
      </c>
      <c r="H880" t="s">
        <v>13150</v>
      </c>
      <c r="I880" t="s">
        <v>1173</v>
      </c>
      <c r="J880" t="s">
        <v>1174</v>
      </c>
      <c r="K880" t="s">
        <v>14125</v>
      </c>
      <c r="L880" t="s">
        <v>14002</v>
      </c>
      <c r="M880" t="s">
        <v>149</v>
      </c>
    </row>
    <row r="881" spans="1:13">
      <c r="A881" t="s">
        <v>1171</v>
      </c>
      <c r="B881">
        <v>4.2</v>
      </c>
      <c r="C881" t="str">
        <f t="shared" si="13"/>
        <v>4 – 5</v>
      </c>
      <c r="D881">
        <v>1000</v>
      </c>
      <c r="E881" t="s">
        <v>13149</v>
      </c>
      <c r="F881" t="s">
        <v>1172</v>
      </c>
      <c r="G881" t="s">
        <v>13149</v>
      </c>
      <c r="H881" t="s">
        <v>13150</v>
      </c>
      <c r="I881" t="s">
        <v>1173</v>
      </c>
      <c r="J881" t="s">
        <v>1174</v>
      </c>
      <c r="K881" t="s">
        <v>14125</v>
      </c>
      <c r="L881" t="s">
        <v>14002</v>
      </c>
      <c r="M881" t="s">
        <v>16117</v>
      </c>
    </row>
    <row r="882" spans="1:13">
      <c r="A882" t="s">
        <v>1176</v>
      </c>
      <c r="B882">
        <v>4.8</v>
      </c>
      <c r="C882" t="str">
        <f t="shared" si="13"/>
        <v>4 – 5</v>
      </c>
      <c r="D882">
        <v>2000</v>
      </c>
      <c r="E882" t="s">
        <v>13149</v>
      </c>
      <c r="F882" t="s">
        <v>246</v>
      </c>
      <c r="G882" t="s">
        <v>13149</v>
      </c>
      <c r="H882" t="s">
        <v>13150</v>
      </c>
      <c r="I882" t="s">
        <v>1177</v>
      </c>
      <c r="J882" t="s">
        <v>1178</v>
      </c>
      <c r="K882" t="s">
        <v>14126</v>
      </c>
      <c r="L882" t="s">
        <v>14002</v>
      </c>
      <c r="M882" t="s">
        <v>330</v>
      </c>
    </row>
    <row r="883" spans="1:13">
      <c r="A883" t="s">
        <v>1179</v>
      </c>
      <c r="B883">
        <v>4.7</v>
      </c>
      <c r="C883" t="str">
        <f t="shared" si="13"/>
        <v>4 – 5</v>
      </c>
      <c r="D883">
        <v>100</v>
      </c>
      <c r="E883" t="s">
        <v>13149</v>
      </c>
      <c r="F883" t="s">
        <v>39</v>
      </c>
      <c r="G883" t="s">
        <v>13150</v>
      </c>
      <c r="H883" t="s">
        <v>13149</v>
      </c>
      <c r="I883" t="s">
        <v>1180</v>
      </c>
      <c r="J883" t="s">
        <v>1181</v>
      </c>
      <c r="K883" t="s">
        <v>14127</v>
      </c>
      <c r="L883" t="s">
        <v>14002</v>
      </c>
      <c r="M883" t="s">
        <v>149</v>
      </c>
    </row>
    <row r="884" spans="1:13">
      <c r="A884" t="s">
        <v>1179</v>
      </c>
      <c r="B884">
        <v>4.7</v>
      </c>
      <c r="C884" t="str">
        <f t="shared" si="13"/>
        <v>4 – 5</v>
      </c>
      <c r="D884">
        <v>100</v>
      </c>
      <c r="E884" t="s">
        <v>13149</v>
      </c>
      <c r="F884" t="s">
        <v>39</v>
      </c>
      <c r="G884" t="s">
        <v>13150</v>
      </c>
      <c r="H884" t="s">
        <v>13149</v>
      </c>
      <c r="I884" t="s">
        <v>1180</v>
      </c>
      <c r="J884" t="s">
        <v>1181</v>
      </c>
      <c r="K884" t="s">
        <v>14127</v>
      </c>
      <c r="L884" t="s">
        <v>14002</v>
      </c>
      <c r="M884" t="s">
        <v>257</v>
      </c>
    </row>
    <row r="885" spans="1:13">
      <c r="A885" t="s">
        <v>1179</v>
      </c>
      <c r="B885">
        <v>4.7</v>
      </c>
      <c r="C885" t="str">
        <f t="shared" si="13"/>
        <v>4 – 5</v>
      </c>
      <c r="D885">
        <v>100</v>
      </c>
      <c r="E885" t="s">
        <v>13149</v>
      </c>
      <c r="F885" t="s">
        <v>39</v>
      </c>
      <c r="G885" t="s">
        <v>13150</v>
      </c>
      <c r="H885" t="s">
        <v>13149</v>
      </c>
      <c r="I885" t="s">
        <v>1180</v>
      </c>
      <c r="J885" t="s">
        <v>1181</v>
      </c>
      <c r="K885" t="s">
        <v>14127</v>
      </c>
      <c r="L885" t="s">
        <v>14002</v>
      </c>
      <c r="M885" t="s">
        <v>10</v>
      </c>
    </row>
    <row r="886" spans="1:13">
      <c r="A886" t="s">
        <v>1179</v>
      </c>
      <c r="B886">
        <v>4.7</v>
      </c>
      <c r="C886" t="str">
        <f t="shared" si="13"/>
        <v>4 – 5</v>
      </c>
      <c r="D886">
        <v>100</v>
      </c>
      <c r="E886" t="s">
        <v>13149</v>
      </c>
      <c r="F886" t="s">
        <v>39</v>
      </c>
      <c r="G886" t="s">
        <v>13150</v>
      </c>
      <c r="H886" t="s">
        <v>13149</v>
      </c>
      <c r="I886" t="s">
        <v>1180</v>
      </c>
      <c r="J886" t="s">
        <v>1181</v>
      </c>
      <c r="K886" t="s">
        <v>14127</v>
      </c>
      <c r="L886" t="s">
        <v>14002</v>
      </c>
      <c r="M886" t="s">
        <v>52</v>
      </c>
    </row>
    <row r="887" spans="1:13">
      <c r="A887" t="s">
        <v>1179</v>
      </c>
      <c r="B887">
        <v>4.7</v>
      </c>
      <c r="C887" t="str">
        <f t="shared" si="13"/>
        <v>4 – 5</v>
      </c>
      <c r="D887">
        <v>100</v>
      </c>
      <c r="E887" t="s">
        <v>13149</v>
      </c>
      <c r="F887" t="s">
        <v>39</v>
      </c>
      <c r="G887" t="s">
        <v>13150</v>
      </c>
      <c r="H887" t="s">
        <v>13149</v>
      </c>
      <c r="I887" t="s">
        <v>1180</v>
      </c>
      <c r="J887" t="s">
        <v>1181</v>
      </c>
      <c r="K887" t="s">
        <v>14127</v>
      </c>
      <c r="L887" t="s">
        <v>14002</v>
      </c>
      <c r="M887" t="s">
        <v>18</v>
      </c>
    </row>
    <row r="888" spans="1:13">
      <c r="A888" t="s">
        <v>1183</v>
      </c>
      <c r="B888">
        <v>4.2</v>
      </c>
      <c r="C888" t="str">
        <f t="shared" si="13"/>
        <v>4 – 5</v>
      </c>
      <c r="D888">
        <v>100</v>
      </c>
      <c r="E888" t="s">
        <v>13149</v>
      </c>
      <c r="G888" t="s">
        <v>13150</v>
      </c>
      <c r="H888" t="s">
        <v>13150</v>
      </c>
      <c r="I888" t="s">
        <v>1184</v>
      </c>
      <c r="J888" t="s">
        <v>1185</v>
      </c>
      <c r="K888" t="s">
        <v>14128</v>
      </c>
      <c r="L888" t="s">
        <v>14079</v>
      </c>
      <c r="M888" t="s">
        <v>10</v>
      </c>
    </row>
    <row r="889" spans="1:13">
      <c r="A889" t="s">
        <v>1186</v>
      </c>
      <c r="B889">
        <v>4.8</v>
      </c>
      <c r="C889" t="str">
        <f t="shared" si="13"/>
        <v>4 – 5</v>
      </c>
      <c r="D889">
        <v>1000</v>
      </c>
      <c r="E889" t="s">
        <v>13149</v>
      </c>
      <c r="F889" t="s">
        <v>72</v>
      </c>
      <c r="G889" t="s">
        <v>13149</v>
      </c>
      <c r="H889" t="s">
        <v>13150</v>
      </c>
      <c r="I889" t="s">
        <v>1187</v>
      </c>
      <c r="J889" t="s">
        <v>1188</v>
      </c>
      <c r="K889" t="s">
        <v>14129</v>
      </c>
      <c r="L889" t="s">
        <v>14079</v>
      </c>
      <c r="M889" t="s">
        <v>10</v>
      </c>
    </row>
    <row r="890" spans="1:13">
      <c r="A890" t="s">
        <v>1186</v>
      </c>
      <c r="B890">
        <v>4.8</v>
      </c>
      <c r="C890" t="str">
        <f t="shared" si="13"/>
        <v>4 – 5</v>
      </c>
      <c r="D890">
        <v>1000</v>
      </c>
      <c r="E890" t="s">
        <v>13149</v>
      </c>
      <c r="F890" t="s">
        <v>72</v>
      </c>
      <c r="G890" t="s">
        <v>13149</v>
      </c>
      <c r="H890" t="s">
        <v>13150</v>
      </c>
      <c r="I890" t="s">
        <v>1187</v>
      </c>
      <c r="J890" t="s">
        <v>1188</v>
      </c>
      <c r="K890" t="s">
        <v>14129</v>
      </c>
      <c r="L890" t="s">
        <v>14079</v>
      </c>
      <c r="M890" t="s">
        <v>18</v>
      </c>
    </row>
    <row r="891" spans="1:13">
      <c r="A891" t="s">
        <v>1186</v>
      </c>
      <c r="B891">
        <v>4.8</v>
      </c>
      <c r="C891" t="str">
        <f t="shared" si="13"/>
        <v>4 – 5</v>
      </c>
      <c r="D891">
        <v>1000</v>
      </c>
      <c r="E891" t="s">
        <v>13149</v>
      </c>
      <c r="F891" t="s">
        <v>72</v>
      </c>
      <c r="G891" t="s">
        <v>13149</v>
      </c>
      <c r="H891" t="s">
        <v>13150</v>
      </c>
      <c r="I891" t="s">
        <v>1187</v>
      </c>
      <c r="J891" t="s">
        <v>1188</v>
      </c>
      <c r="K891" t="s">
        <v>14129</v>
      </c>
      <c r="L891" t="s">
        <v>14079</v>
      </c>
      <c r="M891" t="s">
        <v>1511</v>
      </c>
    </row>
    <row r="892" spans="1:13">
      <c r="A892" t="s">
        <v>1186</v>
      </c>
      <c r="B892">
        <v>4.8</v>
      </c>
      <c r="C892" t="str">
        <f t="shared" si="13"/>
        <v>4 – 5</v>
      </c>
      <c r="D892">
        <v>1000</v>
      </c>
      <c r="E892" t="s">
        <v>13149</v>
      </c>
      <c r="F892" t="s">
        <v>72</v>
      </c>
      <c r="G892" t="s">
        <v>13149</v>
      </c>
      <c r="H892" t="s">
        <v>13150</v>
      </c>
      <c r="I892" t="s">
        <v>1187</v>
      </c>
      <c r="J892" t="s">
        <v>1188</v>
      </c>
      <c r="K892" t="s">
        <v>14129</v>
      </c>
      <c r="L892" t="s">
        <v>14079</v>
      </c>
      <c r="M892" t="s">
        <v>4172</v>
      </c>
    </row>
    <row r="893" spans="1:13">
      <c r="A893" t="s">
        <v>1190</v>
      </c>
      <c r="B893">
        <v>2.6</v>
      </c>
      <c r="C893" t="str">
        <f t="shared" si="13"/>
        <v>2 – 3</v>
      </c>
      <c r="D893">
        <v>100</v>
      </c>
      <c r="E893" t="s">
        <v>13149</v>
      </c>
      <c r="F893" t="s">
        <v>53</v>
      </c>
      <c r="G893" t="s">
        <v>13149</v>
      </c>
      <c r="H893" t="s">
        <v>13150</v>
      </c>
      <c r="I893" t="s">
        <v>1191</v>
      </c>
      <c r="J893" t="s">
        <v>1192</v>
      </c>
      <c r="K893" t="s">
        <v>14130</v>
      </c>
      <c r="L893" t="s">
        <v>14002</v>
      </c>
      <c r="M893" t="s">
        <v>52</v>
      </c>
    </row>
    <row r="894" spans="1:13">
      <c r="A894" t="s">
        <v>1190</v>
      </c>
      <c r="B894">
        <v>2.6</v>
      </c>
      <c r="C894" t="str">
        <f t="shared" si="13"/>
        <v>2 – 3</v>
      </c>
      <c r="D894">
        <v>100</v>
      </c>
      <c r="E894" t="s">
        <v>13149</v>
      </c>
      <c r="F894" t="s">
        <v>53</v>
      </c>
      <c r="G894" t="s">
        <v>13149</v>
      </c>
      <c r="H894" t="s">
        <v>13150</v>
      </c>
      <c r="I894" t="s">
        <v>1191</v>
      </c>
      <c r="J894" t="s">
        <v>1192</v>
      </c>
      <c r="K894" t="s">
        <v>14130</v>
      </c>
      <c r="L894" t="s">
        <v>14002</v>
      </c>
      <c r="M894" t="s">
        <v>1505</v>
      </c>
    </row>
    <row r="895" spans="1:13">
      <c r="A895" t="s">
        <v>1190</v>
      </c>
      <c r="B895">
        <v>2.6</v>
      </c>
      <c r="C895" t="str">
        <f t="shared" si="13"/>
        <v>2 – 3</v>
      </c>
      <c r="D895">
        <v>100</v>
      </c>
      <c r="E895" t="s">
        <v>13149</v>
      </c>
      <c r="F895" t="s">
        <v>53</v>
      </c>
      <c r="G895" t="s">
        <v>13149</v>
      </c>
      <c r="H895" t="s">
        <v>13150</v>
      </c>
      <c r="I895" t="s">
        <v>1191</v>
      </c>
      <c r="J895" t="s">
        <v>1192</v>
      </c>
      <c r="K895" t="s">
        <v>14130</v>
      </c>
      <c r="L895" t="s">
        <v>14002</v>
      </c>
      <c r="M895" t="s">
        <v>18</v>
      </c>
    </row>
    <row r="896" spans="1:13">
      <c r="A896" t="s">
        <v>1190</v>
      </c>
      <c r="B896">
        <v>2.6</v>
      </c>
      <c r="C896" t="str">
        <f t="shared" si="13"/>
        <v>2 – 3</v>
      </c>
      <c r="D896">
        <v>100</v>
      </c>
      <c r="E896" t="s">
        <v>13149</v>
      </c>
      <c r="F896" t="s">
        <v>53</v>
      </c>
      <c r="G896" t="s">
        <v>13149</v>
      </c>
      <c r="H896" t="s">
        <v>13150</v>
      </c>
      <c r="I896" t="s">
        <v>1191</v>
      </c>
      <c r="J896" t="s">
        <v>1192</v>
      </c>
      <c r="K896" t="s">
        <v>14130</v>
      </c>
      <c r="L896" t="s">
        <v>14002</v>
      </c>
      <c r="M896" t="s">
        <v>5392</v>
      </c>
    </row>
    <row r="897" spans="1:13">
      <c r="A897" t="s">
        <v>1190</v>
      </c>
      <c r="B897">
        <v>2.6</v>
      </c>
      <c r="C897" t="str">
        <f t="shared" si="13"/>
        <v>2 – 3</v>
      </c>
      <c r="D897">
        <v>100</v>
      </c>
      <c r="E897" t="s">
        <v>13149</v>
      </c>
      <c r="F897" t="s">
        <v>53</v>
      </c>
      <c r="G897" t="s">
        <v>13149</v>
      </c>
      <c r="H897" t="s">
        <v>13150</v>
      </c>
      <c r="I897" t="s">
        <v>1191</v>
      </c>
      <c r="J897" t="s">
        <v>1192</v>
      </c>
      <c r="K897" t="s">
        <v>14130</v>
      </c>
      <c r="L897" t="s">
        <v>14002</v>
      </c>
      <c r="M897" t="s">
        <v>16113</v>
      </c>
    </row>
    <row r="898" spans="1:13">
      <c r="A898" t="s">
        <v>1194</v>
      </c>
      <c r="B898">
        <v>4.4000000000000004</v>
      </c>
      <c r="C898" t="str">
        <f t="shared" ref="C898:C961" si="14">IF(B898="", "No Rating",
 IF(B898&lt;=2, "1 – 2",
 IF(B898&lt;=3, "2 – 3",
 IF(B898&lt;=4, "3 – 4",
 "4 – 5"))))</f>
        <v>4 – 5</v>
      </c>
      <c r="D898">
        <v>100</v>
      </c>
      <c r="E898" t="s">
        <v>13149</v>
      </c>
      <c r="G898" t="s">
        <v>13150</v>
      </c>
      <c r="H898" t="s">
        <v>13150</v>
      </c>
      <c r="I898" t="s">
        <v>1195</v>
      </c>
      <c r="J898" t="s">
        <v>1196</v>
      </c>
      <c r="K898" t="s">
        <v>14131</v>
      </c>
      <c r="L898" t="s">
        <v>14101</v>
      </c>
      <c r="M898" t="s">
        <v>10</v>
      </c>
    </row>
    <row r="899" spans="1:13">
      <c r="A899" t="s">
        <v>1197</v>
      </c>
      <c r="B899">
        <v>4.9000000000000004</v>
      </c>
      <c r="C899" t="str">
        <f t="shared" si="14"/>
        <v>4 – 5</v>
      </c>
      <c r="D899">
        <v>100</v>
      </c>
      <c r="E899" t="s">
        <v>13149</v>
      </c>
      <c r="F899" t="s">
        <v>72</v>
      </c>
      <c r="G899" t="s">
        <v>13149</v>
      </c>
      <c r="H899" t="s">
        <v>13150</v>
      </c>
      <c r="I899" t="s">
        <v>1198</v>
      </c>
      <c r="J899" t="s">
        <v>1199</v>
      </c>
      <c r="K899" t="s">
        <v>14132</v>
      </c>
      <c r="L899" t="s">
        <v>14079</v>
      </c>
      <c r="M899" t="s">
        <v>10</v>
      </c>
    </row>
    <row r="900" spans="1:13">
      <c r="A900" t="s">
        <v>1197</v>
      </c>
      <c r="B900">
        <v>4.9000000000000004</v>
      </c>
      <c r="C900" t="str">
        <f t="shared" si="14"/>
        <v>4 – 5</v>
      </c>
      <c r="D900">
        <v>100</v>
      </c>
      <c r="E900" t="s">
        <v>13149</v>
      </c>
      <c r="F900" t="s">
        <v>72</v>
      </c>
      <c r="G900" t="s">
        <v>13149</v>
      </c>
      <c r="H900" t="s">
        <v>13150</v>
      </c>
      <c r="I900" t="s">
        <v>1198</v>
      </c>
      <c r="J900" t="s">
        <v>1199</v>
      </c>
      <c r="K900" t="s">
        <v>14132</v>
      </c>
      <c r="L900" t="s">
        <v>14079</v>
      </c>
      <c r="M900" t="s">
        <v>595</v>
      </c>
    </row>
    <row r="901" spans="1:13">
      <c r="A901" t="s">
        <v>1200</v>
      </c>
      <c r="B901">
        <v>4.8</v>
      </c>
      <c r="C901" t="str">
        <f t="shared" si="14"/>
        <v>4 – 5</v>
      </c>
      <c r="D901">
        <v>500</v>
      </c>
      <c r="E901" t="s">
        <v>13149</v>
      </c>
      <c r="F901" t="s">
        <v>72</v>
      </c>
      <c r="G901" t="s">
        <v>13149</v>
      </c>
      <c r="H901" t="s">
        <v>13150</v>
      </c>
      <c r="I901" t="s">
        <v>1201</v>
      </c>
      <c r="J901" t="s">
        <v>1202</v>
      </c>
      <c r="K901" t="s">
        <v>14133</v>
      </c>
      <c r="L901" t="s">
        <v>14002</v>
      </c>
      <c r="M901" t="s">
        <v>18</v>
      </c>
    </row>
    <row r="902" spans="1:13">
      <c r="A902" t="s">
        <v>1200</v>
      </c>
      <c r="B902">
        <v>4.8</v>
      </c>
      <c r="C902" t="str">
        <f t="shared" si="14"/>
        <v>4 – 5</v>
      </c>
      <c r="D902">
        <v>500</v>
      </c>
      <c r="E902" t="s">
        <v>13149</v>
      </c>
      <c r="F902" t="s">
        <v>72</v>
      </c>
      <c r="G902" t="s">
        <v>13149</v>
      </c>
      <c r="H902" t="s">
        <v>13150</v>
      </c>
      <c r="I902" t="s">
        <v>1201</v>
      </c>
      <c r="J902" t="s">
        <v>1202</v>
      </c>
      <c r="K902" t="s">
        <v>14133</v>
      </c>
      <c r="L902" t="s">
        <v>14002</v>
      </c>
      <c r="M902" t="s">
        <v>16113</v>
      </c>
    </row>
    <row r="903" spans="1:13">
      <c r="A903" t="s">
        <v>1203</v>
      </c>
      <c r="B903">
        <v>4.8</v>
      </c>
      <c r="C903" t="str">
        <f t="shared" si="14"/>
        <v>4 – 5</v>
      </c>
      <c r="D903">
        <v>1000</v>
      </c>
      <c r="E903" t="s">
        <v>13149</v>
      </c>
      <c r="F903" t="s">
        <v>72</v>
      </c>
      <c r="G903" t="s">
        <v>13149</v>
      </c>
      <c r="H903" t="s">
        <v>13150</v>
      </c>
      <c r="I903" t="s">
        <v>1204</v>
      </c>
      <c r="J903" t="s">
        <v>1205</v>
      </c>
      <c r="K903" t="s">
        <v>14134</v>
      </c>
      <c r="L903" t="s">
        <v>14079</v>
      </c>
      <c r="M903" t="s">
        <v>18</v>
      </c>
    </row>
    <row r="904" spans="1:13">
      <c r="A904" t="s">
        <v>1203</v>
      </c>
      <c r="B904">
        <v>4.8</v>
      </c>
      <c r="C904" t="str">
        <f t="shared" si="14"/>
        <v>4 – 5</v>
      </c>
      <c r="D904">
        <v>1000</v>
      </c>
      <c r="E904" t="s">
        <v>13149</v>
      </c>
      <c r="F904" t="s">
        <v>72</v>
      </c>
      <c r="G904" t="s">
        <v>13149</v>
      </c>
      <c r="H904" t="s">
        <v>13150</v>
      </c>
      <c r="I904" t="s">
        <v>1204</v>
      </c>
      <c r="J904" t="s">
        <v>1205</v>
      </c>
      <c r="K904" t="s">
        <v>14134</v>
      </c>
      <c r="L904" t="s">
        <v>14079</v>
      </c>
      <c r="M904" t="s">
        <v>3586</v>
      </c>
    </row>
    <row r="905" spans="1:13">
      <c r="A905" t="s">
        <v>1203</v>
      </c>
      <c r="B905">
        <v>4.8</v>
      </c>
      <c r="C905" t="str">
        <f t="shared" si="14"/>
        <v>4 – 5</v>
      </c>
      <c r="D905">
        <v>1000</v>
      </c>
      <c r="E905" t="s">
        <v>13149</v>
      </c>
      <c r="F905" t="s">
        <v>72</v>
      </c>
      <c r="G905" t="s">
        <v>13149</v>
      </c>
      <c r="H905" t="s">
        <v>13150</v>
      </c>
      <c r="I905" t="s">
        <v>1204</v>
      </c>
      <c r="J905" t="s">
        <v>1205</v>
      </c>
      <c r="K905" t="s">
        <v>14134</v>
      </c>
      <c r="L905" t="s">
        <v>14079</v>
      </c>
      <c r="M905" t="s">
        <v>8122</v>
      </c>
    </row>
    <row r="906" spans="1:13">
      <c r="A906" t="s">
        <v>1203</v>
      </c>
      <c r="B906">
        <v>4.8</v>
      </c>
      <c r="C906" t="str">
        <f t="shared" si="14"/>
        <v>4 – 5</v>
      </c>
      <c r="D906">
        <v>1000</v>
      </c>
      <c r="E906" t="s">
        <v>13149</v>
      </c>
      <c r="F906" t="s">
        <v>72</v>
      </c>
      <c r="G906" t="s">
        <v>13149</v>
      </c>
      <c r="H906" t="s">
        <v>13150</v>
      </c>
      <c r="I906" t="s">
        <v>1204</v>
      </c>
      <c r="J906" t="s">
        <v>1205</v>
      </c>
      <c r="K906" t="s">
        <v>14134</v>
      </c>
      <c r="L906" t="s">
        <v>14079</v>
      </c>
      <c r="M906" t="s">
        <v>1220</v>
      </c>
    </row>
    <row r="907" spans="1:13">
      <c r="A907" t="s">
        <v>1206</v>
      </c>
      <c r="B907">
        <v>4.9000000000000004</v>
      </c>
      <c r="C907" t="str">
        <f t="shared" si="14"/>
        <v>4 – 5</v>
      </c>
      <c r="D907">
        <v>100</v>
      </c>
      <c r="E907" t="s">
        <v>13149</v>
      </c>
      <c r="F907" t="s">
        <v>1207</v>
      </c>
      <c r="G907" t="s">
        <v>13149</v>
      </c>
      <c r="H907" t="s">
        <v>13149</v>
      </c>
      <c r="I907" t="s">
        <v>1208</v>
      </c>
      <c r="J907" t="s">
        <v>1209</v>
      </c>
      <c r="K907" t="s">
        <v>14135</v>
      </c>
      <c r="L907" t="s">
        <v>14002</v>
      </c>
      <c r="M907" t="s">
        <v>262</v>
      </c>
    </row>
    <row r="908" spans="1:13">
      <c r="A908" t="s">
        <v>1206</v>
      </c>
      <c r="B908">
        <v>4.9000000000000004</v>
      </c>
      <c r="C908" t="str">
        <f t="shared" si="14"/>
        <v>4 – 5</v>
      </c>
      <c r="D908">
        <v>100</v>
      </c>
      <c r="E908" t="s">
        <v>13149</v>
      </c>
      <c r="F908" t="s">
        <v>1207</v>
      </c>
      <c r="G908" t="s">
        <v>13149</v>
      </c>
      <c r="H908" t="s">
        <v>13149</v>
      </c>
      <c r="I908" t="s">
        <v>1208</v>
      </c>
      <c r="J908" t="s">
        <v>1209</v>
      </c>
      <c r="K908" t="s">
        <v>14135</v>
      </c>
      <c r="L908" t="s">
        <v>14002</v>
      </c>
      <c r="M908" t="s">
        <v>10</v>
      </c>
    </row>
    <row r="909" spans="1:13">
      <c r="A909" t="s">
        <v>1206</v>
      </c>
      <c r="B909">
        <v>4.9000000000000004</v>
      </c>
      <c r="C909" t="str">
        <f t="shared" si="14"/>
        <v>4 – 5</v>
      </c>
      <c r="D909">
        <v>100</v>
      </c>
      <c r="E909" t="s">
        <v>13149</v>
      </c>
      <c r="F909" t="s">
        <v>1207</v>
      </c>
      <c r="G909" t="s">
        <v>13149</v>
      </c>
      <c r="H909" t="s">
        <v>13149</v>
      </c>
      <c r="I909" t="s">
        <v>1208</v>
      </c>
      <c r="J909" t="s">
        <v>1209</v>
      </c>
      <c r="K909" t="s">
        <v>14135</v>
      </c>
      <c r="L909" t="s">
        <v>14002</v>
      </c>
      <c r="M909" t="s">
        <v>52</v>
      </c>
    </row>
    <row r="910" spans="1:13">
      <c r="A910" t="s">
        <v>1206</v>
      </c>
      <c r="B910">
        <v>4.9000000000000004</v>
      </c>
      <c r="C910" t="str">
        <f t="shared" si="14"/>
        <v>4 – 5</v>
      </c>
      <c r="D910">
        <v>100</v>
      </c>
      <c r="E910" t="s">
        <v>13149</v>
      </c>
      <c r="F910" t="s">
        <v>1207</v>
      </c>
      <c r="G910" t="s">
        <v>13149</v>
      </c>
      <c r="H910" t="s">
        <v>13149</v>
      </c>
      <c r="I910" t="s">
        <v>1208</v>
      </c>
      <c r="J910" t="s">
        <v>1209</v>
      </c>
      <c r="K910" t="s">
        <v>14135</v>
      </c>
      <c r="L910" t="s">
        <v>14002</v>
      </c>
      <c r="M910" t="s">
        <v>595</v>
      </c>
    </row>
    <row r="911" spans="1:13">
      <c r="A911" t="s">
        <v>1211</v>
      </c>
      <c r="B911">
        <v>4.9000000000000004</v>
      </c>
      <c r="C911" t="str">
        <f t="shared" si="14"/>
        <v>4 – 5</v>
      </c>
      <c r="D911">
        <v>3000</v>
      </c>
      <c r="E911" t="s">
        <v>13149</v>
      </c>
      <c r="F911" t="s">
        <v>1212</v>
      </c>
      <c r="G911" t="s">
        <v>13149</v>
      </c>
      <c r="H911" t="s">
        <v>13150</v>
      </c>
      <c r="I911" t="s">
        <v>1213</v>
      </c>
      <c r="J911" t="s">
        <v>1214</v>
      </c>
      <c r="K911" t="s">
        <v>14136</v>
      </c>
      <c r="L911" t="s">
        <v>14002</v>
      </c>
      <c r="M911" t="s">
        <v>52</v>
      </c>
    </row>
    <row r="912" spans="1:13">
      <c r="A912" t="s">
        <v>1211</v>
      </c>
      <c r="B912">
        <v>4.9000000000000004</v>
      </c>
      <c r="C912" t="str">
        <f t="shared" si="14"/>
        <v>4 – 5</v>
      </c>
      <c r="D912">
        <v>3000</v>
      </c>
      <c r="E912" t="s">
        <v>13149</v>
      </c>
      <c r="F912" t="s">
        <v>1212</v>
      </c>
      <c r="G912" t="s">
        <v>13149</v>
      </c>
      <c r="H912" t="s">
        <v>13150</v>
      </c>
      <c r="I912" t="s">
        <v>1213</v>
      </c>
      <c r="J912" t="s">
        <v>1214</v>
      </c>
      <c r="K912" t="s">
        <v>14136</v>
      </c>
      <c r="L912" t="s">
        <v>14002</v>
      </c>
      <c r="M912" t="s">
        <v>1505</v>
      </c>
    </row>
    <row r="913" spans="1:13">
      <c r="A913" t="s">
        <v>1211</v>
      </c>
      <c r="B913">
        <v>4.9000000000000004</v>
      </c>
      <c r="C913" t="str">
        <f t="shared" si="14"/>
        <v>4 – 5</v>
      </c>
      <c r="D913">
        <v>3000</v>
      </c>
      <c r="E913" t="s">
        <v>13149</v>
      </c>
      <c r="F913" t="s">
        <v>1212</v>
      </c>
      <c r="G913" t="s">
        <v>13149</v>
      </c>
      <c r="H913" t="s">
        <v>13150</v>
      </c>
      <c r="I913" t="s">
        <v>1213</v>
      </c>
      <c r="J913" t="s">
        <v>1214</v>
      </c>
      <c r="K913" t="s">
        <v>14136</v>
      </c>
      <c r="L913" t="s">
        <v>14002</v>
      </c>
      <c r="M913" t="s">
        <v>18</v>
      </c>
    </row>
    <row r="914" spans="1:13">
      <c r="A914" t="s">
        <v>1211</v>
      </c>
      <c r="B914">
        <v>4.9000000000000004</v>
      </c>
      <c r="C914" t="str">
        <f t="shared" si="14"/>
        <v>4 – 5</v>
      </c>
      <c r="D914">
        <v>3000</v>
      </c>
      <c r="E914" t="s">
        <v>13149</v>
      </c>
      <c r="F914" t="s">
        <v>1212</v>
      </c>
      <c r="G914" t="s">
        <v>13149</v>
      </c>
      <c r="H914" t="s">
        <v>13150</v>
      </c>
      <c r="I914" t="s">
        <v>1213</v>
      </c>
      <c r="J914" t="s">
        <v>1214</v>
      </c>
      <c r="K914" t="s">
        <v>14136</v>
      </c>
      <c r="L914" t="s">
        <v>14002</v>
      </c>
      <c r="M914" t="s">
        <v>5392</v>
      </c>
    </row>
    <row r="915" spans="1:13">
      <c r="A915" t="s">
        <v>1211</v>
      </c>
      <c r="B915">
        <v>4.9000000000000004</v>
      </c>
      <c r="C915" t="str">
        <f t="shared" si="14"/>
        <v>4 – 5</v>
      </c>
      <c r="D915">
        <v>3000</v>
      </c>
      <c r="E915" t="s">
        <v>13149</v>
      </c>
      <c r="F915" t="s">
        <v>1212</v>
      </c>
      <c r="G915" t="s">
        <v>13149</v>
      </c>
      <c r="H915" t="s">
        <v>13150</v>
      </c>
      <c r="I915" t="s">
        <v>1213</v>
      </c>
      <c r="J915" t="s">
        <v>1214</v>
      </c>
      <c r="K915" t="s">
        <v>14136</v>
      </c>
      <c r="L915" t="s">
        <v>14002</v>
      </c>
      <c r="M915" t="s">
        <v>1220</v>
      </c>
    </row>
    <row r="916" spans="1:13">
      <c r="A916" t="s">
        <v>1216</v>
      </c>
      <c r="B916">
        <v>2.6</v>
      </c>
      <c r="C916" t="str">
        <f t="shared" si="14"/>
        <v>2 – 3</v>
      </c>
      <c r="D916">
        <v>100</v>
      </c>
      <c r="E916" t="s">
        <v>13149</v>
      </c>
      <c r="F916" t="s">
        <v>53</v>
      </c>
      <c r="G916" t="s">
        <v>13149</v>
      </c>
      <c r="H916" t="s">
        <v>13150</v>
      </c>
      <c r="I916" t="s">
        <v>1217</v>
      </c>
      <c r="J916" t="s">
        <v>1218</v>
      </c>
      <c r="K916" t="s">
        <v>14137</v>
      </c>
      <c r="L916" t="s">
        <v>14002</v>
      </c>
      <c r="M916" t="s">
        <v>635</v>
      </c>
    </row>
    <row r="917" spans="1:13">
      <c r="A917" t="s">
        <v>1216</v>
      </c>
      <c r="B917">
        <v>2.6</v>
      </c>
      <c r="C917" t="str">
        <f t="shared" si="14"/>
        <v>2 – 3</v>
      </c>
      <c r="D917">
        <v>100</v>
      </c>
      <c r="E917" t="s">
        <v>13149</v>
      </c>
      <c r="F917" t="s">
        <v>53</v>
      </c>
      <c r="G917" t="s">
        <v>13149</v>
      </c>
      <c r="H917" t="s">
        <v>13150</v>
      </c>
      <c r="I917" t="s">
        <v>1217</v>
      </c>
      <c r="J917" t="s">
        <v>1218</v>
      </c>
      <c r="K917" t="s">
        <v>14137</v>
      </c>
      <c r="L917" t="s">
        <v>14002</v>
      </c>
      <c r="M917" t="s">
        <v>330</v>
      </c>
    </row>
    <row r="918" spans="1:13">
      <c r="A918" t="s">
        <v>1216</v>
      </c>
      <c r="B918">
        <v>2.6</v>
      </c>
      <c r="C918" t="str">
        <f t="shared" si="14"/>
        <v>2 – 3</v>
      </c>
      <c r="D918">
        <v>100</v>
      </c>
      <c r="E918" t="s">
        <v>13149</v>
      </c>
      <c r="F918" t="s">
        <v>53</v>
      </c>
      <c r="G918" t="s">
        <v>13149</v>
      </c>
      <c r="H918" t="s">
        <v>13150</v>
      </c>
      <c r="I918" t="s">
        <v>1217</v>
      </c>
      <c r="J918" t="s">
        <v>1218</v>
      </c>
      <c r="K918" t="s">
        <v>14137</v>
      </c>
      <c r="L918" t="s">
        <v>14002</v>
      </c>
      <c r="M918" t="s">
        <v>257</v>
      </c>
    </row>
    <row r="919" spans="1:13">
      <c r="A919" t="s">
        <v>1216</v>
      </c>
      <c r="B919">
        <v>2.6</v>
      </c>
      <c r="C919" t="str">
        <f t="shared" si="14"/>
        <v>2 – 3</v>
      </c>
      <c r="D919">
        <v>100</v>
      </c>
      <c r="E919" t="s">
        <v>13149</v>
      </c>
      <c r="F919" t="s">
        <v>53</v>
      </c>
      <c r="G919" t="s">
        <v>13149</v>
      </c>
      <c r="H919" t="s">
        <v>13150</v>
      </c>
      <c r="I919" t="s">
        <v>1217</v>
      </c>
      <c r="J919" t="s">
        <v>1218</v>
      </c>
      <c r="K919" t="s">
        <v>14137</v>
      </c>
      <c r="L919" t="s">
        <v>14002</v>
      </c>
      <c r="M919" t="s">
        <v>262</v>
      </c>
    </row>
    <row r="920" spans="1:13">
      <c r="A920" t="s">
        <v>1216</v>
      </c>
      <c r="B920">
        <v>2.6</v>
      </c>
      <c r="C920" t="str">
        <f t="shared" si="14"/>
        <v>2 – 3</v>
      </c>
      <c r="D920">
        <v>100</v>
      </c>
      <c r="E920" t="s">
        <v>13149</v>
      </c>
      <c r="F920" t="s">
        <v>53</v>
      </c>
      <c r="G920" t="s">
        <v>13149</v>
      </c>
      <c r="H920" t="s">
        <v>13150</v>
      </c>
      <c r="I920" t="s">
        <v>1217</v>
      </c>
      <c r="J920" t="s">
        <v>1218</v>
      </c>
      <c r="K920" t="s">
        <v>14137</v>
      </c>
      <c r="L920" t="s">
        <v>14002</v>
      </c>
      <c r="M920" t="s">
        <v>10</v>
      </c>
    </row>
    <row r="921" spans="1:13">
      <c r="A921" t="s">
        <v>1219</v>
      </c>
      <c r="B921">
        <v>4.5</v>
      </c>
      <c r="C921" t="str">
        <f t="shared" si="14"/>
        <v>4 – 5</v>
      </c>
      <c r="D921">
        <v>500</v>
      </c>
      <c r="E921" t="s">
        <v>13149</v>
      </c>
      <c r="F921" t="s">
        <v>72</v>
      </c>
      <c r="G921" t="s">
        <v>13149</v>
      </c>
      <c r="H921" t="s">
        <v>13150</v>
      </c>
      <c r="I921" t="s">
        <v>1221</v>
      </c>
      <c r="J921" t="s">
        <v>1222</v>
      </c>
      <c r="K921" t="s">
        <v>14138</v>
      </c>
      <c r="L921" t="s">
        <v>14038</v>
      </c>
      <c r="M921" t="s">
        <v>52</v>
      </c>
    </row>
    <row r="922" spans="1:13">
      <c r="A922" t="s">
        <v>1219</v>
      </c>
      <c r="B922">
        <v>4.5</v>
      </c>
      <c r="C922" t="str">
        <f t="shared" si="14"/>
        <v>4 – 5</v>
      </c>
      <c r="D922">
        <v>500</v>
      </c>
      <c r="E922" t="s">
        <v>13149</v>
      </c>
      <c r="F922" t="s">
        <v>72</v>
      </c>
      <c r="G922" t="s">
        <v>13149</v>
      </c>
      <c r="H922" t="s">
        <v>13150</v>
      </c>
      <c r="I922" t="s">
        <v>1221</v>
      </c>
      <c r="J922" t="s">
        <v>1222</v>
      </c>
      <c r="K922" t="s">
        <v>14138</v>
      </c>
      <c r="L922" t="s">
        <v>14038</v>
      </c>
      <c r="M922" t="s">
        <v>18</v>
      </c>
    </row>
    <row r="923" spans="1:13">
      <c r="A923" t="s">
        <v>1219</v>
      </c>
      <c r="B923">
        <v>4.5</v>
      </c>
      <c r="C923" t="str">
        <f t="shared" si="14"/>
        <v>4 – 5</v>
      </c>
      <c r="D923">
        <v>500</v>
      </c>
      <c r="E923" t="s">
        <v>13149</v>
      </c>
      <c r="F923" t="s">
        <v>72</v>
      </c>
      <c r="G923" t="s">
        <v>13149</v>
      </c>
      <c r="H923" t="s">
        <v>13150</v>
      </c>
      <c r="I923" t="s">
        <v>1221</v>
      </c>
      <c r="J923" t="s">
        <v>1222</v>
      </c>
      <c r="K923" t="s">
        <v>14138</v>
      </c>
      <c r="L923" t="s">
        <v>14038</v>
      </c>
      <c r="M923" t="s">
        <v>16115</v>
      </c>
    </row>
    <row r="924" spans="1:13">
      <c r="A924" t="s">
        <v>1219</v>
      </c>
      <c r="B924">
        <v>4.5</v>
      </c>
      <c r="C924" t="str">
        <f t="shared" si="14"/>
        <v>4 – 5</v>
      </c>
      <c r="D924">
        <v>500</v>
      </c>
      <c r="E924" t="s">
        <v>13149</v>
      </c>
      <c r="F924" t="s">
        <v>72</v>
      </c>
      <c r="G924" t="s">
        <v>13149</v>
      </c>
      <c r="H924" t="s">
        <v>13150</v>
      </c>
      <c r="I924" t="s">
        <v>1221</v>
      </c>
      <c r="J924" t="s">
        <v>1222</v>
      </c>
      <c r="K924" t="s">
        <v>14138</v>
      </c>
      <c r="L924" t="s">
        <v>14038</v>
      </c>
      <c r="M924" t="s">
        <v>1220</v>
      </c>
    </row>
    <row r="925" spans="1:13">
      <c r="A925" t="s">
        <v>1223</v>
      </c>
      <c r="B925">
        <v>4.9000000000000004</v>
      </c>
      <c r="C925" t="str">
        <f t="shared" si="14"/>
        <v>4 – 5</v>
      </c>
      <c r="D925">
        <v>500</v>
      </c>
      <c r="E925" t="s">
        <v>13149</v>
      </c>
      <c r="F925" t="s">
        <v>72</v>
      </c>
      <c r="G925" t="s">
        <v>13149</v>
      </c>
      <c r="H925" t="s">
        <v>13150</v>
      </c>
      <c r="I925" t="s">
        <v>1224</v>
      </c>
      <c r="J925" t="s">
        <v>1225</v>
      </c>
      <c r="K925" t="s">
        <v>14139</v>
      </c>
      <c r="L925" t="s">
        <v>14067</v>
      </c>
      <c r="M925" t="s">
        <v>52</v>
      </c>
    </row>
    <row r="926" spans="1:13">
      <c r="A926" t="s">
        <v>1223</v>
      </c>
      <c r="B926">
        <v>4.9000000000000004</v>
      </c>
      <c r="C926" t="str">
        <f t="shared" si="14"/>
        <v>4 – 5</v>
      </c>
      <c r="D926">
        <v>500</v>
      </c>
      <c r="E926" t="s">
        <v>13149</v>
      </c>
      <c r="F926" t="s">
        <v>72</v>
      </c>
      <c r="G926" t="s">
        <v>13149</v>
      </c>
      <c r="H926" t="s">
        <v>13150</v>
      </c>
      <c r="I926" t="s">
        <v>1224</v>
      </c>
      <c r="J926" t="s">
        <v>1225</v>
      </c>
      <c r="K926" t="s">
        <v>14139</v>
      </c>
      <c r="L926" t="s">
        <v>14067</v>
      </c>
      <c r="M926" t="s">
        <v>18</v>
      </c>
    </row>
    <row r="927" spans="1:13">
      <c r="A927" t="s">
        <v>1223</v>
      </c>
      <c r="B927">
        <v>4.9000000000000004</v>
      </c>
      <c r="C927" t="str">
        <f t="shared" si="14"/>
        <v>4 – 5</v>
      </c>
      <c r="D927">
        <v>500</v>
      </c>
      <c r="E927" t="s">
        <v>13149</v>
      </c>
      <c r="F927" t="s">
        <v>72</v>
      </c>
      <c r="G927" t="s">
        <v>13149</v>
      </c>
      <c r="H927" t="s">
        <v>13150</v>
      </c>
      <c r="I927" t="s">
        <v>1224</v>
      </c>
      <c r="J927" t="s">
        <v>1225</v>
      </c>
      <c r="K927" t="s">
        <v>14139</v>
      </c>
      <c r="L927" t="s">
        <v>14067</v>
      </c>
      <c r="M927" t="s">
        <v>16115</v>
      </c>
    </row>
    <row r="928" spans="1:13">
      <c r="A928" t="s">
        <v>1223</v>
      </c>
      <c r="B928">
        <v>4.9000000000000004</v>
      </c>
      <c r="C928" t="str">
        <f t="shared" si="14"/>
        <v>4 – 5</v>
      </c>
      <c r="D928">
        <v>500</v>
      </c>
      <c r="E928" t="s">
        <v>13149</v>
      </c>
      <c r="F928" t="s">
        <v>72</v>
      </c>
      <c r="G928" t="s">
        <v>13149</v>
      </c>
      <c r="H928" t="s">
        <v>13150</v>
      </c>
      <c r="I928" t="s">
        <v>1224</v>
      </c>
      <c r="J928" t="s">
        <v>1225</v>
      </c>
      <c r="K928" t="s">
        <v>14139</v>
      </c>
      <c r="L928" t="s">
        <v>14067</v>
      </c>
      <c r="M928" t="s">
        <v>1220</v>
      </c>
    </row>
    <row r="929" spans="1:13">
      <c r="A929" t="s">
        <v>1226</v>
      </c>
      <c r="B929">
        <v>4.9000000000000004</v>
      </c>
      <c r="C929" t="str">
        <f t="shared" si="14"/>
        <v>4 – 5</v>
      </c>
      <c r="D929">
        <v>100</v>
      </c>
      <c r="E929" t="s">
        <v>13149</v>
      </c>
      <c r="F929" t="s">
        <v>65</v>
      </c>
      <c r="G929" t="s">
        <v>13149</v>
      </c>
      <c r="H929" t="s">
        <v>13149</v>
      </c>
      <c r="I929" t="s">
        <v>1227</v>
      </c>
      <c r="J929" t="s">
        <v>1228</v>
      </c>
      <c r="K929" t="s">
        <v>14140</v>
      </c>
      <c r="L929" t="s">
        <v>14002</v>
      </c>
      <c r="M929" t="s">
        <v>262</v>
      </c>
    </row>
    <row r="930" spans="1:13">
      <c r="A930" t="s">
        <v>1226</v>
      </c>
      <c r="B930">
        <v>4.9000000000000004</v>
      </c>
      <c r="C930" t="str">
        <f t="shared" si="14"/>
        <v>4 – 5</v>
      </c>
      <c r="D930">
        <v>100</v>
      </c>
      <c r="E930" t="s">
        <v>13149</v>
      </c>
      <c r="F930" t="s">
        <v>65</v>
      </c>
      <c r="G930" t="s">
        <v>13149</v>
      </c>
      <c r="H930" t="s">
        <v>13149</v>
      </c>
      <c r="I930" t="s">
        <v>1227</v>
      </c>
      <c r="J930" t="s">
        <v>1228</v>
      </c>
      <c r="K930" t="s">
        <v>14140</v>
      </c>
      <c r="L930" t="s">
        <v>14002</v>
      </c>
      <c r="M930" t="s">
        <v>10</v>
      </c>
    </row>
    <row r="931" spans="1:13">
      <c r="A931" t="s">
        <v>1226</v>
      </c>
      <c r="B931">
        <v>4.9000000000000004</v>
      </c>
      <c r="C931" t="str">
        <f t="shared" si="14"/>
        <v>4 – 5</v>
      </c>
      <c r="D931">
        <v>100</v>
      </c>
      <c r="E931" t="s">
        <v>13149</v>
      </c>
      <c r="F931" t="s">
        <v>65</v>
      </c>
      <c r="G931" t="s">
        <v>13149</v>
      </c>
      <c r="H931" t="s">
        <v>13149</v>
      </c>
      <c r="I931" t="s">
        <v>1227</v>
      </c>
      <c r="J931" t="s">
        <v>1228</v>
      </c>
      <c r="K931" t="s">
        <v>14140</v>
      </c>
      <c r="L931" t="s">
        <v>14002</v>
      </c>
      <c r="M931" t="s">
        <v>52</v>
      </c>
    </row>
    <row r="932" spans="1:13">
      <c r="A932" t="s">
        <v>1226</v>
      </c>
      <c r="B932">
        <v>4.9000000000000004</v>
      </c>
      <c r="C932" t="str">
        <f t="shared" si="14"/>
        <v>4 – 5</v>
      </c>
      <c r="D932">
        <v>100</v>
      </c>
      <c r="E932" t="s">
        <v>13149</v>
      </c>
      <c r="F932" t="s">
        <v>65</v>
      </c>
      <c r="G932" t="s">
        <v>13149</v>
      </c>
      <c r="H932" t="s">
        <v>13149</v>
      </c>
      <c r="I932" t="s">
        <v>1227</v>
      </c>
      <c r="J932" t="s">
        <v>1228</v>
      </c>
      <c r="K932" t="s">
        <v>14140</v>
      </c>
      <c r="L932" t="s">
        <v>14002</v>
      </c>
      <c r="M932" t="s">
        <v>595</v>
      </c>
    </row>
    <row r="933" spans="1:13">
      <c r="A933" t="s">
        <v>1229</v>
      </c>
      <c r="B933">
        <v>4.5</v>
      </c>
      <c r="C933" t="str">
        <f t="shared" si="14"/>
        <v>4 – 5</v>
      </c>
      <c r="D933">
        <v>32</v>
      </c>
      <c r="E933" t="s">
        <v>13149</v>
      </c>
      <c r="F933" t="s">
        <v>53</v>
      </c>
      <c r="G933" t="s">
        <v>13149</v>
      </c>
      <c r="H933" t="s">
        <v>13150</v>
      </c>
      <c r="I933" t="s">
        <v>1231</v>
      </c>
      <c r="J933" t="s">
        <v>1232</v>
      </c>
      <c r="K933" t="s">
        <v>13188</v>
      </c>
      <c r="L933" t="s">
        <v>13155</v>
      </c>
      <c r="M933" t="s">
        <v>257</v>
      </c>
    </row>
    <row r="934" spans="1:13">
      <c r="A934" t="s">
        <v>1229</v>
      </c>
      <c r="B934">
        <v>4.5</v>
      </c>
      <c r="C934" t="str">
        <f t="shared" si="14"/>
        <v>4 – 5</v>
      </c>
      <c r="D934">
        <v>32</v>
      </c>
      <c r="E934" t="s">
        <v>13149</v>
      </c>
      <c r="F934" t="s">
        <v>53</v>
      </c>
      <c r="G934" t="s">
        <v>13149</v>
      </c>
      <c r="H934" t="s">
        <v>13150</v>
      </c>
      <c r="I934" t="s">
        <v>1231</v>
      </c>
      <c r="J934" t="s">
        <v>1232</v>
      </c>
      <c r="K934" t="s">
        <v>13188</v>
      </c>
      <c r="L934" t="s">
        <v>13155</v>
      </c>
      <c r="M934" t="s">
        <v>262</v>
      </c>
    </row>
    <row r="935" spans="1:13">
      <c r="A935" t="s">
        <v>1229</v>
      </c>
      <c r="B935">
        <v>4.5</v>
      </c>
      <c r="C935" t="str">
        <f t="shared" si="14"/>
        <v>4 – 5</v>
      </c>
      <c r="D935">
        <v>32</v>
      </c>
      <c r="E935" t="s">
        <v>13149</v>
      </c>
      <c r="F935" t="s">
        <v>53</v>
      </c>
      <c r="G935" t="s">
        <v>13149</v>
      </c>
      <c r="H935" t="s">
        <v>13150</v>
      </c>
      <c r="I935" t="s">
        <v>1231</v>
      </c>
      <c r="J935" t="s">
        <v>1232</v>
      </c>
      <c r="K935" t="s">
        <v>13188</v>
      </c>
      <c r="L935" t="s">
        <v>13155</v>
      </c>
      <c r="M935" t="s">
        <v>52</v>
      </c>
    </row>
    <row r="936" spans="1:13">
      <c r="A936" t="s">
        <v>1229</v>
      </c>
      <c r="B936">
        <v>4.5</v>
      </c>
      <c r="C936" t="str">
        <f t="shared" si="14"/>
        <v>4 – 5</v>
      </c>
      <c r="D936">
        <v>32</v>
      </c>
      <c r="E936" t="s">
        <v>13149</v>
      </c>
      <c r="F936" t="s">
        <v>53</v>
      </c>
      <c r="G936" t="s">
        <v>13149</v>
      </c>
      <c r="H936" t="s">
        <v>13150</v>
      </c>
      <c r="I936" t="s">
        <v>1231</v>
      </c>
      <c r="J936" t="s">
        <v>1232</v>
      </c>
      <c r="K936" t="s">
        <v>13188</v>
      </c>
      <c r="L936" t="s">
        <v>13155</v>
      </c>
      <c r="M936" t="s">
        <v>18</v>
      </c>
    </row>
    <row r="937" spans="1:13">
      <c r="A937" t="s">
        <v>1229</v>
      </c>
      <c r="B937">
        <v>4.5</v>
      </c>
      <c r="C937" t="str">
        <f t="shared" si="14"/>
        <v>4 – 5</v>
      </c>
      <c r="D937">
        <v>32</v>
      </c>
      <c r="E937" t="s">
        <v>13149</v>
      </c>
      <c r="F937" t="s">
        <v>53</v>
      </c>
      <c r="G937" t="s">
        <v>13149</v>
      </c>
      <c r="H937" t="s">
        <v>13150</v>
      </c>
      <c r="I937" t="s">
        <v>1231</v>
      </c>
      <c r="J937" t="s">
        <v>1232</v>
      </c>
      <c r="K937" t="s">
        <v>13188</v>
      </c>
      <c r="L937" t="s">
        <v>13155</v>
      </c>
      <c r="M937" t="s">
        <v>595</v>
      </c>
    </row>
    <row r="938" spans="1:13">
      <c r="A938" t="s">
        <v>1234</v>
      </c>
      <c r="B938">
        <v>4.9000000000000004</v>
      </c>
      <c r="C938" t="str">
        <f t="shared" si="14"/>
        <v>4 – 5</v>
      </c>
      <c r="D938">
        <v>5000</v>
      </c>
      <c r="E938" t="s">
        <v>13149</v>
      </c>
      <c r="G938" t="s">
        <v>13150</v>
      </c>
      <c r="H938" t="s">
        <v>13150</v>
      </c>
      <c r="I938" t="s">
        <v>1235</v>
      </c>
      <c r="J938" t="s">
        <v>1236</v>
      </c>
      <c r="K938" t="s">
        <v>14141</v>
      </c>
      <c r="L938" t="s">
        <v>14067</v>
      </c>
      <c r="M938" t="s">
        <v>262</v>
      </c>
    </row>
    <row r="939" spans="1:13">
      <c r="A939" t="s">
        <v>1234</v>
      </c>
      <c r="B939">
        <v>4.9000000000000004</v>
      </c>
      <c r="C939" t="str">
        <f t="shared" si="14"/>
        <v>4 – 5</v>
      </c>
      <c r="D939">
        <v>5000</v>
      </c>
      <c r="E939" t="s">
        <v>13149</v>
      </c>
      <c r="G939" t="s">
        <v>13150</v>
      </c>
      <c r="H939" t="s">
        <v>13150</v>
      </c>
      <c r="I939" t="s">
        <v>1235</v>
      </c>
      <c r="J939" t="s">
        <v>1236</v>
      </c>
      <c r="K939" t="s">
        <v>14141</v>
      </c>
      <c r="L939" t="s">
        <v>14067</v>
      </c>
      <c r="M939" t="s">
        <v>10</v>
      </c>
    </row>
    <row r="940" spans="1:13">
      <c r="A940" t="s">
        <v>1234</v>
      </c>
      <c r="B940">
        <v>4.9000000000000004</v>
      </c>
      <c r="C940" t="str">
        <f t="shared" si="14"/>
        <v>4 – 5</v>
      </c>
      <c r="D940">
        <v>5000</v>
      </c>
      <c r="E940" t="s">
        <v>13149</v>
      </c>
      <c r="G940" t="s">
        <v>13150</v>
      </c>
      <c r="H940" t="s">
        <v>13150</v>
      </c>
      <c r="I940" t="s">
        <v>1235</v>
      </c>
      <c r="J940" t="s">
        <v>1236</v>
      </c>
      <c r="K940" t="s">
        <v>14141</v>
      </c>
      <c r="L940" t="s">
        <v>14067</v>
      </c>
      <c r="M940" t="s">
        <v>595</v>
      </c>
    </row>
    <row r="941" spans="1:13">
      <c r="A941" t="s">
        <v>1237</v>
      </c>
      <c r="C941" t="str">
        <f t="shared" si="14"/>
        <v>No Rating</v>
      </c>
      <c r="E941" t="s">
        <v>13150</v>
      </c>
      <c r="G941" t="s">
        <v>13150</v>
      </c>
      <c r="H941" t="s">
        <v>13150</v>
      </c>
      <c r="I941" t="s">
        <v>1238</v>
      </c>
      <c r="J941" t="s">
        <v>1239</v>
      </c>
      <c r="K941" t="s">
        <v>13189</v>
      </c>
      <c r="L941" t="s">
        <v>13155</v>
      </c>
      <c r="M941" t="s">
        <v>262</v>
      </c>
    </row>
    <row r="942" spans="1:13">
      <c r="A942" t="s">
        <v>1237</v>
      </c>
      <c r="C942" t="str">
        <f t="shared" si="14"/>
        <v>No Rating</v>
      </c>
      <c r="E942" t="s">
        <v>13150</v>
      </c>
      <c r="G942" t="s">
        <v>13150</v>
      </c>
      <c r="H942" t="s">
        <v>13150</v>
      </c>
      <c r="I942" t="s">
        <v>1238</v>
      </c>
      <c r="J942" t="s">
        <v>1239</v>
      </c>
      <c r="K942" t="s">
        <v>13189</v>
      </c>
      <c r="L942" t="s">
        <v>13155</v>
      </c>
      <c r="M942" t="s">
        <v>52</v>
      </c>
    </row>
    <row r="943" spans="1:13">
      <c r="A943" t="s">
        <v>1237</v>
      </c>
      <c r="C943" t="str">
        <f t="shared" si="14"/>
        <v>No Rating</v>
      </c>
      <c r="E943" t="s">
        <v>13150</v>
      </c>
      <c r="G943" t="s">
        <v>13150</v>
      </c>
      <c r="H943" t="s">
        <v>13150</v>
      </c>
      <c r="I943" t="s">
        <v>1238</v>
      </c>
      <c r="J943" t="s">
        <v>1239</v>
      </c>
      <c r="K943" t="s">
        <v>13189</v>
      </c>
      <c r="L943" t="s">
        <v>13155</v>
      </c>
      <c r="M943" t="s">
        <v>18</v>
      </c>
    </row>
    <row r="944" spans="1:13">
      <c r="A944" t="s">
        <v>1237</v>
      </c>
      <c r="C944" t="str">
        <f t="shared" si="14"/>
        <v>No Rating</v>
      </c>
      <c r="E944" t="s">
        <v>13150</v>
      </c>
      <c r="G944" t="s">
        <v>13150</v>
      </c>
      <c r="H944" t="s">
        <v>13150</v>
      </c>
      <c r="I944" t="s">
        <v>1238</v>
      </c>
      <c r="J944" t="s">
        <v>1239</v>
      </c>
      <c r="K944" t="s">
        <v>13189</v>
      </c>
      <c r="L944" t="s">
        <v>13155</v>
      </c>
      <c r="M944" t="s">
        <v>595</v>
      </c>
    </row>
    <row r="945" spans="1:13">
      <c r="A945" t="s">
        <v>1241</v>
      </c>
      <c r="B945">
        <v>4.8</v>
      </c>
      <c r="C945" t="str">
        <f t="shared" si="14"/>
        <v>4 – 5</v>
      </c>
      <c r="D945">
        <v>79</v>
      </c>
      <c r="E945" t="s">
        <v>13149</v>
      </c>
      <c r="F945" t="s">
        <v>276</v>
      </c>
      <c r="G945" t="s">
        <v>13149</v>
      </c>
      <c r="H945" t="s">
        <v>13150</v>
      </c>
      <c r="I945" t="s">
        <v>1243</v>
      </c>
      <c r="J945" t="s">
        <v>1244</v>
      </c>
      <c r="K945" t="s">
        <v>13190</v>
      </c>
      <c r="L945" t="s">
        <v>13155</v>
      </c>
      <c r="M945" t="s">
        <v>18</v>
      </c>
    </row>
    <row r="946" spans="1:13">
      <c r="A946" t="s">
        <v>1241</v>
      </c>
      <c r="B946">
        <v>4.8</v>
      </c>
      <c r="C946" t="str">
        <f t="shared" si="14"/>
        <v>4 – 5</v>
      </c>
      <c r="D946">
        <v>79</v>
      </c>
      <c r="E946" t="s">
        <v>13149</v>
      </c>
      <c r="F946" t="s">
        <v>276</v>
      </c>
      <c r="G946" t="s">
        <v>13149</v>
      </c>
      <c r="H946" t="s">
        <v>13150</v>
      </c>
      <c r="I946" t="s">
        <v>1243</v>
      </c>
      <c r="J946" t="s">
        <v>1244</v>
      </c>
      <c r="K946" t="s">
        <v>13190</v>
      </c>
      <c r="L946" t="s">
        <v>13155</v>
      </c>
      <c r="M946" t="s">
        <v>16119</v>
      </c>
    </row>
    <row r="947" spans="1:13">
      <c r="A947" t="s">
        <v>1245</v>
      </c>
      <c r="B947">
        <v>4.8</v>
      </c>
      <c r="C947" t="str">
        <f t="shared" si="14"/>
        <v>4 – 5</v>
      </c>
      <c r="D947">
        <v>100</v>
      </c>
      <c r="E947" t="s">
        <v>13149</v>
      </c>
      <c r="F947" t="s">
        <v>39</v>
      </c>
      <c r="G947" t="s">
        <v>13150</v>
      </c>
      <c r="H947" t="s">
        <v>13149</v>
      </c>
      <c r="I947" t="s">
        <v>1246</v>
      </c>
      <c r="J947" t="s">
        <v>1247</v>
      </c>
      <c r="K947" t="s">
        <v>14142</v>
      </c>
      <c r="L947" t="s">
        <v>14038</v>
      </c>
      <c r="M947" t="s">
        <v>635</v>
      </c>
    </row>
    <row r="948" spans="1:13">
      <c r="A948" t="s">
        <v>1245</v>
      </c>
      <c r="B948">
        <v>4.8</v>
      </c>
      <c r="C948" t="str">
        <f t="shared" si="14"/>
        <v>4 – 5</v>
      </c>
      <c r="D948">
        <v>100</v>
      </c>
      <c r="E948" t="s">
        <v>13149</v>
      </c>
      <c r="F948" t="s">
        <v>39</v>
      </c>
      <c r="G948" t="s">
        <v>13150</v>
      </c>
      <c r="H948" t="s">
        <v>13149</v>
      </c>
      <c r="I948" t="s">
        <v>1246</v>
      </c>
      <c r="J948" t="s">
        <v>1247</v>
      </c>
      <c r="K948" t="s">
        <v>14142</v>
      </c>
      <c r="L948" t="s">
        <v>14038</v>
      </c>
      <c r="M948" t="s">
        <v>4950</v>
      </c>
    </row>
    <row r="949" spans="1:13">
      <c r="A949" t="s">
        <v>1245</v>
      </c>
      <c r="B949">
        <v>4.8</v>
      </c>
      <c r="C949" t="str">
        <f t="shared" si="14"/>
        <v>4 – 5</v>
      </c>
      <c r="D949">
        <v>100</v>
      </c>
      <c r="E949" t="s">
        <v>13149</v>
      </c>
      <c r="F949" t="s">
        <v>39</v>
      </c>
      <c r="G949" t="s">
        <v>13150</v>
      </c>
      <c r="H949" t="s">
        <v>13149</v>
      </c>
      <c r="I949" t="s">
        <v>1246</v>
      </c>
      <c r="J949" t="s">
        <v>1247</v>
      </c>
      <c r="K949" t="s">
        <v>14142</v>
      </c>
      <c r="L949" t="s">
        <v>14038</v>
      </c>
      <c r="M949" t="s">
        <v>149</v>
      </c>
    </row>
    <row r="950" spans="1:13">
      <c r="A950" t="s">
        <v>1245</v>
      </c>
      <c r="B950">
        <v>4.8</v>
      </c>
      <c r="C950" t="str">
        <f t="shared" si="14"/>
        <v>4 – 5</v>
      </c>
      <c r="D950">
        <v>100</v>
      </c>
      <c r="E950" t="s">
        <v>13149</v>
      </c>
      <c r="F950" t="s">
        <v>39</v>
      </c>
      <c r="G950" t="s">
        <v>13150</v>
      </c>
      <c r="H950" t="s">
        <v>13149</v>
      </c>
      <c r="I950" t="s">
        <v>1246</v>
      </c>
      <c r="J950" t="s">
        <v>1247</v>
      </c>
      <c r="K950" t="s">
        <v>14142</v>
      </c>
      <c r="L950" t="s">
        <v>14038</v>
      </c>
      <c r="M950" t="s">
        <v>330</v>
      </c>
    </row>
    <row r="951" spans="1:13">
      <c r="A951" t="s">
        <v>1245</v>
      </c>
      <c r="B951">
        <v>4.8</v>
      </c>
      <c r="C951" t="str">
        <f t="shared" si="14"/>
        <v>4 – 5</v>
      </c>
      <c r="D951">
        <v>100</v>
      </c>
      <c r="E951" t="s">
        <v>13149</v>
      </c>
      <c r="F951" t="s">
        <v>39</v>
      </c>
      <c r="G951" t="s">
        <v>13150</v>
      </c>
      <c r="H951" t="s">
        <v>13149</v>
      </c>
      <c r="I951" t="s">
        <v>1246</v>
      </c>
      <c r="J951" t="s">
        <v>1247</v>
      </c>
      <c r="K951" t="s">
        <v>14142</v>
      </c>
      <c r="L951" t="s">
        <v>14038</v>
      </c>
      <c r="M951" t="s">
        <v>16118</v>
      </c>
    </row>
    <row r="952" spans="1:13">
      <c r="A952" t="s">
        <v>1248</v>
      </c>
      <c r="C952" t="str">
        <f t="shared" si="14"/>
        <v>No Rating</v>
      </c>
      <c r="E952" t="s">
        <v>13150</v>
      </c>
      <c r="G952" t="s">
        <v>13150</v>
      </c>
      <c r="H952" t="s">
        <v>13150</v>
      </c>
      <c r="I952" t="s">
        <v>1249</v>
      </c>
      <c r="J952" t="s">
        <v>1250</v>
      </c>
      <c r="K952" t="s">
        <v>14143</v>
      </c>
      <c r="L952" t="s">
        <v>14079</v>
      </c>
      <c r="M952" t="s">
        <v>635</v>
      </c>
    </row>
    <row r="953" spans="1:13">
      <c r="A953" t="s">
        <v>1248</v>
      </c>
      <c r="C953" t="str">
        <f t="shared" si="14"/>
        <v>No Rating</v>
      </c>
      <c r="E953" t="s">
        <v>13150</v>
      </c>
      <c r="G953" t="s">
        <v>13150</v>
      </c>
      <c r="H953" t="s">
        <v>13150</v>
      </c>
      <c r="I953" t="s">
        <v>1249</v>
      </c>
      <c r="J953" t="s">
        <v>1250</v>
      </c>
      <c r="K953" t="s">
        <v>14143</v>
      </c>
      <c r="L953" t="s">
        <v>14079</v>
      </c>
      <c r="M953" t="s">
        <v>262</v>
      </c>
    </row>
    <row r="954" spans="1:13">
      <c r="A954" t="s">
        <v>1248</v>
      </c>
      <c r="C954" t="str">
        <f t="shared" si="14"/>
        <v>No Rating</v>
      </c>
      <c r="E954" t="s">
        <v>13150</v>
      </c>
      <c r="G954" t="s">
        <v>13150</v>
      </c>
      <c r="H954" t="s">
        <v>13150</v>
      </c>
      <c r="I954" t="s">
        <v>1249</v>
      </c>
      <c r="J954" t="s">
        <v>1250</v>
      </c>
      <c r="K954" t="s">
        <v>14143</v>
      </c>
      <c r="L954" t="s">
        <v>14079</v>
      </c>
      <c r="M954" t="s">
        <v>10</v>
      </c>
    </row>
    <row r="955" spans="1:13">
      <c r="A955" t="s">
        <v>1248</v>
      </c>
      <c r="C955" t="str">
        <f t="shared" si="14"/>
        <v>No Rating</v>
      </c>
      <c r="E955" t="s">
        <v>13150</v>
      </c>
      <c r="G955" t="s">
        <v>13150</v>
      </c>
      <c r="H955" t="s">
        <v>13150</v>
      </c>
      <c r="I955" t="s">
        <v>1249</v>
      </c>
      <c r="J955" t="s">
        <v>1250</v>
      </c>
      <c r="K955" t="s">
        <v>14143</v>
      </c>
      <c r="L955" t="s">
        <v>14079</v>
      </c>
      <c r="M955" t="s">
        <v>595</v>
      </c>
    </row>
    <row r="956" spans="1:13">
      <c r="A956" t="s">
        <v>1252</v>
      </c>
      <c r="C956" t="str">
        <f t="shared" si="14"/>
        <v>No Rating</v>
      </c>
      <c r="E956" t="s">
        <v>13150</v>
      </c>
      <c r="G956" t="s">
        <v>13150</v>
      </c>
      <c r="H956" t="s">
        <v>13150</v>
      </c>
      <c r="I956" t="s">
        <v>1253</v>
      </c>
      <c r="J956" t="s">
        <v>1254</v>
      </c>
      <c r="K956" t="s">
        <v>14144</v>
      </c>
      <c r="L956" t="s">
        <v>14079</v>
      </c>
      <c r="M956" t="s">
        <v>52</v>
      </c>
    </row>
    <row r="957" spans="1:13">
      <c r="A957" t="s">
        <v>1252</v>
      </c>
      <c r="C957" t="str">
        <f t="shared" si="14"/>
        <v>No Rating</v>
      </c>
      <c r="E957" t="s">
        <v>13150</v>
      </c>
      <c r="G957" t="s">
        <v>13150</v>
      </c>
      <c r="H957" t="s">
        <v>13150</v>
      </c>
      <c r="I957" t="s">
        <v>1253</v>
      </c>
      <c r="J957" t="s">
        <v>1254</v>
      </c>
      <c r="K957" t="s">
        <v>14144</v>
      </c>
      <c r="L957" t="s">
        <v>14079</v>
      </c>
      <c r="M957" t="s">
        <v>18</v>
      </c>
    </row>
    <row r="958" spans="1:13">
      <c r="A958" t="s">
        <v>1252</v>
      </c>
      <c r="C958" t="str">
        <f t="shared" si="14"/>
        <v>No Rating</v>
      </c>
      <c r="E958" t="s">
        <v>13150</v>
      </c>
      <c r="G958" t="s">
        <v>13150</v>
      </c>
      <c r="H958" t="s">
        <v>13150</v>
      </c>
      <c r="I958" t="s">
        <v>1253</v>
      </c>
      <c r="J958" t="s">
        <v>1254</v>
      </c>
      <c r="K958" t="s">
        <v>14144</v>
      </c>
      <c r="L958" t="s">
        <v>14079</v>
      </c>
      <c r="M958" t="s">
        <v>5392</v>
      </c>
    </row>
    <row r="959" spans="1:13">
      <c r="A959" t="s">
        <v>1252</v>
      </c>
      <c r="C959" t="str">
        <f t="shared" si="14"/>
        <v>No Rating</v>
      </c>
      <c r="E959" t="s">
        <v>13150</v>
      </c>
      <c r="G959" t="s">
        <v>13150</v>
      </c>
      <c r="H959" t="s">
        <v>13150</v>
      </c>
      <c r="I959" t="s">
        <v>1253</v>
      </c>
      <c r="J959" t="s">
        <v>1254</v>
      </c>
      <c r="K959" t="s">
        <v>14144</v>
      </c>
      <c r="L959" t="s">
        <v>14079</v>
      </c>
      <c r="M959" t="s">
        <v>1220</v>
      </c>
    </row>
    <row r="960" spans="1:13">
      <c r="A960" t="s">
        <v>1252</v>
      </c>
      <c r="C960" t="str">
        <f t="shared" si="14"/>
        <v>No Rating</v>
      </c>
      <c r="E960" t="s">
        <v>13150</v>
      </c>
      <c r="G960" t="s">
        <v>13150</v>
      </c>
      <c r="H960" t="s">
        <v>13150</v>
      </c>
      <c r="I960" t="s">
        <v>1253</v>
      </c>
      <c r="J960" t="s">
        <v>1254</v>
      </c>
      <c r="K960" t="s">
        <v>14144</v>
      </c>
      <c r="L960" t="s">
        <v>14079</v>
      </c>
      <c r="M960" t="s">
        <v>16110</v>
      </c>
    </row>
    <row r="961" spans="1:13">
      <c r="A961" t="s">
        <v>1256</v>
      </c>
      <c r="C961" t="str">
        <f t="shared" si="14"/>
        <v>No Rating</v>
      </c>
      <c r="E961" t="s">
        <v>13150</v>
      </c>
      <c r="G961" t="s">
        <v>13150</v>
      </c>
      <c r="H961" t="s">
        <v>13150</v>
      </c>
      <c r="I961" t="s">
        <v>1257</v>
      </c>
      <c r="J961" t="s">
        <v>1258</v>
      </c>
      <c r="K961" t="s">
        <v>14145</v>
      </c>
      <c r="L961" t="s">
        <v>14079</v>
      </c>
      <c r="M961" t="s">
        <v>52</v>
      </c>
    </row>
    <row r="962" spans="1:13">
      <c r="A962" t="s">
        <v>1256</v>
      </c>
      <c r="C962" t="str">
        <f t="shared" ref="C962:C1025" si="15">IF(B962="", "No Rating",
 IF(B962&lt;=2, "1 – 2",
 IF(B962&lt;=3, "2 – 3",
 IF(B962&lt;=4, "3 – 4",
 "4 – 5"))))</f>
        <v>No Rating</v>
      </c>
      <c r="E962" t="s">
        <v>13150</v>
      </c>
      <c r="G962" t="s">
        <v>13150</v>
      </c>
      <c r="H962" t="s">
        <v>13150</v>
      </c>
      <c r="I962" t="s">
        <v>1257</v>
      </c>
      <c r="J962" t="s">
        <v>1258</v>
      </c>
      <c r="K962" t="s">
        <v>14145</v>
      </c>
      <c r="L962" t="s">
        <v>14079</v>
      </c>
      <c r="M962" t="s">
        <v>511</v>
      </c>
    </row>
    <row r="963" spans="1:13">
      <c r="A963" t="s">
        <v>1259</v>
      </c>
      <c r="B963">
        <v>5</v>
      </c>
      <c r="C963" t="str">
        <f t="shared" si="15"/>
        <v>4 – 5</v>
      </c>
      <c r="D963">
        <v>66</v>
      </c>
      <c r="E963" t="s">
        <v>13149</v>
      </c>
      <c r="F963" t="s">
        <v>53</v>
      </c>
      <c r="G963" t="s">
        <v>13149</v>
      </c>
      <c r="H963" t="s">
        <v>13150</v>
      </c>
      <c r="I963" t="s">
        <v>1261</v>
      </c>
      <c r="J963" t="s">
        <v>1262</v>
      </c>
      <c r="K963" t="s">
        <v>14146</v>
      </c>
      <c r="L963" t="s">
        <v>14079</v>
      </c>
      <c r="M963" t="s">
        <v>16111</v>
      </c>
    </row>
    <row r="964" spans="1:13">
      <c r="A964" t="s">
        <v>1263</v>
      </c>
      <c r="B964">
        <v>4.8</v>
      </c>
      <c r="C964" t="str">
        <f t="shared" si="15"/>
        <v>4 – 5</v>
      </c>
      <c r="D964">
        <v>100</v>
      </c>
      <c r="E964" t="s">
        <v>13149</v>
      </c>
      <c r="F964" t="s">
        <v>72</v>
      </c>
      <c r="G964" t="s">
        <v>13149</v>
      </c>
      <c r="H964" t="s">
        <v>13150</v>
      </c>
      <c r="I964" t="s">
        <v>1264</v>
      </c>
      <c r="J964" t="s">
        <v>1265</v>
      </c>
      <c r="K964" t="s">
        <v>14147</v>
      </c>
      <c r="L964" t="s">
        <v>14079</v>
      </c>
      <c r="M964" t="s">
        <v>18</v>
      </c>
    </row>
    <row r="965" spans="1:13">
      <c r="A965" t="s">
        <v>1263</v>
      </c>
      <c r="B965">
        <v>4.8</v>
      </c>
      <c r="C965" t="str">
        <f t="shared" si="15"/>
        <v>4 – 5</v>
      </c>
      <c r="D965">
        <v>100</v>
      </c>
      <c r="E965" t="s">
        <v>13149</v>
      </c>
      <c r="F965" t="s">
        <v>72</v>
      </c>
      <c r="G965" t="s">
        <v>13149</v>
      </c>
      <c r="H965" t="s">
        <v>13150</v>
      </c>
      <c r="I965" t="s">
        <v>1264</v>
      </c>
      <c r="J965" t="s">
        <v>1265</v>
      </c>
      <c r="K965" t="s">
        <v>14147</v>
      </c>
      <c r="L965" t="s">
        <v>14079</v>
      </c>
      <c r="M965" t="s">
        <v>5392</v>
      </c>
    </row>
    <row r="966" spans="1:13">
      <c r="A966" t="s">
        <v>1263</v>
      </c>
      <c r="B966">
        <v>4.8</v>
      </c>
      <c r="C966" t="str">
        <f t="shared" si="15"/>
        <v>4 – 5</v>
      </c>
      <c r="D966">
        <v>100</v>
      </c>
      <c r="E966" t="s">
        <v>13149</v>
      </c>
      <c r="F966" t="s">
        <v>72</v>
      </c>
      <c r="G966" t="s">
        <v>13149</v>
      </c>
      <c r="H966" t="s">
        <v>13150</v>
      </c>
      <c r="I966" t="s">
        <v>1264</v>
      </c>
      <c r="J966" t="s">
        <v>1265</v>
      </c>
      <c r="K966" t="s">
        <v>14147</v>
      </c>
      <c r="L966" t="s">
        <v>14079</v>
      </c>
      <c r="M966" t="s">
        <v>16113</v>
      </c>
    </row>
    <row r="967" spans="1:13">
      <c r="A967" t="s">
        <v>1266</v>
      </c>
      <c r="B967">
        <v>4.5</v>
      </c>
      <c r="C967" t="str">
        <f t="shared" si="15"/>
        <v>4 – 5</v>
      </c>
      <c r="D967">
        <v>500</v>
      </c>
      <c r="E967" t="s">
        <v>13149</v>
      </c>
      <c r="F967" t="s">
        <v>72</v>
      </c>
      <c r="G967" t="s">
        <v>13149</v>
      </c>
      <c r="H967" t="s">
        <v>13150</v>
      </c>
      <c r="I967" t="s">
        <v>1267</v>
      </c>
      <c r="J967" t="s">
        <v>1268</v>
      </c>
      <c r="K967" t="s">
        <v>14148</v>
      </c>
      <c r="L967" t="s">
        <v>14079</v>
      </c>
      <c r="M967" t="s">
        <v>233</v>
      </c>
    </row>
    <row r="968" spans="1:13">
      <c r="A968" t="s">
        <v>1266</v>
      </c>
      <c r="B968">
        <v>4.5</v>
      </c>
      <c r="C968" t="str">
        <f t="shared" si="15"/>
        <v>4 – 5</v>
      </c>
      <c r="D968">
        <v>500</v>
      </c>
      <c r="E968" t="s">
        <v>13149</v>
      </c>
      <c r="F968" t="s">
        <v>72</v>
      </c>
      <c r="G968" t="s">
        <v>13149</v>
      </c>
      <c r="H968" t="s">
        <v>13150</v>
      </c>
      <c r="I968" t="s">
        <v>1267</v>
      </c>
      <c r="J968" t="s">
        <v>1268</v>
      </c>
      <c r="K968" t="s">
        <v>14148</v>
      </c>
      <c r="L968" t="s">
        <v>14079</v>
      </c>
      <c r="M968" t="s">
        <v>1511</v>
      </c>
    </row>
    <row r="969" spans="1:13">
      <c r="A969" t="s">
        <v>1266</v>
      </c>
      <c r="B969">
        <v>4.5</v>
      </c>
      <c r="C969" t="str">
        <f t="shared" si="15"/>
        <v>4 – 5</v>
      </c>
      <c r="D969">
        <v>500</v>
      </c>
      <c r="E969" t="s">
        <v>13149</v>
      </c>
      <c r="F969" t="s">
        <v>72</v>
      </c>
      <c r="G969" t="s">
        <v>13149</v>
      </c>
      <c r="H969" t="s">
        <v>13150</v>
      </c>
      <c r="I969" t="s">
        <v>1267</v>
      </c>
      <c r="J969" t="s">
        <v>1268</v>
      </c>
      <c r="K969" t="s">
        <v>14148</v>
      </c>
      <c r="L969" t="s">
        <v>14079</v>
      </c>
      <c r="M969" t="s">
        <v>4172</v>
      </c>
    </row>
    <row r="970" spans="1:13">
      <c r="A970" t="s">
        <v>1269</v>
      </c>
      <c r="C970" t="str">
        <f t="shared" si="15"/>
        <v>No Rating</v>
      </c>
      <c r="E970" t="s">
        <v>13150</v>
      </c>
      <c r="G970" t="s">
        <v>13150</v>
      </c>
      <c r="H970" t="s">
        <v>13150</v>
      </c>
      <c r="I970" t="s">
        <v>1270</v>
      </c>
      <c r="J970" t="s">
        <v>1271</v>
      </c>
      <c r="K970" t="s">
        <v>14149</v>
      </c>
      <c r="L970" t="s">
        <v>14002</v>
      </c>
      <c r="M970" t="s">
        <v>52</v>
      </c>
    </row>
    <row r="971" spans="1:13">
      <c r="A971" t="s">
        <v>1269</v>
      </c>
      <c r="C971" t="str">
        <f t="shared" si="15"/>
        <v>No Rating</v>
      </c>
      <c r="E971" t="s">
        <v>13150</v>
      </c>
      <c r="G971" t="s">
        <v>13150</v>
      </c>
      <c r="H971" t="s">
        <v>13150</v>
      </c>
      <c r="I971" t="s">
        <v>1270</v>
      </c>
      <c r="J971" t="s">
        <v>1271</v>
      </c>
      <c r="K971" t="s">
        <v>14149</v>
      </c>
      <c r="L971" t="s">
        <v>14002</v>
      </c>
      <c r="M971" t="s">
        <v>18</v>
      </c>
    </row>
    <row r="972" spans="1:13">
      <c r="A972" t="s">
        <v>1269</v>
      </c>
      <c r="C972" t="str">
        <f t="shared" si="15"/>
        <v>No Rating</v>
      </c>
      <c r="E972" t="s">
        <v>13150</v>
      </c>
      <c r="G972" t="s">
        <v>13150</v>
      </c>
      <c r="H972" t="s">
        <v>13150</v>
      </c>
      <c r="I972" t="s">
        <v>1270</v>
      </c>
      <c r="J972" t="s">
        <v>1271</v>
      </c>
      <c r="K972" t="s">
        <v>14149</v>
      </c>
      <c r="L972" t="s">
        <v>14002</v>
      </c>
      <c r="M972" t="s">
        <v>5392</v>
      </c>
    </row>
    <row r="973" spans="1:13">
      <c r="A973" t="s">
        <v>1272</v>
      </c>
      <c r="C973" t="str">
        <f t="shared" si="15"/>
        <v>No Rating</v>
      </c>
      <c r="E973" t="s">
        <v>13150</v>
      </c>
      <c r="F973" t="s">
        <v>53</v>
      </c>
      <c r="G973" t="s">
        <v>13149</v>
      </c>
      <c r="H973" t="s">
        <v>13150</v>
      </c>
      <c r="I973" t="s">
        <v>1273</v>
      </c>
      <c r="J973" t="s">
        <v>1274</v>
      </c>
      <c r="K973" t="s">
        <v>14150</v>
      </c>
      <c r="L973" t="s">
        <v>14067</v>
      </c>
      <c r="M973" t="s">
        <v>330</v>
      </c>
    </row>
    <row r="974" spans="1:13">
      <c r="A974" t="s">
        <v>1272</v>
      </c>
      <c r="C974" t="str">
        <f t="shared" si="15"/>
        <v>No Rating</v>
      </c>
      <c r="E974" t="s">
        <v>13150</v>
      </c>
      <c r="F974" t="s">
        <v>53</v>
      </c>
      <c r="G974" t="s">
        <v>13149</v>
      </c>
      <c r="H974" t="s">
        <v>13150</v>
      </c>
      <c r="I974" t="s">
        <v>1273</v>
      </c>
      <c r="J974" t="s">
        <v>1274</v>
      </c>
      <c r="K974" t="s">
        <v>14150</v>
      </c>
      <c r="L974" t="s">
        <v>14067</v>
      </c>
      <c r="M974" t="s">
        <v>262</v>
      </c>
    </row>
    <row r="975" spans="1:13">
      <c r="A975" t="s">
        <v>1272</v>
      </c>
      <c r="C975" t="str">
        <f t="shared" si="15"/>
        <v>No Rating</v>
      </c>
      <c r="E975" t="s">
        <v>13150</v>
      </c>
      <c r="F975" t="s">
        <v>53</v>
      </c>
      <c r="G975" t="s">
        <v>13149</v>
      </c>
      <c r="H975" t="s">
        <v>13150</v>
      </c>
      <c r="I975" t="s">
        <v>1273</v>
      </c>
      <c r="J975" t="s">
        <v>1274</v>
      </c>
      <c r="K975" t="s">
        <v>14150</v>
      </c>
      <c r="L975" t="s">
        <v>14067</v>
      </c>
      <c r="M975" t="s">
        <v>52</v>
      </c>
    </row>
    <row r="976" spans="1:13">
      <c r="A976" t="s">
        <v>1272</v>
      </c>
      <c r="C976" t="str">
        <f t="shared" si="15"/>
        <v>No Rating</v>
      </c>
      <c r="E976" t="s">
        <v>13150</v>
      </c>
      <c r="F976" t="s">
        <v>53</v>
      </c>
      <c r="G976" t="s">
        <v>13149</v>
      </c>
      <c r="H976" t="s">
        <v>13150</v>
      </c>
      <c r="I976" t="s">
        <v>1273</v>
      </c>
      <c r="J976" t="s">
        <v>1274</v>
      </c>
      <c r="K976" t="s">
        <v>14150</v>
      </c>
      <c r="L976" t="s">
        <v>14067</v>
      </c>
      <c r="M976" t="s">
        <v>18</v>
      </c>
    </row>
    <row r="977" spans="1:13">
      <c r="A977" t="s">
        <v>1272</v>
      </c>
      <c r="C977" t="str">
        <f t="shared" si="15"/>
        <v>No Rating</v>
      </c>
      <c r="E977" t="s">
        <v>13150</v>
      </c>
      <c r="F977" t="s">
        <v>53</v>
      </c>
      <c r="G977" t="s">
        <v>13149</v>
      </c>
      <c r="H977" t="s">
        <v>13150</v>
      </c>
      <c r="I977" t="s">
        <v>1273</v>
      </c>
      <c r="J977" t="s">
        <v>1274</v>
      </c>
      <c r="K977" t="s">
        <v>14150</v>
      </c>
      <c r="L977" t="s">
        <v>14067</v>
      </c>
      <c r="M977" t="s">
        <v>595</v>
      </c>
    </row>
    <row r="978" spans="1:13">
      <c r="A978" t="s">
        <v>1275</v>
      </c>
      <c r="B978">
        <v>5</v>
      </c>
      <c r="C978" t="str">
        <f t="shared" si="15"/>
        <v>4 – 5</v>
      </c>
      <c r="D978">
        <v>100</v>
      </c>
      <c r="E978" t="s">
        <v>13149</v>
      </c>
      <c r="G978" t="s">
        <v>13150</v>
      </c>
      <c r="H978" t="s">
        <v>13150</v>
      </c>
      <c r="I978" t="s">
        <v>1276</v>
      </c>
      <c r="J978" t="s">
        <v>1277</v>
      </c>
      <c r="K978" t="s">
        <v>14151</v>
      </c>
      <c r="L978" t="s">
        <v>14038</v>
      </c>
      <c r="M978" t="s">
        <v>52</v>
      </c>
    </row>
    <row r="979" spans="1:13">
      <c r="A979" t="s">
        <v>1278</v>
      </c>
      <c r="B979">
        <v>3.7</v>
      </c>
      <c r="C979" t="str">
        <f t="shared" si="15"/>
        <v>3 – 4</v>
      </c>
      <c r="D979">
        <v>1000</v>
      </c>
      <c r="E979" t="s">
        <v>13149</v>
      </c>
      <c r="F979" t="s">
        <v>72</v>
      </c>
      <c r="G979" t="s">
        <v>13149</v>
      </c>
      <c r="H979" t="s">
        <v>13150</v>
      </c>
      <c r="I979" t="s">
        <v>1279</v>
      </c>
      <c r="J979" t="s">
        <v>1280</v>
      </c>
      <c r="K979" t="s">
        <v>14152</v>
      </c>
      <c r="L979" t="s">
        <v>14038</v>
      </c>
      <c r="M979" t="s">
        <v>18</v>
      </c>
    </row>
    <row r="980" spans="1:13">
      <c r="A980" t="s">
        <v>1278</v>
      </c>
      <c r="B980">
        <v>3.7</v>
      </c>
      <c r="C980" t="str">
        <f t="shared" si="15"/>
        <v>3 – 4</v>
      </c>
      <c r="D980">
        <v>1000</v>
      </c>
      <c r="E980" t="s">
        <v>13149</v>
      </c>
      <c r="F980" t="s">
        <v>72</v>
      </c>
      <c r="G980" t="s">
        <v>13149</v>
      </c>
      <c r="H980" t="s">
        <v>13150</v>
      </c>
      <c r="I980" t="s">
        <v>1279</v>
      </c>
      <c r="J980" t="s">
        <v>1280</v>
      </c>
      <c r="K980" t="s">
        <v>14152</v>
      </c>
      <c r="L980" t="s">
        <v>14038</v>
      </c>
      <c r="M980" t="s">
        <v>5392</v>
      </c>
    </row>
    <row r="981" spans="1:13">
      <c r="A981" t="s">
        <v>1281</v>
      </c>
      <c r="B981">
        <v>4.9000000000000004</v>
      </c>
      <c r="C981" t="str">
        <f t="shared" si="15"/>
        <v>4 – 5</v>
      </c>
      <c r="D981">
        <v>62</v>
      </c>
      <c r="E981" t="s">
        <v>13149</v>
      </c>
      <c r="G981" t="s">
        <v>13150</v>
      </c>
      <c r="H981" t="s">
        <v>13150</v>
      </c>
      <c r="I981" t="s">
        <v>1283</v>
      </c>
      <c r="J981" t="s">
        <v>1284</v>
      </c>
      <c r="K981" t="s">
        <v>14153</v>
      </c>
      <c r="L981" t="s">
        <v>14038</v>
      </c>
      <c r="M981" t="s">
        <v>52</v>
      </c>
    </row>
    <row r="982" spans="1:13">
      <c r="A982" t="s">
        <v>1281</v>
      </c>
      <c r="B982">
        <v>4.9000000000000004</v>
      </c>
      <c r="C982" t="str">
        <f t="shared" si="15"/>
        <v>4 – 5</v>
      </c>
      <c r="D982">
        <v>62</v>
      </c>
      <c r="E982" t="s">
        <v>13149</v>
      </c>
      <c r="G982" t="s">
        <v>13150</v>
      </c>
      <c r="H982" t="s">
        <v>13150</v>
      </c>
      <c r="I982" t="s">
        <v>1283</v>
      </c>
      <c r="J982" t="s">
        <v>1284</v>
      </c>
      <c r="K982" t="s">
        <v>14153</v>
      </c>
      <c r="L982" t="s">
        <v>14038</v>
      </c>
      <c r="M982" t="s">
        <v>511</v>
      </c>
    </row>
    <row r="983" spans="1:13">
      <c r="A983" t="s">
        <v>1281</v>
      </c>
      <c r="B983">
        <v>4.9000000000000004</v>
      </c>
      <c r="C983" t="str">
        <f t="shared" si="15"/>
        <v>4 – 5</v>
      </c>
      <c r="D983">
        <v>62</v>
      </c>
      <c r="E983" t="s">
        <v>13149</v>
      </c>
      <c r="G983" t="s">
        <v>13150</v>
      </c>
      <c r="H983" t="s">
        <v>13150</v>
      </c>
      <c r="I983" t="s">
        <v>1283</v>
      </c>
      <c r="J983" t="s">
        <v>1284</v>
      </c>
      <c r="K983" t="s">
        <v>14153</v>
      </c>
      <c r="L983" t="s">
        <v>14038</v>
      </c>
      <c r="M983" t="s">
        <v>16112</v>
      </c>
    </row>
    <row r="984" spans="1:13">
      <c r="A984" t="s">
        <v>1285</v>
      </c>
      <c r="B984">
        <v>4.3</v>
      </c>
      <c r="C984" t="str">
        <f t="shared" si="15"/>
        <v>4 – 5</v>
      </c>
      <c r="D984">
        <v>1000</v>
      </c>
      <c r="E984" t="s">
        <v>13149</v>
      </c>
      <c r="F984" t="s">
        <v>161</v>
      </c>
      <c r="G984" t="s">
        <v>13149</v>
      </c>
      <c r="H984" t="s">
        <v>13150</v>
      </c>
      <c r="I984" t="s">
        <v>1286</v>
      </c>
      <c r="J984" t="s">
        <v>1287</v>
      </c>
      <c r="K984" t="s">
        <v>14154</v>
      </c>
      <c r="L984" t="s">
        <v>14079</v>
      </c>
      <c r="M984" t="s">
        <v>18</v>
      </c>
    </row>
    <row r="985" spans="1:13">
      <c r="A985" t="s">
        <v>1288</v>
      </c>
      <c r="B985">
        <v>4.8</v>
      </c>
      <c r="C985" t="str">
        <f t="shared" si="15"/>
        <v>4 – 5</v>
      </c>
      <c r="D985">
        <v>100</v>
      </c>
      <c r="E985" t="s">
        <v>13149</v>
      </c>
      <c r="G985" t="s">
        <v>13150</v>
      </c>
      <c r="H985" t="s">
        <v>13150</v>
      </c>
      <c r="I985" t="s">
        <v>1289</v>
      </c>
      <c r="J985" t="s">
        <v>1290</v>
      </c>
      <c r="K985" t="s">
        <v>14155</v>
      </c>
      <c r="L985" t="s">
        <v>14079</v>
      </c>
      <c r="M985" t="s">
        <v>257</v>
      </c>
    </row>
    <row r="986" spans="1:13">
      <c r="A986" t="s">
        <v>1288</v>
      </c>
      <c r="B986">
        <v>4.8</v>
      </c>
      <c r="C986" t="str">
        <f t="shared" si="15"/>
        <v>4 – 5</v>
      </c>
      <c r="D986">
        <v>100</v>
      </c>
      <c r="E986" t="s">
        <v>13149</v>
      </c>
      <c r="G986" t="s">
        <v>13150</v>
      </c>
      <c r="H986" t="s">
        <v>13150</v>
      </c>
      <c r="I986" t="s">
        <v>1289</v>
      </c>
      <c r="J986" t="s">
        <v>1290</v>
      </c>
      <c r="K986" t="s">
        <v>14155</v>
      </c>
      <c r="L986" t="s">
        <v>14079</v>
      </c>
      <c r="M986" t="s">
        <v>52</v>
      </c>
    </row>
    <row r="987" spans="1:13">
      <c r="A987" t="s">
        <v>1288</v>
      </c>
      <c r="B987">
        <v>4.8</v>
      </c>
      <c r="C987" t="str">
        <f t="shared" si="15"/>
        <v>4 – 5</v>
      </c>
      <c r="D987">
        <v>100</v>
      </c>
      <c r="E987" t="s">
        <v>13149</v>
      </c>
      <c r="G987" t="s">
        <v>13150</v>
      </c>
      <c r="H987" t="s">
        <v>13150</v>
      </c>
      <c r="I987" t="s">
        <v>1289</v>
      </c>
      <c r="J987" t="s">
        <v>1290</v>
      </c>
      <c r="K987" t="s">
        <v>14155</v>
      </c>
      <c r="L987" t="s">
        <v>14079</v>
      </c>
      <c r="M987" t="s">
        <v>12403</v>
      </c>
    </row>
    <row r="988" spans="1:13">
      <c r="A988" t="s">
        <v>1288</v>
      </c>
      <c r="B988">
        <v>4.8</v>
      </c>
      <c r="C988" t="str">
        <f t="shared" si="15"/>
        <v>4 – 5</v>
      </c>
      <c r="D988">
        <v>100</v>
      </c>
      <c r="E988" t="s">
        <v>13149</v>
      </c>
      <c r="G988" t="s">
        <v>13150</v>
      </c>
      <c r="H988" t="s">
        <v>13150</v>
      </c>
      <c r="I988" t="s">
        <v>1289</v>
      </c>
      <c r="J988" t="s">
        <v>1290</v>
      </c>
      <c r="K988" t="s">
        <v>14155</v>
      </c>
      <c r="L988" t="s">
        <v>14079</v>
      </c>
      <c r="M988" t="s">
        <v>18</v>
      </c>
    </row>
    <row r="989" spans="1:13">
      <c r="A989" t="s">
        <v>1288</v>
      </c>
      <c r="B989">
        <v>4.8</v>
      </c>
      <c r="C989" t="str">
        <f t="shared" si="15"/>
        <v>4 – 5</v>
      </c>
      <c r="D989">
        <v>100</v>
      </c>
      <c r="E989" t="s">
        <v>13149</v>
      </c>
      <c r="G989" t="s">
        <v>13150</v>
      </c>
      <c r="H989" t="s">
        <v>13150</v>
      </c>
      <c r="I989" t="s">
        <v>1289</v>
      </c>
      <c r="J989" t="s">
        <v>1290</v>
      </c>
      <c r="K989" t="s">
        <v>14155</v>
      </c>
      <c r="L989" t="s">
        <v>14079</v>
      </c>
      <c r="M989" t="s">
        <v>16112</v>
      </c>
    </row>
    <row r="990" spans="1:13">
      <c r="A990" t="s">
        <v>1292</v>
      </c>
      <c r="B990">
        <v>4.7</v>
      </c>
      <c r="C990" t="str">
        <f t="shared" si="15"/>
        <v>4 – 5</v>
      </c>
      <c r="D990">
        <v>86</v>
      </c>
      <c r="E990" t="s">
        <v>13149</v>
      </c>
      <c r="F990" t="s">
        <v>72</v>
      </c>
      <c r="G990" t="s">
        <v>13149</v>
      </c>
      <c r="H990" t="s">
        <v>13150</v>
      </c>
      <c r="I990" t="s">
        <v>1293</v>
      </c>
      <c r="J990" t="s">
        <v>1294</v>
      </c>
      <c r="K990" t="s">
        <v>14156</v>
      </c>
      <c r="L990" t="s">
        <v>14079</v>
      </c>
      <c r="M990" t="s">
        <v>262</v>
      </c>
    </row>
    <row r="991" spans="1:13">
      <c r="A991" t="s">
        <v>1292</v>
      </c>
      <c r="B991">
        <v>4.7</v>
      </c>
      <c r="C991" t="str">
        <f t="shared" si="15"/>
        <v>4 – 5</v>
      </c>
      <c r="D991">
        <v>86</v>
      </c>
      <c r="E991" t="s">
        <v>13149</v>
      </c>
      <c r="F991" t="s">
        <v>72</v>
      </c>
      <c r="G991" t="s">
        <v>13149</v>
      </c>
      <c r="H991" t="s">
        <v>13150</v>
      </c>
      <c r="I991" t="s">
        <v>1293</v>
      </c>
      <c r="J991" t="s">
        <v>1294</v>
      </c>
      <c r="K991" t="s">
        <v>14156</v>
      </c>
      <c r="L991" t="s">
        <v>14079</v>
      </c>
      <c r="M991" t="s">
        <v>18</v>
      </c>
    </row>
    <row r="992" spans="1:13">
      <c r="A992" t="s">
        <v>1292</v>
      </c>
      <c r="B992">
        <v>4.7</v>
      </c>
      <c r="C992" t="str">
        <f t="shared" si="15"/>
        <v>4 – 5</v>
      </c>
      <c r="D992">
        <v>86</v>
      </c>
      <c r="E992" t="s">
        <v>13149</v>
      </c>
      <c r="F992" t="s">
        <v>72</v>
      </c>
      <c r="G992" t="s">
        <v>13149</v>
      </c>
      <c r="H992" t="s">
        <v>13150</v>
      </c>
      <c r="I992" t="s">
        <v>1293</v>
      </c>
      <c r="J992" t="s">
        <v>1294</v>
      </c>
      <c r="K992" t="s">
        <v>14156</v>
      </c>
      <c r="L992" t="s">
        <v>14079</v>
      </c>
      <c r="M992" t="s">
        <v>595</v>
      </c>
    </row>
    <row r="993" spans="1:13">
      <c r="A993" t="s">
        <v>1292</v>
      </c>
      <c r="B993">
        <v>4.7</v>
      </c>
      <c r="C993" t="str">
        <f t="shared" si="15"/>
        <v>4 – 5</v>
      </c>
      <c r="D993">
        <v>86</v>
      </c>
      <c r="E993" t="s">
        <v>13149</v>
      </c>
      <c r="F993" t="s">
        <v>72</v>
      </c>
      <c r="G993" t="s">
        <v>13149</v>
      </c>
      <c r="H993" t="s">
        <v>13150</v>
      </c>
      <c r="I993" t="s">
        <v>1293</v>
      </c>
      <c r="J993" t="s">
        <v>1294</v>
      </c>
      <c r="K993" t="s">
        <v>14156</v>
      </c>
      <c r="L993" t="s">
        <v>14079</v>
      </c>
      <c r="M993" t="s">
        <v>5392</v>
      </c>
    </row>
    <row r="994" spans="1:13">
      <c r="A994" t="s">
        <v>1296</v>
      </c>
      <c r="B994">
        <v>4.8</v>
      </c>
      <c r="C994" t="str">
        <f t="shared" si="15"/>
        <v>4 – 5</v>
      </c>
      <c r="D994">
        <v>2000</v>
      </c>
      <c r="E994" t="s">
        <v>13149</v>
      </c>
      <c r="F994" t="s">
        <v>535</v>
      </c>
      <c r="G994" t="s">
        <v>13149</v>
      </c>
      <c r="H994" t="s">
        <v>13149</v>
      </c>
      <c r="I994" t="s">
        <v>1297</v>
      </c>
      <c r="J994" t="s">
        <v>1298</v>
      </c>
      <c r="K994" t="s">
        <v>14157</v>
      </c>
      <c r="L994" t="s">
        <v>14038</v>
      </c>
      <c r="M994" t="s">
        <v>10</v>
      </c>
    </row>
    <row r="995" spans="1:13">
      <c r="A995" t="s">
        <v>1296</v>
      </c>
      <c r="B995">
        <v>4.8</v>
      </c>
      <c r="C995" t="str">
        <f t="shared" si="15"/>
        <v>4 – 5</v>
      </c>
      <c r="D995">
        <v>2000</v>
      </c>
      <c r="E995" t="s">
        <v>13149</v>
      </c>
      <c r="F995" t="s">
        <v>535</v>
      </c>
      <c r="G995" t="s">
        <v>13149</v>
      </c>
      <c r="H995" t="s">
        <v>13149</v>
      </c>
      <c r="I995" t="s">
        <v>1297</v>
      </c>
      <c r="J995" t="s">
        <v>1298</v>
      </c>
      <c r="K995" t="s">
        <v>14157</v>
      </c>
      <c r="L995" t="s">
        <v>14038</v>
      </c>
      <c r="M995" t="s">
        <v>18</v>
      </c>
    </row>
    <row r="996" spans="1:13">
      <c r="A996" t="s">
        <v>1296</v>
      </c>
      <c r="B996">
        <v>4.8</v>
      </c>
      <c r="C996" t="str">
        <f t="shared" si="15"/>
        <v>4 – 5</v>
      </c>
      <c r="D996">
        <v>2000</v>
      </c>
      <c r="E996" t="s">
        <v>13149</v>
      </c>
      <c r="F996" t="s">
        <v>535</v>
      </c>
      <c r="G996" t="s">
        <v>13149</v>
      </c>
      <c r="H996" t="s">
        <v>13149</v>
      </c>
      <c r="I996" t="s">
        <v>1297</v>
      </c>
      <c r="J996" t="s">
        <v>1298</v>
      </c>
      <c r="K996" t="s">
        <v>14157</v>
      </c>
      <c r="L996" t="s">
        <v>14038</v>
      </c>
      <c r="M996" t="s">
        <v>16110</v>
      </c>
    </row>
    <row r="997" spans="1:13">
      <c r="A997" t="s">
        <v>1300</v>
      </c>
      <c r="B997">
        <v>3.6</v>
      </c>
      <c r="C997" t="str">
        <f t="shared" si="15"/>
        <v>3 – 4</v>
      </c>
      <c r="D997">
        <v>5</v>
      </c>
      <c r="E997" t="s">
        <v>13149</v>
      </c>
      <c r="F997" t="s">
        <v>276</v>
      </c>
      <c r="G997" t="s">
        <v>13149</v>
      </c>
      <c r="H997" t="s">
        <v>13150</v>
      </c>
      <c r="I997" t="s">
        <v>1302</v>
      </c>
      <c r="J997" t="s">
        <v>1303</v>
      </c>
      <c r="K997" t="s">
        <v>13191</v>
      </c>
      <c r="L997" t="s">
        <v>13155</v>
      </c>
      <c r="M997" t="s">
        <v>52</v>
      </c>
    </row>
    <row r="998" spans="1:13">
      <c r="A998" t="s">
        <v>1300</v>
      </c>
      <c r="B998">
        <v>3.6</v>
      </c>
      <c r="C998" t="str">
        <f t="shared" si="15"/>
        <v>3 – 4</v>
      </c>
      <c r="D998">
        <v>5</v>
      </c>
      <c r="E998" t="s">
        <v>13149</v>
      </c>
      <c r="F998" t="s">
        <v>276</v>
      </c>
      <c r="G998" t="s">
        <v>13149</v>
      </c>
      <c r="H998" t="s">
        <v>13150</v>
      </c>
      <c r="I998" t="s">
        <v>1302</v>
      </c>
      <c r="J998" t="s">
        <v>1303</v>
      </c>
      <c r="K998" t="s">
        <v>13191</v>
      </c>
      <c r="L998" t="s">
        <v>13155</v>
      </c>
      <c r="M998" t="s">
        <v>18</v>
      </c>
    </row>
    <row r="999" spans="1:13">
      <c r="A999" t="s">
        <v>1300</v>
      </c>
      <c r="B999">
        <v>3.6</v>
      </c>
      <c r="C999" t="str">
        <f t="shared" si="15"/>
        <v>3 – 4</v>
      </c>
      <c r="D999">
        <v>5</v>
      </c>
      <c r="E999" t="s">
        <v>13149</v>
      </c>
      <c r="F999" t="s">
        <v>276</v>
      </c>
      <c r="G999" t="s">
        <v>13149</v>
      </c>
      <c r="H999" t="s">
        <v>13150</v>
      </c>
      <c r="I999" t="s">
        <v>1302</v>
      </c>
      <c r="J999" t="s">
        <v>1303</v>
      </c>
      <c r="K999" t="s">
        <v>13191</v>
      </c>
      <c r="L999" t="s">
        <v>13155</v>
      </c>
      <c r="M999" t="s">
        <v>8122</v>
      </c>
    </row>
    <row r="1000" spans="1:13">
      <c r="A1000" t="s">
        <v>1300</v>
      </c>
      <c r="B1000">
        <v>3.6</v>
      </c>
      <c r="C1000" t="str">
        <f t="shared" si="15"/>
        <v>3 – 4</v>
      </c>
      <c r="D1000">
        <v>5</v>
      </c>
      <c r="E1000" t="s">
        <v>13149</v>
      </c>
      <c r="F1000" t="s">
        <v>276</v>
      </c>
      <c r="G1000" t="s">
        <v>13149</v>
      </c>
      <c r="H1000" t="s">
        <v>13150</v>
      </c>
      <c r="I1000" t="s">
        <v>1302</v>
      </c>
      <c r="J1000" t="s">
        <v>1303</v>
      </c>
      <c r="K1000" t="s">
        <v>13191</v>
      </c>
      <c r="L1000" t="s">
        <v>13155</v>
      </c>
      <c r="M1000" t="s">
        <v>16109</v>
      </c>
    </row>
    <row r="1001" spans="1:13">
      <c r="A1001" t="s">
        <v>1300</v>
      </c>
      <c r="B1001">
        <v>3.6</v>
      </c>
      <c r="C1001" t="str">
        <f t="shared" si="15"/>
        <v>3 – 4</v>
      </c>
      <c r="D1001">
        <v>5</v>
      </c>
      <c r="E1001" t="s">
        <v>13149</v>
      </c>
      <c r="F1001" t="s">
        <v>276</v>
      </c>
      <c r="G1001" t="s">
        <v>13149</v>
      </c>
      <c r="H1001" t="s">
        <v>13150</v>
      </c>
      <c r="I1001" t="s">
        <v>1302</v>
      </c>
      <c r="J1001" t="s">
        <v>1303</v>
      </c>
      <c r="K1001" t="s">
        <v>13191</v>
      </c>
      <c r="L1001" t="s">
        <v>13155</v>
      </c>
      <c r="M1001" t="s">
        <v>16110</v>
      </c>
    </row>
    <row r="1002" spans="1:13">
      <c r="A1002" t="s">
        <v>1305</v>
      </c>
      <c r="B1002">
        <v>4.8</v>
      </c>
      <c r="C1002" t="str">
        <f t="shared" si="15"/>
        <v>4 – 5</v>
      </c>
      <c r="D1002">
        <v>100</v>
      </c>
      <c r="E1002" t="s">
        <v>13149</v>
      </c>
      <c r="F1002" t="s">
        <v>53</v>
      </c>
      <c r="G1002" t="s">
        <v>13149</v>
      </c>
      <c r="H1002" t="s">
        <v>13150</v>
      </c>
      <c r="I1002" t="s">
        <v>1306</v>
      </c>
      <c r="J1002" t="s">
        <v>1307</v>
      </c>
      <c r="K1002" t="s">
        <v>14158</v>
      </c>
      <c r="L1002" t="s">
        <v>14079</v>
      </c>
      <c r="M1002" t="s">
        <v>18</v>
      </c>
    </row>
    <row r="1003" spans="1:13">
      <c r="A1003" t="s">
        <v>1305</v>
      </c>
      <c r="B1003">
        <v>4.8</v>
      </c>
      <c r="C1003" t="str">
        <f t="shared" si="15"/>
        <v>4 – 5</v>
      </c>
      <c r="D1003">
        <v>100</v>
      </c>
      <c r="E1003" t="s">
        <v>13149</v>
      </c>
      <c r="F1003" t="s">
        <v>53</v>
      </c>
      <c r="G1003" t="s">
        <v>13149</v>
      </c>
      <c r="H1003" t="s">
        <v>13150</v>
      </c>
      <c r="I1003" t="s">
        <v>1306</v>
      </c>
      <c r="J1003" t="s">
        <v>1307</v>
      </c>
      <c r="K1003" t="s">
        <v>14158</v>
      </c>
      <c r="L1003" t="s">
        <v>14079</v>
      </c>
      <c r="M1003" t="s">
        <v>1511</v>
      </c>
    </row>
    <row r="1004" spans="1:13">
      <c r="A1004" t="s">
        <v>1305</v>
      </c>
      <c r="B1004">
        <v>4.8</v>
      </c>
      <c r="C1004" t="str">
        <f t="shared" si="15"/>
        <v>4 – 5</v>
      </c>
      <c r="D1004">
        <v>100</v>
      </c>
      <c r="E1004" t="s">
        <v>13149</v>
      </c>
      <c r="F1004" t="s">
        <v>53</v>
      </c>
      <c r="G1004" t="s">
        <v>13149</v>
      </c>
      <c r="H1004" t="s">
        <v>13150</v>
      </c>
      <c r="I1004" t="s">
        <v>1306</v>
      </c>
      <c r="J1004" t="s">
        <v>1307</v>
      </c>
      <c r="K1004" t="s">
        <v>14158</v>
      </c>
      <c r="L1004" t="s">
        <v>14079</v>
      </c>
      <c r="M1004" t="s">
        <v>4172</v>
      </c>
    </row>
    <row r="1005" spans="1:13">
      <c r="A1005" t="s">
        <v>1305</v>
      </c>
      <c r="B1005">
        <v>4.8</v>
      </c>
      <c r="C1005" t="str">
        <f t="shared" si="15"/>
        <v>4 – 5</v>
      </c>
      <c r="D1005">
        <v>100</v>
      </c>
      <c r="E1005" t="s">
        <v>13149</v>
      </c>
      <c r="F1005" t="s">
        <v>53</v>
      </c>
      <c r="G1005" t="s">
        <v>13149</v>
      </c>
      <c r="H1005" t="s">
        <v>13150</v>
      </c>
      <c r="I1005" t="s">
        <v>1306</v>
      </c>
      <c r="J1005" t="s">
        <v>1307</v>
      </c>
      <c r="K1005" t="s">
        <v>14158</v>
      </c>
      <c r="L1005" t="s">
        <v>14079</v>
      </c>
      <c r="M1005" t="s">
        <v>16119</v>
      </c>
    </row>
    <row r="1006" spans="1:13">
      <c r="A1006" t="s">
        <v>1309</v>
      </c>
      <c r="B1006">
        <v>4.7</v>
      </c>
      <c r="C1006" t="str">
        <f t="shared" si="15"/>
        <v>4 – 5</v>
      </c>
      <c r="D1006">
        <v>77</v>
      </c>
      <c r="E1006" t="s">
        <v>13149</v>
      </c>
      <c r="F1006" t="s">
        <v>39</v>
      </c>
      <c r="G1006" t="s">
        <v>13150</v>
      </c>
      <c r="H1006" t="s">
        <v>13149</v>
      </c>
      <c r="I1006" t="s">
        <v>1311</v>
      </c>
      <c r="J1006" t="s">
        <v>1312</v>
      </c>
      <c r="K1006" t="s">
        <v>14159</v>
      </c>
      <c r="L1006" t="s">
        <v>14101</v>
      </c>
      <c r="M1006" t="s">
        <v>330</v>
      </c>
    </row>
    <row r="1007" spans="1:13">
      <c r="A1007" t="s">
        <v>1309</v>
      </c>
      <c r="B1007">
        <v>4.7</v>
      </c>
      <c r="C1007" t="str">
        <f t="shared" si="15"/>
        <v>4 – 5</v>
      </c>
      <c r="D1007">
        <v>77</v>
      </c>
      <c r="E1007" t="s">
        <v>13149</v>
      </c>
      <c r="F1007" t="s">
        <v>39</v>
      </c>
      <c r="G1007" t="s">
        <v>13150</v>
      </c>
      <c r="H1007" t="s">
        <v>13149</v>
      </c>
      <c r="I1007" t="s">
        <v>1311</v>
      </c>
      <c r="J1007" t="s">
        <v>1312</v>
      </c>
      <c r="K1007" t="s">
        <v>14159</v>
      </c>
      <c r="L1007" t="s">
        <v>14101</v>
      </c>
      <c r="M1007" t="s">
        <v>257</v>
      </c>
    </row>
    <row r="1008" spans="1:13">
      <c r="A1008" t="s">
        <v>1309</v>
      </c>
      <c r="B1008">
        <v>4.7</v>
      </c>
      <c r="C1008" t="str">
        <f t="shared" si="15"/>
        <v>4 – 5</v>
      </c>
      <c r="D1008">
        <v>77</v>
      </c>
      <c r="E1008" t="s">
        <v>13149</v>
      </c>
      <c r="F1008" t="s">
        <v>39</v>
      </c>
      <c r="G1008" t="s">
        <v>13150</v>
      </c>
      <c r="H1008" t="s">
        <v>13149</v>
      </c>
      <c r="I1008" t="s">
        <v>1311</v>
      </c>
      <c r="J1008" t="s">
        <v>1312</v>
      </c>
      <c r="K1008" t="s">
        <v>14159</v>
      </c>
      <c r="L1008" t="s">
        <v>14101</v>
      </c>
      <c r="M1008" t="s">
        <v>52</v>
      </c>
    </row>
    <row r="1009" spans="1:13">
      <c r="A1009" t="s">
        <v>1309</v>
      </c>
      <c r="B1009">
        <v>4.7</v>
      </c>
      <c r="C1009" t="str">
        <f t="shared" si="15"/>
        <v>4 – 5</v>
      </c>
      <c r="D1009">
        <v>77</v>
      </c>
      <c r="E1009" t="s">
        <v>13149</v>
      </c>
      <c r="F1009" t="s">
        <v>39</v>
      </c>
      <c r="G1009" t="s">
        <v>13150</v>
      </c>
      <c r="H1009" t="s">
        <v>13149</v>
      </c>
      <c r="I1009" t="s">
        <v>1311</v>
      </c>
      <c r="J1009" t="s">
        <v>1312</v>
      </c>
      <c r="K1009" t="s">
        <v>14159</v>
      </c>
      <c r="L1009" t="s">
        <v>14101</v>
      </c>
      <c r="M1009" t="s">
        <v>1505</v>
      </c>
    </row>
    <row r="1010" spans="1:13">
      <c r="A1010" t="s">
        <v>1314</v>
      </c>
      <c r="B1010">
        <v>4.5999999999999996</v>
      </c>
      <c r="C1010" t="str">
        <f t="shared" si="15"/>
        <v>4 – 5</v>
      </c>
      <c r="D1010">
        <v>100</v>
      </c>
      <c r="E1010" t="s">
        <v>13149</v>
      </c>
      <c r="F1010" t="s">
        <v>53</v>
      </c>
      <c r="G1010" t="s">
        <v>13149</v>
      </c>
      <c r="H1010" t="s">
        <v>13150</v>
      </c>
      <c r="I1010" t="s">
        <v>1315</v>
      </c>
      <c r="J1010" t="s">
        <v>1316</v>
      </c>
      <c r="K1010" t="s">
        <v>14160</v>
      </c>
      <c r="L1010" t="s">
        <v>14038</v>
      </c>
      <c r="M1010" t="s">
        <v>330</v>
      </c>
    </row>
    <row r="1011" spans="1:13">
      <c r="A1011" t="s">
        <v>1314</v>
      </c>
      <c r="B1011">
        <v>4.5999999999999996</v>
      </c>
      <c r="C1011" t="str">
        <f t="shared" si="15"/>
        <v>4 – 5</v>
      </c>
      <c r="D1011">
        <v>100</v>
      </c>
      <c r="E1011" t="s">
        <v>13149</v>
      </c>
      <c r="F1011" t="s">
        <v>53</v>
      </c>
      <c r="G1011" t="s">
        <v>13149</v>
      </c>
      <c r="H1011" t="s">
        <v>13150</v>
      </c>
      <c r="I1011" t="s">
        <v>1315</v>
      </c>
      <c r="J1011" t="s">
        <v>1316</v>
      </c>
      <c r="K1011" t="s">
        <v>14160</v>
      </c>
      <c r="L1011" t="s">
        <v>14038</v>
      </c>
      <c r="M1011" t="s">
        <v>18</v>
      </c>
    </row>
    <row r="1012" spans="1:13">
      <c r="A1012" t="s">
        <v>1314</v>
      </c>
      <c r="B1012">
        <v>4.5999999999999996</v>
      </c>
      <c r="C1012" t="str">
        <f t="shared" si="15"/>
        <v>4 – 5</v>
      </c>
      <c r="D1012">
        <v>100</v>
      </c>
      <c r="E1012" t="s">
        <v>13149</v>
      </c>
      <c r="F1012" t="s">
        <v>53</v>
      </c>
      <c r="G1012" t="s">
        <v>13149</v>
      </c>
      <c r="H1012" t="s">
        <v>13150</v>
      </c>
      <c r="I1012" t="s">
        <v>1315</v>
      </c>
      <c r="J1012" t="s">
        <v>1316</v>
      </c>
      <c r="K1012" t="s">
        <v>14160</v>
      </c>
      <c r="L1012" t="s">
        <v>14038</v>
      </c>
      <c r="M1012" t="s">
        <v>16113</v>
      </c>
    </row>
    <row r="1013" spans="1:13">
      <c r="A1013" t="s">
        <v>1314</v>
      </c>
      <c r="B1013">
        <v>4.5999999999999996</v>
      </c>
      <c r="C1013" t="str">
        <f t="shared" si="15"/>
        <v>4 – 5</v>
      </c>
      <c r="D1013">
        <v>100</v>
      </c>
      <c r="E1013" t="s">
        <v>13149</v>
      </c>
      <c r="F1013" t="s">
        <v>53</v>
      </c>
      <c r="G1013" t="s">
        <v>13149</v>
      </c>
      <c r="H1013" t="s">
        <v>13150</v>
      </c>
      <c r="I1013" t="s">
        <v>1315</v>
      </c>
      <c r="J1013" t="s">
        <v>1316</v>
      </c>
      <c r="K1013" t="s">
        <v>14160</v>
      </c>
      <c r="L1013" t="s">
        <v>14038</v>
      </c>
      <c r="M1013" t="s">
        <v>1220</v>
      </c>
    </row>
    <row r="1014" spans="1:13">
      <c r="A1014" t="s">
        <v>1314</v>
      </c>
      <c r="B1014">
        <v>4.5999999999999996</v>
      </c>
      <c r="C1014" t="str">
        <f t="shared" si="15"/>
        <v>4 – 5</v>
      </c>
      <c r="D1014">
        <v>100</v>
      </c>
      <c r="E1014" t="s">
        <v>13149</v>
      </c>
      <c r="F1014" t="s">
        <v>53</v>
      </c>
      <c r="G1014" t="s">
        <v>13149</v>
      </c>
      <c r="H1014" t="s">
        <v>13150</v>
      </c>
      <c r="I1014" t="s">
        <v>1315</v>
      </c>
      <c r="J1014" t="s">
        <v>1316</v>
      </c>
      <c r="K1014" t="s">
        <v>14160</v>
      </c>
      <c r="L1014" t="s">
        <v>14038</v>
      </c>
      <c r="M1014" t="s">
        <v>16110</v>
      </c>
    </row>
    <row r="1015" spans="1:13">
      <c r="A1015" t="s">
        <v>1318</v>
      </c>
      <c r="C1015" t="str">
        <f t="shared" si="15"/>
        <v>No Rating</v>
      </c>
      <c r="E1015" t="s">
        <v>13150</v>
      </c>
      <c r="F1015" t="s">
        <v>150</v>
      </c>
      <c r="G1015" t="s">
        <v>13149</v>
      </c>
      <c r="H1015" t="s">
        <v>13150</v>
      </c>
      <c r="I1015" t="s">
        <v>1319</v>
      </c>
      <c r="J1015" t="s">
        <v>1320</v>
      </c>
      <c r="K1015" t="s">
        <v>14161</v>
      </c>
      <c r="L1015" t="s">
        <v>14079</v>
      </c>
      <c r="M1015" t="s">
        <v>52</v>
      </c>
    </row>
    <row r="1016" spans="1:13">
      <c r="A1016" t="s">
        <v>1318</v>
      </c>
      <c r="C1016" t="str">
        <f t="shared" si="15"/>
        <v>No Rating</v>
      </c>
      <c r="E1016" t="s">
        <v>13150</v>
      </c>
      <c r="F1016" t="s">
        <v>150</v>
      </c>
      <c r="G1016" t="s">
        <v>13149</v>
      </c>
      <c r="H1016" t="s">
        <v>13150</v>
      </c>
      <c r="I1016" t="s">
        <v>1319</v>
      </c>
      <c r="J1016" t="s">
        <v>1320</v>
      </c>
      <c r="K1016" t="s">
        <v>14161</v>
      </c>
      <c r="L1016" t="s">
        <v>14079</v>
      </c>
      <c r="M1016" t="s">
        <v>18</v>
      </c>
    </row>
    <row r="1017" spans="1:13">
      <c r="A1017" t="s">
        <v>1318</v>
      </c>
      <c r="C1017" t="str">
        <f t="shared" si="15"/>
        <v>No Rating</v>
      </c>
      <c r="E1017" t="s">
        <v>13150</v>
      </c>
      <c r="F1017" t="s">
        <v>150</v>
      </c>
      <c r="G1017" t="s">
        <v>13149</v>
      </c>
      <c r="H1017" t="s">
        <v>13150</v>
      </c>
      <c r="I1017" t="s">
        <v>1319</v>
      </c>
      <c r="J1017" t="s">
        <v>1320</v>
      </c>
      <c r="K1017" t="s">
        <v>14161</v>
      </c>
      <c r="L1017" t="s">
        <v>14079</v>
      </c>
      <c r="M1017" t="s">
        <v>5392</v>
      </c>
    </row>
    <row r="1018" spans="1:13">
      <c r="A1018" t="s">
        <v>1318</v>
      </c>
      <c r="C1018" t="str">
        <f t="shared" si="15"/>
        <v>No Rating</v>
      </c>
      <c r="E1018" t="s">
        <v>13150</v>
      </c>
      <c r="F1018" t="s">
        <v>150</v>
      </c>
      <c r="G1018" t="s">
        <v>13149</v>
      </c>
      <c r="H1018" t="s">
        <v>13150</v>
      </c>
      <c r="I1018" t="s">
        <v>1319</v>
      </c>
      <c r="J1018" t="s">
        <v>1320</v>
      </c>
      <c r="K1018" t="s">
        <v>14161</v>
      </c>
      <c r="L1018" t="s">
        <v>14079</v>
      </c>
      <c r="M1018" t="s">
        <v>16113</v>
      </c>
    </row>
    <row r="1019" spans="1:13">
      <c r="A1019" t="s">
        <v>1321</v>
      </c>
      <c r="B1019">
        <v>4.7</v>
      </c>
      <c r="C1019" t="str">
        <f t="shared" si="15"/>
        <v>4 – 5</v>
      </c>
      <c r="D1019">
        <v>32</v>
      </c>
      <c r="E1019" t="s">
        <v>13149</v>
      </c>
      <c r="F1019" t="s">
        <v>276</v>
      </c>
      <c r="G1019" t="s">
        <v>13149</v>
      </c>
      <c r="H1019" t="s">
        <v>13150</v>
      </c>
      <c r="I1019" t="s">
        <v>1323</v>
      </c>
      <c r="J1019" t="s">
        <v>1324</v>
      </c>
      <c r="K1019" t="s">
        <v>13192</v>
      </c>
      <c r="L1019" t="s">
        <v>13155</v>
      </c>
      <c r="M1019" t="s">
        <v>18</v>
      </c>
    </row>
    <row r="1020" spans="1:13">
      <c r="A1020" t="s">
        <v>1321</v>
      </c>
      <c r="B1020">
        <v>4.7</v>
      </c>
      <c r="C1020" t="str">
        <f t="shared" si="15"/>
        <v>4 – 5</v>
      </c>
      <c r="D1020">
        <v>32</v>
      </c>
      <c r="E1020" t="s">
        <v>13149</v>
      </c>
      <c r="F1020" t="s">
        <v>276</v>
      </c>
      <c r="G1020" t="s">
        <v>13149</v>
      </c>
      <c r="H1020" t="s">
        <v>13150</v>
      </c>
      <c r="I1020" t="s">
        <v>1323</v>
      </c>
      <c r="J1020" t="s">
        <v>1324</v>
      </c>
      <c r="K1020" t="s">
        <v>13192</v>
      </c>
      <c r="L1020" t="s">
        <v>13155</v>
      </c>
      <c r="M1020" t="s">
        <v>16115</v>
      </c>
    </row>
    <row r="1021" spans="1:13">
      <c r="A1021" t="s">
        <v>1321</v>
      </c>
      <c r="B1021">
        <v>4.7</v>
      </c>
      <c r="C1021" t="str">
        <f t="shared" si="15"/>
        <v>4 – 5</v>
      </c>
      <c r="D1021">
        <v>32</v>
      </c>
      <c r="E1021" t="s">
        <v>13149</v>
      </c>
      <c r="F1021" t="s">
        <v>276</v>
      </c>
      <c r="G1021" t="s">
        <v>13149</v>
      </c>
      <c r="H1021" t="s">
        <v>13150</v>
      </c>
      <c r="I1021" t="s">
        <v>1323</v>
      </c>
      <c r="J1021" t="s">
        <v>1324</v>
      </c>
      <c r="K1021" t="s">
        <v>13192</v>
      </c>
      <c r="L1021" t="s">
        <v>13155</v>
      </c>
      <c r="M1021" t="s">
        <v>1220</v>
      </c>
    </row>
    <row r="1022" spans="1:13">
      <c r="A1022" t="s">
        <v>1325</v>
      </c>
      <c r="B1022">
        <v>4.9000000000000004</v>
      </c>
      <c r="C1022" t="str">
        <f t="shared" si="15"/>
        <v>4 – 5</v>
      </c>
      <c r="D1022">
        <v>1000</v>
      </c>
      <c r="E1022" t="s">
        <v>13149</v>
      </c>
      <c r="F1022" t="s">
        <v>39</v>
      </c>
      <c r="G1022" t="s">
        <v>13150</v>
      </c>
      <c r="H1022" t="s">
        <v>13149</v>
      </c>
      <c r="I1022" t="s">
        <v>1326</v>
      </c>
      <c r="J1022" t="s">
        <v>1327</v>
      </c>
      <c r="K1022" t="s">
        <v>14162</v>
      </c>
      <c r="L1022" t="s">
        <v>14079</v>
      </c>
      <c r="M1022" t="s">
        <v>1505</v>
      </c>
    </row>
    <row r="1023" spans="1:13">
      <c r="A1023" t="s">
        <v>1325</v>
      </c>
      <c r="B1023">
        <v>4.9000000000000004</v>
      </c>
      <c r="C1023" t="str">
        <f t="shared" si="15"/>
        <v>4 – 5</v>
      </c>
      <c r="D1023">
        <v>1000</v>
      </c>
      <c r="E1023" t="s">
        <v>13149</v>
      </c>
      <c r="F1023" t="s">
        <v>39</v>
      </c>
      <c r="G1023" t="s">
        <v>13150</v>
      </c>
      <c r="H1023" t="s">
        <v>13149</v>
      </c>
      <c r="I1023" t="s">
        <v>1326</v>
      </c>
      <c r="J1023" t="s">
        <v>1327</v>
      </c>
      <c r="K1023" t="s">
        <v>14162</v>
      </c>
      <c r="L1023" t="s">
        <v>14079</v>
      </c>
      <c r="M1023" t="s">
        <v>18</v>
      </c>
    </row>
    <row r="1024" spans="1:13">
      <c r="A1024" t="s">
        <v>1325</v>
      </c>
      <c r="B1024">
        <v>4.9000000000000004</v>
      </c>
      <c r="C1024" t="str">
        <f t="shared" si="15"/>
        <v>4 – 5</v>
      </c>
      <c r="D1024">
        <v>1000</v>
      </c>
      <c r="E1024" t="s">
        <v>13149</v>
      </c>
      <c r="F1024" t="s">
        <v>39</v>
      </c>
      <c r="G1024" t="s">
        <v>13150</v>
      </c>
      <c r="H1024" t="s">
        <v>13149</v>
      </c>
      <c r="I1024" t="s">
        <v>1326</v>
      </c>
      <c r="J1024" t="s">
        <v>1327</v>
      </c>
      <c r="K1024" t="s">
        <v>14162</v>
      </c>
      <c r="L1024" t="s">
        <v>14079</v>
      </c>
      <c r="M1024" t="s">
        <v>16115</v>
      </c>
    </row>
    <row r="1025" spans="1:13">
      <c r="A1025" t="s">
        <v>1325</v>
      </c>
      <c r="B1025">
        <v>4.9000000000000004</v>
      </c>
      <c r="C1025" t="str">
        <f t="shared" si="15"/>
        <v>4 – 5</v>
      </c>
      <c r="D1025">
        <v>1000</v>
      </c>
      <c r="E1025" t="s">
        <v>13149</v>
      </c>
      <c r="F1025" t="s">
        <v>39</v>
      </c>
      <c r="G1025" t="s">
        <v>13150</v>
      </c>
      <c r="H1025" t="s">
        <v>13149</v>
      </c>
      <c r="I1025" t="s">
        <v>1326</v>
      </c>
      <c r="J1025" t="s">
        <v>1327</v>
      </c>
      <c r="K1025" t="s">
        <v>14162</v>
      </c>
      <c r="L1025" t="s">
        <v>14079</v>
      </c>
      <c r="M1025" t="s">
        <v>1220</v>
      </c>
    </row>
    <row r="1026" spans="1:13">
      <c r="A1026" t="s">
        <v>786</v>
      </c>
      <c r="B1026">
        <v>4.8</v>
      </c>
      <c r="C1026" t="str">
        <f t="shared" ref="C1026:C1089" si="16">IF(B1026="", "No Rating",
 IF(B1026&lt;=2, "1 – 2",
 IF(B1026&lt;=3, "2 – 3",
 IF(B1026&lt;=4, "3 – 4",
 "4 – 5"))))</f>
        <v>4 – 5</v>
      </c>
      <c r="D1026">
        <v>2000</v>
      </c>
      <c r="E1026" t="s">
        <v>13149</v>
      </c>
      <c r="F1026" t="s">
        <v>1329</v>
      </c>
      <c r="G1026" t="s">
        <v>13149</v>
      </c>
      <c r="H1026" t="s">
        <v>13149</v>
      </c>
      <c r="I1026" t="s">
        <v>1330</v>
      </c>
      <c r="J1026" t="s">
        <v>1331</v>
      </c>
      <c r="K1026" t="s">
        <v>16072</v>
      </c>
      <c r="L1026" t="s">
        <v>14079</v>
      </c>
      <c r="M1026" t="s">
        <v>330</v>
      </c>
    </row>
    <row r="1027" spans="1:13">
      <c r="A1027" t="s">
        <v>786</v>
      </c>
      <c r="B1027">
        <v>4.8</v>
      </c>
      <c r="C1027" t="str">
        <f t="shared" si="16"/>
        <v>4 – 5</v>
      </c>
      <c r="D1027">
        <v>2000</v>
      </c>
      <c r="E1027" t="s">
        <v>13149</v>
      </c>
      <c r="F1027" t="s">
        <v>1329</v>
      </c>
      <c r="G1027" t="s">
        <v>13149</v>
      </c>
      <c r="H1027" t="s">
        <v>13149</v>
      </c>
      <c r="I1027" t="s">
        <v>1330</v>
      </c>
      <c r="J1027" t="s">
        <v>1331</v>
      </c>
      <c r="K1027" t="s">
        <v>16072</v>
      </c>
      <c r="L1027" t="s">
        <v>14079</v>
      </c>
      <c r="M1027" t="s">
        <v>252</v>
      </c>
    </row>
    <row r="1028" spans="1:13">
      <c r="A1028" t="s">
        <v>786</v>
      </c>
      <c r="B1028">
        <v>4.8</v>
      </c>
      <c r="C1028" t="str">
        <f t="shared" si="16"/>
        <v>4 – 5</v>
      </c>
      <c r="D1028">
        <v>2000</v>
      </c>
      <c r="E1028" t="s">
        <v>13149</v>
      </c>
      <c r="F1028" t="s">
        <v>1329</v>
      </c>
      <c r="G1028" t="s">
        <v>13149</v>
      </c>
      <c r="H1028" t="s">
        <v>13149</v>
      </c>
      <c r="I1028" t="s">
        <v>1330</v>
      </c>
      <c r="J1028" t="s">
        <v>1331</v>
      </c>
      <c r="K1028" t="s">
        <v>16072</v>
      </c>
      <c r="L1028" t="s">
        <v>14079</v>
      </c>
      <c r="M1028" t="s">
        <v>10</v>
      </c>
    </row>
    <row r="1029" spans="1:13">
      <c r="A1029" t="s">
        <v>786</v>
      </c>
      <c r="B1029">
        <v>4.8</v>
      </c>
      <c r="C1029" t="str">
        <f t="shared" si="16"/>
        <v>4 – 5</v>
      </c>
      <c r="D1029">
        <v>2000</v>
      </c>
      <c r="E1029" t="s">
        <v>13149</v>
      </c>
      <c r="F1029" t="s">
        <v>1329</v>
      </c>
      <c r="G1029" t="s">
        <v>13149</v>
      </c>
      <c r="H1029" t="s">
        <v>13149</v>
      </c>
      <c r="I1029" t="s">
        <v>1330</v>
      </c>
      <c r="J1029" t="s">
        <v>1331</v>
      </c>
      <c r="K1029" t="s">
        <v>16072</v>
      </c>
      <c r="L1029" t="s">
        <v>14079</v>
      </c>
      <c r="M1029" t="s">
        <v>18</v>
      </c>
    </row>
    <row r="1030" spans="1:13">
      <c r="A1030" t="s">
        <v>786</v>
      </c>
      <c r="B1030">
        <v>4.8</v>
      </c>
      <c r="C1030" t="str">
        <f t="shared" si="16"/>
        <v>4 – 5</v>
      </c>
      <c r="D1030">
        <v>2000</v>
      </c>
      <c r="E1030" t="s">
        <v>13149</v>
      </c>
      <c r="F1030" t="s">
        <v>1329</v>
      </c>
      <c r="G1030" t="s">
        <v>13149</v>
      </c>
      <c r="H1030" t="s">
        <v>13149</v>
      </c>
      <c r="I1030" t="s">
        <v>1330</v>
      </c>
      <c r="J1030" t="s">
        <v>1331</v>
      </c>
      <c r="K1030" t="s">
        <v>16072</v>
      </c>
      <c r="L1030" t="s">
        <v>14079</v>
      </c>
      <c r="M1030" t="s">
        <v>5392</v>
      </c>
    </row>
    <row r="1031" spans="1:13">
      <c r="A1031" t="s">
        <v>1333</v>
      </c>
      <c r="B1031">
        <v>4.9000000000000004</v>
      </c>
      <c r="C1031" t="str">
        <f t="shared" si="16"/>
        <v>4 – 5</v>
      </c>
      <c r="D1031">
        <v>1000</v>
      </c>
      <c r="E1031" t="s">
        <v>13149</v>
      </c>
      <c r="F1031" t="s">
        <v>72</v>
      </c>
      <c r="G1031" t="s">
        <v>13149</v>
      </c>
      <c r="H1031" t="s">
        <v>13150</v>
      </c>
      <c r="I1031" t="s">
        <v>1334</v>
      </c>
      <c r="J1031" t="s">
        <v>1335</v>
      </c>
      <c r="K1031" t="s">
        <v>14163</v>
      </c>
      <c r="L1031" t="s">
        <v>14079</v>
      </c>
      <c r="M1031" t="s">
        <v>18</v>
      </c>
    </row>
    <row r="1032" spans="1:13">
      <c r="A1032" t="s">
        <v>1333</v>
      </c>
      <c r="B1032">
        <v>4.9000000000000004</v>
      </c>
      <c r="C1032" t="str">
        <f t="shared" si="16"/>
        <v>4 – 5</v>
      </c>
      <c r="D1032">
        <v>1000</v>
      </c>
      <c r="E1032" t="s">
        <v>13149</v>
      </c>
      <c r="F1032" t="s">
        <v>72</v>
      </c>
      <c r="G1032" t="s">
        <v>13149</v>
      </c>
      <c r="H1032" t="s">
        <v>13150</v>
      </c>
      <c r="I1032" t="s">
        <v>1334</v>
      </c>
      <c r="J1032" t="s">
        <v>1335</v>
      </c>
      <c r="K1032" t="s">
        <v>14163</v>
      </c>
      <c r="L1032" t="s">
        <v>14079</v>
      </c>
      <c r="M1032" t="s">
        <v>8122</v>
      </c>
    </row>
    <row r="1033" spans="1:13">
      <c r="A1033" t="s">
        <v>1336</v>
      </c>
      <c r="C1033" t="str">
        <f t="shared" si="16"/>
        <v>No Rating</v>
      </c>
      <c r="E1033" t="s">
        <v>13150</v>
      </c>
      <c r="G1033" t="s">
        <v>13150</v>
      </c>
      <c r="H1033" t="s">
        <v>13150</v>
      </c>
      <c r="I1033" t="s">
        <v>1337</v>
      </c>
      <c r="J1033" t="s">
        <v>1338</v>
      </c>
      <c r="K1033" t="s">
        <v>14164</v>
      </c>
      <c r="L1033" t="s">
        <v>14067</v>
      </c>
      <c r="M1033" t="s">
        <v>18</v>
      </c>
    </row>
    <row r="1034" spans="1:13">
      <c r="A1034" t="s">
        <v>1339</v>
      </c>
      <c r="C1034" t="str">
        <f t="shared" si="16"/>
        <v>No Rating</v>
      </c>
      <c r="E1034" t="s">
        <v>13150</v>
      </c>
      <c r="F1034" t="s">
        <v>53</v>
      </c>
      <c r="G1034" t="s">
        <v>13149</v>
      </c>
      <c r="H1034" t="s">
        <v>13150</v>
      </c>
      <c r="I1034" t="s">
        <v>1340</v>
      </c>
      <c r="J1034" t="s">
        <v>1341</v>
      </c>
      <c r="K1034" t="s">
        <v>14165</v>
      </c>
      <c r="L1034" t="s">
        <v>14067</v>
      </c>
      <c r="M1034" t="s">
        <v>262</v>
      </c>
    </row>
    <row r="1035" spans="1:13">
      <c r="A1035" t="s">
        <v>1339</v>
      </c>
      <c r="C1035" t="str">
        <f t="shared" si="16"/>
        <v>No Rating</v>
      </c>
      <c r="E1035" t="s">
        <v>13150</v>
      </c>
      <c r="F1035" t="s">
        <v>53</v>
      </c>
      <c r="G1035" t="s">
        <v>13149</v>
      </c>
      <c r="H1035" t="s">
        <v>13150</v>
      </c>
      <c r="I1035" t="s">
        <v>1340</v>
      </c>
      <c r="J1035" t="s">
        <v>1341</v>
      </c>
      <c r="K1035" t="s">
        <v>14165</v>
      </c>
      <c r="L1035" t="s">
        <v>14067</v>
      </c>
      <c r="M1035" t="s">
        <v>52</v>
      </c>
    </row>
    <row r="1036" spans="1:13">
      <c r="A1036" t="s">
        <v>1339</v>
      </c>
      <c r="C1036" t="str">
        <f t="shared" si="16"/>
        <v>No Rating</v>
      </c>
      <c r="E1036" t="s">
        <v>13150</v>
      </c>
      <c r="F1036" t="s">
        <v>53</v>
      </c>
      <c r="G1036" t="s">
        <v>13149</v>
      </c>
      <c r="H1036" t="s">
        <v>13150</v>
      </c>
      <c r="I1036" t="s">
        <v>1340</v>
      </c>
      <c r="J1036" t="s">
        <v>1341</v>
      </c>
      <c r="K1036" t="s">
        <v>14165</v>
      </c>
      <c r="L1036" t="s">
        <v>14067</v>
      </c>
      <c r="M1036" t="s">
        <v>18</v>
      </c>
    </row>
    <row r="1037" spans="1:13">
      <c r="A1037" t="s">
        <v>1339</v>
      </c>
      <c r="C1037" t="str">
        <f t="shared" si="16"/>
        <v>No Rating</v>
      </c>
      <c r="E1037" t="s">
        <v>13150</v>
      </c>
      <c r="F1037" t="s">
        <v>53</v>
      </c>
      <c r="G1037" t="s">
        <v>13149</v>
      </c>
      <c r="H1037" t="s">
        <v>13150</v>
      </c>
      <c r="I1037" t="s">
        <v>1340</v>
      </c>
      <c r="J1037" t="s">
        <v>1341</v>
      </c>
      <c r="K1037" t="s">
        <v>14165</v>
      </c>
      <c r="L1037" t="s">
        <v>14067</v>
      </c>
      <c r="M1037" t="s">
        <v>595</v>
      </c>
    </row>
    <row r="1038" spans="1:13">
      <c r="A1038" t="s">
        <v>1339</v>
      </c>
      <c r="C1038" t="str">
        <f t="shared" si="16"/>
        <v>No Rating</v>
      </c>
      <c r="E1038" t="s">
        <v>13150</v>
      </c>
      <c r="F1038" t="s">
        <v>53</v>
      </c>
      <c r="G1038" t="s">
        <v>13149</v>
      </c>
      <c r="H1038" t="s">
        <v>13150</v>
      </c>
      <c r="I1038" t="s">
        <v>1340</v>
      </c>
      <c r="J1038" t="s">
        <v>1341</v>
      </c>
      <c r="K1038" t="s">
        <v>14165</v>
      </c>
      <c r="L1038" t="s">
        <v>14067</v>
      </c>
      <c r="M1038" t="s">
        <v>16113</v>
      </c>
    </row>
    <row r="1039" spans="1:13">
      <c r="A1039" t="s">
        <v>1343</v>
      </c>
      <c r="B1039">
        <v>3.9</v>
      </c>
      <c r="C1039" t="str">
        <f t="shared" si="16"/>
        <v>3 – 4</v>
      </c>
      <c r="D1039">
        <v>9</v>
      </c>
      <c r="E1039" t="s">
        <v>13149</v>
      </c>
      <c r="F1039" t="s">
        <v>72</v>
      </c>
      <c r="G1039" t="s">
        <v>13149</v>
      </c>
      <c r="H1039" t="s">
        <v>13150</v>
      </c>
      <c r="I1039" t="s">
        <v>1345</v>
      </c>
      <c r="J1039" t="s">
        <v>1346</v>
      </c>
      <c r="K1039" t="s">
        <v>14166</v>
      </c>
      <c r="L1039" t="s">
        <v>14084</v>
      </c>
      <c r="M1039" t="s">
        <v>233</v>
      </c>
    </row>
    <row r="1040" spans="1:13">
      <c r="A1040" t="s">
        <v>1343</v>
      </c>
      <c r="B1040">
        <v>3.9</v>
      </c>
      <c r="C1040" t="str">
        <f t="shared" si="16"/>
        <v>3 – 4</v>
      </c>
      <c r="D1040">
        <v>9</v>
      </c>
      <c r="E1040" t="s">
        <v>13149</v>
      </c>
      <c r="F1040" t="s">
        <v>72</v>
      </c>
      <c r="G1040" t="s">
        <v>13149</v>
      </c>
      <c r="H1040" t="s">
        <v>13150</v>
      </c>
      <c r="I1040" t="s">
        <v>1345</v>
      </c>
      <c r="J1040" t="s">
        <v>1346</v>
      </c>
      <c r="K1040" t="s">
        <v>14166</v>
      </c>
      <c r="L1040" t="s">
        <v>14084</v>
      </c>
      <c r="M1040" t="s">
        <v>257</v>
      </c>
    </row>
    <row r="1041" spans="1:13">
      <c r="A1041" t="s">
        <v>1347</v>
      </c>
      <c r="B1041">
        <v>4.9000000000000004</v>
      </c>
      <c r="C1041" t="str">
        <f t="shared" si="16"/>
        <v>4 – 5</v>
      </c>
      <c r="D1041">
        <v>5000</v>
      </c>
      <c r="E1041" t="s">
        <v>13149</v>
      </c>
      <c r="G1041" t="s">
        <v>13150</v>
      </c>
      <c r="H1041" t="s">
        <v>13150</v>
      </c>
      <c r="I1041" t="s">
        <v>1348</v>
      </c>
      <c r="J1041" t="s">
        <v>1349</v>
      </c>
      <c r="K1041" t="s">
        <v>14167</v>
      </c>
      <c r="L1041" t="s">
        <v>14079</v>
      </c>
      <c r="M1041" t="s">
        <v>10</v>
      </c>
    </row>
    <row r="1042" spans="1:13">
      <c r="A1042" t="s">
        <v>1347</v>
      </c>
      <c r="B1042">
        <v>4.9000000000000004</v>
      </c>
      <c r="C1042" t="str">
        <f t="shared" si="16"/>
        <v>4 – 5</v>
      </c>
      <c r="D1042">
        <v>5000</v>
      </c>
      <c r="E1042" t="s">
        <v>13149</v>
      </c>
      <c r="G1042" t="s">
        <v>13150</v>
      </c>
      <c r="H1042" t="s">
        <v>13150</v>
      </c>
      <c r="I1042" t="s">
        <v>1348</v>
      </c>
      <c r="J1042" t="s">
        <v>1349</v>
      </c>
      <c r="K1042" t="s">
        <v>14167</v>
      </c>
      <c r="L1042" t="s">
        <v>14079</v>
      </c>
      <c r="M1042" t="s">
        <v>1505</v>
      </c>
    </row>
    <row r="1043" spans="1:13">
      <c r="A1043" t="s">
        <v>1347</v>
      </c>
      <c r="B1043">
        <v>4.9000000000000004</v>
      </c>
      <c r="C1043" t="str">
        <f t="shared" si="16"/>
        <v>4 – 5</v>
      </c>
      <c r="D1043">
        <v>5000</v>
      </c>
      <c r="E1043" t="s">
        <v>13149</v>
      </c>
      <c r="G1043" t="s">
        <v>13150</v>
      </c>
      <c r="H1043" t="s">
        <v>13150</v>
      </c>
      <c r="I1043" t="s">
        <v>1348</v>
      </c>
      <c r="J1043" t="s">
        <v>1349</v>
      </c>
      <c r="K1043" t="s">
        <v>14167</v>
      </c>
      <c r="L1043" t="s">
        <v>14079</v>
      </c>
      <c r="M1043" t="s">
        <v>18</v>
      </c>
    </row>
    <row r="1044" spans="1:13">
      <c r="A1044" t="s">
        <v>1347</v>
      </c>
      <c r="B1044">
        <v>4.9000000000000004</v>
      </c>
      <c r="C1044" t="str">
        <f t="shared" si="16"/>
        <v>4 – 5</v>
      </c>
      <c r="D1044">
        <v>5000</v>
      </c>
      <c r="E1044" t="s">
        <v>13149</v>
      </c>
      <c r="G1044" t="s">
        <v>13150</v>
      </c>
      <c r="H1044" t="s">
        <v>13150</v>
      </c>
      <c r="I1044" t="s">
        <v>1348</v>
      </c>
      <c r="J1044" t="s">
        <v>1349</v>
      </c>
      <c r="K1044" t="s">
        <v>14167</v>
      </c>
      <c r="L1044" t="s">
        <v>14079</v>
      </c>
      <c r="M1044" t="s">
        <v>3586</v>
      </c>
    </row>
    <row r="1045" spans="1:13">
      <c r="A1045" t="s">
        <v>1351</v>
      </c>
      <c r="B1045">
        <v>4.5</v>
      </c>
      <c r="C1045" t="str">
        <f t="shared" si="16"/>
        <v>4 – 5</v>
      </c>
      <c r="D1045">
        <v>500</v>
      </c>
      <c r="E1045" t="s">
        <v>13149</v>
      </c>
      <c r="F1045" t="s">
        <v>72</v>
      </c>
      <c r="G1045" t="s">
        <v>13149</v>
      </c>
      <c r="H1045" t="s">
        <v>13150</v>
      </c>
      <c r="I1045" t="s">
        <v>1352</v>
      </c>
      <c r="J1045" t="s">
        <v>1353</v>
      </c>
      <c r="K1045" t="s">
        <v>14168</v>
      </c>
      <c r="L1045" t="s">
        <v>14079</v>
      </c>
      <c r="M1045" t="s">
        <v>18</v>
      </c>
    </row>
    <row r="1046" spans="1:13">
      <c r="A1046" t="s">
        <v>1351</v>
      </c>
      <c r="B1046">
        <v>4.5</v>
      </c>
      <c r="C1046" t="str">
        <f t="shared" si="16"/>
        <v>4 – 5</v>
      </c>
      <c r="D1046">
        <v>500</v>
      </c>
      <c r="E1046" t="s">
        <v>13149</v>
      </c>
      <c r="F1046" t="s">
        <v>72</v>
      </c>
      <c r="G1046" t="s">
        <v>13149</v>
      </c>
      <c r="H1046" t="s">
        <v>13150</v>
      </c>
      <c r="I1046" t="s">
        <v>1352</v>
      </c>
      <c r="J1046" t="s">
        <v>1353</v>
      </c>
      <c r="K1046" t="s">
        <v>14168</v>
      </c>
      <c r="L1046" t="s">
        <v>14079</v>
      </c>
      <c r="M1046" t="s">
        <v>8122</v>
      </c>
    </row>
    <row r="1047" spans="1:13">
      <c r="A1047" t="s">
        <v>1351</v>
      </c>
      <c r="B1047">
        <v>4.5</v>
      </c>
      <c r="C1047" t="str">
        <f t="shared" si="16"/>
        <v>4 – 5</v>
      </c>
      <c r="D1047">
        <v>500</v>
      </c>
      <c r="E1047" t="s">
        <v>13149</v>
      </c>
      <c r="F1047" t="s">
        <v>72</v>
      </c>
      <c r="G1047" t="s">
        <v>13149</v>
      </c>
      <c r="H1047" t="s">
        <v>13150</v>
      </c>
      <c r="I1047" t="s">
        <v>1352</v>
      </c>
      <c r="J1047" t="s">
        <v>1353</v>
      </c>
      <c r="K1047" t="s">
        <v>14168</v>
      </c>
      <c r="L1047" t="s">
        <v>14079</v>
      </c>
      <c r="M1047" t="s">
        <v>16109</v>
      </c>
    </row>
    <row r="1048" spans="1:13">
      <c r="A1048" t="s">
        <v>1354</v>
      </c>
      <c r="B1048">
        <v>4.5999999999999996</v>
      </c>
      <c r="C1048" t="str">
        <f t="shared" si="16"/>
        <v>4 – 5</v>
      </c>
      <c r="D1048">
        <v>1000</v>
      </c>
      <c r="E1048" t="s">
        <v>13149</v>
      </c>
      <c r="G1048" t="s">
        <v>13150</v>
      </c>
      <c r="H1048" t="s">
        <v>13150</v>
      </c>
      <c r="I1048" t="s">
        <v>1355</v>
      </c>
      <c r="J1048" t="s">
        <v>1356</v>
      </c>
      <c r="K1048" t="s">
        <v>13193</v>
      </c>
      <c r="L1048" t="s">
        <v>13155</v>
      </c>
      <c r="M1048" t="s">
        <v>18</v>
      </c>
    </row>
    <row r="1049" spans="1:13">
      <c r="A1049" t="s">
        <v>1354</v>
      </c>
      <c r="B1049">
        <v>4.5999999999999996</v>
      </c>
      <c r="C1049" t="str">
        <f t="shared" si="16"/>
        <v>4 – 5</v>
      </c>
      <c r="D1049">
        <v>1000</v>
      </c>
      <c r="E1049" t="s">
        <v>13149</v>
      </c>
      <c r="G1049" t="s">
        <v>13150</v>
      </c>
      <c r="H1049" t="s">
        <v>13150</v>
      </c>
      <c r="I1049" t="s">
        <v>1355</v>
      </c>
      <c r="J1049" t="s">
        <v>1356</v>
      </c>
      <c r="K1049" t="s">
        <v>13193</v>
      </c>
      <c r="L1049" t="s">
        <v>13155</v>
      </c>
      <c r="M1049" t="s">
        <v>8122</v>
      </c>
    </row>
    <row r="1050" spans="1:13">
      <c r="A1050" t="s">
        <v>1357</v>
      </c>
      <c r="B1050">
        <v>4.0999999999999996</v>
      </c>
      <c r="C1050" t="str">
        <f t="shared" si="16"/>
        <v>4 – 5</v>
      </c>
      <c r="D1050">
        <v>100</v>
      </c>
      <c r="E1050" t="s">
        <v>13149</v>
      </c>
      <c r="F1050" t="s">
        <v>72</v>
      </c>
      <c r="G1050" t="s">
        <v>13149</v>
      </c>
      <c r="H1050" t="s">
        <v>13150</v>
      </c>
      <c r="I1050" t="s">
        <v>1358</v>
      </c>
      <c r="J1050" t="s">
        <v>1359</v>
      </c>
      <c r="K1050" t="s">
        <v>14169</v>
      </c>
      <c r="L1050" t="s">
        <v>14079</v>
      </c>
      <c r="M1050" t="s">
        <v>10</v>
      </c>
    </row>
    <row r="1051" spans="1:13">
      <c r="A1051" t="s">
        <v>1357</v>
      </c>
      <c r="B1051">
        <v>4.0999999999999996</v>
      </c>
      <c r="C1051" t="str">
        <f t="shared" si="16"/>
        <v>4 – 5</v>
      </c>
      <c r="D1051">
        <v>100</v>
      </c>
      <c r="E1051" t="s">
        <v>13149</v>
      </c>
      <c r="F1051" t="s">
        <v>72</v>
      </c>
      <c r="G1051" t="s">
        <v>13149</v>
      </c>
      <c r="H1051" t="s">
        <v>13150</v>
      </c>
      <c r="I1051" t="s">
        <v>1358</v>
      </c>
      <c r="J1051" t="s">
        <v>1359</v>
      </c>
      <c r="K1051" t="s">
        <v>14169</v>
      </c>
      <c r="L1051" t="s">
        <v>14079</v>
      </c>
      <c r="M1051" t="s">
        <v>511</v>
      </c>
    </row>
    <row r="1052" spans="1:13">
      <c r="A1052" t="s">
        <v>1361</v>
      </c>
      <c r="B1052">
        <v>4.8</v>
      </c>
      <c r="C1052" t="str">
        <f t="shared" si="16"/>
        <v>4 – 5</v>
      </c>
      <c r="D1052">
        <v>100</v>
      </c>
      <c r="E1052" t="s">
        <v>13149</v>
      </c>
      <c r="F1052" t="s">
        <v>39</v>
      </c>
      <c r="G1052" t="s">
        <v>13150</v>
      </c>
      <c r="H1052" t="s">
        <v>13149</v>
      </c>
      <c r="I1052" t="s">
        <v>1362</v>
      </c>
      <c r="J1052" t="s">
        <v>1363</v>
      </c>
      <c r="K1052" t="s">
        <v>14170</v>
      </c>
      <c r="L1052" t="s">
        <v>14079</v>
      </c>
      <c r="M1052" t="s">
        <v>16111</v>
      </c>
    </row>
    <row r="1053" spans="1:13">
      <c r="A1053" t="s">
        <v>1364</v>
      </c>
      <c r="B1053">
        <v>4.8</v>
      </c>
      <c r="C1053" t="str">
        <f t="shared" si="16"/>
        <v>4 – 5</v>
      </c>
      <c r="D1053">
        <v>1000</v>
      </c>
      <c r="E1053" t="s">
        <v>13149</v>
      </c>
      <c r="F1053" t="s">
        <v>150</v>
      </c>
      <c r="G1053" t="s">
        <v>13149</v>
      </c>
      <c r="H1053" t="s">
        <v>13150</v>
      </c>
      <c r="I1053" t="s">
        <v>1365</v>
      </c>
      <c r="J1053" t="s">
        <v>1366</v>
      </c>
      <c r="K1053" t="s">
        <v>14171</v>
      </c>
      <c r="L1053" t="s">
        <v>14079</v>
      </c>
      <c r="M1053" t="s">
        <v>330</v>
      </c>
    </row>
    <row r="1054" spans="1:13">
      <c r="A1054" t="s">
        <v>1367</v>
      </c>
      <c r="B1054">
        <v>4.0999999999999996</v>
      </c>
      <c r="C1054" t="str">
        <f t="shared" si="16"/>
        <v>4 – 5</v>
      </c>
      <c r="D1054">
        <v>37</v>
      </c>
      <c r="E1054" t="s">
        <v>13149</v>
      </c>
      <c r="F1054" t="s">
        <v>133</v>
      </c>
      <c r="G1054" t="s">
        <v>13149</v>
      </c>
      <c r="H1054" t="s">
        <v>13149</v>
      </c>
      <c r="I1054" t="s">
        <v>1369</v>
      </c>
      <c r="J1054" t="s">
        <v>1370</v>
      </c>
      <c r="K1054" t="s">
        <v>14172</v>
      </c>
      <c r="L1054" t="s">
        <v>14079</v>
      </c>
      <c r="M1054" t="s">
        <v>257</v>
      </c>
    </row>
    <row r="1055" spans="1:13">
      <c r="A1055" t="s">
        <v>1367</v>
      </c>
      <c r="B1055">
        <v>4.0999999999999996</v>
      </c>
      <c r="C1055" t="str">
        <f t="shared" si="16"/>
        <v>4 – 5</v>
      </c>
      <c r="D1055">
        <v>37</v>
      </c>
      <c r="E1055" t="s">
        <v>13149</v>
      </c>
      <c r="F1055" t="s">
        <v>133</v>
      </c>
      <c r="G1055" t="s">
        <v>13149</v>
      </c>
      <c r="H1055" t="s">
        <v>13149</v>
      </c>
      <c r="I1055" t="s">
        <v>1369</v>
      </c>
      <c r="J1055" t="s">
        <v>1370</v>
      </c>
      <c r="K1055" t="s">
        <v>14172</v>
      </c>
      <c r="L1055" t="s">
        <v>14079</v>
      </c>
      <c r="M1055" t="s">
        <v>12403</v>
      </c>
    </row>
    <row r="1056" spans="1:13">
      <c r="A1056" t="s">
        <v>1367</v>
      </c>
      <c r="B1056">
        <v>4.0999999999999996</v>
      </c>
      <c r="C1056" t="str">
        <f t="shared" si="16"/>
        <v>4 – 5</v>
      </c>
      <c r="D1056">
        <v>37</v>
      </c>
      <c r="E1056" t="s">
        <v>13149</v>
      </c>
      <c r="F1056" t="s">
        <v>133</v>
      </c>
      <c r="G1056" t="s">
        <v>13149</v>
      </c>
      <c r="H1056" t="s">
        <v>13149</v>
      </c>
      <c r="I1056" t="s">
        <v>1369</v>
      </c>
      <c r="J1056" t="s">
        <v>1370</v>
      </c>
      <c r="K1056" t="s">
        <v>14172</v>
      </c>
      <c r="L1056" t="s">
        <v>14079</v>
      </c>
      <c r="M1056" t="s">
        <v>16112</v>
      </c>
    </row>
    <row r="1057" spans="1:13">
      <c r="A1057" t="s">
        <v>1372</v>
      </c>
      <c r="B1057">
        <v>4.9000000000000004</v>
      </c>
      <c r="C1057" t="str">
        <f t="shared" si="16"/>
        <v>4 – 5</v>
      </c>
      <c r="D1057">
        <v>5000</v>
      </c>
      <c r="E1057" t="s">
        <v>13149</v>
      </c>
      <c r="F1057" t="s">
        <v>72</v>
      </c>
      <c r="G1057" t="s">
        <v>13149</v>
      </c>
      <c r="H1057" t="s">
        <v>13150</v>
      </c>
      <c r="I1057" t="s">
        <v>1373</v>
      </c>
      <c r="J1057" t="s">
        <v>1374</v>
      </c>
      <c r="K1057" t="s">
        <v>14173</v>
      </c>
      <c r="L1057" t="s">
        <v>14101</v>
      </c>
      <c r="M1057" t="s">
        <v>257</v>
      </c>
    </row>
    <row r="1058" spans="1:13">
      <c r="A1058" t="s">
        <v>1372</v>
      </c>
      <c r="B1058">
        <v>4.9000000000000004</v>
      </c>
      <c r="C1058" t="str">
        <f t="shared" si="16"/>
        <v>4 – 5</v>
      </c>
      <c r="D1058">
        <v>5000</v>
      </c>
      <c r="E1058" t="s">
        <v>13149</v>
      </c>
      <c r="F1058" t="s">
        <v>72</v>
      </c>
      <c r="G1058" t="s">
        <v>13149</v>
      </c>
      <c r="H1058" t="s">
        <v>13150</v>
      </c>
      <c r="I1058" t="s">
        <v>1373</v>
      </c>
      <c r="J1058" t="s">
        <v>1374</v>
      </c>
      <c r="K1058" t="s">
        <v>14173</v>
      </c>
      <c r="L1058" t="s">
        <v>14101</v>
      </c>
      <c r="M1058" t="s">
        <v>18</v>
      </c>
    </row>
    <row r="1059" spans="1:13">
      <c r="A1059" t="s">
        <v>1372</v>
      </c>
      <c r="B1059">
        <v>4.9000000000000004</v>
      </c>
      <c r="C1059" t="str">
        <f t="shared" si="16"/>
        <v>4 – 5</v>
      </c>
      <c r="D1059">
        <v>5000</v>
      </c>
      <c r="E1059" t="s">
        <v>13149</v>
      </c>
      <c r="F1059" t="s">
        <v>72</v>
      </c>
      <c r="G1059" t="s">
        <v>13149</v>
      </c>
      <c r="H1059" t="s">
        <v>13150</v>
      </c>
      <c r="I1059" t="s">
        <v>1373</v>
      </c>
      <c r="J1059" t="s">
        <v>1374</v>
      </c>
      <c r="K1059" t="s">
        <v>14173</v>
      </c>
      <c r="L1059" t="s">
        <v>14101</v>
      </c>
      <c r="M1059" t="s">
        <v>16113</v>
      </c>
    </row>
    <row r="1060" spans="1:13">
      <c r="A1060" t="s">
        <v>1372</v>
      </c>
      <c r="B1060">
        <v>4.9000000000000004</v>
      </c>
      <c r="C1060" t="str">
        <f t="shared" si="16"/>
        <v>4 – 5</v>
      </c>
      <c r="D1060">
        <v>5000</v>
      </c>
      <c r="E1060" t="s">
        <v>13149</v>
      </c>
      <c r="F1060" t="s">
        <v>72</v>
      </c>
      <c r="G1060" t="s">
        <v>13149</v>
      </c>
      <c r="H1060" t="s">
        <v>13150</v>
      </c>
      <c r="I1060" t="s">
        <v>1373</v>
      </c>
      <c r="J1060" t="s">
        <v>1374</v>
      </c>
      <c r="K1060" t="s">
        <v>14173</v>
      </c>
      <c r="L1060" t="s">
        <v>14101</v>
      </c>
      <c r="M1060" t="s">
        <v>8122</v>
      </c>
    </row>
    <row r="1061" spans="1:13">
      <c r="A1061" t="s">
        <v>1372</v>
      </c>
      <c r="B1061">
        <v>4.9000000000000004</v>
      </c>
      <c r="C1061" t="str">
        <f t="shared" si="16"/>
        <v>4 – 5</v>
      </c>
      <c r="D1061">
        <v>5000</v>
      </c>
      <c r="E1061" t="s">
        <v>13149</v>
      </c>
      <c r="F1061" t="s">
        <v>72</v>
      </c>
      <c r="G1061" t="s">
        <v>13149</v>
      </c>
      <c r="H1061" t="s">
        <v>13150</v>
      </c>
      <c r="I1061" t="s">
        <v>1373</v>
      </c>
      <c r="J1061" t="s">
        <v>1374</v>
      </c>
      <c r="K1061" t="s">
        <v>14173</v>
      </c>
      <c r="L1061" t="s">
        <v>14101</v>
      </c>
      <c r="M1061" t="s">
        <v>16109</v>
      </c>
    </row>
    <row r="1062" spans="1:13">
      <c r="A1062" t="s">
        <v>1376</v>
      </c>
      <c r="B1062">
        <v>3.9</v>
      </c>
      <c r="C1062" t="str">
        <f t="shared" si="16"/>
        <v>3 – 4</v>
      </c>
      <c r="D1062">
        <v>100</v>
      </c>
      <c r="E1062" t="s">
        <v>13149</v>
      </c>
      <c r="F1062" t="s">
        <v>1378</v>
      </c>
      <c r="G1062" t="s">
        <v>13149</v>
      </c>
      <c r="H1062" t="s">
        <v>13150</v>
      </c>
      <c r="I1062" t="s">
        <v>1379</v>
      </c>
      <c r="J1062" t="s">
        <v>1380</v>
      </c>
      <c r="K1062" t="s">
        <v>14174</v>
      </c>
      <c r="L1062" t="s">
        <v>14079</v>
      </c>
      <c r="M1062" t="s">
        <v>52</v>
      </c>
    </row>
    <row r="1063" spans="1:13">
      <c r="A1063" t="s">
        <v>1376</v>
      </c>
      <c r="B1063">
        <v>3.9</v>
      </c>
      <c r="C1063" t="str">
        <f t="shared" si="16"/>
        <v>3 – 4</v>
      </c>
      <c r="D1063">
        <v>100</v>
      </c>
      <c r="E1063" t="s">
        <v>13149</v>
      </c>
      <c r="F1063" t="s">
        <v>1378</v>
      </c>
      <c r="G1063" t="s">
        <v>13149</v>
      </c>
      <c r="H1063" t="s">
        <v>13150</v>
      </c>
      <c r="I1063" t="s">
        <v>1379</v>
      </c>
      <c r="J1063" t="s">
        <v>1380</v>
      </c>
      <c r="K1063" t="s">
        <v>14174</v>
      </c>
      <c r="L1063" t="s">
        <v>14079</v>
      </c>
      <c r="M1063" t="s">
        <v>16112</v>
      </c>
    </row>
    <row r="1064" spans="1:13">
      <c r="A1064" t="s">
        <v>1382</v>
      </c>
      <c r="C1064" t="str">
        <f t="shared" si="16"/>
        <v>No Rating</v>
      </c>
      <c r="E1064" t="s">
        <v>13150</v>
      </c>
      <c r="F1064" t="s">
        <v>276</v>
      </c>
      <c r="G1064" t="s">
        <v>13149</v>
      </c>
      <c r="H1064" t="s">
        <v>13150</v>
      </c>
      <c r="I1064" t="s">
        <v>1383</v>
      </c>
      <c r="J1064" t="s">
        <v>1384</v>
      </c>
      <c r="K1064" t="s">
        <v>14175</v>
      </c>
      <c r="L1064" t="s">
        <v>14079</v>
      </c>
      <c r="M1064" t="s">
        <v>233</v>
      </c>
    </row>
    <row r="1065" spans="1:13">
      <c r="A1065" t="s">
        <v>1385</v>
      </c>
      <c r="B1065">
        <v>4.9000000000000004</v>
      </c>
      <c r="C1065" t="str">
        <f t="shared" si="16"/>
        <v>4 – 5</v>
      </c>
      <c r="D1065">
        <v>1000</v>
      </c>
      <c r="E1065" t="s">
        <v>13149</v>
      </c>
      <c r="G1065" t="s">
        <v>13150</v>
      </c>
      <c r="H1065" t="s">
        <v>13150</v>
      </c>
      <c r="I1065" t="s">
        <v>1386</v>
      </c>
      <c r="J1065" t="s">
        <v>1387</v>
      </c>
      <c r="K1065" t="s">
        <v>14176</v>
      </c>
      <c r="L1065" t="s">
        <v>14079</v>
      </c>
      <c r="M1065" t="s">
        <v>10</v>
      </c>
    </row>
    <row r="1066" spans="1:13">
      <c r="A1066" t="s">
        <v>1385</v>
      </c>
      <c r="B1066">
        <v>4.9000000000000004</v>
      </c>
      <c r="C1066" t="str">
        <f t="shared" si="16"/>
        <v>4 – 5</v>
      </c>
      <c r="D1066">
        <v>1000</v>
      </c>
      <c r="E1066" t="s">
        <v>13149</v>
      </c>
      <c r="G1066" t="s">
        <v>13150</v>
      </c>
      <c r="H1066" t="s">
        <v>13150</v>
      </c>
      <c r="I1066" t="s">
        <v>1386</v>
      </c>
      <c r="J1066" t="s">
        <v>1387</v>
      </c>
      <c r="K1066" t="s">
        <v>14176</v>
      </c>
      <c r="L1066" t="s">
        <v>14079</v>
      </c>
      <c r="M1066" t="s">
        <v>52</v>
      </c>
    </row>
    <row r="1067" spans="1:13">
      <c r="A1067" t="s">
        <v>1385</v>
      </c>
      <c r="B1067">
        <v>4.9000000000000004</v>
      </c>
      <c r="C1067" t="str">
        <f t="shared" si="16"/>
        <v>4 – 5</v>
      </c>
      <c r="D1067">
        <v>1000</v>
      </c>
      <c r="E1067" t="s">
        <v>13149</v>
      </c>
      <c r="G1067" t="s">
        <v>13150</v>
      </c>
      <c r="H1067" t="s">
        <v>13150</v>
      </c>
      <c r="I1067" t="s">
        <v>1386</v>
      </c>
      <c r="J1067" t="s">
        <v>1387</v>
      </c>
      <c r="K1067" t="s">
        <v>14176</v>
      </c>
      <c r="L1067" t="s">
        <v>14079</v>
      </c>
      <c r="M1067" t="s">
        <v>1505</v>
      </c>
    </row>
    <row r="1068" spans="1:13">
      <c r="A1068" t="s">
        <v>1389</v>
      </c>
      <c r="B1068">
        <v>4.9000000000000004</v>
      </c>
      <c r="C1068" t="str">
        <f t="shared" si="16"/>
        <v>4 – 5</v>
      </c>
      <c r="D1068">
        <v>4000</v>
      </c>
      <c r="E1068" t="s">
        <v>13149</v>
      </c>
      <c r="F1068" t="s">
        <v>72</v>
      </c>
      <c r="G1068" t="s">
        <v>13149</v>
      </c>
      <c r="H1068" t="s">
        <v>13150</v>
      </c>
      <c r="I1068" t="s">
        <v>1390</v>
      </c>
      <c r="J1068" t="s">
        <v>1391</v>
      </c>
      <c r="K1068" t="s">
        <v>14177</v>
      </c>
      <c r="L1068" t="s">
        <v>14079</v>
      </c>
      <c r="M1068" t="s">
        <v>18</v>
      </c>
    </row>
    <row r="1069" spans="1:13">
      <c r="A1069" t="s">
        <v>1389</v>
      </c>
      <c r="B1069">
        <v>4.9000000000000004</v>
      </c>
      <c r="C1069" t="str">
        <f t="shared" si="16"/>
        <v>4 – 5</v>
      </c>
      <c r="D1069">
        <v>4000</v>
      </c>
      <c r="E1069" t="s">
        <v>13149</v>
      </c>
      <c r="F1069" t="s">
        <v>72</v>
      </c>
      <c r="G1069" t="s">
        <v>13149</v>
      </c>
      <c r="H1069" t="s">
        <v>13150</v>
      </c>
      <c r="I1069" t="s">
        <v>1390</v>
      </c>
      <c r="J1069" t="s">
        <v>1391</v>
      </c>
      <c r="K1069" t="s">
        <v>14177</v>
      </c>
      <c r="L1069" t="s">
        <v>14079</v>
      </c>
      <c r="M1069" t="s">
        <v>5392</v>
      </c>
    </row>
    <row r="1070" spans="1:13">
      <c r="A1070" t="s">
        <v>1389</v>
      </c>
      <c r="B1070">
        <v>4.9000000000000004</v>
      </c>
      <c r="C1070" t="str">
        <f t="shared" si="16"/>
        <v>4 – 5</v>
      </c>
      <c r="D1070">
        <v>4000</v>
      </c>
      <c r="E1070" t="s">
        <v>13149</v>
      </c>
      <c r="F1070" t="s">
        <v>72</v>
      </c>
      <c r="G1070" t="s">
        <v>13149</v>
      </c>
      <c r="H1070" t="s">
        <v>13150</v>
      </c>
      <c r="I1070" t="s">
        <v>1390</v>
      </c>
      <c r="J1070" t="s">
        <v>1391</v>
      </c>
      <c r="K1070" t="s">
        <v>14177</v>
      </c>
      <c r="L1070" t="s">
        <v>14079</v>
      </c>
      <c r="M1070" t="s">
        <v>16113</v>
      </c>
    </row>
    <row r="1071" spans="1:13">
      <c r="A1071" t="s">
        <v>1392</v>
      </c>
      <c r="B1071">
        <v>4.5999999999999996</v>
      </c>
      <c r="C1071" t="str">
        <f t="shared" si="16"/>
        <v>4 – 5</v>
      </c>
      <c r="D1071">
        <v>34</v>
      </c>
      <c r="E1071" t="s">
        <v>13149</v>
      </c>
      <c r="G1071" t="s">
        <v>13150</v>
      </c>
      <c r="H1071" t="s">
        <v>13150</v>
      </c>
      <c r="I1071" t="s">
        <v>1394</v>
      </c>
      <c r="J1071" t="s">
        <v>1395</v>
      </c>
      <c r="K1071" t="s">
        <v>14178</v>
      </c>
      <c r="L1071" t="s">
        <v>14079</v>
      </c>
      <c r="M1071" t="s">
        <v>635</v>
      </c>
    </row>
    <row r="1072" spans="1:13">
      <c r="A1072" t="s">
        <v>1392</v>
      </c>
      <c r="B1072">
        <v>4.5999999999999996</v>
      </c>
      <c r="C1072" t="str">
        <f t="shared" si="16"/>
        <v>4 – 5</v>
      </c>
      <c r="D1072">
        <v>34</v>
      </c>
      <c r="E1072" t="s">
        <v>13149</v>
      </c>
      <c r="G1072" t="s">
        <v>13150</v>
      </c>
      <c r="H1072" t="s">
        <v>13150</v>
      </c>
      <c r="I1072" t="s">
        <v>1394</v>
      </c>
      <c r="J1072" t="s">
        <v>1395</v>
      </c>
      <c r="K1072" t="s">
        <v>14178</v>
      </c>
      <c r="L1072" t="s">
        <v>14079</v>
      </c>
      <c r="M1072" t="s">
        <v>18</v>
      </c>
    </row>
    <row r="1073" spans="1:13">
      <c r="A1073" t="s">
        <v>1392</v>
      </c>
      <c r="B1073">
        <v>4.5999999999999996</v>
      </c>
      <c r="C1073" t="str">
        <f t="shared" si="16"/>
        <v>4 – 5</v>
      </c>
      <c r="D1073">
        <v>34</v>
      </c>
      <c r="E1073" t="s">
        <v>13149</v>
      </c>
      <c r="G1073" t="s">
        <v>13150</v>
      </c>
      <c r="H1073" t="s">
        <v>13150</v>
      </c>
      <c r="I1073" t="s">
        <v>1394</v>
      </c>
      <c r="J1073" t="s">
        <v>1395</v>
      </c>
      <c r="K1073" t="s">
        <v>14178</v>
      </c>
      <c r="L1073" t="s">
        <v>14079</v>
      </c>
      <c r="M1073" t="s">
        <v>595</v>
      </c>
    </row>
    <row r="1074" spans="1:13">
      <c r="A1074" t="s">
        <v>1392</v>
      </c>
      <c r="B1074">
        <v>4.5999999999999996</v>
      </c>
      <c r="C1074" t="str">
        <f t="shared" si="16"/>
        <v>4 – 5</v>
      </c>
      <c r="D1074">
        <v>34</v>
      </c>
      <c r="E1074" t="s">
        <v>13149</v>
      </c>
      <c r="G1074" t="s">
        <v>13150</v>
      </c>
      <c r="H1074" t="s">
        <v>13150</v>
      </c>
      <c r="I1074" t="s">
        <v>1394</v>
      </c>
      <c r="J1074" t="s">
        <v>1395</v>
      </c>
      <c r="K1074" t="s">
        <v>14178</v>
      </c>
      <c r="L1074" t="s">
        <v>14079</v>
      </c>
      <c r="M1074" t="s">
        <v>5392</v>
      </c>
    </row>
    <row r="1075" spans="1:13">
      <c r="A1075" t="s">
        <v>1392</v>
      </c>
      <c r="B1075">
        <v>4.5999999999999996</v>
      </c>
      <c r="C1075" t="str">
        <f t="shared" si="16"/>
        <v>4 – 5</v>
      </c>
      <c r="D1075">
        <v>34</v>
      </c>
      <c r="E1075" t="s">
        <v>13149</v>
      </c>
      <c r="G1075" t="s">
        <v>13150</v>
      </c>
      <c r="H1075" t="s">
        <v>13150</v>
      </c>
      <c r="I1075" t="s">
        <v>1394</v>
      </c>
      <c r="J1075" t="s">
        <v>1395</v>
      </c>
      <c r="K1075" t="s">
        <v>14178</v>
      </c>
      <c r="L1075" t="s">
        <v>14079</v>
      </c>
      <c r="M1075" t="s">
        <v>16113</v>
      </c>
    </row>
    <row r="1076" spans="1:13">
      <c r="A1076" t="s">
        <v>1397</v>
      </c>
      <c r="B1076">
        <v>4.5</v>
      </c>
      <c r="C1076" t="str">
        <f t="shared" si="16"/>
        <v>4 – 5</v>
      </c>
      <c r="D1076">
        <v>2000</v>
      </c>
      <c r="E1076" t="s">
        <v>13149</v>
      </c>
      <c r="G1076" t="s">
        <v>13150</v>
      </c>
      <c r="H1076" t="s">
        <v>13150</v>
      </c>
      <c r="I1076" t="s">
        <v>1398</v>
      </c>
      <c r="J1076" t="s">
        <v>1399</v>
      </c>
      <c r="K1076" t="s">
        <v>14179</v>
      </c>
      <c r="L1076" t="s">
        <v>14038</v>
      </c>
      <c r="M1076" t="s">
        <v>10</v>
      </c>
    </row>
    <row r="1077" spans="1:13">
      <c r="A1077" t="s">
        <v>1397</v>
      </c>
      <c r="B1077">
        <v>4.5</v>
      </c>
      <c r="C1077" t="str">
        <f t="shared" si="16"/>
        <v>4 – 5</v>
      </c>
      <c r="D1077">
        <v>2000</v>
      </c>
      <c r="E1077" t="s">
        <v>13149</v>
      </c>
      <c r="G1077" t="s">
        <v>13150</v>
      </c>
      <c r="H1077" t="s">
        <v>13150</v>
      </c>
      <c r="I1077" t="s">
        <v>1398</v>
      </c>
      <c r="J1077" t="s">
        <v>1399</v>
      </c>
      <c r="K1077" t="s">
        <v>14179</v>
      </c>
      <c r="L1077" t="s">
        <v>14038</v>
      </c>
      <c r="M1077" t="s">
        <v>18</v>
      </c>
    </row>
    <row r="1078" spans="1:13">
      <c r="A1078" t="s">
        <v>1397</v>
      </c>
      <c r="B1078">
        <v>4.5</v>
      </c>
      <c r="C1078" t="str">
        <f t="shared" si="16"/>
        <v>4 – 5</v>
      </c>
      <c r="D1078">
        <v>2000</v>
      </c>
      <c r="E1078" t="s">
        <v>13149</v>
      </c>
      <c r="G1078" t="s">
        <v>13150</v>
      </c>
      <c r="H1078" t="s">
        <v>13150</v>
      </c>
      <c r="I1078" t="s">
        <v>1398</v>
      </c>
      <c r="J1078" t="s">
        <v>1399</v>
      </c>
      <c r="K1078" t="s">
        <v>14179</v>
      </c>
      <c r="L1078" t="s">
        <v>14038</v>
      </c>
      <c r="M1078" t="s">
        <v>16117</v>
      </c>
    </row>
    <row r="1079" spans="1:13">
      <c r="A1079" t="s">
        <v>1401</v>
      </c>
      <c r="B1079">
        <v>4</v>
      </c>
      <c r="C1079" t="str">
        <f t="shared" si="16"/>
        <v>3 – 4</v>
      </c>
      <c r="D1079">
        <v>24</v>
      </c>
      <c r="E1079" t="s">
        <v>13149</v>
      </c>
      <c r="F1079" t="s">
        <v>111</v>
      </c>
      <c r="G1079" t="s">
        <v>13149</v>
      </c>
      <c r="H1079" t="s">
        <v>13150</v>
      </c>
      <c r="I1079" t="s">
        <v>1403</v>
      </c>
      <c r="J1079" t="s">
        <v>1404</v>
      </c>
      <c r="K1079" t="s">
        <v>14180</v>
      </c>
      <c r="L1079" t="s">
        <v>14101</v>
      </c>
      <c r="M1079" t="s">
        <v>257</v>
      </c>
    </row>
    <row r="1080" spans="1:13">
      <c r="A1080" t="s">
        <v>1401</v>
      </c>
      <c r="B1080">
        <v>4</v>
      </c>
      <c r="C1080" t="str">
        <f t="shared" si="16"/>
        <v>3 – 4</v>
      </c>
      <c r="D1080">
        <v>24</v>
      </c>
      <c r="E1080" t="s">
        <v>13149</v>
      </c>
      <c r="F1080" t="s">
        <v>111</v>
      </c>
      <c r="G1080" t="s">
        <v>13149</v>
      </c>
      <c r="H1080" t="s">
        <v>13150</v>
      </c>
      <c r="I1080" t="s">
        <v>1403</v>
      </c>
      <c r="J1080" t="s">
        <v>1404</v>
      </c>
      <c r="K1080" t="s">
        <v>14180</v>
      </c>
      <c r="L1080" t="s">
        <v>14101</v>
      </c>
      <c r="M1080" t="s">
        <v>12403</v>
      </c>
    </row>
    <row r="1081" spans="1:13">
      <c r="A1081" t="s">
        <v>1401</v>
      </c>
      <c r="B1081">
        <v>4</v>
      </c>
      <c r="C1081" t="str">
        <f t="shared" si="16"/>
        <v>3 – 4</v>
      </c>
      <c r="D1081">
        <v>24</v>
      </c>
      <c r="E1081" t="s">
        <v>13149</v>
      </c>
      <c r="F1081" t="s">
        <v>111</v>
      </c>
      <c r="G1081" t="s">
        <v>13149</v>
      </c>
      <c r="H1081" t="s">
        <v>13150</v>
      </c>
      <c r="I1081" t="s">
        <v>1403</v>
      </c>
      <c r="J1081" t="s">
        <v>1404</v>
      </c>
      <c r="K1081" t="s">
        <v>14180</v>
      </c>
      <c r="L1081" t="s">
        <v>14101</v>
      </c>
      <c r="M1081" t="s">
        <v>16112</v>
      </c>
    </row>
    <row r="1082" spans="1:13">
      <c r="A1082" t="s">
        <v>1405</v>
      </c>
      <c r="B1082">
        <v>4.8</v>
      </c>
      <c r="C1082" t="str">
        <f t="shared" si="16"/>
        <v>4 – 5</v>
      </c>
      <c r="D1082">
        <v>44</v>
      </c>
      <c r="E1082" t="s">
        <v>13149</v>
      </c>
      <c r="F1082" t="s">
        <v>53</v>
      </c>
      <c r="G1082" t="s">
        <v>13149</v>
      </c>
      <c r="H1082" t="s">
        <v>13150</v>
      </c>
      <c r="I1082" t="s">
        <v>1407</v>
      </c>
      <c r="J1082" t="s">
        <v>1408</v>
      </c>
      <c r="K1082" t="s">
        <v>14181</v>
      </c>
      <c r="L1082" t="s">
        <v>14079</v>
      </c>
      <c r="M1082" t="s">
        <v>262</v>
      </c>
    </row>
    <row r="1083" spans="1:13">
      <c r="A1083" t="s">
        <v>1405</v>
      </c>
      <c r="B1083">
        <v>4.8</v>
      </c>
      <c r="C1083" t="str">
        <f t="shared" si="16"/>
        <v>4 – 5</v>
      </c>
      <c r="D1083">
        <v>44</v>
      </c>
      <c r="E1083" t="s">
        <v>13149</v>
      </c>
      <c r="F1083" t="s">
        <v>53</v>
      </c>
      <c r="G1083" t="s">
        <v>13149</v>
      </c>
      <c r="H1083" t="s">
        <v>13150</v>
      </c>
      <c r="I1083" t="s">
        <v>1407</v>
      </c>
      <c r="J1083" t="s">
        <v>1408</v>
      </c>
      <c r="K1083" t="s">
        <v>14181</v>
      </c>
      <c r="L1083" t="s">
        <v>14079</v>
      </c>
      <c r="M1083" t="s">
        <v>10</v>
      </c>
    </row>
    <row r="1084" spans="1:13">
      <c r="A1084" t="s">
        <v>1405</v>
      </c>
      <c r="B1084">
        <v>4.8</v>
      </c>
      <c r="C1084" t="str">
        <f t="shared" si="16"/>
        <v>4 – 5</v>
      </c>
      <c r="D1084">
        <v>44</v>
      </c>
      <c r="E1084" t="s">
        <v>13149</v>
      </c>
      <c r="F1084" t="s">
        <v>53</v>
      </c>
      <c r="G1084" t="s">
        <v>13149</v>
      </c>
      <c r="H1084" t="s">
        <v>13150</v>
      </c>
      <c r="I1084" t="s">
        <v>1407</v>
      </c>
      <c r="J1084" t="s">
        <v>1408</v>
      </c>
      <c r="K1084" t="s">
        <v>14181</v>
      </c>
      <c r="L1084" t="s">
        <v>14079</v>
      </c>
      <c r="M1084" t="s">
        <v>595</v>
      </c>
    </row>
    <row r="1085" spans="1:13">
      <c r="A1085" t="s">
        <v>1409</v>
      </c>
      <c r="B1085">
        <v>4.9000000000000004</v>
      </c>
      <c r="C1085" t="str">
        <f t="shared" si="16"/>
        <v>4 – 5</v>
      </c>
      <c r="D1085">
        <v>3000</v>
      </c>
      <c r="E1085" t="s">
        <v>13149</v>
      </c>
      <c r="G1085" t="s">
        <v>13150</v>
      </c>
      <c r="H1085" t="s">
        <v>13150</v>
      </c>
      <c r="I1085" t="s">
        <v>1410</v>
      </c>
      <c r="J1085" t="s">
        <v>1411</v>
      </c>
      <c r="K1085" t="s">
        <v>14182</v>
      </c>
      <c r="L1085" t="s">
        <v>14079</v>
      </c>
      <c r="M1085" t="s">
        <v>257</v>
      </c>
    </row>
    <row r="1086" spans="1:13">
      <c r="A1086" t="s">
        <v>1409</v>
      </c>
      <c r="B1086">
        <v>4.9000000000000004</v>
      </c>
      <c r="C1086" t="str">
        <f t="shared" si="16"/>
        <v>4 – 5</v>
      </c>
      <c r="D1086">
        <v>3000</v>
      </c>
      <c r="E1086" t="s">
        <v>13149</v>
      </c>
      <c r="G1086" t="s">
        <v>13150</v>
      </c>
      <c r="H1086" t="s">
        <v>13150</v>
      </c>
      <c r="I1086" t="s">
        <v>1410</v>
      </c>
      <c r="J1086" t="s">
        <v>1411</v>
      </c>
      <c r="K1086" t="s">
        <v>14182</v>
      </c>
      <c r="L1086" t="s">
        <v>14079</v>
      </c>
      <c r="M1086" t="s">
        <v>52</v>
      </c>
    </row>
    <row r="1087" spans="1:13">
      <c r="A1087" t="s">
        <v>1409</v>
      </c>
      <c r="B1087">
        <v>4.9000000000000004</v>
      </c>
      <c r="C1087" t="str">
        <f t="shared" si="16"/>
        <v>4 – 5</v>
      </c>
      <c r="D1087">
        <v>3000</v>
      </c>
      <c r="E1087" t="s">
        <v>13149</v>
      </c>
      <c r="G1087" t="s">
        <v>13150</v>
      </c>
      <c r="H1087" t="s">
        <v>13150</v>
      </c>
      <c r="I1087" t="s">
        <v>1410</v>
      </c>
      <c r="J1087" t="s">
        <v>1411</v>
      </c>
      <c r="K1087" t="s">
        <v>14182</v>
      </c>
      <c r="L1087" t="s">
        <v>14079</v>
      </c>
      <c r="M1087" t="s">
        <v>511</v>
      </c>
    </row>
    <row r="1088" spans="1:13">
      <c r="A1088" t="s">
        <v>1409</v>
      </c>
      <c r="B1088">
        <v>4.9000000000000004</v>
      </c>
      <c r="C1088" t="str">
        <f t="shared" si="16"/>
        <v>4 – 5</v>
      </c>
      <c r="D1088">
        <v>3000</v>
      </c>
      <c r="E1088" t="s">
        <v>13149</v>
      </c>
      <c r="G1088" t="s">
        <v>13150</v>
      </c>
      <c r="H1088" t="s">
        <v>13150</v>
      </c>
      <c r="I1088" t="s">
        <v>1410</v>
      </c>
      <c r="J1088" t="s">
        <v>1411</v>
      </c>
      <c r="K1088" t="s">
        <v>14182</v>
      </c>
      <c r="L1088" t="s">
        <v>14079</v>
      </c>
      <c r="M1088" t="s">
        <v>16112</v>
      </c>
    </row>
    <row r="1089" spans="1:13">
      <c r="A1089" t="s">
        <v>1413</v>
      </c>
      <c r="B1089">
        <v>4</v>
      </c>
      <c r="C1089" t="str">
        <f t="shared" si="16"/>
        <v>3 – 4</v>
      </c>
      <c r="D1089">
        <v>28</v>
      </c>
      <c r="E1089" t="s">
        <v>13149</v>
      </c>
      <c r="F1089" t="s">
        <v>276</v>
      </c>
      <c r="G1089" t="s">
        <v>13149</v>
      </c>
      <c r="H1089" t="s">
        <v>13150</v>
      </c>
      <c r="I1089" t="s">
        <v>1415</v>
      </c>
      <c r="J1089" t="s">
        <v>1416</v>
      </c>
      <c r="K1089" t="s">
        <v>14183</v>
      </c>
      <c r="L1089" t="s">
        <v>14079</v>
      </c>
      <c r="M1089" t="s">
        <v>16111</v>
      </c>
    </row>
    <row r="1090" spans="1:13">
      <c r="A1090" t="s">
        <v>1417</v>
      </c>
      <c r="B1090">
        <v>4.8</v>
      </c>
      <c r="C1090" t="str">
        <f t="shared" ref="C1090:C1153" si="17">IF(B1090="", "No Rating",
 IF(B1090&lt;=2, "1 – 2",
 IF(B1090&lt;=3, "2 – 3",
 IF(B1090&lt;=4, "3 – 4",
 "4 – 5"))))</f>
        <v>4 – 5</v>
      </c>
      <c r="D1090">
        <v>4000</v>
      </c>
      <c r="E1090" t="s">
        <v>13149</v>
      </c>
      <c r="G1090" t="s">
        <v>13150</v>
      </c>
      <c r="H1090" t="s">
        <v>13150</v>
      </c>
      <c r="I1090" t="s">
        <v>1418</v>
      </c>
      <c r="J1090" t="s">
        <v>1419</v>
      </c>
      <c r="K1090" t="s">
        <v>14184</v>
      </c>
      <c r="L1090" t="s">
        <v>14079</v>
      </c>
      <c r="M1090" t="s">
        <v>18</v>
      </c>
    </row>
    <row r="1091" spans="1:13">
      <c r="A1091" t="s">
        <v>1420</v>
      </c>
      <c r="B1091">
        <v>4.3</v>
      </c>
      <c r="C1091" t="str">
        <f t="shared" si="17"/>
        <v>4 – 5</v>
      </c>
      <c r="D1091">
        <v>17</v>
      </c>
      <c r="E1091" t="s">
        <v>13149</v>
      </c>
      <c r="F1091" t="s">
        <v>276</v>
      </c>
      <c r="G1091" t="s">
        <v>13149</v>
      </c>
      <c r="H1091" t="s">
        <v>13150</v>
      </c>
      <c r="I1091" t="s">
        <v>1422</v>
      </c>
      <c r="J1091" t="s">
        <v>1423</v>
      </c>
      <c r="K1091" t="s">
        <v>14185</v>
      </c>
      <c r="L1091" t="s">
        <v>14084</v>
      </c>
      <c r="M1091" t="s">
        <v>52</v>
      </c>
    </row>
    <row r="1092" spans="1:13">
      <c r="A1092" t="s">
        <v>1420</v>
      </c>
      <c r="B1092">
        <v>4.3</v>
      </c>
      <c r="C1092" t="str">
        <f t="shared" si="17"/>
        <v>4 – 5</v>
      </c>
      <c r="D1092">
        <v>17</v>
      </c>
      <c r="E1092" t="s">
        <v>13149</v>
      </c>
      <c r="F1092" t="s">
        <v>276</v>
      </c>
      <c r="G1092" t="s">
        <v>13149</v>
      </c>
      <c r="H1092" t="s">
        <v>13150</v>
      </c>
      <c r="I1092" t="s">
        <v>1422</v>
      </c>
      <c r="J1092" t="s">
        <v>1423</v>
      </c>
      <c r="K1092" t="s">
        <v>14185</v>
      </c>
      <c r="L1092" t="s">
        <v>14084</v>
      </c>
      <c r="M1092" t="s">
        <v>18</v>
      </c>
    </row>
    <row r="1093" spans="1:13">
      <c r="A1093" t="s">
        <v>1420</v>
      </c>
      <c r="B1093">
        <v>4.3</v>
      </c>
      <c r="C1093" t="str">
        <f t="shared" si="17"/>
        <v>4 – 5</v>
      </c>
      <c r="D1093">
        <v>17</v>
      </c>
      <c r="E1093" t="s">
        <v>13149</v>
      </c>
      <c r="F1093" t="s">
        <v>276</v>
      </c>
      <c r="G1093" t="s">
        <v>13149</v>
      </c>
      <c r="H1093" t="s">
        <v>13150</v>
      </c>
      <c r="I1093" t="s">
        <v>1422</v>
      </c>
      <c r="J1093" t="s">
        <v>1423</v>
      </c>
      <c r="K1093" t="s">
        <v>14185</v>
      </c>
      <c r="L1093" t="s">
        <v>14084</v>
      </c>
      <c r="M1093" t="s">
        <v>5392</v>
      </c>
    </row>
    <row r="1094" spans="1:13">
      <c r="A1094" t="s">
        <v>1420</v>
      </c>
      <c r="B1094">
        <v>4.3</v>
      </c>
      <c r="C1094" t="str">
        <f t="shared" si="17"/>
        <v>4 – 5</v>
      </c>
      <c r="D1094">
        <v>17</v>
      </c>
      <c r="E1094" t="s">
        <v>13149</v>
      </c>
      <c r="F1094" t="s">
        <v>276</v>
      </c>
      <c r="G1094" t="s">
        <v>13149</v>
      </c>
      <c r="H1094" t="s">
        <v>13150</v>
      </c>
      <c r="I1094" t="s">
        <v>1422</v>
      </c>
      <c r="J1094" t="s">
        <v>1423</v>
      </c>
      <c r="K1094" t="s">
        <v>14185</v>
      </c>
      <c r="L1094" t="s">
        <v>14084</v>
      </c>
      <c r="M1094" t="s">
        <v>16113</v>
      </c>
    </row>
    <row r="1095" spans="1:13">
      <c r="A1095" t="s">
        <v>1420</v>
      </c>
      <c r="B1095">
        <v>4.3</v>
      </c>
      <c r="C1095" t="str">
        <f t="shared" si="17"/>
        <v>4 – 5</v>
      </c>
      <c r="D1095">
        <v>17</v>
      </c>
      <c r="E1095" t="s">
        <v>13149</v>
      </c>
      <c r="F1095" t="s">
        <v>276</v>
      </c>
      <c r="G1095" t="s">
        <v>13149</v>
      </c>
      <c r="H1095" t="s">
        <v>13150</v>
      </c>
      <c r="I1095" t="s">
        <v>1422</v>
      </c>
      <c r="J1095" t="s">
        <v>1423</v>
      </c>
      <c r="K1095" t="s">
        <v>14185</v>
      </c>
      <c r="L1095" t="s">
        <v>14084</v>
      </c>
      <c r="M1095" t="s">
        <v>1220</v>
      </c>
    </row>
    <row r="1096" spans="1:13">
      <c r="A1096" t="s">
        <v>1425</v>
      </c>
      <c r="B1096">
        <v>4.7</v>
      </c>
      <c r="C1096" t="str">
        <f t="shared" si="17"/>
        <v>4 – 5</v>
      </c>
      <c r="D1096">
        <v>100</v>
      </c>
      <c r="E1096" t="s">
        <v>13149</v>
      </c>
      <c r="F1096" t="s">
        <v>72</v>
      </c>
      <c r="G1096" t="s">
        <v>13149</v>
      </c>
      <c r="H1096" t="s">
        <v>13150</v>
      </c>
      <c r="I1096" t="s">
        <v>1426</v>
      </c>
      <c r="J1096" t="s">
        <v>1427</v>
      </c>
      <c r="K1096" t="s">
        <v>14186</v>
      </c>
      <c r="L1096" t="s">
        <v>14101</v>
      </c>
      <c r="M1096" t="s">
        <v>18</v>
      </c>
    </row>
    <row r="1097" spans="1:13">
      <c r="A1097" t="s">
        <v>1425</v>
      </c>
      <c r="B1097">
        <v>4.7</v>
      </c>
      <c r="C1097" t="str">
        <f t="shared" si="17"/>
        <v>4 – 5</v>
      </c>
      <c r="D1097">
        <v>100</v>
      </c>
      <c r="E1097" t="s">
        <v>13149</v>
      </c>
      <c r="F1097" t="s">
        <v>72</v>
      </c>
      <c r="G1097" t="s">
        <v>13149</v>
      </c>
      <c r="H1097" t="s">
        <v>13150</v>
      </c>
      <c r="I1097" t="s">
        <v>1426</v>
      </c>
      <c r="J1097" t="s">
        <v>1427</v>
      </c>
      <c r="K1097" t="s">
        <v>14186</v>
      </c>
      <c r="L1097" t="s">
        <v>14101</v>
      </c>
      <c r="M1097" t="s">
        <v>1220</v>
      </c>
    </row>
    <row r="1098" spans="1:13">
      <c r="A1098" t="s">
        <v>1428</v>
      </c>
      <c r="B1098">
        <v>4.7</v>
      </c>
      <c r="C1098" t="str">
        <f t="shared" si="17"/>
        <v>4 – 5</v>
      </c>
      <c r="D1098">
        <v>100</v>
      </c>
      <c r="E1098" t="s">
        <v>13149</v>
      </c>
      <c r="F1098" t="s">
        <v>39</v>
      </c>
      <c r="G1098" t="s">
        <v>13150</v>
      </c>
      <c r="H1098" t="s">
        <v>13149</v>
      </c>
      <c r="I1098" t="s">
        <v>1429</v>
      </c>
      <c r="J1098" t="s">
        <v>1430</v>
      </c>
      <c r="K1098" t="s">
        <v>14180</v>
      </c>
      <c r="L1098" t="s">
        <v>14101</v>
      </c>
      <c r="M1098" t="s">
        <v>257</v>
      </c>
    </row>
    <row r="1099" spans="1:13">
      <c r="A1099" t="s">
        <v>1428</v>
      </c>
      <c r="B1099">
        <v>4.7</v>
      </c>
      <c r="C1099" t="str">
        <f t="shared" si="17"/>
        <v>4 – 5</v>
      </c>
      <c r="D1099">
        <v>100</v>
      </c>
      <c r="E1099" t="s">
        <v>13149</v>
      </c>
      <c r="F1099" t="s">
        <v>39</v>
      </c>
      <c r="G1099" t="s">
        <v>13150</v>
      </c>
      <c r="H1099" t="s">
        <v>13149</v>
      </c>
      <c r="I1099" t="s">
        <v>1429</v>
      </c>
      <c r="J1099" t="s">
        <v>1430</v>
      </c>
      <c r="K1099" t="s">
        <v>14180</v>
      </c>
      <c r="L1099" t="s">
        <v>14101</v>
      </c>
      <c r="M1099" t="s">
        <v>262</v>
      </c>
    </row>
    <row r="1100" spans="1:13">
      <c r="A1100" t="s">
        <v>1428</v>
      </c>
      <c r="B1100">
        <v>4.7</v>
      </c>
      <c r="C1100" t="str">
        <f t="shared" si="17"/>
        <v>4 – 5</v>
      </c>
      <c r="D1100">
        <v>100</v>
      </c>
      <c r="E1100" t="s">
        <v>13149</v>
      </c>
      <c r="F1100" t="s">
        <v>39</v>
      </c>
      <c r="G1100" t="s">
        <v>13150</v>
      </c>
      <c r="H1100" t="s">
        <v>13149</v>
      </c>
      <c r="I1100" t="s">
        <v>1429</v>
      </c>
      <c r="J1100" t="s">
        <v>1430</v>
      </c>
      <c r="K1100" t="s">
        <v>14180</v>
      </c>
      <c r="L1100" t="s">
        <v>14101</v>
      </c>
      <c r="M1100" t="s">
        <v>52</v>
      </c>
    </row>
    <row r="1101" spans="1:13">
      <c r="A1101" t="s">
        <v>1428</v>
      </c>
      <c r="B1101">
        <v>4.7</v>
      </c>
      <c r="C1101" t="str">
        <f t="shared" si="17"/>
        <v>4 – 5</v>
      </c>
      <c r="D1101">
        <v>100</v>
      </c>
      <c r="E1101" t="s">
        <v>13149</v>
      </c>
      <c r="F1101" t="s">
        <v>39</v>
      </c>
      <c r="G1101" t="s">
        <v>13150</v>
      </c>
      <c r="H1101" t="s">
        <v>13149</v>
      </c>
      <c r="I1101" t="s">
        <v>1429</v>
      </c>
      <c r="J1101" t="s">
        <v>1430</v>
      </c>
      <c r="K1101" t="s">
        <v>14180</v>
      </c>
      <c r="L1101" t="s">
        <v>14101</v>
      </c>
      <c r="M1101" t="s">
        <v>1762</v>
      </c>
    </row>
    <row r="1102" spans="1:13">
      <c r="A1102" t="s">
        <v>1428</v>
      </c>
      <c r="B1102">
        <v>4.7</v>
      </c>
      <c r="C1102" t="str">
        <f t="shared" si="17"/>
        <v>4 – 5</v>
      </c>
      <c r="D1102">
        <v>100</v>
      </c>
      <c r="E1102" t="s">
        <v>13149</v>
      </c>
      <c r="F1102" t="s">
        <v>39</v>
      </c>
      <c r="G1102" t="s">
        <v>13150</v>
      </c>
      <c r="H1102" t="s">
        <v>13149</v>
      </c>
      <c r="I1102" t="s">
        <v>1429</v>
      </c>
      <c r="J1102" t="s">
        <v>1430</v>
      </c>
      <c r="K1102" t="s">
        <v>14180</v>
      </c>
      <c r="L1102" t="s">
        <v>14101</v>
      </c>
      <c r="M1102" t="s">
        <v>18</v>
      </c>
    </row>
    <row r="1103" spans="1:13">
      <c r="A1103" t="s">
        <v>1432</v>
      </c>
      <c r="B1103">
        <v>4.8</v>
      </c>
      <c r="C1103" t="str">
        <f t="shared" si="17"/>
        <v>4 – 5</v>
      </c>
      <c r="D1103">
        <v>100</v>
      </c>
      <c r="E1103" t="s">
        <v>13149</v>
      </c>
      <c r="F1103" t="s">
        <v>276</v>
      </c>
      <c r="G1103" t="s">
        <v>13149</v>
      </c>
      <c r="H1103" t="s">
        <v>13150</v>
      </c>
      <c r="I1103" t="s">
        <v>1433</v>
      </c>
      <c r="J1103" t="s">
        <v>1434</v>
      </c>
      <c r="K1103" t="s">
        <v>14187</v>
      </c>
      <c r="L1103" t="s">
        <v>14079</v>
      </c>
      <c r="M1103" t="s">
        <v>262</v>
      </c>
    </row>
    <row r="1104" spans="1:13">
      <c r="A1104" t="s">
        <v>1432</v>
      </c>
      <c r="B1104">
        <v>4.8</v>
      </c>
      <c r="C1104" t="str">
        <f t="shared" si="17"/>
        <v>4 – 5</v>
      </c>
      <c r="D1104">
        <v>100</v>
      </c>
      <c r="E1104" t="s">
        <v>13149</v>
      </c>
      <c r="F1104" t="s">
        <v>276</v>
      </c>
      <c r="G1104" t="s">
        <v>13149</v>
      </c>
      <c r="H1104" t="s">
        <v>13150</v>
      </c>
      <c r="I1104" t="s">
        <v>1433</v>
      </c>
      <c r="J1104" t="s">
        <v>1434</v>
      </c>
      <c r="K1104" t="s">
        <v>14187</v>
      </c>
      <c r="L1104" t="s">
        <v>14079</v>
      </c>
      <c r="M1104" t="s">
        <v>10</v>
      </c>
    </row>
    <row r="1105" spans="1:13">
      <c r="A1105" t="s">
        <v>1432</v>
      </c>
      <c r="B1105">
        <v>4.8</v>
      </c>
      <c r="C1105" t="str">
        <f t="shared" si="17"/>
        <v>4 – 5</v>
      </c>
      <c r="D1105">
        <v>100</v>
      </c>
      <c r="E1105" t="s">
        <v>13149</v>
      </c>
      <c r="F1105" t="s">
        <v>276</v>
      </c>
      <c r="G1105" t="s">
        <v>13149</v>
      </c>
      <c r="H1105" t="s">
        <v>13150</v>
      </c>
      <c r="I1105" t="s">
        <v>1433</v>
      </c>
      <c r="J1105" t="s">
        <v>1434</v>
      </c>
      <c r="K1105" t="s">
        <v>14187</v>
      </c>
      <c r="L1105" t="s">
        <v>14079</v>
      </c>
      <c r="M1105" t="s">
        <v>52</v>
      </c>
    </row>
    <row r="1106" spans="1:13">
      <c r="A1106" t="s">
        <v>1432</v>
      </c>
      <c r="B1106">
        <v>4.8</v>
      </c>
      <c r="C1106" t="str">
        <f t="shared" si="17"/>
        <v>4 – 5</v>
      </c>
      <c r="D1106">
        <v>100</v>
      </c>
      <c r="E1106" t="s">
        <v>13149</v>
      </c>
      <c r="F1106" t="s">
        <v>276</v>
      </c>
      <c r="G1106" t="s">
        <v>13149</v>
      </c>
      <c r="H1106" t="s">
        <v>13150</v>
      </c>
      <c r="I1106" t="s">
        <v>1433</v>
      </c>
      <c r="J1106" t="s">
        <v>1434</v>
      </c>
      <c r="K1106" t="s">
        <v>14187</v>
      </c>
      <c r="L1106" t="s">
        <v>14079</v>
      </c>
      <c r="M1106" t="s">
        <v>1505</v>
      </c>
    </row>
    <row r="1107" spans="1:13">
      <c r="A1107" t="s">
        <v>1432</v>
      </c>
      <c r="B1107">
        <v>4.8</v>
      </c>
      <c r="C1107" t="str">
        <f t="shared" si="17"/>
        <v>4 – 5</v>
      </c>
      <c r="D1107">
        <v>100</v>
      </c>
      <c r="E1107" t="s">
        <v>13149</v>
      </c>
      <c r="F1107" t="s">
        <v>276</v>
      </c>
      <c r="G1107" t="s">
        <v>13149</v>
      </c>
      <c r="H1107" t="s">
        <v>13150</v>
      </c>
      <c r="I1107" t="s">
        <v>1433</v>
      </c>
      <c r="J1107" t="s">
        <v>1434</v>
      </c>
      <c r="K1107" t="s">
        <v>14187</v>
      </c>
      <c r="L1107" t="s">
        <v>14079</v>
      </c>
      <c r="M1107" t="s">
        <v>18</v>
      </c>
    </row>
    <row r="1108" spans="1:13">
      <c r="A1108" t="s">
        <v>1436</v>
      </c>
      <c r="B1108">
        <v>4.8</v>
      </c>
      <c r="C1108" t="str">
        <f t="shared" si="17"/>
        <v>4 – 5</v>
      </c>
      <c r="D1108">
        <v>1000</v>
      </c>
      <c r="E1108" t="s">
        <v>13149</v>
      </c>
      <c r="F1108" t="s">
        <v>657</v>
      </c>
      <c r="G1108" t="s">
        <v>13149</v>
      </c>
      <c r="H1108" t="s">
        <v>13150</v>
      </c>
      <c r="I1108" t="s">
        <v>1437</v>
      </c>
      <c r="J1108" t="s">
        <v>1438</v>
      </c>
      <c r="K1108" t="s">
        <v>14188</v>
      </c>
      <c r="L1108" t="s">
        <v>14079</v>
      </c>
      <c r="M1108" t="s">
        <v>262</v>
      </c>
    </row>
    <row r="1109" spans="1:13">
      <c r="A1109" t="s">
        <v>1436</v>
      </c>
      <c r="B1109">
        <v>4.8</v>
      </c>
      <c r="C1109" t="str">
        <f t="shared" si="17"/>
        <v>4 – 5</v>
      </c>
      <c r="D1109">
        <v>1000</v>
      </c>
      <c r="E1109" t="s">
        <v>13149</v>
      </c>
      <c r="F1109" t="s">
        <v>657</v>
      </c>
      <c r="G1109" t="s">
        <v>13149</v>
      </c>
      <c r="H1109" t="s">
        <v>13150</v>
      </c>
      <c r="I1109" t="s">
        <v>1437</v>
      </c>
      <c r="J1109" t="s">
        <v>1438</v>
      </c>
      <c r="K1109" t="s">
        <v>14188</v>
      </c>
      <c r="L1109" t="s">
        <v>14079</v>
      </c>
      <c r="M1109" t="s">
        <v>10</v>
      </c>
    </row>
    <row r="1110" spans="1:13">
      <c r="A1110" t="s">
        <v>1436</v>
      </c>
      <c r="B1110">
        <v>4.8</v>
      </c>
      <c r="C1110" t="str">
        <f t="shared" si="17"/>
        <v>4 – 5</v>
      </c>
      <c r="D1110">
        <v>1000</v>
      </c>
      <c r="E1110" t="s">
        <v>13149</v>
      </c>
      <c r="F1110" t="s">
        <v>657</v>
      </c>
      <c r="G1110" t="s">
        <v>13149</v>
      </c>
      <c r="H1110" t="s">
        <v>13150</v>
      </c>
      <c r="I1110" t="s">
        <v>1437</v>
      </c>
      <c r="J1110" t="s">
        <v>1438</v>
      </c>
      <c r="K1110" t="s">
        <v>14188</v>
      </c>
      <c r="L1110" t="s">
        <v>14079</v>
      </c>
      <c r="M1110" t="s">
        <v>595</v>
      </c>
    </row>
    <row r="1111" spans="1:13">
      <c r="A1111" t="s">
        <v>1439</v>
      </c>
      <c r="B1111">
        <v>4.5999999999999996</v>
      </c>
      <c r="C1111" t="str">
        <f t="shared" si="17"/>
        <v>4 – 5</v>
      </c>
      <c r="D1111">
        <v>1000</v>
      </c>
      <c r="E1111" t="s">
        <v>13149</v>
      </c>
      <c r="F1111" t="s">
        <v>1440</v>
      </c>
      <c r="G1111" t="s">
        <v>13149</v>
      </c>
      <c r="H1111" t="s">
        <v>13150</v>
      </c>
      <c r="I1111" t="s">
        <v>1441</v>
      </c>
      <c r="J1111" t="s">
        <v>1442</v>
      </c>
      <c r="K1111" t="s">
        <v>14189</v>
      </c>
      <c r="L1111" t="s">
        <v>14079</v>
      </c>
      <c r="M1111" t="s">
        <v>149</v>
      </c>
    </row>
    <row r="1112" spans="1:13">
      <c r="A1112" t="s">
        <v>1439</v>
      </c>
      <c r="B1112">
        <v>4.5999999999999996</v>
      </c>
      <c r="C1112" t="str">
        <f t="shared" si="17"/>
        <v>4 – 5</v>
      </c>
      <c r="D1112">
        <v>1000</v>
      </c>
      <c r="E1112" t="s">
        <v>13149</v>
      </c>
      <c r="F1112" t="s">
        <v>1440</v>
      </c>
      <c r="G1112" t="s">
        <v>13149</v>
      </c>
      <c r="H1112" t="s">
        <v>13150</v>
      </c>
      <c r="I1112" t="s">
        <v>1441</v>
      </c>
      <c r="J1112" t="s">
        <v>1442</v>
      </c>
      <c r="K1112" t="s">
        <v>14189</v>
      </c>
      <c r="L1112" t="s">
        <v>14079</v>
      </c>
      <c r="M1112" t="s">
        <v>1762</v>
      </c>
    </row>
    <row r="1113" spans="1:13">
      <c r="A1113" t="s">
        <v>1439</v>
      </c>
      <c r="B1113">
        <v>4.5999999999999996</v>
      </c>
      <c r="C1113" t="str">
        <f t="shared" si="17"/>
        <v>4 – 5</v>
      </c>
      <c r="D1113">
        <v>1000</v>
      </c>
      <c r="E1113" t="s">
        <v>13149</v>
      </c>
      <c r="F1113" t="s">
        <v>1440</v>
      </c>
      <c r="G1113" t="s">
        <v>13149</v>
      </c>
      <c r="H1113" t="s">
        <v>13150</v>
      </c>
      <c r="I1113" t="s">
        <v>1441</v>
      </c>
      <c r="J1113" t="s">
        <v>1442</v>
      </c>
      <c r="K1113" t="s">
        <v>14189</v>
      </c>
      <c r="L1113" t="s">
        <v>14079</v>
      </c>
      <c r="M1113" t="s">
        <v>595</v>
      </c>
    </row>
    <row r="1114" spans="1:13">
      <c r="A1114" t="s">
        <v>1444</v>
      </c>
      <c r="B1114">
        <v>4.9000000000000004</v>
      </c>
      <c r="C1114" t="str">
        <f t="shared" si="17"/>
        <v>4 – 5</v>
      </c>
      <c r="D1114">
        <v>10000</v>
      </c>
      <c r="E1114" t="s">
        <v>13149</v>
      </c>
      <c r="F1114" t="s">
        <v>246</v>
      </c>
      <c r="G1114" t="s">
        <v>13149</v>
      </c>
      <c r="H1114" t="s">
        <v>13150</v>
      </c>
      <c r="I1114" t="s">
        <v>1446</v>
      </c>
      <c r="J1114" t="s">
        <v>1447</v>
      </c>
      <c r="K1114" t="s">
        <v>14190</v>
      </c>
      <c r="L1114" t="s">
        <v>14079</v>
      </c>
      <c r="M1114" t="s">
        <v>18</v>
      </c>
    </row>
    <row r="1115" spans="1:13">
      <c r="A1115" t="s">
        <v>1444</v>
      </c>
      <c r="B1115">
        <v>4.9000000000000004</v>
      </c>
      <c r="C1115" t="str">
        <f t="shared" si="17"/>
        <v>4 – 5</v>
      </c>
      <c r="D1115">
        <v>10000</v>
      </c>
      <c r="E1115" t="s">
        <v>13149</v>
      </c>
      <c r="F1115" t="s">
        <v>246</v>
      </c>
      <c r="G1115" t="s">
        <v>13149</v>
      </c>
      <c r="H1115" t="s">
        <v>13150</v>
      </c>
      <c r="I1115" t="s">
        <v>1446</v>
      </c>
      <c r="J1115" t="s">
        <v>1447</v>
      </c>
      <c r="K1115" t="s">
        <v>14190</v>
      </c>
      <c r="L1115" t="s">
        <v>14079</v>
      </c>
      <c r="M1115" t="s">
        <v>1511</v>
      </c>
    </row>
    <row r="1116" spans="1:13">
      <c r="A1116" t="s">
        <v>1444</v>
      </c>
      <c r="B1116">
        <v>4.9000000000000004</v>
      </c>
      <c r="C1116" t="str">
        <f t="shared" si="17"/>
        <v>4 – 5</v>
      </c>
      <c r="D1116">
        <v>10000</v>
      </c>
      <c r="E1116" t="s">
        <v>13149</v>
      </c>
      <c r="F1116" t="s">
        <v>246</v>
      </c>
      <c r="G1116" t="s">
        <v>13149</v>
      </c>
      <c r="H1116" t="s">
        <v>13150</v>
      </c>
      <c r="I1116" t="s">
        <v>1446</v>
      </c>
      <c r="J1116" t="s">
        <v>1447</v>
      </c>
      <c r="K1116" t="s">
        <v>14190</v>
      </c>
      <c r="L1116" t="s">
        <v>14079</v>
      </c>
      <c r="M1116" t="s">
        <v>4172</v>
      </c>
    </row>
    <row r="1117" spans="1:13">
      <c r="A1117" t="s">
        <v>1448</v>
      </c>
      <c r="B1117">
        <v>4.9000000000000004</v>
      </c>
      <c r="C1117" t="str">
        <f t="shared" si="17"/>
        <v>4 – 5</v>
      </c>
      <c r="D1117">
        <v>100</v>
      </c>
      <c r="E1117" t="s">
        <v>13149</v>
      </c>
      <c r="F1117" t="s">
        <v>150</v>
      </c>
      <c r="G1117" t="s">
        <v>13149</v>
      </c>
      <c r="H1117" t="s">
        <v>13150</v>
      </c>
      <c r="I1117" t="s">
        <v>1449</v>
      </c>
      <c r="J1117" t="s">
        <v>1450</v>
      </c>
      <c r="K1117" t="s">
        <v>14191</v>
      </c>
      <c r="L1117" t="s">
        <v>14079</v>
      </c>
      <c r="M1117" t="s">
        <v>16111</v>
      </c>
    </row>
    <row r="1118" spans="1:13">
      <c r="A1118" t="s">
        <v>1451</v>
      </c>
      <c r="B1118">
        <v>4.7</v>
      </c>
      <c r="C1118" t="str">
        <f t="shared" si="17"/>
        <v>4 – 5</v>
      </c>
      <c r="D1118">
        <v>49</v>
      </c>
      <c r="E1118" t="s">
        <v>13149</v>
      </c>
      <c r="F1118" t="s">
        <v>72</v>
      </c>
      <c r="G1118" t="s">
        <v>13149</v>
      </c>
      <c r="H1118" t="s">
        <v>13150</v>
      </c>
      <c r="I1118" t="s">
        <v>1453</v>
      </c>
      <c r="J1118" t="s">
        <v>1454</v>
      </c>
      <c r="K1118" t="s">
        <v>14192</v>
      </c>
      <c r="L1118" t="s">
        <v>14079</v>
      </c>
      <c r="M1118" t="s">
        <v>330</v>
      </c>
    </row>
    <row r="1119" spans="1:13">
      <c r="A1119" t="s">
        <v>1455</v>
      </c>
      <c r="B1119">
        <v>4.9000000000000004</v>
      </c>
      <c r="C1119" t="str">
        <f t="shared" si="17"/>
        <v>4 – 5</v>
      </c>
      <c r="D1119">
        <v>1000</v>
      </c>
      <c r="E1119" t="s">
        <v>13149</v>
      </c>
      <c r="F1119" t="s">
        <v>72</v>
      </c>
      <c r="G1119" t="s">
        <v>13149</v>
      </c>
      <c r="H1119" t="s">
        <v>13150</v>
      </c>
      <c r="I1119" t="s">
        <v>1456</v>
      </c>
      <c r="J1119" t="s">
        <v>1457</v>
      </c>
      <c r="K1119" t="s">
        <v>14193</v>
      </c>
      <c r="L1119" t="s">
        <v>14079</v>
      </c>
      <c r="M1119" t="s">
        <v>262</v>
      </c>
    </row>
    <row r="1120" spans="1:13">
      <c r="A1120" t="s">
        <v>1455</v>
      </c>
      <c r="B1120">
        <v>4.9000000000000004</v>
      </c>
      <c r="C1120" t="str">
        <f t="shared" si="17"/>
        <v>4 – 5</v>
      </c>
      <c r="D1120">
        <v>1000</v>
      </c>
      <c r="E1120" t="s">
        <v>13149</v>
      </c>
      <c r="F1120" t="s">
        <v>72</v>
      </c>
      <c r="G1120" t="s">
        <v>13149</v>
      </c>
      <c r="H1120" t="s">
        <v>13150</v>
      </c>
      <c r="I1120" t="s">
        <v>1456</v>
      </c>
      <c r="J1120" t="s">
        <v>1457</v>
      </c>
      <c r="K1120" t="s">
        <v>14193</v>
      </c>
      <c r="L1120" t="s">
        <v>14079</v>
      </c>
      <c r="M1120" t="s">
        <v>595</v>
      </c>
    </row>
    <row r="1121" spans="1:13">
      <c r="A1121" t="s">
        <v>1458</v>
      </c>
      <c r="B1121">
        <v>4.8</v>
      </c>
      <c r="C1121" t="str">
        <f t="shared" si="17"/>
        <v>4 – 5</v>
      </c>
      <c r="D1121">
        <v>500</v>
      </c>
      <c r="E1121" t="s">
        <v>13149</v>
      </c>
      <c r="F1121" t="s">
        <v>72</v>
      </c>
      <c r="G1121" t="s">
        <v>13149</v>
      </c>
      <c r="H1121" t="s">
        <v>13150</v>
      </c>
      <c r="I1121" t="s">
        <v>1459</v>
      </c>
      <c r="J1121" t="s">
        <v>1460</v>
      </c>
      <c r="K1121" t="s">
        <v>14194</v>
      </c>
      <c r="L1121" t="s">
        <v>14079</v>
      </c>
      <c r="M1121" t="s">
        <v>18</v>
      </c>
    </row>
    <row r="1122" spans="1:13">
      <c r="A1122" t="s">
        <v>1458</v>
      </c>
      <c r="B1122">
        <v>4.8</v>
      </c>
      <c r="C1122" t="str">
        <f t="shared" si="17"/>
        <v>4 – 5</v>
      </c>
      <c r="D1122">
        <v>500</v>
      </c>
      <c r="E1122" t="s">
        <v>13149</v>
      </c>
      <c r="F1122" t="s">
        <v>72</v>
      </c>
      <c r="G1122" t="s">
        <v>13149</v>
      </c>
      <c r="H1122" t="s">
        <v>13150</v>
      </c>
      <c r="I1122" t="s">
        <v>1459</v>
      </c>
      <c r="J1122" t="s">
        <v>1460</v>
      </c>
      <c r="K1122" t="s">
        <v>14194</v>
      </c>
      <c r="L1122" t="s">
        <v>14079</v>
      </c>
      <c r="M1122" t="s">
        <v>16113</v>
      </c>
    </row>
    <row r="1123" spans="1:13">
      <c r="A1123" t="s">
        <v>1458</v>
      </c>
      <c r="B1123">
        <v>4.8</v>
      </c>
      <c r="C1123" t="str">
        <f t="shared" si="17"/>
        <v>4 – 5</v>
      </c>
      <c r="D1123">
        <v>500</v>
      </c>
      <c r="E1123" t="s">
        <v>13149</v>
      </c>
      <c r="F1123" t="s">
        <v>72</v>
      </c>
      <c r="G1123" t="s">
        <v>13149</v>
      </c>
      <c r="H1123" t="s">
        <v>13150</v>
      </c>
      <c r="I1123" t="s">
        <v>1459</v>
      </c>
      <c r="J1123" t="s">
        <v>1460</v>
      </c>
      <c r="K1123" t="s">
        <v>14194</v>
      </c>
      <c r="L1123" t="s">
        <v>14079</v>
      </c>
      <c r="M1123" t="s">
        <v>8122</v>
      </c>
    </row>
    <row r="1124" spans="1:13">
      <c r="A1124" t="s">
        <v>1462</v>
      </c>
      <c r="B1124">
        <v>4.7</v>
      </c>
      <c r="C1124" t="str">
        <f t="shared" si="17"/>
        <v>4 – 5</v>
      </c>
      <c r="D1124">
        <v>5000</v>
      </c>
      <c r="E1124" t="s">
        <v>13149</v>
      </c>
      <c r="F1124" t="s">
        <v>72</v>
      </c>
      <c r="G1124" t="s">
        <v>13149</v>
      </c>
      <c r="H1124" t="s">
        <v>13150</v>
      </c>
      <c r="I1124" t="s">
        <v>1463</v>
      </c>
      <c r="J1124" t="s">
        <v>1464</v>
      </c>
      <c r="K1124" t="s">
        <v>14195</v>
      </c>
      <c r="L1124" t="s">
        <v>14038</v>
      </c>
      <c r="M1124" t="s">
        <v>330</v>
      </c>
    </row>
    <row r="1125" spans="1:13">
      <c r="A1125" t="s">
        <v>1462</v>
      </c>
      <c r="B1125">
        <v>4.7</v>
      </c>
      <c r="C1125" t="str">
        <f t="shared" si="17"/>
        <v>4 – 5</v>
      </c>
      <c r="D1125">
        <v>5000</v>
      </c>
      <c r="E1125" t="s">
        <v>13149</v>
      </c>
      <c r="F1125" t="s">
        <v>72</v>
      </c>
      <c r="G1125" t="s">
        <v>13149</v>
      </c>
      <c r="H1125" t="s">
        <v>13150</v>
      </c>
      <c r="I1125" t="s">
        <v>1463</v>
      </c>
      <c r="J1125" t="s">
        <v>1464</v>
      </c>
      <c r="K1125" t="s">
        <v>14195</v>
      </c>
      <c r="L1125" t="s">
        <v>14038</v>
      </c>
      <c r="M1125" t="s">
        <v>10</v>
      </c>
    </row>
    <row r="1126" spans="1:13">
      <c r="A1126" t="s">
        <v>1462</v>
      </c>
      <c r="B1126">
        <v>4.7</v>
      </c>
      <c r="C1126" t="str">
        <f t="shared" si="17"/>
        <v>4 – 5</v>
      </c>
      <c r="D1126">
        <v>5000</v>
      </c>
      <c r="E1126" t="s">
        <v>13149</v>
      </c>
      <c r="F1126" t="s">
        <v>72</v>
      </c>
      <c r="G1126" t="s">
        <v>13149</v>
      </c>
      <c r="H1126" t="s">
        <v>13150</v>
      </c>
      <c r="I1126" t="s">
        <v>1463</v>
      </c>
      <c r="J1126" t="s">
        <v>1464</v>
      </c>
      <c r="K1126" t="s">
        <v>14195</v>
      </c>
      <c r="L1126" t="s">
        <v>14038</v>
      </c>
      <c r="M1126" t="s">
        <v>18</v>
      </c>
    </row>
    <row r="1127" spans="1:13">
      <c r="A1127" t="s">
        <v>1462</v>
      </c>
      <c r="B1127">
        <v>4.7</v>
      </c>
      <c r="C1127" t="str">
        <f t="shared" si="17"/>
        <v>4 – 5</v>
      </c>
      <c r="D1127">
        <v>5000</v>
      </c>
      <c r="E1127" t="s">
        <v>13149</v>
      </c>
      <c r="F1127" t="s">
        <v>72</v>
      </c>
      <c r="G1127" t="s">
        <v>13149</v>
      </c>
      <c r="H1127" t="s">
        <v>13150</v>
      </c>
      <c r="I1127" t="s">
        <v>1463</v>
      </c>
      <c r="J1127" t="s">
        <v>1464</v>
      </c>
      <c r="K1127" t="s">
        <v>14195</v>
      </c>
      <c r="L1127" t="s">
        <v>14038</v>
      </c>
      <c r="M1127" t="s">
        <v>16113</v>
      </c>
    </row>
    <row r="1128" spans="1:13">
      <c r="A1128" t="s">
        <v>1462</v>
      </c>
      <c r="B1128">
        <v>4.7</v>
      </c>
      <c r="C1128" t="str">
        <f t="shared" si="17"/>
        <v>4 – 5</v>
      </c>
      <c r="D1128">
        <v>5000</v>
      </c>
      <c r="E1128" t="s">
        <v>13149</v>
      </c>
      <c r="F1128" t="s">
        <v>72</v>
      </c>
      <c r="G1128" t="s">
        <v>13149</v>
      </c>
      <c r="H1128" t="s">
        <v>13150</v>
      </c>
      <c r="I1128" t="s">
        <v>1463</v>
      </c>
      <c r="J1128" t="s">
        <v>1464</v>
      </c>
      <c r="K1128" t="s">
        <v>14195</v>
      </c>
      <c r="L1128" t="s">
        <v>14038</v>
      </c>
      <c r="M1128" t="s">
        <v>8122</v>
      </c>
    </row>
    <row r="1129" spans="1:13">
      <c r="A1129" t="s">
        <v>1466</v>
      </c>
      <c r="B1129">
        <v>4.7</v>
      </c>
      <c r="C1129" t="str">
        <f t="shared" si="17"/>
        <v>4 – 5</v>
      </c>
      <c r="D1129">
        <v>74</v>
      </c>
      <c r="E1129" t="s">
        <v>13149</v>
      </c>
      <c r="G1129" t="s">
        <v>13150</v>
      </c>
      <c r="H1129" t="s">
        <v>13150</v>
      </c>
      <c r="I1129" t="s">
        <v>1468</v>
      </c>
      <c r="J1129" t="s">
        <v>1454</v>
      </c>
      <c r="K1129" t="s">
        <v>14192</v>
      </c>
      <c r="L1129" t="s">
        <v>14079</v>
      </c>
      <c r="M1129" t="s">
        <v>52</v>
      </c>
    </row>
    <row r="1130" spans="1:13">
      <c r="A1130" t="s">
        <v>1469</v>
      </c>
      <c r="C1130" t="str">
        <f t="shared" si="17"/>
        <v>No Rating</v>
      </c>
      <c r="E1130" t="s">
        <v>13150</v>
      </c>
      <c r="G1130" t="s">
        <v>13150</v>
      </c>
      <c r="H1130" t="s">
        <v>13150</v>
      </c>
      <c r="I1130" t="s">
        <v>1470</v>
      </c>
      <c r="J1130" t="s">
        <v>1471</v>
      </c>
      <c r="K1130" t="s">
        <v>14196</v>
      </c>
      <c r="L1130" t="s">
        <v>14067</v>
      </c>
      <c r="M1130" t="s">
        <v>262</v>
      </c>
    </row>
    <row r="1131" spans="1:13">
      <c r="A1131" t="s">
        <v>1469</v>
      </c>
      <c r="C1131" t="str">
        <f t="shared" si="17"/>
        <v>No Rating</v>
      </c>
      <c r="E1131" t="s">
        <v>13150</v>
      </c>
      <c r="G1131" t="s">
        <v>13150</v>
      </c>
      <c r="H1131" t="s">
        <v>13150</v>
      </c>
      <c r="I1131" t="s">
        <v>1470</v>
      </c>
      <c r="J1131" t="s">
        <v>1471</v>
      </c>
      <c r="K1131" t="s">
        <v>14196</v>
      </c>
      <c r="L1131" t="s">
        <v>14067</v>
      </c>
      <c r="M1131" t="s">
        <v>52</v>
      </c>
    </row>
    <row r="1132" spans="1:13">
      <c r="A1132" t="s">
        <v>1469</v>
      </c>
      <c r="C1132" t="str">
        <f t="shared" si="17"/>
        <v>No Rating</v>
      </c>
      <c r="E1132" t="s">
        <v>13150</v>
      </c>
      <c r="G1132" t="s">
        <v>13150</v>
      </c>
      <c r="H1132" t="s">
        <v>13150</v>
      </c>
      <c r="I1132" t="s">
        <v>1470</v>
      </c>
      <c r="J1132" t="s">
        <v>1471</v>
      </c>
      <c r="K1132" t="s">
        <v>14196</v>
      </c>
      <c r="L1132" t="s">
        <v>14067</v>
      </c>
      <c r="M1132" t="s">
        <v>18</v>
      </c>
    </row>
    <row r="1133" spans="1:13">
      <c r="A1133" t="s">
        <v>1469</v>
      </c>
      <c r="C1133" t="str">
        <f t="shared" si="17"/>
        <v>No Rating</v>
      </c>
      <c r="E1133" t="s">
        <v>13150</v>
      </c>
      <c r="G1133" t="s">
        <v>13150</v>
      </c>
      <c r="H1133" t="s">
        <v>13150</v>
      </c>
      <c r="I1133" t="s">
        <v>1470</v>
      </c>
      <c r="J1133" t="s">
        <v>1471</v>
      </c>
      <c r="K1133" t="s">
        <v>14196</v>
      </c>
      <c r="L1133" t="s">
        <v>14067</v>
      </c>
      <c r="M1133" t="s">
        <v>595</v>
      </c>
    </row>
    <row r="1134" spans="1:13">
      <c r="A1134" t="s">
        <v>1469</v>
      </c>
      <c r="C1134" t="str">
        <f t="shared" si="17"/>
        <v>No Rating</v>
      </c>
      <c r="E1134" t="s">
        <v>13150</v>
      </c>
      <c r="G1134" t="s">
        <v>13150</v>
      </c>
      <c r="H1134" t="s">
        <v>13150</v>
      </c>
      <c r="I1134" t="s">
        <v>1470</v>
      </c>
      <c r="J1134" t="s">
        <v>1471</v>
      </c>
      <c r="K1134" t="s">
        <v>14196</v>
      </c>
      <c r="L1134" t="s">
        <v>14067</v>
      </c>
      <c r="M1134" t="s">
        <v>5392</v>
      </c>
    </row>
    <row r="1135" spans="1:13">
      <c r="A1135" t="s">
        <v>1473</v>
      </c>
      <c r="B1135">
        <v>4.8</v>
      </c>
      <c r="C1135" t="str">
        <f t="shared" si="17"/>
        <v>4 – 5</v>
      </c>
      <c r="D1135">
        <v>5000</v>
      </c>
      <c r="E1135" t="s">
        <v>13149</v>
      </c>
      <c r="F1135" t="s">
        <v>72</v>
      </c>
      <c r="G1135" t="s">
        <v>13149</v>
      </c>
      <c r="H1135" t="s">
        <v>13150</v>
      </c>
      <c r="I1135" t="s">
        <v>1474</v>
      </c>
      <c r="J1135" t="s">
        <v>1475</v>
      </c>
      <c r="K1135" t="s">
        <v>14197</v>
      </c>
      <c r="L1135" t="s">
        <v>14198</v>
      </c>
      <c r="M1135" t="s">
        <v>10</v>
      </c>
    </row>
    <row r="1136" spans="1:13">
      <c r="A1136" t="s">
        <v>1473</v>
      </c>
      <c r="B1136">
        <v>4.8</v>
      </c>
      <c r="C1136" t="str">
        <f t="shared" si="17"/>
        <v>4 – 5</v>
      </c>
      <c r="D1136">
        <v>5000</v>
      </c>
      <c r="E1136" t="s">
        <v>13149</v>
      </c>
      <c r="F1136" t="s">
        <v>72</v>
      </c>
      <c r="G1136" t="s">
        <v>13149</v>
      </c>
      <c r="H1136" t="s">
        <v>13150</v>
      </c>
      <c r="I1136" t="s">
        <v>1474</v>
      </c>
      <c r="J1136" t="s">
        <v>1475</v>
      </c>
      <c r="K1136" t="s">
        <v>14197</v>
      </c>
      <c r="L1136" t="s">
        <v>14198</v>
      </c>
      <c r="M1136" t="s">
        <v>1505</v>
      </c>
    </row>
    <row r="1137" spans="1:13">
      <c r="A1137" t="s">
        <v>1473</v>
      </c>
      <c r="B1137">
        <v>4.8</v>
      </c>
      <c r="C1137" t="str">
        <f t="shared" si="17"/>
        <v>4 – 5</v>
      </c>
      <c r="D1137">
        <v>5000</v>
      </c>
      <c r="E1137" t="s">
        <v>13149</v>
      </c>
      <c r="F1137" t="s">
        <v>72</v>
      </c>
      <c r="G1137" t="s">
        <v>13149</v>
      </c>
      <c r="H1137" t="s">
        <v>13150</v>
      </c>
      <c r="I1137" t="s">
        <v>1474</v>
      </c>
      <c r="J1137" t="s">
        <v>1475</v>
      </c>
      <c r="K1137" t="s">
        <v>14197</v>
      </c>
      <c r="L1137" t="s">
        <v>14198</v>
      </c>
      <c r="M1137" t="s">
        <v>18</v>
      </c>
    </row>
    <row r="1138" spans="1:13">
      <c r="A1138" t="s">
        <v>1473</v>
      </c>
      <c r="B1138">
        <v>4.8</v>
      </c>
      <c r="C1138" t="str">
        <f t="shared" si="17"/>
        <v>4 – 5</v>
      </c>
      <c r="D1138">
        <v>5000</v>
      </c>
      <c r="E1138" t="s">
        <v>13149</v>
      </c>
      <c r="F1138" t="s">
        <v>72</v>
      </c>
      <c r="G1138" t="s">
        <v>13149</v>
      </c>
      <c r="H1138" t="s">
        <v>13150</v>
      </c>
      <c r="I1138" t="s">
        <v>1474</v>
      </c>
      <c r="J1138" t="s">
        <v>1475</v>
      </c>
      <c r="K1138" t="s">
        <v>14197</v>
      </c>
      <c r="L1138" t="s">
        <v>14198</v>
      </c>
      <c r="M1138" t="s">
        <v>3586</v>
      </c>
    </row>
    <row r="1139" spans="1:13">
      <c r="A1139" t="s">
        <v>1476</v>
      </c>
      <c r="B1139">
        <v>4.9000000000000004</v>
      </c>
      <c r="C1139" t="str">
        <f t="shared" si="17"/>
        <v>4 – 5</v>
      </c>
      <c r="D1139">
        <v>2000</v>
      </c>
      <c r="E1139" t="s">
        <v>13149</v>
      </c>
      <c r="G1139" t="s">
        <v>13150</v>
      </c>
      <c r="H1139" t="s">
        <v>13150</v>
      </c>
      <c r="I1139" t="s">
        <v>1477</v>
      </c>
      <c r="J1139" t="s">
        <v>1478</v>
      </c>
      <c r="K1139" t="s">
        <v>16122</v>
      </c>
      <c r="L1139" t="s">
        <v>13155</v>
      </c>
      <c r="M1139" t="s">
        <v>18</v>
      </c>
    </row>
    <row r="1140" spans="1:13">
      <c r="A1140" t="s">
        <v>1479</v>
      </c>
      <c r="B1140">
        <v>4.9000000000000004</v>
      </c>
      <c r="C1140" t="str">
        <f t="shared" si="17"/>
        <v>4 – 5</v>
      </c>
      <c r="D1140">
        <v>100</v>
      </c>
      <c r="E1140" t="s">
        <v>13149</v>
      </c>
      <c r="F1140" t="s">
        <v>19</v>
      </c>
      <c r="G1140" t="s">
        <v>13149</v>
      </c>
      <c r="H1140" t="s">
        <v>13149</v>
      </c>
      <c r="I1140" t="s">
        <v>1480</v>
      </c>
      <c r="J1140" t="s">
        <v>1481</v>
      </c>
      <c r="K1140" t="s">
        <v>14199</v>
      </c>
      <c r="L1140" t="s">
        <v>14101</v>
      </c>
      <c r="M1140" t="s">
        <v>16111</v>
      </c>
    </row>
    <row r="1141" spans="1:13">
      <c r="A1141" t="s">
        <v>1482</v>
      </c>
      <c r="B1141">
        <v>4.9000000000000004</v>
      </c>
      <c r="C1141" t="str">
        <f t="shared" si="17"/>
        <v>4 – 5</v>
      </c>
      <c r="D1141">
        <v>12</v>
      </c>
      <c r="E1141" t="s">
        <v>13149</v>
      </c>
      <c r="F1141" t="s">
        <v>150</v>
      </c>
      <c r="G1141" t="s">
        <v>13149</v>
      </c>
      <c r="H1141" t="s">
        <v>13150</v>
      </c>
      <c r="I1141" t="s">
        <v>1484</v>
      </c>
      <c r="J1141" t="s">
        <v>1454</v>
      </c>
      <c r="K1141" t="s">
        <v>14192</v>
      </c>
      <c r="L1141" t="s">
        <v>14079</v>
      </c>
      <c r="M1141" t="s">
        <v>149</v>
      </c>
    </row>
    <row r="1142" spans="1:13">
      <c r="A1142" t="s">
        <v>1482</v>
      </c>
      <c r="B1142">
        <v>4.9000000000000004</v>
      </c>
      <c r="C1142" t="str">
        <f t="shared" si="17"/>
        <v>4 – 5</v>
      </c>
      <c r="D1142">
        <v>12</v>
      </c>
      <c r="E1142" t="s">
        <v>13149</v>
      </c>
      <c r="F1142" t="s">
        <v>150</v>
      </c>
      <c r="G1142" t="s">
        <v>13149</v>
      </c>
      <c r="H1142" t="s">
        <v>13150</v>
      </c>
      <c r="I1142" t="s">
        <v>1484</v>
      </c>
      <c r="J1142" t="s">
        <v>1454</v>
      </c>
      <c r="K1142" t="s">
        <v>14192</v>
      </c>
      <c r="L1142" t="s">
        <v>14079</v>
      </c>
      <c r="M1142" t="s">
        <v>257</v>
      </c>
    </row>
    <row r="1143" spans="1:13">
      <c r="A1143" t="s">
        <v>1482</v>
      </c>
      <c r="B1143">
        <v>4.9000000000000004</v>
      </c>
      <c r="C1143" t="str">
        <f t="shared" si="17"/>
        <v>4 – 5</v>
      </c>
      <c r="D1143">
        <v>12</v>
      </c>
      <c r="E1143" t="s">
        <v>13149</v>
      </c>
      <c r="F1143" t="s">
        <v>150</v>
      </c>
      <c r="G1143" t="s">
        <v>13149</v>
      </c>
      <c r="H1143" t="s">
        <v>13150</v>
      </c>
      <c r="I1143" t="s">
        <v>1484</v>
      </c>
      <c r="J1143" t="s">
        <v>1454</v>
      </c>
      <c r="K1143" t="s">
        <v>14192</v>
      </c>
      <c r="L1143" t="s">
        <v>14079</v>
      </c>
      <c r="M1143" t="s">
        <v>52</v>
      </c>
    </row>
    <row r="1144" spans="1:13">
      <c r="A1144" t="s">
        <v>1486</v>
      </c>
      <c r="B1144">
        <v>4.4000000000000004</v>
      </c>
      <c r="C1144" t="str">
        <f t="shared" si="17"/>
        <v>4 – 5</v>
      </c>
      <c r="D1144">
        <v>100</v>
      </c>
      <c r="E1144" t="s">
        <v>13149</v>
      </c>
      <c r="F1144" t="s">
        <v>285</v>
      </c>
      <c r="G1144" t="s">
        <v>13149</v>
      </c>
      <c r="H1144" t="s">
        <v>13150</v>
      </c>
      <c r="I1144" t="s">
        <v>1487</v>
      </c>
      <c r="J1144" t="s">
        <v>1454</v>
      </c>
      <c r="K1144" t="s">
        <v>14192</v>
      </c>
      <c r="L1144" t="s">
        <v>14079</v>
      </c>
      <c r="M1144" t="s">
        <v>262</v>
      </c>
    </row>
    <row r="1145" spans="1:13">
      <c r="A1145" t="s">
        <v>1486</v>
      </c>
      <c r="B1145">
        <v>4.4000000000000004</v>
      </c>
      <c r="C1145" t="str">
        <f t="shared" si="17"/>
        <v>4 – 5</v>
      </c>
      <c r="D1145">
        <v>100</v>
      </c>
      <c r="E1145" t="s">
        <v>13149</v>
      </c>
      <c r="F1145" t="s">
        <v>285</v>
      </c>
      <c r="G1145" t="s">
        <v>13149</v>
      </c>
      <c r="H1145" t="s">
        <v>13150</v>
      </c>
      <c r="I1145" t="s">
        <v>1487</v>
      </c>
      <c r="J1145" t="s">
        <v>1454</v>
      </c>
      <c r="K1145" t="s">
        <v>14192</v>
      </c>
      <c r="L1145" t="s">
        <v>14079</v>
      </c>
      <c r="M1145" t="s">
        <v>10</v>
      </c>
    </row>
    <row r="1146" spans="1:13">
      <c r="A1146" t="s">
        <v>1486</v>
      </c>
      <c r="B1146">
        <v>4.4000000000000004</v>
      </c>
      <c r="C1146" t="str">
        <f t="shared" si="17"/>
        <v>4 – 5</v>
      </c>
      <c r="D1146">
        <v>100</v>
      </c>
      <c r="E1146" t="s">
        <v>13149</v>
      </c>
      <c r="F1146" t="s">
        <v>285</v>
      </c>
      <c r="G1146" t="s">
        <v>13149</v>
      </c>
      <c r="H1146" t="s">
        <v>13150</v>
      </c>
      <c r="I1146" t="s">
        <v>1487</v>
      </c>
      <c r="J1146" t="s">
        <v>1454</v>
      </c>
      <c r="K1146" t="s">
        <v>14192</v>
      </c>
      <c r="L1146" t="s">
        <v>14079</v>
      </c>
      <c r="M1146" t="s">
        <v>595</v>
      </c>
    </row>
    <row r="1147" spans="1:13">
      <c r="A1147" t="s">
        <v>1488</v>
      </c>
      <c r="B1147">
        <v>4.5999999999999996</v>
      </c>
      <c r="C1147" t="str">
        <f t="shared" si="17"/>
        <v>4 – 5</v>
      </c>
      <c r="D1147">
        <v>500</v>
      </c>
      <c r="E1147" t="s">
        <v>13149</v>
      </c>
      <c r="F1147" t="s">
        <v>150</v>
      </c>
      <c r="G1147" t="s">
        <v>13149</v>
      </c>
      <c r="H1147" t="s">
        <v>13150</v>
      </c>
      <c r="I1147" t="s">
        <v>1489</v>
      </c>
      <c r="J1147" t="s">
        <v>1490</v>
      </c>
      <c r="K1147" t="s">
        <v>14200</v>
      </c>
      <c r="L1147" t="s">
        <v>14079</v>
      </c>
      <c r="M1147" t="s">
        <v>149</v>
      </c>
    </row>
    <row r="1148" spans="1:13">
      <c r="A1148" t="s">
        <v>1491</v>
      </c>
      <c r="B1148">
        <v>4.5</v>
      </c>
      <c r="C1148" t="str">
        <f t="shared" si="17"/>
        <v>4 – 5</v>
      </c>
      <c r="D1148">
        <v>500</v>
      </c>
      <c r="E1148" t="s">
        <v>13149</v>
      </c>
      <c r="G1148" t="s">
        <v>13150</v>
      </c>
      <c r="H1148" t="s">
        <v>13150</v>
      </c>
      <c r="I1148" t="s">
        <v>1492</v>
      </c>
      <c r="J1148" t="s">
        <v>1493</v>
      </c>
      <c r="K1148" t="s">
        <v>14201</v>
      </c>
      <c r="L1148" t="s">
        <v>14079</v>
      </c>
      <c r="M1148" t="s">
        <v>18</v>
      </c>
    </row>
    <row r="1149" spans="1:13">
      <c r="A1149" t="s">
        <v>1491</v>
      </c>
      <c r="B1149">
        <v>4.5</v>
      </c>
      <c r="C1149" t="str">
        <f t="shared" si="17"/>
        <v>4 – 5</v>
      </c>
      <c r="D1149">
        <v>500</v>
      </c>
      <c r="E1149" t="s">
        <v>13149</v>
      </c>
      <c r="G1149" t="s">
        <v>13150</v>
      </c>
      <c r="H1149" t="s">
        <v>13150</v>
      </c>
      <c r="I1149" t="s">
        <v>1492</v>
      </c>
      <c r="J1149" t="s">
        <v>1493</v>
      </c>
      <c r="K1149" t="s">
        <v>14201</v>
      </c>
      <c r="L1149" t="s">
        <v>14079</v>
      </c>
      <c r="M1149" t="s">
        <v>16115</v>
      </c>
    </row>
    <row r="1150" spans="1:13">
      <c r="A1150" t="s">
        <v>1491</v>
      </c>
      <c r="B1150">
        <v>4.5</v>
      </c>
      <c r="C1150" t="str">
        <f t="shared" si="17"/>
        <v>4 – 5</v>
      </c>
      <c r="D1150">
        <v>500</v>
      </c>
      <c r="E1150" t="s">
        <v>13149</v>
      </c>
      <c r="G1150" t="s">
        <v>13150</v>
      </c>
      <c r="H1150" t="s">
        <v>13150</v>
      </c>
      <c r="I1150" t="s">
        <v>1492</v>
      </c>
      <c r="J1150" t="s">
        <v>1493</v>
      </c>
      <c r="K1150" t="s">
        <v>14201</v>
      </c>
      <c r="L1150" t="s">
        <v>14079</v>
      </c>
      <c r="M1150" t="s">
        <v>1220</v>
      </c>
    </row>
    <row r="1151" spans="1:13">
      <c r="A1151" t="s">
        <v>1494</v>
      </c>
      <c r="B1151">
        <v>4.8</v>
      </c>
      <c r="C1151" t="str">
        <f t="shared" si="17"/>
        <v>4 – 5</v>
      </c>
      <c r="D1151">
        <v>3000</v>
      </c>
      <c r="E1151" t="s">
        <v>13149</v>
      </c>
      <c r="F1151" t="s">
        <v>53</v>
      </c>
      <c r="G1151" t="s">
        <v>13149</v>
      </c>
      <c r="H1151" t="s">
        <v>13150</v>
      </c>
      <c r="I1151" t="s">
        <v>1495</v>
      </c>
      <c r="J1151" t="s">
        <v>1496</v>
      </c>
      <c r="K1151" t="s">
        <v>14202</v>
      </c>
      <c r="L1151" t="s">
        <v>14079</v>
      </c>
      <c r="M1151" t="s">
        <v>257</v>
      </c>
    </row>
    <row r="1152" spans="1:13">
      <c r="A1152" t="s">
        <v>1494</v>
      </c>
      <c r="B1152">
        <v>4.8</v>
      </c>
      <c r="C1152" t="str">
        <f t="shared" si="17"/>
        <v>4 – 5</v>
      </c>
      <c r="D1152">
        <v>3000</v>
      </c>
      <c r="E1152" t="s">
        <v>13149</v>
      </c>
      <c r="F1152" t="s">
        <v>53</v>
      </c>
      <c r="G1152" t="s">
        <v>13149</v>
      </c>
      <c r="H1152" t="s">
        <v>13150</v>
      </c>
      <c r="I1152" t="s">
        <v>1495</v>
      </c>
      <c r="J1152" t="s">
        <v>1496</v>
      </c>
      <c r="K1152" t="s">
        <v>14202</v>
      </c>
      <c r="L1152" t="s">
        <v>14079</v>
      </c>
      <c r="M1152" t="s">
        <v>52</v>
      </c>
    </row>
    <row r="1153" spans="1:13">
      <c r="A1153" t="s">
        <v>1494</v>
      </c>
      <c r="B1153">
        <v>4.8</v>
      </c>
      <c r="C1153" t="str">
        <f t="shared" si="17"/>
        <v>4 – 5</v>
      </c>
      <c r="D1153">
        <v>3000</v>
      </c>
      <c r="E1153" t="s">
        <v>13149</v>
      </c>
      <c r="F1153" t="s">
        <v>53</v>
      </c>
      <c r="G1153" t="s">
        <v>13149</v>
      </c>
      <c r="H1153" t="s">
        <v>13150</v>
      </c>
      <c r="I1153" t="s">
        <v>1495</v>
      </c>
      <c r="J1153" t="s">
        <v>1496</v>
      </c>
      <c r="K1153" t="s">
        <v>14202</v>
      </c>
      <c r="L1153" t="s">
        <v>14079</v>
      </c>
      <c r="M1153" t="s">
        <v>511</v>
      </c>
    </row>
    <row r="1154" spans="1:13">
      <c r="A1154" t="s">
        <v>1498</v>
      </c>
      <c r="B1154">
        <v>4.8</v>
      </c>
      <c r="C1154" t="str">
        <f t="shared" ref="C1154:C1217" si="18">IF(B1154="", "No Rating",
 IF(B1154&lt;=2, "1 – 2",
 IF(B1154&lt;=3, "2 – 3",
 IF(B1154&lt;=4, "3 – 4",
 "4 – 5"))))</f>
        <v>4 – 5</v>
      </c>
      <c r="D1154">
        <v>5000</v>
      </c>
      <c r="E1154" t="s">
        <v>13149</v>
      </c>
      <c r="F1154" t="s">
        <v>72</v>
      </c>
      <c r="G1154" t="s">
        <v>13149</v>
      </c>
      <c r="H1154" t="s">
        <v>13150</v>
      </c>
      <c r="I1154" t="s">
        <v>1499</v>
      </c>
      <c r="J1154" t="s">
        <v>1500</v>
      </c>
      <c r="K1154" t="s">
        <v>14203</v>
      </c>
      <c r="L1154" t="s">
        <v>14079</v>
      </c>
      <c r="M1154" t="s">
        <v>18</v>
      </c>
    </row>
    <row r="1155" spans="1:13">
      <c r="A1155" t="s">
        <v>1498</v>
      </c>
      <c r="B1155">
        <v>4.8</v>
      </c>
      <c r="C1155" t="str">
        <f t="shared" si="18"/>
        <v>4 – 5</v>
      </c>
      <c r="D1155">
        <v>5000</v>
      </c>
      <c r="E1155" t="s">
        <v>13149</v>
      </c>
      <c r="F1155" t="s">
        <v>72</v>
      </c>
      <c r="G1155" t="s">
        <v>13149</v>
      </c>
      <c r="H1155" t="s">
        <v>13150</v>
      </c>
      <c r="I1155" t="s">
        <v>1499</v>
      </c>
      <c r="J1155" t="s">
        <v>1500</v>
      </c>
      <c r="K1155" t="s">
        <v>14203</v>
      </c>
      <c r="L1155" t="s">
        <v>14079</v>
      </c>
      <c r="M1155" t="s">
        <v>1220</v>
      </c>
    </row>
    <row r="1156" spans="1:13">
      <c r="A1156" t="s">
        <v>1501</v>
      </c>
      <c r="B1156">
        <v>4.8</v>
      </c>
      <c r="C1156" t="str">
        <f t="shared" si="18"/>
        <v>4 – 5</v>
      </c>
      <c r="D1156">
        <v>100</v>
      </c>
      <c r="E1156" t="s">
        <v>13149</v>
      </c>
      <c r="F1156" t="s">
        <v>276</v>
      </c>
      <c r="G1156" t="s">
        <v>13149</v>
      </c>
      <c r="H1156" t="s">
        <v>13150</v>
      </c>
      <c r="I1156" t="s">
        <v>1502</v>
      </c>
      <c r="J1156" t="s">
        <v>1503</v>
      </c>
      <c r="K1156" t="s">
        <v>14204</v>
      </c>
      <c r="L1156" t="s">
        <v>14079</v>
      </c>
      <c r="M1156" t="s">
        <v>257</v>
      </c>
    </row>
    <row r="1157" spans="1:13">
      <c r="A1157" t="s">
        <v>1501</v>
      </c>
      <c r="B1157">
        <v>4.8</v>
      </c>
      <c r="C1157" t="str">
        <f t="shared" si="18"/>
        <v>4 – 5</v>
      </c>
      <c r="D1157">
        <v>100</v>
      </c>
      <c r="E1157" t="s">
        <v>13149</v>
      </c>
      <c r="F1157" t="s">
        <v>276</v>
      </c>
      <c r="G1157" t="s">
        <v>13149</v>
      </c>
      <c r="H1157" t="s">
        <v>13150</v>
      </c>
      <c r="I1157" t="s">
        <v>1502</v>
      </c>
      <c r="J1157" t="s">
        <v>1503</v>
      </c>
      <c r="K1157" t="s">
        <v>14204</v>
      </c>
      <c r="L1157" t="s">
        <v>14079</v>
      </c>
      <c r="M1157" t="s">
        <v>511</v>
      </c>
    </row>
    <row r="1158" spans="1:13">
      <c r="A1158" t="s">
        <v>1504</v>
      </c>
      <c r="B1158">
        <v>4.8</v>
      </c>
      <c r="C1158" t="str">
        <f t="shared" si="18"/>
        <v>4 – 5</v>
      </c>
      <c r="D1158">
        <v>5000</v>
      </c>
      <c r="E1158" t="s">
        <v>13149</v>
      </c>
      <c r="F1158" t="s">
        <v>1506</v>
      </c>
      <c r="G1158" t="s">
        <v>13149</v>
      </c>
      <c r="H1158" t="s">
        <v>13150</v>
      </c>
      <c r="I1158" t="s">
        <v>1507</v>
      </c>
      <c r="J1158" t="s">
        <v>1508</v>
      </c>
      <c r="K1158" t="s">
        <v>14205</v>
      </c>
      <c r="L1158" t="s">
        <v>14079</v>
      </c>
      <c r="M1158" t="s">
        <v>1505</v>
      </c>
    </row>
    <row r="1159" spans="1:13">
      <c r="A1159" t="s">
        <v>1504</v>
      </c>
      <c r="B1159">
        <v>4.8</v>
      </c>
      <c r="C1159" t="str">
        <f t="shared" si="18"/>
        <v>4 – 5</v>
      </c>
      <c r="D1159">
        <v>5000</v>
      </c>
      <c r="E1159" t="s">
        <v>13149</v>
      </c>
      <c r="F1159" t="s">
        <v>1506</v>
      </c>
      <c r="G1159" t="s">
        <v>13149</v>
      </c>
      <c r="H1159" t="s">
        <v>13150</v>
      </c>
      <c r="I1159" t="s">
        <v>1507</v>
      </c>
      <c r="J1159" t="s">
        <v>1508</v>
      </c>
      <c r="K1159" t="s">
        <v>14205</v>
      </c>
      <c r="L1159" t="s">
        <v>14079</v>
      </c>
      <c r="M1159" t="s">
        <v>18</v>
      </c>
    </row>
    <row r="1160" spans="1:13">
      <c r="A1160" t="s">
        <v>1504</v>
      </c>
      <c r="B1160">
        <v>4.8</v>
      </c>
      <c r="C1160" t="str">
        <f t="shared" si="18"/>
        <v>4 – 5</v>
      </c>
      <c r="D1160">
        <v>5000</v>
      </c>
      <c r="E1160" t="s">
        <v>13149</v>
      </c>
      <c r="F1160" t="s">
        <v>1506</v>
      </c>
      <c r="G1160" t="s">
        <v>13149</v>
      </c>
      <c r="H1160" t="s">
        <v>13150</v>
      </c>
      <c r="I1160" t="s">
        <v>1507</v>
      </c>
      <c r="J1160" t="s">
        <v>1508</v>
      </c>
      <c r="K1160" t="s">
        <v>14205</v>
      </c>
      <c r="L1160" t="s">
        <v>14079</v>
      </c>
      <c r="M1160" t="s">
        <v>16117</v>
      </c>
    </row>
    <row r="1161" spans="1:13">
      <c r="A1161" t="s">
        <v>1510</v>
      </c>
      <c r="B1161">
        <v>4.4000000000000004</v>
      </c>
      <c r="C1161" t="str">
        <f t="shared" si="18"/>
        <v>4 – 5</v>
      </c>
      <c r="D1161">
        <v>100</v>
      </c>
      <c r="E1161" t="s">
        <v>13149</v>
      </c>
      <c r="G1161" t="s">
        <v>13150</v>
      </c>
      <c r="H1161" t="s">
        <v>13150</v>
      </c>
      <c r="I1161" t="s">
        <v>1512</v>
      </c>
      <c r="J1161" t="s">
        <v>1513</v>
      </c>
      <c r="K1161" t="s">
        <v>14206</v>
      </c>
      <c r="L1161" t="s">
        <v>14079</v>
      </c>
      <c r="M1161" t="s">
        <v>233</v>
      </c>
    </row>
    <row r="1162" spans="1:13">
      <c r="A1162" t="s">
        <v>1510</v>
      </c>
      <c r="B1162">
        <v>4.4000000000000004</v>
      </c>
      <c r="C1162" t="str">
        <f t="shared" si="18"/>
        <v>4 – 5</v>
      </c>
      <c r="D1162">
        <v>100</v>
      </c>
      <c r="E1162" t="s">
        <v>13149</v>
      </c>
      <c r="G1162" t="s">
        <v>13150</v>
      </c>
      <c r="H1162" t="s">
        <v>13150</v>
      </c>
      <c r="I1162" t="s">
        <v>1512</v>
      </c>
      <c r="J1162" t="s">
        <v>1513</v>
      </c>
      <c r="K1162" t="s">
        <v>14206</v>
      </c>
      <c r="L1162" t="s">
        <v>14079</v>
      </c>
      <c r="M1162" t="s">
        <v>1511</v>
      </c>
    </row>
    <row r="1163" spans="1:13">
      <c r="A1163" t="s">
        <v>1515</v>
      </c>
      <c r="B1163">
        <v>4.7</v>
      </c>
      <c r="C1163" t="str">
        <f t="shared" si="18"/>
        <v>4 – 5</v>
      </c>
      <c r="D1163">
        <v>2000</v>
      </c>
      <c r="E1163" t="s">
        <v>13149</v>
      </c>
      <c r="G1163" t="s">
        <v>13150</v>
      </c>
      <c r="H1163" t="s">
        <v>13150</v>
      </c>
      <c r="I1163" t="s">
        <v>1516</v>
      </c>
      <c r="J1163" t="s">
        <v>1517</v>
      </c>
      <c r="K1163" t="s">
        <v>14207</v>
      </c>
      <c r="L1163" t="s">
        <v>14079</v>
      </c>
      <c r="M1163" t="s">
        <v>18</v>
      </c>
    </row>
    <row r="1164" spans="1:13">
      <c r="A1164" t="s">
        <v>1515</v>
      </c>
      <c r="B1164">
        <v>4.7</v>
      </c>
      <c r="C1164" t="str">
        <f t="shared" si="18"/>
        <v>4 – 5</v>
      </c>
      <c r="D1164">
        <v>2000</v>
      </c>
      <c r="E1164" t="s">
        <v>13149</v>
      </c>
      <c r="G1164" t="s">
        <v>13150</v>
      </c>
      <c r="H1164" t="s">
        <v>13150</v>
      </c>
      <c r="I1164" t="s">
        <v>1516</v>
      </c>
      <c r="J1164" t="s">
        <v>1517</v>
      </c>
      <c r="K1164" t="s">
        <v>14207</v>
      </c>
      <c r="L1164" t="s">
        <v>14079</v>
      </c>
      <c r="M1164" t="s">
        <v>1220</v>
      </c>
    </row>
    <row r="1165" spans="1:13">
      <c r="A1165" t="s">
        <v>1518</v>
      </c>
      <c r="B1165">
        <v>4.5999999999999996</v>
      </c>
      <c r="C1165" t="str">
        <f t="shared" si="18"/>
        <v>4 – 5</v>
      </c>
      <c r="D1165">
        <v>1000</v>
      </c>
      <c r="E1165" t="s">
        <v>13149</v>
      </c>
      <c r="G1165" t="s">
        <v>13150</v>
      </c>
      <c r="H1165" t="s">
        <v>13150</v>
      </c>
      <c r="I1165" t="s">
        <v>1519</v>
      </c>
      <c r="J1165" t="s">
        <v>1520</v>
      </c>
      <c r="K1165" t="s">
        <v>14208</v>
      </c>
      <c r="L1165" t="s">
        <v>14079</v>
      </c>
      <c r="M1165" t="s">
        <v>18</v>
      </c>
    </row>
    <row r="1166" spans="1:13">
      <c r="A1166" t="s">
        <v>1518</v>
      </c>
      <c r="B1166">
        <v>4.5999999999999996</v>
      </c>
      <c r="C1166" t="str">
        <f t="shared" si="18"/>
        <v>4 – 5</v>
      </c>
      <c r="D1166">
        <v>1000</v>
      </c>
      <c r="E1166" t="s">
        <v>13149</v>
      </c>
      <c r="G1166" t="s">
        <v>13150</v>
      </c>
      <c r="H1166" t="s">
        <v>13150</v>
      </c>
      <c r="I1166" t="s">
        <v>1519</v>
      </c>
      <c r="J1166" t="s">
        <v>1520</v>
      </c>
      <c r="K1166" t="s">
        <v>14208</v>
      </c>
      <c r="L1166" t="s">
        <v>14079</v>
      </c>
      <c r="M1166" t="s">
        <v>8122</v>
      </c>
    </row>
    <row r="1167" spans="1:13">
      <c r="A1167" t="s">
        <v>1518</v>
      </c>
      <c r="B1167">
        <v>4.5999999999999996</v>
      </c>
      <c r="C1167" t="str">
        <f t="shared" si="18"/>
        <v>4 – 5</v>
      </c>
      <c r="D1167">
        <v>1000</v>
      </c>
      <c r="E1167" t="s">
        <v>13149</v>
      </c>
      <c r="G1167" t="s">
        <v>13150</v>
      </c>
      <c r="H1167" t="s">
        <v>13150</v>
      </c>
      <c r="I1167" t="s">
        <v>1519</v>
      </c>
      <c r="J1167" t="s">
        <v>1520</v>
      </c>
      <c r="K1167" t="s">
        <v>14208</v>
      </c>
      <c r="L1167" t="s">
        <v>14079</v>
      </c>
      <c r="M1167" t="s">
        <v>1220</v>
      </c>
    </row>
    <row r="1168" spans="1:13">
      <c r="A1168" t="s">
        <v>1521</v>
      </c>
      <c r="B1168">
        <v>4.8</v>
      </c>
      <c r="C1168" t="str">
        <f t="shared" si="18"/>
        <v>4 – 5</v>
      </c>
      <c r="D1168">
        <v>1000</v>
      </c>
      <c r="E1168" t="s">
        <v>13149</v>
      </c>
      <c r="G1168" t="s">
        <v>13150</v>
      </c>
      <c r="H1168" t="s">
        <v>13150</v>
      </c>
      <c r="I1168" t="s">
        <v>1522</v>
      </c>
      <c r="J1168" t="s">
        <v>1523</v>
      </c>
      <c r="K1168" t="s">
        <v>14209</v>
      </c>
      <c r="L1168" t="s">
        <v>14079</v>
      </c>
      <c r="M1168" t="s">
        <v>262</v>
      </c>
    </row>
    <row r="1169" spans="1:13">
      <c r="A1169" t="s">
        <v>1521</v>
      </c>
      <c r="B1169">
        <v>4.8</v>
      </c>
      <c r="C1169" t="str">
        <f t="shared" si="18"/>
        <v>4 – 5</v>
      </c>
      <c r="D1169">
        <v>1000</v>
      </c>
      <c r="E1169" t="s">
        <v>13149</v>
      </c>
      <c r="G1169" t="s">
        <v>13150</v>
      </c>
      <c r="H1169" t="s">
        <v>13150</v>
      </c>
      <c r="I1169" t="s">
        <v>1522</v>
      </c>
      <c r="J1169" t="s">
        <v>1523</v>
      </c>
      <c r="K1169" t="s">
        <v>14209</v>
      </c>
      <c r="L1169" t="s">
        <v>14079</v>
      </c>
      <c r="M1169" t="s">
        <v>10</v>
      </c>
    </row>
    <row r="1170" spans="1:13">
      <c r="A1170" t="s">
        <v>1521</v>
      </c>
      <c r="B1170">
        <v>4.8</v>
      </c>
      <c r="C1170" t="str">
        <f t="shared" si="18"/>
        <v>4 – 5</v>
      </c>
      <c r="D1170">
        <v>1000</v>
      </c>
      <c r="E1170" t="s">
        <v>13149</v>
      </c>
      <c r="G1170" t="s">
        <v>13150</v>
      </c>
      <c r="H1170" t="s">
        <v>13150</v>
      </c>
      <c r="I1170" t="s">
        <v>1522</v>
      </c>
      <c r="J1170" t="s">
        <v>1523</v>
      </c>
      <c r="K1170" t="s">
        <v>14209</v>
      </c>
      <c r="L1170" t="s">
        <v>14079</v>
      </c>
      <c r="M1170" t="s">
        <v>595</v>
      </c>
    </row>
    <row r="1171" spans="1:13">
      <c r="A1171" t="s">
        <v>1524</v>
      </c>
      <c r="B1171">
        <v>5</v>
      </c>
      <c r="C1171" t="str">
        <f t="shared" si="18"/>
        <v>4 – 5</v>
      </c>
      <c r="D1171">
        <v>6</v>
      </c>
      <c r="E1171" t="s">
        <v>13149</v>
      </c>
      <c r="G1171" t="s">
        <v>13150</v>
      </c>
      <c r="H1171" t="s">
        <v>13150</v>
      </c>
      <c r="I1171" t="s">
        <v>1525</v>
      </c>
      <c r="J1171" t="s">
        <v>1526</v>
      </c>
      <c r="K1171" t="s">
        <v>14210</v>
      </c>
      <c r="L1171" t="s">
        <v>14079</v>
      </c>
      <c r="M1171" t="s">
        <v>149</v>
      </c>
    </row>
    <row r="1172" spans="1:13">
      <c r="A1172" t="s">
        <v>1524</v>
      </c>
      <c r="B1172">
        <v>5</v>
      </c>
      <c r="C1172" t="str">
        <f t="shared" si="18"/>
        <v>4 – 5</v>
      </c>
      <c r="D1172">
        <v>6</v>
      </c>
      <c r="E1172" t="s">
        <v>13149</v>
      </c>
      <c r="G1172" t="s">
        <v>13150</v>
      </c>
      <c r="H1172" t="s">
        <v>13150</v>
      </c>
      <c r="I1172" t="s">
        <v>1525</v>
      </c>
      <c r="J1172" t="s">
        <v>1526</v>
      </c>
      <c r="K1172" t="s">
        <v>14210</v>
      </c>
      <c r="L1172" t="s">
        <v>14079</v>
      </c>
      <c r="M1172" t="s">
        <v>257</v>
      </c>
    </row>
    <row r="1173" spans="1:13">
      <c r="A1173" t="s">
        <v>1524</v>
      </c>
      <c r="B1173">
        <v>5</v>
      </c>
      <c r="C1173" t="str">
        <f t="shared" si="18"/>
        <v>4 – 5</v>
      </c>
      <c r="D1173">
        <v>6</v>
      </c>
      <c r="E1173" t="s">
        <v>13149</v>
      </c>
      <c r="G1173" t="s">
        <v>13150</v>
      </c>
      <c r="H1173" t="s">
        <v>13150</v>
      </c>
      <c r="I1173" t="s">
        <v>1525</v>
      </c>
      <c r="J1173" t="s">
        <v>1526</v>
      </c>
      <c r="K1173" t="s">
        <v>14210</v>
      </c>
      <c r="L1173" t="s">
        <v>14079</v>
      </c>
      <c r="M1173" t="s">
        <v>1762</v>
      </c>
    </row>
    <row r="1174" spans="1:13">
      <c r="A1174" t="s">
        <v>1524</v>
      </c>
      <c r="B1174">
        <v>5</v>
      </c>
      <c r="C1174" t="str">
        <f t="shared" si="18"/>
        <v>4 – 5</v>
      </c>
      <c r="D1174">
        <v>6</v>
      </c>
      <c r="E1174" t="s">
        <v>13149</v>
      </c>
      <c r="G1174" t="s">
        <v>13150</v>
      </c>
      <c r="H1174" t="s">
        <v>13150</v>
      </c>
      <c r="I1174" t="s">
        <v>1525</v>
      </c>
      <c r="J1174" t="s">
        <v>1526</v>
      </c>
      <c r="K1174" t="s">
        <v>14210</v>
      </c>
      <c r="L1174" t="s">
        <v>14079</v>
      </c>
      <c r="M1174" t="s">
        <v>16112</v>
      </c>
    </row>
    <row r="1175" spans="1:13">
      <c r="A1175" t="s">
        <v>1528</v>
      </c>
      <c r="B1175">
        <v>4.8</v>
      </c>
      <c r="C1175" t="str">
        <f t="shared" si="18"/>
        <v>4 – 5</v>
      </c>
      <c r="D1175">
        <v>100</v>
      </c>
      <c r="E1175" t="s">
        <v>13149</v>
      </c>
      <c r="F1175" t="s">
        <v>150</v>
      </c>
      <c r="G1175" t="s">
        <v>13149</v>
      </c>
      <c r="H1175" t="s">
        <v>13150</v>
      </c>
      <c r="I1175" t="s">
        <v>1529</v>
      </c>
      <c r="J1175" t="s">
        <v>1530</v>
      </c>
      <c r="K1175" t="s">
        <v>14211</v>
      </c>
      <c r="L1175" t="s">
        <v>14079</v>
      </c>
      <c r="M1175" t="s">
        <v>52</v>
      </c>
    </row>
    <row r="1176" spans="1:13">
      <c r="A1176" t="s">
        <v>1528</v>
      </c>
      <c r="B1176">
        <v>4.8</v>
      </c>
      <c r="C1176" t="str">
        <f t="shared" si="18"/>
        <v>4 – 5</v>
      </c>
      <c r="D1176">
        <v>100</v>
      </c>
      <c r="E1176" t="s">
        <v>13149</v>
      </c>
      <c r="F1176" t="s">
        <v>150</v>
      </c>
      <c r="G1176" t="s">
        <v>13149</v>
      </c>
      <c r="H1176" t="s">
        <v>13150</v>
      </c>
      <c r="I1176" t="s">
        <v>1529</v>
      </c>
      <c r="J1176" t="s">
        <v>1530</v>
      </c>
      <c r="K1176" t="s">
        <v>14211</v>
      </c>
      <c r="L1176" t="s">
        <v>14079</v>
      </c>
      <c r="M1176" t="s">
        <v>18</v>
      </c>
    </row>
    <row r="1177" spans="1:13">
      <c r="A1177" t="s">
        <v>1528</v>
      </c>
      <c r="B1177">
        <v>4.8</v>
      </c>
      <c r="C1177" t="str">
        <f t="shared" si="18"/>
        <v>4 – 5</v>
      </c>
      <c r="D1177">
        <v>100</v>
      </c>
      <c r="E1177" t="s">
        <v>13149</v>
      </c>
      <c r="F1177" t="s">
        <v>150</v>
      </c>
      <c r="G1177" t="s">
        <v>13149</v>
      </c>
      <c r="H1177" t="s">
        <v>13150</v>
      </c>
      <c r="I1177" t="s">
        <v>1529</v>
      </c>
      <c r="J1177" t="s">
        <v>1530</v>
      </c>
      <c r="K1177" t="s">
        <v>14211</v>
      </c>
      <c r="L1177" t="s">
        <v>14079</v>
      </c>
      <c r="M1177" t="s">
        <v>1220</v>
      </c>
    </row>
    <row r="1178" spans="1:13">
      <c r="A1178" t="s">
        <v>1531</v>
      </c>
      <c r="B1178">
        <v>4.5</v>
      </c>
      <c r="C1178" t="str">
        <f t="shared" si="18"/>
        <v>4 – 5</v>
      </c>
      <c r="D1178">
        <v>4000</v>
      </c>
      <c r="E1178" t="s">
        <v>13149</v>
      </c>
      <c r="F1178" t="s">
        <v>72</v>
      </c>
      <c r="G1178" t="s">
        <v>13149</v>
      </c>
      <c r="H1178" t="s">
        <v>13150</v>
      </c>
      <c r="I1178" t="s">
        <v>1533</v>
      </c>
      <c r="J1178" t="s">
        <v>1534</v>
      </c>
      <c r="K1178" t="s">
        <v>14212</v>
      </c>
      <c r="L1178" t="s">
        <v>14079</v>
      </c>
      <c r="M1178" t="s">
        <v>635</v>
      </c>
    </row>
    <row r="1179" spans="1:13">
      <c r="A1179" t="s">
        <v>1531</v>
      </c>
      <c r="B1179">
        <v>4.5</v>
      </c>
      <c r="C1179" t="str">
        <f t="shared" si="18"/>
        <v>4 – 5</v>
      </c>
      <c r="D1179">
        <v>4000</v>
      </c>
      <c r="E1179" t="s">
        <v>13149</v>
      </c>
      <c r="F1179" t="s">
        <v>72</v>
      </c>
      <c r="G1179" t="s">
        <v>13149</v>
      </c>
      <c r="H1179" t="s">
        <v>13150</v>
      </c>
      <c r="I1179" t="s">
        <v>1533</v>
      </c>
      <c r="J1179" t="s">
        <v>1534</v>
      </c>
      <c r="K1179" t="s">
        <v>14212</v>
      </c>
      <c r="L1179" t="s">
        <v>14079</v>
      </c>
      <c r="M1179" t="s">
        <v>18</v>
      </c>
    </row>
    <row r="1180" spans="1:13">
      <c r="A1180" t="s">
        <v>1531</v>
      </c>
      <c r="B1180">
        <v>4.5</v>
      </c>
      <c r="C1180" t="str">
        <f t="shared" si="18"/>
        <v>4 – 5</v>
      </c>
      <c r="D1180">
        <v>4000</v>
      </c>
      <c r="E1180" t="s">
        <v>13149</v>
      </c>
      <c r="F1180" t="s">
        <v>72</v>
      </c>
      <c r="G1180" t="s">
        <v>13149</v>
      </c>
      <c r="H1180" t="s">
        <v>13150</v>
      </c>
      <c r="I1180" t="s">
        <v>1533</v>
      </c>
      <c r="J1180" t="s">
        <v>1534</v>
      </c>
      <c r="K1180" t="s">
        <v>14212</v>
      </c>
      <c r="L1180" t="s">
        <v>14079</v>
      </c>
      <c r="M1180" t="s">
        <v>595</v>
      </c>
    </row>
    <row r="1181" spans="1:13">
      <c r="A1181" t="s">
        <v>1531</v>
      </c>
      <c r="B1181">
        <v>4.5</v>
      </c>
      <c r="C1181" t="str">
        <f t="shared" si="18"/>
        <v>4 – 5</v>
      </c>
      <c r="D1181">
        <v>4000</v>
      </c>
      <c r="E1181" t="s">
        <v>13149</v>
      </c>
      <c r="F1181" t="s">
        <v>72</v>
      </c>
      <c r="G1181" t="s">
        <v>13149</v>
      </c>
      <c r="H1181" t="s">
        <v>13150</v>
      </c>
      <c r="I1181" t="s">
        <v>1533</v>
      </c>
      <c r="J1181" t="s">
        <v>1534</v>
      </c>
      <c r="K1181" t="s">
        <v>14212</v>
      </c>
      <c r="L1181" t="s">
        <v>14079</v>
      </c>
      <c r="M1181" t="s">
        <v>16117</v>
      </c>
    </row>
    <row r="1182" spans="1:13">
      <c r="A1182" t="s">
        <v>1536</v>
      </c>
      <c r="B1182">
        <v>4.8</v>
      </c>
      <c r="C1182" t="str">
        <f t="shared" si="18"/>
        <v>4 – 5</v>
      </c>
      <c r="D1182">
        <v>1000</v>
      </c>
      <c r="E1182" t="s">
        <v>13149</v>
      </c>
      <c r="F1182" t="s">
        <v>72</v>
      </c>
      <c r="G1182" t="s">
        <v>13149</v>
      </c>
      <c r="H1182" t="s">
        <v>13150</v>
      </c>
      <c r="I1182" t="s">
        <v>1537</v>
      </c>
      <c r="J1182" t="s">
        <v>1538</v>
      </c>
      <c r="K1182" t="s">
        <v>14213</v>
      </c>
      <c r="L1182" t="s">
        <v>14079</v>
      </c>
      <c r="M1182" t="s">
        <v>330</v>
      </c>
    </row>
    <row r="1183" spans="1:13">
      <c r="A1183" t="s">
        <v>1539</v>
      </c>
      <c r="B1183">
        <v>4.7</v>
      </c>
      <c r="C1183" t="str">
        <f t="shared" si="18"/>
        <v>4 – 5</v>
      </c>
      <c r="D1183">
        <v>500</v>
      </c>
      <c r="E1183" t="s">
        <v>13149</v>
      </c>
      <c r="F1183" t="s">
        <v>53</v>
      </c>
      <c r="G1183" t="s">
        <v>13149</v>
      </c>
      <c r="H1183" t="s">
        <v>13150</v>
      </c>
      <c r="I1183" t="s">
        <v>1540</v>
      </c>
      <c r="J1183" t="s">
        <v>1541</v>
      </c>
      <c r="K1183" t="s">
        <v>14214</v>
      </c>
      <c r="L1183" t="s">
        <v>14079</v>
      </c>
      <c r="M1183" t="s">
        <v>18</v>
      </c>
    </row>
    <row r="1184" spans="1:13">
      <c r="A1184" t="s">
        <v>1539</v>
      </c>
      <c r="B1184">
        <v>4.7</v>
      </c>
      <c r="C1184" t="str">
        <f t="shared" si="18"/>
        <v>4 – 5</v>
      </c>
      <c r="D1184">
        <v>500</v>
      </c>
      <c r="E1184" t="s">
        <v>13149</v>
      </c>
      <c r="F1184" t="s">
        <v>53</v>
      </c>
      <c r="G1184" t="s">
        <v>13149</v>
      </c>
      <c r="H1184" t="s">
        <v>13150</v>
      </c>
      <c r="I1184" t="s">
        <v>1540</v>
      </c>
      <c r="J1184" t="s">
        <v>1541</v>
      </c>
      <c r="K1184" t="s">
        <v>14214</v>
      </c>
      <c r="L1184" t="s">
        <v>14079</v>
      </c>
      <c r="M1184" t="s">
        <v>1220</v>
      </c>
    </row>
    <row r="1185" spans="1:13">
      <c r="A1185" t="s">
        <v>1542</v>
      </c>
      <c r="B1185">
        <v>4.8</v>
      </c>
      <c r="C1185" t="str">
        <f t="shared" si="18"/>
        <v>4 – 5</v>
      </c>
      <c r="D1185">
        <v>15000</v>
      </c>
      <c r="E1185" t="s">
        <v>13149</v>
      </c>
      <c r="F1185" t="s">
        <v>1506</v>
      </c>
      <c r="G1185" t="s">
        <v>13149</v>
      </c>
      <c r="H1185" t="s">
        <v>13150</v>
      </c>
      <c r="I1185" t="s">
        <v>1543</v>
      </c>
      <c r="J1185" t="s">
        <v>1544</v>
      </c>
      <c r="K1185" t="s">
        <v>14215</v>
      </c>
      <c r="L1185" t="s">
        <v>14101</v>
      </c>
      <c r="M1185" t="s">
        <v>18</v>
      </c>
    </row>
    <row r="1186" spans="1:13">
      <c r="A1186" t="s">
        <v>1542</v>
      </c>
      <c r="B1186">
        <v>4.8</v>
      </c>
      <c r="C1186" t="str">
        <f t="shared" si="18"/>
        <v>4 – 5</v>
      </c>
      <c r="D1186">
        <v>15000</v>
      </c>
      <c r="E1186" t="s">
        <v>13149</v>
      </c>
      <c r="F1186" t="s">
        <v>1506</v>
      </c>
      <c r="G1186" t="s">
        <v>13149</v>
      </c>
      <c r="H1186" t="s">
        <v>13150</v>
      </c>
      <c r="I1186" t="s">
        <v>1543</v>
      </c>
      <c r="J1186" t="s">
        <v>1544</v>
      </c>
      <c r="K1186" t="s">
        <v>14215</v>
      </c>
      <c r="L1186" t="s">
        <v>14101</v>
      </c>
      <c r="M1186" t="s">
        <v>8122</v>
      </c>
    </row>
    <row r="1187" spans="1:13">
      <c r="A1187" t="s">
        <v>1545</v>
      </c>
      <c r="B1187">
        <v>4.8</v>
      </c>
      <c r="C1187" t="str">
        <f t="shared" si="18"/>
        <v>4 – 5</v>
      </c>
      <c r="D1187">
        <v>1000</v>
      </c>
      <c r="E1187" t="s">
        <v>13149</v>
      </c>
      <c r="F1187" t="s">
        <v>72</v>
      </c>
      <c r="G1187" t="s">
        <v>13149</v>
      </c>
      <c r="H1187" t="s">
        <v>13150</v>
      </c>
      <c r="I1187" t="s">
        <v>1546</v>
      </c>
      <c r="J1187" t="s">
        <v>1547</v>
      </c>
      <c r="K1187" t="s">
        <v>14216</v>
      </c>
      <c r="L1187" t="s">
        <v>14101</v>
      </c>
      <c r="M1187" t="s">
        <v>18</v>
      </c>
    </row>
    <row r="1188" spans="1:13">
      <c r="A1188" t="s">
        <v>1545</v>
      </c>
      <c r="B1188">
        <v>4.8</v>
      </c>
      <c r="C1188" t="str">
        <f t="shared" si="18"/>
        <v>4 – 5</v>
      </c>
      <c r="D1188">
        <v>1000</v>
      </c>
      <c r="E1188" t="s">
        <v>13149</v>
      </c>
      <c r="F1188" t="s">
        <v>72</v>
      </c>
      <c r="G1188" t="s">
        <v>13149</v>
      </c>
      <c r="H1188" t="s">
        <v>13150</v>
      </c>
      <c r="I1188" t="s">
        <v>1546</v>
      </c>
      <c r="J1188" t="s">
        <v>1547</v>
      </c>
      <c r="K1188" t="s">
        <v>14216</v>
      </c>
      <c r="L1188" t="s">
        <v>14101</v>
      </c>
      <c r="M1188" t="s">
        <v>5392</v>
      </c>
    </row>
    <row r="1189" spans="1:13">
      <c r="A1189" t="s">
        <v>1545</v>
      </c>
      <c r="B1189">
        <v>4.8</v>
      </c>
      <c r="C1189" t="str">
        <f t="shared" si="18"/>
        <v>4 – 5</v>
      </c>
      <c r="D1189">
        <v>1000</v>
      </c>
      <c r="E1189" t="s">
        <v>13149</v>
      </c>
      <c r="F1189" t="s">
        <v>72</v>
      </c>
      <c r="G1189" t="s">
        <v>13149</v>
      </c>
      <c r="H1189" t="s">
        <v>13150</v>
      </c>
      <c r="I1189" t="s">
        <v>1546</v>
      </c>
      <c r="J1189" t="s">
        <v>1547</v>
      </c>
      <c r="K1189" t="s">
        <v>14216</v>
      </c>
      <c r="L1189" t="s">
        <v>14101</v>
      </c>
      <c r="M1189" t="s">
        <v>16113</v>
      </c>
    </row>
    <row r="1190" spans="1:13">
      <c r="A1190" t="s">
        <v>1548</v>
      </c>
      <c r="B1190">
        <v>4.8</v>
      </c>
      <c r="C1190" t="str">
        <f t="shared" si="18"/>
        <v>4 – 5</v>
      </c>
      <c r="D1190">
        <v>1000</v>
      </c>
      <c r="E1190" t="s">
        <v>13149</v>
      </c>
      <c r="F1190" t="s">
        <v>53</v>
      </c>
      <c r="G1190" t="s">
        <v>13149</v>
      </c>
      <c r="H1190" t="s">
        <v>13150</v>
      </c>
      <c r="I1190" t="s">
        <v>1549</v>
      </c>
      <c r="J1190" t="s">
        <v>1550</v>
      </c>
      <c r="K1190" t="s">
        <v>14217</v>
      </c>
      <c r="L1190" t="s">
        <v>14079</v>
      </c>
      <c r="M1190" t="s">
        <v>52</v>
      </c>
    </row>
    <row r="1191" spans="1:13">
      <c r="A1191" t="s">
        <v>1548</v>
      </c>
      <c r="B1191">
        <v>4.8</v>
      </c>
      <c r="C1191" t="str">
        <f t="shared" si="18"/>
        <v>4 – 5</v>
      </c>
      <c r="D1191">
        <v>1000</v>
      </c>
      <c r="E1191" t="s">
        <v>13149</v>
      </c>
      <c r="F1191" t="s">
        <v>53</v>
      </c>
      <c r="G1191" t="s">
        <v>13149</v>
      </c>
      <c r="H1191" t="s">
        <v>13150</v>
      </c>
      <c r="I1191" t="s">
        <v>1549</v>
      </c>
      <c r="J1191" t="s">
        <v>1550</v>
      </c>
      <c r="K1191" t="s">
        <v>14217</v>
      </c>
      <c r="L1191" t="s">
        <v>14079</v>
      </c>
      <c r="M1191" t="s">
        <v>18</v>
      </c>
    </row>
    <row r="1192" spans="1:13">
      <c r="A1192" t="s">
        <v>1548</v>
      </c>
      <c r="B1192">
        <v>4.8</v>
      </c>
      <c r="C1192" t="str">
        <f t="shared" si="18"/>
        <v>4 – 5</v>
      </c>
      <c r="D1192">
        <v>1000</v>
      </c>
      <c r="E1192" t="s">
        <v>13149</v>
      </c>
      <c r="F1192" t="s">
        <v>53</v>
      </c>
      <c r="G1192" t="s">
        <v>13149</v>
      </c>
      <c r="H1192" t="s">
        <v>13150</v>
      </c>
      <c r="I1192" t="s">
        <v>1549</v>
      </c>
      <c r="J1192" t="s">
        <v>1550</v>
      </c>
      <c r="K1192" t="s">
        <v>14217</v>
      </c>
      <c r="L1192" t="s">
        <v>14079</v>
      </c>
      <c r="M1192" t="s">
        <v>16115</v>
      </c>
    </row>
    <row r="1193" spans="1:13">
      <c r="A1193" t="s">
        <v>1548</v>
      </c>
      <c r="B1193">
        <v>4.8</v>
      </c>
      <c r="C1193" t="str">
        <f t="shared" si="18"/>
        <v>4 – 5</v>
      </c>
      <c r="D1193">
        <v>1000</v>
      </c>
      <c r="E1193" t="s">
        <v>13149</v>
      </c>
      <c r="F1193" t="s">
        <v>53</v>
      </c>
      <c r="G1193" t="s">
        <v>13149</v>
      </c>
      <c r="H1193" t="s">
        <v>13150</v>
      </c>
      <c r="I1193" t="s">
        <v>1549</v>
      </c>
      <c r="J1193" t="s">
        <v>1550</v>
      </c>
      <c r="K1193" t="s">
        <v>14217</v>
      </c>
      <c r="L1193" t="s">
        <v>14079</v>
      </c>
      <c r="M1193" t="s">
        <v>1220</v>
      </c>
    </row>
    <row r="1194" spans="1:13">
      <c r="A1194" t="s">
        <v>1551</v>
      </c>
      <c r="B1194">
        <v>4.9000000000000004</v>
      </c>
      <c r="C1194" t="str">
        <f t="shared" si="18"/>
        <v>4 – 5</v>
      </c>
      <c r="D1194">
        <v>1000</v>
      </c>
      <c r="E1194" t="s">
        <v>13149</v>
      </c>
      <c r="F1194" t="s">
        <v>96</v>
      </c>
      <c r="G1194" t="s">
        <v>13149</v>
      </c>
      <c r="H1194" t="s">
        <v>13150</v>
      </c>
      <c r="I1194" t="s">
        <v>1552</v>
      </c>
      <c r="J1194" t="s">
        <v>1553</v>
      </c>
      <c r="K1194" t="s">
        <v>14218</v>
      </c>
      <c r="L1194" t="s">
        <v>14079</v>
      </c>
      <c r="M1194" t="s">
        <v>233</v>
      </c>
    </row>
    <row r="1195" spans="1:13">
      <c r="A1195" t="s">
        <v>1551</v>
      </c>
      <c r="B1195">
        <v>4.9000000000000004</v>
      </c>
      <c r="C1195" t="str">
        <f t="shared" si="18"/>
        <v>4 – 5</v>
      </c>
      <c r="D1195">
        <v>1000</v>
      </c>
      <c r="E1195" t="s">
        <v>13149</v>
      </c>
      <c r="F1195" t="s">
        <v>96</v>
      </c>
      <c r="G1195" t="s">
        <v>13149</v>
      </c>
      <c r="H1195" t="s">
        <v>13150</v>
      </c>
      <c r="I1195" t="s">
        <v>1552</v>
      </c>
      <c r="J1195" t="s">
        <v>1553</v>
      </c>
      <c r="K1195" t="s">
        <v>14218</v>
      </c>
      <c r="L1195" t="s">
        <v>14079</v>
      </c>
      <c r="M1195" t="s">
        <v>257</v>
      </c>
    </row>
    <row r="1196" spans="1:13">
      <c r="A1196" t="s">
        <v>1551</v>
      </c>
      <c r="B1196">
        <v>4.9000000000000004</v>
      </c>
      <c r="C1196" t="str">
        <f t="shared" si="18"/>
        <v>4 – 5</v>
      </c>
      <c r="D1196">
        <v>1000</v>
      </c>
      <c r="E1196" t="s">
        <v>13149</v>
      </c>
      <c r="F1196" t="s">
        <v>96</v>
      </c>
      <c r="G1196" t="s">
        <v>13149</v>
      </c>
      <c r="H1196" t="s">
        <v>13150</v>
      </c>
      <c r="I1196" t="s">
        <v>1552</v>
      </c>
      <c r="J1196" t="s">
        <v>1553</v>
      </c>
      <c r="K1196" t="s">
        <v>14218</v>
      </c>
      <c r="L1196" t="s">
        <v>14079</v>
      </c>
      <c r="M1196" t="s">
        <v>12403</v>
      </c>
    </row>
    <row r="1197" spans="1:13">
      <c r="A1197" t="s">
        <v>1555</v>
      </c>
      <c r="B1197">
        <v>4.9000000000000004</v>
      </c>
      <c r="C1197" t="str">
        <f t="shared" si="18"/>
        <v>4 – 5</v>
      </c>
      <c r="D1197">
        <v>58</v>
      </c>
      <c r="E1197" t="s">
        <v>13149</v>
      </c>
      <c r="G1197" t="s">
        <v>13150</v>
      </c>
      <c r="H1197" t="s">
        <v>13150</v>
      </c>
      <c r="I1197" t="s">
        <v>1557</v>
      </c>
      <c r="J1197" t="s">
        <v>1558</v>
      </c>
      <c r="K1197" t="s">
        <v>14219</v>
      </c>
      <c r="L1197" t="s">
        <v>14101</v>
      </c>
      <c r="M1197" t="s">
        <v>18</v>
      </c>
    </row>
    <row r="1198" spans="1:13">
      <c r="A1198" t="s">
        <v>1555</v>
      </c>
      <c r="B1198">
        <v>4.9000000000000004</v>
      </c>
      <c r="C1198" t="str">
        <f t="shared" si="18"/>
        <v>4 – 5</v>
      </c>
      <c r="D1198">
        <v>58</v>
      </c>
      <c r="E1198" t="s">
        <v>13149</v>
      </c>
      <c r="G1198" t="s">
        <v>13150</v>
      </c>
      <c r="H1198" t="s">
        <v>13150</v>
      </c>
      <c r="I1198" t="s">
        <v>1557</v>
      </c>
      <c r="J1198" t="s">
        <v>1558</v>
      </c>
      <c r="K1198" t="s">
        <v>14219</v>
      </c>
      <c r="L1198" t="s">
        <v>14101</v>
      </c>
      <c r="M1198" t="s">
        <v>1220</v>
      </c>
    </row>
    <row r="1199" spans="1:13">
      <c r="A1199" t="s">
        <v>1559</v>
      </c>
      <c r="B1199">
        <v>4.5</v>
      </c>
      <c r="C1199" t="str">
        <f t="shared" si="18"/>
        <v>4 – 5</v>
      </c>
      <c r="D1199">
        <v>5000</v>
      </c>
      <c r="E1199" t="s">
        <v>13149</v>
      </c>
      <c r="F1199" t="s">
        <v>72</v>
      </c>
      <c r="G1199" t="s">
        <v>13149</v>
      </c>
      <c r="H1199" t="s">
        <v>13150</v>
      </c>
      <c r="I1199" t="s">
        <v>1560</v>
      </c>
      <c r="J1199" t="s">
        <v>1561</v>
      </c>
      <c r="K1199" t="s">
        <v>14220</v>
      </c>
      <c r="L1199" t="s">
        <v>14079</v>
      </c>
      <c r="M1199" t="s">
        <v>18</v>
      </c>
    </row>
    <row r="1200" spans="1:13">
      <c r="A1200" t="s">
        <v>1559</v>
      </c>
      <c r="B1200">
        <v>4.5</v>
      </c>
      <c r="C1200" t="str">
        <f t="shared" si="18"/>
        <v>4 – 5</v>
      </c>
      <c r="D1200">
        <v>5000</v>
      </c>
      <c r="E1200" t="s">
        <v>13149</v>
      </c>
      <c r="F1200" t="s">
        <v>72</v>
      </c>
      <c r="G1200" t="s">
        <v>13149</v>
      </c>
      <c r="H1200" t="s">
        <v>13150</v>
      </c>
      <c r="I1200" t="s">
        <v>1560</v>
      </c>
      <c r="J1200" t="s">
        <v>1561</v>
      </c>
      <c r="K1200" t="s">
        <v>14220</v>
      </c>
      <c r="L1200" t="s">
        <v>14079</v>
      </c>
      <c r="M1200" t="s">
        <v>5392</v>
      </c>
    </row>
    <row r="1201" spans="1:13">
      <c r="A1201" t="s">
        <v>1559</v>
      </c>
      <c r="B1201">
        <v>4.5</v>
      </c>
      <c r="C1201" t="str">
        <f t="shared" si="18"/>
        <v>4 – 5</v>
      </c>
      <c r="D1201">
        <v>5000</v>
      </c>
      <c r="E1201" t="s">
        <v>13149</v>
      </c>
      <c r="F1201" t="s">
        <v>72</v>
      </c>
      <c r="G1201" t="s">
        <v>13149</v>
      </c>
      <c r="H1201" t="s">
        <v>13150</v>
      </c>
      <c r="I1201" t="s">
        <v>1560</v>
      </c>
      <c r="J1201" t="s">
        <v>1561</v>
      </c>
      <c r="K1201" t="s">
        <v>14220</v>
      </c>
      <c r="L1201" t="s">
        <v>14079</v>
      </c>
      <c r="M1201" t="s">
        <v>16113</v>
      </c>
    </row>
    <row r="1202" spans="1:13">
      <c r="A1202" t="s">
        <v>1562</v>
      </c>
      <c r="B1202">
        <v>4.7</v>
      </c>
      <c r="C1202" t="str">
        <f t="shared" si="18"/>
        <v>4 – 5</v>
      </c>
      <c r="D1202">
        <v>4000</v>
      </c>
      <c r="E1202" t="s">
        <v>13149</v>
      </c>
      <c r="G1202" t="s">
        <v>13150</v>
      </c>
      <c r="H1202" t="s">
        <v>13150</v>
      </c>
      <c r="I1202" t="s">
        <v>1563</v>
      </c>
      <c r="J1202" t="s">
        <v>1564</v>
      </c>
      <c r="K1202" t="s">
        <v>14221</v>
      </c>
      <c r="L1202" t="s">
        <v>14079</v>
      </c>
      <c r="M1202" t="s">
        <v>18</v>
      </c>
    </row>
    <row r="1203" spans="1:13">
      <c r="A1203" t="s">
        <v>1562</v>
      </c>
      <c r="B1203">
        <v>4.7</v>
      </c>
      <c r="C1203" t="str">
        <f t="shared" si="18"/>
        <v>4 – 5</v>
      </c>
      <c r="D1203">
        <v>4000</v>
      </c>
      <c r="E1203" t="s">
        <v>13149</v>
      </c>
      <c r="G1203" t="s">
        <v>13150</v>
      </c>
      <c r="H1203" t="s">
        <v>13150</v>
      </c>
      <c r="I1203" t="s">
        <v>1563</v>
      </c>
      <c r="J1203" t="s">
        <v>1564</v>
      </c>
      <c r="K1203" t="s">
        <v>14221</v>
      </c>
      <c r="L1203" t="s">
        <v>14079</v>
      </c>
      <c r="M1203" t="s">
        <v>8122</v>
      </c>
    </row>
    <row r="1204" spans="1:13">
      <c r="A1204" t="s">
        <v>1562</v>
      </c>
      <c r="B1204">
        <v>4.7</v>
      </c>
      <c r="C1204" t="str">
        <f t="shared" si="18"/>
        <v>4 – 5</v>
      </c>
      <c r="D1204">
        <v>4000</v>
      </c>
      <c r="E1204" t="s">
        <v>13149</v>
      </c>
      <c r="G1204" t="s">
        <v>13150</v>
      </c>
      <c r="H1204" t="s">
        <v>13150</v>
      </c>
      <c r="I1204" t="s">
        <v>1563</v>
      </c>
      <c r="J1204" t="s">
        <v>1564</v>
      </c>
      <c r="K1204" t="s">
        <v>14221</v>
      </c>
      <c r="L1204" t="s">
        <v>14079</v>
      </c>
      <c r="M1204" t="s">
        <v>16109</v>
      </c>
    </row>
    <row r="1205" spans="1:13">
      <c r="A1205" t="s">
        <v>1565</v>
      </c>
      <c r="B1205">
        <v>4.9000000000000004</v>
      </c>
      <c r="C1205" t="str">
        <f t="shared" si="18"/>
        <v>4 – 5</v>
      </c>
      <c r="D1205">
        <v>2000</v>
      </c>
      <c r="E1205" t="s">
        <v>13149</v>
      </c>
      <c r="F1205" t="s">
        <v>72</v>
      </c>
      <c r="G1205" t="s">
        <v>13149</v>
      </c>
      <c r="H1205" t="s">
        <v>13150</v>
      </c>
      <c r="I1205" t="s">
        <v>1566</v>
      </c>
      <c r="J1205" t="s">
        <v>1567</v>
      </c>
      <c r="K1205" t="s">
        <v>14222</v>
      </c>
      <c r="L1205" t="s">
        <v>14079</v>
      </c>
      <c r="M1205" t="s">
        <v>233</v>
      </c>
    </row>
    <row r="1206" spans="1:13">
      <c r="A1206" t="s">
        <v>1568</v>
      </c>
      <c r="B1206">
        <v>4.5999999999999996</v>
      </c>
      <c r="C1206" t="str">
        <f t="shared" si="18"/>
        <v>4 – 5</v>
      </c>
      <c r="D1206">
        <v>100</v>
      </c>
      <c r="E1206" t="s">
        <v>13149</v>
      </c>
      <c r="G1206" t="s">
        <v>13150</v>
      </c>
      <c r="H1206" t="s">
        <v>13150</v>
      </c>
      <c r="I1206" t="s">
        <v>1569</v>
      </c>
      <c r="J1206" t="s">
        <v>1570</v>
      </c>
      <c r="K1206" t="s">
        <v>14223</v>
      </c>
      <c r="L1206" t="s">
        <v>14079</v>
      </c>
      <c r="M1206" t="s">
        <v>10</v>
      </c>
    </row>
    <row r="1207" spans="1:13">
      <c r="A1207" t="s">
        <v>1568</v>
      </c>
      <c r="B1207">
        <v>4.5999999999999996</v>
      </c>
      <c r="C1207" t="str">
        <f t="shared" si="18"/>
        <v>4 – 5</v>
      </c>
      <c r="D1207">
        <v>100</v>
      </c>
      <c r="E1207" t="s">
        <v>13149</v>
      </c>
      <c r="G1207" t="s">
        <v>13150</v>
      </c>
      <c r="H1207" t="s">
        <v>13150</v>
      </c>
      <c r="I1207" t="s">
        <v>1569</v>
      </c>
      <c r="J1207" t="s">
        <v>1570</v>
      </c>
      <c r="K1207" t="s">
        <v>14223</v>
      </c>
      <c r="L1207" t="s">
        <v>14079</v>
      </c>
      <c r="M1207" t="s">
        <v>595</v>
      </c>
    </row>
    <row r="1208" spans="1:13">
      <c r="A1208" t="s">
        <v>1571</v>
      </c>
      <c r="B1208">
        <v>4.8</v>
      </c>
      <c r="C1208" t="str">
        <f t="shared" si="18"/>
        <v>4 – 5</v>
      </c>
      <c r="D1208">
        <v>1000</v>
      </c>
      <c r="E1208" t="s">
        <v>13149</v>
      </c>
      <c r="F1208" t="s">
        <v>72</v>
      </c>
      <c r="G1208" t="s">
        <v>13149</v>
      </c>
      <c r="H1208" t="s">
        <v>13150</v>
      </c>
      <c r="I1208" t="s">
        <v>1572</v>
      </c>
      <c r="J1208" t="s">
        <v>1573</v>
      </c>
      <c r="K1208" t="s">
        <v>14224</v>
      </c>
      <c r="L1208" t="s">
        <v>14101</v>
      </c>
      <c r="M1208" t="s">
        <v>10</v>
      </c>
    </row>
    <row r="1209" spans="1:13">
      <c r="A1209" t="s">
        <v>1571</v>
      </c>
      <c r="B1209">
        <v>4.8</v>
      </c>
      <c r="C1209" t="str">
        <f t="shared" si="18"/>
        <v>4 – 5</v>
      </c>
      <c r="D1209">
        <v>1000</v>
      </c>
      <c r="E1209" t="s">
        <v>13149</v>
      </c>
      <c r="F1209" t="s">
        <v>72</v>
      </c>
      <c r="G1209" t="s">
        <v>13149</v>
      </c>
      <c r="H1209" t="s">
        <v>13150</v>
      </c>
      <c r="I1209" t="s">
        <v>1572</v>
      </c>
      <c r="J1209" t="s">
        <v>1573</v>
      </c>
      <c r="K1209" t="s">
        <v>14224</v>
      </c>
      <c r="L1209" t="s">
        <v>14101</v>
      </c>
      <c r="M1209" t="s">
        <v>18</v>
      </c>
    </row>
    <row r="1210" spans="1:13">
      <c r="A1210" t="s">
        <v>1574</v>
      </c>
      <c r="B1210">
        <v>4.8</v>
      </c>
      <c r="C1210" t="str">
        <f t="shared" si="18"/>
        <v>4 – 5</v>
      </c>
      <c r="D1210">
        <v>43</v>
      </c>
      <c r="E1210" t="s">
        <v>13149</v>
      </c>
      <c r="F1210" t="s">
        <v>53</v>
      </c>
      <c r="G1210" t="s">
        <v>13149</v>
      </c>
      <c r="H1210" t="s">
        <v>13150</v>
      </c>
      <c r="I1210" t="s">
        <v>1576</v>
      </c>
      <c r="J1210" t="s">
        <v>1577</v>
      </c>
      <c r="K1210" t="s">
        <v>14225</v>
      </c>
      <c r="L1210" t="s">
        <v>14079</v>
      </c>
      <c r="M1210" t="s">
        <v>10</v>
      </c>
    </row>
    <row r="1211" spans="1:13">
      <c r="A1211" t="s">
        <v>1578</v>
      </c>
      <c r="C1211" t="str">
        <f t="shared" si="18"/>
        <v>No Rating</v>
      </c>
      <c r="E1211" t="s">
        <v>13150</v>
      </c>
      <c r="F1211" t="s">
        <v>53</v>
      </c>
      <c r="G1211" t="s">
        <v>13149</v>
      </c>
      <c r="H1211" t="s">
        <v>13150</v>
      </c>
      <c r="I1211" t="s">
        <v>1579</v>
      </c>
      <c r="J1211" t="s">
        <v>1580</v>
      </c>
      <c r="K1211" t="s">
        <v>14226</v>
      </c>
      <c r="L1211" t="s">
        <v>14084</v>
      </c>
      <c r="M1211" t="s">
        <v>18</v>
      </c>
    </row>
    <row r="1212" spans="1:13">
      <c r="A1212" t="s">
        <v>1578</v>
      </c>
      <c r="C1212" t="str">
        <f t="shared" si="18"/>
        <v>No Rating</v>
      </c>
      <c r="E1212" t="s">
        <v>13150</v>
      </c>
      <c r="F1212" t="s">
        <v>53</v>
      </c>
      <c r="G1212" t="s">
        <v>13149</v>
      </c>
      <c r="H1212" t="s">
        <v>13150</v>
      </c>
      <c r="I1212" t="s">
        <v>1579</v>
      </c>
      <c r="J1212" t="s">
        <v>1580</v>
      </c>
      <c r="K1212" t="s">
        <v>14226</v>
      </c>
      <c r="L1212" t="s">
        <v>14084</v>
      </c>
      <c r="M1212" t="s">
        <v>1220</v>
      </c>
    </row>
    <row r="1213" spans="1:13">
      <c r="A1213" t="s">
        <v>1581</v>
      </c>
      <c r="B1213">
        <v>3.3</v>
      </c>
      <c r="C1213" t="str">
        <f t="shared" si="18"/>
        <v>3 – 4</v>
      </c>
      <c r="D1213">
        <v>6</v>
      </c>
      <c r="E1213" t="s">
        <v>13149</v>
      </c>
      <c r="F1213" t="s">
        <v>53</v>
      </c>
      <c r="G1213" t="s">
        <v>13149</v>
      </c>
      <c r="H1213" t="s">
        <v>13150</v>
      </c>
      <c r="I1213" t="s">
        <v>1583</v>
      </c>
      <c r="J1213" t="s">
        <v>1584</v>
      </c>
      <c r="K1213" t="s">
        <v>14227</v>
      </c>
      <c r="L1213" t="s">
        <v>14079</v>
      </c>
      <c r="M1213" t="s">
        <v>330</v>
      </c>
    </row>
    <row r="1214" spans="1:13">
      <c r="A1214" t="s">
        <v>1581</v>
      </c>
      <c r="B1214">
        <v>3.3</v>
      </c>
      <c r="C1214" t="str">
        <f t="shared" si="18"/>
        <v>3 – 4</v>
      </c>
      <c r="D1214">
        <v>6</v>
      </c>
      <c r="E1214" t="s">
        <v>13149</v>
      </c>
      <c r="F1214" t="s">
        <v>53</v>
      </c>
      <c r="G1214" t="s">
        <v>13149</v>
      </c>
      <c r="H1214" t="s">
        <v>13150</v>
      </c>
      <c r="I1214" t="s">
        <v>1583</v>
      </c>
      <c r="J1214" t="s">
        <v>1584</v>
      </c>
      <c r="K1214" t="s">
        <v>14227</v>
      </c>
      <c r="L1214" t="s">
        <v>14079</v>
      </c>
      <c r="M1214" t="s">
        <v>52</v>
      </c>
    </row>
    <row r="1215" spans="1:13">
      <c r="A1215" t="s">
        <v>1585</v>
      </c>
      <c r="B1215">
        <v>3.8</v>
      </c>
      <c r="C1215" t="str">
        <f t="shared" si="18"/>
        <v>3 – 4</v>
      </c>
      <c r="D1215">
        <v>100</v>
      </c>
      <c r="E1215" t="s">
        <v>13149</v>
      </c>
      <c r="G1215" t="s">
        <v>13150</v>
      </c>
      <c r="H1215" t="s">
        <v>13150</v>
      </c>
      <c r="I1215" t="s">
        <v>1587</v>
      </c>
      <c r="J1215" t="s">
        <v>1573</v>
      </c>
      <c r="K1215" t="s">
        <v>14224</v>
      </c>
      <c r="L1215" t="s">
        <v>14101</v>
      </c>
      <c r="M1215" t="s">
        <v>262</v>
      </c>
    </row>
    <row r="1216" spans="1:13">
      <c r="A1216" t="s">
        <v>1585</v>
      </c>
      <c r="B1216">
        <v>3.8</v>
      </c>
      <c r="C1216" t="str">
        <f t="shared" si="18"/>
        <v>3 – 4</v>
      </c>
      <c r="D1216">
        <v>100</v>
      </c>
      <c r="E1216" t="s">
        <v>13149</v>
      </c>
      <c r="G1216" t="s">
        <v>13150</v>
      </c>
      <c r="H1216" t="s">
        <v>13150</v>
      </c>
      <c r="I1216" t="s">
        <v>1587</v>
      </c>
      <c r="J1216" t="s">
        <v>1573</v>
      </c>
      <c r="K1216" t="s">
        <v>14224</v>
      </c>
      <c r="L1216" t="s">
        <v>14101</v>
      </c>
      <c r="M1216" t="s">
        <v>1586</v>
      </c>
    </row>
    <row r="1217" spans="1:13">
      <c r="A1217" t="s">
        <v>1585</v>
      </c>
      <c r="B1217">
        <v>3.8</v>
      </c>
      <c r="C1217" t="str">
        <f t="shared" si="18"/>
        <v>3 – 4</v>
      </c>
      <c r="D1217">
        <v>100</v>
      </c>
      <c r="E1217" t="s">
        <v>13149</v>
      </c>
      <c r="G1217" t="s">
        <v>13150</v>
      </c>
      <c r="H1217" t="s">
        <v>13150</v>
      </c>
      <c r="I1217" t="s">
        <v>1587</v>
      </c>
      <c r="J1217" t="s">
        <v>1573</v>
      </c>
      <c r="K1217" t="s">
        <v>14224</v>
      </c>
      <c r="L1217" t="s">
        <v>14101</v>
      </c>
      <c r="M1217" t="s">
        <v>595</v>
      </c>
    </row>
    <row r="1218" spans="1:13">
      <c r="A1218" t="s">
        <v>1589</v>
      </c>
      <c r="B1218">
        <v>4.5999999999999996</v>
      </c>
      <c r="C1218" t="str">
        <f t="shared" ref="C1218:C1281" si="19">IF(B1218="", "No Rating",
 IF(B1218&lt;=2, "1 – 2",
 IF(B1218&lt;=3, "2 – 3",
 IF(B1218&lt;=4, "3 – 4",
 "4 – 5"))))</f>
        <v>4 – 5</v>
      </c>
      <c r="D1218">
        <v>500</v>
      </c>
      <c r="E1218" t="s">
        <v>13149</v>
      </c>
      <c r="F1218" t="s">
        <v>697</v>
      </c>
      <c r="G1218" t="s">
        <v>13149</v>
      </c>
      <c r="H1218" t="s">
        <v>13149</v>
      </c>
      <c r="I1218" t="s">
        <v>1590</v>
      </c>
      <c r="J1218" t="s">
        <v>1591</v>
      </c>
      <c r="K1218" t="s">
        <v>14228</v>
      </c>
      <c r="L1218" t="s">
        <v>14079</v>
      </c>
      <c r="M1218" t="s">
        <v>52</v>
      </c>
    </row>
    <row r="1219" spans="1:13">
      <c r="A1219" t="s">
        <v>1589</v>
      </c>
      <c r="B1219">
        <v>4.5999999999999996</v>
      </c>
      <c r="C1219" t="str">
        <f t="shared" si="19"/>
        <v>4 – 5</v>
      </c>
      <c r="D1219">
        <v>500</v>
      </c>
      <c r="E1219" t="s">
        <v>13149</v>
      </c>
      <c r="F1219" t="s">
        <v>697</v>
      </c>
      <c r="G1219" t="s">
        <v>13149</v>
      </c>
      <c r="H1219" t="s">
        <v>13149</v>
      </c>
      <c r="I1219" t="s">
        <v>1590</v>
      </c>
      <c r="J1219" t="s">
        <v>1591</v>
      </c>
      <c r="K1219" t="s">
        <v>14228</v>
      </c>
      <c r="L1219" t="s">
        <v>14079</v>
      </c>
      <c r="M1219" t="s">
        <v>18</v>
      </c>
    </row>
    <row r="1220" spans="1:13">
      <c r="A1220" t="s">
        <v>1589</v>
      </c>
      <c r="B1220">
        <v>4.5999999999999996</v>
      </c>
      <c r="C1220" t="str">
        <f t="shared" si="19"/>
        <v>4 – 5</v>
      </c>
      <c r="D1220">
        <v>500</v>
      </c>
      <c r="E1220" t="s">
        <v>13149</v>
      </c>
      <c r="F1220" t="s">
        <v>697</v>
      </c>
      <c r="G1220" t="s">
        <v>13149</v>
      </c>
      <c r="H1220" t="s">
        <v>13149</v>
      </c>
      <c r="I1220" t="s">
        <v>1590</v>
      </c>
      <c r="J1220" t="s">
        <v>1591</v>
      </c>
      <c r="K1220" t="s">
        <v>14228</v>
      </c>
      <c r="L1220" t="s">
        <v>14079</v>
      </c>
      <c r="M1220" t="s">
        <v>5392</v>
      </c>
    </row>
    <row r="1221" spans="1:13">
      <c r="A1221" t="s">
        <v>1589</v>
      </c>
      <c r="B1221">
        <v>4.5999999999999996</v>
      </c>
      <c r="C1221" t="str">
        <f t="shared" si="19"/>
        <v>4 – 5</v>
      </c>
      <c r="D1221">
        <v>500</v>
      </c>
      <c r="E1221" t="s">
        <v>13149</v>
      </c>
      <c r="F1221" t="s">
        <v>697</v>
      </c>
      <c r="G1221" t="s">
        <v>13149</v>
      </c>
      <c r="H1221" t="s">
        <v>13149</v>
      </c>
      <c r="I1221" t="s">
        <v>1590</v>
      </c>
      <c r="J1221" t="s">
        <v>1591</v>
      </c>
      <c r="K1221" t="s">
        <v>14228</v>
      </c>
      <c r="L1221" t="s">
        <v>14079</v>
      </c>
      <c r="M1221" t="s">
        <v>1220</v>
      </c>
    </row>
    <row r="1222" spans="1:13">
      <c r="A1222" t="s">
        <v>1592</v>
      </c>
      <c r="B1222">
        <v>4.8</v>
      </c>
      <c r="C1222" t="str">
        <f t="shared" si="19"/>
        <v>4 – 5</v>
      </c>
      <c r="D1222">
        <v>3000</v>
      </c>
      <c r="E1222" t="s">
        <v>13149</v>
      </c>
      <c r="F1222" t="s">
        <v>72</v>
      </c>
      <c r="G1222" t="s">
        <v>13149</v>
      </c>
      <c r="H1222" t="s">
        <v>13150</v>
      </c>
      <c r="I1222" t="s">
        <v>1593</v>
      </c>
      <c r="J1222" t="s">
        <v>1594</v>
      </c>
      <c r="K1222" t="s">
        <v>14229</v>
      </c>
      <c r="L1222" t="s">
        <v>14101</v>
      </c>
      <c r="M1222" t="s">
        <v>18</v>
      </c>
    </row>
    <row r="1223" spans="1:13">
      <c r="A1223" t="s">
        <v>1592</v>
      </c>
      <c r="B1223">
        <v>4.8</v>
      </c>
      <c r="C1223" t="str">
        <f t="shared" si="19"/>
        <v>4 – 5</v>
      </c>
      <c r="D1223">
        <v>3000</v>
      </c>
      <c r="E1223" t="s">
        <v>13149</v>
      </c>
      <c r="F1223" t="s">
        <v>72</v>
      </c>
      <c r="G1223" t="s">
        <v>13149</v>
      </c>
      <c r="H1223" t="s">
        <v>13150</v>
      </c>
      <c r="I1223" t="s">
        <v>1593</v>
      </c>
      <c r="J1223" t="s">
        <v>1594</v>
      </c>
      <c r="K1223" t="s">
        <v>14229</v>
      </c>
      <c r="L1223" t="s">
        <v>14101</v>
      </c>
      <c r="M1223" t="s">
        <v>16115</v>
      </c>
    </row>
    <row r="1224" spans="1:13">
      <c r="A1224" t="s">
        <v>1592</v>
      </c>
      <c r="B1224">
        <v>4.8</v>
      </c>
      <c r="C1224" t="str">
        <f t="shared" si="19"/>
        <v>4 – 5</v>
      </c>
      <c r="D1224">
        <v>3000</v>
      </c>
      <c r="E1224" t="s">
        <v>13149</v>
      </c>
      <c r="F1224" t="s">
        <v>72</v>
      </c>
      <c r="G1224" t="s">
        <v>13149</v>
      </c>
      <c r="H1224" t="s">
        <v>13150</v>
      </c>
      <c r="I1224" t="s">
        <v>1593</v>
      </c>
      <c r="J1224" t="s">
        <v>1594</v>
      </c>
      <c r="K1224" t="s">
        <v>14229</v>
      </c>
      <c r="L1224" t="s">
        <v>14101</v>
      </c>
      <c r="M1224" t="s">
        <v>1220</v>
      </c>
    </row>
    <row r="1225" spans="1:13">
      <c r="A1225" t="s">
        <v>1595</v>
      </c>
      <c r="B1225">
        <v>4.8</v>
      </c>
      <c r="C1225" t="str">
        <f t="shared" si="19"/>
        <v>4 – 5</v>
      </c>
      <c r="D1225">
        <v>3000</v>
      </c>
      <c r="E1225" t="s">
        <v>13149</v>
      </c>
      <c r="G1225" t="s">
        <v>13150</v>
      </c>
      <c r="H1225" t="s">
        <v>13150</v>
      </c>
      <c r="I1225" t="s">
        <v>1596</v>
      </c>
      <c r="J1225" t="s">
        <v>1597</v>
      </c>
      <c r="K1225" t="s">
        <v>14230</v>
      </c>
      <c r="L1225" t="s">
        <v>14079</v>
      </c>
      <c r="M1225" t="s">
        <v>257</v>
      </c>
    </row>
    <row r="1226" spans="1:13">
      <c r="A1226" t="s">
        <v>1595</v>
      </c>
      <c r="B1226">
        <v>4.8</v>
      </c>
      <c r="C1226" t="str">
        <f t="shared" si="19"/>
        <v>4 – 5</v>
      </c>
      <c r="D1226">
        <v>3000</v>
      </c>
      <c r="E1226" t="s">
        <v>13149</v>
      </c>
      <c r="G1226" t="s">
        <v>13150</v>
      </c>
      <c r="H1226" t="s">
        <v>13150</v>
      </c>
      <c r="I1226" t="s">
        <v>1596</v>
      </c>
      <c r="J1226" t="s">
        <v>1597</v>
      </c>
      <c r="K1226" t="s">
        <v>14230</v>
      </c>
      <c r="L1226" t="s">
        <v>14079</v>
      </c>
      <c r="M1226" t="s">
        <v>52</v>
      </c>
    </row>
    <row r="1227" spans="1:13">
      <c r="A1227" t="s">
        <v>1595</v>
      </c>
      <c r="B1227">
        <v>4.8</v>
      </c>
      <c r="C1227" t="str">
        <f t="shared" si="19"/>
        <v>4 – 5</v>
      </c>
      <c r="D1227">
        <v>3000</v>
      </c>
      <c r="E1227" t="s">
        <v>13149</v>
      </c>
      <c r="G1227" t="s">
        <v>13150</v>
      </c>
      <c r="H1227" t="s">
        <v>13150</v>
      </c>
      <c r="I1227" t="s">
        <v>1596</v>
      </c>
      <c r="J1227" t="s">
        <v>1597</v>
      </c>
      <c r="K1227" t="s">
        <v>14230</v>
      </c>
      <c r="L1227" t="s">
        <v>14079</v>
      </c>
      <c r="M1227" t="s">
        <v>511</v>
      </c>
    </row>
    <row r="1228" spans="1:13">
      <c r="A1228" t="s">
        <v>1595</v>
      </c>
      <c r="B1228">
        <v>4.8</v>
      </c>
      <c r="C1228" t="str">
        <f t="shared" si="19"/>
        <v>4 – 5</v>
      </c>
      <c r="D1228">
        <v>3000</v>
      </c>
      <c r="E1228" t="s">
        <v>13149</v>
      </c>
      <c r="G1228" t="s">
        <v>13150</v>
      </c>
      <c r="H1228" t="s">
        <v>13150</v>
      </c>
      <c r="I1228" t="s">
        <v>1596</v>
      </c>
      <c r="J1228" t="s">
        <v>1597</v>
      </c>
      <c r="K1228" t="s">
        <v>14230</v>
      </c>
      <c r="L1228" t="s">
        <v>14079</v>
      </c>
      <c r="M1228" t="s">
        <v>16112</v>
      </c>
    </row>
    <row r="1229" spans="1:13">
      <c r="A1229" t="s">
        <v>1598</v>
      </c>
      <c r="C1229" t="str">
        <f t="shared" si="19"/>
        <v>No Rating</v>
      </c>
      <c r="E1229" t="s">
        <v>13150</v>
      </c>
      <c r="G1229" t="s">
        <v>13150</v>
      </c>
      <c r="H1229" t="s">
        <v>13150</v>
      </c>
      <c r="I1229" t="s">
        <v>1599</v>
      </c>
      <c r="J1229" t="s">
        <v>1600</v>
      </c>
      <c r="K1229" t="s">
        <v>14231</v>
      </c>
      <c r="L1229" t="s">
        <v>14038</v>
      </c>
      <c r="M1229" t="s">
        <v>52</v>
      </c>
    </row>
    <row r="1230" spans="1:13">
      <c r="A1230" t="s">
        <v>1598</v>
      </c>
      <c r="C1230" t="str">
        <f t="shared" si="19"/>
        <v>No Rating</v>
      </c>
      <c r="E1230" t="s">
        <v>13150</v>
      </c>
      <c r="G1230" t="s">
        <v>13150</v>
      </c>
      <c r="H1230" t="s">
        <v>13150</v>
      </c>
      <c r="I1230" t="s">
        <v>1599</v>
      </c>
      <c r="J1230" t="s">
        <v>1600</v>
      </c>
      <c r="K1230" t="s">
        <v>14231</v>
      </c>
      <c r="L1230" t="s">
        <v>14038</v>
      </c>
      <c r="M1230" t="s">
        <v>18</v>
      </c>
    </row>
    <row r="1231" spans="1:13">
      <c r="A1231" t="s">
        <v>1598</v>
      </c>
      <c r="C1231" t="str">
        <f t="shared" si="19"/>
        <v>No Rating</v>
      </c>
      <c r="E1231" t="s">
        <v>13150</v>
      </c>
      <c r="G1231" t="s">
        <v>13150</v>
      </c>
      <c r="H1231" t="s">
        <v>13150</v>
      </c>
      <c r="I1231" t="s">
        <v>1599</v>
      </c>
      <c r="J1231" t="s">
        <v>1600</v>
      </c>
      <c r="K1231" t="s">
        <v>14231</v>
      </c>
      <c r="L1231" t="s">
        <v>14038</v>
      </c>
      <c r="M1231" t="s">
        <v>1220</v>
      </c>
    </row>
    <row r="1232" spans="1:13">
      <c r="A1232" t="s">
        <v>1601</v>
      </c>
      <c r="B1232">
        <v>4.7</v>
      </c>
      <c r="C1232" t="str">
        <f t="shared" si="19"/>
        <v>4 – 5</v>
      </c>
      <c r="D1232">
        <v>100</v>
      </c>
      <c r="E1232" t="s">
        <v>13149</v>
      </c>
      <c r="F1232" t="s">
        <v>72</v>
      </c>
      <c r="G1232" t="s">
        <v>13149</v>
      </c>
      <c r="H1232" t="s">
        <v>13150</v>
      </c>
      <c r="I1232" t="s">
        <v>1602</v>
      </c>
      <c r="J1232" t="s">
        <v>1603</v>
      </c>
      <c r="K1232" t="s">
        <v>14232</v>
      </c>
      <c r="L1232" t="s">
        <v>14079</v>
      </c>
      <c r="M1232" t="s">
        <v>10</v>
      </c>
    </row>
    <row r="1233" spans="1:13">
      <c r="A1233" t="s">
        <v>1601</v>
      </c>
      <c r="B1233">
        <v>4.7</v>
      </c>
      <c r="C1233" t="str">
        <f t="shared" si="19"/>
        <v>4 – 5</v>
      </c>
      <c r="D1233">
        <v>100</v>
      </c>
      <c r="E1233" t="s">
        <v>13149</v>
      </c>
      <c r="F1233" t="s">
        <v>72</v>
      </c>
      <c r="G1233" t="s">
        <v>13149</v>
      </c>
      <c r="H1233" t="s">
        <v>13150</v>
      </c>
      <c r="I1233" t="s">
        <v>1602</v>
      </c>
      <c r="J1233" t="s">
        <v>1603</v>
      </c>
      <c r="K1233" t="s">
        <v>14232</v>
      </c>
      <c r="L1233" t="s">
        <v>14079</v>
      </c>
      <c r="M1233" t="s">
        <v>1511</v>
      </c>
    </row>
    <row r="1234" spans="1:13">
      <c r="A1234" t="s">
        <v>1605</v>
      </c>
      <c r="B1234">
        <v>4.4000000000000004</v>
      </c>
      <c r="C1234" t="str">
        <f t="shared" si="19"/>
        <v>4 – 5</v>
      </c>
      <c r="D1234">
        <v>1000</v>
      </c>
      <c r="E1234" t="s">
        <v>13149</v>
      </c>
      <c r="F1234" t="s">
        <v>72</v>
      </c>
      <c r="G1234" t="s">
        <v>13149</v>
      </c>
      <c r="H1234" t="s">
        <v>13150</v>
      </c>
      <c r="I1234" t="s">
        <v>1606</v>
      </c>
      <c r="J1234" t="s">
        <v>1607</v>
      </c>
      <c r="K1234" t="s">
        <v>14233</v>
      </c>
      <c r="L1234" t="s">
        <v>14101</v>
      </c>
      <c r="M1234" t="s">
        <v>257</v>
      </c>
    </row>
    <row r="1235" spans="1:13">
      <c r="A1235" t="s">
        <v>1605</v>
      </c>
      <c r="B1235">
        <v>4.4000000000000004</v>
      </c>
      <c r="C1235" t="str">
        <f t="shared" si="19"/>
        <v>4 – 5</v>
      </c>
      <c r="D1235">
        <v>1000</v>
      </c>
      <c r="E1235" t="s">
        <v>13149</v>
      </c>
      <c r="F1235" t="s">
        <v>72</v>
      </c>
      <c r="G1235" t="s">
        <v>13149</v>
      </c>
      <c r="H1235" t="s">
        <v>13150</v>
      </c>
      <c r="I1235" t="s">
        <v>1606</v>
      </c>
      <c r="J1235" t="s">
        <v>1607</v>
      </c>
      <c r="K1235" t="s">
        <v>14233</v>
      </c>
      <c r="L1235" t="s">
        <v>14101</v>
      </c>
      <c r="M1235" t="s">
        <v>12403</v>
      </c>
    </row>
    <row r="1236" spans="1:13">
      <c r="A1236" t="s">
        <v>1605</v>
      </c>
      <c r="B1236">
        <v>4.4000000000000004</v>
      </c>
      <c r="C1236" t="str">
        <f t="shared" si="19"/>
        <v>4 – 5</v>
      </c>
      <c r="D1236">
        <v>1000</v>
      </c>
      <c r="E1236" t="s">
        <v>13149</v>
      </c>
      <c r="F1236" t="s">
        <v>72</v>
      </c>
      <c r="G1236" t="s">
        <v>13149</v>
      </c>
      <c r="H1236" t="s">
        <v>13150</v>
      </c>
      <c r="I1236" t="s">
        <v>1606</v>
      </c>
      <c r="J1236" t="s">
        <v>1607</v>
      </c>
      <c r="K1236" t="s">
        <v>14233</v>
      </c>
      <c r="L1236" t="s">
        <v>14101</v>
      </c>
      <c r="M1236" t="s">
        <v>16112</v>
      </c>
    </row>
    <row r="1237" spans="1:13">
      <c r="A1237" t="s">
        <v>1608</v>
      </c>
      <c r="B1237">
        <v>4.9000000000000004</v>
      </c>
      <c r="C1237" t="str">
        <f t="shared" si="19"/>
        <v>4 – 5</v>
      </c>
      <c r="D1237">
        <v>3000</v>
      </c>
      <c r="E1237" t="s">
        <v>13149</v>
      </c>
      <c r="G1237" t="s">
        <v>13150</v>
      </c>
      <c r="H1237" t="s">
        <v>13150</v>
      </c>
      <c r="I1237" t="s">
        <v>1609</v>
      </c>
      <c r="J1237" t="s">
        <v>1610</v>
      </c>
      <c r="K1237" t="s">
        <v>14234</v>
      </c>
      <c r="L1237" t="s">
        <v>14079</v>
      </c>
      <c r="M1237" t="s">
        <v>18</v>
      </c>
    </row>
    <row r="1238" spans="1:13">
      <c r="A1238" t="s">
        <v>1608</v>
      </c>
      <c r="B1238">
        <v>4.9000000000000004</v>
      </c>
      <c r="C1238" t="str">
        <f t="shared" si="19"/>
        <v>4 – 5</v>
      </c>
      <c r="D1238">
        <v>3000</v>
      </c>
      <c r="E1238" t="s">
        <v>13149</v>
      </c>
      <c r="G1238" t="s">
        <v>13150</v>
      </c>
      <c r="H1238" t="s">
        <v>13150</v>
      </c>
      <c r="I1238" t="s">
        <v>1609</v>
      </c>
      <c r="J1238" t="s">
        <v>1610</v>
      </c>
      <c r="K1238" t="s">
        <v>14234</v>
      </c>
      <c r="L1238" t="s">
        <v>14079</v>
      </c>
      <c r="M1238" t="s">
        <v>5392</v>
      </c>
    </row>
    <row r="1239" spans="1:13">
      <c r="A1239" t="s">
        <v>1611</v>
      </c>
      <c r="B1239">
        <v>4.7</v>
      </c>
      <c r="C1239" t="str">
        <f t="shared" si="19"/>
        <v>4 – 5</v>
      </c>
      <c r="D1239">
        <v>1000</v>
      </c>
      <c r="E1239" t="s">
        <v>13149</v>
      </c>
      <c r="F1239" t="s">
        <v>307</v>
      </c>
      <c r="G1239" t="s">
        <v>13149</v>
      </c>
      <c r="H1239" t="s">
        <v>13150</v>
      </c>
      <c r="I1239" t="s">
        <v>1612</v>
      </c>
      <c r="J1239" t="s">
        <v>1613</v>
      </c>
      <c r="K1239" t="s">
        <v>14235</v>
      </c>
      <c r="L1239" t="s">
        <v>14079</v>
      </c>
      <c r="M1239" t="s">
        <v>635</v>
      </c>
    </row>
    <row r="1240" spans="1:13">
      <c r="A1240" t="s">
        <v>1611</v>
      </c>
      <c r="B1240">
        <v>4.7</v>
      </c>
      <c r="C1240" t="str">
        <f t="shared" si="19"/>
        <v>4 – 5</v>
      </c>
      <c r="D1240">
        <v>1000</v>
      </c>
      <c r="E1240" t="s">
        <v>13149</v>
      </c>
      <c r="F1240" t="s">
        <v>307</v>
      </c>
      <c r="G1240" t="s">
        <v>13149</v>
      </c>
      <c r="H1240" t="s">
        <v>13150</v>
      </c>
      <c r="I1240" t="s">
        <v>1612</v>
      </c>
      <c r="J1240" t="s">
        <v>1613</v>
      </c>
      <c r="K1240" t="s">
        <v>14235</v>
      </c>
      <c r="L1240" t="s">
        <v>14079</v>
      </c>
      <c r="M1240" t="s">
        <v>10</v>
      </c>
    </row>
    <row r="1241" spans="1:13">
      <c r="A1241" t="s">
        <v>1611</v>
      </c>
      <c r="B1241">
        <v>4.7</v>
      </c>
      <c r="C1241" t="str">
        <f t="shared" si="19"/>
        <v>4 – 5</v>
      </c>
      <c r="D1241">
        <v>1000</v>
      </c>
      <c r="E1241" t="s">
        <v>13149</v>
      </c>
      <c r="F1241" t="s">
        <v>307</v>
      </c>
      <c r="G1241" t="s">
        <v>13149</v>
      </c>
      <c r="H1241" t="s">
        <v>13150</v>
      </c>
      <c r="I1241" t="s">
        <v>1612</v>
      </c>
      <c r="J1241" t="s">
        <v>1613</v>
      </c>
      <c r="K1241" t="s">
        <v>14235</v>
      </c>
      <c r="L1241" t="s">
        <v>14079</v>
      </c>
      <c r="M1241" t="s">
        <v>52</v>
      </c>
    </row>
    <row r="1242" spans="1:13">
      <c r="A1242" t="s">
        <v>1611</v>
      </c>
      <c r="B1242">
        <v>4.7</v>
      </c>
      <c r="C1242" t="str">
        <f t="shared" si="19"/>
        <v>4 – 5</v>
      </c>
      <c r="D1242">
        <v>1000</v>
      </c>
      <c r="E1242" t="s">
        <v>13149</v>
      </c>
      <c r="F1242" t="s">
        <v>307</v>
      </c>
      <c r="G1242" t="s">
        <v>13149</v>
      </c>
      <c r="H1242" t="s">
        <v>13150</v>
      </c>
      <c r="I1242" t="s">
        <v>1612</v>
      </c>
      <c r="J1242" t="s">
        <v>1613</v>
      </c>
      <c r="K1242" t="s">
        <v>14235</v>
      </c>
      <c r="L1242" t="s">
        <v>14079</v>
      </c>
      <c r="M1242" t="s">
        <v>1762</v>
      </c>
    </row>
    <row r="1243" spans="1:13">
      <c r="A1243" t="s">
        <v>1611</v>
      </c>
      <c r="B1243">
        <v>4.7</v>
      </c>
      <c r="C1243" t="str">
        <f t="shared" si="19"/>
        <v>4 – 5</v>
      </c>
      <c r="D1243">
        <v>1000</v>
      </c>
      <c r="E1243" t="s">
        <v>13149</v>
      </c>
      <c r="F1243" t="s">
        <v>307</v>
      </c>
      <c r="G1243" t="s">
        <v>13149</v>
      </c>
      <c r="H1243" t="s">
        <v>13150</v>
      </c>
      <c r="I1243" t="s">
        <v>1612</v>
      </c>
      <c r="J1243" t="s">
        <v>1613</v>
      </c>
      <c r="K1243" t="s">
        <v>14235</v>
      </c>
      <c r="L1243" t="s">
        <v>14079</v>
      </c>
      <c r="M1243" t="s">
        <v>1505</v>
      </c>
    </row>
    <row r="1244" spans="1:13">
      <c r="A1244" t="s">
        <v>1615</v>
      </c>
      <c r="B1244">
        <v>3</v>
      </c>
      <c r="C1244" t="str">
        <f t="shared" si="19"/>
        <v>2 – 3</v>
      </c>
      <c r="D1244">
        <v>19</v>
      </c>
      <c r="E1244" t="s">
        <v>13149</v>
      </c>
      <c r="F1244" t="s">
        <v>53</v>
      </c>
      <c r="G1244" t="s">
        <v>13149</v>
      </c>
      <c r="H1244" t="s">
        <v>13150</v>
      </c>
      <c r="I1244" t="s">
        <v>1617</v>
      </c>
      <c r="J1244" t="s">
        <v>1618</v>
      </c>
      <c r="K1244" t="s">
        <v>13194</v>
      </c>
      <c r="L1244" t="s">
        <v>13155</v>
      </c>
      <c r="M1244" t="s">
        <v>330</v>
      </c>
    </row>
    <row r="1245" spans="1:13">
      <c r="A1245" t="s">
        <v>1615</v>
      </c>
      <c r="B1245">
        <v>3</v>
      </c>
      <c r="C1245" t="str">
        <f t="shared" si="19"/>
        <v>2 – 3</v>
      </c>
      <c r="D1245">
        <v>19</v>
      </c>
      <c r="E1245" t="s">
        <v>13149</v>
      </c>
      <c r="F1245" t="s">
        <v>53</v>
      </c>
      <c r="G1245" t="s">
        <v>13149</v>
      </c>
      <c r="H1245" t="s">
        <v>13150</v>
      </c>
      <c r="I1245" t="s">
        <v>1617</v>
      </c>
      <c r="J1245" t="s">
        <v>1618</v>
      </c>
      <c r="K1245" t="s">
        <v>13194</v>
      </c>
      <c r="L1245" t="s">
        <v>13155</v>
      </c>
      <c r="M1245" t="s">
        <v>262</v>
      </c>
    </row>
    <row r="1246" spans="1:13">
      <c r="A1246" t="s">
        <v>1615</v>
      </c>
      <c r="B1246">
        <v>3</v>
      </c>
      <c r="C1246" t="str">
        <f t="shared" si="19"/>
        <v>2 – 3</v>
      </c>
      <c r="D1246">
        <v>19</v>
      </c>
      <c r="E1246" t="s">
        <v>13149</v>
      </c>
      <c r="F1246" t="s">
        <v>53</v>
      </c>
      <c r="G1246" t="s">
        <v>13149</v>
      </c>
      <c r="H1246" t="s">
        <v>13150</v>
      </c>
      <c r="I1246" t="s">
        <v>1617</v>
      </c>
      <c r="J1246" t="s">
        <v>1618</v>
      </c>
      <c r="K1246" t="s">
        <v>13194</v>
      </c>
      <c r="L1246" t="s">
        <v>13155</v>
      </c>
      <c r="M1246" t="s">
        <v>52</v>
      </c>
    </row>
    <row r="1247" spans="1:13">
      <c r="A1247" t="s">
        <v>1615</v>
      </c>
      <c r="B1247">
        <v>3</v>
      </c>
      <c r="C1247" t="str">
        <f t="shared" si="19"/>
        <v>2 – 3</v>
      </c>
      <c r="D1247">
        <v>19</v>
      </c>
      <c r="E1247" t="s">
        <v>13149</v>
      </c>
      <c r="F1247" t="s">
        <v>53</v>
      </c>
      <c r="G1247" t="s">
        <v>13149</v>
      </c>
      <c r="H1247" t="s">
        <v>13150</v>
      </c>
      <c r="I1247" t="s">
        <v>1617</v>
      </c>
      <c r="J1247" t="s">
        <v>1618</v>
      </c>
      <c r="K1247" t="s">
        <v>13194</v>
      </c>
      <c r="L1247" t="s">
        <v>13155</v>
      </c>
      <c r="M1247" t="s">
        <v>595</v>
      </c>
    </row>
    <row r="1248" spans="1:13">
      <c r="A1248" t="s">
        <v>1620</v>
      </c>
      <c r="B1248">
        <v>4</v>
      </c>
      <c r="C1248" t="str">
        <f t="shared" si="19"/>
        <v>3 – 4</v>
      </c>
      <c r="D1248">
        <v>100</v>
      </c>
      <c r="E1248" t="s">
        <v>13149</v>
      </c>
      <c r="F1248" t="s">
        <v>1622</v>
      </c>
      <c r="G1248" t="s">
        <v>13149</v>
      </c>
      <c r="H1248" t="s">
        <v>13149</v>
      </c>
      <c r="I1248" t="s">
        <v>1623</v>
      </c>
      <c r="J1248" t="s">
        <v>1624</v>
      </c>
      <c r="K1248" t="s">
        <v>13195</v>
      </c>
      <c r="L1248" t="s">
        <v>13155</v>
      </c>
      <c r="M1248" t="s">
        <v>635</v>
      </c>
    </row>
    <row r="1249" spans="1:13">
      <c r="A1249" t="s">
        <v>1620</v>
      </c>
      <c r="B1249">
        <v>4</v>
      </c>
      <c r="C1249" t="str">
        <f t="shared" si="19"/>
        <v>3 – 4</v>
      </c>
      <c r="D1249">
        <v>100</v>
      </c>
      <c r="E1249" t="s">
        <v>13149</v>
      </c>
      <c r="F1249" t="s">
        <v>1622</v>
      </c>
      <c r="G1249" t="s">
        <v>13149</v>
      </c>
      <c r="H1249" t="s">
        <v>13149</v>
      </c>
      <c r="I1249" t="s">
        <v>1623</v>
      </c>
      <c r="J1249" t="s">
        <v>1624</v>
      </c>
      <c r="K1249" t="s">
        <v>13195</v>
      </c>
      <c r="L1249" t="s">
        <v>13155</v>
      </c>
      <c r="M1249" t="s">
        <v>149</v>
      </c>
    </row>
    <row r="1250" spans="1:13">
      <c r="A1250" t="s">
        <v>1620</v>
      </c>
      <c r="B1250">
        <v>4</v>
      </c>
      <c r="C1250" t="str">
        <f t="shared" si="19"/>
        <v>3 – 4</v>
      </c>
      <c r="D1250">
        <v>100</v>
      </c>
      <c r="E1250" t="s">
        <v>13149</v>
      </c>
      <c r="F1250" t="s">
        <v>1622</v>
      </c>
      <c r="G1250" t="s">
        <v>13149</v>
      </c>
      <c r="H1250" t="s">
        <v>13149</v>
      </c>
      <c r="I1250" t="s">
        <v>1623</v>
      </c>
      <c r="J1250" t="s">
        <v>1624</v>
      </c>
      <c r="K1250" t="s">
        <v>13195</v>
      </c>
      <c r="L1250" t="s">
        <v>13155</v>
      </c>
      <c r="M1250" t="s">
        <v>252</v>
      </c>
    </row>
    <row r="1251" spans="1:13">
      <c r="A1251" t="s">
        <v>1620</v>
      </c>
      <c r="B1251">
        <v>4</v>
      </c>
      <c r="C1251" t="str">
        <f t="shared" si="19"/>
        <v>3 – 4</v>
      </c>
      <c r="D1251">
        <v>100</v>
      </c>
      <c r="E1251" t="s">
        <v>13149</v>
      </c>
      <c r="F1251" t="s">
        <v>1622</v>
      </c>
      <c r="G1251" t="s">
        <v>13149</v>
      </c>
      <c r="H1251" t="s">
        <v>13149</v>
      </c>
      <c r="I1251" t="s">
        <v>1623</v>
      </c>
      <c r="J1251" t="s">
        <v>1624</v>
      </c>
      <c r="K1251" t="s">
        <v>13195</v>
      </c>
      <c r="L1251" t="s">
        <v>13155</v>
      </c>
      <c r="M1251" t="s">
        <v>257</v>
      </c>
    </row>
    <row r="1252" spans="1:13">
      <c r="A1252" t="s">
        <v>1620</v>
      </c>
      <c r="B1252">
        <v>4</v>
      </c>
      <c r="C1252" t="str">
        <f t="shared" si="19"/>
        <v>3 – 4</v>
      </c>
      <c r="D1252">
        <v>100</v>
      </c>
      <c r="E1252" t="s">
        <v>13149</v>
      </c>
      <c r="F1252" t="s">
        <v>1622</v>
      </c>
      <c r="G1252" t="s">
        <v>13149</v>
      </c>
      <c r="H1252" t="s">
        <v>13149</v>
      </c>
      <c r="I1252" t="s">
        <v>1623</v>
      </c>
      <c r="J1252" t="s">
        <v>1624</v>
      </c>
      <c r="K1252" t="s">
        <v>13195</v>
      </c>
      <c r="L1252" t="s">
        <v>13155</v>
      </c>
      <c r="M1252" t="s">
        <v>262</v>
      </c>
    </row>
    <row r="1253" spans="1:13">
      <c r="A1253" t="s">
        <v>1626</v>
      </c>
      <c r="B1253">
        <v>2.6</v>
      </c>
      <c r="C1253" t="str">
        <f t="shared" si="19"/>
        <v>2 – 3</v>
      </c>
      <c r="D1253">
        <v>100</v>
      </c>
      <c r="E1253" t="s">
        <v>13149</v>
      </c>
      <c r="F1253" t="s">
        <v>72</v>
      </c>
      <c r="G1253" t="s">
        <v>13149</v>
      </c>
      <c r="H1253" t="s">
        <v>13150</v>
      </c>
      <c r="I1253" t="s">
        <v>1627</v>
      </c>
      <c r="J1253" t="s">
        <v>1573</v>
      </c>
      <c r="K1253" t="s">
        <v>14224</v>
      </c>
      <c r="L1253" t="s">
        <v>14101</v>
      </c>
      <c r="M1253" t="s">
        <v>262</v>
      </c>
    </row>
    <row r="1254" spans="1:13">
      <c r="A1254" t="s">
        <v>1626</v>
      </c>
      <c r="B1254">
        <v>2.6</v>
      </c>
      <c r="C1254" t="str">
        <f t="shared" si="19"/>
        <v>2 – 3</v>
      </c>
      <c r="D1254">
        <v>100</v>
      </c>
      <c r="E1254" t="s">
        <v>13149</v>
      </c>
      <c r="F1254" t="s">
        <v>72</v>
      </c>
      <c r="G1254" t="s">
        <v>13149</v>
      </c>
      <c r="H1254" t="s">
        <v>13150</v>
      </c>
      <c r="I1254" t="s">
        <v>1627</v>
      </c>
      <c r="J1254" t="s">
        <v>1573</v>
      </c>
      <c r="K1254" t="s">
        <v>14224</v>
      </c>
      <c r="L1254" t="s">
        <v>14101</v>
      </c>
      <c r="M1254" t="s">
        <v>1586</v>
      </c>
    </row>
    <row r="1255" spans="1:13">
      <c r="A1255" t="s">
        <v>1626</v>
      </c>
      <c r="B1255">
        <v>2.6</v>
      </c>
      <c r="C1255" t="str">
        <f t="shared" si="19"/>
        <v>2 – 3</v>
      </c>
      <c r="D1255">
        <v>100</v>
      </c>
      <c r="E1255" t="s">
        <v>13149</v>
      </c>
      <c r="F1255" t="s">
        <v>72</v>
      </c>
      <c r="G1255" t="s">
        <v>13149</v>
      </c>
      <c r="H1255" t="s">
        <v>13150</v>
      </c>
      <c r="I1255" t="s">
        <v>1627</v>
      </c>
      <c r="J1255" t="s">
        <v>1573</v>
      </c>
      <c r="K1255" t="s">
        <v>14224</v>
      </c>
      <c r="L1255" t="s">
        <v>14101</v>
      </c>
      <c r="M1255" t="s">
        <v>595</v>
      </c>
    </row>
    <row r="1256" spans="1:13">
      <c r="A1256" t="s">
        <v>1628</v>
      </c>
      <c r="B1256">
        <v>4.8</v>
      </c>
      <c r="C1256" t="str">
        <f t="shared" si="19"/>
        <v>4 – 5</v>
      </c>
      <c r="D1256">
        <v>500</v>
      </c>
      <c r="E1256" t="s">
        <v>13149</v>
      </c>
      <c r="F1256" t="s">
        <v>72</v>
      </c>
      <c r="G1256" t="s">
        <v>13149</v>
      </c>
      <c r="H1256" t="s">
        <v>13150</v>
      </c>
      <c r="I1256" t="s">
        <v>1629</v>
      </c>
      <c r="J1256" t="s">
        <v>1630</v>
      </c>
      <c r="K1256" t="s">
        <v>14236</v>
      </c>
      <c r="L1256" t="s">
        <v>14079</v>
      </c>
      <c r="M1256" t="s">
        <v>18</v>
      </c>
    </row>
    <row r="1257" spans="1:13">
      <c r="A1257" t="s">
        <v>1631</v>
      </c>
      <c r="B1257">
        <v>4.9000000000000004</v>
      </c>
      <c r="C1257" t="str">
        <f t="shared" si="19"/>
        <v>4 – 5</v>
      </c>
      <c r="D1257">
        <v>500</v>
      </c>
      <c r="E1257" t="s">
        <v>13149</v>
      </c>
      <c r="G1257" t="s">
        <v>13150</v>
      </c>
      <c r="H1257" t="s">
        <v>13150</v>
      </c>
      <c r="I1257" t="s">
        <v>1632</v>
      </c>
      <c r="J1257" t="s">
        <v>1633</v>
      </c>
      <c r="K1257" t="s">
        <v>14237</v>
      </c>
      <c r="L1257" t="s">
        <v>14084</v>
      </c>
      <c r="M1257" t="s">
        <v>18</v>
      </c>
    </row>
    <row r="1258" spans="1:13">
      <c r="A1258" t="s">
        <v>1631</v>
      </c>
      <c r="B1258">
        <v>4.9000000000000004</v>
      </c>
      <c r="C1258" t="str">
        <f t="shared" si="19"/>
        <v>4 – 5</v>
      </c>
      <c r="D1258">
        <v>500</v>
      </c>
      <c r="E1258" t="s">
        <v>13149</v>
      </c>
      <c r="G1258" t="s">
        <v>13150</v>
      </c>
      <c r="H1258" t="s">
        <v>13150</v>
      </c>
      <c r="I1258" t="s">
        <v>1632</v>
      </c>
      <c r="J1258" t="s">
        <v>1633</v>
      </c>
      <c r="K1258" t="s">
        <v>14237</v>
      </c>
      <c r="L1258" t="s">
        <v>14084</v>
      </c>
      <c r="M1258" t="s">
        <v>5392</v>
      </c>
    </row>
    <row r="1259" spans="1:13">
      <c r="A1259" t="s">
        <v>1631</v>
      </c>
      <c r="B1259">
        <v>4.9000000000000004</v>
      </c>
      <c r="C1259" t="str">
        <f t="shared" si="19"/>
        <v>4 – 5</v>
      </c>
      <c r="D1259">
        <v>500</v>
      </c>
      <c r="E1259" t="s">
        <v>13149</v>
      </c>
      <c r="G1259" t="s">
        <v>13150</v>
      </c>
      <c r="H1259" t="s">
        <v>13150</v>
      </c>
      <c r="I1259" t="s">
        <v>1632</v>
      </c>
      <c r="J1259" t="s">
        <v>1633</v>
      </c>
      <c r="K1259" t="s">
        <v>14237</v>
      </c>
      <c r="L1259" t="s">
        <v>14084</v>
      </c>
      <c r="M1259" t="s">
        <v>1511</v>
      </c>
    </row>
    <row r="1260" spans="1:13">
      <c r="A1260" t="s">
        <v>1631</v>
      </c>
      <c r="B1260">
        <v>4.9000000000000004</v>
      </c>
      <c r="C1260" t="str">
        <f t="shared" si="19"/>
        <v>4 – 5</v>
      </c>
      <c r="D1260">
        <v>500</v>
      </c>
      <c r="E1260" t="s">
        <v>13149</v>
      </c>
      <c r="G1260" t="s">
        <v>13150</v>
      </c>
      <c r="H1260" t="s">
        <v>13150</v>
      </c>
      <c r="I1260" t="s">
        <v>1632</v>
      </c>
      <c r="J1260" t="s">
        <v>1633</v>
      </c>
      <c r="K1260" t="s">
        <v>14237</v>
      </c>
      <c r="L1260" t="s">
        <v>14084</v>
      </c>
      <c r="M1260" t="s">
        <v>16113</v>
      </c>
    </row>
    <row r="1261" spans="1:13">
      <c r="A1261" t="s">
        <v>1631</v>
      </c>
      <c r="B1261">
        <v>4.9000000000000004</v>
      </c>
      <c r="C1261" t="str">
        <f t="shared" si="19"/>
        <v>4 – 5</v>
      </c>
      <c r="D1261">
        <v>500</v>
      </c>
      <c r="E1261" t="s">
        <v>13149</v>
      </c>
      <c r="G1261" t="s">
        <v>13150</v>
      </c>
      <c r="H1261" t="s">
        <v>13150</v>
      </c>
      <c r="I1261" t="s">
        <v>1632</v>
      </c>
      <c r="J1261" t="s">
        <v>1633</v>
      </c>
      <c r="K1261" t="s">
        <v>14237</v>
      </c>
      <c r="L1261" t="s">
        <v>14084</v>
      </c>
      <c r="M1261" t="s">
        <v>8122</v>
      </c>
    </row>
    <row r="1262" spans="1:13">
      <c r="A1262" t="s">
        <v>1635</v>
      </c>
      <c r="B1262">
        <v>4.9000000000000004</v>
      </c>
      <c r="C1262" t="str">
        <f t="shared" si="19"/>
        <v>4 – 5</v>
      </c>
      <c r="D1262">
        <v>5000</v>
      </c>
      <c r="E1262" t="s">
        <v>13149</v>
      </c>
      <c r="F1262" t="s">
        <v>72</v>
      </c>
      <c r="G1262" t="s">
        <v>13149</v>
      </c>
      <c r="H1262" t="s">
        <v>13150</v>
      </c>
      <c r="I1262" t="s">
        <v>1636</v>
      </c>
      <c r="J1262" t="s">
        <v>1637</v>
      </c>
      <c r="K1262" t="s">
        <v>14238</v>
      </c>
      <c r="L1262" t="s">
        <v>14079</v>
      </c>
      <c r="M1262" t="s">
        <v>18</v>
      </c>
    </row>
    <row r="1263" spans="1:13">
      <c r="A1263" t="s">
        <v>1635</v>
      </c>
      <c r="B1263">
        <v>4.9000000000000004</v>
      </c>
      <c r="C1263" t="str">
        <f t="shared" si="19"/>
        <v>4 – 5</v>
      </c>
      <c r="D1263">
        <v>5000</v>
      </c>
      <c r="E1263" t="s">
        <v>13149</v>
      </c>
      <c r="F1263" t="s">
        <v>72</v>
      </c>
      <c r="G1263" t="s">
        <v>13149</v>
      </c>
      <c r="H1263" t="s">
        <v>13150</v>
      </c>
      <c r="I1263" t="s">
        <v>1636</v>
      </c>
      <c r="J1263" t="s">
        <v>1637</v>
      </c>
      <c r="K1263" t="s">
        <v>14238</v>
      </c>
      <c r="L1263" t="s">
        <v>14079</v>
      </c>
      <c r="M1263" t="s">
        <v>1511</v>
      </c>
    </row>
    <row r="1264" spans="1:13">
      <c r="A1264" t="s">
        <v>1638</v>
      </c>
      <c r="B1264">
        <v>4.2</v>
      </c>
      <c r="C1264" t="str">
        <f t="shared" si="19"/>
        <v>4 – 5</v>
      </c>
      <c r="D1264">
        <v>30</v>
      </c>
      <c r="E1264" t="s">
        <v>13149</v>
      </c>
      <c r="F1264" t="s">
        <v>276</v>
      </c>
      <c r="G1264" t="s">
        <v>13149</v>
      </c>
      <c r="H1264" t="s">
        <v>13150</v>
      </c>
      <c r="I1264" t="s">
        <v>1639</v>
      </c>
      <c r="J1264" t="s">
        <v>1640</v>
      </c>
      <c r="K1264" t="s">
        <v>14239</v>
      </c>
      <c r="L1264" t="s">
        <v>14079</v>
      </c>
      <c r="M1264" t="s">
        <v>262</v>
      </c>
    </row>
    <row r="1265" spans="1:13">
      <c r="A1265" t="s">
        <v>1638</v>
      </c>
      <c r="B1265">
        <v>4.2</v>
      </c>
      <c r="C1265" t="str">
        <f t="shared" si="19"/>
        <v>4 – 5</v>
      </c>
      <c r="D1265">
        <v>30</v>
      </c>
      <c r="E1265" t="s">
        <v>13149</v>
      </c>
      <c r="F1265" t="s">
        <v>276</v>
      </c>
      <c r="G1265" t="s">
        <v>13149</v>
      </c>
      <c r="H1265" t="s">
        <v>13150</v>
      </c>
      <c r="I1265" t="s">
        <v>1639</v>
      </c>
      <c r="J1265" t="s">
        <v>1640</v>
      </c>
      <c r="K1265" t="s">
        <v>14239</v>
      </c>
      <c r="L1265" t="s">
        <v>14079</v>
      </c>
      <c r="M1265" t="s">
        <v>52</v>
      </c>
    </row>
    <row r="1266" spans="1:13">
      <c r="A1266" t="s">
        <v>1638</v>
      </c>
      <c r="B1266">
        <v>4.2</v>
      </c>
      <c r="C1266" t="str">
        <f t="shared" si="19"/>
        <v>4 – 5</v>
      </c>
      <c r="D1266">
        <v>30</v>
      </c>
      <c r="E1266" t="s">
        <v>13149</v>
      </c>
      <c r="F1266" t="s">
        <v>276</v>
      </c>
      <c r="G1266" t="s">
        <v>13149</v>
      </c>
      <c r="H1266" t="s">
        <v>13150</v>
      </c>
      <c r="I1266" t="s">
        <v>1639</v>
      </c>
      <c r="J1266" t="s">
        <v>1640</v>
      </c>
      <c r="K1266" t="s">
        <v>14239</v>
      </c>
      <c r="L1266" t="s">
        <v>14079</v>
      </c>
      <c r="M1266" t="s">
        <v>1505</v>
      </c>
    </row>
    <row r="1267" spans="1:13">
      <c r="A1267" t="s">
        <v>1638</v>
      </c>
      <c r="B1267">
        <v>4.2</v>
      </c>
      <c r="C1267" t="str">
        <f t="shared" si="19"/>
        <v>4 – 5</v>
      </c>
      <c r="D1267">
        <v>30</v>
      </c>
      <c r="E1267" t="s">
        <v>13149</v>
      </c>
      <c r="F1267" t="s">
        <v>276</v>
      </c>
      <c r="G1267" t="s">
        <v>13149</v>
      </c>
      <c r="H1267" t="s">
        <v>13150</v>
      </c>
      <c r="I1267" t="s">
        <v>1639</v>
      </c>
      <c r="J1267" t="s">
        <v>1640</v>
      </c>
      <c r="K1267" t="s">
        <v>14239</v>
      </c>
      <c r="L1267" t="s">
        <v>14079</v>
      </c>
      <c r="M1267" t="s">
        <v>18</v>
      </c>
    </row>
    <row r="1268" spans="1:13">
      <c r="A1268" t="s">
        <v>1638</v>
      </c>
      <c r="B1268">
        <v>4.2</v>
      </c>
      <c r="C1268" t="str">
        <f t="shared" si="19"/>
        <v>4 – 5</v>
      </c>
      <c r="D1268">
        <v>30</v>
      </c>
      <c r="E1268" t="s">
        <v>13149</v>
      </c>
      <c r="F1268" t="s">
        <v>276</v>
      </c>
      <c r="G1268" t="s">
        <v>13149</v>
      </c>
      <c r="H1268" t="s">
        <v>13150</v>
      </c>
      <c r="I1268" t="s">
        <v>1639</v>
      </c>
      <c r="J1268" t="s">
        <v>1640</v>
      </c>
      <c r="K1268" t="s">
        <v>14239</v>
      </c>
      <c r="L1268" t="s">
        <v>14079</v>
      </c>
      <c r="M1268" t="s">
        <v>595</v>
      </c>
    </row>
    <row r="1269" spans="1:13">
      <c r="A1269" t="s">
        <v>1642</v>
      </c>
      <c r="B1269">
        <v>4.5999999999999996</v>
      </c>
      <c r="C1269" t="str">
        <f t="shared" si="19"/>
        <v>4 – 5</v>
      </c>
      <c r="D1269">
        <v>100</v>
      </c>
      <c r="E1269" t="s">
        <v>13149</v>
      </c>
      <c r="F1269" t="s">
        <v>72</v>
      </c>
      <c r="G1269" t="s">
        <v>13149</v>
      </c>
      <c r="H1269" t="s">
        <v>13150</v>
      </c>
      <c r="I1269" t="s">
        <v>1643</v>
      </c>
      <c r="J1269" t="s">
        <v>1644</v>
      </c>
      <c r="K1269" t="s">
        <v>14240</v>
      </c>
      <c r="L1269" t="s">
        <v>14101</v>
      </c>
      <c r="M1269" t="s">
        <v>18</v>
      </c>
    </row>
    <row r="1270" spans="1:13">
      <c r="A1270" t="s">
        <v>1645</v>
      </c>
      <c r="B1270">
        <v>4.9000000000000004</v>
      </c>
      <c r="C1270" t="str">
        <f t="shared" si="19"/>
        <v>4 – 5</v>
      </c>
      <c r="D1270">
        <v>100</v>
      </c>
      <c r="E1270" t="s">
        <v>13149</v>
      </c>
      <c r="F1270" t="s">
        <v>72</v>
      </c>
      <c r="G1270" t="s">
        <v>13149</v>
      </c>
      <c r="H1270" t="s">
        <v>13150</v>
      </c>
      <c r="I1270" t="s">
        <v>1646</v>
      </c>
      <c r="J1270" t="s">
        <v>1647</v>
      </c>
      <c r="K1270" t="s">
        <v>14240</v>
      </c>
      <c r="L1270" t="s">
        <v>14101</v>
      </c>
      <c r="M1270" t="s">
        <v>18</v>
      </c>
    </row>
    <row r="1271" spans="1:13">
      <c r="A1271" t="s">
        <v>1648</v>
      </c>
      <c r="B1271">
        <v>3.9</v>
      </c>
      <c r="C1271" t="str">
        <f t="shared" si="19"/>
        <v>3 – 4</v>
      </c>
      <c r="D1271">
        <v>100</v>
      </c>
      <c r="E1271" t="s">
        <v>13149</v>
      </c>
      <c r="F1271" t="s">
        <v>53</v>
      </c>
      <c r="G1271" t="s">
        <v>13149</v>
      </c>
      <c r="H1271" t="s">
        <v>13150</v>
      </c>
      <c r="I1271" t="s">
        <v>1649</v>
      </c>
      <c r="J1271" t="s">
        <v>1650</v>
      </c>
      <c r="K1271" t="s">
        <v>14241</v>
      </c>
      <c r="L1271" t="s">
        <v>14101</v>
      </c>
      <c r="M1271" t="s">
        <v>257</v>
      </c>
    </row>
    <row r="1272" spans="1:13">
      <c r="A1272" t="s">
        <v>1648</v>
      </c>
      <c r="B1272">
        <v>3.9</v>
      </c>
      <c r="C1272" t="str">
        <f t="shared" si="19"/>
        <v>3 – 4</v>
      </c>
      <c r="D1272">
        <v>100</v>
      </c>
      <c r="E1272" t="s">
        <v>13149</v>
      </c>
      <c r="F1272" t="s">
        <v>53</v>
      </c>
      <c r="G1272" t="s">
        <v>13149</v>
      </c>
      <c r="H1272" t="s">
        <v>13150</v>
      </c>
      <c r="I1272" t="s">
        <v>1649</v>
      </c>
      <c r="J1272" t="s">
        <v>1650</v>
      </c>
      <c r="K1272" t="s">
        <v>14241</v>
      </c>
      <c r="L1272" t="s">
        <v>14101</v>
      </c>
      <c r="M1272" t="s">
        <v>52</v>
      </c>
    </row>
    <row r="1273" spans="1:13">
      <c r="A1273" t="s">
        <v>1648</v>
      </c>
      <c r="B1273">
        <v>3.9</v>
      </c>
      <c r="C1273" t="str">
        <f t="shared" si="19"/>
        <v>3 – 4</v>
      </c>
      <c r="D1273">
        <v>100</v>
      </c>
      <c r="E1273" t="s">
        <v>13149</v>
      </c>
      <c r="F1273" t="s">
        <v>53</v>
      </c>
      <c r="G1273" t="s">
        <v>13149</v>
      </c>
      <c r="H1273" t="s">
        <v>13150</v>
      </c>
      <c r="I1273" t="s">
        <v>1649</v>
      </c>
      <c r="J1273" t="s">
        <v>1650</v>
      </c>
      <c r="K1273" t="s">
        <v>14241</v>
      </c>
      <c r="L1273" t="s">
        <v>14101</v>
      </c>
      <c r="M1273" t="s">
        <v>18</v>
      </c>
    </row>
    <row r="1274" spans="1:13">
      <c r="A1274" t="s">
        <v>1648</v>
      </c>
      <c r="B1274">
        <v>3.9</v>
      </c>
      <c r="C1274" t="str">
        <f t="shared" si="19"/>
        <v>3 – 4</v>
      </c>
      <c r="D1274">
        <v>100</v>
      </c>
      <c r="E1274" t="s">
        <v>13149</v>
      </c>
      <c r="F1274" t="s">
        <v>53</v>
      </c>
      <c r="G1274" t="s">
        <v>13149</v>
      </c>
      <c r="H1274" t="s">
        <v>13150</v>
      </c>
      <c r="I1274" t="s">
        <v>1649</v>
      </c>
      <c r="J1274" t="s">
        <v>1650</v>
      </c>
      <c r="K1274" t="s">
        <v>14241</v>
      </c>
      <c r="L1274" t="s">
        <v>14101</v>
      </c>
      <c r="M1274" t="s">
        <v>5392</v>
      </c>
    </row>
    <row r="1275" spans="1:13">
      <c r="A1275" t="s">
        <v>1651</v>
      </c>
      <c r="B1275">
        <v>4.3</v>
      </c>
      <c r="C1275" t="str">
        <f t="shared" si="19"/>
        <v>4 – 5</v>
      </c>
      <c r="D1275">
        <v>100</v>
      </c>
      <c r="E1275" t="s">
        <v>13149</v>
      </c>
      <c r="F1275" t="s">
        <v>65</v>
      </c>
      <c r="G1275" t="s">
        <v>13149</v>
      </c>
      <c r="H1275" t="s">
        <v>13149</v>
      </c>
      <c r="I1275" t="s">
        <v>1652</v>
      </c>
      <c r="J1275" t="s">
        <v>1653</v>
      </c>
      <c r="K1275" t="s">
        <v>14242</v>
      </c>
      <c r="L1275" t="s">
        <v>14084</v>
      </c>
      <c r="M1275" t="s">
        <v>330</v>
      </c>
    </row>
    <row r="1276" spans="1:13">
      <c r="A1276" t="s">
        <v>1651</v>
      </c>
      <c r="B1276">
        <v>4.3</v>
      </c>
      <c r="C1276" t="str">
        <f t="shared" si="19"/>
        <v>4 – 5</v>
      </c>
      <c r="D1276">
        <v>100</v>
      </c>
      <c r="E1276" t="s">
        <v>13149</v>
      </c>
      <c r="F1276" t="s">
        <v>65</v>
      </c>
      <c r="G1276" t="s">
        <v>13149</v>
      </c>
      <c r="H1276" t="s">
        <v>13149</v>
      </c>
      <c r="I1276" t="s">
        <v>1652</v>
      </c>
      <c r="J1276" t="s">
        <v>1653</v>
      </c>
      <c r="K1276" t="s">
        <v>14242</v>
      </c>
      <c r="L1276" t="s">
        <v>14084</v>
      </c>
      <c r="M1276" t="s">
        <v>252</v>
      </c>
    </row>
    <row r="1277" spans="1:13">
      <c r="A1277" t="s">
        <v>1651</v>
      </c>
      <c r="B1277">
        <v>4.3</v>
      </c>
      <c r="C1277" t="str">
        <f t="shared" si="19"/>
        <v>4 – 5</v>
      </c>
      <c r="D1277">
        <v>100</v>
      </c>
      <c r="E1277" t="s">
        <v>13149</v>
      </c>
      <c r="F1277" t="s">
        <v>65</v>
      </c>
      <c r="G1277" t="s">
        <v>13149</v>
      </c>
      <c r="H1277" t="s">
        <v>13149</v>
      </c>
      <c r="I1277" t="s">
        <v>1652</v>
      </c>
      <c r="J1277" t="s">
        <v>1653</v>
      </c>
      <c r="K1277" t="s">
        <v>14242</v>
      </c>
      <c r="L1277" t="s">
        <v>14084</v>
      </c>
      <c r="M1277" t="s">
        <v>262</v>
      </c>
    </row>
    <row r="1278" spans="1:13">
      <c r="A1278" t="s">
        <v>1651</v>
      </c>
      <c r="B1278">
        <v>4.3</v>
      </c>
      <c r="C1278" t="str">
        <f t="shared" si="19"/>
        <v>4 – 5</v>
      </c>
      <c r="D1278">
        <v>100</v>
      </c>
      <c r="E1278" t="s">
        <v>13149</v>
      </c>
      <c r="F1278" t="s">
        <v>65</v>
      </c>
      <c r="G1278" t="s">
        <v>13149</v>
      </c>
      <c r="H1278" t="s">
        <v>13149</v>
      </c>
      <c r="I1278" t="s">
        <v>1652</v>
      </c>
      <c r="J1278" t="s">
        <v>1653</v>
      </c>
      <c r="K1278" t="s">
        <v>14242</v>
      </c>
      <c r="L1278" t="s">
        <v>14084</v>
      </c>
      <c r="M1278" t="s">
        <v>10</v>
      </c>
    </row>
    <row r="1279" spans="1:13">
      <c r="A1279" t="s">
        <v>1651</v>
      </c>
      <c r="B1279">
        <v>4.3</v>
      </c>
      <c r="C1279" t="str">
        <f t="shared" si="19"/>
        <v>4 – 5</v>
      </c>
      <c r="D1279">
        <v>100</v>
      </c>
      <c r="E1279" t="s">
        <v>13149</v>
      </c>
      <c r="F1279" t="s">
        <v>65</v>
      </c>
      <c r="G1279" t="s">
        <v>13149</v>
      </c>
      <c r="H1279" t="s">
        <v>13149</v>
      </c>
      <c r="I1279" t="s">
        <v>1652</v>
      </c>
      <c r="J1279" t="s">
        <v>1653</v>
      </c>
      <c r="K1279" t="s">
        <v>14242</v>
      </c>
      <c r="L1279" t="s">
        <v>14084</v>
      </c>
      <c r="M1279" t="s">
        <v>18</v>
      </c>
    </row>
    <row r="1280" spans="1:13">
      <c r="A1280" t="s">
        <v>1655</v>
      </c>
      <c r="B1280">
        <v>4.5999999999999996</v>
      </c>
      <c r="C1280" t="str">
        <f t="shared" si="19"/>
        <v>4 – 5</v>
      </c>
      <c r="D1280">
        <v>500</v>
      </c>
      <c r="E1280" t="s">
        <v>13149</v>
      </c>
      <c r="F1280" t="s">
        <v>1622</v>
      </c>
      <c r="G1280" t="s">
        <v>13149</v>
      </c>
      <c r="H1280" t="s">
        <v>13149</v>
      </c>
      <c r="I1280" t="s">
        <v>1656</v>
      </c>
      <c r="J1280" t="s">
        <v>1657</v>
      </c>
      <c r="K1280" t="s">
        <v>14243</v>
      </c>
      <c r="L1280" t="s">
        <v>14079</v>
      </c>
      <c r="M1280" t="s">
        <v>635</v>
      </c>
    </row>
    <row r="1281" spans="1:13">
      <c r="A1281" t="s">
        <v>1655</v>
      </c>
      <c r="B1281">
        <v>4.5999999999999996</v>
      </c>
      <c r="C1281" t="str">
        <f t="shared" si="19"/>
        <v>4 – 5</v>
      </c>
      <c r="D1281">
        <v>500</v>
      </c>
      <c r="E1281" t="s">
        <v>13149</v>
      </c>
      <c r="F1281" t="s">
        <v>1622</v>
      </c>
      <c r="G1281" t="s">
        <v>13149</v>
      </c>
      <c r="H1281" t="s">
        <v>13149</v>
      </c>
      <c r="I1281" t="s">
        <v>1656</v>
      </c>
      <c r="J1281" t="s">
        <v>1657</v>
      </c>
      <c r="K1281" t="s">
        <v>14243</v>
      </c>
      <c r="L1281" t="s">
        <v>14079</v>
      </c>
      <c r="M1281" t="s">
        <v>330</v>
      </c>
    </row>
    <row r="1282" spans="1:13">
      <c r="A1282" t="s">
        <v>1655</v>
      </c>
      <c r="B1282">
        <v>4.5999999999999996</v>
      </c>
      <c r="C1282" t="str">
        <f t="shared" ref="C1282:C1345" si="20">IF(B1282="", "No Rating",
 IF(B1282&lt;=2, "1 – 2",
 IF(B1282&lt;=3, "2 – 3",
 IF(B1282&lt;=4, "3 – 4",
 "4 – 5"))))</f>
        <v>4 – 5</v>
      </c>
      <c r="D1282">
        <v>500</v>
      </c>
      <c r="E1282" t="s">
        <v>13149</v>
      </c>
      <c r="F1282" t="s">
        <v>1622</v>
      </c>
      <c r="G1282" t="s">
        <v>13149</v>
      </c>
      <c r="H1282" t="s">
        <v>13149</v>
      </c>
      <c r="I1282" t="s">
        <v>1656</v>
      </c>
      <c r="J1282" t="s">
        <v>1657</v>
      </c>
      <c r="K1282" t="s">
        <v>14243</v>
      </c>
      <c r="L1282" t="s">
        <v>14079</v>
      </c>
      <c r="M1282" t="s">
        <v>252</v>
      </c>
    </row>
    <row r="1283" spans="1:13">
      <c r="A1283" t="s">
        <v>1655</v>
      </c>
      <c r="B1283">
        <v>4.5999999999999996</v>
      </c>
      <c r="C1283" t="str">
        <f t="shared" si="20"/>
        <v>4 – 5</v>
      </c>
      <c r="D1283">
        <v>500</v>
      </c>
      <c r="E1283" t="s">
        <v>13149</v>
      </c>
      <c r="F1283" t="s">
        <v>1622</v>
      </c>
      <c r="G1283" t="s">
        <v>13149</v>
      </c>
      <c r="H1283" t="s">
        <v>13149</v>
      </c>
      <c r="I1283" t="s">
        <v>1656</v>
      </c>
      <c r="J1283" t="s">
        <v>1657</v>
      </c>
      <c r="K1283" t="s">
        <v>14243</v>
      </c>
      <c r="L1283" t="s">
        <v>14079</v>
      </c>
      <c r="M1283" t="s">
        <v>262</v>
      </c>
    </row>
    <row r="1284" spans="1:13">
      <c r="A1284" t="s">
        <v>1655</v>
      </c>
      <c r="B1284">
        <v>4.5999999999999996</v>
      </c>
      <c r="C1284" t="str">
        <f t="shared" si="20"/>
        <v>4 – 5</v>
      </c>
      <c r="D1284">
        <v>500</v>
      </c>
      <c r="E1284" t="s">
        <v>13149</v>
      </c>
      <c r="F1284" t="s">
        <v>1622</v>
      </c>
      <c r="G1284" t="s">
        <v>13149</v>
      </c>
      <c r="H1284" t="s">
        <v>13149</v>
      </c>
      <c r="I1284" t="s">
        <v>1656</v>
      </c>
      <c r="J1284" t="s">
        <v>1657</v>
      </c>
      <c r="K1284" t="s">
        <v>14243</v>
      </c>
      <c r="L1284" t="s">
        <v>14079</v>
      </c>
      <c r="M1284" t="s">
        <v>10</v>
      </c>
    </row>
    <row r="1285" spans="1:13">
      <c r="A1285" t="s">
        <v>1659</v>
      </c>
      <c r="B1285">
        <v>3.1</v>
      </c>
      <c r="C1285" t="str">
        <f t="shared" si="20"/>
        <v>3 – 4</v>
      </c>
      <c r="D1285">
        <v>26</v>
      </c>
      <c r="E1285" t="s">
        <v>13149</v>
      </c>
      <c r="F1285" t="s">
        <v>39</v>
      </c>
      <c r="G1285" t="s">
        <v>13150</v>
      </c>
      <c r="H1285" t="s">
        <v>13149</v>
      </c>
      <c r="I1285" t="s">
        <v>1661</v>
      </c>
      <c r="J1285" t="s">
        <v>1662</v>
      </c>
      <c r="K1285" t="s">
        <v>13196</v>
      </c>
      <c r="L1285" t="s">
        <v>13155</v>
      </c>
      <c r="M1285" t="s">
        <v>330</v>
      </c>
    </row>
    <row r="1286" spans="1:13">
      <c r="A1286" t="s">
        <v>1659</v>
      </c>
      <c r="B1286">
        <v>3.1</v>
      </c>
      <c r="C1286" t="str">
        <f t="shared" si="20"/>
        <v>3 – 4</v>
      </c>
      <c r="D1286">
        <v>26</v>
      </c>
      <c r="E1286" t="s">
        <v>13149</v>
      </c>
      <c r="F1286" t="s">
        <v>39</v>
      </c>
      <c r="G1286" t="s">
        <v>13150</v>
      </c>
      <c r="H1286" t="s">
        <v>13149</v>
      </c>
      <c r="I1286" t="s">
        <v>1661</v>
      </c>
      <c r="J1286" t="s">
        <v>1662</v>
      </c>
      <c r="K1286" t="s">
        <v>13196</v>
      </c>
      <c r="L1286" t="s">
        <v>13155</v>
      </c>
      <c r="M1286" t="s">
        <v>257</v>
      </c>
    </row>
    <row r="1287" spans="1:13">
      <c r="A1287" t="s">
        <v>1659</v>
      </c>
      <c r="B1287">
        <v>3.1</v>
      </c>
      <c r="C1287" t="str">
        <f t="shared" si="20"/>
        <v>3 – 4</v>
      </c>
      <c r="D1287">
        <v>26</v>
      </c>
      <c r="E1287" t="s">
        <v>13149</v>
      </c>
      <c r="F1287" t="s">
        <v>39</v>
      </c>
      <c r="G1287" t="s">
        <v>13150</v>
      </c>
      <c r="H1287" t="s">
        <v>13149</v>
      </c>
      <c r="I1287" t="s">
        <v>1661</v>
      </c>
      <c r="J1287" t="s">
        <v>1662</v>
      </c>
      <c r="K1287" t="s">
        <v>13196</v>
      </c>
      <c r="L1287" t="s">
        <v>13155</v>
      </c>
      <c r="M1287" t="s">
        <v>10</v>
      </c>
    </row>
    <row r="1288" spans="1:13">
      <c r="A1288" t="s">
        <v>1659</v>
      </c>
      <c r="B1288">
        <v>3.1</v>
      </c>
      <c r="C1288" t="str">
        <f t="shared" si="20"/>
        <v>3 – 4</v>
      </c>
      <c r="D1288">
        <v>26</v>
      </c>
      <c r="E1288" t="s">
        <v>13149</v>
      </c>
      <c r="F1288" t="s">
        <v>39</v>
      </c>
      <c r="G1288" t="s">
        <v>13150</v>
      </c>
      <c r="H1288" t="s">
        <v>13149</v>
      </c>
      <c r="I1288" t="s">
        <v>1661</v>
      </c>
      <c r="J1288" t="s">
        <v>1662</v>
      </c>
      <c r="K1288" t="s">
        <v>13196</v>
      </c>
      <c r="L1288" t="s">
        <v>13155</v>
      </c>
      <c r="M1288" t="s">
        <v>2256</v>
      </c>
    </row>
    <row r="1289" spans="1:13">
      <c r="A1289" t="s">
        <v>1659</v>
      </c>
      <c r="B1289">
        <v>3.1</v>
      </c>
      <c r="C1289" t="str">
        <f t="shared" si="20"/>
        <v>3 – 4</v>
      </c>
      <c r="D1289">
        <v>26</v>
      </c>
      <c r="E1289" t="s">
        <v>13149</v>
      </c>
      <c r="F1289" t="s">
        <v>39</v>
      </c>
      <c r="G1289" t="s">
        <v>13150</v>
      </c>
      <c r="H1289" t="s">
        <v>13149</v>
      </c>
      <c r="I1289" t="s">
        <v>1661</v>
      </c>
      <c r="J1289" t="s">
        <v>1662</v>
      </c>
      <c r="K1289" t="s">
        <v>13196</v>
      </c>
      <c r="L1289" t="s">
        <v>13155</v>
      </c>
      <c r="M1289" t="s">
        <v>1505</v>
      </c>
    </row>
    <row r="1290" spans="1:13">
      <c r="A1290" t="s">
        <v>1664</v>
      </c>
      <c r="B1290">
        <v>5</v>
      </c>
      <c r="C1290" t="str">
        <f t="shared" si="20"/>
        <v>4 – 5</v>
      </c>
      <c r="D1290">
        <v>1000</v>
      </c>
      <c r="E1290" t="s">
        <v>13149</v>
      </c>
      <c r="F1290" t="s">
        <v>53</v>
      </c>
      <c r="G1290" t="s">
        <v>13149</v>
      </c>
      <c r="H1290" t="s">
        <v>13150</v>
      </c>
      <c r="I1290" t="s">
        <v>1665</v>
      </c>
      <c r="J1290" t="s">
        <v>1666</v>
      </c>
      <c r="K1290" t="s">
        <v>14244</v>
      </c>
      <c r="L1290" t="s">
        <v>14101</v>
      </c>
      <c r="M1290" t="s">
        <v>18</v>
      </c>
    </row>
    <row r="1291" spans="1:13">
      <c r="A1291" t="s">
        <v>1667</v>
      </c>
      <c r="B1291">
        <v>4.8</v>
      </c>
      <c r="C1291" t="str">
        <f t="shared" si="20"/>
        <v>4 – 5</v>
      </c>
      <c r="D1291">
        <v>14</v>
      </c>
      <c r="E1291" t="s">
        <v>13149</v>
      </c>
      <c r="G1291" t="s">
        <v>13150</v>
      </c>
      <c r="H1291" t="s">
        <v>13150</v>
      </c>
      <c r="I1291" t="s">
        <v>1669</v>
      </c>
      <c r="J1291" t="s">
        <v>1670</v>
      </c>
      <c r="K1291" t="s">
        <v>14245</v>
      </c>
      <c r="L1291" t="s">
        <v>14101</v>
      </c>
      <c r="M1291" t="s">
        <v>257</v>
      </c>
    </row>
    <row r="1292" spans="1:13">
      <c r="A1292" t="s">
        <v>1667</v>
      </c>
      <c r="B1292">
        <v>4.8</v>
      </c>
      <c r="C1292" t="str">
        <f t="shared" si="20"/>
        <v>4 – 5</v>
      </c>
      <c r="D1292">
        <v>14</v>
      </c>
      <c r="E1292" t="s">
        <v>13149</v>
      </c>
      <c r="G1292" t="s">
        <v>13150</v>
      </c>
      <c r="H1292" t="s">
        <v>13150</v>
      </c>
      <c r="I1292" t="s">
        <v>1669</v>
      </c>
      <c r="J1292" t="s">
        <v>1670</v>
      </c>
      <c r="K1292" t="s">
        <v>14245</v>
      </c>
      <c r="L1292" t="s">
        <v>14101</v>
      </c>
      <c r="M1292" t="s">
        <v>18</v>
      </c>
    </row>
    <row r="1293" spans="1:13">
      <c r="A1293" t="s">
        <v>1667</v>
      </c>
      <c r="B1293">
        <v>4.8</v>
      </c>
      <c r="C1293" t="str">
        <f t="shared" si="20"/>
        <v>4 – 5</v>
      </c>
      <c r="D1293">
        <v>14</v>
      </c>
      <c r="E1293" t="s">
        <v>13149</v>
      </c>
      <c r="G1293" t="s">
        <v>13150</v>
      </c>
      <c r="H1293" t="s">
        <v>13150</v>
      </c>
      <c r="I1293" t="s">
        <v>1669</v>
      </c>
      <c r="J1293" t="s">
        <v>1670</v>
      </c>
      <c r="K1293" t="s">
        <v>14245</v>
      </c>
      <c r="L1293" t="s">
        <v>14101</v>
      </c>
      <c r="M1293" t="s">
        <v>5392</v>
      </c>
    </row>
    <row r="1294" spans="1:13">
      <c r="A1294" t="s">
        <v>1667</v>
      </c>
      <c r="B1294">
        <v>4.8</v>
      </c>
      <c r="C1294" t="str">
        <f t="shared" si="20"/>
        <v>4 – 5</v>
      </c>
      <c r="D1294">
        <v>14</v>
      </c>
      <c r="E1294" t="s">
        <v>13149</v>
      </c>
      <c r="G1294" t="s">
        <v>13150</v>
      </c>
      <c r="H1294" t="s">
        <v>13150</v>
      </c>
      <c r="I1294" t="s">
        <v>1669</v>
      </c>
      <c r="J1294" t="s">
        <v>1670</v>
      </c>
      <c r="K1294" t="s">
        <v>14245</v>
      </c>
      <c r="L1294" t="s">
        <v>14101</v>
      </c>
      <c r="M1294" t="s">
        <v>16113</v>
      </c>
    </row>
    <row r="1295" spans="1:13">
      <c r="A1295" t="s">
        <v>1672</v>
      </c>
      <c r="B1295">
        <v>3</v>
      </c>
      <c r="C1295" t="str">
        <f t="shared" si="20"/>
        <v>2 – 3</v>
      </c>
      <c r="D1295">
        <v>100</v>
      </c>
      <c r="E1295" t="s">
        <v>13149</v>
      </c>
      <c r="F1295" t="s">
        <v>1674</v>
      </c>
      <c r="G1295" t="s">
        <v>13149</v>
      </c>
      <c r="H1295" t="s">
        <v>13149</v>
      </c>
      <c r="I1295" t="s">
        <v>1675</v>
      </c>
      <c r="J1295" t="s">
        <v>1676</v>
      </c>
      <c r="K1295" t="s">
        <v>16123</v>
      </c>
      <c r="L1295" t="s">
        <v>14038</v>
      </c>
      <c r="M1295" t="s">
        <v>10</v>
      </c>
    </row>
    <row r="1296" spans="1:13">
      <c r="A1296" t="s">
        <v>1672</v>
      </c>
      <c r="B1296">
        <v>3</v>
      </c>
      <c r="C1296" t="str">
        <f t="shared" si="20"/>
        <v>2 – 3</v>
      </c>
      <c r="D1296">
        <v>100</v>
      </c>
      <c r="E1296" t="s">
        <v>13149</v>
      </c>
      <c r="F1296" t="s">
        <v>1674</v>
      </c>
      <c r="G1296" t="s">
        <v>13149</v>
      </c>
      <c r="H1296" t="s">
        <v>13149</v>
      </c>
      <c r="I1296" t="s">
        <v>1675</v>
      </c>
      <c r="J1296" t="s">
        <v>1676</v>
      </c>
      <c r="K1296" t="s">
        <v>16123</v>
      </c>
      <c r="L1296" t="s">
        <v>14038</v>
      </c>
      <c r="M1296" t="s">
        <v>52</v>
      </c>
    </row>
    <row r="1297" spans="1:13">
      <c r="A1297" t="s">
        <v>1672</v>
      </c>
      <c r="B1297">
        <v>3</v>
      </c>
      <c r="C1297" t="str">
        <f t="shared" si="20"/>
        <v>2 – 3</v>
      </c>
      <c r="D1297">
        <v>100</v>
      </c>
      <c r="E1297" t="s">
        <v>13149</v>
      </c>
      <c r="F1297" t="s">
        <v>1674</v>
      </c>
      <c r="G1297" t="s">
        <v>13149</v>
      </c>
      <c r="H1297" t="s">
        <v>13149</v>
      </c>
      <c r="I1297" t="s">
        <v>1675</v>
      </c>
      <c r="J1297" t="s">
        <v>1676</v>
      </c>
      <c r="K1297" t="s">
        <v>16123</v>
      </c>
      <c r="L1297" t="s">
        <v>14038</v>
      </c>
      <c r="M1297" t="s">
        <v>1505</v>
      </c>
    </row>
    <row r="1298" spans="1:13">
      <c r="A1298" t="s">
        <v>1672</v>
      </c>
      <c r="B1298">
        <v>3</v>
      </c>
      <c r="C1298" t="str">
        <f t="shared" si="20"/>
        <v>2 – 3</v>
      </c>
      <c r="D1298">
        <v>100</v>
      </c>
      <c r="E1298" t="s">
        <v>13149</v>
      </c>
      <c r="F1298" t="s">
        <v>1674</v>
      </c>
      <c r="G1298" t="s">
        <v>13149</v>
      </c>
      <c r="H1298" t="s">
        <v>13149</v>
      </c>
      <c r="I1298" t="s">
        <v>1675</v>
      </c>
      <c r="J1298" t="s">
        <v>1676</v>
      </c>
      <c r="K1298" t="s">
        <v>16123</v>
      </c>
      <c r="L1298" t="s">
        <v>14038</v>
      </c>
      <c r="M1298" t="s">
        <v>18</v>
      </c>
    </row>
    <row r="1299" spans="1:13">
      <c r="A1299" t="s">
        <v>1672</v>
      </c>
      <c r="B1299">
        <v>3</v>
      </c>
      <c r="C1299" t="str">
        <f t="shared" si="20"/>
        <v>2 – 3</v>
      </c>
      <c r="D1299">
        <v>100</v>
      </c>
      <c r="E1299" t="s">
        <v>13149</v>
      </c>
      <c r="F1299" t="s">
        <v>1674</v>
      </c>
      <c r="G1299" t="s">
        <v>13149</v>
      </c>
      <c r="H1299" t="s">
        <v>13149</v>
      </c>
      <c r="I1299" t="s">
        <v>1675</v>
      </c>
      <c r="J1299" t="s">
        <v>1676</v>
      </c>
      <c r="K1299" t="s">
        <v>16123</v>
      </c>
      <c r="L1299" t="s">
        <v>14038</v>
      </c>
      <c r="M1299" t="s">
        <v>3586</v>
      </c>
    </row>
    <row r="1300" spans="1:13">
      <c r="A1300" t="s">
        <v>1678</v>
      </c>
      <c r="B1300">
        <v>4.5999999999999996</v>
      </c>
      <c r="C1300" t="str">
        <f t="shared" si="20"/>
        <v>4 – 5</v>
      </c>
      <c r="D1300">
        <v>500</v>
      </c>
      <c r="E1300" t="s">
        <v>13149</v>
      </c>
      <c r="G1300" t="s">
        <v>13150</v>
      </c>
      <c r="H1300" t="s">
        <v>13150</v>
      </c>
      <c r="I1300" t="s">
        <v>1679</v>
      </c>
      <c r="J1300" t="s">
        <v>1680</v>
      </c>
      <c r="K1300" t="s">
        <v>14246</v>
      </c>
      <c r="L1300" t="s">
        <v>14067</v>
      </c>
      <c r="M1300" t="s">
        <v>18</v>
      </c>
    </row>
    <row r="1301" spans="1:13">
      <c r="A1301" t="s">
        <v>1681</v>
      </c>
      <c r="B1301">
        <v>4.9000000000000004</v>
      </c>
      <c r="C1301" t="str">
        <f t="shared" si="20"/>
        <v>4 – 5</v>
      </c>
      <c r="D1301">
        <v>1000</v>
      </c>
      <c r="E1301" t="s">
        <v>13149</v>
      </c>
      <c r="F1301" t="s">
        <v>72</v>
      </c>
      <c r="G1301" t="s">
        <v>13149</v>
      </c>
      <c r="H1301" t="s">
        <v>13150</v>
      </c>
      <c r="I1301" t="s">
        <v>1682</v>
      </c>
      <c r="J1301" t="s">
        <v>1683</v>
      </c>
      <c r="K1301" t="s">
        <v>13197</v>
      </c>
      <c r="L1301" t="s">
        <v>14038</v>
      </c>
      <c r="M1301" t="s">
        <v>233</v>
      </c>
    </row>
    <row r="1302" spans="1:13">
      <c r="A1302" t="s">
        <v>1684</v>
      </c>
      <c r="B1302">
        <v>4.9000000000000004</v>
      </c>
      <c r="C1302" t="str">
        <f t="shared" si="20"/>
        <v>4 – 5</v>
      </c>
      <c r="D1302">
        <v>1000</v>
      </c>
      <c r="E1302" t="s">
        <v>13149</v>
      </c>
      <c r="F1302" t="s">
        <v>72</v>
      </c>
      <c r="G1302" t="s">
        <v>13149</v>
      </c>
      <c r="H1302" t="s">
        <v>13150</v>
      </c>
      <c r="I1302" t="s">
        <v>1685</v>
      </c>
      <c r="J1302" t="s">
        <v>1686</v>
      </c>
      <c r="K1302" t="s">
        <v>14247</v>
      </c>
      <c r="L1302" t="s">
        <v>14079</v>
      </c>
      <c r="M1302" t="s">
        <v>257</v>
      </c>
    </row>
    <row r="1303" spans="1:13">
      <c r="A1303" t="s">
        <v>1684</v>
      </c>
      <c r="B1303">
        <v>4.9000000000000004</v>
      </c>
      <c r="C1303" t="str">
        <f t="shared" si="20"/>
        <v>4 – 5</v>
      </c>
      <c r="D1303">
        <v>1000</v>
      </c>
      <c r="E1303" t="s">
        <v>13149</v>
      </c>
      <c r="F1303" t="s">
        <v>72</v>
      </c>
      <c r="G1303" t="s">
        <v>13149</v>
      </c>
      <c r="H1303" t="s">
        <v>13150</v>
      </c>
      <c r="I1303" t="s">
        <v>1685</v>
      </c>
      <c r="J1303" t="s">
        <v>1686</v>
      </c>
      <c r="K1303" t="s">
        <v>14247</v>
      </c>
      <c r="L1303" t="s">
        <v>14079</v>
      </c>
      <c r="M1303" t="s">
        <v>12403</v>
      </c>
    </row>
    <row r="1304" spans="1:13">
      <c r="A1304" t="s">
        <v>1687</v>
      </c>
      <c r="B1304">
        <v>4.7</v>
      </c>
      <c r="C1304" t="str">
        <f t="shared" si="20"/>
        <v>4 – 5</v>
      </c>
      <c r="D1304">
        <v>100</v>
      </c>
      <c r="E1304" t="s">
        <v>13149</v>
      </c>
      <c r="F1304" t="s">
        <v>53</v>
      </c>
      <c r="G1304" t="s">
        <v>13149</v>
      </c>
      <c r="H1304" t="s">
        <v>13150</v>
      </c>
      <c r="I1304" t="s">
        <v>1688</v>
      </c>
      <c r="J1304" t="s">
        <v>1689</v>
      </c>
      <c r="K1304" t="s">
        <v>14248</v>
      </c>
      <c r="L1304" t="s">
        <v>14079</v>
      </c>
      <c r="M1304" t="s">
        <v>233</v>
      </c>
    </row>
    <row r="1305" spans="1:13">
      <c r="A1305" t="s">
        <v>1687</v>
      </c>
      <c r="B1305">
        <v>4.7</v>
      </c>
      <c r="C1305" t="str">
        <f t="shared" si="20"/>
        <v>4 – 5</v>
      </c>
      <c r="D1305">
        <v>100</v>
      </c>
      <c r="E1305" t="s">
        <v>13149</v>
      </c>
      <c r="F1305" t="s">
        <v>53</v>
      </c>
      <c r="G1305" t="s">
        <v>13149</v>
      </c>
      <c r="H1305" t="s">
        <v>13150</v>
      </c>
      <c r="I1305" t="s">
        <v>1688</v>
      </c>
      <c r="J1305" t="s">
        <v>1689</v>
      </c>
      <c r="K1305" t="s">
        <v>14248</v>
      </c>
      <c r="L1305" t="s">
        <v>14079</v>
      </c>
      <c r="M1305" t="s">
        <v>257</v>
      </c>
    </row>
    <row r="1306" spans="1:13">
      <c r="A1306" t="s">
        <v>1687</v>
      </c>
      <c r="B1306">
        <v>4.7</v>
      </c>
      <c r="C1306" t="str">
        <f t="shared" si="20"/>
        <v>4 – 5</v>
      </c>
      <c r="D1306">
        <v>100</v>
      </c>
      <c r="E1306" t="s">
        <v>13149</v>
      </c>
      <c r="F1306" t="s">
        <v>53</v>
      </c>
      <c r="G1306" t="s">
        <v>13149</v>
      </c>
      <c r="H1306" t="s">
        <v>13150</v>
      </c>
      <c r="I1306" t="s">
        <v>1688</v>
      </c>
      <c r="J1306" t="s">
        <v>1689</v>
      </c>
      <c r="K1306" t="s">
        <v>14248</v>
      </c>
      <c r="L1306" t="s">
        <v>14079</v>
      </c>
      <c r="M1306" t="s">
        <v>52</v>
      </c>
    </row>
    <row r="1307" spans="1:13">
      <c r="A1307" t="s">
        <v>1691</v>
      </c>
      <c r="B1307">
        <v>4.5999999999999996</v>
      </c>
      <c r="C1307" t="str">
        <f t="shared" si="20"/>
        <v>4 – 5</v>
      </c>
      <c r="D1307">
        <v>1000</v>
      </c>
      <c r="E1307" t="s">
        <v>13149</v>
      </c>
      <c r="F1307" t="s">
        <v>72</v>
      </c>
      <c r="G1307" t="s">
        <v>13149</v>
      </c>
      <c r="H1307" t="s">
        <v>13150</v>
      </c>
      <c r="I1307" t="s">
        <v>1692</v>
      </c>
      <c r="J1307" t="s">
        <v>1693</v>
      </c>
      <c r="K1307" t="s">
        <v>14249</v>
      </c>
      <c r="L1307" t="s">
        <v>14101</v>
      </c>
      <c r="M1307" t="s">
        <v>18</v>
      </c>
    </row>
    <row r="1308" spans="1:13">
      <c r="A1308" t="s">
        <v>1691</v>
      </c>
      <c r="B1308">
        <v>4.5999999999999996</v>
      </c>
      <c r="C1308" t="str">
        <f t="shared" si="20"/>
        <v>4 – 5</v>
      </c>
      <c r="D1308">
        <v>1000</v>
      </c>
      <c r="E1308" t="s">
        <v>13149</v>
      </c>
      <c r="F1308" t="s">
        <v>72</v>
      </c>
      <c r="G1308" t="s">
        <v>13149</v>
      </c>
      <c r="H1308" t="s">
        <v>13150</v>
      </c>
      <c r="I1308" t="s">
        <v>1692</v>
      </c>
      <c r="J1308" t="s">
        <v>1693</v>
      </c>
      <c r="K1308" t="s">
        <v>14249</v>
      </c>
      <c r="L1308" t="s">
        <v>14101</v>
      </c>
      <c r="M1308" t="s">
        <v>5392</v>
      </c>
    </row>
    <row r="1309" spans="1:13">
      <c r="A1309" t="s">
        <v>1691</v>
      </c>
      <c r="B1309">
        <v>4.5999999999999996</v>
      </c>
      <c r="C1309" t="str">
        <f t="shared" si="20"/>
        <v>4 – 5</v>
      </c>
      <c r="D1309">
        <v>1000</v>
      </c>
      <c r="E1309" t="s">
        <v>13149</v>
      </c>
      <c r="F1309" t="s">
        <v>72</v>
      </c>
      <c r="G1309" t="s">
        <v>13149</v>
      </c>
      <c r="H1309" t="s">
        <v>13150</v>
      </c>
      <c r="I1309" t="s">
        <v>1692</v>
      </c>
      <c r="J1309" t="s">
        <v>1693</v>
      </c>
      <c r="K1309" t="s">
        <v>14249</v>
      </c>
      <c r="L1309" t="s">
        <v>14101</v>
      </c>
      <c r="M1309" t="s">
        <v>16113</v>
      </c>
    </row>
    <row r="1310" spans="1:13">
      <c r="A1310" t="s">
        <v>1691</v>
      </c>
      <c r="B1310">
        <v>4.5999999999999996</v>
      </c>
      <c r="C1310" t="str">
        <f t="shared" si="20"/>
        <v>4 – 5</v>
      </c>
      <c r="D1310">
        <v>1000</v>
      </c>
      <c r="E1310" t="s">
        <v>13149</v>
      </c>
      <c r="F1310" t="s">
        <v>72</v>
      </c>
      <c r="G1310" t="s">
        <v>13149</v>
      </c>
      <c r="H1310" t="s">
        <v>13150</v>
      </c>
      <c r="I1310" t="s">
        <v>1692</v>
      </c>
      <c r="J1310" t="s">
        <v>1693</v>
      </c>
      <c r="K1310" t="s">
        <v>14249</v>
      </c>
      <c r="L1310" t="s">
        <v>14101</v>
      </c>
      <c r="M1310" t="s">
        <v>16116</v>
      </c>
    </row>
    <row r="1311" spans="1:13">
      <c r="A1311" t="s">
        <v>1695</v>
      </c>
      <c r="B1311">
        <v>4.8</v>
      </c>
      <c r="C1311" t="str">
        <f t="shared" si="20"/>
        <v>4 – 5</v>
      </c>
      <c r="D1311">
        <v>500</v>
      </c>
      <c r="E1311" t="s">
        <v>13149</v>
      </c>
      <c r="F1311" t="s">
        <v>161</v>
      </c>
      <c r="G1311" t="s">
        <v>13149</v>
      </c>
      <c r="H1311" t="s">
        <v>13150</v>
      </c>
      <c r="I1311" t="s">
        <v>1696</v>
      </c>
      <c r="J1311" t="s">
        <v>1697</v>
      </c>
      <c r="K1311" t="s">
        <v>14250</v>
      </c>
      <c r="L1311" t="s">
        <v>14079</v>
      </c>
      <c r="M1311" t="s">
        <v>257</v>
      </c>
    </row>
    <row r="1312" spans="1:13">
      <c r="A1312" t="s">
        <v>1695</v>
      </c>
      <c r="B1312">
        <v>4.8</v>
      </c>
      <c r="C1312" t="str">
        <f t="shared" si="20"/>
        <v>4 – 5</v>
      </c>
      <c r="D1312">
        <v>500</v>
      </c>
      <c r="E1312" t="s">
        <v>13149</v>
      </c>
      <c r="F1312" t="s">
        <v>161</v>
      </c>
      <c r="G1312" t="s">
        <v>13149</v>
      </c>
      <c r="H1312" t="s">
        <v>13150</v>
      </c>
      <c r="I1312" t="s">
        <v>1696</v>
      </c>
      <c r="J1312" t="s">
        <v>1697</v>
      </c>
      <c r="K1312" t="s">
        <v>14250</v>
      </c>
      <c r="L1312" t="s">
        <v>14079</v>
      </c>
      <c r="M1312" t="s">
        <v>52</v>
      </c>
    </row>
    <row r="1313" spans="1:13">
      <c r="A1313" t="s">
        <v>1695</v>
      </c>
      <c r="B1313">
        <v>4.8</v>
      </c>
      <c r="C1313" t="str">
        <f t="shared" si="20"/>
        <v>4 – 5</v>
      </c>
      <c r="D1313">
        <v>500</v>
      </c>
      <c r="E1313" t="s">
        <v>13149</v>
      </c>
      <c r="F1313" t="s">
        <v>161</v>
      </c>
      <c r="G1313" t="s">
        <v>13149</v>
      </c>
      <c r="H1313" t="s">
        <v>13150</v>
      </c>
      <c r="I1313" t="s">
        <v>1696</v>
      </c>
      <c r="J1313" t="s">
        <v>1697</v>
      </c>
      <c r="K1313" t="s">
        <v>14250</v>
      </c>
      <c r="L1313" t="s">
        <v>14079</v>
      </c>
      <c r="M1313" t="s">
        <v>1505</v>
      </c>
    </row>
    <row r="1314" spans="1:13">
      <c r="A1314" t="s">
        <v>1695</v>
      </c>
      <c r="B1314">
        <v>4.8</v>
      </c>
      <c r="C1314" t="str">
        <f t="shared" si="20"/>
        <v>4 – 5</v>
      </c>
      <c r="D1314">
        <v>500</v>
      </c>
      <c r="E1314" t="s">
        <v>13149</v>
      </c>
      <c r="F1314" t="s">
        <v>161</v>
      </c>
      <c r="G1314" t="s">
        <v>13149</v>
      </c>
      <c r="H1314" t="s">
        <v>13150</v>
      </c>
      <c r="I1314" t="s">
        <v>1696</v>
      </c>
      <c r="J1314" t="s">
        <v>1697</v>
      </c>
      <c r="K1314" t="s">
        <v>14250</v>
      </c>
      <c r="L1314" t="s">
        <v>14079</v>
      </c>
      <c r="M1314" t="s">
        <v>18</v>
      </c>
    </row>
    <row r="1315" spans="1:13">
      <c r="A1315" t="s">
        <v>1695</v>
      </c>
      <c r="B1315">
        <v>4.8</v>
      </c>
      <c r="C1315" t="str">
        <f t="shared" si="20"/>
        <v>4 – 5</v>
      </c>
      <c r="D1315">
        <v>500</v>
      </c>
      <c r="E1315" t="s">
        <v>13149</v>
      </c>
      <c r="F1315" t="s">
        <v>161</v>
      </c>
      <c r="G1315" t="s">
        <v>13149</v>
      </c>
      <c r="H1315" t="s">
        <v>13150</v>
      </c>
      <c r="I1315" t="s">
        <v>1696</v>
      </c>
      <c r="J1315" t="s">
        <v>1697</v>
      </c>
      <c r="K1315" t="s">
        <v>14250</v>
      </c>
      <c r="L1315" t="s">
        <v>14079</v>
      </c>
      <c r="M1315" t="s">
        <v>1511</v>
      </c>
    </row>
    <row r="1316" spans="1:13">
      <c r="A1316" t="s">
        <v>1699</v>
      </c>
      <c r="B1316">
        <v>4.5</v>
      </c>
      <c r="C1316" t="str">
        <f t="shared" si="20"/>
        <v>4 – 5</v>
      </c>
      <c r="D1316">
        <v>100</v>
      </c>
      <c r="E1316" t="s">
        <v>13149</v>
      </c>
      <c r="G1316" t="s">
        <v>13150</v>
      </c>
      <c r="H1316" t="s">
        <v>13150</v>
      </c>
      <c r="I1316" t="s">
        <v>1700</v>
      </c>
      <c r="J1316" t="s">
        <v>1701</v>
      </c>
      <c r="K1316" t="s">
        <v>14251</v>
      </c>
      <c r="L1316" t="s">
        <v>14079</v>
      </c>
      <c r="M1316" t="s">
        <v>18</v>
      </c>
    </row>
    <row r="1317" spans="1:13">
      <c r="A1317" t="s">
        <v>1699</v>
      </c>
      <c r="B1317">
        <v>4.5</v>
      </c>
      <c r="C1317" t="str">
        <f t="shared" si="20"/>
        <v>4 – 5</v>
      </c>
      <c r="D1317">
        <v>100</v>
      </c>
      <c r="E1317" t="s">
        <v>13149</v>
      </c>
      <c r="G1317" t="s">
        <v>13150</v>
      </c>
      <c r="H1317" t="s">
        <v>13150</v>
      </c>
      <c r="I1317" t="s">
        <v>1700</v>
      </c>
      <c r="J1317" t="s">
        <v>1701</v>
      </c>
      <c r="K1317" t="s">
        <v>14251</v>
      </c>
      <c r="L1317" t="s">
        <v>14079</v>
      </c>
      <c r="M1317" t="s">
        <v>1220</v>
      </c>
    </row>
    <row r="1318" spans="1:13">
      <c r="A1318" t="s">
        <v>1702</v>
      </c>
      <c r="B1318">
        <v>4.4000000000000004</v>
      </c>
      <c r="C1318" t="str">
        <f t="shared" si="20"/>
        <v>4 – 5</v>
      </c>
      <c r="D1318">
        <v>100</v>
      </c>
      <c r="E1318" t="s">
        <v>13149</v>
      </c>
      <c r="F1318" t="s">
        <v>53</v>
      </c>
      <c r="G1318" t="s">
        <v>13149</v>
      </c>
      <c r="H1318" t="s">
        <v>13150</v>
      </c>
      <c r="I1318" t="s">
        <v>1703</v>
      </c>
      <c r="J1318" t="s">
        <v>1704</v>
      </c>
      <c r="K1318" t="s">
        <v>14252</v>
      </c>
      <c r="L1318" t="s">
        <v>14079</v>
      </c>
      <c r="M1318" t="s">
        <v>635</v>
      </c>
    </row>
    <row r="1319" spans="1:13">
      <c r="A1319" t="s">
        <v>1702</v>
      </c>
      <c r="B1319">
        <v>4.4000000000000004</v>
      </c>
      <c r="C1319" t="str">
        <f t="shared" si="20"/>
        <v>4 – 5</v>
      </c>
      <c r="D1319">
        <v>100</v>
      </c>
      <c r="E1319" t="s">
        <v>13149</v>
      </c>
      <c r="F1319" t="s">
        <v>53</v>
      </c>
      <c r="G1319" t="s">
        <v>13149</v>
      </c>
      <c r="H1319" t="s">
        <v>13150</v>
      </c>
      <c r="I1319" t="s">
        <v>1703</v>
      </c>
      <c r="J1319" t="s">
        <v>1704</v>
      </c>
      <c r="K1319" t="s">
        <v>14252</v>
      </c>
      <c r="L1319" t="s">
        <v>14079</v>
      </c>
      <c r="M1319" t="s">
        <v>257</v>
      </c>
    </row>
    <row r="1320" spans="1:13">
      <c r="A1320" t="s">
        <v>1702</v>
      </c>
      <c r="B1320">
        <v>4.4000000000000004</v>
      </c>
      <c r="C1320" t="str">
        <f t="shared" si="20"/>
        <v>4 – 5</v>
      </c>
      <c r="D1320">
        <v>100</v>
      </c>
      <c r="E1320" t="s">
        <v>13149</v>
      </c>
      <c r="F1320" t="s">
        <v>53</v>
      </c>
      <c r="G1320" t="s">
        <v>13149</v>
      </c>
      <c r="H1320" t="s">
        <v>13150</v>
      </c>
      <c r="I1320" t="s">
        <v>1703</v>
      </c>
      <c r="J1320" t="s">
        <v>1704</v>
      </c>
      <c r="K1320" t="s">
        <v>14252</v>
      </c>
      <c r="L1320" t="s">
        <v>14079</v>
      </c>
      <c r="M1320" t="s">
        <v>10</v>
      </c>
    </row>
    <row r="1321" spans="1:13">
      <c r="A1321" t="s">
        <v>1702</v>
      </c>
      <c r="B1321">
        <v>4.4000000000000004</v>
      </c>
      <c r="C1321" t="str">
        <f t="shared" si="20"/>
        <v>4 – 5</v>
      </c>
      <c r="D1321">
        <v>100</v>
      </c>
      <c r="E1321" t="s">
        <v>13149</v>
      </c>
      <c r="F1321" t="s">
        <v>53</v>
      </c>
      <c r="G1321" t="s">
        <v>13149</v>
      </c>
      <c r="H1321" t="s">
        <v>13150</v>
      </c>
      <c r="I1321" t="s">
        <v>1703</v>
      </c>
      <c r="J1321" t="s">
        <v>1704</v>
      </c>
      <c r="K1321" t="s">
        <v>14252</v>
      </c>
      <c r="L1321" t="s">
        <v>14079</v>
      </c>
      <c r="M1321" t="s">
        <v>52</v>
      </c>
    </row>
    <row r="1322" spans="1:13">
      <c r="A1322" t="s">
        <v>1702</v>
      </c>
      <c r="B1322">
        <v>4.4000000000000004</v>
      </c>
      <c r="C1322" t="str">
        <f t="shared" si="20"/>
        <v>4 – 5</v>
      </c>
      <c r="D1322">
        <v>100</v>
      </c>
      <c r="E1322" t="s">
        <v>13149</v>
      </c>
      <c r="F1322" t="s">
        <v>53</v>
      </c>
      <c r="G1322" t="s">
        <v>13149</v>
      </c>
      <c r="H1322" t="s">
        <v>13150</v>
      </c>
      <c r="I1322" t="s">
        <v>1703</v>
      </c>
      <c r="J1322" t="s">
        <v>1704</v>
      </c>
      <c r="K1322" t="s">
        <v>14252</v>
      </c>
      <c r="L1322" t="s">
        <v>14079</v>
      </c>
      <c r="M1322" t="s">
        <v>1505</v>
      </c>
    </row>
    <row r="1323" spans="1:13">
      <c r="A1323" t="s">
        <v>1706</v>
      </c>
      <c r="B1323">
        <v>4.7</v>
      </c>
      <c r="C1323" t="str">
        <f t="shared" si="20"/>
        <v>4 – 5</v>
      </c>
      <c r="D1323">
        <v>100</v>
      </c>
      <c r="E1323" t="s">
        <v>13149</v>
      </c>
      <c r="G1323" t="s">
        <v>13150</v>
      </c>
      <c r="H1323" t="s">
        <v>13150</v>
      </c>
      <c r="I1323" t="s">
        <v>1707</v>
      </c>
      <c r="J1323" t="s">
        <v>1708</v>
      </c>
      <c r="K1323" t="s">
        <v>13198</v>
      </c>
      <c r="L1323" t="s">
        <v>13155</v>
      </c>
      <c r="M1323" t="s">
        <v>52</v>
      </c>
    </row>
    <row r="1324" spans="1:13">
      <c r="A1324" t="s">
        <v>1706</v>
      </c>
      <c r="B1324">
        <v>4.7</v>
      </c>
      <c r="C1324" t="str">
        <f t="shared" si="20"/>
        <v>4 – 5</v>
      </c>
      <c r="D1324">
        <v>100</v>
      </c>
      <c r="E1324" t="s">
        <v>13149</v>
      </c>
      <c r="G1324" t="s">
        <v>13150</v>
      </c>
      <c r="H1324" t="s">
        <v>13150</v>
      </c>
      <c r="I1324" t="s">
        <v>1707</v>
      </c>
      <c r="J1324" t="s">
        <v>1708</v>
      </c>
      <c r="K1324" t="s">
        <v>13198</v>
      </c>
      <c r="L1324" t="s">
        <v>13155</v>
      </c>
      <c r="M1324" t="s">
        <v>18</v>
      </c>
    </row>
    <row r="1325" spans="1:13">
      <c r="A1325" t="s">
        <v>1706</v>
      </c>
      <c r="B1325">
        <v>4.7</v>
      </c>
      <c r="C1325" t="str">
        <f t="shared" si="20"/>
        <v>4 – 5</v>
      </c>
      <c r="D1325">
        <v>100</v>
      </c>
      <c r="E1325" t="s">
        <v>13149</v>
      </c>
      <c r="G1325" t="s">
        <v>13150</v>
      </c>
      <c r="H1325" t="s">
        <v>13150</v>
      </c>
      <c r="I1325" t="s">
        <v>1707</v>
      </c>
      <c r="J1325" t="s">
        <v>1708</v>
      </c>
      <c r="K1325" t="s">
        <v>13198</v>
      </c>
      <c r="L1325" t="s">
        <v>13155</v>
      </c>
      <c r="M1325" t="s">
        <v>5392</v>
      </c>
    </row>
    <row r="1326" spans="1:13">
      <c r="A1326" t="s">
        <v>1706</v>
      </c>
      <c r="B1326">
        <v>4.7</v>
      </c>
      <c r="C1326" t="str">
        <f t="shared" si="20"/>
        <v>4 – 5</v>
      </c>
      <c r="D1326">
        <v>100</v>
      </c>
      <c r="E1326" t="s">
        <v>13149</v>
      </c>
      <c r="G1326" t="s">
        <v>13150</v>
      </c>
      <c r="H1326" t="s">
        <v>13150</v>
      </c>
      <c r="I1326" t="s">
        <v>1707</v>
      </c>
      <c r="J1326" t="s">
        <v>1708</v>
      </c>
      <c r="K1326" t="s">
        <v>13198</v>
      </c>
      <c r="L1326" t="s">
        <v>13155</v>
      </c>
      <c r="M1326" t="s">
        <v>1511</v>
      </c>
    </row>
    <row r="1327" spans="1:13">
      <c r="A1327" t="s">
        <v>1706</v>
      </c>
      <c r="B1327">
        <v>4.7</v>
      </c>
      <c r="C1327" t="str">
        <f t="shared" si="20"/>
        <v>4 – 5</v>
      </c>
      <c r="D1327">
        <v>100</v>
      </c>
      <c r="E1327" t="s">
        <v>13149</v>
      </c>
      <c r="G1327" t="s">
        <v>13150</v>
      </c>
      <c r="H1327" t="s">
        <v>13150</v>
      </c>
      <c r="I1327" t="s">
        <v>1707</v>
      </c>
      <c r="J1327" t="s">
        <v>1708</v>
      </c>
      <c r="K1327" t="s">
        <v>13198</v>
      </c>
      <c r="L1327" t="s">
        <v>13155</v>
      </c>
      <c r="M1327" t="s">
        <v>1220</v>
      </c>
    </row>
    <row r="1328" spans="1:13">
      <c r="A1328" t="s">
        <v>1710</v>
      </c>
      <c r="B1328">
        <v>4.9000000000000004</v>
      </c>
      <c r="C1328" t="str">
        <f t="shared" si="20"/>
        <v>4 – 5</v>
      </c>
      <c r="D1328">
        <v>11</v>
      </c>
      <c r="E1328" t="s">
        <v>13149</v>
      </c>
      <c r="F1328" t="s">
        <v>276</v>
      </c>
      <c r="G1328" t="s">
        <v>13149</v>
      </c>
      <c r="H1328" t="s">
        <v>13150</v>
      </c>
      <c r="I1328" t="s">
        <v>1712</v>
      </c>
      <c r="J1328" t="s">
        <v>1713</v>
      </c>
      <c r="K1328" t="s">
        <v>14253</v>
      </c>
      <c r="L1328" t="s">
        <v>14067</v>
      </c>
      <c r="M1328" t="s">
        <v>330</v>
      </c>
    </row>
    <row r="1329" spans="1:13">
      <c r="A1329" t="s">
        <v>1714</v>
      </c>
      <c r="B1329">
        <v>3.5</v>
      </c>
      <c r="C1329" t="str">
        <f t="shared" si="20"/>
        <v>3 – 4</v>
      </c>
      <c r="D1329">
        <v>3000</v>
      </c>
      <c r="E1329" t="s">
        <v>13149</v>
      </c>
      <c r="F1329" t="s">
        <v>697</v>
      </c>
      <c r="G1329" t="s">
        <v>13149</v>
      </c>
      <c r="H1329" t="s">
        <v>13149</v>
      </c>
      <c r="I1329" t="s">
        <v>1716</v>
      </c>
      <c r="J1329" t="s">
        <v>1717</v>
      </c>
      <c r="K1329" t="s">
        <v>14254</v>
      </c>
      <c r="L1329" t="s">
        <v>14079</v>
      </c>
      <c r="M1329" t="s">
        <v>10</v>
      </c>
    </row>
    <row r="1330" spans="1:13">
      <c r="A1330" t="s">
        <v>1714</v>
      </c>
      <c r="B1330">
        <v>3.5</v>
      </c>
      <c r="C1330" t="str">
        <f t="shared" si="20"/>
        <v>3 – 4</v>
      </c>
      <c r="D1330">
        <v>3000</v>
      </c>
      <c r="E1330" t="s">
        <v>13149</v>
      </c>
      <c r="F1330" t="s">
        <v>697</v>
      </c>
      <c r="G1330" t="s">
        <v>13149</v>
      </c>
      <c r="H1330" t="s">
        <v>13149</v>
      </c>
      <c r="I1330" t="s">
        <v>1716</v>
      </c>
      <c r="J1330" t="s">
        <v>1717</v>
      </c>
      <c r="K1330" t="s">
        <v>14254</v>
      </c>
      <c r="L1330" t="s">
        <v>14079</v>
      </c>
      <c r="M1330" t="s">
        <v>52</v>
      </c>
    </row>
    <row r="1331" spans="1:13">
      <c r="A1331" t="s">
        <v>1714</v>
      </c>
      <c r="B1331">
        <v>3.5</v>
      </c>
      <c r="C1331" t="str">
        <f t="shared" si="20"/>
        <v>3 – 4</v>
      </c>
      <c r="D1331">
        <v>3000</v>
      </c>
      <c r="E1331" t="s">
        <v>13149</v>
      </c>
      <c r="F1331" t="s">
        <v>697</v>
      </c>
      <c r="G1331" t="s">
        <v>13149</v>
      </c>
      <c r="H1331" t="s">
        <v>13149</v>
      </c>
      <c r="I1331" t="s">
        <v>1716</v>
      </c>
      <c r="J1331" t="s">
        <v>1717</v>
      </c>
      <c r="K1331" t="s">
        <v>14254</v>
      </c>
      <c r="L1331" t="s">
        <v>14079</v>
      </c>
      <c r="M1331" t="s">
        <v>18</v>
      </c>
    </row>
    <row r="1332" spans="1:13">
      <c r="A1332" t="s">
        <v>1714</v>
      </c>
      <c r="B1332">
        <v>3.5</v>
      </c>
      <c r="C1332" t="str">
        <f t="shared" si="20"/>
        <v>3 – 4</v>
      </c>
      <c r="D1332">
        <v>3000</v>
      </c>
      <c r="E1332" t="s">
        <v>13149</v>
      </c>
      <c r="F1332" t="s">
        <v>697</v>
      </c>
      <c r="G1332" t="s">
        <v>13149</v>
      </c>
      <c r="H1332" t="s">
        <v>13149</v>
      </c>
      <c r="I1332" t="s">
        <v>1716</v>
      </c>
      <c r="J1332" t="s">
        <v>1717</v>
      </c>
      <c r="K1332" t="s">
        <v>14254</v>
      </c>
      <c r="L1332" t="s">
        <v>14079</v>
      </c>
      <c r="M1332" t="s">
        <v>5392</v>
      </c>
    </row>
    <row r="1333" spans="1:13">
      <c r="A1333" t="s">
        <v>1714</v>
      </c>
      <c r="B1333">
        <v>3.5</v>
      </c>
      <c r="C1333" t="str">
        <f t="shared" si="20"/>
        <v>3 – 4</v>
      </c>
      <c r="D1333">
        <v>3000</v>
      </c>
      <c r="E1333" t="s">
        <v>13149</v>
      </c>
      <c r="F1333" t="s">
        <v>697</v>
      </c>
      <c r="G1333" t="s">
        <v>13149</v>
      </c>
      <c r="H1333" t="s">
        <v>13149</v>
      </c>
      <c r="I1333" t="s">
        <v>1716</v>
      </c>
      <c r="J1333" t="s">
        <v>1717</v>
      </c>
      <c r="K1333" t="s">
        <v>14254</v>
      </c>
      <c r="L1333" t="s">
        <v>14079</v>
      </c>
      <c r="M1333" t="s">
        <v>3586</v>
      </c>
    </row>
    <row r="1334" spans="1:13">
      <c r="A1334" t="s">
        <v>1719</v>
      </c>
      <c r="B1334">
        <v>4.7</v>
      </c>
      <c r="C1334" t="str">
        <f t="shared" si="20"/>
        <v>4 – 5</v>
      </c>
      <c r="D1334">
        <v>1000</v>
      </c>
      <c r="E1334" t="s">
        <v>13149</v>
      </c>
      <c r="G1334" t="s">
        <v>13150</v>
      </c>
      <c r="H1334" t="s">
        <v>13150</v>
      </c>
      <c r="I1334" t="s">
        <v>1720</v>
      </c>
      <c r="J1334" t="s">
        <v>1721</v>
      </c>
      <c r="K1334" t="s">
        <v>14255</v>
      </c>
      <c r="L1334" t="s">
        <v>14079</v>
      </c>
      <c r="M1334" t="s">
        <v>330</v>
      </c>
    </row>
    <row r="1335" spans="1:13">
      <c r="A1335" t="s">
        <v>1722</v>
      </c>
      <c r="C1335" t="str">
        <f t="shared" si="20"/>
        <v>No Rating</v>
      </c>
      <c r="E1335" t="s">
        <v>13150</v>
      </c>
      <c r="G1335" t="s">
        <v>13150</v>
      </c>
      <c r="H1335" t="s">
        <v>13150</v>
      </c>
      <c r="I1335" t="s">
        <v>1723</v>
      </c>
      <c r="J1335" t="s">
        <v>1724</v>
      </c>
      <c r="K1335" t="s">
        <v>14256</v>
      </c>
      <c r="L1335" t="s">
        <v>14101</v>
      </c>
      <c r="M1335" t="s">
        <v>149</v>
      </c>
    </row>
    <row r="1336" spans="1:13">
      <c r="A1336" t="s">
        <v>1722</v>
      </c>
      <c r="C1336" t="str">
        <f t="shared" si="20"/>
        <v>No Rating</v>
      </c>
      <c r="E1336" t="s">
        <v>13150</v>
      </c>
      <c r="G1336" t="s">
        <v>13150</v>
      </c>
      <c r="H1336" t="s">
        <v>13150</v>
      </c>
      <c r="I1336" t="s">
        <v>1723</v>
      </c>
      <c r="J1336" t="s">
        <v>1724</v>
      </c>
      <c r="K1336" t="s">
        <v>14256</v>
      </c>
      <c r="L1336" t="s">
        <v>14101</v>
      </c>
      <c r="M1336" t="s">
        <v>262</v>
      </c>
    </row>
    <row r="1337" spans="1:13">
      <c r="A1337" t="s">
        <v>1722</v>
      </c>
      <c r="C1337" t="str">
        <f t="shared" si="20"/>
        <v>No Rating</v>
      </c>
      <c r="E1337" t="s">
        <v>13150</v>
      </c>
      <c r="G1337" t="s">
        <v>13150</v>
      </c>
      <c r="H1337" t="s">
        <v>13150</v>
      </c>
      <c r="I1337" t="s">
        <v>1723</v>
      </c>
      <c r="J1337" t="s">
        <v>1724</v>
      </c>
      <c r="K1337" t="s">
        <v>14256</v>
      </c>
      <c r="L1337" t="s">
        <v>14101</v>
      </c>
      <c r="M1337" t="s">
        <v>10</v>
      </c>
    </row>
    <row r="1338" spans="1:13">
      <c r="A1338" t="s">
        <v>1722</v>
      </c>
      <c r="C1338" t="str">
        <f t="shared" si="20"/>
        <v>No Rating</v>
      </c>
      <c r="E1338" t="s">
        <v>13150</v>
      </c>
      <c r="G1338" t="s">
        <v>13150</v>
      </c>
      <c r="H1338" t="s">
        <v>13150</v>
      </c>
      <c r="I1338" t="s">
        <v>1723</v>
      </c>
      <c r="J1338" t="s">
        <v>1724</v>
      </c>
      <c r="K1338" t="s">
        <v>14256</v>
      </c>
      <c r="L1338" t="s">
        <v>14101</v>
      </c>
      <c r="M1338" t="s">
        <v>595</v>
      </c>
    </row>
    <row r="1339" spans="1:13">
      <c r="A1339" t="s">
        <v>1725</v>
      </c>
      <c r="B1339">
        <v>4.3</v>
      </c>
      <c r="C1339" t="str">
        <f t="shared" si="20"/>
        <v>4 – 5</v>
      </c>
      <c r="D1339">
        <v>500</v>
      </c>
      <c r="E1339" t="s">
        <v>13149</v>
      </c>
      <c r="F1339" t="s">
        <v>622</v>
      </c>
      <c r="G1339" t="s">
        <v>13149</v>
      </c>
      <c r="H1339" t="s">
        <v>13149</v>
      </c>
      <c r="I1339" t="s">
        <v>1727</v>
      </c>
      <c r="J1339" t="s">
        <v>1728</v>
      </c>
      <c r="K1339" t="s">
        <v>16124</v>
      </c>
      <c r="L1339" t="s">
        <v>14038</v>
      </c>
      <c r="M1339" t="s">
        <v>149</v>
      </c>
    </row>
    <row r="1340" spans="1:13">
      <c r="A1340" t="s">
        <v>1725</v>
      </c>
      <c r="B1340">
        <v>4.3</v>
      </c>
      <c r="C1340" t="str">
        <f t="shared" si="20"/>
        <v>4 – 5</v>
      </c>
      <c r="D1340">
        <v>500</v>
      </c>
      <c r="E1340" t="s">
        <v>13149</v>
      </c>
      <c r="F1340" t="s">
        <v>622</v>
      </c>
      <c r="G1340" t="s">
        <v>13149</v>
      </c>
      <c r="H1340" t="s">
        <v>13149</v>
      </c>
      <c r="I1340" t="s">
        <v>1727</v>
      </c>
      <c r="J1340" t="s">
        <v>1728</v>
      </c>
      <c r="K1340" t="s">
        <v>16124</v>
      </c>
      <c r="L1340" t="s">
        <v>14038</v>
      </c>
      <c r="M1340" t="s">
        <v>52</v>
      </c>
    </row>
    <row r="1341" spans="1:13">
      <c r="A1341" t="s">
        <v>1725</v>
      </c>
      <c r="B1341">
        <v>4.3</v>
      </c>
      <c r="C1341" t="str">
        <f t="shared" si="20"/>
        <v>4 – 5</v>
      </c>
      <c r="D1341">
        <v>500</v>
      </c>
      <c r="E1341" t="s">
        <v>13149</v>
      </c>
      <c r="F1341" t="s">
        <v>622</v>
      </c>
      <c r="G1341" t="s">
        <v>13149</v>
      </c>
      <c r="H1341" t="s">
        <v>13149</v>
      </c>
      <c r="I1341" t="s">
        <v>1727</v>
      </c>
      <c r="J1341" t="s">
        <v>1728</v>
      </c>
      <c r="K1341" t="s">
        <v>16124</v>
      </c>
      <c r="L1341" t="s">
        <v>14038</v>
      </c>
      <c r="M1341" t="s">
        <v>1762</v>
      </c>
    </row>
    <row r="1342" spans="1:13">
      <c r="A1342" t="s">
        <v>1730</v>
      </c>
      <c r="B1342">
        <v>4.4000000000000004</v>
      </c>
      <c r="C1342" t="str">
        <f t="shared" si="20"/>
        <v>4 – 5</v>
      </c>
      <c r="D1342">
        <v>500</v>
      </c>
      <c r="E1342" t="s">
        <v>13149</v>
      </c>
      <c r="F1342" t="s">
        <v>622</v>
      </c>
      <c r="G1342" t="s">
        <v>13149</v>
      </c>
      <c r="H1342" t="s">
        <v>13149</v>
      </c>
      <c r="I1342" t="s">
        <v>1732</v>
      </c>
      <c r="J1342" t="s">
        <v>1733</v>
      </c>
      <c r="K1342" t="s">
        <v>14257</v>
      </c>
      <c r="L1342" t="s">
        <v>14079</v>
      </c>
      <c r="M1342" t="s">
        <v>635</v>
      </c>
    </row>
    <row r="1343" spans="1:13">
      <c r="A1343" t="s">
        <v>1730</v>
      </c>
      <c r="B1343">
        <v>4.4000000000000004</v>
      </c>
      <c r="C1343" t="str">
        <f t="shared" si="20"/>
        <v>4 – 5</v>
      </c>
      <c r="D1343">
        <v>500</v>
      </c>
      <c r="E1343" t="s">
        <v>13149</v>
      </c>
      <c r="F1343" t="s">
        <v>622</v>
      </c>
      <c r="G1343" t="s">
        <v>13149</v>
      </c>
      <c r="H1343" t="s">
        <v>13149</v>
      </c>
      <c r="I1343" t="s">
        <v>1732</v>
      </c>
      <c r="J1343" t="s">
        <v>1733</v>
      </c>
      <c r="K1343" t="s">
        <v>14257</v>
      </c>
      <c r="L1343" t="s">
        <v>14079</v>
      </c>
      <c r="M1343" t="s">
        <v>262</v>
      </c>
    </row>
    <row r="1344" spans="1:13">
      <c r="A1344" t="s">
        <v>1730</v>
      </c>
      <c r="B1344">
        <v>4.4000000000000004</v>
      </c>
      <c r="C1344" t="str">
        <f t="shared" si="20"/>
        <v>4 – 5</v>
      </c>
      <c r="D1344">
        <v>500</v>
      </c>
      <c r="E1344" t="s">
        <v>13149</v>
      </c>
      <c r="F1344" t="s">
        <v>622</v>
      </c>
      <c r="G1344" t="s">
        <v>13149</v>
      </c>
      <c r="H1344" t="s">
        <v>13149</v>
      </c>
      <c r="I1344" t="s">
        <v>1732</v>
      </c>
      <c r="J1344" t="s">
        <v>1733</v>
      </c>
      <c r="K1344" t="s">
        <v>14257</v>
      </c>
      <c r="L1344" t="s">
        <v>14079</v>
      </c>
      <c r="M1344" t="s">
        <v>10</v>
      </c>
    </row>
    <row r="1345" spans="1:13">
      <c r="A1345" t="s">
        <v>1730</v>
      </c>
      <c r="B1345">
        <v>4.4000000000000004</v>
      </c>
      <c r="C1345" t="str">
        <f t="shared" si="20"/>
        <v>4 – 5</v>
      </c>
      <c r="D1345">
        <v>500</v>
      </c>
      <c r="E1345" t="s">
        <v>13149</v>
      </c>
      <c r="F1345" t="s">
        <v>622</v>
      </c>
      <c r="G1345" t="s">
        <v>13149</v>
      </c>
      <c r="H1345" t="s">
        <v>13149</v>
      </c>
      <c r="I1345" t="s">
        <v>1732</v>
      </c>
      <c r="J1345" t="s">
        <v>1733</v>
      </c>
      <c r="K1345" t="s">
        <v>14257</v>
      </c>
      <c r="L1345" t="s">
        <v>14079</v>
      </c>
      <c r="M1345" t="s">
        <v>1505</v>
      </c>
    </row>
    <row r="1346" spans="1:13">
      <c r="A1346" t="s">
        <v>1730</v>
      </c>
      <c r="B1346">
        <v>4.4000000000000004</v>
      </c>
      <c r="C1346" t="str">
        <f t="shared" ref="C1346:C1409" si="21">IF(B1346="", "No Rating",
 IF(B1346&lt;=2, "1 – 2",
 IF(B1346&lt;=3, "2 – 3",
 IF(B1346&lt;=4, "3 – 4",
 "4 – 5"))))</f>
        <v>4 – 5</v>
      </c>
      <c r="D1346">
        <v>500</v>
      </c>
      <c r="E1346" t="s">
        <v>13149</v>
      </c>
      <c r="F1346" t="s">
        <v>622</v>
      </c>
      <c r="G1346" t="s">
        <v>13149</v>
      </c>
      <c r="H1346" t="s">
        <v>13149</v>
      </c>
      <c r="I1346" t="s">
        <v>1732</v>
      </c>
      <c r="J1346" t="s">
        <v>1733</v>
      </c>
      <c r="K1346" t="s">
        <v>14257</v>
      </c>
      <c r="L1346" t="s">
        <v>14079</v>
      </c>
      <c r="M1346" t="s">
        <v>18</v>
      </c>
    </row>
    <row r="1347" spans="1:13">
      <c r="A1347" t="s">
        <v>1734</v>
      </c>
      <c r="B1347">
        <v>4.4000000000000004</v>
      </c>
      <c r="C1347" t="str">
        <f t="shared" si="21"/>
        <v>4 – 5</v>
      </c>
      <c r="D1347">
        <v>500</v>
      </c>
      <c r="E1347" t="s">
        <v>13149</v>
      </c>
      <c r="F1347" t="s">
        <v>39</v>
      </c>
      <c r="G1347" t="s">
        <v>13150</v>
      </c>
      <c r="H1347" t="s">
        <v>13149</v>
      </c>
      <c r="I1347" t="s">
        <v>1735</v>
      </c>
      <c r="J1347" t="s">
        <v>1736</v>
      </c>
      <c r="K1347" t="s">
        <v>14258</v>
      </c>
      <c r="L1347" t="s">
        <v>14079</v>
      </c>
      <c r="M1347" t="s">
        <v>635</v>
      </c>
    </row>
    <row r="1348" spans="1:13">
      <c r="A1348" t="s">
        <v>1734</v>
      </c>
      <c r="B1348">
        <v>4.4000000000000004</v>
      </c>
      <c r="C1348" t="str">
        <f t="shared" si="21"/>
        <v>4 – 5</v>
      </c>
      <c r="D1348">
        <v>500</v>
      </c>
      <c r="E1348" t="s">
        <v>13149</v>
      </c>
      <c r="F1348" t="s">
        <v>39</v>
      </c>
      <c r="G1348" t="s">
        <v>13150</v>
      </c>
      <c r="H1348" t="s">
        <v>13149</v>
      </c>
      <c r="I1348" t="s">
        <v>1735</v>
      </c>
      <c r="J1348" t="s">
        <v>1736</v>
      </c>
      <c r="K1348" t="s">
        <v>14258</v>
      </c>
      <c r="L1348" t="s">
        <v>14079</v>
      </c>
      <c r="M1348" t="s">
        <v>330</v>
      </c>
    </row>
    <row r="1349" spans="1:13">
      <c r="A1349" t="s">
        <v>1734</v>
      </c>
      <c r="B1349">
        <v>4.4000000000000004</v>
      </c>
      <c r="C1349" t="str">
        <f t="shared" si="21"/>
        <v>4 – 5</v>
      </c>
      <c r="D1349">
        <v>500</v>
      </c>
      <c r="E1349" t="s">
        <v>13149</v>
      </c>
      <c r="F1349" t="s">
        <v>39</v>
      </c>
      <c r="G1349" t="s">
        <v>13150</v>
      </c>
      <c r="H1349" t="s">
        <v>13149</v>
      </c>
      <c r="I1349" t="s">
        <v>1735</v>
      </c>
      <c r="J1349" t="s">
        <v>1736</v>
      </c>
      <c r="K1349" t="s">
        <v>14258</v>
      </c>
      <c r="L1349" t="s">
        <v>14079</v>
      </c>
      <c r="M1349" t="s">
        <v>52</v>
      </c>
    </row>
    <row r="1350" spans="1:13">
      <c r="A1350" t="s">
        <v>1734</v>
      </c>
      <c r="B1350">
        <v>4.4000000000000004</v>
      </c>
      <c r="C1350" t="str">
        <f t="shared" si="21"/>
        <v>4 – 5</v>
      </c>
      <c r="D1350">
        <v>500</v>
      </c>
      <c r="E1350" t="s">
        <v>13149</v>
      </c>
      <c r="F1350" t="s">
        <v>39</v>
      </c>
      <c r="G1350" t="s">
        <v>13150</v>
      </c>
      <c r="H1350" t="s">
        <v>13149</v>
      </c>
      <c r="I1350" t="s">
        <v>1735</v>
      </c>
      <c r="J1350" t="s">
        <v>1736</v>
      </c>
      <c r="K1350" t="s">
        <v>14258</v>
      </c>
      <c r="L1350" t="s">
        <v>14079</v>
      </c>
      <c r="M1350" t="s">
        <v>18</v>
      </c>
    </row>
    <row r="1351" spans="1:13">
      <c r="A1351" t="s">
        <v>1734</v>
      </c>
      <c r="B1351">
        <v>4.4000000000000004</v>
      </c>
      <c r="C1351" t="str">
        <f t="shared" si="21"/>
        <v>4 – 5</v>
      </c>
      <c r="D1351">
        <v>500</v>
      </c>
      <c r="E1351" t="s">
        <v>13149</v>
      </c>
      <c r="F1351" t="s">
        <v>39</v>
      </c>
      <c r="G1351" t="s">
        <v>13150</v>
      </c>
      <c r="H1351" t="s">
        <v>13149</v>
      </c>
      <c r="I1351" t="s">
        <v>1735</v>
      </c>
      <c r="J1351" t="s">
        <v>1736</v>
      </c>
      <c r="K1351" t="s">
        <v>14258</v>
      </c>
      <c r="L1351" t="s">
        <v>14079</v>
      </c>
      <c r="M1351" t="s">
        <v>595</v>
      </c>
    </row>
    <row r="1352" spans="1:13">
      <c r="A1352" t="s">
        <v>1737</v>
      </c>
      <c r="B1352">
        <v>4.9000000000000004</v>
      </c>
      <c r="C1352" t="str">
        <f t="shared" si="21"/>
        <v>4 – 5</v>
      </c>
      <c r="D1352">
        <v>24</v>
      </c>
      <c r="E1352" t="s">
        <v>13149</v>
      </c>
      <c r="F1352" t="s">
        <v>53</v>
      </c>
      <c r="G1352" t="s">
        <v>13149</v>
      </c>
      <c r="H1352" t="s">
        <v>13150</v>
      </c>
      <c r="I1352" t="s">
        <v>1739</v>
      </c>
      <c r="J1352" t="s">
        <v>1740</v>
      </c>
      <c r="K1352" t="s">
        <v>14259</v>
      </c>
      <c r="L1352" t="s">
        <v>14079</v>
      </c>
      <c r="M1352" t="s">
        <v>10</v>
      </c>
    </row>
    <row r="1353" spans="1:13">
      <c r="A1353" t="s">
        <v>1737</v>
      </c>
      <c r="B1353">
        <v>4.9000000000000004</v>
      </c>
      <c r="C1353" t="str">
        <f t="shared" si="21"/>
        <v>4 – 5</v>
      </c>
      <c r="D1353">
        <v>24</v>
      </c>
      <c r="E1353" t="s">
        <v>13149</v>
      </c>
      <c r="F1353" t="s">
        <v>53</v>
      </c>
      <c r="G1353" t="s">
        <v>13149</v>
      </c>
      <c r="H1353" t="s">
        <v>13150</v>
      </c>
      <c r="I1353" t="s">
        <v>1739</v>
      </c>
      <c r="J1353" t="s">
        <v>1740</v>
      </c>
      <c r="K1353" t="s">
        <v>14259</v>
      </c>
      <c r="L1353" t="s">
        <v>14079</v>
      </c>
      <c r="M1353" t="s">
        <v>52</v>
      </c>
    </row>
    <row r="1354" spans="1:13">
      <c r="A1354" t="s">
        <v>1742</v>
      </c>
      <c r="B1354">
        <v>4.3</v>
      </c>
      <c r="C1354" t="str">
        <f t="shared" si="21"/>
        <v>4 – 5</v>
      </c>
      <c r="D1354">
        <v>100</v>
      </c>
      <c r="E1354" t="s">
        <v>13149</v>
      </c>
      <c r="F1354" t="s">
        <v>53</v>
      </c>
      <c r="G1354" t="s">
        <v>13149</v>
      </c>
      <c r="H1354" t="s">
        <v>13150</v>
      </c>
      <c r="I1354" t="s">
        <v>1743</v>
      </c>
      <c r="J1354" t="s">
        <v>1744</v>
      </c>
      <c r="K1354" t="s">
        <v>14260</v>
      </c>
      <c r="L1354" t="s">
        <v>14079</v>
      </c>
      <c r="M1354" t="s">
        <v>18</v>
      </c>
    </row>
    <row r="1355" spans="1:13">
      <c r="A1355" t="s">
        <v>1745</v>
      </c>
      <c r="C1355" t="str">
        <f t="shared" si="21"/>
        <v>No Rating</v>
      </c>
      <c r="E1355" t="s">
        <v>13150</v>
      </c>
      <c r="G1355" t="s">
        <v>13150</v>
      </c>
      <c r="H1355" t="s">
        <v>13150</v>
      </c>
      <c r="I1355" t="s">
        <v>1746</v>
      </c>
      <c r="J1355" t="s">
        <v>1747</v>
      </c>
      <c r="K1355" t="s">
        <v>14261</v>
      </c>
      <c r="L1355" t="s">
        <v>14079</v>
      </c>
      <c r="M1355" t="s">
        <v>511</v>
      </c>
    </row>
    <row r="1356" spans="1:13">
      <c r="A1356" t="s">
        <v>1719</v>
      </c>
      <c r="B1356">
        <v>4.8</v>
      </c>
      <c r="C1356" t="str">
        <f t="shared" si="21"/>
        <v>4 – 5</v>
      </c>
      <c r="D1356">
        <v>1000</v>
      </c>
      <c r="E1356" t="s">
        <v>13149</v>
      </c>
      <c r="G1356" t="s">
        <v>13150</v>
      </c>
      <c r="H1356" t="s">
        <v>13150</v>
      </c>
      <c r="I1356" t="s">
        <v>1748</v>
      </c>
      <c r="J1356" t="s">
        <v>1721</v>
      </c>
      <c r="K1356" t="s">
        <v>14255</v>
      </c>
      <c r="L1356" t="s">
        <v>14079</v>
      </c>
      <c r="M1356" t="s">
        <v>330</v>
      </c>
    </row>
    <row r="1357" spans="1:13">
      <c r="A1357" t="s">
        <v>1719</v>
      </c>
      <c r="B1357">
        <v>4.8</v>
      </c>
      <c r="C1357" t="str">
        <f t="shared" si="21"/>
        <v>4 – 5</v>
      </c>
      <c r="D1357">
        <v>1000</v>
      </c>
      <c r="E1357" t="s">
        <v>13149</v>
      </c>
      <c r="G1357" t="s">
        <v>13150</v>
      </c>
      <c r="H1357" t="s">
        <v>13150</v>
      </c>
      <c r="I1357" t="s">
        <v>1748</v>
      </c>
      <c r="J1357" t="s">
        <v>1721</v>
      </c>
      <c r="K1357" t="s">
        <v>14255</v>
      </c>
      <c r="L1357" t="s">
        <v>14079</v>
      </c>
      <c r="M1357" t="s">
        <v>252</v>
      </c>
    </row>
    <row r="1358" spans="1:13">
      <c r="A1358" t="s">
        <v>1719</v>
      </c>
      <c r="B1358">
        <v>4.8</v>
      </c>
      <c r="C1358" t="str">
        <f t="shared" si="21"/>
        <v>4 – 5</v>
      </c>
      <c r="D1358">
        <v>1000</v>
      </c>
      <c r="E1358" t="s">
        <v>13149</v>
      </c>
      <c r="G1358" t="s">
        <v>13150</v>
      </c>
      <c r="H1358" t="s">
        <v>13150</v>
      </c>
      <c r="I1358" t="s">
        <v>1748</v>
      </c>
      <c r="J1358" t="s">
        <v>1721</v>
      </c>
      <c r="K1358" t="s">
        <v>14255</v>
      </c>
      <c r="L1358" t="s">
        <v>14079</v>
      </c>
      <c r="M1358" t="s">
        <v>52</v>
      </c>
    </row>
    <row r="1359" spans="1:13">
      <c r="A1359" t="s">
        <v>1719</v>
      </c>
      <c r="B1359">
        <v>4.8</v>
      </c>
      <c r="C1359" t="str">
        <f t="shared" si="21"/>
        <v>4 – 5</v>
      </c>
      <c r="D1359">
        <v>1000</v>
      </c>
      <c r="E1359" t="s">
        <v>13149</v>
      </c>
      <c r="G1359" t="s">
        <v>13150</v>
      </c>
      <c r="H1359" t="s">
        <v>13150</v>
      </c>
      <c r="I1359" t="s">
        <v>1748</v>
      </c>
      <c r="J1359" t="s">
        <v>1721</v>
      </c>
      <c r="K1359" t="s">
        <v>14255</v>
      </c>
      <c r="L1359" t="s">
        <v>14079</v>
      </c>
      <c r="M1359" t="s">
        <v>1762</v>
      </c>
    </row>
    <row r="1360" spans="1:13">
      <c r="A1360" t="s">
        <v>1750</v>
      </c>
      <c r="B1360">
        <v>4.9000000000000004</v>
      </c>
      <c r="C1360" t="str">
        <f t="shared" si="21"/>
        <v>4 – 5</v>
      </c>
      <c r="D1360">
        <v>1000</v>
      </c>
      <c r="E1360" t="s">
        <v>13149</v>
      </c>
      <c r="F1360" t="s">
        <v>72</v>
      </c>
      <c r="G1360" t="s">
        <v>13149</v>
      </c>
      <c r="H1360" t="s">
        <v>13150</v>
      </c>
      <c r="I1360" t="s">
        <v>1751</v>
      </c>
      <c r="J1360" t="s">
        <v>1752</v>
      </c>
      <c r="K1360" t="s">
        <v>14262</v>
      </c>
      <c r="L1360" t="s">
        <v>14067</v>
      </c>
      <c r="M1360" t="s">
        <v>18</v>
      </c>
    </row>
    <row r="1361" spans="1:13">
      <c r="A1361" t="s">
        <v>1750</v>
      </c>
      <c r="B1361">
        <v>4.9000000000000004</v>
      </c>
      <c r="C1361" t="str">
        <f t="shared" si="21"/>
        <v>4 – 5</v>
      </c>
      <c r="D1361">
        <v>1000</v>
      </c>
      <c r="E1361" t="s">
        <v>13149</v>
      </c>
      <c r="F1361" t="s">
        <v>72</v>
      </c>
      <c r="G1361" t="s">
        <v>13149</v>
      </c>
      <c r="H1361" t="s">
        <v>13150</v>
      </c>
      <c r="I1361" t="s">
        <v>1751</v>
      </c>
      <c r="J1361" t="s">
        <v>1752</v>
      </c>
      <c r="K1361" t="s">
        <v>14262</v>
      </c>
      <c r="L1361" t="s">
        <v>14067</v>
      </c>
      <c r="M1361" t="s">
        <v>1220</v>
      </c>
    </row>
    <row r="1362" spans="1:13">
      <c r="A1362" t="s">
        <v>1753</v>
      </c>
      <c r="B1362">
        <v>4.9000000000000004</v>
      </c>
      <c r="C1362" t="str">
        <f t="shared" si="21"/>
        <v>4 – 5</v>
      </c>
      <c r="D1362">
        <v>100</v>
      </c>
      <c r="E1362" t="s">
        <v>13149</v>
      </c>
      <c r="F1362" t="s">
        <v>53</v>
      </c>
      <c r="G1362" t="s">
        <v>13149</v>
      </c>
      <c r="H1362" t="s">
        <v>13150</v>
      </c>
      <c r="I1362" t="s">
        <v>1754</v>
      </c>
      <c r="J1362" t="s">
        <v>1755</v>
      </c>
      <c r="K1362" t="s">
        <v>14263</v>
      </c>
      <c r="L1362" t="s">
        <v>14079</v>
      </c>
      <c r="M1362" t="s">
        <v>16111</v>
      </c>
    </row>
    <row r="1363" spans="1:13">
      <c r="A1363" t="s">
        <v>1756</v>
      </c>
      <c r="B1363">
        <v>4.8</v>
      </c>
      <c r="C1363" t="str">
        <f t="shared" si="21"/>
        <v>4 – 5</v>
      </c>
      <c r="D1363">
        <v>500</v>
      </c>
      <c r="E1363" t="s">
        <v>13149</v>
      </c>
      <c r="F1363" t="s">
        <v>11</v>
      </c>
      <c r="G1363" t="s">
        <v>13149</v>
      </c>
      <c r="H1363" t="s">
        <v>13149</v>
      </c>
      <c r="I1363" t="s">
        <v>1757</v>
      </c>
      <c r="J1363" t="s">
        <v>1758</v>
      </c>
      <c r="K1363" t="s">
        <v>14264</v>
      </c>
      <c r="L1363" t="s">
        <v>14079</v>
      </c>
      <c r="M1363" t="s">
        <v>52</v>
      </c>
    </row>
    <row r="1364" spans="1:13">
      <c r="A1364" t="s">
        <v>1756</v>
      </c>
      <c r="B1364">
        <v>4.8</v>
      </c>
      <c r="C1364" t="str">
        <f t="shared" si="21"/>
        <v>4 – 5</v>
      </c>
      <c r="D1364">
        <v>500</v>
      </c>
      <c r="E1364" t="s">
        <v>13149</v>
      </c>
      <c r="F1364" t="s">
        <v>11</v>
      </c>
      <c r="G1364" t="s">
        <v>13149</v>
      </c>
      <c r="H1364" t="s">
        <v>13149</v>
      </c>
      <c r="I1364" t="s">
        <v>1757</v>
      </c>
      <c r="J1364" t="s">
        <v>1758</v>
      </c>
      <c r="K1364" t="s">
        <v>14264</v>
      </c>
      <c r="L1364" t="s">
        <v>14079</v>
      </c>
      <c r="M1364" t="s">
        <v>18</v>
      </c>
    </row>
    <row r="1365" spans="1:13">
      <c r="A1365" t="s">
        <v>1756</v>
      </c>
      <c r="B1365">
        <v>4.8</v>
      </c>
      <c r="C1365" t="str">
        <f t="shared" si="21"/>
        <v>4 – 5</v>
      </c>
      <c r="D1365">
        <v>500</v>
      </c>
      <c r="E1365" t="s">
        <v>13149</v>
      </c>
      <c r="F1365" t="s">
        <v>11</v>
      </c>
      <c r="G1365" t="s">
        <v>13149</v>
      </c>
      <c r="H1365" t="s">
        <v>13149</v>
      </c>
      <c r="I1365" t="s">
        <v>1757</v>
      </c>
      <c r="J1365" t="s">
        <v>1758</v>
      </c>
      <c r="K1365" t="s">
        <v>14264</v>
      </c>
      <c r="L1365" t="s">
        <v>14079</v>
      </c>
      <c r="M1365" t="s">
        <v>16110</v>
      </c>
    </row>
    <row r="1366" spans="1:13">
      <c r="A1366" t="s">
        <v>1760</v>
      </c>
      <c r="B1366">
        <v>3.7</v>
      </c>
      <c r="C1366" t="str">
        <f t="shared" si="21"/>
        <v>3 – 4</v>
      </c>
      <c r="D1366">
        <v>80</v>
      </c>
      <c r="E1366" t="s">
        <v>13149</v>
      </c>
      <c r="F1366" t="s">
        <v>53</v>
      </c>
      <c r="G1366" t="s">
        <v>13149</v>
      </c>
      <c r="H1366" t="s">
        <v>13150</v>
      </c>
      <c r="I1366" t="s">
        <v>1763</v>
      </c>
      <c r="J1366" t="s">
        <v>1764</v>
      </c>
      <c r="K1366" t="s">
        <v>13199</v>
      </c>
      <c r="L1366" t="s">
        <v>14067</v>
      </c>
      <c r="M1366" t="s">
        <v>330</v>
      </c>
    </row>
    <row r="1367" spans="1:13">
      <c r="A1367" t="s">
        <v>1760</v>
      </c>
      <c r="B1367">
        <v>3.7</v>
      </c>
      <c r="C1367" t="str">
        <f t="shared" si="21"/>
        <v>3 – 4</v>
      </c>
      <c r="D1367">
        <v>80</v>
      </c>
      <c r="E1367" t="s">
        <v>13149</v>
      </c>
      <c r="F1367" t="s">
        <v>53</v>
      </c>
      <c r="G1367" t="s">
        <v>13149</v>
      </c>
      <c r="H1367" t="s">
        <v>13150</v>
      </c>
      <c r="I1367" t="s">
        <v>1763</v>
      </c>
      <c r="J1367" t="s">
        <v>1764</v>
      </c>
      <c r="K1367" t="s">
        <v>13199</v>
      </c>
      <c r="L1367" t="s">
        <v>14067</v>
      </c>
      <c r="M1367" t="s">
        <v>257</v>
      </c>
    </row>
    <row r="1368" spans="1:13">
      <c r="A1368" t="s">
        <v>1760</v>
      </c>
      <c r="B1368">
        <v>3.7</v>
      </c>
      <c r="C1368" t="str">
        <f t="shared" si="21"/>
        <v>3 – 4</v>
      </c>
      <c r="D1368">
        <v>80</v>
      </c>
      <c r="E1368" t="s">
        <v>13149</v>
      </c>
      <c r="F1368" t="s">
        <v>53</v>
      </c>
      <c r="G1368" t="s">
        <v>13149</v>
      </c>
      <c r="H1368" t="s">
        <v>13150</v>
      </c>
      <c r="I1368" t="s">
        <v>1763</v>
      </c>
      <c r="J1368" t="s">
        <v>1764</v>
      </c>
      <c r="K1368" t="s">
        <v>13199</v>
      </c>
      <c r="L1368" t="s">
        <v>14067</v>
      </c>
      <c r="M1368" t="s">
        <v>1762</v>
      </c>
    </row>
    <row r="1369" spans="1:13">
      <c r="A1369" t="s">
        <v>1760</v>
      </c>
      <c r="B1369">
        <v>3.7</v>
      </c>
      <c r="C1369" t="str">
        <f t="shared" si="21"/>
        <v>3 – 4</v>
      </c>
      <c r="D1369">
        <v>80</v>
      </c>
      <c r="E1369" t="s">
        <v>13149</v>
      </c>
      <c r="F1369" t="s">
        <v>53</v>
      </c>
      <c r="G1369" t="s">
        <v>13149</v>
      </c>
      <c r="H1369" t="s">
        <v>13150</v>
      </c>
      <c r="I1369" t="s">
        <v>1763</v>
      </c>
      <c r="J1369" t="s">
        <v>1764</v>
      </c>
      <c r="K1369" t="s">
        <v>13199</v>
      </c>
      <c r="L1369" t="s">
        <v>14067</v>
      </c>
      <c r="M1369" t="s">
        <v>18</v>
      </c>
    </row>
    <row r="1370" spans="1:13">
      <c r="A1370" t="s">
        <v>1760</v>
      </c>
      <c r="B1370">
        <v>3.7</v>
      </c>
      <c r="C1370" t="str">
        <f t="shared" si="21"/>
        <v>3 – 4</v>
      </c>
      <c r="D1370">
        <v>80</v>
      </c>
      <c r="E1370" t="s">
        <v>13149</v>
      </c>
      <c r="F1370" t="s">
        <v>53</v>
      </c>
      <c r="G1370" t="s">
        <v>13149</v>
      </c>
      <c r="H1370" t="s">
        <v>13150</v>
      </c>
      <c r="I1370" t="s">
        <v>1763</v>
      </c>
      <c r="J1370" t="s">
        <v>1764</v>
      </c>
      <c r="K1370" t="s">
        <v>13199</v>
      </c>
      <c r="L1370" t="s">
        <v>14067</v>
      </c>
      <c r="M1370" t="s">
        <v>8122</v>
      </c>
    </row>
    <row r="1371" spans="1:13">
      <c r="A1371" t="s">
        <v>1766</v>
      </c>
      <c r="C1371" t="str">
        <f t="shared" si="21"/>
        <v>No Rating</v>
      </c>
      <c r="E1371" t="s">
        <v>13150</v>
      </c>
      <c r="G1371" t="s">
        <v>13150</v>
      </c>
      <c r="H1371" t="s">
        <v>13150</v>
      </c>
      <c r="I1371" t="s">
        <v>1767</v>
      </c>
      <c r="J1371" t="s">
        <v>1768</v>
      </c>
      <c r="K1371" t="s">
        <v>14265</v>
      </c>
      <c r="L1371" t="s">
        <v>14067</v>
      </c>
      <c r="M1371" t="s">
        <v>52</v>
      </c>
    </row>
    <row r="1372" spans="1:13">
      <c r="A1372" t="s">
        <v>1766</v>
      </c>
      <c r="C1372" t="str">
        <f t="shared" si="21"/>
        <v>No Rating</v>
      </c>
      <c r="E1372" t="s">
        <v>13150</v>
      </c>
      <c r="G1372" t="s">
        <v>13150</v>
      </c>
      <c r="H1372" t="s">
        <v>13150</v>
      </c>
      <c r="I1372" t="s">
        <v>1767</v>
      </c>
      <c r="J1372" t="s">
        <v>1768</v>
      </c>
      <c r="K1372" t="s">
        <v>14265</v>
      </c>
      <c r="L1372" t="s">
        <v>14067</v>
      </c>
      <c r="M1372" t="s">
        <v>18</v>
      </c>
    </row>
    <row r="1373" spans="1:13">
      <c r="A1373" t="s">
        <v>1766</v>
      </c>
      <c r="C1373" t="str">
        <f t="shared" si="21"/>
        <v>No Rating</v>
      </c>
      <c r="E1373" t="s">
        <v>13150</v>
      </c>
      <c r="G1373" t="s">
        <v>13150</v>
      </c>
      <c r="H1373" t="s">
        <v>13150</v>
      </c>
      <c r="I1373" t="s">
        <v>1767</v>
      </c>
      <c r="J1373" t="s">
        <v>1768</v>
      </c>
      <c r="K1373" t="s">
        <v>14265</v>
      </c>
      <c r="L1373" t="s">
        <v>14067</v>
      </c>
      <c r="M1373" t="s">
        <v>5392</v>
      </c>
    </row>
    <row r="1374" spans="1:13">
      <c r="A1374" t="s">
        <v>1766</v>
      </c>
      <c r="C1374" t="str">
        <f t="shared" si="21"/>
        <v>No Rating</v>
      </c>
      <c r="E1374" t="s">
        <v>13150</v>
      </c>
      <c r="G1374" t="s">
        <v>13150</v>
      </c>
      <c r="H1374" t="s">
        <v>13150</v>
      </c>
      <c r="I1374" t="s">
        <v>1767</v>
      </c>
      <c r="J1374" t="s">
        <v>1768</v>
      </c>
      <c r="K1374" t="s">
        <v>14265</v>
      </c>
      <c r="L1374" t="s">
        <v>14067</v>
      </c>
      <c r="M1374" t="s">
        <v>16113</v>
      </c>
    </row>
    <row r="1375" spans="1:13">
      <c r="A1375" t="s">
        <v>1769</v>
      </c>
      <c r="B1375">
        <v>4.8</v>
      </c>
      <c r="C1375" t="str">
        <f t="shared" si="21"/>
        <v>4 – 5</v>
      </c>
      <c r="D1375">
        <v>2000</v>
      </c>
      <c r="E1375" t="s">
        <v>13149</v>
      </c>
      <c r="F1375" t="s">
        <v>53</v>
      </c>
      <c r="G1375" t="s">
        <v>13149</v>
      </c>
      <c r="H1375" t="s">
        <v>13150</v>
      </c>
      <c r="I1375" t="s">
        <v>1770</v>
      </c>
      <c r="J1375" t="s">
        <v>1771</v>
      </c>
      <c r="K1375" t="s">
        <v>14266</v>
      </c>
      <c r="L1375" t="s">
        <v>14067</v>
      </c>
      <c r="M1375" t="s">
        <v>18</v>
      </c>
    </row>
    <row r="1376" spans="1:13">
      <c r="A1376" t="s">
        <v>1769</v>
      </c>
      <c r="B1376">
        <v>4.8</v>
      </c>
      <c r="C1376" t="str">
        <f t="shared" si="21"/>
        <v>4 – 5</v>
      </c>
      <c r="D1376">
        <v>2000</v>
      </c>
      <c r="E1376" t="s">
        <v>13149</v>
      </c>
      <c r="F1376" t="s">
        <v>53</v>
      </c>
      <c r="G1376" t="s">
        <v>13149</v>
      </c>
      <c r="H1376" t="s">
        <v>13150</v>
      </c>
      <c r="I1376" t="s">
        <v>1770</v>
      </c>
      <c r="J1376" t="s">
        <v>1771</v>
      </c>
      <c r="K1376" t="s">
        <v>14266</v>
      </c>
      <c r="L1376" t="s">
        <v>14067</v>
      </c>
      <c r="M1376" t="s">
        <v>8122</v>
      </c>
    </row>
    <row r="1377" spans="1:13">
      <c r="A1377" t="s">
        <v>1772</v>
      </c>
      <c r="B1377">
        <v>4.8</v>
      </c>
      <c r="C1377" t="str">
        <f t="shared" si="21"/>
        <v>4 – 5</v>
      </c>
      <c r="D1377">
        <v>1000</v>
      </c>
      <c r="E1377" t="s">
        <v>13149</v>
      </c>
      <c r="F1377" t="s">
        <v>72</v>
      </c>
      <c r="G1377" t="s">
        <v>13149</v>
      </c>
      <c r="H1377" t="s">
        <v>13150</v>
      </c>
      <c r="I1377" t="s">
        <v>1773</v>
      </c>
      <c r="J1377" t="s">
        <v>1774</v>
      </c>
      <c r="K1377" t="s">
        <v>14267</v>
      </c>
      <c r="L1377" t="s">
        <v>14079</v>
      </c>
      <c r="M1377" t="s">
        <v>635</v>
      </c>
    </row>
    <row r="1378" spans="1:13">
      <c r="A1378" t="s">
        <v>1772</v>
      </c>
      <c r="B1378">
        <v>4.8</v>
      </c>
      <c r="C1378" t="str">
        <f t="shared" si="21"/>
        <v>4 – 5</v>
      </c>
      <c r="D1378">
        <v>1000</v>
      </c>
      <c r="E1378" t="s">
        <v>13149</v>
      </c>
      <c r="F1378" t="s">
        <v>72</v>
      </c>
      <c r="G1378" t="s">
        <v>13149</v>
      </c>
      <c r="H1378" t="s">
        <v>13150</v>
      </c>
      <c r="I1378" t="s">
        <v>1773</v>
      </c>
      <c r="J1378" t="s">
        <v>1774</v>
      </c>
      <c r="K1378" t="s">
        <v>14267</v>
      </c>
      <c r="L1378" t="s">
        <v>14079</v>
      </c>
      <c r="M1378" t="s">
        <v>330</v>
      </c>
    </row>
    <row r="1379" spans="1:13">
      <c r="A1379" t="s">
        <v>1772</v>
      </c>
      <c r="B1379">
        <v>4.8</v>
      </c>
      <c r="C1379" t="str">
        <f t="shared" si="21"/>
        <v>4 – 5</v>
      </c>
      <c r="D1379">
        <v>1000</v>
      </c>
      <c r="E1379" t="s">
        <v>13149</v>
      </c>
      <c r="F1379" t="s">
        <v>72</v>
      </c>
      <c r="G1379" t="s">
        <v>13149</v>
      </c>
      <c r="H1379" t="s">
        <v>13150</v>
      </c>
      <c r="I1379" t="s">
        <v>1773</v>
      </c>
      <c r="J1379" t="s">
        <v>1774</v>
      </c>
      <c r="K1379" t="s">
        <v>14267</v>
      </c>
      <c r="L1379" t="s">
        <v>14079</v>
      </c>
      <c r="M1379" t="s">
        <v>252</v>
      </c>
    </row>
    <row r="1380" spans="1:13">
      <c r="A1380" t="s">
        <v>1772</v>
      </c>
      <c r="B1380">
        <v>4.8</v>
      </c>
      <c r="C1380" t="str">
        <f t="shared" si="21"/>
        <v>4 – 5</v>
      </c>
      <c r="D1380">
        <v>1000</v>
      </c>
      <c r="E1380" t="s">
        <v>13149</v>
      </c>
      <c r="F1380" t="s">
        <v>72</v>
      </c>
      <c r="G1380" t="s">
        <v>13149</v>
      </c>
      <c r="H1380" t="s">
        <v>13150</v>
      </c>
      <c r="I1380" t="s">
        <v>1773</v>
      </c>
      <c r="J1380" t="s">
        <v>1774</v>
      </c>
      <c r="K1380" t="s">
        <v>14267</v>
      </c>
      <c r="L1380" t="s">
        <v>14079</v>
      </c>
      <c r="M1380" t="s">
        <v>18</v>
      </c>
    </row>
    <row r="1381" spans="1:13">
      <c r="A1381" t="s">
        <v>1772</v>
      </c>
      <c r="B1381">
        <v>4.8</v>
      </c>
      <c r="C1381" t="str">
        <f t="shared" si="21"/>
        <v>4 – 5</v>
      </c>
      <c r="D1381">
        <v>1000</v>
      </c>
      <c r="E1381" t="s">
        <v>13149</v>
      </c>
      <c r="F1381" t="s">
        <v>72</v>
      </c>
      <c r="G1381" t="s">
        <v>13149</v>
      </c>
      <c r="H1381" t="s">
        <v>13150</v>
      </c>
      <c r="I1381" t="s">
        <v>1773</v>
      </c>
      <c r="J1381" t="s">
        <v>1774</v>
      </c>
      <c r="K1381" t="s">
        <v>14267</v>
      </c>
      <c r="L1381" t="s">
        <v>14079</v>
      </c>
      <c r="M1381" t="s">
        <v>595</v>
      </c>
    </row>
    <row r="1382" spans="1:13">
      <c r="A1382" t="s">
        <v>1776</v>
      </c>
      <c r="B1382">
        <v>4.9000000000000004</v>
      </c>
      <c r="C1382" t="str">
        <f t="shared" si="21"/>
        <v>4 – 5</v>
      </c>
      <c r="D1382">
        <v>100</v>
      </c>
      <c r="E1382" t="s">
        <v>13149</v>
      </c>
      <c r="F1382" t="s">
        <v>65</v>
      </c>
      <c r="G1382" t="s">
        <v>13149</v>
      </c>
      <c r="H1382" t="s">
        <v>13149</v>
      </c>
      <c r="I1382" t="s">
        <v>1777</v>
      </c>
      <c r="J1382" t="s">
        <v>1778</v>
      </c>
      <c r="K1382" t="s">
        <v>14268</v>
      </c>
      <c r="L1382" t="s">
        <v>14084</v>
      </c>
      <c r="M1382" t="s">
        <v>257</v>
      </c>
    </row>
    <row r="1383" spans="1:13">
      <c r="A1383" t="s">
        <v>1776</v>
      </c>
      <c r="B1383">
        <v>4.9000000000000004</v>
      </c>
      <c r="C1383" t="str">
        <f t="shared" si="21"/>
        <v>4 – 5</v>
      </c>
      <c r="D1383">
        <v>100</v>
      </c>
      <c r="E1383" t="s">
        <v>13149</v>
      </c>
      <c r="F1383" t="s">
        <v>65</v>
      </c>
      <c r="G1383" t="s">
        <v>13149</v>
      </c>
      <c r="H1383" t="s">
        <v>13149</v>
      </c>
      <c r="I1383" t="s">
        <v>1777</v>
      </c>
      <c r="J1383" t="s">
        <v>1778</v>
      </c>
      <c r="K1383" t="s">
        <v>14268</v>
      </c>
      <c r="L1383" t="s">
        <v>14084</v>
      </c>
      <c r="M1383" t="s">
        <v>52</v>
      </c>
    </row>
    <row r="1384" spans="1:13">
      <c r="A1384" t="s">
        <v>1776</v>
      </c>
      <c r="B1384">
        <v>4.9000000000000004</v>
      </c>
      <c r="C1384" t="str">
        <f t="shared" si="21"/>
        <v>4 – 5</v>
      </c>
      <c r="D1384">
        <v>100</v>
      </c>
      <c r="E1384" t="s">
        <v>13149</v>
      </c>
      <c r="F1384" t="s">
        <v>65</v>
      </c>
      <c r="G1384" t="s">
        <v>13149</v>
      </c>
      <c r="H1384" t="s">
        <v>13149</v>
      </c>
      <c r="I1384" t="s">
        <v>1777</v>
      </c>
      <c r="J1384" t="s">
        <v>1778</v>
      </c>
      <c r="K1384" t="s">
        <v>14268</v>
      </c>
      <c r="L1384" t="s">
        <v>14084</v>
      </c>
      <c r="M1384" t="s">
        <v>18</v>
      </c>
    </row>
    <row r="1385" spans="1:13">
      <c r="A1385" t="s">
        <v>1776</v>
      </c>
      <c r="B1385">
        <v>4.9000000000000004</v>
      </c>
      <c r="C1385" t="str">
        <f t="shared" si="21"/>
        <v>4 – 5</v>
      </c>
      <c r="D1385">
        <v>100</v>
      </c>
      <c r="E1385" t="s">
        <v>13149</v>
      </c>
      <c r="F1385" t="s">
        <v>65</v>
      </c>
      <c r="G1385" t="s">
        <v>13149</v>
      </c>
      <c r="H1385" t="s">
        <v>13149</v>
      </c>
      <c r="I1385" t="s">
        <v>1777</v>
      </c>
      <c r="J1385" t="s">
        <v>1778</v>
      </c>
      <c r="K1385" t="s">
        <v>14268</v>
      </c>
      <c r="L1385" t="s">
        <v>14084</v>
      </c>
      <c r="M1385" t="s">
        <v>8122</v>
      </c>
    </row>
    <row r="1386" spans="1:13">
      <c r="A1386" t="s">
        <v>1780</v>
      </c>
      <c r="B1386">
        <v>4.8</v>
      </c>
      <c r="C1386" t="str">
        <f t="shared" si="21"/>
        <v>4 – 5</v>
      </c>
      <c r="D1386">
        <v>500</v>
      </c>
      <c r="E1386" t="s">
        <v>13149</v>
      </c>
      <c r="F1386" t="s">
        <v>72</v>
      </c>
      <c r="G1386" t="s">
        <v>13149</v>
      </c>
      <c r="H1386" t="s">
        <v>13150</v>
      </c>
      <c r="I1386" t="s">
        <v>1781</v>
      </c>
      <c r="J1386" t="s">
        <v>1782</v>
      </c>
      <c r="K1386" t="s">
        <v>14269</v>
      </c>
      <c r="L1386" t="s">
        <v>14079</v>
      </c>
      <c r="M1386" t="s">
        <v>18</v>
      </c>
    </row>
    <row r="1387" spans="1:13">
      <c r="A1387" t="s">
        <v>1780</v>
      </c>
      <c r="B1387">
        <v>4.8</v>
      </c>
      <c r="C1387" t="str">
        <f t="shared" si="21"/>
        <v>4 – 5</v>
      </c>
      <c r="D1387">
        <v>500</v>
      </c>
      <c r="E1387" t="s">
        <v>13149</v>
      </c>
      <c r="F1387" t="s">
        <v>72</v>
      </c>
      <c r="G1387" t="s">
        <v>13149</v>
      </c>
      <c r="H1387" t="s">
        <v>13150</v>
      </c>
      <c r="I1387" t="s">
        <v>1781</v>
      </c>
      <c r="J1387" t="s">
        <v>1782</v>
      </c>
      <c r="K1387" t="s">
        <v>14269</v>
      </c>
      <c r="L1387" t="s">
        <v>14079</v>
      </c>
      <c r="M1387" t="s">
        <v>5392</v>
      </c>
    </row>
    <row r="1388" spans="1:13">
      <c r="A1388" t="s">
        <v>1780</v>
      </c>
      <c r="B1388">
        <v>4.8</v>
      </c>
      <c r="C1388" t="str">
        <f t="shared" si="21"/>
        <v>4 – 5</v>
      </c>
      <c r="D1388">
        <v>500</v>
      </c>
      <c r="E1388" t="s">
        <v>13149</v>
      </c>
      <c r="F1388" t="s">
        <v>72</v>
      </c>
      <c r="G1388" t="s">
        <v>13149</v>
      </c>
      <c r="H1388" t="s">
        <v>13150</v>
      </c>
      <c r="I1388" t="s">
        <v>1781</v>
      </c>
      <c r="J1388" t="s">
        <v>1782</v>
      </c>
      <c r="K1388" t="s">
        <v>14269</v>
      </c>
      <c r="L1388" t="s">
        <v>14079</v>
      </c>
      <c r="M1388" t="s">
        <v>8122</v>
      </c>
    </row>
    <row r="1389" spans="1:13">
      <c r="A1389" t="s">
        <v>1783</v>
      </c>
      <c r="B1389">
        <v>3.8</v>
      </c>
      <c r="C1389" t="str">
        <f t="shared" si="21"/>
        <v>3 – 4</v>
      </c>
      <c r="D1389">
        <v>1000</v>
      </c>
      <c r="E1389" t="s">
        <v>13149</v>
      </c>
      <c r="F1389" t="s">
        <v>39</v>
      </c>
      <c r="G1389" t="s">
        <v>13150</v>
      </c>
      <c r="H1389" t="s">
        <v>13149</v>
      </c>
      <c r="I1389" t="s">
        <v>1785</v>
      </c>
      <c r="J1389" t="s">
        <v>1786</v>
      </c>
      <c r="K1389" t="s">
        <v>14270</v>
      </c>
      <c r="L1389" t="s">
        <v>14079</v>
      </c>
      <c r="M1389" t="s">
        <v>330</v>
      </c>
    </row>
    <row r="1390" spans="1:13">
      <c r="A1390" t="s">
        <v>1783</v>
      </c>
      <c r="B1390">
        <v>3.8</v>
      </c>
      <c r="C1390" t="str">
        <f t="shared" si="21"/>
        <v>3 – 4</v>
      </c>
      <c r="D1390">
        <v>1000</v>
      </c>
      <c r="E1390" t="s">
        <v>13149</v>
      </c>
      <c r="F1390" t="s">
        <v>39</v>
      </c>
      <c r="G1390" t="s">
        <v>13150</v>
      </c>
      <c r="H1390" t="s">
        <v>13149</v>
      </c>
      <c r="I1390" t="s">
        <v>1785</v>
      </c>
      <c r="J1390" t="s">
        <v>1786</v>
      </c>
      <c r="K1390" t="s">
        <v>14270</v>
      </c>
      <c r="L1390" t="s">
        <v>14079</v>
      </c>
      <c r="M1390" t="s">
        <v>52</v>
      </c>
    </row>
    <row r="1391" spans="1:13">
      <c r="A1391" t="s">
        <v>1783</v>
      </c>
      <c r="B1391">
        <v>3.8</v>
      </c>
      <c r="C1391" t="str">
        <f t="shared" si="21"/>
        <v>3 – 4</v>
      </c>
      <c r="D1391">
        <v>1000</v>
      </c>
      <c r="E1391" t="s">
        <v>13149</v>
      </c>
      <c r="F1391" t="s">
        <v>39</v>
      </c>
      <c r="G1391" t="s">
        <v>13150</v>
      </c>
      <c r="H1391" t="s">
        <v>13149</v>
      </c>
      <c r="I1391" t="s">
        <v>1785</v>
      </c>
      <c r="J1391" t="s">
        <v>1786</v>
      </c>
      <c r="K1391" t="s">
        <v>14270</v>
      </c>
      <c r="L1391" t="s">
        <v>14079</v>
      </c>
      <c r="M1391" t="s">
        <v>18</v>
      </c>
    </row>
    <row r="1392" spans="1:13">
      <c r="A1392" t="s">
        <v>1783</v>
      </c>
      <c r="B1392">
        <v>3.8</v>
      </c>
      <c r="C1392" t="str">
        <f t="shared" si="21"/>
        <v>3 – 4</v>
      </c>
      <c r="D1392">
        <v>1000</v>
      </c>
      <c r="E1392" t="s">
        <v>13149</v>
      </c>
      <c r="F1392" t="s">
        <v>39</v>
      </c>
      <c r="G1392" t="s">
        <v>13150</v>
      </c>
      <c r="H1392" t="s">
        <v>13149</v>
      </c>
      <c r="I1392" t="s">
        <v>1785</v>
      </c>
      <c r="J1392" t="s">
        <v>1786</v>
      </c>
      <c r="K1392" t="s">
        <v>14270</v>
      </c>
      <c r="L1392" t="s">
        <v>14079</v>
      </c>
      <c r="M1392" t="s">
        <v>8122</v>
      </c>
    </row>
    <row r="1393" spans="1:13">
      <c r="A1393" t="s">
        <v>1783</v>
      </c>
      <c r="B1393">
        <v>3.8</v>
      </c>
      <c r="C1393" t="str">
        <f t="shared" si="21"/>
        <v>3 – 4</v>
      </c>
      <c r="D1393">
        <v>1000</v>
      </c>
      <c r="E1393" t="s">
        <v>13149</v>
      </c>
      <c r="F1393" t="s">
        <v>39</v>
      </c>
      <c r="G1393" t="s">
        <v>13150</v>
      </c>
      <c r="H1393" t="s">
        <v>13149</v>
      </c>
      <c r="I1393" t="s">
        <v>1785</v>
      </c>
      <c r="J1393" t="s">
        <v>1786</v>
      </c>
      <c r="K1393" t="s">
        <v>14270</v>
      </c>
      <c r="L1393" t="s">
        <v>14079</v>
      </c>
      <c r="M1393" t="s">
        <v>16109</v>
      </c>
    </row>
    <row r="1394" spans="1:13">
      <c r="A1394" t="s">
        <v>1788</v>
      </c>
      <c r="B1394">
        <v>4.5999999999999996</v>
      </c>
      <c r="C1394" t="str">
        <f t="shared" si="21"/>
        <v>4 – 5</v>
      </c>
      <c r="D1394">
        <v>5000</v>
      </c>
      <c r="E1394" t="s">
        <v>13149</v>
      </c>
      <c r="F1394" t="s">
        <v>72</v>
      </c>
      <c r="G1394" t="s">
        <v>13149</v>
      </c>
      <c r="H1394" t="s">
        <v>13150</v>
      </c>
      <c r="I1394" t="s">
        <v>1789</v>
      </c>
      <c r="J1394" t="s">
        <v>1790</v>
      </c>
      <c r="K1394" t="s">
        <v>14271</v>
      </c>
      <c r="L1394" t="s">
        <v>14079</v>
      </c>
      <c r="M1394" t="s">
        <v>52</v>
      </c>
    </row>
    <row r="1395" spans="1:13">
      <c r="A1395" t="s">
        <v>1788</v>
      </c>
      <c r="B1395">
        <v>4.5999999999999996</v>
      </c>
      <c r="C1395" t="str">
        <f t="shared" si="21"/>
        <v>4 – 5</v>
      </c>
      <c r="D1395">
        <v>5000</v>
      </c>
      <c r="E1395" t="s">
        <v>13149</v>
      </c>
      <c r="F1395" t="s">
        <v>72</v>
      </c>
      <c r="G1395" t="s">
        <v>13149</v>
      </c>
      <c r="H1395" t="s">
        <v>13150</v>
      </c>
      <c r="I1395" t="s">
        <v>1789</v>
      </c>
      <c r="J1395" t="s">
        <v>1790</v>
      </c>
      <c r="K1395" t="s">
        <v>14271</v>
      </c>
      <c r="L1395" t="s">
        <v>14079</v>
      </c>
      <c r="M1395" t="s">
        <v>1762</v>
      </c>
    </row>
    <row r="1396" spans="1:13">
      <c r="A1396" t="s">
        <v>1788</v>
      </c>
      <c r="B1396">
        <v>4.5999999999999996</v>
      </c>
      <c r="C1396" t="str">
        <f t="shared" si="21"/>
        <v>4 – 5</v>
      </c>
      <c r="D1396">
        <v>5000</v>
      </c>
      <c r="E1396" t="s">
        <v>13149</v>
      </c>
      <c r="F1396" t="s">
        <v>72</v>
      </c>
      <c r="G1396" t="s">
        <v>13149</v>
      </c>
      <c r="H1396" t="s">
        <v>13150</v>
      </c>
      <c r="I1396" t="s">
        <v>1789</v>
      </c>
      <c r="J1396" t="s">
        <v>1790</v>
      </c>
      <c r="K1396" t="s">
        <v>14271</v>
      </c>
      <c r="L1396" t="s">
        <v>14079</v>
      </c>
      <c r="M1396" t="s">
        <v>18</v>
      </c>
    </row>
    <row r="1397" spans="1:13">
      <c r="A1397" t="s">
        <v>1788</v>
      </c>
      <c r="B1397">
        <v>4.5999999999999996</v>
      </c>
      <c r="C1397" t="str">
        <f t="shared" si="21"/>
        <v>4 – 5</v>
      </c>
      <c r="D1397">
        <v>5000</v>
      </c>
      <c r="E1397" t="s">
        <v>13149</v>
      </c>
      <c r="F1397" t="s">
        <v>72</v>
      </c>
      <c r="G1397" t="s">
        <v>13149</v>
      </c>
      <c r="H1397" t="s">
        <v>13150</v>
      </c>
      <c r="I1397" t="s">
        <v>1789</v>
      </c>
      <c r="J1397" t="s">
        <v>1790</v>
      </c>
      <c r="K1397" t="s">
        <v>14271</v>
      </c>
      <c r="L1397" t="s">
        <v>14079</v>
      </c>
      <c r="M1397" t="s">
        <v>5392</v>
      </c>
    </row>
    <row r="1398" spans="1:13">
      <c r="A1398" t="s">
        <v>1788</v>
      </c>
      <c r="B1398">
        <v>4.5999999999999996</v>
      </c>
      <c r="C1398" t="str">
        <f t="shared" si="21"/>
        <v>4 – 5</v>
      </c>
      <c r="D1398">
        <v>5000</v>
      </c>
      <c r="E1398" t="s">
        <v>13149</v>
      </c>
      <c r="F1398" t="s">
        <v>72</v>
      </c>
      <c r="G1398" t="s">
        <v>13149</v>
      </c>
      <c r="H1398" t="s">
        <v>13150</v>
      </c>
      <c r="I1398" t="s">
        <v>1789</v>
      </c>
      <c r="J1398" t="s">
        <v>1790</v>
      </c>
      <c r="K1398" t="s">
        <v>14271</v>
      </c>
      <c r="L1398" t="s">
        <v>14079</v>
      </c>
      <c r="M1398" t="s">
        <v>3586</v>
      </c>
    </row>
    <row r="1399" spans="1:13">
      <c r="A1399" t="s">
        <v>1792</v>
      </c>
      <c r="B1399">
        <v>4.4000000000000004</v>
      </c>
      <c r="C1399" t="str">
        <f t="shared" si="21"/>
        <v>4 – 5</v>
      </c>
      <c r="D1399">
        <v>34</v>
      </c>
      <c r="E1399" t="s">
        <v>13149</v>
      </c>
      <c r="G1399" t="s">
        <v>13150</v>
      </c>
      <c r="H1399" t="s">
        <v>13150</v>
      </c>
      <c r="I1399" t="s">
        <v>1794</v>
      </c>
      <c r="J1399" t="s">
        <v>1795</v>
      </c>
      <c r="K1399" t="s">
        <v>14272</v>
      </c>
      <c r="L1399" t="s">
        <v>14067</v>
      </c>
      <c r="M1399" t="s">
        <v>52</v>
      </c>
    </row>
    <row r="1400" spans="1:13">
      <c r="A1400" t="s">
        <v>1792</v>
      </c>
      <c r="B1400">
        <v>4.4000000000000004</v>
      </c>
      <c r="C1400" t="str">
        <f t="shared" si="21"/>
        <v>4 – 5</v>
      </c>
      <c r="D1400">
        <v>34</v>
      </c>
      <c r="E1400" t="s">
        <v>13149</v>
      </c>
      <c r="G1400" t="s">
        <v>13150</v>
      </c>
      <c r="H1400" t="s">
        <v>13150</v>
      </c>
      <c r="I1400" t="s">
        <v>1794</v>
      </c>
      <c r="J1400" t="s">
        <v>1795</v>
      </c>
      <c r="K1400" t="s">
        <v>14272</v>
      </c>
      <c r="L1400" t="s">
        <v>14067</v>
      </c>
      <c r="M1400" t="s">
        <v>12403</v>
      </c>
    </row>
    <row r="1401" spans="1:13">
      <c r="A1401" t="s">
        <v>1792</v>
      </c>
      <c r="B1401">
        <v>4.4000000000000004</v>
      </c>
      <c r="C1401" t="str">
        <f t="shared" si="21"/>
        <v>4 – 5</v>
      </c>
      <c r="D1401">
        <v>34</v>
      </c>
      <c r="E1401" t="s">
        <v>13149</v>
      </c>
      <c r="G1401" t="s">
        <v>13150</v>
      </c>
      <c r="H1401" t="s">
        <v>13150</v>
      </c>
      <c r="I1401" t="s">
        <v>1794</v>
      </c>
      <c r="J1401" t="s">
        <v>1795</v>
      </c>
      <c r="K1401" t="s">
        <v>14272</v>
      </c>
      <c r="L1401" t="s">
        <v>14067</v>
      </c>
      <c r="M1401" t="s">
        <v>511</v>
      </c>
    </row>
    <row r="1402" spans="1:13">
      <c r="A1402" t="s">
        <v>1792</v>
      </c>
      <c r="B1402">
        <v>4.4000000000000004</v>
      </c>
      <c r="C1402" t="str">
        <f t="shared" si="21"/>
        <v>4 – 5</v>
      </c>
      <c r="D1402">
        <v>34</v>
      </c>
      <c r="E1402" t="s">
        <v>13149</v>
      </c>
      <c r="G1402" t="s">
        <v>13150</v>
      </c>
      <c r="H1402" t="s">
        <v>13150</v>
      </c>
      <c r="I1402" t="s">
        <v>1794</v>
      </c>
      <c r="J1402" t="s">
        <v>1795</v>
      </c>
      <c r="K1402" t="s">
        <v>14272</v>
      </c>
      <c r="L1402" t="s">
        <v>14067</v>
      </c>
      <c r="M1402" t="s">
        <v>16112</v>
      </c>
    </row>
    <row r="1403" spans="1:13">
      <c r="A1403" t="s">
        <v>1797</v>
      </c>
      <c r="B1403">
        <v>4.7</v>
      </c>
      <c r="C1403" t="str">
        <f t="shared" si="21"/>
        <v>4 – 5</v>
      </c>
      <c r="D1403">
        <v>14</v>
      </c>
      <c r="E1403" t="s">
        <v>13149</v>
      </c>
      <c r="F1403" t="s">
        <v>150</v>
      </c>
      <c r="G1403" t="s">
        <v>13149</v>
      </c>
      <c r="H1403" t="s">
        <v>13150</v>
      </c>
      <c r="I1403" t="s">
        <v>1799</v>
      </c>
      <c r="J1403" t="s">
        <v>1800</v>
      </c>
      <c r="K1403" t="s">
        <v>14273</v>
      </c>
      <c r="L1403" t="s">
        <v>14274</v>
      </c>
      <c r="M1403" t="s">
        <v>18</v>
      </c>
    </row>
    <row r="1404" spans="1:13">
      <c r="A1404" t="s">
        <v>1797</v>
      </c>
      <c r="B1404">
        <v>4.7</v>
      </c>
      <c r="C1404" t="str">
        <f t="shared" si="21"/>
        <v>4 – 5</v>
      </c>
      <c r="D1404">
        <v>14</v>
      </c>
      <c r="E1404" t="s">
        <v>13149</v>
      </c>
      <c r="F1404" t="s">
        <v>150</v>
      </c>
      <c r="G1404" t="s">
        <v>13149</v>
      </c>
      <c r="H1404" t="s">
        <v>13150</v>
      </c>
      <c r="I1404" t="s">
        <v>1799</v>
      </c>
      <c r="J1404" t="s">
        <v>1800</v>
      </c>
      <c r="K1404" t="s">
        <v>14273</v>
      </c>
      <c r="L1404" t="s">
        <v>14274</v>
      </c>
      <c r="M1404" t="s">
        <v>1220</v>
      </c>
    </row>
    <row r="1405" spans="1:13">
      <c r="A1405" t="s">
        <v>1797</v>
      </c>
      <c r="B1405">
        <v>4.7</v>
      </c>
      <c r="C1405" t="str">
        <f t="shared" si="21"/>
        <v>4 – 5</v>
      </c>
      <c r="D1405">
        <v>14</v>
      </c>
      <c r="E1405" t="s">
        <v>13149</v>
      </c>
      <c r="F1405" t="s">
        <v>150</v>
      </c>
      <c r="G1405" t="s">
        <v>13149</v>
      </c>
      <c r="H1405" t="s">
        <v>13150</v>
      </c>
      <c r="I1405" t="s">
        <v>1799</v>
      </c>
      <c r="J1405" t="s">
        <v>1800</v>
      </c>
      <c r="K1405" t="s">
        <v>14273</v>
      </c>
      <c r="L1405" t="s">
        <v>14274</v>
      </c>
      <c r="M1405" t="s">
        <v>16110</v>
      </c>
    </row>
    <row r="1406" spans="1:13">
      <c r="A1406" t="s">
        <v>1802</v>
      </c>
      <c r="B1406">
        <v>4.0999999999999996</v>
      </c>
      <c r="C1406" t="str">
        <f t="shared" si="21"/>
        <v>4 – 5</v>
      </c>
      <c r="D1406">
        <v>100</v>
      </c>
      <c r="E1406" t="s">
        <v>13149</v>
      </c>
      <c r="F1406" t="s">
        <v>535</v>
      </c>
      <c r="G1406" t="s">
        <v>13149</v>
      </c>
      <c r="H1406" t="s">
        <v>13149</v>
      </c>
      <c r="I1406" t="s">
        <v>1803</v>
      </c>
      <c r="J1406" t="s">
        <v>1804</v>
      </c>
      <c r="K1406" t="s">
        <v>14275</v>
      </c>
      <c r="L1406" t="s">
        <v>14079</v>
      </c>
      <c r="M1406" t="s">
        <v>10</v>
      </c>
    </row>
    <row r="1407" spans="1:13">
      <c r="A1407" t="s">
        <v>1802</v>
      </c>
      <c r="B1407">
        <v>4.0999999999999996</v>
      </c>
      <c r="C1407" t="str">
        <f t="shared" si="21"/>
        <v>4 – 5</v>
      </c>
      <c r="D1407">
        <v>100</v>
      </c>
      <c r="E1407" t="s">
        <v>13149</v>
      </c>
      <c r="F1407" t="s">
        <v>535</v>
      </c>
      <c r="G1407" t="s">
        <v>13149</v>
      </c>
      <c r="H1407" t="s">
        <v>13149</v>
      </c>
      <c r="I1407" t="s">
        <v>1803</v>
      </c>
      <c r="J1407" t="s">
        <v>1804</v>
      </c>
      <c r="K1407" t="s">
        <v>14275</v>
      </c>
      <c r="L1407" t="s">
        <v>14079</v>
      </c>
      <c r="M1407" t="s">
        <v>1505</v>
      </c>
    </row>
    <row r="1408" spans="1:13">
      <c r="A1408" t="s">
        <v>1802</v>
      </c>
      <c r="B1408">
        <v>4.0999999999999996</v>
      </c>
      <c r="C1408" t="str">
        <f t="shared" si="21"/>
        <v>4 – 5</v>
      </c>
      <c r="D1408">
        <v>100</v>
      </c>
      <c r="E1408" t="s">
        <v>13149</v>
      </c>
      <c r="F1408" t="s">
        <v>535</v>
      </c>
      <c r="G1408" t="s">
        <v>13149</v>
      </c>
      <c r="H1408" t="s">
        <v>13149</v>
      </c>
      <c r="I1408" t="s">
        <v>1803</v>
      </c>
      <c r="J1408" t="s">
        <v>1804</v>
      </c>
      <c r="K1408" t="s">
        <v>14275</v>
      </c>
      <c r="L1408" t="s">
        <v>14079</v>
      </c>
      <c r="M1408" t="s">
        <v>18</v>
      </c>
    </row>
    <row r="1409" spans="1:13">
      <c r="A1409" t="s">
        <v>1802</v>
      </c>
      <c r="B1409">
        <v>4.0999999999999996</v>
      </c>
      <c r="C1409" t="str">
        <f t="shared" si="21"/>
        <v>4 – 5</v>
      </c>
      <c r="D1409">
        <v>100</v>
      </c>
      <c r="E1409" t="s">
        <v>13149</v>
      </c>
      <c r="F1409" t="s">
        <v>535</v>
      </c>
      <c r="G1409" t="s">
        <v>13149</v>
      </c>
      <c r="H1409" t="s">
        <v>13149</v>
      </c>
      <c r="I1409" t="s">
        <v>1803</v>
      </c>
      <c r="J1409" t="s">
        <v>1804</v>
      </c>
      <c r="K1409" t="s">
        <v>14275</v>
      </c>
      <c r="L1409" t="s">
        <v>14079</v>
      </c>
      <c r="M1409" t="s">
        <v>16109</v>
      </c>
    </row>
    <row r="1410" spans="1:13">
      <c r="A1410" t="s">
        <v>1802</v>
      </c>
      <c r="B1410">
        <v>4.0999999999999996</v>
      </c>
      <c r="C1410" t="str">
        <f t="shared" ref="C1410:C1473" si="22">IF(B1410="", "No Rating",
 IF(B1410&lt;=2, "1 – 2",
 IF(B1410&lt;=3, "2 – 3",
 IF(B1410&lt;=4, "3 – 4",
 "4 – 5"))))</f>
        <v>4 – 5</v>
      </c>
      <c r="D1410">
        <v>100</v>
      </c>
      <c r="E1410" t="s">
        <v>13149</v>
      </c>
      <c r="F1410" t="s">
        <v>535</v>
      </c>
      <c r="G1410" t="s">
        <v>13149</v>
      </c>
      <c r="H1410" t="s">
        <v>13149</v>
      </c>
      <c r="I1410" t="s">
        <v>1803</v>
      </c>
      <c r="J1410" t="s">
        <v>1804</v>
      </c>
      <c r="K1410" t="s">
        <v>14275</v>
      </c>
      <c r="L1410" t="s">
        <v>14079</v>
      </c>
      <c r="M1410" t="s">
        <v>1220</v>
      </c>
    </row>
    <row r="1411" spans="1:13">
      <c r="A1411" t="s">
        <v>1806</v>
      </c>
      <c r="C1411" t="str">
        <f t="shared" si="22"/>
        <v>No Rating</v>
      </c>
      <c r="E1411" t="s">
        <v>13150</v>
      </c>
      <c r="F1411" t="s">
        <v>161</v>
      </c>
      <c r="G1411" t="s">
        <v>13149</v>
      </c>
      <c r="H1411" t="s">
        <v>13150</v>
      </c>
      <c r="I1411" t="s">
        <v>1807</v>
      </c>
      <c r="J1411" t="s">
        <v>1808</v>
      </c>
      <c r="K1411" t="s">
        <v>14276</v>
      </c>
      <c r="L1411" t="s">
        <v>14079</v>
      </c>
      <c r="M1411" t="s">
        <v>262</v>
      </c>
    </row>
    <row r="1412" spans="1:13">
      <c r="A1412" t="s">
        <v>1806</v>
      </c>
      <c r="C1412" t="str">
        <f t="shared" si="22"/>
        <v>No Rating</v>
      </c>
      <c r="E1412" t="s">
        <v>13150</v>
      </c>
      <c r="F1412" t="s">
        <v>161</v>
      </c>
      <c r="G1412" t="s">
        <v>13149</v>
      </c>
      <c r="H1412" t="s">
        <v>13150</v>
      </c>
      <c r="I1412" t="s">
        <v>1807</v>
      </c>
      <c r="J1412" t="s">
        <v>1808</v>
      </c>
      <c r="K1412" t="s">
        <v>14276</v>
      </c>
      <c r="L1412" t="s">
        <v>14079</v>
      </c>
      <c r="M1412" t="s">
        <v>52</v>
      </c>
    </row>
    <row r="1413" spans="1:13">
      <c r="A1413" t="s">
        <v>1806</v>
      </c>
      <c r="C1413" t="str">
        <f t="shared" si="22"/>
        <v>No Rating</v>
      </c>
      <c r="E1413" t="s">
        <v>13150</v>
      </c>
      <c r="F1413" t="s">
        <v>161</v>
      </c>
      <c r="G1413" t="s">
        <v>13149</v>
      </c>
      <c r="H1413" t="s">
        <v>13150</v>
      </c>
      <c r="I1413" t="s">
        <v>1807</v>
      </c>
      <c r="J1413" t="s">
        <v>1808</v>
      </c>
      <c r="K1413" t="s">
        <v>14276</v>
      </c>
      <c r="L1413" t="s">
        <v>14079</v>
      </c>
      <c r="M1413" t="s">
        <v>18</v>
      </c>
    </row>
    <row r="1414" spans="1:13">
      <c r="A1414" t="s">
        <v>1806</v>
      </c>
      <c r="C1414" t="str">
        <f t="shared" si="22"/>
        <v>No Rating</v>
      </c>
      <c r="E1414" t="s">
        <v>13150</v>
      </c>
      <c r="F1414" t="s">
        <v>161</v>
      </c>
      <c r="G1414" t="s">
        <v>13149</v>
      </c>
      <c r="H1414" t="s">
        <v>13150</v>
      </c>
      <c r="I1414" t="s">
        <v>1807</v>
      </c>
      <c r="J1414" t="s">
        <v>1808</v>
      </c>
      <c r="K1414" t="s">
        <v>14276</v>
      </c>
      <c r="L1414" t="s">
        <v>14079</v>
      </c>
      <c r="M1414" t="s">
        <v>595</v>
      </c>
    </row>
    <row r="1415" spans="1:13">
      <c r="A1415" t="s">
        <v>1809</v>
      </c>
      <c r="B1415">
        <v>4.8</v>
      </c>
      <c r="C1415" t="str">
        <f t="shared" si="22"/>
        <v>4 – 5</v>
      </c>
      <c r="D1415">
        <v>5</v>
      </c>
      <c r="E1415" t="s">
        <v>13149</v>
      </c>
      <c r="G1415" t="s">
        <v>13150</v>
      </c>
      <c r="H1415" t="s">
        <v>13150</v>
      </c>
      <c r="I1415" t="s">
        <v>1811</v>
      </c>
      <c r="J1415" t="s">
        <v>1812</v>
      </c>
      <c r="K1415" t="s">
        <v>14277</v>
      </c>
      <c r="L1415" t="s">
        <v>14079</v>
      </c>
      <c r="M1415" t="s">
        <v>257</v>
      </c>
    </row>
    <row r="1416" spans="1:13">
      <c r="A1416" t="s">
        <v>1813</v>
      </c>
      <c r="B1416">
        <v>4.8</v>
      </c>
      <c r="C1416" t="str">
        <f t="shared" si="22"/>
        <v>4 – 5</v>
      </c>
      <c r="D1416">
        <v>1000</v>
      </c>
      <c r="E1416" t="s">
        <v>13149</v>
      </c>
      <c r="F1416" t="s">
        <v>111</v>
      </c>
      <c r="G1416" t="s">
        <v>13149</v>
      </c>
      <c r="H1416" t="s">
        <v>13150</v>
      </c>
      <c r="I1416" t="s">
        <v>1814</v>
      </c>
      <c r="J1416" t="s">
        <v>1815</v>
      </c>
      <c r="K1416" t="s">
        <v>14278</v>
      </c>
      <c r="L1416" t="s">
        <v>14079</v>
      </c>
      <c r="M1416" t="s">
        <v>257</v>
      </c>
    </row>
    <row r="1417" spans="1:13">
      <c r="A1417" t="s">
        <v>1813</v>
      </c>
      <c r="B1417">
        <v>4.8</v>
      </c>
      <c r="C1417" t="str">
        <f t="shared" si="22"/>
        <v>4 – 5</v>
      </c>
      <c r="D1417">
        <v>1000</v>
      </c>
      <c r="E1417" t="s">
        <v>13149</v>
      </c>
      <c r="F1417" t="s">
        <v>111</v>
      </c>
      <c r="G1417" t="s">
        <v>13149</v>
      </c>
      <c r="H1417" t="s">
        <v>13150</v>
      </c>
      <c r="I1417" t="s">
        <v>1814</v>
      </c>
      <c r="J1417" t="s">
        <v>1815</v>
      </c>
      <c r="K1417" t="s">
        <v>14278</v>
      </c>
      <c r="L1417" t="s">
        <v>14079</v>
      </c>
      <c r="M1417" t="s">
        <v>52</v>
      </c>
    </row>
    <row r="1418" spans="1:13">
      <c r="A1418" t="s">
        <v>1813</v>
      </c>
      <c r="B1418">
        <v>4.8</v>
      </c>
      <c r="C1418" t="str">
        <f t="shared" si="22"/>
        <v>4 – 5</v>
      </c>
      <c r="D1418">
        <v>1000</v>
      </c>
      <c r="E1418" t="s">
        <v>13149</v>
      </c>
      <c r="F1418" t="s">
        <v>111</v>
      </c>
      <c r="G1418" t="s">
        <v>13149</v>
      </c>
      <c r="H1418" t="s">
        <v>13150</v>
      </c>
      <c r="I1418" t="s">
        <v>1814</v>
      </c>
      <c r="J1418" t="s">
        <v>1815</v>
      </c>
      <c r="K1418" t="s">
        <v>14278</v>
      </c>
      <c r="L1418" t="s">
        <v>14079</v>
      </c>
      <c r="M1418" t="s">
        <v>12403</v>
      </c>
    </row>
    <row r="1419" spans="1:13">
      <c r="A1419" t="s">
        <v>1813</v>
      </c>
      <c r="B1419">
        <v>4.8</v>
      </c>
      <c r="C1419" t="str">
        <f t="shared" si="22"/>
        <v>4 – 5</v>
      </c>
      <c r="D1419">
        <v>1000</v>
      </c>
      <c r="E1419" t="s">
        <v>13149</v>
      </c>
      <c r="F1419" t="s">
        <v>111</v>
      </c>
      <c r="G1419" t="s">
        <v>13149</v>
      </c>
      <c r="H1419" t="s">
        <v>13150</v>
      </c>
      <c r="I1419" t="s">
        <v>1814</v>
      </c>
      <c r="J1419" t="s">
        <v>1815</v>
      </c>
      <c r="K1419" t="s">
        <v>14278</v>
      </c>
      <c r="L1419" t="s">
        <v>14079</v>
      </c>
      <c r="M1419" t="s">
        <v>18</v>
      </c>
    </row>
    <row r="1420" spans="1:13">
      <c r="A1420" t="s">
        <v>1813</v>
      </c>
      <c r="B1420">
        <v>4.8</v>
      </c>
      <c r="C1420" t="str">
        <f t="shared" si="22"/>
        <v>4 – 5</v>
      </c>
      <c r="D1420">
        <v>1000</v>
      </c>
      <c r="E1420" t="s">
        <v>13149</v>
      </c>
      <c r="F1420" t="s">
        <v>111</v>
      </c>
      <c r="G1420" t="s">
        <v>13149</v>
      </c>
      <c r="H1420" t="s">
        <v>13150</v>
      </c>
      <c r="I1420" t="s">
        <v>1814</v>
      </c>
      <c r="J1420" t="s">
        <v>1815</v>
      </c>
      <c r="K1420" t="s">
        <v>14278</v>
      </c>
      <c r="L1420" t="s">
        <v>14079</v>
      </c>
      <c r="M1420" t="s">
        <v>16112</v>
      </c>
    </row>
    <row r="1421" spans="1:13">
      <c r="A1421" t="s">
        <v>1816</v>
      </c>
      <c r="B1421">
        <v>4.7</v>
      </c>
      <c r="C1421" t="str">
        <f t="shared" si="22"/>
        <v>4 – 5</v>
      </c>
      <c r="D1421">
        <v>2000</v>
      </c>
      <c r="E1421" t="s">
        <v>13149</v>
      </c>
      <c r="F1421" t="s">
        <v>53</v>
      </c>
      <c r="G1421" t="s">
        <v>13149</v>
      </c>
      <c r="H1421" t="s">
        <v>13150</v>
      </c>
      <c r="I1421" t="s">
        <v>1817</v>
      </c>
      <c r="J1421" t="s">
        <v>1818</v>
      </c>
      <c r="K1421" t="s">
        <v>14279</v>
      </c>
      <c r="L1421" t="s">
        <v>14079</v>
      </c>
      <c r="M1421" t="s">
        <v>52</v>
      </c>
    </row>
    <row r="1422" spans="1:13">
      <c r="A1422" t="s">
        <v>1816</v>
      </c>
      <c r="B1422">
        <v>4.7</v>
      </c>
      <c r="C1422" t="str">
        <f t="shared" si="22"/>
        <v>4 – 5</v>
      </c>
      <c r="D1422">
        <v>2000</v>
      </c>
      <c r="E1422" t="s">
        <v>13149</v>
      </c>
      <c r="F1422" t="s">
        <v>53</v>
      </c>
      <c r="G1422" t="s">
        <v>13149</v>
      </c>
      <c r="H1422" t="s">
        <v>13150</v>
      </c>
      <c r="I1422" t="s">
        <v>1817</v>
      </c>
      <c r="J1422" t="s">
        <v>1818</v>
      </c>
      <c r="K1422" t="s">
        <v>14279</v>
      </c>
      <c r="L1422" t="s">
        <v>14079</v>
      </c>
      <c r="M1422" t="s">
        <v>511</v>
      </c>
    </row>
    <row r="1423" spans="1:13">
      <c r="A1423" t="s">
        <v>1816</v>
      </c>
      <c r="B1423">
        <v>4.7</v>
      </c>
      <c r="C1423" t="str">
        <f t="shared" si="22"/>
        <v>4 – 5</v>
      </c>
      <c r="D1423">
        <v>2000</v>
      </c>
      <c r="E1423" t="s">
        <v>13149</v>
      </c>
      <c r="F1423" t="s">
        <v>53</v>
      </c>
      <c r="G1423" t="s">
        <v>13149</v>
      </c>
      <c r="H1423" t="s">
        <v>13150</v>
      </c>
      <c r="I1423" t="s">
        <v>1817</v>
      </c>
      <c r="J1423" t="s">
        <v>1818</v>
      </c>
      <c r="K1423" t="s">
        <v>14279</v>
      </c>
      <c r="L1423" t="s">
        <v>14079</v>
      </c>
      <c r="M1423" t="s">
        <v>16112</v>
      </c>
    </row>
    <row r="1424" spans="1:13">
      <c r="A1424" t="s">
        <v>1819</v>
      </c>
      <c r="B1424">
        <v>4.9000000000000004</v>
      </c>
      <c r="C1424" t="str">
        <f t="shared" si="22"/>
        <v>4 – 5</v>
      </c>
      <c r="D1424">
        <v>68</v>
      </c>
      <c r="E1424" t="s">
        <v>13149</v>
      </c>
      <c r="F1424" t="s">
        <v>1821</v>
      </c>
      <c r="G1424" t="s">
        <v>13149</v>
      </c>
      <c r="H1424" t="s">
        <v>13149</v>
      </c>
      <c r="I1424" t="s">
        <v>1822</v>
      </c>
      <c r="J1424" t="s">
        <v>1823</v>
      </c>
      <c r="K1424" t="s">
        <v>14280</v>
      </c>
      <c r="L1424" t="s">
        <v>14079</v>
      </c>
      <c r="M1424" t="s">
        <v>635</v>
      </c>
    </row>
    <row r="1425" spans="1:13">
      <c r="A1425" t="s">
        <v>1819</v>
      </c>
      <c r="B1425">
        <v>4.9000000000000004</v>
      </c>
      <c r="C1425" t="str">
        <f t="shared" si="22"/>
        <v>4 – 5</v>
      </c>
      <c r="D1425">
        <v>68</v>
      </c>
      <c r="E1425" t="s">
        <v>13149</v>
      </c>
      <c r="F1425" t="s">
        <v>1821</v>
      </c>
      <c r="G1425" t="s">
        <v>13149</v>
      </c>
      <c r="H1425" t="s">
        <v>13149</v>
      </c>
      <c r="I1425" t="s">
        <v>1822</v>
      </c>
      <c r="J1425" t="s">
        <v>1823</v>
      </c>
      <c r="K1425" t="s">
        <v>14280</v>
      </c>
      <c r="L1425" t="s">
        <v>14079</v>
      </c>
      <c r="M1425" t="s">
        <v>18</v>
      </c>
    </row>
    <row r="1426" spans="1:13">
      <c r="A1426" t="s">
        <v>1819</v>
      </c>
      <c r="B1426">
        <v>4.9000000000000004</v>
      </c>
      <c r="C1426" t="str">
        <f t="shared" si="22"/>
        <v>4 – 5</v>
      </c>
      <c r="D1426">
        <v>68</v>
      </c>
      <c r="E1426" t="s">
        <v>13149</v>
      </c>
      <c r="F1426" t="s">
        <v>1821</v>
      </c>
      <c r="G1426" t="s">
        <v>13149</v>
      </c>
      <c r="H1426" t="s">
        <v>13149</v>
      </c>
      <c r="I1426" t="s">
        <v>1822</v>
      </c>
      <c r="J1426" t="s">
        <v>1823</v>
      </c>
      <c r="K1426" t="s">
        <v>14280</v>
      </c>
      <c r="L1426" t="s">
        <v>14079</v>
      </c>
      <c r="M1426" t="s">
        <v>595</v>
      </c>
    </row>
    <row r="1427" spans="1:13">
      <c r="A1427" t="s">
        <v>1819</v>
      </c>
      <c r="B1427">
        <v>4.9000000000000004</v>
      </c>
      <c r="C1427" t="str">
        <f t="shared" si="22"/>
        <v>4 – 5</v>
      </c>
      <c r="D1427">
        <v>68</v>
      </c>
      <c r="E1427" t="s">
        <v>13149</v>
      </c>
      <c r="F1427" t="s">
        <v>1821</v>
      </c>
      <c r="G1427" t="s">
        <v>13149</v>
      </c>
      <c r="H1427" t="s">
        <v>13149</v>
      </c>
      <c r="I1427" t="s">
        <v>1822</v>
      </c>
      <c r="J1427" t="s">
        <v>1823</v>
      </c>
      <c r="K1427" t="s">
        <v>14280</v>
      </c>
      <c r="L1427" t="s">
        <v>14079</v>
      </c>
      <c r="M1427" t="s">
        <v>8122</v>
      </c>
    </row>
    <row r="1428" spans="1:13">
      <c r="A1428" t="s">
        <v>1825</v>
      </c>
      <c r="B1428">
        <v>4.7</v>
      </c>
      <c r="C1428" t="str">
        <f t="shared" si="22"/>
        <v>4 – 5</v>
      </c>
      <c r="D1428">
        <v>100</v>
      </c>
      <c r="E1428" t="s">
        <v>13149</v>
      </c>
      <c r="F1428" t="s">
        <v>53</v>
      </c>
      <c r="G1428" t="s">
        <v>13149</v>
      </c>
      <c r="H1428" t="s">
        <v>13150</v>
      </c>
      <c r="I1428" t="s">
        <v>1826</v>
      </c>
      <c r="J1428" t="s">
        <v>1827</v>
      </c>
      <c r="K1428" t="s">
        <v>14281</v>
      </c>
      <c r="L1428" t="s">
        <v>14079</v>
      </c>
      <c r="M1428" t="s">
        <v>635</v>
      </c>
    </row>
    <row r="1429" spans="1:13">
      <c r="A1429" t="s">
        <v>1825</v>
      </c>
      <c r="B1429">
        <v>4.7</v>
      </c>
      <c r="C1429" t="str">
        <f t="shared" si="22"/>
        <v>4 – 5</v>
      </c>
      <c r="D1429">
        <v>100</v>
      </c>
      <c r="E1429" t="s">
        <v>13149</v>
      </c>
      <c r="F1429" t="s">
        <v>53</v>
      </c>
      <c r="G1429" t="s">
        <v>13149</v>
      </c>
      <c r="H1429" t="s">
        <v>13150</v>
      </c>
      <c r="I1429" t="s">
        <v>1826</v>
      </c>
      <c r="J1429" t="s">
        <v>1827</v>
      </c>
      <c r="K1429" t="s">
        <v>14281</v>
      </c>
      <c r="L1429" t="s">
        <v>14079</v>
      </c>
      <c r="M1429" t="s">
        <v>330</v>
      </c>
    </row>
    <row r="1430" spans="1:13">
      <c r="A1430" t="s">
        <v>1825</v>
      </c>
      <c r="B1430">
        <v>4.7</v>
      </c>
      <c r="C1430" t="str">
        <f t="shared" si="22"/>
        <v>4 – 5</v>
      </c>
      <c r="D1430">
        <v>100</v>
      </c>
      <c r="E1430" t="s">
        <v>13149</v>
      </c>
      <c r="F1430" t="s">
        <v>53</v>
      </c>
      <c r="G1430" t="s">
        <v>13149</v>
      </c>
      <c r="H1430" t="s">
        <v>13150</v>
      </c>
      <c r="I1430" t="s">
        <v>1826</v>
      </c>
      <c r="J1430" t="s">
        <v>1827</v>
      </c>
      <c r="K1430" t="s">
        <v>14281</v>
      </c>
      <c r="L1430" t="s">
        <v>14079</v>
      </c>
      <c r="M1430" t="s">
        <v>257</v>
      </c>
    </row>
    <row r="1431" spans="1:13">
      <c r="A1431" t="s">
        <v>1825</v>
      </c>
      <c r="B1431">
        <v>4.7</v>
      </c>
      <c r="C1431" t="str">
        <f t="shared" si="22"/>
        <v>4 – 5</v>
      </c>
      <c r="D1431">
        <v>100</v>
      </c>
      <c r="E1431" t="s">
        <v>13149</v>
      </c>
      <c r="F1431" t="s">
        <v>53</v>
      </c>
      <c r="G1431" t="s">
        <v>13149</v>
      </c>
      <c r="H1431" t="s">
        <v>13150</v>
      </c>
      <c r="I1431" t="s">
        <v>1826</v>
      </c>
      <c r="J1431" t="s">
        <v>1827</v>
      </c>
      <c r="K1431" t="s">
        <v>14281</v>
      </c>
      <c r="L1431" t="s">
        <v>14079</v>
      </c>
      <c r="M1431" t="s">
        <v>262</v>
      </c>
    </row>
    <row r="1432" spans="1:13">
      <c r="A1432" t="s">
        <v>1825</v>
      </c>
      <c r="B1432">
        <v>4.7</v>
      </c>
      <c r="C1432" t="str">
        <f t="shared" si="22"/>
        <v>4 – 5</v>
      </c>
      <c r="D1432">
        <v>100</v>
      </c>
      <c r="E1432" t="s">
        <v>13149</v>
      </c>
      <c r="F1432" t="s">
        <v>53</v>
      </c>
      <c r="G1432" t="s">
        <v>13149</v>
      </c>
      <c r="H1432" t="s">
        <v>13150</v>
      </c>
      <c r="I1432" t="s">
        <v>1826</v>
      </c>
      <c r="J1432" t="s">
        <v>1827</v>
      </c>
      <c r="K1432" t="s">
        <v>14281</v>
      </c>
      <c r="L1432" t="s">
        <v>14079</v>
      </c>
      <c r="M1432" t="s">
        <v>10</v>
      </c>
    </row>
    <row r="1433" spans="1:13">
      <c r="A1433" t="s">
        <v>1828</v>
      </c>
      <c r="B1433">
        <v>4.9000000000000004</v>
      </c>
      <c r="C1433" t="str">
        <f t="shared" si="22"/>
        <v>4 – 5</v>
      </c>
      <c r="D1433">
        <v>38</v>
      </c>
      <c r="E1433" t="s">
        <v>13149</v>
      </c>
      <c r="F1433" t="s">
        <v>72</v>
      </c>
      <c r="G1433" t="s">
        <v>13149</v>
      </c>
      <c r="H1433" t="s">
        <v>13150</v>
      </c>
      <c r="I1433" t="s">
        <v>1829</v>
      </c>
      <c r="J1433" t="s">
        <v>1830</v>
      </c>
      <c r="K1433" t="s">
        <v>14282</v>
      </c>
      <c r="L1433" t="s">
        <v>14067</v>
      </c>
      <c r="M1433" t="s">
        <v>233</v>
      </c>
    </row>
    <row r="1434" spans="1:13">
      <c r="A1434" t="s">
        <v>1828</v>
      </c>
      <c r="B1434">
        <v>4.9000000000000004</v>
      </c>
      <c r="C1434" t="str">
        <f t="shared" si="22"/>
        <v>4 – 5</v>
      </c>
      <c r="D1434">
        <v>38</v>
      </c>
      <c r="E1434" t="s">
        <v>13149</v>
      </c>
      <c r="F1434" t="s">
        <v>72</v>
      </c>
      <c r="G1434" t="s">
        <v>13149</v>
      </c>
      <c r="H1434" t="s">
        <v>13150</v>
      </c>
      <c r="I1434" t="s">
        <v>1829</v>
      </c>
      <c r="J1434" t="s">
        <v>1830</v>
      </c>
      <c r="K1434" t="s">
        <v>14282</v>
      </c>
      <c r="L1434" t="s">
        <v>14067</v>
      </c>
      <c r="M1434" t="s">
        <v>257</v>
      </c>
    </row>
    <row r="1435" spans="1:13">
      <c r="A1435" t="s">
        <v>1828</v>
      </c>
      <c r="B1435">
        <v>4.9000000000000004</v>
      </c>
      <c r="C1435" t="str">
        <f t="shared" si="22"/>
        <v>4 – 5</v>
      </c>
      <c r="D1435">
        <v>38</v>
      </c>
      <c r="E1435" t="s">
        <v>13149</v>
      </c>
      <c r="F1435" t="s">
        <v>72</v>
      </c>
      <c r="G1435" t="s">
        <v>13149</v>
      </c>
      <c r="H1435" t="s">
        <v>13150</v>
      </c>
      <c r="I1435" t="s">
        <v>1829</v>
      </c>
      <c r="J1435" t="s">
        <v>1830</v>
      </c>
      <c r="K1435" t="s">
        <v>14282</v>
      </c>
      <c r="L1435" t="s">
        <v>14067</v>
      </c>
      <c r="M1435" t="s">
        <v>511</v>
      </c>
    </row>
    <row r="1436" spans="1:13">
      <c r="A1436" t="s">
        <v>1832</v>
      </c>
      <c r="B1436">
        <v>4.7</v>
      </c>
      <c r="C1436" t="str">
        <f t="shared" si="22"/>
        <v>4 – 5</v>
      </c>
      <c r="D1436">
        <v>100</v>
      </c>
      <c r="E1436" t="s">
        <v>13149</v>
      </c>
      <c r="G1436" t="s">
        <v>13150</v>
      </c>
      <c r="H1436" t="s">
        <v>13150</v>
      </c>
      <c r="I1436" t="s">
        <v>1833</v>
      </c>
      <c r="J1436" t="s">
        <v>1834</v>
      </c>
      <c r="K1436" t="s">
        <v>14283</v>
      </c>
      <c r="L1436" t="s">
        <v>14079</v>
      </c>
      <c r="M1436" t="s">
        <v>18</v>
      </c>
    </row>
    <row r="1437" spans="1:13">
      <c r="A1437" t="s">
        <v>1832</v>
      </c>
      <c r="B1437">
        <v>4.7</v>
      </c>
      <c r="C1437" t="str">
        <f t="shared" si="22"/>
        <v>4 – 5</v>
      </c>
      <c r="D1437">
        <v>100</v>
      </c>
      <c r="E1437" t="s">
        <v>13149</v>
      </c>
      <c r="G1437" t="s">
        <v>13150</v>
      </c>
      <c r="H1437" t="s">
        <v>13150</v>
      </c>
      <c r="I1437" t="s">
        <v>1833</v>
      </c>
      <c r="J1437" t="s">
        <v>1834</v>
      </c>
      <c r="K1437" t="s">
        <v>14283</v>
      </c>
      <c r="L1437" t="s">
        <v>14079</v>
      </c>
      <c r="M1437" t="s">
        <v>5392</v>
      </c>
    </row>
    <row r="1438" spans="1:13">
      <c r="A1438" t="s">
        <v>1832</v>
      </c>
      <c r="B1438">
        <v>4.7</v>
      </c>
      <c r="C1438" t="str">
        <f t="shared" si="22"/>
        <v>4 – 5</v>
      </c>
      <c r="D1438">
        <v>100</v>
      </c>
      <c r="E1438" t="s">
        <v>13149</v>
      </c>
      <c r="G1438" t="s">
        <v>13150</v>
      </c>
      <c r="H1438" t="s">
        <v>13150</v>
      </c>
      <c r="I1438" t="s">
        <v>1833</v>
      </c>
      <c r="J1438" t="s">
        <v>1834</v>
      </c>
      <c r="K1438" t="s">
        <v>14283</v>
      </c>
      <c r="L1438" t="s">
        <v>14079</v>
      </c>
      <c r="M1438" t="s">
        <v>16113</v>
      </c>
    </row>
    <row r="1439" spans="1:13">
      <c r="A1439" t="s">
        <v>1835</v>
      </c>
      <c r="B1439">
        <v>4.4000000000000004</v>
      </c>
      <c r="C1439" t="str">
        <f t="shared" si="22"/>
        <v>4 – 5</v>
      </c>
      <c r="D1439">
        <v>3000</v>
      </c>
      <c r="E1439" t="s">
        <v>13149</v>
      </c>
      <c r="F1439" t="s">
        <v>1440</v>
      </c>
      <c r="G1439" t="s">
        <v>13149</v>
      </c>
      <c r="H1439" t="s">
        <v>13150</v>
      </c>
      <c r="I1439" t="s">
        <v>1836</v>
      </c>
      <c r="J1439" t="s">
        <v>1837</v>
      </c>
      <c r="K1439" t="s">
        <v>14284</v>
      </c>
      <c r="L1439" t="s">
        <v>14079</v>
      </c>
      <c r="M1439" t="s">
        <v>149</v>
      </c>
    </row>
    <row r="1440" spans="1:13">
      <c r="A1440" t="s">
        <v>1838</v>
      </c>
      <c r="B1440">
        <v>4.3</v>
      </c>
      <c r="C1440" t="str">
        <f t="shared" si="22"/>
        <v>4 – 5</v>
      </c>
      <c r="D1440">
        <v>5000</v>
      </c>
      <c r="E1440" t="s">
        <v>13149</v>
      </c>
      <c r="F1440" t="s">
        <v>72</v>
      </c>
      <c r="G1440" t="s">
        <v>13149</v>
      </c>
      <c r="H1440" t="s">
        <v>13150</v>
      </c>
      <c r="I1440" t="s">
        <v>1839</v>
      </c>
      <c r="J1440" t="s">
        <v>1840</v>
      </c>
      <c r="K1440" t="s">
        <v>14285</v>
      </c>
      <c r="L1440" t="s">
        <v>14079</v>
      </c>
      <c r="M1440" t="s">
        <v>18</v>
      </c>
    </row>
    <row r="1441" spans="1:13">
      <c r="A1441" t="s">
        <v>1838</v>
      </c>
      <c r="B1441">
        <v>4.3</v>
      </c>
      <c r="C1441" t="str">
        <f t="shared" si="22"/>
        <v>4 – 5</v>
      </c>
      <c r="D1441">
        <v>5000</v>
      </c>
      <c r="E1441" t="s">
        <v>13149</v>
      </c>
      <c r="F1441" t="s">
        <v>72</v>
      </c>
      <c r="G1441" t="s">
        <v>13149</v>
      </c>
      <c r="H1441" t="s">
        <v>13150</v>
      </c>
      <c r="I1441" t="s">
        <v>1839</v>
      </c>
      <c r="J1441" t="s">
        <v>1840</v>
      </c>
      <c r="K1441" t="s">
        <v>14285</v>
      </c>
      <c r="L1441" t="s">
        <v>14079</v>
      </c>
      <c r="M1441" t="s">
        <v>5392</v>
      </c>
    </row>
    <row r="1442" spans="1:13">
      <c r="A1442" t="s">
        <v>1838</v>
      </c>
      <c r="B1442">
        <v>4.3</v>
      </c>
      <c r="C1442" t="str">
        <f t="shared" si="22"/>
        <v>4 – 5</v>
      </c>
      <c r="D1442">
        <v>5000</v>
      </c>
      <c r="E1442" t="s">
        <v>13149</v>
      </c>
      <c r="F1442" t="s">
        <v>72</v>
      </c>
      <c r="G1442" t="s">
        <v>13149</v>
      </c>
      <c r="H1442" t="s">
        <v>13150</v>
      </c>
      <c r="I1442" t="s">
        <v>1839</v>
      </c>
      <c r="J1442" t="s">
        <v>1840</v>
      </c>
      <c r="K1442" t="s">
        <v>14285</v>
      </c>
      <c r="L1442" t="s">
        <v>14079</v>
      </c>
      <c r="M1442" t="s">
        <v>16113</v>
      </c>
    </row>
    <row r="1443" spans="1:13">
      <c r="A1443" t="s">
        <v>1841</v>
      </c>
      <c r="B1443">
        <v>4.7</v>
      </c>
      <c r="C1443" t="str">
        <f t="shared" si="22"/>
        <v>4 – 5</v>
      </c>
      <c r="D1443">
        <v>500</v>
      </c>
      <c r="E1443" t="s">
        <v>13149</v>
      </c>
      <c r="F1443" t="s">
        <v>72</v>
      </c>
      <c r="G1443" t="s">
        <v>13149</v>
      </c>
      <c r="H1443" t="s">
        <v>13150</v>
      </c>
      <c r="I1443" t="s">
        <v>1842</v>
      </c>
      <c r="J1443" t="s">
        <v>1843</v>
      </c>
      <c r="K1443" t="s">
        <v>14286</v>
      </c>
      <c r="L1443" t="s">
        <v>14079</v>
      </c>
      <c r="M1443" t="s">
        <v>18</v>
      </c>
    </row>
    <row r="1444" spans="1:13">
      <c r="A1444" t="s">
        <v>1841</v>
      </c>
      <c r="B1444">
        <v>4.7</v>
      </c>
      <c r="C1444" t="str">
        <f t="shared" si="22"/>
        <v>4 – 5</v>
      </c>
      <c r="D1444">
        <v>500</v>
      </c>
      <c r="E1444" t="s">
        <v>13149</v>
      </c>
      <c r="F1444" t="s">
        <v>72</v>
      </c>
      <c r="G1444" t="s">
        <v>13149</v>
      </c>
      <c r="H1444" t="s">
        <v>13150</v>
      </c>
      <c r="I1444" t="s">
        <v>1842</v>
      </c>
      <c r="J1444" t="s">
        <v>1843</v>
      </c>
      <c r="K1444" t="s">
        <v>14286</v>
      </c>
      <c r="L1444" t="s">
        <v>14079</v>
      </c>
      <c r="M1444" t="s">
        <v>1511</v>
      </c>
    </row>
    <row r="1445" spans="1:13">
      <c r="A1445" t="s">
        <v>1844</v>
      </c>
      <c r="B1445">
        <v>4.5999999999999996</v>
      </c>
      <c r="C1445" t="str">
        <f t="shared" si="22"/>
        <v>4 – 5</v>
      </c>
      <c r="D1445">
        <v>1000</v>
      </c>
      <c r="E1445" t="s">
        <v>13149</v>
      </c>
      <c r="F1445" t="s">
        <v>96</v>
      </c>
      <c r="G1445" t="s">
        <v>13149</v>
      </c>
      <c r="H1445" t="s">
        <v>13150</v>
      </c>
      <c r="I1445" t="s">
        <v>1845</v>
      </c>
      <c r="J1445" t="s">
        <v>1846</v>
      </c>
      <c r="K1445" t="s">
        <v>14287</v>
      </c>
      <c r="L1445" t="s">
        <v>14079</v>
      </c>
      <c r="M1445" t="s">
        <v>52</v>
      </c>
    </row>
    <row r="1446" spans="1:13">
      <c r="A1446" t="s">
        <v>1844</v>
      </c>
      <c r="B1446">
        <v>4.5999999999999996</v>
      </c>
      <c r="C1446" t="str">
        <f t="shared" si="22"/>
        <v>4 – 5</v>
      </c>
      <c r="D1446">
        <v>1000</v>
      </c>
      <c r="E1446" t="s">
        <v>13149</v>
      </c>
      <c r="F1446" t="s">
        <v>96</v>
      </c>
      <c r="G1446" t="s">
        <v>13149</v>
      </c>
      <c r="H1446" t="s">
        <v>13150</v>
      </c>
      <c r="I1446" t="s">
        <v>1845</v>
      </c>
      <c r="J1446" t="s">
        <v>1846</v>
      </c>
      <c r="K1446" t="s">
        <v>14287</v>
      </c>
      <c r="L1446" t="s">
        <v>14079</v>
      </c>
      <c r="M1446" t="s">
        <v>511</v>
      </c>
    </row>
    <row r="1447" spans="1:13">
      <c r="A1447" t="s">
        <v>1844</v>
      </c>
      <c r="B1447">
        <v>4.5999999999999996</v>
      </c>
      <c r="C1447" t="str">
        <f t="shared" si="22"/>
        <v>4 – 5</v>
      </c>
      <c r="D1447">
        <v>1000</v>
      </c>
      <c r="E1447" t="s">
        <v>13149</v>
      </c>
      <c r="F1447" t="s">
        <v>96</v>
      </c>
      <c r="G1447" t="s">
        <v>13149</v>
      </c>
      <c r="H1447" t="s">
        <v>13150</v>
      </c>
      <c r="I1447" t="s">
        <v>1845</v>
      </c>
      <c r="J1447" t="s">
        <v>1846</v>
      </c>
      <c r="K1447" t="s">
        <v>14287</v>
      </c>
      <c r="L1447" t="s">
        <v>14079</v>
      </c>
      <c r="M1447" t="s">
        <v>16112</v>
      </c>
    </row>
    <row r="1448" spans="1:13">
      <c r="A1448" t="s">
        <v>1847</v>
      </c>
      <c r="B1448">
        <v>4.8</v>
      </c>
      <c r="C1448" t="str">
        <f t="shared" si="22"/>
        <v>4 – 5</v>
      </c>
      <c r="D1448">
        <v>3000</v>
      </c>
      <c r="E1448" t="s">
        <v>13149</v>
      </c>
      <c r="F1448" t="s">
        <v>72</v>
      </c>
      <c r="G1448" t="s">
        <v>13149</v>
      </c>
      <c r="H1448" t="s">
        <v>13150</v>
      </c>
      <c r="I1448" t="s">
        <v>1848</v>
      </c>
      <c r="J1448" t="s">
        <v>1849</v>
      </c>
      <c r="K1448" t="s">
        <v>14288</v>
      </c>
      <c r="L1448" t="s">
        <v>14079</v>
      </c>
      <c r="M1448" t="s">
        <v>233</v>
      </c>
    </row>
    <row r="1449" spans="1:13">
      <c r="A1449" t="s">
        <v>1850</v>
      </c>
      <c r="B1449">
        <v>4.8</v>
      </c>
      <c r="C1449" t="str">
        <f t="shared" si="22"/>
        <v>4 – 5</v>
      </c>
      <c r="D1449">
        <v>500</v>
      </c>
      <c r="E1449" t="s">
        <v>13149</v>
      </c>
      <c r="G1449" t="s">
        <v>13150</v>
      </c>
      <c r="H1449" t="s">
        <v>13150</v>
      </c>
      <c r="I1449" t="s">
        <v>1851</v>
      </c>
      <c r="J1449" t="s">
        <v>1852</v>
      </c>
      <c r="K1449" t="s">
        <v>14289</v>
      </c>
      <c r="L1449" t="s">
        <v>14079</v>
      </c>
      <c r="M1449" t="s">
        <v>18</v>
      </c>
    </row>
    <row r="1450" spans="1:13">
      <c r="A1450" t="s">
        <v>1850</v>
      </c>
      <c r="B1450">
        <v>4.8</v>
      </c>
      <c r="C1450" t="str">
        <f t="shared" si="22"/>
        <v>4 – 5</v>
      </c>
      <c r="D1450">
        <v>500</v>
      </c>
      <c r="E1450" t="s">
        <v>13149</v>
      </c>
      <c r="G1450" t="s">
        <v>13150</v>
      </c>
      <c r="H1450" t="s">
        <v>13150</v>
      </c>
      <c r="I1450" t="s">
        <v>1851</v>
      </c>
      <c r="J1450" t="s">
        <v>1852</v>
      </c>
      <c r="K1450" t="s">
        <v>14289</v>
      </c>
      <c r="L1450" t="s">
        <v>14079</v>
      </c>
      <c r="M1450" t="s">
        <v>3586</v>
      </c>
    </row>
    <row r="1451" spans="1:13">
      <c r="A1451" t="s">
        <v>1850</v>
      </c>
      <c r="B1451">
        <v>4.8</v>
      </c>
      <c r="C1451" t="str">
        <f t="shared" si="22"/>
        <v>4 – 5</v>
      </c>
      <c r="D1451">
        <v>500</v>
      </c>
      <c r="E1451" t="s">
        <v>13149</v>
      </c>
      <c r="G1451" t="s">
        <v>13150</v>
      </c>
      <c r="H1451" t="s">
        <v>13150</v>
      </c>
      <c r="I1451" t="s">
        <v>1851</v>
      </c>
      <c r="J1451" t="s">
        <v>1852</v>
      </c>
      <c r="K1451" t="s">
        <v>14289</v>
      </c>
      <c r="L1451" t="s">
        <v>14079</v>
      </c>
      <c r="M1451" t="s">
        <v>8122</v>
      </c>
    </row>
    <row r="1452" spans="1:13">
      <c r="A1452" t="s">
        <v>1853</v>
      </c>
      <c r="B1452">
        <v>4.7</v>
      </c>
      <c r="C1452" t="str">
        <f t="shared" si="22"/>
        <v>4 – 5</v>
      </c>
      <c r="D1452">
        <v>2000</v>
      </c>
      <c r="E1452" t="s">
        <v>13149</v>
      </c>
      <c r="G1452" t="s">
        <v>13150</v>
      </c>
      <c r="H1452" t="s">
        <v>13150</v>
      </c>
      <c r="I1452" t="s">
        <v>1854</v>
      </c>
      <c r="J1452" t="s">
        <v>1855</v>
      </c>
      <c r="K1452" t="s">
        <v>1855</v>
      </c>
      <c r="L1452" t="s">
        <v>14079</v>
      </c>
      <c r="M1452" t="s">
        <v>1505</v>
      </c>
    </row>
    <row r="1453" spans="1:13">
      <c r="A1453" t="s">
        <v>1853</v>
      </c>
      <c r="B1453">
        <v>4.7</v>
      </c>
      <c r="C1453" t="str">
        <f t="shared" si="22"/>
        <v>4 – 5</v>
      </c>
      <c r="D1453">
        <v>2000</v>
      </c>
      <c r="E1453" t="s">
        <v>13149</v>
      </c>
      <c r="G1453" t="s">
        <v>13150</v>
      </c>
      <c r="H1453" t="s">
        <v>13150</v>
      </c>
      <c r="I1453" t="s">
        <v>1854</v>
      </c>
      <c r="J1453" t="s">
        <v>1855</v>
      </c>
      <c r="K1453" t="s">
        <v>1855</v>
      </c>
      <c r="L1453" t="s">
        <v>14079</v>
      </c>
      <c r="M1453" t="s">
        <v>18</v>
      </c>
    </row>
    <row r="1454" spans="1:13">
      <c r="A1454" t="s">
        <v>1853</v>
      </c>
      <c r="B1454">
        <v>4.7</v>
      </c>
      <c r="C1454" t="str">
        <f t="shared" si="22"/>
        <v>4 – 5</v>
      </c>
      <c r="D1454">
        <v>2000</v>
      </c>
      <c r="E1454" t="s">
        <v>13149</v>
      </c>
      <c r="G1454" t="s">
        <v>13150</v>
      </c>
      <c r="H1454" t="s">
        <v>13150</v>
      </c>
      <c r="I1454" t="s">
        <v>1854</v>
      </c>
      <c r="J1454" t="s">
        <v>1855</v>
      </c>
      <c r="K1454" t="s">
        <v>1855</v>
      </c>
      <c r="L1454" t="s">
        <v>14079</v>
      </c>
      <c r="M1454" t="s">
        <v>3586</v>
      </c>
    </row>
    <row r="1455" spans="1:13">
      <c r="A1455" t="s">
        <v>1853</v>
      </c>
      <c r="B1455">
        <v>4.7</v>
      </c>
      <c r="C1455" t="str">
        <f t="shared" si="22"/>
        <v>4 – 5</v>
      </c>
      <c r="D1455">
        <v>2000</v>
      </c>
      <c r="E1455" t="s">
        <v>13149</v>
      </c>
      <c r="G1455" t="s">
        <v>13150</v>
      </c>
      <c r="H1455" t="s">
        <v>13150</v>
      </c>
      <c r="I1455" t="s">
        <v>1854</v>
      </c>
      <c r="J1455" t="s">
        <v>1855</v>
      </c>
      <c r="K1455" t="s">
        <v>1855</v>
      </c>
      <c r="L1455" t="s">
        <v>14079</v>
      </c>
      <c r="M1455" t="s">
        <v>8122</v>
      </c>
    </row>
    <row r="1456" spans="1:13">
      <c r="A1456" t="s">
        <v>1853</v>
      </c>
      <c r="B1456">
        <v>4.7</v>
      </c>
      <c r="C1456" t="str">
        <f t="shared" si="22"/>
        <v>4 – 5</v>
      </c>
      <c r="D1456">
        <v>2000</v>
      </c>
      <c r="E1456" t="s">
        <v>13149</v>
      </c>
      <c r="G1456" t="s">
        <v>13150</v>
      </c>
      <c r="H1456" t="s">
        <v>13150</v>
      </c>
      <c r="I1456" t="s">
        <v>1854</v>
      </c>
      <c r="J1456" t="s">
        <v>1855</v>
      </c>
      <c r="K1456" t="s">
        <v>1855</v>
      </c>
      <c r="L1456" t="s">
        <v>14079</v>
      </c>
      <c r="M1456" t="s">
        <v>1220</v>
      </c>
    </row>
    <row r="1457" spans="1:13">
      <c r="A1457" t="s">
        <v>1857</v>
      </c>
      <c r="B1457">
        <v>4.7</v>
      </c>
      <c r="C1457" t="str">
        <f t="shared" si="22"/>
        <v>4 – 5</v>
      </c>
      <c r="D1457">
        <v>15</v>
      </c>
      <c r="E1457" t="s">
        <v>13149</v>
      </c>
      <c r="G1457" t="s">
        <v>13150</v>
      </c>
      <c r="H1457" t="s">
        <v>13150</v>
      </c>
      <c r="I1457" t="s">
        <v>1859</v>
      </c>
      <c r="J1457" t="s">
        <v>1860</v>
      </c>
      <c r="K1457" t="s">
        <v>14290</v>
      </c>
      <c r="L1457" t="s">
        <v>14079</v>
      </c>
      <c r="M1457" t="s">
        <v>16111</v>
      </c>
    </row>
    <row r="1458" spans="1:13">
      <c r="A1458" t="s">
        <v>1861</v>
      </c>
      <c r="C1458" t="str">
        <f t="shared" si="22"/>
        <v>No Rating</v>
      </c>
      <c r="E1458" t="s">
        <v>13150</v>
      </c>
      <c r="G1458" t="s">
        <v>13150</v>
      </c>
      <c r="H1458" t="s">
        <v>13150</v>
      </c>
      <c r="I1458" t="s">
        <v>1862</v>
      </c>
      <c r="J1458" t="s">
        <v>1863</v>
      </c>
      <c r="K1458" t="s">
        <v>14291</v>
      </c>
      <c r="L1458" t="s">
        <v>14079</v>
      </c>
      <c r="M1458" t="s">
        <v>18</v>
      </c>
    </row>
    <row r="1459" spans="1:13">
      <c r="A1459" t="s">
        <v>1861</v>
      </c>
      <c r="C1459" t="str">
        <f t="shared" si="22"/>
        <v>No Rating</v>
      </c>
      <c r="E1459" t="s">
        <v>13150</v>
      </c>
      <c r="G1459" t="s">
        <v>13150</v>
      </c>
      <c r="H1459" t="s">
        <v>13150</v>
      </c>
      <c r="I1459" t="s">
        <v>1862</v>
      </c>
      <c r="J1459" t="s">
        <v>1863</v>
      </c>
      <c r="K1459" t="s">
        <v>14291</v>
      </c>
      <c r="L1459" t="s">
        <v>14079</v>
      </c>
      <c r="M1459" t="s">
        <v>1220</v>
      </c>
    </row>
    <row r="1460" spans="1:13">
      <c r="A1460" t="s">
        <v>1864</v>
      </c>
      <c r="C1460" t="str">
        <f t="shared" si="22"/>
        <v>No Rating</v>
      </c>
      <c r="E1460" t="s">
        <v>13150</v>
      </c>
      <c r="G1460" t="s">
        <v>13150</v>
      </c>
      <c r="H1460" t="s">
        <v>13150</v>
      </c>
      <c r="I1460" t="s">
        <v>1865</v>
      </c>
      <c r="J1460" t="s">
        <v>1866</v>
      </c>
      <c r="K1460" t="s">
        <v>13200</v>
      </c>
      <c r="L1460" t="s">
        <v>14079</v>
      </c>
      <c r="M1460" t="s">
        <v>18</v>
      </c>
    </row>
    <row r="1461" spans="1:13">
      <c r="A1461" t="s">
        <v>1864</v>
      </c>
      <c r="C1461" t="str">
        <f t="shared" si="22"/>
        <v>No Rating</v>
      </c>
      <c r="E1461" t="s">
        <v>13150</v>
      </c>
      <c r="G1461" t="s">
        <v>13150</v>
      </c>
      <c r="H1461" t="s">
        <v>13150</v>
      </c>
      <c r="I1461" t="s">
        <v>1865</v>
      </c>
      <c r="J1461" t="s">
        <v>1866</v>
      </c>
      <c r="K1461" t="s">
        <v>13200</v>
      </c>
      <c r="L1461" t="s">
        <v>14079</v>
      </c>
      <c r="M1461" t="s">
        <v>5392</v>
      </c>
    </row>
    <row r="1462" spans="1:13">
      <c r="A1462" t="s">
        <v>1864</v>
      </c>
      <c r="C1462" t="str">
        <f t="shared" si="22"/>
        <v>No Rating</v>
      </c>
      <c r="E1462" t="s">
        <v>13150</v>
      </c>
      <c r="G1462" t="s">
        <v>13150</v>
      </c>
      <c r="H1462" t="s">
        <v>13150</v>
      </c>
      <c r="I1462" t="s">
        <v>1865</v>
      </c>
      <c r="J1462" t="s">
        <v>1866</v>
      </c>
      <c r="K1462" t="s">
        <v>13200</v>
      </c>
      <c r="L1462" t="s">
        <v>14079</v>
      </c>
      <c r="M1462" t="s">
        <v>8122</v>
      </c>
    </row>
    <row r="1463" spans="1:13">
      <c r="A1463" t="s">
        <v>1864</v>
      </c>
      <c r="C1463" t="str">
        <f t="shared" si="22"/>
        <v>No Rating</v>
      </c>
      <c r="E1463" t="s">
        <v>13150</v>
      </c>
      <c r="G1463" t="s">
        <v>13150</v>
      </c>
      <c r="H1463" t="s">
        <v>13150</v>
      </c>
      <c r="I1463" t="s">
        <v>1865</v>
      </c>
      <c r="J1463" t="s">
        <v>1866</v>
      </c>
      <c r="K1463" t="s">
        <v>13200</v>
      </c>
      <c r="L1463" t="s">
        <v>14079</v>
      </c>
      <c r="M1463" t="s">
        <v>16110</v>
      </c>
    </row>
    <row r="1464" spans="1:13">
      <c r="A1464" t="s">
        <v>1868</v>
      </c>
      <c r="B1464">
        <v>4</v>
      </c>
      <c r="C1464" t="str">
        <f t="shared" si="22"/>
        <v>3 – 4</v>
      </c>
      <c r="D1464">
        <v>77</v>
      </c>
      <c r="E1464" t="s">
        <v>13149</v>
      </c>
      <c r="F1464" t="s">
        <v>276</v>
      </c>
      <c r="G1464" t="s">
        <v>13149</v>
      </c>
      <c r="H1464" t="s">
        <v>13150</v>
      </c>
      <c r="I1464" t="s">
        <v>1870</v>
      </c>
      <c r="J1464" t="s">
        <v>1871</v>
      </c>
      <c r="K1464" t="s">
        <v>14292</v>
      </c>
      <c r="L1464" t="s">
        <v>14079</v>
      </c>
      <c r="M1464" t="s">
        <v>52</v>
      </c>
    </row>
    <row r="1465" spans="1:13">
      <c r="A1465" t="s">
        <v>1868</v>
      </c>
      <c r="B1465">
        <v>4</v>
      </c>
      <c r="C1465" t="str">
        <f t="shared" si="22"/>
        <v>3 – 4</v>
      </c>
      <c r="D1465">
        <v>77</v>
      </c>
      <c r="E1465" t="s">
        <v>13149</v>
      </c>
      <c r="F1465" t="s">
        <v>276</v>
      </c>
      <c r="G1465" t="s">
        <v>13149</v>
      </c>
      <c r="H1465" t="s">
        <v>13150</v>
      </c>
      <c r="I1465" t="s">
        <v>1870</v>
      </c>
      <c r="J1465" t="s">
        <v>1871</v>
      </c>
      <c r="K1465" t="s">
        <v>14292</v>
      </c>
      <c r="L1465" t="s">
        <v>14079</v>
      </c>
      <c r="M1465" t="s">
        <v>18</v>
      </c>
    </row>
    <row r="1466" spans="1:13">
      <c r="A1466" t="s">
        <v>1868</v>
      </c>
      <c r="B1466">
        <v>4</v>
      </c>
      <c r="C1466" t="str">
        <f t="shared" si="22"/>
        <v>3 – 4</v>
      </c>
      <c r="D1466">
        <v>77</v>
      </c>
      <c r="E1466" t="s">
        <v>13149</v>
      </c>
      <c r="F1466" t="s">
        <v>276</v>
      </c>
      <c r="G1466" t="s">
        <v>13149</v>
      </c>
      <c r="H1466" t="s">
        <v>13150</v>
      </c>
      <c r="I1466" t="s">
        <v>1870</v>
      </c>
      <c r="J1466" t="s">
        <v>1871</v>
      </c>
      <c r="K1466" t="s">
        <v>14292</v>
      </c>
      <c r="L1466" t="s">
        <v>14079</v>
      </c>
      <c r="M1466" t="s">
        <v>16115</v>
      </c>
    </row>
    <row r="1467" spans="1:13">
      <c r="A1467" t="s">
        <v>1868</v>
      </c>
      <c r="B1467">
        <v>4</v>
      </c>
      <c r="C1467" t="str">
        <f t="shared" si="22"/>
        <v>3 – 4</v>
      </c>
      <c r="D1467">
        <v>77</v>
      </c>
      <c r="E1467" t="s">
        <v>13149</v>
      </c>
      <c r="F1467" t="s">
        <v>276</v>
      </c>
      <c r="G1467" t="s">
        <v>13149</v>
      </c>
      <c r="H1467" t="s">
        <v>13150</v>
      </c>
      <c r="I1467" t="s">
        <v>1870</v>
      </c>
      <c r="J1467" t="s">
        <v>1871</v>
      </c>
      <c r="K1467" t="s">
        <v>14292</v>
      </c>
      <c r="L1467" t="s">
        <v>14079</v>
      </c>
      <c r="M1467" t="s">
        <v>1220</v>
      </c>
    </row>
    <row r="1468" spans="1:13">
      <c r="A1468" t="s">
        <v>1872</v>
      </c>
      <c r="B1468">
        <v>3.9</v>
      </c>
      <c r="C1468" t="str">
        <f t="shared" si="22"/>
        <v>3 – 4</v>
      </c>
      <c r="D1468">
        <v>100</v>
      </c>
      <c r="E1468" t="s">
        <v>13149</v>
      </c>
      <c r="F1468" t="s">
        <v>276</v>
      </c>
      <c r="G1468" t="s">
        <v>13149</v>
      </c>
      <c r="H1468" t="s">
        <v>13150</v>
      </c>
      <c r="I1468" t="s">
        <v>1873</v>
      </c>
      <c r="J1468" t="s">
        <v>1874</v>
      </c>
      <c r="K1468" t="s">
        <v>14293</v>
      </c>
      <c r="L1468" t="s">
        <v>14079</v>
      </c>
      <c r="M1468" t="s">
        <v>18</v>
      </c>
    </row>
    <row r="1469" spans="1:13">
      <c r="A1469" t="s">
        <v>1872</v>
      </c>
      <c r="B1469">
        <v>3.9</v>
      </c>
      <c r="C1469" t="str">
        <f t="shared" si="22"/>
        <v>3 – 4</v>
      </c>
      <c r="D1469">
        <v>100</v>
      </c>
      <c r="E1469" t="s">
        <v>13149</v>
      </c>
      <c r="F1469" t="s">
        <v>276</v>
      </c>
      <c r="G1469" t="s">
        <v>13149</v>
      </c>
      <c r="H1469" t="s">
        <v>13150</v>
      </c>
      <c r="I1469" t="s">
        <v>1873</v>
      </c>
      <c r="J1469" t="s">
        <v>1874</v>
      </c>
      <c r="K1469" t="s">
        <v>14293</v>
      </c>
      <c r="L1469" t="s">
        <v>14079</v>
      </c>
      <c r="M1469" t="s">
        <v>5392</v>
      </c>
    </row>
    <row r="1470" spans="1:13">
      <c r="A1470" t="s">
        <v>1875</v>
      </c>
      <c r="B1470">
        <v>4.7</v>
      </c>
      <c r="C1470" t="str">
        <f t="shared" si="22"/>
        <v>4 – 5</v>
      </c>
      <c r="D1470">
        <v>2000</v>
      </c>
      <c r="E1470" t="s">
        <v>13149</v>
      </c>
      <c r="G1470" t="s">
        <v>13150</v>
      </c>
      <c r="H1470" t="s">
        <v>13150</v>
      </c>
      <c r="I1470" t="s">
        <v>1876</v>
      </c>
      <c r="J1470" t="s">
        <v>1877</v>
      </c>
      <c r="K1470" t="s">
        <v>14294</v>
      </c>
      <c r="L1470" t="s">
        <v>14079</v>
      </c>
      <c r="M1470" t="s">
        <v>635</v>
      </c>
    </row>
    <row r="1471" spans="1:13">
      <c r="A1471" t="s">
        <v>1875</v>
      </c>
      <c r="B1471">
        <v>4.7</v>
      </c>
      <c r="C1471" t="str">
        <f t="shared" si="22"/>
        <v>4 – 5</v>
      </c>
      <c r="D1471">
        <v>2000</v>
      </c>
      <c r="E1471" t="s">
        <v>13149</v>
      </c>
      <c r="G1471" t="s">
        <v>13150</v>
      </c>
      <c r="H1471" t="s">
        <v>13150</v>
      </c>
      <c r="I1471" t="s">
        <v>1876</v>
      </c>
      <c r="J1471" t="s">
        <v>1877</v>
      </c>
      <c r="K1471" t="s">
        <v>14294</v>
      </c>
      <c r="L1471" t="s">
        <v>14079</v>
      </c>
      <c r="M1471" t="s">
        <v>18</v>
      </c>
    </row>
    <row r="1472" spans="1:13">
      <c r="A1472" t="s">
        <v>1875</v>
      </c>
      <c r="B1472">
        <v>4.7</v>
      </c>
      <c r="C1472" t="str">
        <f t="shared" si="22"/>
        <v>4 – 5</v>
      </c>
      <c r="D1472">
        <v>2000</v>
      </c>
      <c r="E1472" t="s">
        <v>13149</v>
      </c>
      <c r="G1472" t="s">
        <v>13150</v>
      </c>
      <c r="H1472" t="s">
        <v>13150</v>
      </c>
      <c r="I1472" t="s">
        <v>1876</v>
      </c>
      <c r="J1472" t="s">
        <v>1877</v>
      </c>
      <c r="K1472" t="s">
        <v>14294</v>
      </c>
      <c r="L1472" t="s">
        <v>14079</v>
      </c>
      <c r="M1472" t="s">
        <v>595</v>
      </c>
    </row>
    <row r="1473" spans="1:13">
      <c r="A1473" t="s">
        <v>1879</v>
      </c>
      <c r="B1473">
        <v>4.7</v>
      </c>
      <c r="C1473" t="str">
        <f t="shared" si="22"/>
        <v>4 – 5</v>
      </c>
      <c r="D1473">
        <v>500</v>
      </c>
      <c r="E1473" t="s">
        <v>13149</v>
      </c>
      <c r="F1473" t="s">
        <v>53</v>
      </c>
      <c r="G1473" t="s">
        <v>13149</v>
      </c>
      <c r="H1473" t="s">
        <v>13150</v>
      </c>
      <c r="I1473" t="s">
        <v>1880</v>
      </c>
      <c r="J1473" t="s">
        <v>1881</v>
      </c>
      <c r="K1473" t="s">
        <v>13201</v>
      </c>
      <c r="L1473" t="s">
        <v>14400</v>
      </c>
      <c r="M1473" t="s">
        <v>233</v>
      </c>
    </row>
    <row r="1474" spans="1:13">
      <c r="A1474" t="s">
        <v>1879</v>
      </c>
      <c r="B1474">
        <v>4.7</v>
      </c>
      <c r="C1474" t="str">
        <f t="shared" ref="C1474:C1537" si="23">IF(B1474="", "No Rating",
 IF(B1474&lt;=2, "1 – 2",
 IF(B1474&lt;=3, "2 – 3",
 IF(B1474&lt;=4, "3 – 4",
 "4 – 5"))))</f>
        <v>4 – 5</v>
      </c>
      <c r="D1474">
        <v>500</v>
      </c>
      <c r="E1474" t="s">
        <v>13149</v>
      </c>
      <c r="F1474" t="s">
        <v>53</v>
      </c>
      <c r="G1474" t="s">
        <v>13149</v>
      </c>
      <c r="H1474" t="s">
        <v>13150</v>
      </c>
      <c r="I1474" t="s">
        <v>1880</v>
      </c>
      <c r="J1474" t="s">
        <v>1881</v>
      </c>
      <c r="K1474" t="s">
        <v>13201</v>
      </c>
      <c r="L1474" t="s">
        <v>14400</v>
      </c>
      <c r="M1474" t="s">
        <v>595</v>
      </c>
    </row>
    <row r="1475" spans="1:13">
      <c r="A1475" t="s">
        <v>1883</v>
      </c>
      <c r="B1475">
        <v>4.0999999999999996</v>
      </c>
      <c r="C1475" t="str">
        <f t="shared" si="23"/>
        <v>4 – 5</v>
      </c>
      <c r="D1475">
        <v>92</v>
      </c>
      <c r="E1475" t="s">
        <v>13149</v>
      </c>
      <c r="G1475" t="s">
        <v>13150</v>
      </c>
      <c r="H1475" t="s">
        <v>13150</v>
      </c>
      <c r="I1475" t="s">
        <v>1885</v>
      </c>
      <c r="J1475" t="s">
        <v>1886</v>
      </c>
      <c r="K1475" t="s">
        <v>14295</v>
      </c>
      <c r="L1475" t="s">
        <v>14101</v>
      </c>
      <c r="M1475" t="s">
        <v>52</v>
      </c>
    </row>
    <row r="1476" spans="1:13">
      <c r="A1476" t="s">
        <v>1883</v>
      </c>
      <c r="B1476">
        <v>4.0999999999999996</v>
      </c>
      <c r="C1476" t="str">
        <f t="shared" si="23"/>
        <v>4 – 5</v>
      </c>
      <c r="D1476">
        <v>92</v>
      </c>
      <c r="E1476" t="s">
        <v>13149</v>
      </c>
      <c r="G1476" t="s">
        <v>13150</v>
      </c>
      <c r="H1476" t="s">
        <v>13150</v>
      </c>
      <c r="I1476" t="s">
        <v>1885</v>
      </c>
      <c r="J1476" t="s">
        <v>1886</v>
      </c>
      <c r="K1476" t="s">
        <v>14295</v>
      </c>
      <c r="L1476" t="s">
        <v>14101</v>
      </c>
      <c r="M1476" t="s">
        <v>12403</v>
      </c>
    </row>
    <row r="1477" spans="1:13">
      <c r="A1477" t="s">
        <v>1883</v>
      </c>
      <c r="B1477">
        <v>4.0999999999999996</v>
      </c>
      <c r="C1477" t="str">
        <f t="shared" si="23"/>
        <v>4 – 5</v>
      </c>
      <c r="D1477">
        <v>92</v>
      </c>
      <c r="E1477" t="s">
        <v>13149</v>
      </c>
      <c r="G1477" t="s">
        <v>13150</v>
      </c>
      <c r="H1477" t="s">
        <v>13150</v>
      </c>
      <c r="I1477" t="s">
        <v>1885</v>
      </c>
      <c r="J1477" t="s">
        <v>1886</v>
      </c>
      <c r="K1477" t="s">
        <v>14295</v>
      </c>
      <c r="L1477" t="s">
        <v>14101</v>
      </c>
      <c r="M1477" t="s">
        <v>511</v>
      </c>
    </row>
    <row r="1478" spans="1:13">
      <c r="A1478" t="s">
        <v>1888</v>
      </c>
      <c r="B1478">
        <v>4.5</v>
      </c>
      <c r="C1478" t="str">
        <f t="shared" si="23"/>
        <v>4 – 5</v>
      </c>
      <c r="D1478">
        <v>17</v>
      </c>
      <c r="E1478" t="s">
        <v>13149</v>
      </c>
      <c r="G1478" t="s">
        <v>13150</v>
      </c>
      <c r="H1478" t="s">
        <v>13150</v>
      </c>
      <c r="I1478" t="s">
        <v>1890</v>
      </c>
      <c r="J1478" t="s">
        <v>1891</v>
      </c>
      <c r="K1478" t="s">
        <v>13202</v>
      </c>
      <c r="L1478" t="s">
        <v>13155</v>
      </c>
      <c r="M1478" t="s">
        <v>10</v>
      </c>
    </row>
    <row r="1479" spans="1:13">
      <c r="A1479" t="s">
        <v>1892</v>
      </c>
      <c r="B1479">
        <v>4.4000000000000004</v>
      </c>
      <c r="C1479" t="str">
        <f t="shared" si="23"/>
        <v>4 – 5</v>
      </c>
      <c r="D1479">
        <v>41</v>
      </c>
      <c r="E1479" t="s">
        <v>13149</v>
      </c>
      <c r="G1479" t="s">
        <v>13150</v>
      </c>
      <c r="H1479" t="s">
        <v>13150</v>
      </c>
      <c r="I1479" t="s">
        <v>1894</v>
      </c>
      <c r="J1479" t="s">
        <v>1895</v>
      </c>
      <c r="K1479" t="s">
        <v>14296</v>
      </c>
      <c r="L1479" t="s">
        <v>14198</v>
      </c>
      <c r="M1479" t="s">
        <v>10</v>
      </c>
    </row>
    <row r="1480" spans="1:13">
      <c r="A1480" t="s">
        <v>1892</v>
      </c>
      <c r="B1480">
        <v>4.4000000000000004</v>
      </c>
      <c r="C1480" t="str">
        <f t="shared" si="23"/>
        <v>4 – 5</v>
      </c>
      <c r="D1480">
        <v>41</v>
      </c>
      <c r="E1480" t="s">
        <v>13149</v>
      </c>
      <c r="G1480" t="s">
        <v>13150</v>
      </c>
      <c r="H1480" t="s">
        <v>13150</v>
      </c>
      <c r="I1480" t="s">
        <v>1894</v>
      </c>
      <c r="J1480" t="s">
        <v>1895</v>
      </c>
      <c r="K1480" t="s">
        <v>14296</v>
      </c>
      <c r="L1480" t="s">
        <v>14198</v>
      </c>
      <c r="M1480" t="s">
        <v>18</v>
      </c>
    </row>
    <row r="1481" spans="1:13">
      <c r="A1481" t="s">
        <v>1892</v>
      </c>
      <c r="B1481">
        <v>4.4000000000000004</v>
      </c>
      <c r="C1481" t="str">
        <f t="shared" si="23"/>
        <v>4 – 5</v>
      </c>
      <c r="D1481">
        <v>41</v>
      </c>
      <c r="E1481" t="s">
        <v>13149</v>
      </c>
      <c r="G1481" t="s">
        <v>13150</v>
      </c>
      <c r="H1481" t="s">
        <v>13150</v>
      </c>
      <c r="I1481" t="s">
        <v>1894</v>
      </c>
      <c r="J1481" t="s">
        <v>1895</v>
      </c>
      <c r="K1481" t="s">
        <v>14296</v>
      </c>
      <c r="L1481" t="s">
        <v>14198</v>
      </c>
      <c r="M1481" t="s">
        <v>8122</v>
      </c>
    </row>
    <row r="1482" spans="1:13">
      <c r="A1482" t="s">
        <v>1897</v>
      </c>
      <c r="B1482">
        <v>4.4000000000000004</v>
      </c>
      <c r="C1482" t="str">
        <f t="shared" si="23"/>
        <v>4 – 5</v>
      </c>
      <c r="D1482">
        <v>1000</v>
      </c>
      <c r="E1482" t="s">
        <v>13149</v>
      </c>
      <c r="F1482" t="s">
        <v>96</v>
      </c>
      <c r="G1482" t="s">
        <v>13149</v>
      </c>
      <c r="H1482" t="s">
        <v>13150</v>
      </c>
      <c r="I1482" t="s">
        <v>1898</v>
      </c>
      <c r="J1482" t="s">
        <v>1899</v>
      </c>
      <c r="K1482" t="s">
        <v>14297</v>
      </c>
      <c r="L1482" t="s">
        <v>14079</v>
      </c>
      <c r="M1482" t="s">
        <v>18</v>
      </c>
    </row>
    <row r="1483" spans="1:13">
      <c r="A1483" t="s">
        <v>1897</v>
      </c>
      <c r="B1483">
        <v>4.4000000000000004</v>
      </c>
      <c r="C1483" t="str">
        <f t="shared" si="23"/>
        <v>4 – 5</v>
      </c>
      <c r="D1483">
        <v>1000</v>
      </c>
      <c r="E1483" t="s">
        <v>13149</v>
      </c>
      <c r="F1483" t="s">
        <v>96</v>
      </c>
      <c r="G1483" t="s">
        <v>13149</v>
      </c>
      <c r="H1483" t="s">
        <v>13150</v>
      </c>
      <c r="I1483" t="s">
        <v>1898</v>
      </c>
      <c r="J1483" t="s">
        <v>1899</v>
      </c>
      <c r="K1483" t="s">
        <v>14297</v>
      </c>
      <c r="L1483" t="s">
        <v>14079</v>
      </c>
      <c r="M1483" t="s">
        <v>16113</v>
      </c>
    </row>
    <row r="1484" spans="1:13">
      <c r="A1484" t="s">
        <v>1900</v>
      </c>
      <c r="B1484">
        <v>4.9000000000000004</v>
      </c>
      <c r="C1484" t="str">
        <f t="shared" si="23"/>
        <v>4 – 5</v>
      </c>
      <c r="D1484">
        <v>5</v>
      </c>
      <c r="E1484" t="s">
        <v>13149</v>
      </c>
      <c r="G1484" t="s">
        <v>13150</v>
      </c>
      <c r="H1484" t="s">
        <v>13150</v>
      </c>
      <c r="I1484" t="s">
        <v>1901</v>
      </c>
      <c r="J1484" t="s">
        <v>1902</v>
      </c>
      <c r="K1484" t="s">
        <v>13203</v>
      </c>
      <c r="L1484" t="s">
        <v>13155</v>
      </c>
      <c r="M1484" t="s">
        <v>52</v>
      </c>
    </row>
    <row r="1485" spans="1:13">
      <c r="A1485" t="s">
        <v>1900</v>
      </c>
      <c r="B1485">
        <v>4.9000000000000004</v>
      </c>
      <c r="C1485" t="str">
        <f t="shared" si="23"/>
        <v>4 – 5</v>
      </c>
      <c r="D1485">
        <v>5</v>
      </c>
      <c r="E1485" t="s">
        <v>13149</v>
      </c>
      <c r="G1485" t="s">
        <v>13150</v>
      </c>
      <c r="H1485" t="s">
        <v>13150</v>
      </c>
      <c r="I1485" t="s">
        <v>1901</v>
      </c>
      <c r="J1485" t="s">
        <v>1902</v>
      </c>
      <c r="K1485" t="s">
        <v>13203</v>
      </c>
      <c r="L1485" t="s">
        <v>13155</v>
      </c>
      <c r="M1485" t="s">
        <v>18</v>
      </c>
    </row>
    <row r="1486" spans="1:13">
      <c r="A1486" t="s">
        <v>1900</v>
      </c>
      <c r="B1486">
        <v>4.9000000000000004</v>
      </c>
      <c r="C1486" t="str">
        <f t="shared" si="23"/>
        <v>4 – 5</v>
      </c>
      <c r="D1486">
        <v>5</v>
      </c>
      <c r="E1486" t="s">
        <v>13149</v>
      </c>
      <c r="G1486" t="s">
        <v>13150</v>
      </c>
      <c r="H1486" t="s">
        <v>13150</v>
      </c>
      <c r="I1486" t="s">
        <v>1901</v>
      </c>
      <c r="J1486" t="s">
        <v>1902</v>
      </c>
      <c r="K1486" t="s">
        <v>13203</v>
      </c>
      <c r="L1486" t="s">
        <v>13155</v>
      </c>
      <c r="M1486" t="s">
        <v>8122</v>
      </c>
    </row>
    <row r="1487" spans="1:13">
      <c r="A1487" t="s">
        <v>1900</v>
      </c>
      <c r="B1487">
        <v>4.9000000000000004</v>
      </c>
      <c r="C1487" t="str">
        <f t="shared" si="23"/>
        <v>4 – 5</v>
      </c>
      <c r="D1487">
        <v>5</v>
      </c>
      <c r="E1487" t="s">
        <v>13149</v>
      </c>
      <c r="G1487" t="s">
        <v>13150</v>
      </c>
      <c r="H1487" t="s">
        <v>13150</v>
      </c>
      <c r="I1487" t="s">
        <v>1901</v>
      </c>
      <c r="J1487" t="s">
        <v>1902</v>
      </c>
      <c r="K1487" t="s">
        <v>13203</v>
      </c>
      <c r="L1487" t="s">
        <v>13155</v>
      </c>
      <c r="M1487" t="s">
        <v>1220</v>
      </c>
    </row>
    <row r="1488" spans="1:13">
      <c r="A1488" t="s">
        <v>1900</v>
      </c>
      <c r="B1488">
        <v>4.9000000000000004</v>
      </c>
      <c r="C1488" t="str">
        <f t="shared" si="23"/>
        <v>4 – 5</v>
      </c>
      <c r="D1488">
        <v>5</v>
      </c>
      <c r="E1488" t="s">
        <v>13149</v>
      </c>
      <c r="G1488" t="s">
        <v>13150</v>
      </c>
      <c r="H1488" t="s">
        <v>13150</v>
      </c>
      <c r="I1488" t="s">
        <v>1901</v>
      </c>
      <c r="J1488" t="s">
        <v>1902</v>
      </c>
      <c r="K1488" t="s">
        <v>13203</v>
      </c>
      <c r="L1488" t="s">
        <v>13155</v>
      </c>
      <c r="M1488" t="s">
        <v>16110</v>
      </c>
    </row>
    <row r="1489" spans="1:13">
      <c r="A1489" t="s">
        <v>1904</v>
      </c>
      <c r="B1489">
        <v>4.9000000000000004</v>
      </c>
      <c r="C1489" t="str">
        <f t="shared" si="23"/>
        <v>4 – 5</v>
      </c>
      <c r="D1489">
        <v>2000</v>
      </c>
      <c r="E1489" t="s">
        <v>13149</v>
      </c>
      <c r="G1489" t="s">
        <v>13150</v>
      </c>
      <c r="H1489" t="s">
        <v>13150</v>
      </c>
      <c r="I1489" t="s">
        <v>1905</v>
      </c>
      <c r="J1489" t="s">
        <v>1906</v>
      </c>
      <c r="K1489" t="s">
        <v>14298</v>
      </c>
      <c r="L1489" t="s">
        <v>14079</v>
      </c>
      <c r="M1489" t="s">
        <v>18</v>
      </c>
    </row>
    <row r="1490" spans="1:13">
      <c r="A1490" t="s">
        <v>1904</v>
      </c>
      <c r="B1490">
        <v>4.9000000000000004</v>
      </c>
      <c r="C1490" t="str">
        <f t="shared" si="23"/>
        <v>4 – 5</v>
      </c>
      <c r="D1490">
        <v>2000</v>
      </c>
      <c r="E1490" t="s">
        <v>13149</v>
      </c>
      <c r="G1490" t="s">
        <v>13150</v>
      </c>
      <c r="H1490" t="s">
        <v>13150</v>
      </c>
      <c r="I1490" t="s">
        <v>1905</v>
      </c>
      <c r="J1490" t="s">
        <v>1906</v>
      </c>
      <c r="K1490" t="s">
        <v>14298</v>
      </c>
      <c r="L1490" t="s">
        <v>14079</v>
      </c>
      <c r="M1490" t="s">
        <v>1511</v>
      </c>
    </row>
    <row r="1491" spans="1:13">
      <c r="A1491" t="s">
        <v>1907</v>
      </c>
      <c r="B1491">
        <v>4.5999999999999996</v>
      </c>
      <c r="C1491" t="str">
        <f t="shared" si="23"/>
        <v>4 – 5</v>
      </c>
      <c r="D1491">
        <v>100</v>
      </c>
      <c r="E1491" t="s">
        <v>13149</v>
      </c>
      <c r="F1491" t="s">
        <v>53</v>
      </c>
      <c r="G1491" t="s">
        <v>13149</v>
      </c>
      <c r="H1491" t="s">
        <v>13150</v>
      </c>
      <c r="I1491" t="s">
        <v>1908</v>
      </c>
      <c r="J1491" t="s">
        <v>1909</v>
      </c>
      <c r="K1491" t="s">
        <v>14299</v>
      </c>
      <c r="L1491" t="s">
        <v>14067</v>
      </c>
      <c r="M1491" t="s">
        <v>18</v>
      </c>
    </row>
    <row r="1492" spans="1:13">
      <c r="A1492" t="s">
        <v>1907</v>
      </c>
      <c r="B1492">
        <v>4.5999999999999996</v>
      </c>
      <c r="C1492" t="str">
        <f t="shared" si="23"/>
        <v>4 – 5</v>
      </c>
      <c r="D1492">
        <v>100</v>
      </c>
      <c r="E1492" t="s">
        <v>13149</v>
      </c>
      <c r="F1492" t="s">
        <v>53</v>
      </c>
      <c r="G1492" t="s">
        <v>13149</v>
      </c>
      <c r="H1492" t="s">
        <v>13150</v>
      </c>
      <c r="I1492" t="s">
        <v>1908</v>
      </c>
      <c r="J1492" t="s">
        <v>1909</v>
      </c>
      <c r="K1492" t="s">
        <v>14299</v>
      </c>
      <c r="L1492" t="s">
        <v>14067</v>
      </c>
      <c r="M1492" t="s">
        <v>1220</v>
      </c>
    </row>
    <row r="1493" spans="1:13">
      <c r="A1493" t="s">
        <v>1910</v>
      </c>
      <c r="B1493">
        <v>3.2</v>
      </c>
      <c r="C1493" t="str">
        <f t="shared" si="23"/>
        <v>3 – 4</v>
      </c>
      <c r="D1493">
        <v>100</v>
      </c>
      <c r="E1493" t="s">
        <v>13149</v>
      </c>
      <c r="F1493" t="s">
        <v>96</v>
      </c>
      <c r="G1493" t="s">
        <v>13149</v>
      </c>
      <c r="H1493" t="s">
        <v>13150</v>
      </c>
      <c r="I1493" t="s">
        <v>1911</v>
      </c>
      <c r="J1493" t="s">
        <v>1912</v>
      </c>
      <c r="K1493" t="s">
        <v>14300</v>
      </c>
      <c r="L1493" t="s">
        <v>14067</v>
      </c>
      <c r="M1493" t="s">
        <v>635</v>
      </c>
    </row>
    <row r="1494" spans="1:13">
      <c r="A1494" t="s">
        <v>1910</v>
      </c>
      <c r="B1494">
        <v>3.2</v>
      </c>
      <c r="C1494" t="str">
        <f t="shared" si="23"/>
        <v>3 – 4</v>
      </c>
      <c r="D1494">
        <v>100</v>
      </c>
      <c r="E1494" t="s">
        <v>13149</v>
      </c>
      <c r="F1494" t="s">
        <v>96</v>
      </c>
      <c r="G1494" t="s">
        <v>13149</v>
      </c>
      <c r="H1494" t="s">
        <v>13150</v>
      </c>
      <c r="I1494" t="s">
        <v>1911</v>
      </c>
      <c r="J1494" t="s">
        <v>1912</v>
      </c>
      <c r="K1494" t="s">
        <v>14300</v>
      </c>
      <c r="L1494" t="s">
        <v>14067</v>
      </c>
      <c r="M1494" t="s">
        <v>149</v>
      </c>
    </row>
    <row r="1495" spans="1:13">
      <c r="A1495" t="s">
        <v>1910</v>
      </c>
      <c r="B1495">
        <v>3.2</v>
      </c>
      <c r="C1495" t="str">
        <f t="shared" si="23"/>
        <v>3 – 4</v>
      </c>
      <c r="D1495">
        <v>100</v>
      </c>
      <c r="E1495" t="s">
        <v>13149</v>
      </c>
      <c r="F1495" t="s">
        <v>96</v>
      </c>
      <c r="G1495" t="s">
        <v>13149</v>
      </c>
      <c r="H1495" t="s">
        <v>13150</v>
      </c>
      <c r="I1495" t="s">
        <v>1911</v>
      </c>
      <c r="J1495" t="s">
        <v>1912</v>
      </c>
      <c r="K1495" t="s">
        <v>14300</v>
      </c>
      <c r="L1495" t="s">
        <v>14067</v>
      </c>
      <c r="M1495" t="s">
        <v>330</v>
      </c>
    </row>
    <row r="1496" spans="1:13">
      <c r="A1496" t="s">
        <v>1910</v>
      </c>
      <c r="B1496">
        <v>3.2</v>
      </c>
      <c r="C1496" t="str">
        <f t="shared" si="23"/>
        <v>3 – 4</v>
      </c>
      <c r="D1496">
        <v>100</v>
      </c>
      <c r="E1496" t="s">
        <v>13149</v>
      </c>
      <c r="F1496" t="s">
        <v>96</v>
      </c>
      <c r="G1496" t="s">
        <v>13149</v>
      </c>
      <c r="H1496" t="s">
        <v>13150</v>
      </c>
      <c r="I1496" t="s">
        <v>1911</v>
      </c>
      <c r="J1496" t="s">
        <v>1912</v>
      </c>
      <c r="K1496" t="s">
        <v>14300</v>
      </c>
      <c r="L1496" t="s">
        <v>14067</v>
      </c>
      <c r="M1496" t="s">
        <v>262</v>
      </c>
    </row>
    <row r="1497" spans="1:13">
      <c r="A1497" t="s">
        <v>1910</v>
      </c>
      <c r="B1497">
        <v>3.2</v>
      </c>
      <c r="C1497" t="str">
        <f t="shared" si="23"/>
        <v>3 – 4</v>
      </c>
      <c r="D1497">
        <v>100</v>
      </c>
      <c r="E1497" t="s">
        <v>13149</v>
      </c>
      <c r="F1497" t="s">
        <v>96</v>
      </c>
      <c r="G1497" t="s">
        <v>13149</v>
      </c>
      <c r="H1497" t="s">
        <v>13150</v>
      </c>
      <c r="I1497" t="s">
        <v>1911</v>
      </c>
      <c r="J1497" t="s">
        <v>1912</v>
      </c>
      <c r="K1497" t="s">
        <v>14300</v>
      </c>
      <c r="L1497" t="s">
        <v>14067</v>
      </c>
      <c r="M1497" t="s">
        <v>10</v>
      </c>
    </row>
    <row r="1498" spans="1:13">
      <c r="A1498" t="s">
        <v>1914</v>
      </c>
      <c r="B1498">
        <v>4.5999999999999996</v>
      </c>
      <c r="C1498" t="str">
        <f t="shared" si="23"/>
        <v>4 – 5</v>
      </c>
      <c r="D1498">
        <v>2000</v>
      </c>
      <c r="E1498" t="s">
        <v>13149</v>
      </c>
      <c r="G1498" t="s">
        <v>13150</v>
      </c>
      <c r="H1498" t="s">
        <v>13150</v>
      </c>
      <c r="I1498" t="s">
        <v>1915</v>
      </c>
      <c r="J1498" t="s">
        <v>1916</v>
      </c>
      <c r="K1498" t="s">
        <v>14301</v>
      </c>
      <c r="L1498" t="s">
        <v>14302</v>
      </c>
      <c r="M1498" t="s">
        <v>257</v>
      </c>
    </row>
    <row r="1499" spans="1:13">
      <c r="A1499" t="s">
        <v>1914</v>
      </c>
      <c r="B1499">
        <v>4.5999999999999996</v>
      </c>
      <c r="C1499" t="str">
        <f t="shared" si="23"/>
        <v>4 – 5</v>
      </c>
      <c r="D1499">
        <v>2000</v>
      </c>
      <c r="E1499" t="s">
        <v>13149</v>
      </c>
      <c r="G1499" t="s">
        <v>13150</v>
      </c>
      <c r="H1499" t="s">
        <v>13150</v>
      </c>
      <c r="I1499" t="s">
        <v>1915</v>
      </c>
      <c r="J1499" t="s">
        <v>1916</v>
      </c>
      <c r="K1499" t="s">
        <v>14301</v>
      </c>
      <c r="L1499" t="s">
        <v>14302</v>
      </c>
      <c r="M1499" t="s">
        <v>12403</v>
      </c>
    </row>
    <row r="1500" spans="1:13">
      <c r="A1500" t="s">
        <v>1917</v>
      </c>
      <c r="B1500">
        <v>4.7</v>
      </c>
      <c r="C1500" t="str">
        <f t="shared" si="23"/>
        <v>4 – 5</v>
      </c>
      <c r="D1500">
        <v>500</v>
      </c>
      <c r="E1500" t="s">
        <v>13149</v>
      </c>
      <c r="G1500" t="s">
        <v>13150</v>
      </c>
      <c r="H1500" t="s">
        <v>13150</v>
      </c>
      <c r="I1500" t="s">
        <v>1918</v>
      </c>
      <c r="J1500" t="s">
        <v>1919</v>
      </c>
      <c r="K1500" t="s">
        <v>14303</v>
      </c>
      <c r="L1500" t="s">
        <v>14067</v>
      </c>
      <c r="M1500" t="s">
        <v>257</v>
      </c>
    </row>
    <row r="1501" spans="1:13">
      <c r="A1501" t="s">
        <v>1917</v>
      </c>
      <c r="B1501">
        <v>4.7</v>
      </c>
      <c r="C1501" t="str">
        <f t="shared" si="23"/>
        <v>4 – 5</v>
      </c>
      <c r="D1501">
        <v>500</v>
      </c>
      <c r="E1501" t="s">
        <v>13149</v>
      </c>
      <c r="G1501" t="s">
        <v>13150</v>
      </c>
      <c r="H1501" t="s">
        <v>13150</v>
      </c>
      <c r="I1501" t="s">
        <v>1918</v>
      </c>
      <c r="J1501" t="s">
        <v>1919</v>
      </c>
      <c r="K1501" t="s">
        <v>14303</v>
      </c>
      <c r="L1501" t="s">
        <v>14067</v>
      </c>
      <c r="M1501" t="s">
        <v>52</v>
      </c>
    </row>
    <row r="1502" spans="1:13">
      <c r="A1502" t="s">
        <v>1917</v>
      </c>
      <c r="B1502">
        <v>4.7</v>
      </c>
      <c r="C1502" t="str">
        <f t="shared" si="23"/>
        <v>4 – 5</v>
      </c>
      <c r="D1502">
        <v>500</v>
      </c>
      <c r="E1502" t="s">
        <v>13149</v>
      </c>
      <c r="G1502" t="s">
        <v>13150</v>
      </c>
      <c r="H1502" t="s">
        <v>13150</v>
      </c>
      <c r="I1502" t="s">
        <v>1918</v>
      </c>
      <c r="J1502" t="s">
        <v>1919</v>
      </c>
      <c r="K1502" t="s">
        <v>14303</v>
      </c>
      <c r="L1502" t="s">
        <v>14067</v>
      </c>
      <c r="M1502" t="s">
        <v>18</v>
      </c>
    </row>
    <row r="1503" spans="1:13">
      <c r="A1503" t="s">
        <v>1917</v>
      </c>
      <c r="B1503">
        <v>4.7</v>
      </c>
      <c r="C1503" t="str">
        <f t="shared" si="23"/>
        <v>4 – 5</v>
      </c>
      <c r="D1503">
        <v>500</v>
      </c>
      <c r="E1503" t="s">
        <v>13149</v>
      </c>
      <c r="G1503" t="s">
        <v>13150</v>
      </c>
      <c r="H1503" t="s">
        <v>13150</v>
      </c>
      <c r="I1503" t="s">
        <v>1918</v>
      </c>
      <c r="J1503" t="s">
        <v>1919</v>
      </c>
      <c r="K1503" t="s">
        <v>14303</v>
      </c>
      <c r="L1503" t="s">
        <v>14067</v>
      </c>
      <c r="M1503" t="s">
        <v>1511</v>
      </c>
    </row>
    <row r="1504" spans="1:13">
      <c r="A1504" t="s">
        <v>1917</v>
      </c>
      <c r="B1504">
        <v>4.7</v>
      </c>
      <c r="C1504" t="str">
        <f t="shared" si="23"/>
        <v>4 – 5</v>
      </c>
      <c r="D1504">
        <v>500</v>
      </c>
      <c r="E1504" t="s">
        <v>13149</v>
      </c>
      <c r="G1504" t="s">
        <v>13150</v>
      </c>
      <c r="H1504" t="s">
        <v>13150</v>
      </c>
      <c r="I1504" t="s">
        <v>1918</v>
      </c>
      <c r="J1504" t="s">
        <v>1919</v>
      </c>
      <c r="K1504" t="s">
        <v>14303</v>
      </c>
      <c r="L1504" t="s">
        <v>14067</v>
      </c>
      <c r="M1504" t="s">
        <v>1220</v>
      </c>
    </row>
    <row r="1505" spans="1:13">
      <c r="A1505" t="s">
        <v>1921</v>
      </c>
      <c r="B1505">
        <v>4.8</v>
      </c>
      <c r="C1505" t="str">
        <f t="shared" si="23"/>
        <v>4 – 5</v>
      </c>
      <c r="D1505">
        <v>10000</v>
      </c>
      <c r="E1505" t="s">
        <v>13149</v>
      </c>
      <c r="F1505" t="s">
        <v>53</v>
      </c>
      <c r="G1505" t="s">
        <v>13149</v>
      </c>
      <c r="H1505" t="s">
        <v>13150</v>
      </c>
      <c r="I1505" t="s">
        <v>1922</v>
      </c>
      <c r="J1505" t="s">
        <v>1923</v>
      </c>
      <c r="K1505" t="s">
        <v>14304</v>
      </c>
      <c r="L1505" t="s">
        <v>14079</v>
      </c>
      <c r="M1505" t="s">
        <v>18</v>
      </c>
    </row>
    <row r="1506" spans="1:13">
      <c r="A1506" t="s">
        <v>1921</v>
      </c>
      <c r="B1506">
        <v>4.8</v>
      </c>
      <c r="C1506" t="str">
        <f t="shared" si="23"/>
        <v>4 – 5</v>
      </c>
      <c r="D1506">
        <v>10000</v>
      </c>
      <c r="E1506" t="s">
        <v>13149</v>
      </c>
      <c r="F1506" t="s">
        <v>53</v>
      </c>
      <c r="G1506" t="s">
        <v>13149</v>
      </c>
      <c r="H1506" t="s">
        <v>13150</v>
      </c>
      <c r="I1506" t="s">
        <v>1922</v>
      </c>
      <c r="J1506" t="s">
        <v>1923</v>
      </c>
      <c r="K1506" t="s">
        <v>14304</v>
      </c>
      <c r="L1506" t="s">
        <v>14079</v>
      </c>
      <c r="M1506" t="s">
        <v>16113</v>
      </c>
    </row>
    <row r="1507" spans="1:13">
      <c r="A1507" t="s">
        <v>1921</v>
      </c>
      <c r="B1507">
        <v>4.8</v>
      </c>
      <c r="C1507" t="str">
        <f t="shared" si="23"/>
        <v>4 – 5</v>
      </c>
      <c r="D1507">
        <v>10000</v>
      </c>
      <c r="E1507" t="s">
        <v>13149</v>
      </c>
      <c r="F1507" t="s">
        <v>53</v>
      </c>
      <c r="G1507" t="s">
        <v>13149</v>
      </c>
      <c r="H1507" t="s">
        <v>13150</v>
      </c>
      <c r="I1507" t="s">
        <v>1922</v>
      </c>
      <c r="J1507" t="s">
        <v>1923</v>
      </c>
      <c r="K1507" t="s">
        <v>14304</v>
      </c>
      <c r="L1507" t="s">
        <v>14079</v>
      </c>
      <c r="M1507" t="s">
        <v>8122</v>
      </c>
    </row>
    <row r="1508" spans="1:13">
      <c r="A1508" t="s">
        <v>1921</v>
      </c>
      <c r="B1508">
        <v>4.8</v>
      </c>
      <c r="C1508" t="str">
        <f t="shared" si="23"/>
        <v>4 – 5</v>
      </c>
      <c r="D1508">
        <v>10000</v>
      </c>
      <c r="E1508" t="s">
        <v>13149</v>
      </c>
      <c r="F1508" t="s">
        <v>53</v>
      </c>
      <c r="G1508" t="s">
        <v>13149</v>
      </c>
      <c r="H1508" t="s">
        <v>13150</v>
      </c>
      <c r="I1508" t="s">
        <v>1922</v>
      </c>
      <c r="J1508" t="s">
        <v>1923</v>
      </c>
      <c r="K1508" t="s">
        <v>14304</v>
      </c>
      <c r="L1508" t="s">
        <v>14079</v>
      </c>
      <c r="M1508" t="s">
        <v>1220</v>
      </c>
    </row>
    <row r="1509" spans="1:13">
      <c r="A1509" t="s">
        <v>1925</v>
      </c>
      <c r="B1509">
        <v>4.8</v>
      </c>
      <c r="C1509" t="str">
        <f t="shared" si="23"/>
        <v>4 – 5</v>
      </c>
      <c r="D1509">
        <v>1000</v>
      </c>
      <c r="E1509" t="s">
        <v>13149</v>
      </c>
      <c r="F1509" t="s">
        <v>1212</v>
      </c>
      <c r="G1509" t="s">
        <v>13149</v>
      </c>
      <c r="H1509" t="s">
        <v>13150</v>
      </c>
      <c r="I1509" t="s">
        <v>1926</v>
      </c>
      <c r="J1509" t="s">
        <v>1927</v>
      </c>
      <c r="K1509" t="s">
        <v>14305</v>
      </c>
      <c r="L1509" t="s">
        <v>14079</v>
      </c>
      <c r="M1509" t="s">
        <v>330</v>
      </c>
    </row>
    <row r="1510" spans="1:13">
      <c r="A1510" t="s">
        <v>1925</v>
      </c>
      <c r="B1510">
        <v>4.8</v>
      </c>
      <c r="C1510" t="str">
        <f t="shared" si="23"/>
        <v>4 – 5</v>
      </c>
      <c r="D1510">
        <v>1000</v>
      </c>
      <c r="E1510" t="s">
        <v>13149</v>
      </c>
      <c r="F1510" t="s">
        <v>1212</v>
      </c>
      <c r="G1510" t="s">
        <v>13149</v>
      </c>
      <c r="H1510" t="s">
        <v>13150</v>
      </c>
      <c r="I1510" t="s">
        <v>1926</v>
      </c>
      <c r="J1510" t="s">
        <v>1927</v>
      </c>
      <c r="K1510" t="s">
        <v>14305</v>
      </c>
      <c r="L1510" t="s">
        <v>14079</v>
      </c>
      <c r="M1510" t="s">
        <v>10</v>
      </c>
    </row>
    <row r="1511" spans="1:13">
      <c r="A1511" t="s">
        <v>1925</v>
      </c>
      <c r="B1511">
        <v>4.8</v>
      </c>
      <c r="C1511" t="str">
        <f t="shared" si="23"/>
        <v>4 – 5</v>
      </c>
      <c r="D1511">
        <v>1000</v>
      </c>
      <c r="E1511" t="s">
        <v>13149</v>
      </c>
      <c r="F1511" t="s">
        <v>1212</v>
      </c>
      <c r="G1511" t="s">
        <v>13149</v>
      </c>
      <c r="H1511" t="s">
        <v>13150</v>
      </c>
      <c r="I1511" t="s">
        <v>1926</v>
      </c>
      <c r="J1511" t="s">
        <v>1927</v>
      </c>
      <c r="K1511" t="s">
        <v>14305</v>
      </c>
      <c r="L1511" t="s">
        <v>14079</v>
      </c>
      <c r="M1511" t="s">
        <v>52</v>
      </c>
    </row>
    <row r="1512" spans="1:13">
      <c r="A1512" t="s">
        <v>1925</v>
      </c>
      <c r="B1512">
        <v>4.8</v>
      </c>
      <c r="C1512" t="str">
        <f t="shared" si="23"/>
        <v>4 – 5</v>
      </c>
      <c r="D1512">
        <v>1000</v>
      </c>
      <c r="E1512" t="s">
        <v>13149</v>
      </c>
      <c r="F1512" t="s">
        <v>1212</v>
      </c>
      <c r="G1512" t="s">
        <v>13149</v>
      </c>
      <c r="H1512" t="s">
        <v>13150</v>
      </c>
      <c r="I1512" t="s">
        <v>1926</v>
      </c>
      <c r="J1512" t="s">
        <v>1927</v>
      </c>
      <c r="K1512" t="s">
        <v>14305</v>
      </c>
      <c r="L1512" t="s">
        <v>14079</v>
      </c>
      <c r="M1512" t="s">
        <v>1505</v>
      </c>
    </row>
    <row r="1513" spans="1:13">
      <c r="A1513" t="s">
        <v>1925</v>
      </c>
      <c r="B1513">
        <v>4.8</v>
      </c>
      <c r="C1513" t="str">
        <f t="shared" si="23"/>
        <v>4 – 5</v>
      </c>
      <c r="D1513">
        <v>1000</v>
      </c>
      <c r="E1513" t="s">
        <v>13149</v>
      </c>
      <c r="F1513" t="s">
        <v>1212</v>
      </c>
      <c r="G1513" t="s">
        <v>13149</v>
      </c>
      <c r="H1513" t="s">
        <v>13150</v>
      </c>
      <c r="I1513" t="s">
        <v>1926</v>
      </c>
      <c r="J1513" t="s">
        <v>1927</v>
      </c>
      <c r="K1513" t="s">
        <v>14305</v>
      </c>
      <c r="L1513" t="s">
        <v>14079</v>
      </c>
      <c r="M1513" t="s">
        <v>18</v>
      </c>
    </row>
    <row r="1514" spans="1:13">
      <c r="A1514" t="s">
        <v>1928</v>
      </c>
      <c r="B1514">
        <v>2.6</v>
      </c>
      <c r="C1514" t="str">
        <f t="shared" si="23"/>
        <v>2 – 3</v>
      </c>
      <c r="D1514">
        <v>52</v>
      </c>
      <c r="E1514" t="s">
        <v>13149</v>
      </c>
      <c r="F1514" t="s">
        <v>53</v>
      </c>
      <c r="G1514" t="s">
        <v>13149</v>
      </c>
      <c r="H1514" t="s">
        <v>13150</v>
      </c>
      <c r="I1514" t="s">
        <v>1930</v>
      </c>
      <c r="J1514" t="s">
        <v>1931</v>
      </c>
      <c r="K1514" t="s">
        <v>14306</v>
      </c>
      <c r="L1514" t="s">
        <v>14067</v>
      </c>
      <c r="M1514" t="s">
        <v>149</v>
      </c>
    </row>
    <row r="1515" spans="1:13">
      <c r="A1515" t="s">
        <v>1928</v>
      </c>
      <c r="B1515">
        <v>2.6</v>
      </c>
      <c r="C1515" t="str">
        <f t="shared" si="23"/>
        <v>2 – 3</v>
      </c>
      <c r="D1515">
        <v>52</v>
      </c>
      <c r="E1515" t="s">
        <v>13149</v>
      </c>
      <c r="F1515" t="s">
        <v>53</v>
      </c>
      <c r="G1515" t="s">
        <v>13149</v>
      </c>
      <c r="H1515" t="s">
        <v>13150</v>
      </c>
      <c r="I1515" t="s">
        <v>1930</v>
      </c>
      <c r="J1515" t="s">
        <v>1931</v>
      </c>
      <c r="K1515" t="s">
        <v>14306</v>
      </c>
      <c r="L1515" t="s">
        <v>14067</v>
      </c>
      <c r="M1515" t="s">
        <v>10</v>
      </c>
    </row>
    <row r="1516" spans="1:13">
      <c r="A1516" t="s">
        <v>1932</v>
      </c>
      <c r="B1516">
        <v>4.7</v>
      </c>
      <c r="C1516" t="str">
        <f t="shared" si="23"/>
        <v>4 – 5</v>
      </c>
      <c r="D1516">
        <v>500</v>
      </c>
      <c r="E1516" t="s">
        <v>13149</v>
      </c>
      <c r="G1516" t="s">
        <v>13150</v>
      </c>
      <c r="H1516" t="s">
        <v>13150</v>
      </c>
      <c r="I1516" t="s">
        <v>1933</v>
      </c>
      <c r="J1516" t="s">
        <v>1934</v>
      </c>
      <c r="K1516" t="s">
        <v>14307</v>
      </c>
      <c r="L1516" t="s">
        <v>14101</v>
      </c>
      <c r="M1516" t="s">
        <v>10</v>
      </c>
    </row>
    <row r="1517" spans="1:13">
      <c r="A1517" t="s">
        <v>1935</v>
      </c>
      <c r="B1517">
        <v>4.0999999999999996</v>
      </c>
      <c r="C1517" t="str">
        <f t="shared" si="23"/>
        <v>4 – 5</v>
      </c>
      <c r="D1517">
        <v>59</v>
      </c>
      <c r="E1517" t="s">
        <v>13149</v>
      </c>
      <c r="G1517" t="s">
        <v>13150</v>
      </c>
      <c r="H1517" t="s">
        <v>13150</v>
      </c>
      <c r="I1517" t="s">
        <v>1937</v>
      </c>
      <c r="J1517" t="s">
        <v>1938</v>
      </c>
      <c r="K1517" t="s">
        <v>13204</v>
      </c>
      <c r="L1517" t="s">
        <v>13155</v>
      </c>
      <c r="M1517" t="s">
        <v>7743</v>
      </c>
    </row>
    <row r="1518" spans="1:13">
      <c r="A1518" t="s">
        <v>1935</v>
      </c>
      <c r="B1518">
        <v>4.0999999999999996</v>
      </c>
      <c r="C1518" t="str">
        <f t="shared" si="23"/>
        <v>4 – 5</v>
      </c>
      <c r="D1518">
        <v>59</v>
      </c>
      <c r="E1518" t="s">
        <v>13149</v>
      </c>
      <c r="G1518" t="s">
        <v>13150</v>
      </c>
      <c r="H1518" t="s">
        <v>13150</v>
      </c>
      <c r="I1518" t="s">
        <v>1937</v>
      </c>
      <c r="J1518" t="s">
        <v>1938</v>
      </c>
      <c r="K1518" t="s">
        <v>13204</v>
      </c>
      <c r="L1518" t="s">
        <v>13155</v>
      </c>
      <c r="M1518" t="s">
        <v>52</v>
      </c>
    </row>
    <row r="1519" spans="1:13">
      <c r="A1519" t="s">
        <v>1935</v>
      </c>
      <c r="B1519">
        <v>4.0999999999999996</v>
      </c>
      <c r="C1519" t="str">
        <f t="shared" si="23"/>
        <v>4 – 5</v>
      </c>
      <c r="D1519">
        <v>59</v>
      </c>
      <c r="E1519" t="s">
        <v>13149</v>
      </c>
      <c r="G1519" t="s">
        <v>13150</v>
      </c>
      <c r="H1519" t="s">
        <v>13150</v>
      </c>
      <c r="I1519" t="s">
        <v>1937</v>
      </c>
      <c r="J1519" t="s">
        <v>1938</v>
      </c>
      <c r="K1519" t="s">
        <v>13204</v>
      </c>
      <c r="L1519" t="s">
        <v>13155</v>
      </c>
      <c r="M1519" t="s">
        <v>18</v>
      </c>
    </row>
    <row r="1520" spans="1:13">
      <c r="A1520" t="s">
        <v>1935</v>
      </c>
      <c r="B1520">
        <v>4.0999999999999996</v>
      </c>
      <c r="C1520" t="str">
        <f t="shared" si="23"/>
        <v>4 – 5</v>
      </c>
      <c r="D1520">
        <v>59</v>
      </c>
      <c r="E1520" t="s">
        <v>13149</v>
      </c>
      <c r="G1520" t="s">
        <v>13150</v>
      </c>
      <c r="H1520" t="s">
        <v>13150</v>
      </c>
      <c r="I1520" t="s">
        <v>1937</v>
      </c>
      <c r="J1520" t="s">
        <v>1938</v>
      </c>
      <c r="K1520" t="s">
        <v>13204</v>
      </c>
      <c r="L1520" t="s">
        <v>13155</v>
      </c>
      <c r="M1520" t="s">
        <v>5392</v>
      </c>
    </row>
    <row r="1521" spans="1:13">
      <c r="A1521" t="s">
        <v>1935</v>
      </c>
      <c r="B1521">
        <v>4.0999999999999996</v>
      </c>
      <c r="C1521" t="str">
        <f t="shared" si="23"/>
        <v>4 – 5</v>
      </c>
      <c r="D1521">
        <v>59</v>
      </c>
      <c r="E1521" t="s">
        <v>13149</v>
      </c>
      <c r="G1521" t="s">
        <v>13150</v>
      </c>
      <c r="H1521" t="s">
        <v>13150</v>
      </c>
      <c r="I1521" t="s">
        <v>1937</v>
      </c>
      <c r="J1521" t="s">
        <v>1938</v>
      </c>
      <c r="K1521" t="s">
        <v>13204</v>
      </c>
      <c r="L1521" t="s">
        <v>13155</v>
      </c>
      <c r="M1521" t="s">
        <v>1220</v>
      </c>
    </row>
    <row r="1522" spans="1:13">
      <c r="A1522" t="s">
        <v>1940</v>
      </c>
      <c r="B1522">
        <v>4.2</v>
      </c>
      <c r="C1522" t="str">
        <f t="shared" si="23"/>
        <v>4 – 5</v>
      </c>
      <c r="D1522">
        <v>1000</v>
      </c>
      <c r="E1522" t="s">
        <v>13149</v>
      </c>
      <c r="F1522" t="s">
        <v>697</v>
      </c>
      <c r="G1522" t="s">
        <v>13149</v>
      </c>
      <c r="H1522" t="s">
        <v>13149</v>
      </c>
      <c r="I1522" t="s">
        <v>1941</v>
      </c>
      <c r="J1522" t="s">
        <v>1942</v>
      </c>
      <c r="K1522" t="s">
        <v>13205</v>
      </c>
      <c r="L1522" t="s">
        <v>13155</v>
      </c>
      <c r="M1522" t="s">
        <v>330</v>
      </c>
    </row>
    <row r="1523" spans="1:13">
      <c r="A1523" t="s">
        <v>1940</v>
      </c>
      <c r="B1523">
        <v>4.2</v>
      </c>
      <c r="C1523" t="str">
        <f t="shared" si="23"/>
        <v>4 – 5</v>
      </c>
      <c r="D1523">
        <v>1000</v>
      </c>
      <c r="E1523" t="s">
        <v>13149</v>
      </c>
      <c r="F1523" t="s">
        <v>697</v>
      </c>
      <c r="G1523" t="s">
        <v>13149</v>
      </c>
      <c r="H1523" t="s">
        <v>13149</v>
      </c>
      <c r="I1523" t="s">
        <v>1941</v>
      </c>
      <c r="J1523" t="s">
        <v>1942</v>
      </c>
      <c r="K1523" t="s">
        <v>13205</v>
      </c>
      <c r="L1523" t="s">
        <v>13155</v>
      </c>
      <c r="M1523" t="s">
        <v>257</v>
      </c>
    </row>
    <row r="1524" spans="1:13">
      <c r="A1524" t="s">
        <v>1940</v>
      </c>
      <c r="B1524">
        <v>4.2</v>
      </c>
      <c r="C1524" t="str">
        <f t="shared" si="23"/>
        <v>4 – 5</v>
      </c>
      <c r="D1524">
        <v>1000</v>
      </c>
      <c r="E1524" t="s">
        <v>13149</v>
      </c>
      <c r="F1524" t="s">
        <v>697</v>
      </c>
      <c r="G1524" t="s">
        <v>13149</v>
      </c>
      <c r="H1524" t="s">
        <v>13149</v>
      </c>
      <c r="I1524" t="s">
        <v>1941</v>
      </c>
      <c r="J1524" t="s">
        <v>1942</v>
      </c>
      <c r="K1524" t="s">
        <v>13205</v>
      </c>
      <c r="L1524" t="s">
        <v>13155</v>
      </c>
      <c r="M1524" t="s">
        <v>52</v>
      </c>
    </row>
    <row r="1525" spans="1:13">
      <c r="A1525" t="s">
        <v>1940</v>
      </c>
      <c r="B1525">
        <v>4.2</v>
      </c>
      <c r="C1525" t="str">
        <f t="shared" si="23"/>
        <v>4 – 5</v>
      </c>
      <c r="D1525">
        <v>1000</v>
      </c>
      <c r="E1525" t="s">
        <v>13149</v>
      </c>
      <c r="F1525" t="s">
        <v>697</v>
      </c>
      <c r="G1525" t="s">
        <v>13149</v>
      </c>
      <c r="H1525" t="s">
        <v>13149</v>
      </c>
      <c r="I1525" t="s">
        <v>1941</v>
      </c>
      <c r="J1525" t="s">
        <v>1942</v>
      </c>
      <c r="K1525" t="s">
        <v>13205</v>
      </c>
      <c r="L1525" t="s">
        <v>13155</v>
      </c>
      <c r="M1525" t="s">
        <v>1762</v>
      </c>
    </row>
    <row r="1526" spans="1:13">
      <c r="A1526" t="s">
        <v>1944</v>
      </c>
      <c r="B1526">
        <v>1.1000000000000001</v>
      </c>
      <c r="C1526" t="str">
        <f t="shared" si="23"/>
        <v>1 – 2</v>
      </c>
      <c r="D1526">
        <v>5</v>
      </c>
      <c r="E1526" t="s">
        <v>13149</v>
      </c>
      <c r="F1526" t="s">
        <v>53</v>
      </c>
      <c r="G1526" t="s">
        <v>13149</v>
      </c>
      <c r="H1526" t="s">
        <v>13150</v>
      </c>
      <c r="I1526" t="s">
        <v>1946</v>
      </c>
      <c r="J1526" t="s">
        <v>1947</v>
      </c>
      <c r="K1526" t="s">
        <v>14308</v>
      </c>
      <c r="L1526" t="s">
        <v>14079</v>
      </c>
      <c r="M1526" t="s">
        <v>52</v>
      </c>
    </row>
    <row r="1527" spans="1:13">
      <c r="A1527" t="s">
        <v>1944</v>
      </c>
      <c r="B1527">
        <v>1.1000000000000001</v>
      </c>
      <c r="C1527" t="str">
        <f t="shared" si="23"/>
        <v>1 – 2</v>
      </c>
      <c r="D1527">
        <v>5</v>
      </c>
      <c r="E1527" t="s">
        <v>13149</v>
      </c>
      <c r="F1527" t="s">
        <v>53</v>
      </c>
      <c r="G1527" t="s">
        <v>13149</v>
      </c>
      <c r="H1527" t="s">
        <v>13150</v>
      </c>
      <c r="I1527" t="s">
        <v>1946</v>
      </c>
      <c r="J1527" t="s">
        <v>1947</v>
      </c>
      <c r="K1527" t="s">
        <v>14308</v>
      </c>
      <c r="L1527" t="s">
        <v>14079</v>
      </c>
      <c r="M1527" t="s">
        <v>18</v>
      </c>
    </row>
    <row r="1528" spans="1:13">
      <c r="A1528" t="s">
        <v>1944</v>
      </c>
      <c r="B1528">
        <v>1.1000000000000001</v>
      </c>
      <c r="C1528" t="str">
        <f t="shared" si="23"/>
        <v>1 – 2</v>
      </c>
      <c r="D1528">
        <v>5</v>
      </c>
      <c r="E1528" t="s">
        <v>13149</v>
      </c>
      <c r="F1528" t="s">
        <v>53</v>
      </c>
      <c r="G1528" t="s">
        <v>13149</v>
      </c>
      <c r="H1528" t="s">
        <v>13150</v>
      </c>
      <c r="I1528" t="s">
        <v>1946</v>
      </c>
      <c r="J1528" t="s">
        <v>1947</v>
      </c>
      <c r="K1528" t="s">
        <v>14308</v>
      </c>
      <c r="L1528" t="s">
        <v>14079</v>
      </c>
      <c r="M1528" t="s">
        <v>5392</v>
      </c>
    </row>
    <row r="1529" spans="1:13">
      <c r="A1529" t="s">
        <v>1944</v>
      </c>
      <c r="B1529">
        <v>1.1000000000000001</v>
      </c>
      <c r="C1529" t="str">
        <f t="shared" si="23"/>
        <v>1 – 2</v>
      </c>
      <c r="D1529">
        <v>5</v>
      </c>
      <c r="E1529" t="s">
        <v>13149</v>
      </c>
      <c r="F1529" t="s">
        <v>53</v>
      </c>
      <c r="G1529" t="s">
        <v>13149</v>
      </c>
      <c r="H1529" t="s">
        <v>13150</v>
      </c>
      <c r="I1529" t="s">
        <v>1946</v>
      </c>
      <c r="J1529" t="s">
        <v>1947</v>
      </c>
      <c r="K1529" t="s">
        <v>14308</v>
      </c>
      <c r="L1529" t="s">
        <v>14079</v>
      </c>
      <c r="M1529" t="s">
        <v>16109</v>
      </c>
    </row>
    <row r="1530" spans="1:13">
      <c r="A1530" t="s">
        <v>1949</v>
      </c>
      <c r="B1530">
        <v>4.5999999999999996</v>
      </c>
      <c r="C1530" t="str">
        <f t="shared" si="23"/>
        <v>4 – 5</v>
      </c>
      <c r="D1530">
        <v>10</v>
      </c>
      <c r="E1530" t="s">
        <v>13149</v>
      </c>
      <c r="F1530" t="s">
        <v>53</v>
      </c>
      <c r="G1530" t="s">
        <v>13149</v>
      </c>
      <c r="H1530" t="s">
        <v>13150</v>
      </c>
      <c r="I1530" t="s">
        <v>1950</v>
      </c>
      <c r="J1530" t="s">
        <v>1951</v>
      </c>
      <c r="K1530" t="s">
        <v>14309</v>
      </c>
      <c r="L1530" t="s">
        <v>14067</v>
      </c>
      <c r="M1530" t="s">
        <v>52</v>
      </c>
    </row>
    <row r="1531" spans="1:13">
      <c r="A1531" t="s">
        <v>1949</v>
      </c>
      <c r="B1531">
        <v>4.5999999999999996</v>
      </c>
      <c r="C1531" t="str">
        <f t="shared" si="23"/>
        <v>4 – 5</v>
      </c>
      <c r="D1531">
        <v>10</v>
      </c>
      <c r="E1531" t="s">
        <v>13149</v>
      </c>
      <c r="F1531" t="s">
        <v>53</v>
      </c>
      <c r="G1531" t="s">
        <v>13149</v>
      </c>
      <c r="H1531" t="s">
        <v>13150</v>
      </c>
      <c r="I1531" t="s">
        <v>1950</v>
      </c>
      <c r="J1531" t="s">
        <v>1951</v>
      </c>
      <c r="K1531" t="s">
        <v>14309</v>
      </c>
      <c r="L1531" t="s">
        <v>14067</v>
      </c>
      <c r="M1531" t="s">
        <v>1505</v>
      </c>
    </row>
    <row r="1532" spans="1:13">
      <c r="A1532" t="s">
        <v>1949</v>
      </c>
      <c r="B1532">
        <v>4.5999999999999996</v>
      </c>
      <c r="C1532" t="str">
        <f t="shared" si="23"/>
        <v>4 – 5</v>
      </c>
      <c r="D1532">
        <v>10</v>
      </c>
      <c r="E1532" t="s">
        <v>13149</v>
      </c>
      <c r="F1532" t="s">
        <v>53</v>
      </c>
      <c r="G1532" t="s">
        <v>13149</v>
      </c>
      <c r="H1532" t="s">
        <v>13150</v>
      </c>
      <c r="I1532" t="s">
        <v>1950</v>
      </c>
      <c r="J1532" t="s">
        <v>1951</v>
      </c>
      <c r="K1532" t="s">
        <v>14309</v>
      </c>
      <c r="L1532" t="s">
        <v>14067</v>
      </c>
      <c r="M1532" t="s">
        <v>18</v>
      </c>
    </row>
    <row r="1533" spans="1:13">
      <c r="A1533" t="s">
        <v>1949</v>
      </c>
      <c r="B1533">
        <v>4.5999999999999996</v>
      </c>
      <c r="C1533" t="str">
        <f t="shared" si="23"/>
        <v>4 – 5</v>
      </c>
      <c r="D1533">
        <v>10</v>
      </c>
      <c r="E1533" t="s">
        <v>13149</v>
      </c>
      <c r="F1533" t="s">
        <v>53</v>
      </c>
      <c r="G1533" t="s">
        <v>13149</v>
      </c>
      <c r="H1533" t="s">
        <v>13150</v>
      </c>
      <c r="I1533" t="s">
        <v>1950</v>
      </c>
      <c r="J1533" t="s">
        <v>1951</v>
      </c>
      <c r="K1533" t="s">
        <v>14309</v>
      </c>
      <c r="L1533" t="s">
        <v>14067</v>
      </c>
      <c r="M1533" t="s">
        <v>1220</v>
      </c>
    </row>
    <row r="1534" spans="1:13">
      <c r="A1534" t="s">
        <v>1952</v>
      </c>
      <c r="B1534">
        <v>4</v>
      </c>
      <c r="C1534" t="str">
        <f t="shared" si="23"/>
        <v>3 – 4</v>
      </c>
      <c r="D1534">
        <v>31</v>
      </c>
      <c r="E1534" t="s">
        <v>13149</v>
      </c>
      <c r="F1534" t="s">
        <v>276</v>
      </c>
      <c r="G1534" t="s">
        <v>13149</v>
      </c>
      <c r="H1534" t="s">
        <v>13150</v>
      </c>
      <c r="I1534" t="s">
        <v>1954</v>
      </c>
      <c r="J1534" t="s">
        <v>1955</v>
      </c>
      <c r="K1534" t="s">
        <v>14310</v>
      </c>
      <c r="L1534" t="s">
        <v>14079</v>
      </c>
      <c r="M1534" t="s">
        <v>18</v>
      </c>
    </row>
    <row r="1535" spans="1:13">
      <c r="A1535" t="s">
        <v>1956</v>
      </c>
      <c r="B1535">
        <v>2.7</v>
      </c>
      <c r="C1535" t="str">
        <f t="shared" si="23"/>
        <v>2 – 3</v>
      </c>
      <c r="D1535">
        <v>1000</v>
      </c>
      <c r="E1535" t="s">
        <v>13149</v>
      </c>
      <c r="F1535" t="s">
        <v>11</v>
      </c>
      <c r="G1535" t="s">
        <v>13149</v>
      </c>
      <c r="H1535" t="s">
        <v>13149</v>
      </c>
      <c r="I1535" t="s">
        <v>1958</v>
      </c>
      <c r="J1535" t="s">
        <v>1959</v>
      </c>
      <c r="K1535" t="s">
        <v>13206</v>
      </c>
      <c r="L1535" t="s">
        <v>13155</v>
      </c>
      <c r="M1535" t="s">
        <v>330</v>
      </c>
    </row>
    <row r="1536" spans="1:13">
      <c r="A1536" t="s">
        <v>1956</v>
      </c>
      <c r="B1536">
        <v>2.7</v>
      </c>
      <c r="C1536" t="str">
        <f t="shared" si="23"/>
        <v>2 – 3</v>
      </c>
      <c r="D1536">
        <v>1000</v>
      </c>
      <c r="E1536" t="s">
        <v>13149</v>
      </c>
      <c r="F1536" t="s">
        <v>11</v>
      </c>
      <c r="G1536" t="s">
        <v>13149</v>
      </c>
      <c r="H1536" t="s">
        <v>13149</v>
      </c>
      <c r="I1536" t="s">
        <v>1958</v>
      </c>
      <c r="J1536" t="s">
        <v>1959</v>
      </c>
      <c r="K1536" t="s">
        <v>13206</v>
      </c>
      <c r="L1536" t="s">
        <v>13155</v>
      </c>
      <c r="M1536" t="s">
        <v>10</v>
      </c>
    </row>
    <row r="1537" spans="1:13">
      <c r="A1537" t="s">
        <v>1956</v>
      </c>
      <c r="B1537">
        <v>2.7</v>
      </c>
      <c r="C1537" t="str">
        <f t="shared" si="23"/>
        <v>2 – 3</v>
      </c>
      <c r="D1537">
        <v>1000</v>
      </c>
      <c r="E1537" t="s">
        <v>13149</v>
      </c>
      <c r="F1537" t="s">
        <v>11</v>
      </c>
      <c r="G1537" t="s">
        <v>13149</v>
      </c>
      <c r="H1537" t="s">
        <v>13149</v>
      </c>
      <c r="I1537" t="s">
        <v>1958</v>
      </c>
      <c r="J1537" t="s">
        <v>1959</v>
      </c>
      <c r="K1537" t="s">
        <v>13206</v>
      </c>
      <c r="L1537" t="s">
        <v>13155</v>
      </c>
      <c r="M1537" t="s">
        <v>52</v>
      </c>
    </row>
    <row r="1538" spans="1:13">
      <c r="A1538" t="s">
        <v>1956</v>
      </c>
      <c r="B1538">
        <v>2.7</v>
      </c>
      <c r="C1538" t="str">
        <f t="shared" ref="C1538:C1601" si="24">IF(B1538="", "No Rating",
 IF(B1538&lt;=2, "1 – 2",
 IF(B1538&lt;=3, "2 – 3",
 IF(B1538&lt;=4, "3 – 4",
 "4 – 5"))))</f>
        <v>2 – 3</v>
      </c>
      <c r="D1538">
        <v>1000</v>
      </c>
      <c r="E1538" t="s">
        <v>13149</v>
      </c>
      <c r="F1538" t="s">
        <v>11</v>
      </c>
      <c r="G1538" t="s">
        <v>13149</v>
      </c>
      <c r="H1538" t="s">
        <v>13149</v>
      </c>
      <c r="I1538" t="s">
        <v>1958</v>
      </c>
      <c r="J1538" t="s">
        <v>1959</v>
      </c>
      <c r="K1538" t="s">
        <v>13206</v>
      </c>
      <c r="L1538" t="s">
        <v>13155</v>
      </c>
      <c r="M1538" t="s">
        <v>1762</v>
      </c>
    </row>
    <row r="1539" spans="1:13">
      <c r="A1539" t="s">
        <v>1956</v>
      </c>
      <c r="B1539">
        <v>2.7</v>
      </c>
      <c r="C1539" t="str">
        <f t="shared" si="24"/>
        <v>2 – 3</v>
      </c>
      <c r="D1539">
        <v>1000</v>
      </c>
      <c r="E1539" t="s">
        <v>13149</v>
      </c>
      <c r="F1539" t="s">
        <v>11</v>
      </c>
      <c r="G1539" t="s">
        <v>13149</v>
      </c>
      <c r="H1539" t="s">
        <v>13149</v>
      </c>
      <c r="I1539" t="s">
        <v>1958</v>
      </c>
      <c r="J1539" t="s">
        <v>1959</v>
      </c>
      <c r="K1539" t="s">
        <v>13206</v>
      </c>
      <c r="L1539" t="s">
        <v>13155</v>
      </c>
      <c r="M1539" t="s">
        <v>18</v>
      </c>
    </row>
    <row r="1540" spans="1:13">
      <c r="A1540" t="s">
        <v>1961</v>
      </c>
      <c r="B1540">
        <v>4.8</v>
      </c>
      <c r="C1540" t="str">
        <f t="shared" si="24"/>
        <v>4 – 5</v>
      </c>
      <c r="D1540">
        <v>100</v>
      </c>
      <c r="E1540" t="s">
        <v>13149</v>
      </c>
      <c r="G1540" t="s">
        <v>13150</v>
      </c>
      <c r="H1540" t="s">
        <v>13150</v>
      </c>
      <c r="I1540" t="s">
        <v>1962</v>
      </c>
      <c r="J1540" t="s">
        <v>1963</v>
      </c>
      <c r="K1540" t="s">
        <v>13207</v>
      </c>
      <c r="L1540" t="s">
        <v>13155</v>
      </c>
      <c r="M1540" t="s">
        <v>635</v>
      </c>
    </row>
    <row r="1541" spans="1:13">
      <c r="A1541" t="s">
        <v>1961</v>
      </c>
      <c r="B1541">
        <v>4.8</v>
      </c>
      <c r="C1541" t="str">
        <f t="shared" si="24"/>
        <v>4 – 5</v>
      </c>
      <c r="D1541">
        <v>100</v>
      </c>
      <c r="E1541" t="s">
        <v>13149</v>
      </c>
      <c r="G1541" t="s">
        <v>13150</v>
      </c>
      <c r="H1541" t="s">
        <v>13150</v>
      </c>
      <c r="I1541" t="s">
        <v>1962</v>
      </c>
      <c r="J1541" t="s">
        <v>1963</v>
      </c>
      <c r="K1541" t="s">
        <v>13207</v>
      </c>
      <c r="L1541" t="s">
        <v>13155</v>
      </c>
      <c r="M1541" t="s">
        <v>149</v>
      </c>
    </row>
    <row r="1542" spans="1:13">
      <c r="A1542" t="s">
        <v>1961</v>
      </c>
      <c r="B1542">
        <v>4.8</v>
      </c>
      <c r="C1542" t="str">
        <f t="shared" si="24"/>
        <v>4 – 5</v>
      </c>
      <c r="D1542">
        <v>100</v>
      </c>
      <c r="E1542" t="s">
        <v>13149</v>
      </c>
      <c r="G1542" t="s">
        <v>13150</v>
      </c>
      <c r="H1542" t="s">
        <v>13150</v>
      </c>
      <c r="I1542" t="s">
        <v>1962</v>
      </c>
      <c r="J1542" t="s">
        <v>1963</v>
      </c>
      <c r="K1542" t="s">
        <v>13207</v>
      </c>
      <c r="L1542" t="s">
        <v>13155</v>
      </c>
      <c r="M1542" t="s">
        <v>330</v>
      </c>
    </row>
    <row r="1543" spans="1:13">
      <c r="A1543" t="s">
        <v>1961</v>
      </c>
      <c r="B1543">
        <v>4.8</v>
      </c>
      <c r="C1543" t="str">
        <f t="shared" si="24"/>
        <v>4 – 5</v>
      </c>
      <c r="D1543">
        <v>100</v>
      </c>
      <c r="E1543" t="s">
        <v>13149</v>
      </c>
      <c r="G1543" t="s">
        <v>13150</v>
      </c>
      <c r="H1543" t="s">
        <v>13150</v>
      </c>
      <c r="I1543" t="s">
        <v>1962</v>
      </c>
      <c r="J1543" t="s">
        <v>1963</v>
      </c>
      <c r="K1543" t="s">
        <v>13207</v>
      </c>
      <c r="L1543" t="s">
        <v>13155</v>
      </c>
      <c r="M1543" t="s">
        <v>252</v>
      </c>
    </row>
    <row r="1544" spans="1:13">
      <c r="A1544" t="s">
        <v>1961</v>
      </c>
      <c r="B1544">
        <v>4.8</v>
      </c>
      <c r="C1544" t="str">
        <f t="shared" si="24"/>
        <v>4 – 5</v>
      </c>
      <c r="D1544">
        <v>100</v>
      </c>
      <c r="E1544" t="s">
        <v>13149</v>
      </c>
      <c r="G1544" t="s">
        <v>13150</v>
      </c>
      <c r="H1544" t="s">
        <v>13150</v>
      </c>
      <c r="I1544" t="s">
        <v>1962</v>
      </c>
      <c r="J1544" t="s">
        <v>1963</v>
      </c>
      <c r="K1544" t="s">
        <v>13207</v>
      </c>
      <c r="L1544" t="s">
        <v>13155</v>
      </c>
      <c r="M1544" t="s">
        <v>7743</v>
      </c>
    </row>
    <row r="1545" spans="1:13">
      <c r="A1545" t="s">
        <v>1965</v>
      </c>
      <c r="B1545">
        <v>4.8</v>
      </c>
      <c r="C1545" t="str">
        <f t="shared" si="24"/>
        <v>4 – 5</v>
      </c>
      <c r="D1545">
        <v>100</v>
      </c>
      <c r="E1545" t="s">
        <v>13149</v>
      </c>
      <c r="F1545" t="s">
        <v>111</v>
      </c>
      <c r="G1545" t="s">
        <v>13149</v>
      </c>
      <c r="H1545" t="s">
        <v>13150</v>
      </c>
      <c r="I1545" t="s">
        <v>1966</v>
      </c>
      <c r="J1545" t="s">
        <v>1967</v>
      </c>
      <c r="K1545" t="s">
        <v>14311</v>
      </c>
      <c r="L1545" t="s">
        <v>14101</v>
      </c>
      <c r="M1545" t="s">
        <v>635</v>
      </c>
    </row>
    <row r="1546" spans="1:13">
      <c r="A1546" t="s">
        <v>1965</v>
      </c>
      <c r="B1546">
        <v>4.8</v>
      </c>
      <c r="C1546" t="str">
        <f t="shared" si="24"/>
        <v>4 – 5</v>
      </c>
      <c r="D1546">
        <v>100</v>
      </c>
      <c r="E1546" t="s">
        <v>13149</v>
      </c>
      <c r="F1546" t="s">
        <v>111</v>
      </c>
      <c r="G1546" t="s">
        <v>13149</v>
      </c>
      <c r="H1546" t="s">
        <v>13150</v>
      </c>
      <c r="I1546" t="s">
        <v>1966</v>
      </c>
      <c r="J1546" t="s">
        <v>1967</v>
      </c>
      <c r="K1546" t="s">
        <v>14311</v>
      </c>
      <c r="L1546" t="s">
        <v>14101</v>
      </c>
      <c r="M1546" t="s">
        <v>262</v>
      </c>
    </row>
    <row r="1547" spans="1:13">
      <c r="A1547" t="s">
        <v>1965</v>
      </c>
      <c r="B1547">
        <v>4.8</v>
      </c>
      <c r="C1547" t="str">
        <f t="shared" si="24"/>
        <v>4 – 5</v>
      </c>
      <c r="D1547">
        <v>100</v>
      </c>
      <c r="E1547" t="s">
        <v>13149</v>
      </c>
      <c r="F1547" t="s">
        <v>111</v>
      </c>
      <c r="G1547" t="s">
        <v>13149</v>
      </c>
      <c r="H1547" t="s">
        <v>13150</v>
      </c>
      <c r="I1547" t="s">
        <v>1966</v>
      </c>
      <c r="J1547" t="s">
        <v>1967</v>
      </c>
      <c r="K1547" t="s">
        <v>14311</v>
      </c>
      <c r="L1547" t="s">
        <v>14101</v>
      </c>
      <c r="M1547" t="s">
        <v>10</v>
      </c>
    </row>
    <row r="1548" spans="1:13">
      <c r="A1548" t="s">
        <v>1965</v>
      </c>
      <c r="B1548">
        <v>4.8</v>
      </c>
      <c r="C1548" t="str">
        <f t="shared" si="24"/>
        <v>4 – 5</v>
      </c>
      <c r="D1548">
        <v>100</v>
      </c>
      <c r="E1548" t="s">
        <v>13149</v>
      </c>
      <c r="F1548" t="s">
        <v>111</v>
      </c>
      <c r="G1548" t="s">
        <v>13149</v>
      </c>
      <c r="H1548" t="s">
        <v>13150</v>
      </c>
      <c r="I1548" t="s">
        <v>1966</v>
      </c>
      <c r="J1548" t="s">
        <v>1967</v>
      </c>
      <c r="K1548" t="s">
        <v>14311</v>
      </c>
      <c r="L1548" t="s">
        <v>14101</v>
      </c>
      <c r="M1548" t="s">
        <v>2256</v>
      </c>
    </row>
    <row r="1549" spans="1:13">
      <c r="A1549" t="s">
        <v>1965</v>
      </c>
      <c r="B1549">
        <v>4.8</v>
      </c>
      <c r="C1549" t="str">
        <f t="shared" si="24"/>
        <v>4 – 5</v>
      </c>
      <c r="D1549">
        <v>100</v>
      </c>
      <c r="E1549" t="s">
        <v>13149</v>
      </c>
      <c r="F1549" t="s">
        <v>111</v>
      </c>
      <c r="G1549" t="s">
        <v>13149</v>
      </c>
      <c r="H1549" t="s">
        <v>13150</v>
      </c>
      <c r="I1549" t="s">
        <v>1966</v>
      </c>
      <c r="J1549" t="s">
        <v>1967</v>
      </c>
      <c r="K1549" t="s">
        <v>14311</v>
      </c>
      <c r="L1549" t="s">
        <v>14101</v>
      </c>
      <c r="M1549" t="s">
        <v>16108</v>
      </c>
    </row>
    <row r="1550" spans="1:13">
      <c r="A1550" t="s">
        <v>1968</v>
      </c>
      <c r="B1550">
        <v>5</v>
      </c>
      <c r="C1550" t="str">
        <f t="shared" si="24"/>
        <v>4 – 5</v>
      </c>
      <c r="D1550">
        <v>100</v>
      </c>
      <c r="E1550" t="s">
        <v>13149</v>
      </c>
      <c r="F1550" t="s">
        <v>72</v>
      </c>
      <c r="G1550" t="s">
        <v>13149</v>
      </c>
      <c r="H1550" t="s">
        <v>13150</v>
      </c>
      <c r="I1550" t="s">
        <v>1969</v>
      </c>
      <c r="J1550" t="s">
        <v>1970</v>
      </c>
      <c r="K1550" t="s">
        <v>14312</v>
      </c>
      <c r="L1550" t="s">
        <v>14079</v>
      </c>
      <c r="M1550" t="s">
        <v>18</v>
      </c>
    </row>
    <row r="1551" spans="1:13">
      <c r="A1551" t="s">
        <v>1968</v>
      </c>
      <c r="B1551">
        <v>5</v>
      </c>
      <c r="C1551" t="str">
        <f t="shared" si="24"/>
        <v>4 – 5</v>
      </c>
      <c r="D1551">
        <v>100</v>
      </c>
      <c r="E1551" t="s">
        <v>13149</v>
      </c>
      <c r="F1551" t="s">
        <v>72</v>
      </c>
      <c r="G1551" t="s">
        <v>13149</v>
      </c>
      <c r="H1551" t="s">
        <v>13150</v>
      </c>
      <c r="I1551" t="s">
        <v>1969</v>
      </c>
      <c r="J1551" t="s">
        <v>1970</v>
      </c>
      <c r="K1551" t="s">
        <v>14312</v>
      </c>
      <c r="L1551" t="s">
        <v>14079</v>
      </c>
      <c r="M1551" t="s">
        <v>1220</v>
      </c>
    </row>
    <row r="1552" spans="1:13">
      <c r="A1552" t="s">
        <v>1971</v>
      </c>
      <c r="B1552">
        <v>4.9000000000000004</v>
      </c>
      <c r="C1552" t="str">
        <f t="shared" si="24"/>
        <v>4 – 5</v>
      </c>
      <c r="D1552">
        <v>100</v>
      </c>
      <c r="E1552" t="s">
        <v>13149</v>
      </c>
      <c r="F1552" t="s">
        <v>72</v>
      </c>
      <c r="G1552" t="s">
        <v>13149</v>
      </c>
      <c r="H1552" t="s">
        <v>13150</v>
      </c>
      <c r="I1552" t="s">
        <v>1972</v>
      </c>
      <c r="J1552" t="s">
        <v>1973</v>
      </c>
      <c r="K1552" t="s">
        <v>14313</v>
      </c>
      <c r="L1552" t="s">
        <v>14079</v>
      </c>
      <c r="M1552" t="s">
        <v>52</v>
      </c>
    </row>
    <row r="1553" spans="1:13">
      <c r="A1553" t="s">
        <v>1971</v>
      </c>
      <c r="B1553">
        <v>4.9000000000000004</v>
      </c>
      <c r="C1553" t="str">
        <f t="shared" si="24"/>
        <v>4 – 5</v>
      </c>
      <c r="D1553">
        <v>100</v>
      </c>
      <c r="E1553" t="s">
        <v>13149</v>
      </c>
      <c r="F1553" t="s">
        <v>72</v>
      </c>
      <c r="G1553" t="s">
        <v>13149</v>
      </c>
      <c r="H1553" t="s">
        <v>13150</v>
      </c>
      <c r="I1553" t="s">
        <v>1972</v>
      </c>
      <c r="J1553" t="s">
        <v>1973</v>
      </c>
      <c r="K1553" t="s">
        <v>14313</v>
      </c>
      <c r="L1553" t="s">
        <v>14079</v>
      </c>
      <c r="M1553" t="s">
        <v>511</v>
      </c>
    </row>
    <row r="1554" spans="1:13">
      <c r="A1554" t="s">
        <v>1971</v>
      </c>
      <c r="B1554">
        <v>4.9000000000000004</v>
      </c>
      <c r="C1554" t="str">
        <f t="shared" si="24"/>
        <v>4 – 5</v>
      </c>
      <c r="D1554">
        <v>100</v>
      </c>
      <c r="E1554" t="s">
        <v>13149</v>
      </c>
      <c r="F1554" t="s">
        <v>72</v>
      </c>
      <c r="G1554" t="s">
        <v>13149</v>
      </c>
      <c r="H1554" t="s">
        <v>13150</v>
      </c>
      <c r="I1554" t="s">
        <v>1972</v>
      </c>
      <c r="J1554" t="s">
        <v>1973</v>
      </c>
      <c r="K1554" t="s">
        <v>14313</v>
      </c>
      <c r="L1554" t="s">
        <v>14079</v>
      </c>
      <c r="M1554" t="s">
        <v>16112</v>
      </c>
    </row>
    <row r="1555" spans="1:13">
      <c r="A1555" t="s">
        <v>1974</v>
      </c>
      <c r="B1555">
        <v>4.9000000000000004</v>
      </c>
      <c r="C1555" t="str">
        <f t="shared" si="24"/>
        <v>4 – 5</v>
      </c>
      <c r="D1555">
        <v>500</v>
      </c>
      <c r="E1555" t="s">
        <v>13149</v>
      </c>
      <c r="F1555" t="s">
        <v>190</v>
      </c>
      <c r="G1555" t="s">
        <v>13149</v>
      </c>
      <c r="H1555" t="s">
        <v>13149</v>
      </c>
      <c r="I1555" t="s">
        <v>1975</v>
      </c>
      <c r="J1555" t="s">
        <v>1976</v>
      </c>
      <c r="K1555" t="s">
        <v>14314</v>
      </c>
      <c r="L1555" t="s">
        <v>14079</v>
      </c>
      <c r="M1555" t="s">
        <v>257</v>
      </c>
    </row>
    <row r="1556" spans="1:13">
      <c r="A1556" t="s">
        <v>1974</v>
      </c>
      <c r="B1556">
        <v>4.9000000000000004</v>
      </c>
      <c r="C1556" t="str">
        <f t="shared" si="24"/>
        <v>4 – 5</v>
      </c>
      <c r="D1556">
        <v>500</v>
      </c>
      <c r="E1556" t="s">
        <v>13149</v>
      </c>
      <c r="F1556" t="s">
        <v>190</v>
      </c>
      <c r="G1556" t="s">
        <v>13149</v>
      </c>
      <c r="H1556" t="s">
        <v>13149</v>
      </c>
      <c r="I1556" t="s">
        <v>1975</v>
      </c>
      <c r="J1556" t="s">
        <v>1976</v>
      </c>
      <c r="K1556" t="s">
        <v>14314</v>
      </c>
      <c r="L1556" t="s">
        <v>14079</v>
      </c>
      <c r="M1556" t="s">
        <v>52</v>
      </c>
    </row>
    <row r="1557" spans="1:13">
      <c r="A1557" t="s">
        <v>1974</v>
      </c>
      <c r="B1557">
        <v>4.9000000000000004</v>
      </c>
      <c r="C1557" t="str">
        <f t="shared" si="24"/>
        <v>4 – 5</v>
      </c>
      <c r="D1557">
        <v>500</v>
      </c>
      <c r="E1557" t="s">
        <v>13149</v>
      </c>
      <c r="F1557" t="s">
        <v>190</v>
      </c>
      <c r="G1557" t="s">
        <v>13149</v>
      </c>
      <c r="H1557" t="s">
        <v>13149</v>
      </c>
      <c r="I1557" t="s">
        <v>1975</v>
      </c>
      <c r="J1557" t="s">
        <v>1976</v>
      </c>
      <c r="K1557" t="s">
        <v>14314</v>
      </c>
      <c r="L1557" t="s">
        <v>14079</v>
      </c>
      <c r="M1557" t="s">
        <v>18</v>
      </c>
    </row>
    <row r="1558" spans="1:13">
      <c r="A1558" t="s">
        <v>1974</v>
      </c>
      <c r="B1558">
        <v>4.9000000000000004</v>
      </c>
      <c r="C1558" t="str">
        <f t="shared" si="24"/>
        <v>4 – 5</v>
      </c>
      <c r="D1558">
        <v>500</v>
      </c>
      <c r="E1558" t="s">
        <v>13149</v>
      </c>
      <c r="F1558" t="s">
        <v>190</v>
      </c>
      <c r="G1558" t="s">
        <v>13149</v>
      </c>
      <c r="H1558" t="s">
        <v>13149</v>
      </c>
      <c r="I1558" t="s">
        <v>1975</v>
      </c>
      <c r="J1558" t="s">
        <v>1976</v>
      </c>
      <c r="K1558" t="s">
        <v>14314</v>
      </c>
      <c r="L1558" t="s">
        <v>14079</v>
      </c>
      <c r="M1558" t="s">
        <v>5392</v>
      </c>
    </row>
    <row r="1559" spans="1:13">
      <c r="A1559" t="s">
        <v>1974</v>
      </c>
      <c r="B1559">
        <v>4.9000000000000004</v>
      </c>
      <c r="C1559" t="str">
        <f t="shared" si="24"/>
        <v>4 – 5</v>
      </c>
      <c r="D1559">
        <v>500</v>
      </c>
      <c r="E1559" t="s">
        <v>13149</v>
      </c>
      <c r="F1559" t="s">
        <v>190</v>
      </c>
      <c r="G1559" t="s">
        <v>13149</v>
      </c>
      <c r="H1559" t="s">
        <v>13149</v>
      </c>
      <c r="I1559" t="s">
        <v>1975</v>
      </c>
      <c r="J1559" t="s">
        <v>1976</v>
      </c>
      <c r="K1559" t="s">
        <v>14314</v>
      </c>
      <c r="L1559" t="s">
        <v>14079</v>
      </c>
      <c r="M1559" t="s">
        <v>16113</v>
      </c>
    </row>
    <row r="1560" spans="1:13">
      <c r="A1560" t="s">
        <v>1978</v>
      </c>
      <c r="B1560">
        <v>4.7</v>
      </c>
      <c r="C1560" t="str">
        <f t="shared" si="24"/>
        <v>4 – 5</v>
      </c>
      <c r="D1560">
        <v>22</v>
      </c>
      <c r="E1560" t="s">
        <v>13149</v>
      </c>
      <c r="F1560" t="s">
        <v>39</v>
      </c>
      <c r="G1560" t="s">
        <v>13150</v>
      </c>
      <c r="H1560" t="s">
        <v>13149</v>
      </c>
      <c r="I1560" t="s">
        <v>1980</v>
      </c>
      <c r="J1560" t="s">
        <v>1981</v>
      </c>
      <c r="K1560" t="s">
        <v>14315</v>
      </c>
      <c r="L1560" t="s">
        <v>14079</v>
      </c>
      <c r="M1560" t="s">
        <v>52</v>
      </c>
    </row>
    <row r="1561" spans="1:13">
      <c r="A1561" t="s">
        <v>1978</v>
      </c>
      <c r="B1561">
        <v>4.7</v>
      </c>
      <c r="C1561" t="str">
        <f t="shared" si="24"/>
        <v>4 – 5</v>
      </c>
      <c r="D1561">
        <v>22</v>
      </c>
      <c r="E1561" t="s">
        <v>13149</v>
      </c>
      <c r="F1561" t="s">
        <v>39</v>
      </c>
      <c r="G1561" t="s">
        <v>13150</v>
      </c>
      <c r="H1561" t="s">
        <v>13149</v>
      </c>
      <c r="I1561" t="s">
        <v>1980</v>
      </c>
      <c r="J1561" t="s">
        <v>1981</v>
      </c>
      <c r="K1561" t="s">
        <v>14315</v>
      </c>
      <c r="L1561" t="s">
        <v>14079</v>
      </c>
      <c r="M1561" t="s">
        <v>18</v>
      </c>
    </row>
    <row r="1562" spans="1:13">
      <c r="A1562" t="s">
        <v>1978</v>
      </c>
      <c r="B1562">
        <v>4.7</v>
      </c>
      <c r="C1562" t="str">
        <f t="shared" si="24"/>
        <v>4 – 5</v>
      </c>
      <c r="D1562">
        <v>22</v>
      </c>
      <c r="E1562" t="s">
        <v>13149</v>
      </c>
      <c r="F1562" t="s">
        <v>39</v>
      </c>
      <c r="G1562" t="s">
        <v>13150</v>
      </c>
      <c r="H1562" t="s">
        <v>13149</v>
      </c>
      <c r="I1562" t="s">
        <v>1980</v>
      </c>
      <c r="J1562" t="s">
        <v>1981</v>
      </c>
      <c r="K1562" t="s">
        <v>14315</v>
      </c>
      <c r="L1562" t="s">
        <v>14079</v>
      </c>
      <c r="M1562" t="s">
        <v>5392</v>
      </c>
    </row>
    <row r="1563" spans="1:13">
      <c r="A1563" t="s">
        <v>1982</v>
      </c>
      <c r="B1563">
        <v>4.5999999999999996</v>
      </c>
      <c r="C1563" t="str">
        <f t="shared" si="24"/>
        <v>4 – 5</v>
      </c>
      <c r="D1563">
        <v>1000</v>
      </c>
      <c r="E1563" t="s">
        <v>13149</v>
      </c>
      <c r="F1563" t="s">
        <v>1506</v>
      </c>
      <c r="G1563" t="s">
        <v>13149</v>
      </c>
      <c r="H1563" t="s">
        <v>13150</v>
      </c>
      <c r="I1563" t="s">
        <v>1983</v>
      </c>
      <c r="J1563" t="s">
        <v>1984</v>
      </c>
      <c r="K1563" t="s">
        <v>14316</v>
      </c>
      <c r="L1563" t="s">
        <v>14101</v>
      </c>
      <c r="M1563" t="s">
        <v>10</v>
      </c>
    </row>
    <row r="1564" spans="1:13">
      <c r="A1564" t="s">
        <v>1982</v>
      </c>
      <c r="B1564">
        <v>4.5999999999999996</v>
      </c>
      <c r="C1564" t="str">
        <f t="shared" si="24"/>
        <v>4 – 5</v>
      </c>
      <c r="D1564">
        <v>1000</v>
      </c>
      <c r="E1564" t="s">
        <v>13149</v>
      </c>
      <c r="F1564" t="s">
        <v>1506</v>
      </c>
      <c r="G1564" t="s">
        <v>13149</v>
      </c>
      <c r="H1564" t="s">
        <v>13150</v>
      </c>
      <c r="I1564" t="s">
        <v>1983</v>
      </c>
      <c r="J1564" t="s">
        <v>1984</v>
      </c>
      <c r="K1564" t="s">
        <v>14316</v>
      </c>
      <c r="L1564" t="s">
        <v>14101</v>
      </c>
      <c r="M1564" t="s">
        <v>18</v>
      </c>
    </row>
    <row r="1565" spans="1:13">
      <c r="A1565" t="s">
        <v>1985</v>
      </c>
      <c r="B1565">
        <v>3.4</v>
      </c>
      <c r="C1565" t="str">
        <f t="shared" si="24"/>
        <v>3 – 4</v>
      </c>
      <c r="D1565">
        <v>48</v>
      </c>
      <c r="E1565" t="s">
        <v>13149</v>
      </c>
      <c r="F1565" t="s">
        <v>53</v>
      </c>
      <c r="G1565" t="s">
        <v>13149</v>
      </c>
      <c r="H1565" t="s">
        <v>13150</v>
      </c>
      <c r="I1565" t="s">
        <v>1987</v>
      </c>
      <c r="J1565" t="s">
        <v>1988</v>
      </c>
      <c r="K1565" t="s">
        <v>13208</v>
      </c>
      <c r="L1565" t="s">
        <v>13155</v>
      </c>
      <c r="M1565" t="s">
        <v>330</v>
      </c>
    </row>
    <row r="1566" spans="1:13">
      <c r="A1566" t="s">
        <v>1985</v>
      </c>
      <c r="B1566">
        <v>3.4</v>
      </c>
      <c r="C1566" t="str">
        <f t="shared" si="24"/>
        <v>3 – 4</v>
      </c>
      <c r="D1566">
        <v>48</v>
      </c>
      <c r="E1566" t="s">
        <v>13149</v>
      </c>
      <c r="F1566" t="s">
        <v>53</v>
      </c>
      <c r="G1566" t="s">
        <v>13149</v>
      </c>
      <c r="H1566" t="s">
        <v>13150</v>
      </c>
      <c r="I1566" t="s">
        <v>1987</v>
      </c>
      <c r="J1566" t="s">
        <v>1988</v>
      </c>
      <c r="K1566" t="s">
        <v>13208</v>
      </c>
      <c r="L1566" t="s">
        <v>13155</v>
      </c>
      <c r="M1566" t="s">
        <v>52</v>
      </c>
    </row>
    <row r="1567" spans="1:13">
      <c r="A1567" t="s">
        <v>1985</v>
      </c>
      <c r="B1567">
        <v>3.4</v>
      </c>
      <c r="C1567" t="str">
        <f t="shared" si="24"/>
        <v>3 – 4</v>
      </c>
      <c r="D1567">
        <v>48</v>
      </c>
      <c r="E1567" t="s">
        <v>13149</v>
      </c>
      <c r="F1567" t="s">
        <v>53</v>
      </c>
      <c r="G1567" t="s">
        <v>13149</v>
      </c>
      <c r="H1567" t="s">
        <v>13150</v>
      </c>
      <c r="I1567" t="s">
        <v>1987</v>
      </c>
      <c r="J1567" t="s">
        <v>1988</v>
      </c>
      <c r="K1567" t="s">
        <v>13208</v>
      </c>
      <c r="L1567" t="s">
        <v>13155</v>
      </c>
      <c r="M1567" t="s">
        <v>18</v>
      </c>
    </row>
    <row r="1568" spans="1:13">
      <c r="A1568" t="s">
        <v>1985</v>
      </c>
      <c r="B1568">
        <v>3.4</v>
      </c>
      <c r="C1568" t="str">
        <f t="shared" si="24"/>
        <v>3 – 4</v>
      </c>
      <c r="D1568">
        <v>48</v>
      </c>
      <c r="E1568" t="s">
        <v>13149</v>
      </c>
      <c r="F1568" t="s">
        <v>53</v>
      </c>
      <c r="G1568" t="s">
        <v>13149</v>
      </c>
      <c r="H1568" t="s">
        <v>13150</v>
      </c>
      <c r="I1568" t="s">
        <v>1987</v>
      </c>
      <c r="J1568" t="s">
        <v>1988</v>
      </c>
      <c r="K1568" t="s">
        <v>13208</v>
      </c>
      <c r="L1568" t="s">
        <v>13155</v>
      </c>
      <c r="M1568" t="s">
        <v>5392</v>
      </c>
    </row>
    <row r="1569" spans="1:13">
      <c r="A1569" t="s">
        <v>1985</v>
      </c>
      <c r="B1569">
        <v>3.4</v>
      </c>
      <c r="C1569" t="str">
        <f t="shared" si="24"/>
        <v>3 – 4</v>
      </c>
      <c r="D1569">
        <v>48</v>
      </c>
      <c r="E1569" t="s">
        <v>13149</v>
      </c>
      <c r="F1569" t="s">
        <v>53</v>
      </c>
      <c r="G1569" t="s">
        <v>13149</v>
      </c>
      <c r="H1569" t="s">
        <v>13150</v>
      </c>
      <c r="I1569" t="s">
        <v>1987</v>
      </c>
      <c r="J1569" t="s">
        <v>1988</v>
      </c>
      <c r="K1569" t="s">
        <v>13208</v>
      </c>
      <c r="L1569" t="s">
        <v>13155</v>
      </c>
      <c r="M1569" t="s">
        <v>16113</v>
      </c>
    </row>
    <row r="1570" spans="1:13">
      <c r="A1570" t="s">
        <v>1990</v>
      </c>
      <c r="C1570" t="str">
        <f t="shared" si="24"/>
        <v>No Rating</v>
      </c>
      <c r="E1570" t="s">
        <v>13150</v>
      </c>
      <c r="G1570" t="s">
        <v>13150</v>
      </c>
      <c r="H1570" t="s">
        <v>13150</v>
      </c>
      <c r="I1570" t="s">
        <v>1991</v>
      </c>
      <c r="J1570" t="s">
        <v>1992</v>
      </c>
      <c r="K1570" t="s">
        <v>13209</v>
      </c>
      <c r="L1570" t="s">
        <v>13155</v>
      </c>
      <c r="M1570" t="s">
        <v>10</v>
      </c>
    </row>
    <row r="1571" spans="1:13">
      <c r="A1571" t="s">
        <v>1990</v>
      </c>
      <c r="C1571" t="str">
        <f t="shared" si="24"/>
        <v>No Rating</v>
      </c>
      <c r="E1571" t="s">
        <v>13150</v>
      </c>
      <c r="G1571" t="s">
        <v>13150</v>
      </c>
      <c r="H1571" t="s">
        <v>13150</v>
      </c>
      <c r="I1571" t="s">
        <v>1991</v>
      </c>
      <c r="J1571" t="s">
        <v>1992</v>
      </c>
      <c r="K1571" t="s">
        <v>13209</v>
      </c>
      <c r="L1571" t="s">
        <v>13155</v>
      </c>
      <c r="M1571" t="s">
        <v>52</v>
      </c>
    </row>
    <row r="1572" spans="1:13">
      <c r="A1572" t="s">
        <v>1990</v>
      </c>
      <c r="C1572" t="str">
        <f t="shared" si="24"/>
        <v>No Rating</v>
      </c>
      <c r="E1572" t="s">
        <v>13150</v>
      </c>
      <c r="G1572" t="s">
        <v>13150</v>
      </c>
      <c r="H1572" t="s">
        <v>13150</v>
      </c>
      <c r="I1572" t="s">
        <v>1991</v>
      </c>
      <c r="J1572" t="s">
        <v>1992</v>
      </c>
      <c r="K1572" t="s">
        <v>13209</v>
      </c>
      <c r="L1572" t="s">
        <v>13155</v>
      </c>
      <c r="M1572" t="s">
        <v>511</v>
      </c>
    </row>
    <row r="1573" spans="1:13">
      <c r="A1573" t="s">
        <v>1990</v>
      </c>
      <c r="C1573" t="str">
        <f t="shared" si="24"/>
        <v>No Rating</v>
      </c>
      <c r="E1573" t="s">
        <v>13150</v>
      </c>
      <c r="G1573" t="s">
        <v>13150</v>
      </c>
      <c r="H1573" t="s">
        <v>13150</v>
      </c>
      <c r="I1573" t="s">
        <v>1991</v>
      </c>
      <c r="J1573" t="s">
        <v>1992</v>
      </c>
      <c r="K1573" t="s">
        <v>13209</v>
      </c>
      <c r="L1573" t="s">
        <v>13155</v>
      </c>
      <c r="M1573" t="s">
        <v>18</v>
      </c>
    </row>
    <row r="1574" spans="1:13">
      <c r="A1574" t="s">
        <v>1990</v>
      </c>
      <c r="C1574" t="str">
        <f t="shared" si="24"/>
        <v>No Rating</v>
      </c>
      <c r="E1574" t="s">
        <v>13150</v>
      </c>
      <c r="G1574" t="s">
        <v>13150</v>
      </c>
      <c r="H1574" t="s">
        <v>13150</v>
      </c>
      <c r="I1574" t="s">
        <v>1991</v>
      </c>
      <c r="J1574" t="s">
        <v>1992</v>
      </c>
      <c r="K1574" t="s">
        <v>13209</v>
      </c>
      <c r="L1574" t="s">
        <v>13155</v>
      </c>
      <c r="M1574" t="s">
        <v>1220</v>
      </c>
    </row>
    <row r="1575" spans="1:13">
      <c r="A1575" t="s">
        <v>1994</v>
      </c>
      <c r="B1575">
        <v>4.4000000000000004</v>
      </c>
      <c r="C1575" t="str">
        <f t="shared" si="24"/>
        <v>4 – 5</v>
      </c>
      <c r="D1575">
        <v>100</v>
      </c>
      <c r="E1575" t="s">
        <v>13149</v>
      </c>
      <c r="G1575" t="s">
        <v>13150</v>
      </c>
      <c r="H1575" t="s">
        <v>13150</v>
      </c>
      <c r="I1575" t="s">
        <v>1995</v>
      </c>
      <c r="J1575" t="s">
        <v>1996</v>
      </c>
      <c r="K1575" t="s">
        <v>14317</v>
      </c>
      <c r="L1575" t="s">
        <v>14198</v>
      </c>
      <c r="M1575" t="s">
        <v>18</v>
      </c>
    </row>
    <row r="1576" spans="1:13">
      <c r="A1576" t="s">
        <v>1994</v>
      </c>
      <c r="B1576">
        <v>4.4000000000000004</v>
      </c>
      <c r="C1576" t="str">
        <f t="shared" si="24"/>
        <v>4 – 5</v>
      </c>
      <c r="D1576">
        <v>100</v>
      </c>
      <c r="E1576" t="s">
        <v>13149</v>
      </c>
      <c r="G1576" t="s">
        <v>13150</v>
      </c>
      <c r="H1576" t="s">
        <v>13150</v>
      </c>
      <c r="I1576" t="s">
        <v>1995</v>
      </c>
      <c r="J1576" t="s">
        <v>1996</v>
      </c>
      <c r="K1576" t="s">
        <v>14317</v>
      </c>
      <c r="L1576" t="s">
        <v>14198</v>
      </c>
      <c r="M1576" t="s">
        <v>16113</v>
      </c>
    </row>
    <row r="1577" spans="1:13">
      <c r="A1577" t="s">
        <v>1997</v>
      </c>
      <c r="B1577">
        <v>4.4000000000000004</v>
      </c>
      <c r="C1577" t="str">
        <f t="shared" si="24"/>
        <v>4 – 5</v>
      </c>
      <c r="D1577">
        <v>2000</v>
      </c>
      <c r="E1577" t="s">
        <v>13149</v>
      </c>
      <c r="G1577" t="s">
        <v>13150</v>
      </c>
      <c r="H1577" t="s">
        <v>13150</v>
      </c>
      <c r="I1577" t="s">
        <v>1998</v>
      </c>
      <c r="J1577" t="s">
        <v>1999</v>
      </c>
      <c r="K1577" t="s">
        <v>14318</v>
      </c>
      <c r="L1577" t="s">
        <v>14198</v>
      </c>
      <c r="M1577" t="s">
        <v>10</v>
      </c>
    </row>
    <row r="1578" spans="1:13">
      <c r="A1578" t="s">
        <v>1997</v>
      </c>
      <c r="B1578">
        <v>4.4000000000000004</v>
      </c>
      <c r="C1578" t="str">
        <f t="shared" si="24"/>
        <v>4 – 5</v>
      </c>
      <c r="D1578">
        <v>2000</v>
      </c>
      <c r="E1578" t="s">
        <v>13149</v>
      </c>
      <c r="G1578" t="s">
        <v>13150</v>
      </c>
      <c r="H1578" t="s">
        <v>13150</v>
      </c>
      <c r="I1578" t="s">
        <v>1998</v>
      </c>
      <c r="J1578" t="s">
        <v>1999</v>
      </c>
      <c r="K1578" t="s">
        <v>14318</v>
      </c>
      <c r="L1578" t="s">
        <v>14198</v>
      </c>
      <c r="M1578" t="s">
        <v>595</v>
      </c>
    </row>
    <row r="1579" spans="1:13">
      <c r="A1579" t="s">
        <v>2000</v>
      </c>
      <c r="B1579">
        <v>4.9000000000000004</v>
      </c>
      <c r="C1579" t="str">
        <f t="shared" si="24"/>
        <v>4 – 5</v>
      </c>
      <c r="D1579">
        <v>100</v>
      </c>
      <c r="E1579" t="s">
        <v>13149</v>
      </c>
      <c r="G1579" t="s">
        <v>13150</v>
      </c>
      <c r="H1579" t="s">
        <v>13150</v>
      </c>
      <c r="I1579" t="s">
        <v>2001</v>
      </c>
      <c r="J1579" t="s">
        <v>2002</v>
      </c>
      <c r="K1579" t="s">
        <v>2002</v>
      </c>
      <c r="L1579" t="s">
        <v>14319</v>
      </c>
      <c r="M1579" t="s">
        <v>233</v>
      </c>
    </row>
    <row r="1580" spans="1:13">
      <c r="A1580" t="s">
        <v>2000</v>
      </c>
      <c r="B1580">
        <v>4.9000000000000004</v>
      </c>
      <c r="C1580" t="str">
        <f t="shared" si="24"/>
        <v>4 – 5</v>
      </c>
      <c r="D1580">
        <v>100</v>
      </c>
      <c r="E1580" t="s">
        <v>13149</v>
      </c>
      <c r="G1580" t="s">
        <v>13150</v>
      </c>
      <c r="H1580" t="s">
        <v>13150</v>
      </c>
      <c r="I1580" t="s">
        <v>2001</v>
      </c>
      <c r="J1580" t="s">
        <v>2002</v>
      </c>
      <c r="K1580" t="s">
        <v>2002</v>
      </c>
      <c r="L1580" t="s">
        <v>14319</v>
      </c>
      <c r="M1580" t="s">
        <v>257</v>
      </c>
    </row>
    <row r="1581" spans="1:13">
      <c r="A1581" t="s">
        <v>2000</v>
      </c>
      <c r="B1581">
        <v>4.9000000000000004</v>
      </c>
      <c r="C1581" t="str">
        <f t="shared" si="24"/>
        <v>4 – 5</v>
      </c>
      <c r="D1581">
        <v>100</v>
      </c>
      <c r="E1581" t="s">
        <v>13149</v>
      </c>
      <c r="G1581" t="s">
        <v>13150</v>
      </c>
      <c r="H1581" t="s">
        <v>13150</v>
      </c>
      <c r="I1581" t="s">
        <v>2001</v>
      </c>
      <c r="J1581" t="s">
        <v>2002</v>
      </c>
      <c r="K1581" t="s">
        <v>2002</v>
      </c>
      <c r="L1581" t="s">
        <v>14319</v>
      </c>
      <c r="M1581" t="s">
        <v>52</v>
      </c>
    </row>
    <row r="1582" spans="1:13">
      <c r="A1582" t="s">
        <v>2003</v>
      </c>
      <c r="B1582">
        <v>4.7</v>
      </c>
      <c r="C1582" t="str">
        <f t="shared" si="24"/>
        <v>4 – 5</v>
      </c>
      <c r="D1582">
        <v>1000</v>
      </c>
      <c r="E1582" t="s">
        <v>13149</v>
      </c>
      <c r="G1582" t="s">
        <v>13150</v>
      </c>
      <c r="H1582" t="s">
        <v>13150</v>
      </c>
      <c r="I1582" t="s">
        <v>2004</v>
      </c>
      <c r="J1582" t="s">
        <v>2005</v>
      </c>
      <c r="K1582" t="s">
        <v>14320</v>
      </c>
      <c r="L1582" t="s">
        <v>14319</v>
      </c>
      <c r="M1582" t="s">
        <v>18</v>
      </c>
    </row>
    <row r="1583" spans="1:13">
      <c r="A1583" t="s">
        <v>2003</v>
      </c>
      <c r="B1583">
        <v>4.7</v>
      </c>
      <c r="C1583" t="str">
        <f t="shared" si="24"/>
        <v>4 – 5</v>
      </c>
      <c r="D1583">
        <v>1000</v>
      </c>
      <c r="E1583" t="s">
        <v>13149</v>
      </c>
      <c r="G1583" t="s">
        <v>13150</v>
      </c>
      <c r="H1583" t="s">
        <v>13150</v>
      </c>
      <c r="I1583" t="s">
        <v>2004</v>
      </c>
      <c r="J1583" t="s">
        <v>2005</v>
      </c>
      <c r="K1583" t="s">
        <v>14320</v>
      </c>
      <c r="L1583" t="s">
        <v>14319</v>
      </c>
      <c r="M1583" t="s">
        <v>1511</v>
      </c>
    </row>
    <row r="1584" spans="1:13">
      <c r="A1584" t="s">
        <v>2006</v>
      </c>
      <c r="B1584">
        <v>4.8</v>
      </c>
      <c r="C1584" t="str">
        <f t="shared" si="24"/>
        <v>4 – 5</v>
      </c>
      <c r="D1584">
        <v>28</v>
      </c>
      <c r="E1584" t="s">
        <v>13149</v>
      </c>
      <c r="G1584" t="s">
        <v>13150</v>
      </c>
      <c r="H1584" t="s">
        <v>13150</v>
      </c>
      <c r="I1584" t="s">
        <v>2008</v>
      </c>
      <c r="J1584" t="s">
        <v>2009</v>
      </c>
      <c r="K1584" t="s">
        <v>14321</v>
      </c>
      <c r="L1584" t="s">
        <v>14319</v>
      </c>
      <c r="M1584" t="s">
        <v>257</v>
      </c>
    </row>
    <row r="1585" spans="1:13">
      <c r="A1585" t="s">
        <v>2006</v>
      </c>
      <c r="B1585">
        <v>4.8</v>
      </c>
      <c r="C1585" t="str">
        <f t="shared" si="24"/>
        <v>4 – 5</v>
      </c>
      <c r="D1585">
        <v>28</v>
      </c>
      <c r="E1585" t="s">
        <v>13149</v>
      </c>
      <c r="G1585" t="s">
        <v>13150</v>
      </c>
      <c r="H1585" t="s">
        <v>13150</v>
      </c>
      <c r="I1585" t="s">
        <v>2008</v>
      </c>
      <c r="J1585" t="s">
        <v>2009</v>
      </c>
      <c r="K1585" t="s">
        <v>14321</v>
      </c>
      <c r="L1585" t="s">
        <v>14319</v>
      </c>
      <c r="M1585" t="s">
        <v>52</v>
      </c>
    </row>
    <row r="1586" spans="1:13">
      <c r="A1586" t="s">
        <v>2006</v>
      </c>
      <c r="B1586">
        <v>4.8</v>
      </c>
      <c r="C1586" t="str">
        <f t="shared" si="24"/>
        <v>4 – 5</v>
      </c>
      <c r="D1586">
        <v>28</v>
      </c>
      <c r="E1586" t="s">
        <v>13149</v>
      </c>
      <c r="G1586" t="s">
        <v>13150</v>
      </c>
      <c r="H1586" t="s">
        <v>13150</v>
      </c>
      <c r="I1586" t="s">
        <v>2008</v>
      </c>
      <c r="J1586" t="s">
        <v>2009</v>
      </c>
      <c r="K1586" t="s">
        <v>14321</v>
      </c>
      <c r="L1586" t="s">
        <v>14319</v>
      </c>
      <c r="M1586" t="s">
        <v>12403</v>
      </c>
    </row>
    <row r="1587" spans="1:13">
      <c r="A1587" t="s">
        <v>2006</v>
      </c>
      <c r="B1587">
        <v>4.8</v>
      </c>
      <c r="C1587" t="str">
        <f t="shared" si="24"/>
        <v>4 – 5</v>
      </c>
      <c r="D1587">
        <v>28</v>
      </c>
      <c r="E1587" t="s">
        <v>13149</v>
      </c>
      <c r="G1587" t="s">
        <v>13150</v>
      </c>
      <c r="H1587" t="s">
        <v>13150</v>
      </c>
      <c r="I1587" t="s">
        <v>2008</v>
      </c>
      <c r="J1587" t="s">
        <v>2009</v>
      </c>
      <c r="K1587" t="s">
        <v>14321</v>
      </c>
      <c r="L1587" t="s">
        <v>14319</v>
      </c>
      <c r="M1587" t="s">
        <v>16112</v>
      </c>
    </row>
    <row r="1588" spans="1:13">
      <c r="A1588" t="s">
        <v>2011</v>
      </c>
      <c r="B1588">
        <v>4.7</v>
      </c>
      <c r="C1588" t="str">
        <f t="shared" si="24"/>
        <v>4 – 5</v>
      </c>
      <c r="D1588">
        <v>500</v>
      </c>
      <c r="E1588" t="s">
        <v>13149</v>
      </c>
      <c r="F1588" t="s">
        <v>72</v>
      </c>
      <c r="G1588" t="s">
        <v>13149</v>
      </c>
      <c r="H1588" t="s">
        <v>13150</v>
      </c>
      <c r="I1588" t="s">
        <v>2012</v>
      </c>
      <c r="J1588" t="s">
        <v>2013</v>
      </c>
      <c r="K1588" t="s">
        <v>14322</v>
      </c>
      <c r="L1588" t="s">
        <v>14198</v>
      </c>
      <c r="M1588" t="s">
        <v>18</v>
      </c>
    </row>
    <row r="1589" spans="1:13">
      <c r="A1589" t="s">
        <v>2014</v>
      </c>
      <c r="B1589">
        <v>4.4000000000000004</v>
      </c>
      <c r="C1589" t="str">
        <f t="shared" si="24"/>
        <v>4 – 5</v>
      </c>
      <c r="D1589">
        <v>3000</v>
      </c>
      <c r="E1589" t="s">
        <v>13149</v>
      </c>
      <c r="F1589" t="s">
        <v>2015</v>
      </c>
      <c r="G1589" t="s">
        <v>13149</v>
      </c>
      <c r="H1589" t="s">
        <v>13150</v>
      </c>
      <c r="I1589" t="s">
        <v>2016</v>
      </c>
      <c r="J1589" t="s">
        <v>2017</v>
      </c>
      <c r="K1589" t="s">
        <v>14323</v>
      </c>
      <c r="L1589" t="s">
        <v>14319</v>
      </c>
      <c r="M1589" t="s">
        <v>149</v>
      </c>
    </row>
    <row r="1590" spans="1:13">
      <c r="A1590" t="s">
        <v>2018</v>
      </c>
      <c r="B1590">
        <v>5</v>
      </c>
      <c r="C1590" t="str">
        <f t="shared" si="24"/>
        <v>4 – 5</v>
      </c>
      <c r="D1590">
        <v>58</v>
      </c>
      <c r="E1590" t="s">
        <v>13149</v>
      </c>
      <c r="G1590" t="s">
        <v>13150</v>
      </c>
      <c r="H1590" t="s">
        <v>13150</v>
      </c>
      <c r="I1590" t="s">
        <v>2020</v>
      </c>
      <c r="J1590" t="s">
        <v>2021</v>
      </c>
      <c r="K1590" t="s">
        <v>14324</v>
      </c>
      <c r="L1590" t="s">
        <v>14079</v>
      </c>
      <c r="M1590" t="s">
        <v>18</v>
      </c>
    </row>
    <row r="1591" spans="1:13">
      <c r="A1591" t="s">
        <v>2022</v>
      </c>
      <c r="B1591">
        <v>4.9000000000000004</v>
      </c>
      <c r="C1591" t="str">
        <f t="shared" si="24"/>
        <v>4 – 5</v>
      </c>
      <c r="D1591">
        <v>4000</v>
      </c>
      <c r="E1591" t="s">
        <v>13149</v>
      </c>
      <c r="F1591" t="s">
        <v>53</v>
      </c>
      <c r="G1591" t="s">
        <v>13149</v>
      </c>
      <c r="H1591" t="s">
        <v>13150</v>
      </c>
      <c r="I1591" t="s">
        <v>2023</v>
      </c>
      <c r="J1591" t="s">
        <v>2024</v>
      </c>
      <c r="K1591" t="s">
        <v>14325</v>
      </c>
      <c r="L1591" t="s">
        <v>14319</v>
      </c>
      <c r="M1591" t="s">
        <v>52</v>
      </c>
    </row>
    <row r="1592" spans="1:13">
      <c r="A1592" t="s">
        <v>2022</v>
      </c>
      <c r="B1592">
        <v>4.9000000000000004</v>
      </c>
      <c r="C1592" t="str">
        <f t="shared" si="24"/>
        <v>4 – 5</v>
      </c>
      <c r="D1592">
        <v>4000</v>
      </c>
      <c r="E1592" t="s">
        <v>13149</v>
      </c>
      <c r="F1592" t="s">
        <v>53</v>
      </c>
      <c r="G1592" t="s">
        <v>13149</v>
      </c>
      <c r="H1592" t="s">
        <v>13150</v>
      </c>
      <c r="I1592" t="s">
        <v>2023</v>
      </c>
      <c r="J1592" t="s">
        <v>2024</v>
      </c>
      <c r="K1592" t="s">
        <v>14325</v>
      </c>
      <c r="L1592" t="s">
        <v>14319</v>
      </c>
      <c r="M1592" t="s">
        <v>511</v>
      </c>
    </row>
    <row r="1593" spans="1:13">
      <c r="A1593" t="s">
        <v>2022</v>
      </c>
      <c r="B1593">
        <v>4.9000000000000004</v>
      </c>
      <c r="C1593" t="str">
        <f t="shared" si="24"/>
        <v>4 – 5</v>
      </c>
      <c r="D1593">
        <v>4000</v>
      </c>
      <c r="E1593" t="s">
        <v>13149</v>
      </c>
      <c r="F1593" t="s">
        <v>53</v>
      </c>
      <c r="G1593" t="s">
        <v>13149</v>
      </c>
      <c r="H1593" t="s">
        <v>13150</v>
      </c>
      <c r="I1593" t="s">
        <v>2023</v>
      </c>
      <c r="J1593" t="s">
        <v>2024</v>
      </c>
      <c r="K1593" t="s">
        <v>14325</v>
      </c>
      <c r="L1593" t="s">
        <v>14319</v>
      </c>
      <c r="M1593" t="s">
        <v>16112</v>
      </c>
    </row>
    <row r="1594" spans="1:13">
      <c r="A1594" t="s">
        <v>2025</v>
      </c>
      <c r="B1594">
        <v>4</v>
      </c>
      <c r="C1594" t="str">
        <f t="shared" si="24"/>
        <v>3 – 4</v>
      </c>
      <c r="D1594">
        <v>100</v>
      </c>
      <c r="E1594" t="s">
        <v>13149</v>
      </c>
      <c r="F1594" t="s">
        <v>53</v>
      </c>
      <c r="G1594" t="s">
        <v>13149</v>
      </c>
      <c r="H1594" t="s">
        <v>13150</v>
      </c>
      <c r="I1594" t="s">
        <v>2026</v>
      </c>
      <c r="J1594" t="s">
        <v>2027</v>
      </c>
      <c r="K1594" t="s">
        <v>14326</v>
      </c>
      <c r="L1594" t="s">
        <v>14198</v>
      </c>
      <c r="M1594" t="s">
        <v>257</v>
      </c>
    </row>
    <row r="1595" spans="1:13">
      <c r="A1595" t="s">
        <v>2025</v>
      </c>
      <c r="B1595">
        <v>4</v>
      </c>
      <c r="C1595" t="str">
        <f t="shared" si="24"/>
        <v>3 – 4</v>
      </c>
      <c r="D1595">
        <v>100</v>
      </c>
      <c r="E1595" t="s">
        <v>13149</v>
      </c>
      <c r="F1595" t="s">
        <v>53</v>
      </c>
      <c r="G1595" t="s">
        <v>13149</v>
      </c>
      <c r="H1595" t="s">
        <v>13150</v>
      </c>
      <c r="I1595" t="s">
        <v>2026</v>
      </c>
      <c r="J1595" t="s">
        <v>2027</v>
      </c>
      <c r="K1595" t="s">
        <v>14326</v>
      </c>
      <c r="L1595" t="s">
        <v>14198</v>
      </c>
      <c r="M1595" t="s">
        <v>18</v>
      </c>
    </row>
    <row r="1596" spans="1:13">
      <c r="A1596" t="s">
        <v>2025</v>
      </c>
      <c r="B1596">
        <v>4</v>
      </c>
      <c r="C1596" t="str">
        <f t="shared" si="24"/>
        <v>3 – 4</v>
      </c>
      <c r="D1596">
        <v>100</v>
      </c>
      <c r="E1596" t="s">
        <v>13149</v>
      </c>
      <c r="F1596" t="s">
        <v>53</v>
      </c>
      <c r="G1596" t="s">
        <v>13149</v>
      </c>
      <c r="H1596" t="s">
        <v>13150</v>
      </c>
      <c r="I1596" t="s">
        <v>2026</v>
      </c>
      <c r="J1596" t="s">
        <v>2027</v>
      </c>
      <c r="K1596" t="s">
        <v>14326</v>
      </c>
      <c r="L1596" t="s">
        <v>14198</v>
      </c>
      <c r="M1596" t="s">
        <v>5392</v>
      </c>
    </row>
    <row r="1597" spans="1:13">
      <c r="A1597" t="s">
        <v>2029</v>
      </c>
      <c r="B1597">
        <v>5</v>
      </c>
      <c r="C1597" t="str">
        <f t="shared" si="24"/>
        <v>4 – 5</v>
      </c>
      <c r="D1597">
        <v>500</v>
      </c>
      <c r="E1597" t="s">
        <v>13149</v>
      </c>
      <c r="F1597" t="s">
        <v>72</v>
      </c>
      <c r="G1597" t="s">
        <v>13149</v>
      </c>
      <c r="H1597" t="s">
        <v>13150</v>
      </c>
      <c r="I1597" t="s">
        <v>2030</v>
      </c>
      <c r="J1597" t="s">
        <v>2031</v>
      </c>
      <c r="K1597" t="s">
        <v>14327</v>
      </c>
      <c r="L1597" t="s">
        <v>14319</v>
      </c>
      <c r="M1597" t="s">
        <v>257</v>
      </c>
    </row>
    <row r="1598" spans="1:13">
      <c r="A1598" t="s">
        <v>2029</v>
      </c>
      <c r="B1598">
        <v>5</v>
      </c>
      <c r="C1598" t="str">
        <f t="shared" si="24"/>
        <v>4 – 5</v>
      </c>
      <c r="D1598">
        <v>500</v>
      </c>
      <c r="E1598" t="s">
        <v>13149</v>
      </c>
      <c r="F1598" t="s">
        <v>72</v>
      </c>
      <c r="G1598" t="s">
        <v>13149</v>
      </c>
      <c r="H1598" t="s">
        <v>13150</v>
      </c>
      <c r="I1598" t="s">
        <v>2030</v>
      </c>
      <c r="J1598" t="s">
        <v>2031</v>
      </c>
      <c r="K1598" t="s">
        <v>14327</v>
      </c>
      <c r="L1598" t="s">
        <v>14319</v>
      </c>
      <c r="M1598" t="s">
        <v>10</v>
      </c>
    </row>
    <row r="1599" spans="1:13">
      <c r="A1599" t="s">
        <v>2029</v>
      </c>
      <c r="B1599">
        <v>5</v>
      </c>
      <c r="C1599" t="str">
        <f t="shared" si="24"/>
        <v>4 – 5</v>
      </c>
      <c r="D1599">
        <v>500</v>
      </c>
      <c r="E1599" t="s">
        <v>13149</v>
      </c>
      <c r="F1599" t="s">
        <v>72</v>
      </c>
      <c r="G1599" t="s">
        <v>13149</v>
      </c>
      <c r="H1599" t="s">
        <v>13150</v>
      </c>
      <c r="I1599" t="s">
        <v>2030</v>
      </c>
      <c r="J1599" t="s">
        <v>2031</v>
      </c>
      <c r="K1599" t="s">
        <v>14327</v>
      </c>
      <c r="L1599" t="s">
        <v>14319</v>
      </c>
      <c r="M1599" t="s">
        <v>18</v>
      </c>
    </row>
    <row r="1600" spans="1:13">
      <c r="A1600" t="s">
        <v>2033</v>
      </c>
      <c r="B1600">
        <v>4.7</v>
      </c>
      <c r="C1600" t="str">
        <f t="shared" si="24"/>
        <v>4 – 5</v>
      </c>
      <c r="D1600">
        <v>4000</v>
      </c>
      <c r="E1600" t="s">
        <v>13149</v>
      </c>
      <c r="F1600" t="s">
        <v>72</v>
      </c>
      <c r="G1600" t="s">
        <v>13149</v>
      </c>
      <c r="H1600" t="s">
        <v>13150</v>
      </c>
      <c r="I1600" t="s">
        <v>2034</v>
      </c>
      <c r="J1600" t="s">
        <v>2035</v>
      </c>
      <c r="K1600" t="s">
        <v>14328</v>
      </c>
      <c r="L1600" t="s">
        <v>14198</v>
      </c>
      <c r="M1600" t="s">
        <v>233</v>
      </c>
    </row>
    <row r="1601" spans="1:13">
      <c r="A1601" t="s">
        <v>2033</v>
      </c>
      <c r="B1601">
        <v>4.7</v>
      </c>
      <c r="C1601" t="str">
        <f t="shared" si="24"/>
        <v>4 – 5</v>
      </c>
      <c r="D1601">
        <v>4000</v>
      </c>
      <c r="E1601" t="s">
        <v>13149</v>
      </c>
      <c r="F1601" t="s">
        <v>72</v>
      </c>
      <c r="G1601" t="s">
        <v>13149</v>
      </c>
      <c r="H1601" t="s">
        <v>13150</v>
      </c>
      <c r="I1601" t="s">
        <v>2034</v>
      </c>
      <c r="J1601" t="s">
        <v>2035</v>
      </c>
      <c r="K1601" t="s">
        <v>14328</v>
      </c>
      <c r="L1601" t="s">
        <v>14198</v>
      </c>
      <c r="M1601" t="s">
        <v>1511</v>
      </c>
    </row>
    <row r="1602" spans="1:13">
      <c r="A1602" t="s">
        <v>2033</v>
      </c>
      <c r="B1602">
        <v>4.7</v>
      </c>
      <c r="C1602" t="str">
        <f t="shared" ref="C1602:C1665" si="25">IF(B1602="", "No Rating",
 IF(B1602&lt;=2, "1 – 2",
 IF(B1602&lt;=3, "2 – 3",
 IF(B1602&lt;=4, "3 – 4",
 "4 – 5"))))</f>
        <v>4 – 5</v>
      </c>
      <c r="D1602">
        <v>4000</v>
      </c>
      <c r="E1602" t="s">
        <v>13149</v>
      </c>
      <c r="F1602" t="s">
        <v>72</v>
      </c>
      <c r="G1602" t="s">
        <v>13149</v>
      </c>
      <c r="H1602" t="s">
        <v>13150</v>
      </c>
      <c r="I1602" t="s">
        <v>2034</v>
      </c>
      <c r="J1602" t="s">
        <v>2035</v>
      </c>
      <c r="K1602" t="s">
        <v>14328</v>
      </c>
      <c r="L1602" t="s">
        <v>14198</v>
      </c>
      <c r="M1602" t="s">
        <v>4172</v>
      </c>
    </row>
    <row r="1603" spans="1:13">
      <c r="A1603" t="s">
        <v>2036</v>
      </c>
      <c r="B1603">
        <v>4.0999999999999996</v>
      </c>
      <c r="C1603" t="str">
        <f t="shared" si="25"/>
        <v>4 – 5</v>
      </c>
      <c r="D1603">
        <v>1000</v>
      </c>
      <c r="E1603" t="s">
        <v>13149</v>
      </c>
      <c r="F1603" t="s">
        <v>133</v>
      </c>
      <c r="G1603" t="s">
        <v>13149</v>
      </c>
      <c r="H1603" t="s">
        <v>13149</v>
      </c>
      <c r="I1603" t="s">
        <v>2038</v>
      </c>
      <c r="J1603" t="s">
        <v>2039</v>
      </c>
      <c r="K1603" t="s">
        <v>14329</v>
      </c>
      <c r="L1603" t="s">
        <v>14198</v>
      </c>
      <c r="M1603" t="s">
        <v>257</v>
      </c>
    </row>
    <row r="1604" spans="1:13">
      <c r="A1604" t="s">
        <v>2036</v>
      </c>
      <c r="B1604">
        <v>4.0999999999999996</v>
      </c>
      <c r="C1604" t="str">
        <f t="shared" si="25"/>
        <v>4 – 5</v>
      </c>
      <c r="D1604">
        <v>1000</v>
      </c>
      <c r="E1604" t="s">
        <v>13149</v>
      </c>
      <c r="F1604" t="s">
        <v>133</v>
      </c>
      <c r="G1604" t="s">
        <v>13149</v>
      </c>
      <c r="H1604" t="s">
        <v>13149</v>
      </c>
      <c r="I1604" t="s">
        <v>2038</v>
      </c>
      <c r="J1604" t="s">
        <v>2039</v>
      </c>
      <c r="K1604" t="s">
        <v>14329</v>
      </c>
      <c r="L1604" t="s">
        <v>14198</v>
      </c>
      <c r="M1604" t="s">
        <v>52</v>
      </c>
    </row>
    <row r="1605" spans="1:13">
      <c r="A1605" t="s">
        <v>2036</v>
      </c>
      <c r="B1605">
        <v>4.0999999999999996</v>
      </c>
      <c r="C1605" t="str">
        <f t="shared" si="25"/>
        <v>4 – 5</v>
      </c>
      <c r="D1605">
        <v>1000</v>
      </c>
      <c r="E1605" t="s">
        <v>13149</v>
      </c>
      <c r="F1605" t="s">
        <v>133</v>
      </c>
      <c r="G1605" t="s">
        <v>13149</v>
      </c>
      <c r="H1605" t="s">
        <v>13149</v>
      </c>
      <c r="I1605" t="s">
        <v>2038</v>
      </c>
      <c r="J1605" t="s">
        <v>2039</v>
      </c>
      <c r="K1605" t="s">
        <v>14329</v>
      </c>
      <c r="L1605" t="s">
        <v>14198</v>
      </c>
      <c r="M1605" t="s">
        <v>18</v>
      </c>
    </row>
    <row r="1606" spans="1:13">
      <c r="A1606" t="s">
        <v>2036</v>
      </c>
      <c r="B1606">
        <v>4.0999999999999996</v>
      </c>
      <c r="C1606" t="str">
        <f t="shared" si="25"/>
        <v>4 – 5</v>
      </c>
      <c r="D1606">
        <v>1000</v>
      </c>
      <c r="E1606" t="s">
        <v>13149</v>
      </c>
      <c r="F1606" t="s">
        <v>133</v>
      </c>
      <c r="G1606" t="s">
        <v>13149</v>
      </c>
      <c r="H1606" t="s">
        <v>13149</v>
      </c>
      <c r="I1606" t="s">
        <v>2038</v>
      </c>
      <c r="J1606" t="s">
        <v>2039</v>
      </c>
      <c r="K1606" t="s">
        <v>14329</v>
      </c>
      <c r="L1606" t="s">
        <v>14198</v>
      </c>
      <c r="M1606" t="s">
        <v>5392</v>
      </c>
    </row>
    <row r="1607" spans="1:13">
      <c r="A1607" t="s">
        <v>2036</v>
      </c>
      <c r="B1607">
        <v>4.0999999999999996</v>
      </c>
      <c r="C1607" t="str">
        <f t="shared" si="25"/>
        <v>4 – 5</v>
      </c>
      <c r="D1607">
        <v>1000</v>
      </c>
      <c r="E1607" t="s">
        <v>13149</v>
      </c>
      <c r="F1607" t="s">
        <v>133</v>
      </c>
      <c r="G1607" t="s">
        <v>13149</v>
      </c>
      <c r="H1607" t="s">
        <v>13149</v>
      </c>
      <c r="I1607" t="s">
        <v>2038</v>
      </c>
      <c r="J1607" t="s">
        <v>2039</v>
      </c>
      <c r="K1607" t="s">
        <v>14329</v>
      </c>
      <c r="L1607" t="s">
        <v>14198</v>
      </c>
      <c r="M1607" t="s">
        <v>8122</v>
      </c>
    </row>
    <row r="1608" spans="1:13">
      <c r="A1608" t="s">
        <v>2041</v>
      </c>
      <c r="B1608">
        <v>4.8</v>
      </c>
      <c r="C1608" t="str">
        <f t="shared" si="25"/>
        <v>4 – 5</v>
      </c>
      <c r="D1608">
        <v>28</v>
      </c>
      <c r="E1608" t="s">
        <v>13149</v>
      </c>
      <c r="F1608" t="s">
        <v>53</v>
      </c>
      <c r="G1608" t="s">
        <v>13149</v>
      </c>
      <c r="H1608" t="s">
        <v>13150</v>
      </c>
      <c r="I1608" t="s">
        <v>2042</v>
      </c>
      <c r="J1608" t="s">
        <v>2043</v>
      </c>
      <c r="K1608" t="s">
        <v>13210</v>
      </c>
      <c r="L1608" t="s">
        <v>13155</v>
      </c>
      <c r="M1608" t="s">
        <v>52</v>
      </c>
    </row>
    <row r="1609" spans="1:13">
      <c r="A1609" t="s">
        <v>2041</v>
      </c>
      <c r="B1609">
        <v>4.8</v>
      </c>
      <c r="C1609" t="str">
        <f t="shared" si="25"/>
        <v>4 – 5</v>
      </c>
      <c r="D1609">
        <v>28</v>
      </c>
      <c r="E1609" t="s">
        <v>13149</v>
      </c>
      <c r="F1609" t="s">
        <v>53</v>
      </c>
      <c r="G1609" t="s">
        <v>13149</v>
      </c>
      <c r="H1609" t="s">
        <v>13150</v>
      </c>
      <c r="I1609" t="s">
        <v>2042</v>
      </c>
      <c r="J1609" t="s">
        <v>2043</v>
      </c>
      <c r="K1609" t="s">
        <v>13210</v>
      </c>
      <c r="L1609" t="s">
        <v>13155</v>
      </c>
      <c r="M1609" t="s">
        <v>18</v>
      </c>
    </row>
    <row r="1610" spans="1:13">
      <c r="A1610" t="s">
        <v>2041</v>
      </c>
      <c r="B1610">
        <v>4.8</v>
      </c>
      <c r="C1610" t="str">
        <f t="shared" si="25"/>
        <v>4 – 5</v>
      </c>
      <c r="D1610">
        <v>28</v>
      </c>
      <c r="E1610" t="s">
        <v>13149</v>
      </c>
      <c r="F1610" t="s">
        <v>53</v>
      </c>
      <c r="G1610" t="s">
        <v>13149</v>
      </c>
      <c r="H1610" t="s">
        <v>13150</v>
      </c>
      <c r="I1610" t="s">
        <v>2042</v>
      </c>
      <c r="J1610" t="s">
        <v>2043</v>
      </c>
      <c r="K1610" t="s">
        <v>13210</v>
      </c>
      <c r="L1610" t="s">
        <v>13155</v>
      </c>
      <c r="M1610" t="s">
        <v>5392</v>
      </c>
    </row>
    <row r="1611" spans="1:13">
      <c r="A1611" t="s">
        <v>2041</v>
      </c>
      <c r="B1611">
        <v>4.8</v>
      </c>
      <c r="C1611" t="str">
        <f t="shared" si="25"/>
        <v>4 – 5</v>
      </c>
      <c r="D1611">
        <v>28</v>
      </c>
      <c r="E1611" t="s">
        <v>13149</v>
      </c>
      <c r="F1611" t="s">
        <v>53</v>
      </c>
      <c r="G1611" t="s">
        <v>13149</v>
      </c>
      <c r="H1611" t="s">
        <v>13150</v>
      </c>
      <c r="I1611" t="s">
        <v>2042</v>
      </c>
      <c r="J1611" t="s">
        <v>2043</v>
      </c>
      <c r="K1611" t="s">
        <v>13210</v>
      </c>
      <c r="L1611" t="s">
        <v>13155</v>
      </c>
      <c r="M1611" t="s">
        <v>8122</v>
      </c>
    </row>
    <row r="1612" spans="1:13">
      <c r="A1612" t="s">
        <v>2044</v>
      </c>
      <c r="B1612">
        <v>4.9000000000000004</v>
      </c>
      <c r="C1612" t="str">
        <f t="shared" si="25"/>
        <v>4 – 5</v>
      </c>
      <c r="D1612">
        <v>40000</v>
      </c>
      <c r="E1612" t="s">
        <v>13149</v>
      </c>
      <c r="F1612" t="s">
        <v>657</v>
      </c>
      <c r="G1612" t="s">
        <v>13149</v>
      </c>
      <c r="H1612" t="s">
        <v>13150</v>
      </c>
      <c r="I1612" t="s">
        <v>2046</v>
      </c>
      <c r="J1612" t="s">
        <v>2047</v>
      </c>
      <c r="K1612" t="s">
        <v>14330</v>
      </c>
      <c r="L1612" t="s">
        <v>14319</v>
      </c>
      <c r="M1612" t="s">
        <v>233</v>
      </c>
    </row>
    <row r="1613" spans="1:13">
      <c r="A1613" t="s">
        <v>2048</v>
      </c>
      <c r="B1613">
        <v>3.3</v>
      </c>
      <c r="C1613" t="str">
        <f t="shared" si="25"/>
        <v>3 – 4</v>
      </c>
      <c r="D1613">
        <v>500</v>
      </c>
      <c r="E1613" t="s">
        <v>13149</v>
      </c>
      <c r="F1613" t="s">
        <v>11</v>
      </c>
      <c r="G1613" t="s">
        <v>13149</v>
      </c>
      <c r="H1613" t="s">
        <v>13149</v>
      </c>
      <c r="I1613" t="s">
        <v>2050</v>
      </c>
      <c r="J1613" t="s">
        <v>2051</v>
      </c>
      <c r="K1613" t="s">
        <v>14331</v>
      </c>
      <c r="L1613" t="s">
        <v>14079</v>
      </c>
      <c r="M1613" t="s">
        <v>262</v>
      </c>
    </row>
    <row r="1614" spans="1:13">
      <c r="A1614" t="s">
        <v>2048</v>
      </c>
      <c r="B1614">
        <v>3.3</v>
      </c>
      <c r="C1614" t="str">
        <f t="shared" si="25"/>
        <v>3 – 4</v>
      </c>
      <c r="D1614">
        <v>500</v>
      </c>
      <c r="E1614" t="s">
        <v>13149</v>
      </c>
      <c r="F1614" t="s">
        <v>11</v>
      </c>
      <c r="G1614" t="s">
        <v>13149</v>
      </c>
      <c r="H1614" t="s">
        <v>13149</v>
      </c>
      <c r="I1614" t="s">
        <v>2050</v>
      </c>
      <c r="J1614" t="s">
        <v>2051</v>
      </c>
      <c r="K1614" t="s">
        <v>14331</v>
      </c>
      <c r="L1614" t="s">
        <v>14079</v>
      </c>
      <c r="M1614" t="s">
        <v>10</v>
      </c>
    </row>
    <row r="1615" spans="1:13">
      <c r="A1615" t="s">
        <v>2048</v>
      </c>
      <c r="B1615">
        <v>3.3</v>
      </c>
      <c r="C1615" t="str">
        <f t="shared" si="25"/>
        <v>3 – 4</v>
      </c>
      <c r="D1615">
        <v>500</v>
      </c>
      <c r="E1615" t="s">
        <v>13149</v>
      </c>
      <c r="F1615" t="s">
        <v>11</v>
      </c>
      <c r="G1615" t="s">
        <v>13149</v>
      </c>
      <c r="H1615" t="s">
        <v>13149</v>
      </c>
      <c r="I1615" t="s">
        <v>2050</v>
      </c>
      <c r="J1615" t="s">
        <v>2051</v>
      </c>
      <c r="K1615" t="s">
        <v>14331</v>
      </c>
      <c r="L1615" t="s">
        <v>14079</v>
      </c>
      <c r="M1615" t="s">
        <v>52</v>
      </c>
    </row>
    <row r="1616" spans="1:13">
      <c r="A1616" t="s">
        <v>2048</v>
      </c>
      <c r="B1616">
        <v>3.3</v>
      </c>
      <c r="C1616" t="str">
        <f t="shared" si="25"/>
        <v>3 – 4</v>
      </c>
      <c r="D1616">
        <v>500</v>
      </c>
      <c r="E1616" t="s">
        <v>13149</v>
      </c>
      <c r="F1616" t="s">
        <v>11</v>
      </c>
      <c r="G1616" t="s">
        <v>13149</v>
      </c>
      <c r="H1616" t="s">
        <v>13149</v>
      </c>
      <c r="I1616" t="s">
        <v>2050</v>
      </c>
      <c r="J1616" t="s">
        <v>2051</v>
      </c>
      <c r="K1616" t="s">
        <v>14331</v>
      </c>
      <c r="L1616" t="s">
        <v>14079</v>
      </c>
      <c r="M1616" t="s">
        <v>595</v>
      </c>
    </row>
    <row r="1617" spans="1:13">
      <c r="A1617" t="s">
        <v>2052</v>
      </c>
      <c r="B1617">
        <v>4.8</v>
      </c>
      <c r="C1617" t="str">
        <f t="shared" si="25"/>
        <v>4 – 5</v>
      </c>
      <c r="D1617">
        <v>100</v>
      </c>
      <c r="E1617" t="s">
        <v>13149</v>
      </c>
      <c r="G1617" t="s">
        <v>13150</v>
      </c>
      <c r="H1617" t="s">
        <v>13150</v>
      </c>
      <c r="I1617" t="s">
        <v>2053</v>
      </c>
      <c r="J1617" t="s">
        <v>2054</v>
      </c>
      <c r="K1617" t="s">
        <v>14332</v>
      </c>
      <c r="L1617" t="s">
        <v>14067</v>
      </c>
      <c r="M1617" t="s">
        <v>18</v>
      </c>
    </row>
    <row r="1618" spans="1:13">
      <c r="A1618" t="s">
        <v>2055</v>
      </c>
      <c r="B1618">
        <v>4.7</v>
      </c>
      <c r="C1618" t="str">
        <f t="shared" si="25"/>
        <v>4 – 5</v>
      </c>
      <c r="D1618">
        <v>100</v>
      </c>
      <c r="E1618" t="s">
        <v>13149</v>
      </c>
      <c r="F1618" t="s">
        <v>72</v>
      </c>
      <c r="G1618" t="s">
        <v>13149</v>
      </c>
      <c r="H1618" t="s">
        <v>13150</v>
      </c>
      <c r="I1618" t="s">
        <v>2056</v>
      </c>
      <c r="J1618" t="s">
        <v>2057</v>
      </c>
      <c r="K1618" t="s">
        <v>14333</v>
      </c>
      <c r="L1618" t="s">
        <v>14067</v>
      </c>
      <c r="M1618" t="s">
        <v>10</v>
      </c>
    </row>
    <row r="1619" spans="1:13">
      <c r="A1619" t="s">
        <v>2055</v>
      </c>
      <c r="B1619">
        <v>4.7</v>
      </c>
      <c r="C1619" t="str">
        <f t="shared" si="25"/>
        <v>4 – 5</v>
      </c>
      <c r="D1619">
        <v>100</v>
      </c>
      <c r="E1619" t="s">
        <v>13149</v>
      </c>
      <c r="F1619" t="s">
        <v>72</v>
      </c>
      <c r="G1619" t="s">
        <v>13149</v>
      </c>
      <c r="H1619" t="s">
        <v>13150</v>
      </c>
      <c r="I1619" t="s">
        <v>2056</v>
      </c>
      <c r="J1619" t="s">
        <v>2057</v>
      </c>
      <c r="K1619" t="s">
        <v>14333</v>
      </c>
      <c r="L1619" t="s">
        <v>14067</v>
      </c>
      <c r="M1619" t="s">
        <v>1505</v>
      </c>
    </row>
    <row r="1620" spans="1:13">
      <c r="A1620" t="s">
        <v>2055</v>
      </c>
      <c r="B1620">
        <v>4.7</v>
      </c>
      <c r="C1620" t="str">
        <f t="shared" si="25"/>
        <v>4 – 5</v>
      </c>
      <c r="D1620">
        <v>100</v>
      </c>
      <c r="E1620" t="s">
        <v>13149</v>
      </c>
      <c r="F1620" t="s">
        <v>72</v>
      </c>
      <c r="G1620" t="s">
        <v>13149</v>
      </c>
      <c r="H1620" t="s">
        <v>13150</v>
      </c>
      <c r="I1620" t="s">
        <v>2056</v>
      </c>
      <c r="J1620" t="s">
        <v>2057</v>
      </c>
      <c r="K1620" t="s">
        <v>14333</v>
      </c>
      <c r="L1620" t="s">
        <v>14067</v>
      </c>
      <c r="M1620" t="s">
        <v>18</v>
      </c>
    </row>
    <row r="1621" spans="1:13">
      <c r="A1621" t="s">
        <v>2055</v>
      </c>
      <c r="B1621">
        <v>4.7</v>
      </c>
      <c r="C1621" t="str">
        <f t="shared" si="25"/>
        <v>4 – 5</v>
      </c>
      <c r="D1621">
        <v>100</v>
      </c>
      <c r="E1621" t="s">
        <v>13149</v>
      </c>
      <c r="F1621" t="s">
        <v>72</v>
      </c>
      <c r="G1621" t="s">
        <v>13149</v>
      </c>
      <c r="H1621" t="s">
        <v>13150</v>
      </c>
      <c r="I1621" t="s">
        <v>2056</v>
      </c>
      <c r="J1621" t="s">
        <v>2057</v>
      </c>
      <c r="K1621" t="s">
        <v>14333</v>
      </c>
      <c r="L1621" t="s">
        <v>14067</v>
      </c>
      <c r="M1621" t="s">
        <v>1511</v>
      </c>
    </row>
    <row r="1622" spans="1:13">
      <c r="A1622" t="s">
        <v>2055</v>
      </c>
      <c r="B1622">
        <v>4.7</v>
      </c>
      <c r="C1622" t="str">
        <f t="shared" si="25"/>
        <v>4 – 5</v>
      </c>
      <c r="D1622">
        <v>100</v>
      </c>
      <c r="E1622" t="s">
        <v>13149</v>
      </c>
      <c r="F1622" t="s">
        <v>72</v>
      </c>
      <c r="G1622" t="s">
        <v>13149</v>
      </c>
      <c r="H1622" t="s">
        <v>13150</v>
      </c>
      <c r="I1622" t="s">
        <v>2056</v>
      </c>
      <c r="J1622" t="s">
        <v>2057</v>
      </c>
      <c r="K1622" t="s">
        <v>14333</v>
      </c>
      <c r="L1622" t="s">
        <v>14067</v>
      </c>
      <c r="M1622" t="s">
        <v>8122</v>
      </c>
    </row>
    <row r="1623" spans="1:13">
      <c r="A1623" t="s">
        <v>2059</v>
      </c>
      <c r="B1623">
        <v>4.3</v>
      </c>
      <c r="C1623" t="str">
        <f t="shared" si="25"/>
        <v>4 – 5</v>
      </c>
      <c r="D1623">
        <v>100</v>
      </c>
      <c r="E1623" t="s">
        <v>13149</v>
      </c>
      <c r="G1623" t="s">
        <v>13150</v>
      </c>
      <c r="H1623" t="s">
        <v>13150</v>
      </c>
      <c r="I1623" t="s">
        <v>2060</v>
      </c>
      <c r="J1623" t="s">
        <v>2061</v>
      </c>
      <c r="K1623" t="s">
        <v>14334</v>
      </c>
      <c r="L1623" t="s">
        <v>14335</v>
      </c>
      <c r="M1623" t="s">
        <v>52</v>
      </c>
    </row>
    <row r="1624" spans="1:13">
      <c r="A1624" t="s">
        <v>2059</v>
      </c>
      <c r="B1624">
        <v>4.3</v>
      </c>
      <c r="C1624" t="str">
        <f t="shared" si="25"/>
        <v>4 – 5</v>
      </c>
      <c r="D1624">
        <v>100</v>
      </c>
      <c r="E1624" t="s">
        <v>13149</v>
      </c>
      <c r="G1624" t="s">
        <v>13150</v>
      </c>
      <c r="H1624" t="s">
        <v>13150</v>
      </c>
      <c r="I1624" t="s">
        <v>2060</v>
      </c>
      <c r="J1624" t="s">
        <v>2061</v>
      </c>
      <c r="K1624" t="s">
        <v>14334</v>
      </c>
      <c r="L1624" t="s">
        <v>14335</v>
      </c>
      <c r="M1624" t="s">
        <v>18</v>
      </c>
    </row>
    <row r="1625" spans="1:13">
      <c r="A1625" t="s">
        <v>2059</v>
      </c>
      <c r="B1625">
        <v>4.3</v>
      </c>
      <c r="C1625" t="str">
        <f t="shared" si="25"/>
        <v>4 – 5</v>
      </c>
      <c r="D1625">
        <v>100</v>
      </c>
      <c r="E1625" t="s">
        <v>13149</v>
      </c>
      <c r="G1625" t="s">
        <v>13150</v>
      </c>
      <c r="H1625" t="s">
        <v>13150</v>
      </c>
      <c r="I1625" t="s">
        <v>2060</v>
      </c>
      <c r="J1625" t="s">
        <v>2061</v>
      </c>
      <c r="K1625" t="s">
        <v>14334</v>
      </c>
      <c r="L1625" t="s">
        <v>14335</v>
      </c>
      <c r="M1625" t="s">
        <v>16115</v>
      </c>
    </row>
    <row r="1626" spans="1:13">
      <c r="A1626" t="s">
        <v>2059</v>
      </c>
      <c r="B1626">
        <v>4.3</v>
      </c>
      <c r="C1626" t="str">
        <f t="shared" si="25"/>
        <v>4 – 5</v>
      </c>
      <c r="D1626">
        <v>100</v>
      </c>
      <c r="E1626" t="s">
        <v>13149</v>
      </c>
      <c r="G1626" t="s">
        <v>13150</v>
      </c>
      <c r="H1626" t="s">
        <v>13150</v>
      </c>
      <c r="I1626" t="s">
        <v>2060</v>
      </c>
      <c r="J1626" t="s">
        <v>2061</v>
      </c>
      <c r="K1626" t="s">
        <v>14334</v>
      </c>
      <c r="L1626" t="s">
        <v>14335</v>
      </c>
      <c r="M1626" t="s">
        <v>1220</v>
      </c>
    </row>
    <row r="1627" spans="1:13">
      <c r="A1627" t="s">
        <v>2062</v>
      </c>
      <c r="B1627">
        <v>4.9000000000000004</v>
      </c>
      <c r="C1627" t="str">
        <f t="shared" si="25"/>
        <v>4 – 5</v>
      </c>
      <c r="D1627">
        <v>100</v>
      </c>
      <c r="E1627" t="s">
        <v>13149</v>
      </c>
      <c r="F1627" t="s">
        <v>19</v>
      </c>
      <c r="G1627" t="s">
        <v>13149</v>
      </c>
      <c r="H1627" t="s">
        <v>13149</v>
      </c>
      <c r="I1627" t="s">
        <v>2063</v>
      </c>
      <c r="J1627" t="s">
        <v>2064</v>
      </c>
      <c r="K1627" t="s">
        <v>14336</v>
      </c>
      <c r="L1627" t="s">
        <v>14319</v>
      </c>
      <c r="M1627" t="s">
        <v>257</v>
      </c>
    </row>
    <row r="1628" spans="1:13">
      <c r="A1628" t="s">
        <v>2062</v>
      </c>
      <c r="B1628">
        <v>4.9000000000000004</v>
      </c>
      <c r="C1628" t="str">
        <f t="shared" si="25"/>
        <v>4 – 5</v>
      </c>
      <c r="D1628">
        <v>100</v>
      </c>
      <c r="E1628" t="s">
        <v>13149</v>
      </c>
      <c r="F1628" t="s">
        <v>19</v>
      </c>
      <c r="G1628" t="s">
        <v>13149</v>
      </c>
      <c r="H1628" t="s">
        <v>13149</v>
      </c>
      <c r="I1628" t="s">
        <v>2063</v>
      </c>
      <c r="J1628" t="s">
        <v>2064</v>
      </c>
      <c r="K1628" t="s">
        <v>14336</v>
      </c>
      <c r="L1628" t="s">
        <v>14319</v>
      </c>
      <c r="M1628" t="s">
        <v>52</v>
      </c>
    </row>
    <row r="1629" spans="1:13">
      <c r="A1629" t="s">
        <v>2062</v>
      </c>
      <c r="B1629">
        <v>4.9000000000000004</v>
      </c>
      <c r="C1629" t="str">
        <f t="shared" si="25"/>
        <v>4 – 5</v>
      </c>
      <c r="D1629">
        <v>100</v>
      </c>
      <c r="E1629" t="s">
        <v>13149</v>
      </c>
      <c r="F1629" t="s">
        <v>19</v>
      </c>
      <c r="G1629" t="s">
        <v>13149</v>
      </c>
      <c r="H1629" t="s">
        <v>13149</v>
      </c>
      <c r="I1629" t="s">
        <v>2063</v>
      </c>
      <c r="J1629" t="s">
        <v>2064</v>
      </c>
      <c r="K1629" t="s">
        <v>14336</v>
      </c>
      <c r="L1629" t="s">
        <v>14319</v>
      </c>
      <c r="M1629" t="s">
        <v>18</v>
      </c>
    </row>
    <row r="1630" spans="1:13">
      <c r="A1630" t="s">
        <v>2062</v>
      </c>
      <c r="B1630">
        <v>4.9000000000000004</v>
      </c>
      <c r="C1630" t="str">
        <f t="shared" si="25"/>
        <v>4 – 5</v>
      </c>
      <c r="D1630">
        <v>100</v>
      </c>
      <c r="E1630" t="s">
        <v>13149</v>
      </c>
      <c r="F1630" t="s">
        <v>19</v>
      </c>
      <c r="G1630" t="s">
        <v>13149</v>
      </c>
      <c r="H1630" t="s">
        <v>13149</v>
      </c>
      <c r="I1630" t="s">
        <v>2063</v>
      </c>
      <c r="J1630" t="s">
        <v>2064</v>
      </c>
      <c r="K1630" t="s">
        <v>14336</v>
      </c>
      <c r="L1630" t="s">
        <v>14319</v>
      </c>
      <c r="M1630" t="s">
        <v>5392</v>
      </c>
    </row>
    <row r="1631" spans="1:13">
      <c r="A1631" t="s">
        <v>2062</v>
      </c>
      <c r="B1631">
        <v>4.9000000000000004</v>
      </c>
      <c r="C1631" t="str">
        <f t="shared" si="25"/>
        <v>4 – 5</v>
      </c>
      <c r="D1631">
        <v>100</v>
      </c>
      <c r="E1631" t="s">
        <v>13149</v>
      </c>
      <c r="F1631" t="s">
        <v>19</v>
      </c>
      <c r="G1631" t="s">
        <v>13149</v>
      </c>
      <c r="H1631" t="s">
        <v>13149</v>
      </c>
      <c r="I1631" t="s">
        <v>2063</v>
      </c>
      <c r="J1631" t="s">
        <v>2064</v>
      </c>
      <c r="K1631" t="s">
        <v>14336</v>
      </c>
      <c r="L1631" t="s">
        <v>14319</v>
      </c>
      <c r="M1631" t="s">
        <v>16110</v>
      </c>
    </row>
    <row r="1632" spans="1:13">
      <c r="A1632" t="s">
        <v>2066</v>
      </c>
      <c r="B1632">
        <v>3.5</v>
      </c>
      <c r="C1632" t="str">
        <f t="shared" si="25"/>
        <v>3 – 4</v>
      </c>
      <c r="D1632">
        <v>1000</v>
      </c>
      <c r="E1632" t="s">
        <v>13149</v>
      </c>
      <c r="F1632" t="s">
        <v>190</v>
      </c>
      <c r="G1632" t="s">
        <v>13149</v>
      </c>
      <c r="H1632" t="s">
        <v>13149</v>
      </c>
      <c r="I1632" t="s">
        <v>2068</v>
      </c>
      <c r="J1632" t="s">
        <v>2069</v>
      </c>
      <c r="K1632" t="s">
        <v>14337</v>
      </c>
      <c r="L1632" t="s">
        <v>14079</v>
      </c>
      <c r="M1632" t="s">
        <v>330</v>
      </c>
    </row>
    <row r="1633" spans="1:13">
      <c r="A1633" t="s">
        <v>2066</v>
      </c>
      <c r="B1633">
        <v>3.5</v>
      </c>
      <c r="C1633" t="str">
        <f t="shared" si="25"/>
        <v>3 – 4</v>
      </c>
      <c r="D1633">
        <v>1000</v>
      </c>
      <c r="E1633" t="s">
        <v>13149</v>
      </c>
      <c r="F1633" t="s">
        <v>190</v>
      </c>
      <c r="G1633" t="s">
        <v>13149</v>
      </c>
      <c r="H1633" t="s">
        <v>13149</v>
      </c>
      <c r="I1633" t="s">
        <v>2068</v>
      </c>
      <c r="J1633" t="s">
        <v>2069</v>
      </c>
      <c r="K1633" t="s">
        <v>14337</v>
      </c>
      <c r="L1633" t="s">
        <v>14079</v>
      </c>
      <c r="M1633" t="s">
        <v>52</v>
      </c>
    </row>
    <row r="1634" spans="1:13">
      <c r="A1634" t="s">
        <v>2066</v>
      </c>
      <c r="B1634">
        <v>3.5</v>
      </c>
      <c r="C1634" t="str">
        <f t="shared" si="25"/>
        <v>3 – 4</v>
      </c>
      <c r="D1634">
        <v>1000</v>
      </c>
      <c r="E1634" t="s">
        <v>13149</v>
      </c>
      <c r="F1634" t="s">
        <v>190</v>
      </c>
      <c r="G1634" t="s">
        <v>13149</v>
      </c>
      <c r="H1634" t="s">
        <v>13149</v>
      </c>
      <c r="I1634" t="s">
        <v>2068</v>
      </c>
      <c r="J1634" t="s">
        <v>2069</v>
      </c>
      <c r="K1634" t="s">
        <v>14337</v>
      </c>
      <c r="L1634" t="s">
        <v>14079</v>
      </c>
      <c r="M1634" t="s">
        <v>1762</v>
      </c>
    </row>
    <row r="1635" spans="1:13">
      <c r="A1635" t="s">
        <v>2066</v>
      </c>
      <c r="B1635">
        <v>3.5</v>
      </c>
      <c r="C1635" t="str">
        <f t="shared" si="25"/>
        <v>3 – 4</v>
      </c>
      <c r="D1635">
        <v>1000</v>
      </c>
      <c r="E1635" t="s">
        <v>13149</v>
      </c>
      <c r="F1635" t="s">
        <v>190</v>
      </c>
      <c r="G1635" t="s">
        <v>13149</v>
      </c>
      <c r="H1635" t="s">
        <v>13149</v>
      </c>
      <c r="I1635" t="s">
        <v>2068</v>
      </c>
      <c r="J1635" t="s">
        <v>2069</v>
      </c>
      <c r="K1635" t="s">
        <v>14337</v>
      </c>
      <c r="L1635" t="s">
        <v>14079</v>
      </c>
      <c r="M1635" t="s">
        <v>18</v>
      </c>
    </row>
    <row r="1636" spans="1:13">
      <c r="A1636" t="s">
        <v>2066</v>
      </c>
      <c r="B1636">
        <v>3.5</v>
      </c>
      <c r="C1636" t="str">
        <f t="shared" si="25"/>
        <v>3 – 4</v>
      </c>
      <c r="D1636">
        <v>1000</v>
      </c>
      <c r="E1636" t="s">
        <v>13149</v>
      </c>
      <c r="F1636" t="s">
        <v>190</v>
      </c>
      <c r="G1636" t="s">
        <v>13149</v>
      </c>
      <c r="H1636" t="s">
        <v>13149</v>
      </c>
      <c r="I1636" t="s">
        <v>2068</v>
      </c>
      <c r="J1636" t="s">
        <v>2069</v>
      </c>
      <c r="K1636" t="s">
        <v>14337</v>
      </c>
      <c r="L1636" t="s">
        <v>14079</v>
      </c>
      <c r="M1636" t="s">
        <v>1220</v>
      </c>
    </row>
    <row r="1637" spans="1:13">
      <c r="A1637" t="s">
        <v>2071</v>
      </c>
      <c r="B1637">
        <v>4.7</v>
      </c>
      <c r="C1637" t="str">
        <f t="shared" si="25"/>
        <v>4 – 5</v>
      </c>
      <c r="D1637">
        <v>100</v>
      </c>
      <c r="E1637" t="s">
        <v>13149</v>
      </c>
      <c r="F1637" t="s">
        <v>53</v>
      </c>
      <c r="G1637" t="s">
        <v>13149</v>
      </c>
      <c r="H1637" t="s">
        <v>13150</v>
      </c>
      <c r="I1637" t="s">
        <v>2072</v>
      </c>
      <c r="J1637" t="s">
        <v>2073</v>
      </c>
      <c r="K1637" t="s">
        <v>14338</v>
      </c>
      <c r="L1637" t="s">
        <v>14067</v>
      </c>
      <c r="M1637" t="s">
        <v>635</v>
      </c>
    </row>
    <row r="1638" spans="1:13">
      <c r="A1638" t="s">
        <v>2071</v>
      </c>
      <c r="B1638">
        <v>4.7</v>
      </c>
      <c r="C1638" t="str">
        <f t="shared" si="25"/>
        <v>4 – 5</v>
      </c>
      <c r="D1638">
        <v>100</v>
      </c>
      <c r="E1638" t="s">
        <v>13149</v>
      </c>
      <c r="F1638" t="s">
        <v>53</v>
      </c>
      <c r="G1638" t="s">
        <v>13149</v>
      </c>
      <c r="H1638" t="s">
        <v>13150</v>
      </c>
      <c r="I1638" t="s">
        <v>2072</v>
      </c>
      <c r="J1638" t="s">
        <v>2073</v>
      </c>
      <c r="K1638" t="s">
        <v>14338</v>
      </c>
      <c r="L1638" t="s">
        <v>14067</v>
      </c>
      <c r="M1638" t="s">
        <v>4950</v>
      </c>
    </row>
    <row r="1639" spans="1:13">
      <c r="A1639" t="s">
        <v>2071</v>
      </c>
      <c r="B1639">
        <v>4.7</v>
      </c>
      <c r="C1639" t="str">
        <f t="shared" si="25"/>
        <v>4 – 5</v>
      </c>
      <c r="D1639">
        <v>100</v>
      </c>
      <c r="E1639" t="s">
        <v>13149</v>
      </c>
      <c r="F1639" t="s">
        <v>53</v>
      </c>
      <c r="G1639" t="s">
        <v>13149</v>
      </c>
      <c r="H1639" t="s">
        <v>13150</v>
      </c>
      <c r="I1639" t="s">
        <v>2072</v>
      </c>
      <c r="J1639" t="s">
        <v>2073</v>
      </c>
      <c r="K1639" t="s">
        <v>14338</v>
      </c>
      <c r="L1639" t="s">
        <v>14067</v>
      </c>
      <c r="M1639" t="s">
        <v>149</v>
      </c>
    </row>
    <row r="1640" spans="1:13">
      <c r="A1640" t="s">
        <v>2071</v>
      </c>
      <c r="B1640">
        <v>4.7</v>
      </c>
      <c r="C1640" t="str">
        <f t="shared" si="25"/>
        <v>4 – 5</v>
      </c>
      <c r="D1640">
        <v>100</v>
      </c>
      <c r="E1640" t="s">
        <v>13149</v>
      </c>
      <c r="F1640" t="s">
        <v>53</v>
      </c>
      <c r="G1640" t="s">
        <v>13149</v>
      </c>
      <c r="H1640" t="s">
        <v>13150</v>
      </c>
      <c r="I1640" t="s">
        <v>2072</v>
      </c>
      <c r="J1640" t="s">
        <v>2073</v>
      </c>
      <c r="K1640" t="s">
        <v>14338</v>
      </c>
      <c r="L1640" t="s">
        <v>14067</v>
      </c>
      <c r="M1640" t="s">
        <v>330</v>
      </c>
    </row>
    <row r="1641" spans="1:13">
      <c r="A1641" t="s">
        <v>2071</v>
      </c>
      <c r="B1641">
        <v>4.7</v>
      </c>
      <c r="C1641" t="str">
        <f t="shared" si="25"/>
        <v>4 – 5</v>
      </c>
      <c r="D1641">
        <v>100</v>
      </c>
      <c r="E1641" t="s">
        <v>13149</v>
      </c>
      <c r="F1641" t="s">
        <v>53</v>
      </c>
      <c r="G1641" t="s">
        <v>13149</v>
      </c>
      <c r="H1641" t="s">
        <v>13150</v>
      </c>
      <c r="I1641" t="s">
        <v>2072</v>
      </c>
      <c r="J1641" t="s">
        <v>2073</v>
      </c>
      <c r="K1641" t="s">
        <v>14338</v>
      </c>
      <c r="L1641" t="s">
        <v>14067</v>
      </c>
      <c r="M1641" t="s">
        <v>16118</v>
      </c>
    </row>
    <row r="1642" spans="1:13">
      <c r="A1642" t="s">
        <v>2074</v>
      </c>
      <c r="B1642">
        <v>4.7</v>
      </c>
      <c r="C1642" t="str">
        <f t="shared" si="25"/>
        <v>4 – 5</v>
      </c>
      <c r="D1642">
        <v>5000</v>
      </c>
      <c r="E1642" t="s">
        <v>13149</v>
      </c>
      <c r="F1642" t="s">
        <v>53</v>
      </c>
      <c r="G1642" t="s">
        <v>13149</v>
      </c>
      <c r="H1642" t="s">
        <v>13150</v>
      </c>
      <c r="I1642" t="s">
        <v>2075</v>
      </c>
      <c r="J1642" t="s">
        <v>2076</v>
      </c>
      <c r="K1642" t="s">
        <v>14339</v>
      </c>
      <c r="L1642" t="s">
        <v>14319</v>
      </c>
      <c r="M1642" t="s">
        <v>233</v>
      </c>
    </row>
    <row r="1643" spans="1:13">
      <c r="A1643" t="s">
        <v>2074</v>
      </c>
      <c r="B1643">
        <v>4.7</v>
      </c>
      <c r="C1643" t="str">
        <f t="shared" si="25"/>
        <v>4 – 5</v>
      </c>
      <c r="D1643">
        <v>5000</v>
      </c>
      <c r="E1643" t="s">
        <v>13149</v>
      </c>
      <c r="F1643" t="s">
        <v>53</v>
      </c>
      <c r="G1643" t="s">
        <v>13149</v>
      </c>
      <c r="H1643" t="s">
        <v>13150</v>
      </c>
      <c r="I1643" t="s">
        <v>2075</v>
      </c>
      <c r="J1643" t="s">
        <v>2076</v>
      </c>
      <c r="K1643" t="s">
        <v>14339</v>
      </c>
      <c r="L1643" t="s">
        <v>14319</v>
      </c>
      <c r="M1643" t="s">
        <v>18</v>
      </c>
    </row>
    <row r="1644" spans="1:13">
      <c r="A1644" t="s">
        <v>2077</v>
      </c>
      <c r="B1644">
        <v>4.5</v>
      </c>
      <c r="C1644" t="str">
        <f t="shared" si="25"/>
        <v>4 – 5</v>
      </c>
      <c r="D1644">
        <v>10000</v>
      </c>
      <c r="E1644" t="s">
        <v>13149</v>
      </c>
      <c r="F1644" t="s">
        <v>72</v>
      </c>
      <c r="G1644" t="s">
        <v>13149</v>
      </c>
      <c r="H1644" t="s">
        <v>13150</v>
      </c>
      <c r="I1644" t="s">
        <v>2079</v>
      </c>
      <c r="J1644" t="s">
        <v>2080</v>
      </c>
      <c r="K1644" t="s">
        <v>14340</v>
      </c>
      <c r="L1644" t="s">
        <v>14319</v>
      </c>
      <c r="M1644" t="s">
        <v>635</v>
      </c>
    </row>
    <row r="1645" spans="1:13">
      <c r="A1645" t="s">
        <v>2077</v>
      </c>
      <c r="B1645">
        <v>4.5</v>
      </c>
      <c r="C1645" t="str">
        <f t="shared" si="25"/>
        <v>4 – 5</v>
      </c>
      <c r="D1645">
        <v>10000</v>
      </c>
      <c r="E1645" t="s">
        <v>13149</v>
      </c>
      <c r="F1645" t="s">
        <v>72</v>
      </c>
      <c r="G1645" t="s">
        <v>13149</v>
      </c>
      <c r="H1645" t="s">
        <v>13150</v>
      </c>
      <c r="I1645" t="s">
        <v>2079</v>
      </c>
      <c r="J1645" t="s">
        <v>2080</v>
      </c>
      <c r="K1645" t="s">
        <v>14340</v>
      </c>
      <c r="L1645" t="s">
        <v>14319</v>
      </c>
      <c r="M1645" t="s">
        <v>262</v>
      </c>
    </row>
    <row r="1646" spans="1:13">
      <c r="A1646" t="s">
        <v>2077</v>
      </c>
      <c r="B1646">
        <v>4.5</v>
      </c>
      <c r="C1646" t="str">
        <f t="shared" si="25"/>
        <v>4 – 5</v>
      </c>
      <c r="D1646">
        <v>10000</v>
      </c>
      <c r="E1646" t="s">
        <v>13149</v>
      </c>
      <c r="F1646" t="s">
        <v>72</v>
      </c>
      <c r="G1646" t="s">
        <v>13149</v>
      </c>
      <c r="H1646" t="s">
        <v>13150</v>
      </c>
      <c r="I1646" t="s">
        <v>2079</v>
      </c>
      <c r="J1646" t="s">
        <v>2080</v>
      </c>
      <c r="K1646" t="s">
        <v>14340</v>
      </c>
      <c r="L1646" t="s">
        <v>14319</v>
      </c>
      <c r="M1646" t="s">
        <v>10</v>
      </c>
    </row>
    <row r="1647" spans="1:13">
      <c r="A1647" t="s">
        <v>2077</v>
      </c>
      <c r="B1647">
        <v>4.5</v>
      </c>
      <c r="C1647" t="str">
        <f t="shared" si="25"/>
        <v>4 – 5</v>
      </c>
      <c r="D1647">
        <v>10000</v>
      </c>
      <c r="E1647" t="s">
        <v>13149</v>
      </c>
      <c r="F1647" t="s">
        <v>72</v>
      </c>
      <c r="G1647" t="s">
        <v>13149</v>
      </c>
      <c r="H1647" t="s">
        <v>13150</v>
      </c>
      <c r="I1647" t="s">
        <v>2079</v>
      </c>
      <c r="J1647" t="s">
        <v>2080</v>
      </c>
      <c r="K1647" t="s">
        <v>14340</v>
      </c>
      <c r="L1647" t="s">
        <v>14319</v>
      </c>
      <c r="M1647" t="s">
        <v>1505</v>
      </c>
    </row>
    <row r="1648" spans="1:13">
      <c r="A1648" t="s">
        <v>2077</v>
      </c>
      <c r="B1648">
        <v>4.5</v>
      </c>
      <c r="C1648" t="str">
        <f t="shared" si="25"/>
        <v>4 – 5</v>
      </c>
      <c r="D1648">
        <v>10000</v>
      </c>
      <c r="E1648" t="s">
        <v>13149</v>
      </c>
      <c r="F1648" t="s">
        <v>72</v>
      </c>
      <c r="G1648" t="s">
        <v>13149</v>
      </c>
      <c r="H1648" t="s">
        <v>13150</v>
      </c>
      <c r="I1648" t="s">
        <v>2079</v>
      </c>
      <c r="J1648" t="s">
        <v>2080</v>
      </c>
      <c r="K1648" t="s">
        <v>14340</v>
      </c>
      <c r="L1648" t="s">
        <v>14319</v>
      </c>
      <c r="M1648" t="s">
        <v>18</v>
      </c>
    </row>
    <row r="1649" spans="1:13">
      <c r="A1649" t="s">
        <v>2081</v>
      </c>
      <c r="B1649">
        <v>4.9000000000000004</v>
      </c>
      <c r="C1649" t="str">
        <f t="shared" si="25"/>
        <v>4 – 5</v>
      </c>
      <c r="D1649">
        <v>2000</v>
      </c>
      <c r="E1649" t="s">
        <v>13149</v>
      </c>
      <c r="F1649" t="s">
        <v>53</v>
      </c>
      <c r="G1649" t="s">
        <v>13149</v>
      </c>
      <c r="H1649" t="s">
        <v>13150</v>
      </c>
      <c r="I1649" t="s">
        <v>2082</v>
      </c>
      <c r="J1649" t="s">
        <v>2083</v>
      </c>
      <c r="K1649" t="s">
        <v>13211</v>
      </c>
      <c r="L1649" t="s">
        <v>14335</v>
      </c>
      <c r="M1649" t="s">
        <v>262</v>
      </c>
    </row>
    <row r="1650" spans="1:13">
      <c r="A1650" t="s">
        <v>2081</v>
      </c>
      <c r="B1650">
        <v>4.9000000000000004</v>
      </c>
      <c r="C1650" t="str">
        <f t="shared" si="25"/>
        <v>4 – 5</v>
      </c>
      <c r="D1650">
        <v>2000</v>
      </c>
      <c r="E1650" t="s">
        <v>13149</v>
      </c>
      <c r="F1650" t="s">
        <v>53</v>
      </c>
      <c r="G1650" t="s">
        <v>13149</v>
      </c>
      <c r="H1650" t="s">
        <v>13150</v>
      </c>
      <c r="I1650" t="s">
        <v>2082</v>
      </c>
      <c r="J1650" t="s">
        <v>2083</v>
      </c>
      <c r="K1650" t="s">
        <v>13211</v>
      </c>
      <c r="L1650" t="s">
        <v>14335</v>
      </c>
      <c r="M1650" t="s">
        <v>10</v>
      </c>
    </row>
    <row r="1651" spans="1:13">
      <c r="A1651" t="s">
        <v>2081</v>
      </c>
      <c r="B1651">
        <v>4.9000000000000004</v>
      </c>
      <c r="C1651" t="str">
        <f t="shared" si="25"/>
        <v>4 – 5</v>
      </c>
      <c r="D1651">
        <v>2000</v>
      </c>
      <c r="E1651" t="s">
        <v>13149</v>
      </c>
      <c r="F1651" t="s">
        <v>53</v>
      </c>
      <c r="G1651" t="s">
        <v>13149</v>
      </c>
      <c r="H1651" t="s">
        <v>13150</v>
      </c>
      <c r="I1651" t="s">
        <v>2082</v>
      </c>
      <c r="J1651" t="s">
        <v>2083</v>
      </c>
      <c r="K1651" t="s">
        <v>13211</v>
      </c>
      <c r="L1651" t="s">
        <v>14335</v>
      </c>
      <c r="M1651" t="s">
        <v>595</v>
      </c>
    </row>
    <row r="1652" spans="1:13">
      <c r="A1652" t="s">
        <v>2084</v>
      </c>
      <c r="C1652" t="str">
        <f t="shared" si="25"/>
        <v>No Rating</v>
      </c>
      <c r="E1652" t="s">
        <v>13150</v>
      </c>
      <c r="G1652" t="s">
        <v>13150</v>
      </c>
      <c r="H1652" t="s">
        <v>13150</v>
      </c>
      <c r="I1652" t="s">
        <v>2085</v>
      </c>
      <c r="J1652" t="s">
        <v>2086</v>
      </c>
      <c r="K1652" t="s">
        <v>14341</v>
      </c>
      <c r="L1652" t="s">
        <v>14067</v>
      </c>
      <c r="M1652" t="s">
        <v>18</v>
      </c>
    </row>
    <row r="1653" spans="1:13">
      <c r="A1653" t="s">
        <v>2084</v>
      </c>
      <c r="C1653" t="str">
        <f t="shared" si="25"/>
        <v>No Rating</v>
      </c>
      <c r="E1653" t="s">
        <v>13150</v>
      </c>
      <c r="G1653" t="s">
        <v>13150</v>
      </c>
      <c r="H1653" t="s">
        <v>13150</v>
      </c>
      <c r="I1653" t="s">
        <v>2085</v>
      </c>
      <c r="J1653" t="s">
        <v>2086</v>
      </c>
      <c r="K1653" t="s">
        <v>14341</v>
      </c>
      <c r="L1653" t="s">
        <v>14067</v>
      </c>
      <c r="M1653" t="s">
        <v>5392</v>
      </c>
    </row>
    <row r="1654" spans="1:13">
      <c r="A1654" t="s">
        <v>2084</v>
      </c>
      <c r="C1654" t="str">
        <f t="shared" si="25"/>
        <v>No Rating</v>
      </c>
      <c r="E1654" t="s">
        <v>13150</v>
      </c>
      <c r="G1654" t="s">
        <v>13150</v>
      </c>
      <c r="H1654" t="s">
        <v>13150</v>
      </c>
      <c r="I1654" t="s">
        <v>2085</v>
      </c>
      <c r="J1654" t="s">
        <v>2086</v>
      </c>
      <c r="K1654" t="s">
        <v>14341</v>
      </c>
      <c r="L1654" t="s">
        <v>14067</v>
      </c>
      <c r="M1654" t="s">
        <v>16113</v>
      </c>
    </row>
    <row r="1655" spans="1:13">
      <c r="A1655" t="s">
        <v>2084</v>
      </c>
      <c r="C1655" t="str">
        <f t="shared" si="25"/>
        <v>No Rating</v>
      </c>
      <c r="E1655" t="s">
        <v>13150</v>
      </c>
      <c r="G1655" t="s">
        <v>13150</v>
      </c>
      <c r="H1655" t="s">
        <v>13150</v>
      </c>
      <c r="I1655" t="s">
        <v>2085</v>
      </c>
      <c r="J1655" t="s">
        <v>2086</v>
      </c>
      <c r="K1655" t="s">
        <v>14341</v>
      </c>
      <c r="L1655" t="s">
        <v>14067</v>
      </c>
      <c r="M1655" t="s">
        <v>16110</v>
      </c>
    </row>
    <row r="1656" spans="1:13">
      <c r="A1656" t="s">
        <v>2087</v>
      </c>
      <c r="B1656">
        <v>4.7</v>
      </c>
      <c r="C1656" t="str">
        <f t="shared" si="25"/>
        <v>4 – 5</v>
      </c>
      <c r="D1656">
        <v>500</v>
      </c>
      <c r="E1656" t="s">
        <v>13149</v>
      </c>
      <c r="F1656" t="s">
        <v>72</v>
      </c>
      <c r="G1656" t="s">
        <v>13149</v>
      </c>
      <c r="H1656" t="s">
        <v>13150</v>
      </c>
      <c r="I1656" t="s">
        <v>2088</v>
      </c>
      <c r="J1656" t="s">
        <v>2089</v>
      </c>
      <c r="K1656" t="s">
        <v>14342</v>
      </c>
      <c r="L1656" t="s">
        <v>14335</v>
      </c>
      <c r="M1656" t="s">
        <v>18</v>
      </c>
    </row>
    <row r="1657" spans="1:13">
      <c r="A1657" t="s">
        <v>2087</v>
      </c>
      <c r="B1657">
        <v>4.7</v>
      </c>
      <c r="C1657" t="str">
        <f t="shared" si="25"/>
        <v>4 – 5</v>
      </c>
      <c r="D1657">
        <v>500</v>
      </c>
      <c r="E1657" t="s">
        <v>13149</v>
      </c>
      <c r="F1657" t="s">
        <v>72</v>
      </c>
      <c r="G1657" t="s">
        <v>13149</v>
      </c>
      <c r="H1657" t="s">
        <v>13150</v>
      </c>
      <c r="I1657" t="s">
        <v>2088</v>
      </c>
      <c r="J1657" t="s">
        <v>2089</v>
      </c>
      <c r="K1657" t="s">
        <v>14342</v>
      </c>
      <c r="L1657" t="s">
        <v>14335</v>
      </c>
      <c r="M1657" t="s">
        <v>5392</v>
      </c>
    </row>
    <row r="1658" spans="1:13">
      <c r="A1658" t="s">
        <v>2087</v>
      </c>
      <c r="B1658">
        <v>4.7</v>
      </c>
      <c r="C1658" t="str">
        <f t="shared" si="25"/>
        <v>4 – 5</v>
      </c>
      <c r="D1658">
        <v>500</v>
      </c>
      <c r="E1658" t="s">
        <v>13149</v>
      </c>
      <c r="F1658" t="s">
        <v>72</v>
      </c>
      <c r="G1658" t="s">
        <v>13149</v>
      </c>
      <c r="H1658" t="s">
        <v>13150</v>
      </c>
      <c r="I1658" t="s">
        <v>2088</v>
      </c>
      <c r="J1658" t="s">
        <v>2089</v>
      </c>
      <c r="K1658" t="s">
        <v>14342</v>
      </c>
      <c r="L1658" t="s">
        <v>14335</v>
      </c>
      <c r="M1658" t="s">
        <v>3586</v>
      </c>
    </row>
    <row r="1659" spans="1:13">
      <c r="A1659" t="s">
        <v>2087</v>
      </c>
      <c r="B1659">
        <v>4.7</v>
      </c>
      <c r="C1659" t="str">
        <f t="shared" si="25"/>
        <v>4 – 5</v>
      </c>
      <c r="D1659">
        <v>500</v>
      </c>
      <c r="E1659" t="s">
        <v>13149</v>
      </c>
      <c r="F1659" t="s">
        <v>72</v>
      </c>
      <c r="G1659" t="s">
        <v>13149</v>
      </c>
      <c r="H1659" t="s">
        <v>13150</v>
      </c>
      <c r="I1659" t="s">
        <v>2088</v>
      </c>
      <c r="J1659" t="s">
        <v>2089</v>
      </c>
      <c r="K1659" t="s">
        <v>14342</v>
      </c>
      <c r="L1659" t="s">
        <v>14335</v>
      </c>
      <c r="M1659" t="s">
        <v>16113</v>
      </c>
    </row>
    <row r="1660" spans="1:13">
      <c r="A1660" t="s">
        <v>2087</v>
      </c>
      <c r="B1660">
        <v>4.7</v>
      </c>
      <c r="C1660" t="str">
        <f t="shared" si="25"/>
        <v>4 – 5</v>
      </c>
      <c r="D1660">
        <v>500</v>
      </c>
      <c r="E1660" t="s">
        <v>13149</v>
      </c>
      <c r="F1660" t="s">
        <v>72</v>
      </c>
      <c r="G1660" t="s">
        <v>13149</v>
      </c>
      <c r="H1660" t="s">
        <v>13150</v>
      </c>
      <c r="I1660" t="s">
        <v>2088</v>
      </c>
      <c r="J1660" t="s">
        <v>2089</v>
      </c>
      <c r="K1660" t="s">
        <v>14342</v>
      </c>
      <c r="L1660" t="s">
        <v>14335</v>
      </c>
      <c r="M1660" t="s">
        <v>8122</v>
      </c>
    </row>
    <row r="1661" spans="1:13">
      <c r="A1661" t="s">
        <v>2091</v>
      </c>
      <c r="B1661">
        <v>4.5999999999999996</v>
      </c>
      <c r="C1661" t="str">
        <f t="shared" si="25"/>
        <v>4 – 5</v>
      </c>
      <c r="D1661">
        <v>100</v>
      </c>
      <c r="E1661" t="s">
        <v>13149</v>
      </c>
      <c r="F1661" t="s">
        <v>53</v>
      </c>
      <c r="G1661" t="s">
        <v>13149</v>
      </c>
      <c r="H1661" t="s">
        <v>13150</v>
      </c>
      <c r="I1661" t="s">
        <v>2092</v>
      </c>
      <c r="J1661" t="s">
        <v>2093</v>
      </c>
      <c r="K1661" t="s">
        <v>14343</v>
      </c>
      <c r="L1661" t="s">
        <v>14319</v>
      </c>
      <c r="M1661" t="s">
        <v>257</v>
      </c>
    </row>
    <row r="1662" spans="1:13">
      <c r="A1662" t="s">
        <v>2091</v>
      </c>
      <c r="B1662">
        <v>4.5999999999999996</v>
      </c>
      <c r="C1662" t="str">
        <f t="shared" si="25"/>
        <v>4 – 5</v>
      </c>
      <c r="D1662">
        <v>100</v>
      </c>
      <c r="E1662" t="s">
        <v>13149</v>
      </c>
      <c r="F1662" t="s">
        <v>53</v>
      </c>
      <c r="G1662" t="s">
        <v>13149</v>
      </c>
      <c r="H1662" t="s">
        <v>13150</v>
      </c>
      <c r="I1662" t="s">
        <v>2092</v>
      </c>
      <c r="J1662" t="s">
        <v>2093</v>
      </c>
      <c r="K1662" t="s">
        <v>14343</v>
      </c>
      <c r="L1662" t="s">
        <v>14319</v>
      </c>
      <c r="M1662" t="s">
        <v>52</v>
      </c>
    </row>
    <row r="1663" spans="1:13">
      <c r="A1663" t="s">
        <v>2091</v>
      </c>
      <c r="B1663">
        <v>4.5999999999999996</v>
      </c>
      <c r="C1663" t="str">
        <f t="shared" si="25"/>
        <v>4 – 5</v>
      </c>
      <c r="D1663">
        <v>100</v>
      </c>
      <c r="E1663" t="s">
        <v>13149</v>
      </c>
      <c r="F1663" t="s">
        <v>53</v>
      </c>
      <c r="G1663" t="s">
        <v>13149</v>
      </c>
      <c r="H1663" t="s">
        <v>13150</v>
      </c>
      <c r="I1663" t="s">
        <v>2092</v>
      </c>
      <c r="J1663" t="s">
        <v>2093</v>
      </c>
      <c r="K1663" t="s">
        <v>14343</v>
      </c>
      <c r="L1663" t="s">
        <v>14319</v>
      </c>
      <c r="M1663" t="s">
        <v>1505</v>
      </c>
    </row>
    <row r="1664" spans="1:13">
      <c r="A1664" t="s">
        <v>2091</v>
      </c>
      <c r="B1664">
        <v>4.5999999999999996</v>
      </c>
      <c r="C1664" t="str">
        <f t="shared" si="25"/>
        <v>4 – 5</v>
      </c>
      <c r="D1664">
        <v>100</v>
      </c>
      <c r="E1664" t="s">
        <v>13149</v>
      </c>
      <c r="F1664" t="s">
        <v>53</v>
      </c>
      <c r="G1664" t="s">
        <v>13149</v>
      </c>
      <c r="H1664" t="s">
        <v>13150</v>
      </c>
      <c r="I1664" t="s">
        <v>2092</v>
      </c>
      <c r="J1664" t="s">
        <v>2093</v>
      </c>
      <c r="K1664" t="s">
        <v>14343</v>
      </c>
      <c r="L1664" t="s">
        <v>14319</v>
      </c>
      <c r="M1664" t="s">
        <v>18</v>
      </c>
    </row>
    <row r="1665" spans="1:13">
      <c r="A1665" t="s">
        <v>2091</v>
      </c>
      <c r="B1665">
        <v>4.5999999999999996</v>
      </c>
      <c r="C1665" t="str">
        <f t="shared" si="25"/>
        <v>4 – 5</v>
      </c>
      <c r="D1665">
        <v>100</v>
      </c>
      <c r="E1665" t="s">
        <v>13149</v>
      </c>
      <c r="F1665" t="s">
        <v>53</v>
      </c>
      <c r="G1665" t="s">
        <v>13149</v>
      </c>
      <c r="H1665" t="s">
        <v>13150</v>
      </c>
      <c r="I1665" t="s">
        <v>2092</v>
      </c>
      <c r="J1665" t="s">
        <v>2093</v>
      </c>
      <c r="K1665" t="s">
        <v>14343</v>
      </c>
      <c r="L1665" t="s">
        <v>14319</v>
      </c>
      <c r="M1665" t="s">
        <v>1511</v>
      </c>
    </row>
    <row r="1666" spans="1:13">
      <c r="A1666" t="s">
        <v>2094</v>
      </c>
      <c r="B1666">
        <v>4.8</v>
      </c>
      <c r="C1666" t="str">
        <f t="shared" ref="C1666:C1729" si="26">IF(B1666="", "No Rating",
 IF(B1666&lt;=2, "1 – 2",
 IF(B1666&lt;=3, "2 – 3",
 IF(B1666&lt;=4, "3 – 4",
 "4 – 5"))))</f>
        <v>4 – 5</v>
      </c>
      <c r="D1666">
        <v>2000</v>
      </c>
      <c r="E1666" t="s">
        <v>13149</v>
      </c>
      <c r="G1666" t="s">
        <v>13150</v>
      </c>
      <c r="H1666" t="s">
        <v>13150</v>
      </c>
      <c r="I1666" t="s">
        <v>2095</v>
      </c>
      <c r="J1666" t="s">
        <v>2096</v>
      </c>
      <c r="K1666" t="s">
        <v>14344</v>
      </c>
      <c r="L1666" t="s">
        <v>14079</v>
      </c>
      <c r="M1666" t="s">
        <v>18</v>
      </c>
    </row>
    <row r="1667" spans="1:13">
      <c r="A1667" t="s">
        <v>2094</v>
      </c>
      <c r="B1667">
        <v>4.8</v>
      </c>
      <c r="C1667" t="str">
        <f t="shared" si="26"/>
        <v>4 – 5</v>
      </c>
      <c r="D1667">
        <v>2000</v>
      </c>
      <c r="E1667" t="s">
        <v>13149</v>
      </c>
      <c r="G1667" t="s">
        <v>13150</v>
      </c>
      <c r="H1667" t="s">
        <v>13150</v>
      </c>
      <c r="I1667" t="s">
        <v>2095</v>
      </c>
      <c r="J1667" t="s">
        <v>2096</v>
      </c>
      <c r="K1667" t="s">
        <v>14344</v>
      </c>
      <c r="L1667" t="s">
        <v>14079</v>
      </c>
      <c r="M1667" t="s">
        <v>1220</v>
      </c>
    </row>
    <row r="1668" spans="1:13">
      <c r="A1668" t="s">
        <v>2097</v>
      </c>
      <c r="B1668">
        <v>4.4000000000000004</v>
      </c>
      <c r="C1668" t="str">
        <f t="shared" si="26"/>
        <v>4 – 5</v>
      </c>
      <c r="D1668">
        <v>100</v>
      </c>
      <c r="E1668" t="s">
        <v>13149</v>
      </c>
      <c r="G1668" t="s">
        <v>13150</v>
      </c>
      <c r="H1668" t="s">
        <v>13150</v>
      </c>
      <c r="I1668" t="s">
        <v>2098</v>
      </c>
      <c r="J1668" t="s">
        <v>2099</v>
      </c>
      <c r="K1668" t="s">
        <v>14345</v>
      </c>
      <c r="L1668" t="s">
        <v>14335</v>
      </c>
      <c r="M1668" t="s">
        <v>18</v>
      </c>
    </row>
    <row r="1669" spans="1:13">
      <c r="A1669" t="s">
        <v>2097</v>
      </c>
      <c r="B1669">
        <v>4.4000000000000004</v>
      </c>
      <c r="C1669" t="str">
        <f t="shared" si="26"/>
        <v>4 – 5</v>
      </c>
      <c r="D1669">
        <v>100</v>
      </c>
      <c r="E1669" t="s">
        <v>13149</v>
      </c>
      <c r="G1669" t="s">
        <v>13150</v>
      </c>
      <c r="H1669" t="s">
        <v>13150</v>
      </c>
      <c r="I1669" t="s">
        <v>2098</v>
      </c>
      <c r="J1669" t="s">
        <v>2099</v>
      </c>
      <c r="K1669" t="s">
        <v>14345</v>
      </c>
      <c r="L1669" t="s">
        <v>14335</v>
      </c>
      <c r="M1669" t="s">
        <v>1220</v>
      </c>
    </row>
    <row r="1670" spans="1:13">
      <c r="A1670" t="s">
        <v>2100</v>
      </c>
      <c r="B1670">
        <v>3.6</v>
      </c>
      <c r="C1670" t="str">
        <f t="shared" si="26"/>
        <v>3 – 4</v>
      </c>
      <c r="D1670">
        <v>35</v>
      </c>
      <c r="E1670" t="s">
        <v>13149</v>
      </c>
      <c r="G1670" t="s">
        <v>13150</v>
      </c>
      <c r="H1670" t="s">
        <v>13150</v>
      </c>
      <c r="I1670" t="s">
        <v>2102</v>
      </c>
      <c r="J1670" t="s">
        <v>2103</v>
      </c>
      <c r="K1670" t="s">
        <v>13212</v>
      </c>
      <c r="L1670" t="s">
        <v>13155</v>
      </c>
      <c r="M1670" t="s">
        <v>262</v>
      </c>
    </row>
    <row r="1671" spans="1:13">
      <c r="A1671" t="s">
        <v>2100</v>
      </c>
      <c r="B1671">
        <v>3.6</v>
      </c>
      <c r="C1671" t="str">
        <f t="shared" si="26"/>
        <v>3 – 4</v>
      </c>
      <c r="D1671">
        <v>35</v>
      </c>
      <c r="E1671" t="s">
        <v>13149</v>
      </c>
      <c r="G1671" t="s">
        <v>13150</v>
      </c>
      <c r="H1671" t="s">
        <v>13150</v>
      </c>
      <c r="I1671" t="s">
        <v>2102</v>
      </c>
      <c r="J1671" t="s">
        <v>2103</v>
      </c>
      <c r="K1671" t="s">
        <v>13212</v>
      </c>
      <c r="L1671" t="s">
        <v>13155</v>
      </c>
      <c r="M1671" t="s">
        <v>18</v>
      </c>
    </row>
    <row r="1672" spans="1:13">
      <c r="A1672" t="s">
        <v>2100</v>
      </c>
      <c r="B1672">
        <v>3.6</v>
      </c>
      <c r="C1672" t="str">
        <f t="shared" si="26"/>
        <v>3 – 4</v>
      </c>
      <c r="D1672">
        <v>35</v>
      </c>
      <c r="E1672" t="s">
        <v>13149</v>
      </c>
      <c r="G1672" t="s">
        <v>13150</v>
      </c>
      <c r="H1672" t="s">
        <v>13150</v>
      </c>
      <c r="I1672" t="s">
        <v>2102</v>
      </c>
      <c r="J1672" t="s">
        <v>2103</v>
      </c>
      <c r="K1672" t="s">
        <v>13212</v>
      </c>
      <c r="L1672" t="s">
        <v>13155</v>
      </c>
      <c r="M1672" t="s">
        <v>595</v>
      </c>
    </row>
    <row r="1673" spans="1:13">
      <c r="A1673" t="s">
        <v>2100</v>
      </c>
      <c r="B1673">
        <v>3.6</v>
      </c>
      <c r="C1673" t="str">
        <f t="shared" si="26"/>
        <v>3 – 4</v>
      </c>
      <c r="D1673">
        <v>35</v>
      </c>
      <c r="E1673" t="s">
        <v>13149</v>
      </c>
      <c r="G1673" t="s">
        <v>13150</v>
      </c>
      <c r="H1673" t="s">
        <v>13150</v>
      </c>
      <c r="I1673" t="s">
        <v>2102</v>
      </c>
      <c r="J1673" t="s">
        <v>2103</v>
      </c>
      <c r="K1673" t="s">
        <v>13212</v>
      </c>
      <c r="L1673" t="s">
        <v>13155</v>
      </c>
      <c r="M1673" t="s">
        <v>3586</v>
      </c>
    </row>
    <row r="1674" spans="1:13">
      <c r="A1674" t="s">
        <v>2100</v>
      </c>
      <c r="B1674">
        <v>3.6</v>
      </c>
      <c r="C1674" t="str">
        <f t="shared" si="26"/>
        <v>3 – 4</v>
      </c>
      <c r="D1674">
        <v>35</v>
      </c>
      <c r="E1674" t="s">
        <v>13149</v>
      </c>
      <c r="G1674" t="s">
        <v>13150</v>
      </c>
      <c r="H1674" t="s">
        <v>13150</v>
      </c>
      <c r="I1674" t="s">
        <v>2102</v>
      </c>
      <c r="J1674" t="s">
        <v>2103</v>
      </c>
      <c r="K1674" t="s">
        <v>13212</v>
      </c>
      <c r="L1674" t="s">
        <v>13155</v>
      </c>
      <c r="M1674" t="s">
        <v>1511</v>
      </c>
    </row>
    <row r="1675" spans="1:13">
      <c r="A1675" t="s">
        <v>2105</v>
      </c>
      <c r="B1675">
        <v>4.9000000000000004</v>
      </c>
      <c r="C1675" t="str">
        <f t="shared" si="26"/>
        <v>4 – 5</v>
      </c>
      <c r="D1675">
        <v>19</v>
      </c>
      <c r="E1675" t="s">
        <v>13149</v>
      </c>
      <c r="G1675" t="s">
        <v>13150</v>
      </c>
      <c r="H1675" t="s">
        <v>13150</v>
      </c>
      <c r="I1675" t="s">
        <v>2106</v>
      </c>
      <c r="J1675" t="s">
        <v>2107</v>
      </c>
      <c r="K1675" t="s">
        <v>14346</v>
      </c>
      <c r="L1675" t="s">
        <v>14079</v>
      </c>
      <c r="M1675" t="s">
        <v>262</v>
      </c>
    </row>
    <row r="1676" spans="1:13">
      <c r="A1676" t="s">
        <v>2105</v>
      </c>
      <c r="B1676">
        <v>4.9000000000000004</v>
      </c>
      <c r="C1676" t="str">
        <f t="shared" si="26"/>
        <v>4 – 5</v>
      </c>
      <c r="D1676">
        <v>19</v>
      </c>
      <c r="E1676" t="s">
        <v>13149</v>
      </c>
      <c r="G1676" t="s">
        <v>13150</v>
      </c>
      <c r="H1676" t="s">
        <v>13150</v>
      </c>
      <c r="I1676" t="s">
        <v>2106</v>
      </c>
      <c r="J1676" t="s">
        <v>2107</v>
      </c>
      <c r="K1676" t="s">
        <v>14346</v>
      </c>
      <c r="L1676" t="s">
        <v>14079</v>
      </c>
      <c r="M1676" t="s">
        <v>10</v>
      </c>
    </row>
    <row r="1677" spans="1:13">
      <c r="A1677" t="s">
        <v>2105</v>
      </c>
      <c r="B1677">
        <v>4.9000000000000004</v>
      </c>
      <c r="C1677" t="str">
        <f t="shared" si="26"/>
        <v>4 – 5</v>
      </c>
      <c r="D1677">
        <v>19</v>
      </c>
      <c r="E1677" t="s">
        <v>13149</v>
      </c>
      <c r="G1677" t="s">
        <v>13150</v>
      </c>
      <c r="H1677" t="s">
        <v>13150</v>
      </c>
      <c r="I1677" t="s">
        <v>2106</v>
      </c>
      <c r="J1677" t="s">
        <v>2107</v>
      </c>
      <c r="K1677" t="s">
        <v>14346</v>
      </c>
      <c r="L1677" t="s">
        <v>14079</v>
      </c>
      <c r="M1677" t="s">
        <v>52</v>
      </c>
    </row>
    <row r="1678" spans="1:13">
      <c r="A1678" t="s">
        <v>2105</v>
      </c>
      <c r="B1678">
        <v>4.9000000000000004</v>
      </c>
      <c r="C1678" t="str">
        <f t="shared" si="26"/>
        <v>4 – 5</v>
      </c>
      <c r="D1678">
        <v>19</v>
      </c>
      <c r="E1678" t="s">
        <v>13149</v>
      </c>
      <c r="G1678" t="s">
        <v>13150</v>
      </c>
      <c r="H1678" t="s">
        <v>13150</v>
      </c>
      <c r="I1678" t="s">
        <v>2106</v>
      </c>
      <c r="J1678" t="s">
        <v>2107</v>
      </c>
      <c r="K1678" t="s">
        <v>14346</v>
      </c>
      <c r="L1678" t="s">
        <v>14079</v>
      </c>
      <c r="M1678" t="s">
        <v>595</v>
      </c>
    </row>
    <row r="1679" spans="1:13">
      <c r="A1679" t="s">
        <v>2108</v>
      </c>
      <c r="B1679">
        <v>4.9000000000000004</v>
      </c>
      <c r="C1679" t="str">
        <f t="shared" si="26"/>
        <v>4 – 5</v>
      </c>
      <c r="D1679">
        <v>2000</v>
      </c>
      <c r="E1679" t="s">
        <v>13149</v>
      </c>
      <c r="F1679" t="s">
        <v>150</v>
      </c>
      <c r="G1679" t="s">
        <v>13149</v>
      </c>
      <c r="H1679" t="s">
        <v>13150</v>
      </c>
      <c r="I1679" t="s">
        <v>2109</v>
      </c>
      <c r="J1679" t="s">
        <v>2110</v>
      </c>
      <c r="K1679" t="s">
        <v>14347</v>
      </c>
      <c r="L1679" t="s">
        <v>14079</v>
      </c>
      <c r="M1679" t="s">
        <v>233</v>
      </c>
    </row>
    <row r="1680" spans="1:13">
      <c r="A1680" t="s">
        <v>2108</v>
      </c>
      <c r="B1680">
        <v>4.9000000000000004</v>
      </c>
      <c r="C1680" t="str">
        <f t="shared" si="26"/>
        <v>4 – 5</v>
      </c>
      <c r="D1680">
        <v>2000</v>
      </c>
      <c r="E1680" t="s">
        <v>13149</v>
      </c>
      <c r="F1680" t="s">
        <v>150</v>
      </c>
      <c r="G1680" t="s">
        <v>13149</v>
      </c>
      <c r="H1680" t="s">
        <v>13150</v>
      </c>
      <c r="I1680" t="s">
        <v>2109</v>
      </c>
      <c r="J1680" t="s">
        <v>2110</v>
      </c>
      <c r="K1680" t="s">
        <v>14347</v>
      </c>
      <c r="L1680" t="s">
        <v>14079</v>
      </c>
      <c r="M1680" t="s">
        <v>1511</v>
      </c>
    </row>
    <row r="1681" spans="1:13">
      <c r="A1681" t="s">
        <v>2111</v>
      </c>
      <c r="B1681">
        <v>4.8</v>
      </c>
      <c r="C1681" t="str">
        <f t="shared" si="26"/>
        <v>4 – 5</v>
      </c>
      <c r="D1681">
        <v>500</v>
      </c>
      <c r="E1681" t="s">
        <v>13149</v>
      </c>
      <c r="F1681" t="s">
        <v>72</v>
      </c>
      <c r="G1681" t="s">
        <v>13149</v>
      </c>
      <c r="H1681" t="s">
        <v>13150</v>
      </c>
      <c r="I1681" t="s">
        <v>2112</v>
      </c>
      <c r="J1681" t="s">
        <v>2113</v>
      </c>
      <c r="K1681" t="s">
        <v>14348</v>
      </c>
      <c r="L1681" t="s">
        <v>14067</v>
      </c>
      <c r="M1681" t="s">
        <v>52</v>
      </c>
    </row>
    <row r="1682" spans="1:13">
      <c r="A1682" t="s">
        <v>2111</v>
      </c>
      <c r="B1682">
        <v>4.8</v>
      </c>
      <c r="C1682" t="str">
        <f t="shared" si="26"/>
        <v>4 – 5</v>
      </c>
      <c r="D1682">
        <v>500</v>
      </c>
      <c r="E1682" t="s">
        <v>13149</v>
      </c>
      <c r="F1682" t="s">
        <v>72</v>
      </c>
      <c r="G1682" t="s">
        <v>13149</v>
      </c>
      <c r="H1682" t="s">
        <v>13150</v>
      </c>
      <c r="I1682" t="s">
        <v>2112</v>
      </c>
      <c r="J1682" t="s">
        <v>2113</v>
      </c>
      <c r="K1682" t="s">
        <v>14348</v>
      </c>
      <c r="L1682" t="s">
        <v>14067</v>
      </c>
      <c r="M1682" t="s">
        <v>18</v>
      </c>
    </row>
    <row r="1683" spans="1:13">
      <c r="A1683" t="s">
        <v>2111</v>
      </c>
      <c r="B1683">
        <v>4.8</v>
      </c>
      <c r="C1683" t="str">
        <f t="shared" si="26"/>
        <v>4 – 5</v>
      </c>
      <c r="D1683">
        <v>500</v>
      </c>
      <c r="E1683" t="s">
        <v>13149</v>
      </c>
      <c r="F1683" t="s">
        <v>72</v>
      </c>
      <c r="G1683" t="s">
        <v>13149</v>
      </c>
      <c r="H1683" t="s">
        <v>13150</v>
      </c>
      <c r="I1683" t="s">
        <v>2112</v>
      </c>
      <c r="J1683" t="s">
        <v>2113</v>
      </c>
      <c r="K1683" t="s">
        <v>14348</v>
      </c>
      <c r="L1683" t="s">
        <v>14067</v>
      </c>
      <c r="M1683" t="s">
        <v>1511</v>
      </c>
    </row>
    <row r="1684" spans="1:13">
      <c r="A1684" t="s">
        <v>2111</v>
      </c>
      <c r="B1684">
        <v>4.8</v>
      </c>
      <c r="C1684" t="str">
        <f t="shared" si="26"/>
        <v>4 – 5</v>
      </c>
      <c r="D1684">
        <v>500</v>
      </c>
      <c r="E1684" t="s">
        <v>13149</v>
      </c>
      <c r="F1684" t="s">
        <v>72</v>
      </c>
      <c r="G1684" t="s">
        <v>13149</v>
      </c>
      <c r="H1684" t="s">
        <v>13150</v>
      </c>
      <c r="I1684" t="s">
        <v>2112</v>
      </c>
      <c r="J1684" t="s">
        <v>2113</v>
      </c>
      <c r="K1684" t="s">
        <v>14348</v>
      </c>
      <c r="L1684" t="s">
        <v>14067</v>
      </c>
      <c r="M1684" t="s">
        <v>8122</v>
      </c>
    </row>
    <row r="1685" spans="1:13">
      <c r="A1685" t="s">
        <v>2111</v>
      </c>
      <c r="B1685">
        <v>4.8</v>
      </c>
      <c r="C1685" t="str">
        <f t="shared" si="26"/>
        <v>4 – 5</v>
      </c>
      <c r="D1685">
        <v>500</v>
      </c>
      <c r="E1685" t="s">
        <v>13149</v>
      </c>
      <c r="F1685" t="s">
        <v>72</v>
      </c>
      <c r="G1685" t="s">
        <v>13149</v>
      </c>
      <c r="H1685" t="s">
        <v>13150</v>
      </c>
      <c r="I1685" t="s">
        <v>2112</v>
      </c>
      <c r="J1685" t="s">
        <v>2113</v>
      </c>
      <c r="K1685" t="s">
        <v>14348</v>
      </c>
      <c r="L1685" t="s">
        <v>14067</v>
      </c>
      <c r="M1685" t="s">
        <v>1220</v>
      </c>
    </row>
    <row r="1686" spans="1:13">
      <c r="A1686" t="s">
        <v>2115</v>
      </c>
      <c r="B1686">
        <v>5</v>
      </c>
      <c r="C1686" t="str">
        <f t="shared" si="26"/>
        <v>4 – 5</v>
      </c>
      <c r="D1686">
        <v>500</v>
      </c>
      <c r="E1686" t="s">
        <v>13149</v>
      </c>
      <c r="F1686" t="s">
        <v>111</v>
      </c>
      <c r="G1686" t="s">
        <v>13149</v>
      </c>
      <c r="H1686" t="s">
        <v>13150</v>
      </c>
      <c r="I1686" t="s">
        <v>2116</v>
      </c>
      <c r="J1686" t="s">
        <v>2117</v>
      </c>
      <c r="K1686" t="s">
        <v>14349</v>
      </c>
      <c r="L1686" t="s">
        <v>14198</v>
      </c>
      <c r="M1686" t="s">
        <v>52</v>
      </c>
    </row>
    <row r="1687" spans="1:13">
      <c r="A1687" t="s">
        <v>2115</v>
      </c>
      <c r="B1687">
        <v>5</v>
      </c>
      <c r="C1687" t="str">
        <f t="shared" si="26"/>
        <v>4 – 5</v>
      </c>
      <c r="D1687">
        <v>500</v>
      </c>
      <c r="E1687" t="s">
        <v>13149</v>
      </c>
      <c r="F1687" t="s">
        <v>111</v>
      </c>
      <c r="G1687" t="s">
        <v>13149</v>
      </c>
      <c r="H1687" t="s">
        <v>13150</v>
      </c>
      <c r="I1687" t="s">
        <v>2116</v>
      </c>
      <c r="J1687" t="s">
        <v>2117</v>
      </c>
      <c r="K1687" t="s">
        <v>14349</v>
      </c>
      <c r="L1687" t="s">
        <v>14198</v>
      </c>
      <c r="M1687" t="s">
        <v>18</v>
      </c>
    </row>
    <row r="1688" spans="1:13">
      <c r="A1688" t="s">
        <v>2115</v>
      </c>
      <c r="B1688">
        <v>5</v>
      </c>
      <c r="C1688" t="str">
        <f t="shared" si="26"/>
        <v>4 – 5</v>
      </c>
      <c r="D1688">
        <v>500</v>
      </c>
      <c r="E1688" t="s">
        <v>13149</v>
      </c>
      <c r="F1688" t="s">
        <v>111</v>
      </c>
      <c r="G1688" t="s">
        <v>13149</v>
      </c>
      <c r="H1688" t="s">
        <v>13150</v>
      </c>
      <c r="I1688" t="s">
        <v>2116</v>
      </c>
      <c r="J1688" t="s">
        <v>2117</v>
      </c>
      <c r="K1688" t="s">
        <v>14349</v>
      </c>
      <c r="L1688" t="s">
        <v>14198</v>
      </c>
      <c r="M1688" t="s">
        <v>5392</v>
      </c>
    </row>
    <row r="1689" spans="1:13">
      <c r="A1689" t="s">
        <v>2118</v>
      </c>
      <c r="B1689">
        <v>4.3</v>
      </c>
      <c r="C1689" t="str">
        <f t="shared" si="26"/>
        <v>4 – 5</v>
      </c>
      <c r="D1689">
        <v>5000</v>
      </c>
      <c r="E1689" t="s">
        <v>13149</v>
      </c>
      <c r="F1689" t="s">
        <v>111</v>
      </c>
      <c r="G1689" t="s">
        <v>13149</v>
      </c>
      <c r="H1689" t="s">
        <v>13150</v>
      </c>
      <c r="I1689" t="s">
        <v>2119</v>
      </c>
      <c r="J1689" t="s">
        <v>2120</v>
      </c>
      <c r="K1689" t="s">
        <v>14350</v>
      </c>
      <c r="L1689" t="s">
        <v>14198</v>
      </c>
      <c r="M1689" t="s">
        <v>262</v>
      </c>
    </row>
    <row r="1690" spans="1:13">
      <c r="A1690" t="s">
        <v>2118</v>
      </c>
      <c r="B1690">
        <v>4.3</v>
      </c>
      <c r="C1690" t="str">
        <f t="shared" si="26"/>
        <v>4 – 5</v>
      </c>
      <c r="D1690">
        <v>5000</v>
      </c>
      <c r="E1690" t="s">
        <v>13149</v>
      </c>
      <c r="F1690" t="s">
        <v>111</v>
      </c>
      <c r="G1690" t="s">
        <v>13149</v>
      </c>
      <c r="H1690" t="s">
        <v>13150</v>
      </c>
      <c r="I1690" t="s">
        <v>2119</v>
      </c>
      <c r="J1690" t="s">
        <v>2120</v>
      </c>
      <c r="K1690" t="s">
        <v>14350</v>
      </c>
      <c r="L1690" t="s">
        <v>14198</v>
      </c>
      <c r="M1690" t="s">
        <v>595</v>
      </c>
    </row>
    <row r="1691" spans="1:13">
      <c r="A1691" t="s">
        <v>2118</v>
      </c>
      <c r="B1691">
        <v>4.3</v>
      </c>
      <c r="C1691" t="str">
        <f t="shared" si="26"/>
        <v>4 – 5</v>
      </c>
      <c r="D1691">
        <v>5000</v>
      </c>
      <c r="E1691" t="s">
        <v>13149</v>
      </c>
      <c r="F1691" t="s">
        <v>111</v>
      </c>
      <c r="G1691" t="s">
        <v>13149</v>
      </c>
      <c r="H1691" t="s">
        <v>13150</v>
      </c>
      <c r="I1691" t="s">
        <v>2119</v>
      </c>
      <c r="J1691" t="s">
        <v>2120</v>
      </c>
      <c r="K1691" t="s">
        <v>14350</v>
      </c>
      <c r="L1691" t="s">
        <v>14198</v>
      </c>
      <c r="M1691" t="s">
        <v>3586</v>
      </c>
    </row>
    <row r="1692" spans="1:13">
      <c r="A1692" t="s">
        <v>2122</v>
      </c>
      <c r="B1692">
        <v>4.8</v>
      </c>
      <c r="C1692" t="str">
        <f t="shared" si="26"/>
        <v>4 – 5</v>
      </c>
      <c r="D1692">
        <v>100</v>
      </c>
      <c r="E1692" t="s">
        <v>13149</v>
      </c>
      <c r="G1692" t="s">
        <v>13150</v>
      </c>
      <c r="H1692" t="s">
        <v>13150</v>
      </c>
      <c r="I1692" t="s">
        <v>2123</v>
      </c>
      <c r="J1692" t="s">
        <v>2124</v>
      </c>
      <c r="K1692" t="s">
        <v>14351</v>
      </c>
      <c r="L1692" t="s">
        <v>14335</v>
      </c>
      <c r="M1692" t="s">
        <v>18</v>
      </c>
    </row>
    <row r="1693" spans="1:13">
      <c r="A1693" t="s">
        <v>2122</v>
      </c>
      <c r="B1693">
        <v>4.8</v>
      </c>
      <c r="C1693" t="str">
        <f t="shared" si="26"/>
        <v>4 – 5</v>
      </c>
      <c r="D1693">
        <v>100</v>
      </c>
      <c r="E1693" t="s">
        <v>13149</v>
      </c>
      <c r="G1693" t="s">
        <v>13150</v>
      </c>
      <c r="H1693" t="s">
        <v>13150</v>
      </c>
      <c r="I1693" t="s">
        <v>2123</v>
      </c>
      <c r="J1693" t="s">
        <v>2124</v>
      </c>
      <c r="K1693" t="s">
        <v>14351</v>
      </c>
      <c r="L1693" t="s">
        <v>14335</v>
      </c>
      <c r="M1693" t="s">
        <v>1220</v>
      </c>
    </row>
    <row r="1694" spans="1:13">
      <c r="A1694" t="s">
        <v>2125</v>
      </c>
      <c r="B1694">
        <v>4.5999999999999996</v>
      </c>
      <c r="C1694" t="str">
        <f t="shared" si="26"/>
        <v>4 – 5</v>
      </c>
      <c r="D1694">
        <v>2000</v>
      </c>
      <c r="E1694" t="s">
        <v>13149</v>
      </c>
      <c r="F1694" t="s">
        <v>2126</v>
      </c>
      <c r="G1694" t="s">
        <v>13149</v>
      </c>
      <c r="H1694" t="s">
        <v>13150</v>
      </c>
      <c r="I1694" t="s">
        <v>2127</v>
      </c>
      <c r="J1694" t="s">
        <v>2120</v>
      </c>
      <c r="K1694" t="s">
        <v>14350</v>
      </c>
      <c r="L1694" t="s">
        <v>14198</v>
      </c>
      <c r="M1694" t="s">
        <v>10</v>
      </c>
    </row>
    <row r="1695" spans="1:13">
      <c r="A1695" t="s">
        <v>2125</v>
      </c>
      <c r="B1695">
        <v>4.5999999999999996</v>
      </c>
      <c r="C1695" t="str">
        <f t="shared" si="26"/>
        <v>4 – 5</v>
      </c>
      <c r="D1695">
        <v>2000</v>
      </c>
      <c r="E1695" t="s">
        <v>13149</v>
      </c>
      <c r="F1695" t="s">
        <v>2126</v>
      </c>
      <c r="G1695" t="s">
        <v>13149</v>
      </c>
      <c r="H1695" t="s">
        <v>13150</v>
      </c>
      <c r="I1695" t="s">
        <v>2127</v>
      </c>
      <c r="J1695" t="s">
        <v>2120</v>
      </c>
      <c r="K1695" t="s">
        <v>14350</v>
      </c>
      <c r="L1695" t="s">
        <v>14198</v>
      </c>
      <c r="M1695" t="s">
        <v>18</v>
      </c>
    </row>
    <row r="1696" spans="1:13">
      <c r="A1696" t="s">
        <v>2128</v>
      </c>
      <c r="B1696">
        <v>4.9000000000000004</v>
      </c>
      <c r="C1696" t="str">
        <f t="shared" si="26"/>
        <v>4 – 5</v>
      </c>
      <c r="D1696">
        <v>500</v>
      </c>
      <c r="E1696" t="s">
        <v>13149</v>
      </c>
      <c r="F1696" t="s">
        <v>53</v>
      </c>
      <c r="G1696" t="s">
        <v>13149</v>
      </c>
      <c r="H1696" t="s">
        <v>13150</v>
      </c>
      <c r="I1696" t="s">
        <v>2129</v>
      </c>
      <c r="J1696" t="s">
        <v>2130</v>
      </c>
      <c r="K1696" t="s">
        <v>14352</v>
      </c>
      <c r="L1696" t="s">
        <v>14198</v>
      </c>
      <c r="M1696" t="s">
        <v>18</v>
      </c>
    </row>
    <row r="1697" spans="1:13">
      <c r="A1697" t="s">
        <v>2128</v>
      </c>
      <c r="B1697">
        <v>4.9000000000000004</v>
      </c>
      <c r="C1697" t="str">
        <f t="shared" si="26"/>
        <v>4 – 5</v>
      </c>
      <c r="D1697">
        <v>500</v>
      </c>
      <c r="E1697" t="s">
        <v>13149</v>
      </c>
      <c r="F1697" t="s">
        <v>53</v>
      </c>
      <c r="G1697" t="s">
        <v>13149</v>
      </c>
      <c r="H1697" t="s">
        <v>13150</v>
      </c>
      <c r="I1697" t="s">
        <v>2129</v>
      </c>
      <c r="J1697" t="s">
        <v>2130</v>
      </c>
      <c r="K1697" t="s">
        <v>14352</v>
      </c>
      <c r="L1697" t="s">
        <v>14198</v>
      </c>
      <c r="M1697" t="s">
        <v>16115</v>
      </c>
    </row>
    <row r="1698" spans="1:13">
      <c r="A1698" t="s">
        <v>2128</v>
      </c>
      <c r="B1698">
        <v>4.9000000000000004</v>
      </c>
      <c r="C1698" t="str">
        <f t="shared" si="26"/>
        <v>4 – 5</v>
      </c>
      <c r="D1698">
        <v>500</v>
      </c>
      <c r="E1698" t="s">
        <v>13149</v>
      </c>
      <c r="F1698" t="s">
        <v>53</v>
      </c>
      <c r="G1698" t="s">
        <v>13149</v>
      </c>
      <c r="H1698" t="s">
        <v>13150</v>
      </c>
      <c r="I1698" t="s">
        <v>2129</v>
      </c>
      <c r="J1698" t="s">
        <v>2130</v>
      </c>
      <c r="K1698" t="s">
        <v>14352</v>
      </c>
      <c r="L1698" t="s">
        <v>14198</v>
      </c>
      <c r="M1698" t="s">
        <v>1220</v>
      </c>
    </row>
    <row r="1699" spans="1:13">
      <c r="A1699" t="s">
        <v>2131</v>
      </c>
      <c r="B1699">
        <v>4.7</v>
      </c>
      <c r="C1699" t="str">
        <f t="shared" si="26"/>
        <v>4 – 5</v>
      </c>
      <c r="D1699">
        <v>95</v>
      </c>
      <c r="E1699" t="s">
        <v>13149</v>
      </c>
      <c r="F1699" t="s">
        <v>72</v>
      </c>
      <c r="G1699" t="s">
        <v>13149</v>
      </c>
      <c r="H1699" t="s">
        <v>13150</v>
      </c>
      <c r="I1699" t="s">
        <v>2133</v>
      </c>
      <c r="J1699" t="s">
        <v>2134</v>
      </c>
      <c r="K1699" t="s">
        <v>14353</v>
      </c>
      <c r="L1699" t="s">
        <v>14067</v>
      </c>
      <c r="M1699" t="s">
        <v>233</v>
      </c>
    </row>
    <row r="1700" spans="1:13">
      <c r="A1700" t="s">
        <v>2131</v>
      </c>
      <c r="B1700">
        <v>4.7</v>
      </c>
      <c r="C1700" t="str">
        <f t="shared" si="26"/>
        <v>4 – 5</v>
      </c>
      <c r="D1700">
        <v>95</v>
      </c>
      <c r="E1700" t="s">
        <v>13149</v>
      </c>
      <c r="F1700" t="s">
        <v>72</v>
      </c>
      <c r="G1700" t="s">
        <v>13149</v>
      </c>
      <c r="H1700" t="s">
        <v>13150</v>
      </c>
      <c r="I1700" t="s">
        <v>2133</v>
      </c>
      <c r="J1700" t="s">
        <v>2134</v>
      </c>
      <c r="K1700" t="s">
        <v>14353</v>
      </c>
      <c r="L1700" t="s">
        <v>14067</v>
      </c>
      <c r="M1700" t="s">
        <v>1511</v>
      </c>
    </row>
    <row r="1701" spans="1:13">
      <c r="A1701" t="s">
        <v>2131</v>
      </c>
      <c r="B1701">
        <v>4.7</v>
      </c>
      <c r="C1701" t="str">
        <f t="shared" si="26"/>
        <v>4 – 5</v>
      </c>
      <c r="D1701">
        <v>95</v>
      </c>
      <c r="E1701" t="s">
        <v>13149</v>
      </c>
      <c r="F1701" t="s">
        <v>72</v>
      </c>
      <c r="G1701" t="s">
        <v>13149</v>
      </c>
      <c r="H1701" t="s">
        <v>13150</v>
      </c>
      <c r="I1701" t="s">
        <v>2133</v>
      </c>
      <c r="J1701" t="s">
        <v>2134</v>
      </c>
      <c r="K1701" t="s">
        <v>14353</v>
      </c>
      <c r="L1701" t="s">
        <v>14067</v>
      </c>
      <c r="M1701" t="s">
        <v>4172</v>
      </c>
    </row>
    <row r="1702" spans="1:13">
      <c r="A1702" t="s">
        <v>2135</v>
      </c>
      <c r="B1702">
        <v>4.8</v>
      </c>
      <c r="C1702" t="str">
        <f t="shared" si="26"/>
        <v>4 – 5</v>
      </c>
      <c r="D1702">
        <v>5000</v>
      </c>
      <c r="E1702" t="s">
        <v>13149</v>
      </c>
      <c r="F1702" t="s">
        <v>53</v>
      </c>
      <c r="G1702" t="s">
        <v>13149</v>
      </c>
      <c r="H1702" t="s">
        <v>13150</v>
      </c>
      <c r="I1702" t="s">
        <v>2136</v>
      </c>
      <c r="J1702" t="s">
        <v>2137</v>
      </c>
      <c r="K1702" t="s">
        <v>14354</v>
      </c>
      <c r="L1702" t="s">
        <v>14335</v>
      </c>
      <c r="M1702" t="s">
        <v>257</v>
      </c>
    </row>
    <row r="1703" spans="1:13">
      <c r="A1703" t="s">
        <v>2135</v>
      </c>
      <c r="B1703">
        <v>4.8</v>
      </c>
      <c r="C1703" t="str">
        <f t="shared" si="26"/>
        <v>4 – 5</v>
      </c>
      <c r="D1703">
        <v>5000</v>
      </c>
      <c r="E1703" t="s">
        <v>13149</v>
      </c>
      <c r="F1703" t="s">
        <v>53</v>
      </c>
      <c r="G1703" t="s">
        <v>13149</v>
      </c>
      <c r="H1703" t="s">
        <v>13150</v>
      </c>
      <c r="I1703" t="s">
        <v>2136</v>
      </c>
      <c r="J1703" t="s">
        <v>2137</v>
      </c>
      <c r="K1703" t="s">
        <v>14354</v>
      </c>
      <c r="L1703" t="s">
        <v>14335</v>
      </c>
      <c r="M1703" t="s">
        <v>12403</v>
      </c>
    </row>
    <row r="1704" spans="1:13">
      <c r="A1704" t="s">
        <v>2135</v>
      </c>
      <c r="B1704">
        <v>4.8</v>
      </c>
      <c r="C1704" t="str">
        <f t="shared" si="26"/>
        <v>4 – 5</v>
      </c>
      <c r="D1704">
        <v>5000</v>
      </c>
      <c r="E1704" t="s">
        <v>13149</v>
      </c>
      <c r="F1704" t="s">
        <v>53</v>
      </c>
      <c r="G1704" t="s">
        <v>13149</v>
      </c>
      <c r="H1704" t="s">
        <v>13150</v>
      </c>
      <c r="I1704" t="s">
        <v>2136</v>
      </c>
      <c r="J1704" t="s">
        <v>2137</v>
      </c>
      <c r="K1704" t="s">
        <v>14354</v>
      </c>
      <c r="L1704" t="s">
        <v>14335</v>
      </c>
      <c r="M1704" t="s">
        <v>16112</v>
      </c>
    </row>
    <row r="1705" spans="1:13">
      <c r="A1705" t="s">
        <v>2138</v>
      </c>
      <c r="B1705">
        <v>4.7</v>
      </c>
      <c r="C1705" t="str">
        <f t="shared" si="26"/>
        <v>4 – 5</v>
      </c>
      <c r="D1705">
        <v>1000</v>
      </c>
      <c r="E1705" t="s">
        <v>13149</v>
      </c>
      <c r="F1705" t="s">
        <v>808</v>
      </c>
      <c r="G1705" t="s">
        <v>13149</v>
      </c>
      <c r="H1705" t="s">
        <v>13150</v>
      </c>
      <c r="I1705" t="s">
        <v>2139</v>
      </c>
      <c r="J1705" t="s">
        <v>2120</v>
      </c>
      <c r="K1705" t="s">
        <v>14350</v>
      </c>
      <c r="L1705" t="s">
        <v>14198</v>
      </c>
      <c r="M1705" t="s">
        <v>18</v>
      </c>
    </row>
    <row r="1706" spans="1:13">
      <c r="A1706" t="s">
        <v>2138</v>
      </c>
      <c r="B1706">
        <v>4.7</v>
      </c>
      <c r="C1706" t="str">
        <f t="shared" si="26"/>
        <v>4 – 5</v>
      </c>
      <c r="D1706">
        <v>1000</v>
      </c>
      <c r="E1706" t="s">
        <v>13149</v>
      </c>
      <c r="F1706" t="s">
        <v>808</v>
      </c>
      <c r="G1706" t="s">
        <v>13149</v>
      </c>
      <c r="H1706" t="s">
        <v>13150</v>
      </c>
      <c r="I1706" t="s">
        <v>2139</v>
      </c>
      <c r="J1706" t="s">
        <v>2120</v>
      </c>
      <c r="K1706" t="s">
        <v>14350</v>
      </c>
      <c r="L1706" t="s">
        <v>14198</v>
      </c>
      <c r="M1706" t="s">
        <v>595</v>
      </c>
    </row>
    <row r="1707" spans="1:13">
      <c r="A1707" t="s">
        <v>2140</v>
      </c>
      <c r="B1707">
        <v>4.9000000000000004</v>
      </c>
      <c r="C1707" t="str">
        <f t="shared" si="26"/>
        <v>4 – 5</v>
      </c>
      <c r="D1707">
        <v>100</v>
      </c>
      <c r="E1707" t="s">
        <v>13149</v>
      </c>
      <c r="F1707" t="s">
        <v>72</v>
      </c>
      <c r="G1707" t="s">
        <v>13149</v>
      </c>
      <c r="H1707" t="s">
        <v>13150</v>
      </c>
      <c r="I1707" t="s">
        <v>2141</v>
      </c>
      <c r="J1707" t="s">
        <v>2120</v>
      </c>
      <c r="K1707" t="s">
        <v>14350</v>
      </c>
      <c r="L1707" t="s">
        <v>14198</v>
      </c>
      <c r="M1707" t="s">
        <v>257</v>
      </c>
    </row>
    <row r="1708" spans="1:13">
      <c r="A1708" t="s">
        <v>2140</v>
      </c>
      <c r="B1708">
        <v>4.9000000000000004</v>
      </c>
      <c r="C1708" t="str">
        <f t="shared" si="26"/>
        <v>4 – 5</v>
      </c>
      <c r="D1708">
        <v>100</v>
      </c>
      <c r="E1708" t="s">
        <v>13149</v>
      </c>
      <c r="F1708" t="s">
        <v>72</v>
      </c>
      <c r="G1708" t="s">
        <v>13149</v>
      </c>
      <c r="H1708" t="s">
        <v>13150</v>
      </c>
      <c r="I1708" t="s">
        <v>2141</v>
      </c>
      <c r="J1708" t="s">
        <v>2120</v>
      </c>
      <c r="K1708" t="s">
        <v>14350</v>
      </c>
      <c r="L1708" t="s">
        <v>14198</v>
      </c>
      <c r="M1708" t="s">
        <v>511</v>
      </c>
    </row>
    <row r="1709" spans="1:13">
      <c r="A1709" t="s">
        <v>2142</v>
      </c>
      <c r="B1709">
        <v>4.8</v>
      </c>
      <c r="C1709" t="str">
        <f t="shared" si="26"/>
        <v>4 – 5</v>
      </c>
      <c r="D1709">
        <v>100</v>
      </c>
      <c r="E1709" t="s">
        <v>13149</v>
      </c>
      <c r="F1709" t="s">
        <v>72</v>
      </c>
      <c r="G1709" t="s">
        <v>13149</v>
      </c>
      <c r="H1709" t="s">
        <v>13150</v>
      </c>
      <c r="I1709" t="s">
        <v>2143</v>
      </c>
      <c r="J1709" t="s">
        <v>2144</v>
      </c>
      <c r="K1709" t="s">
        <v>13213</v>
      </c>
      <c r="L1709" t="s">
        <v>13155</v>
      </c>
      <c r="M1709" t="s">
        <v>18</v>
      </c>
    </row>
    <row r="1710" spans="1:13">
      <c r="A1710" t="s">
        <v>2145</v>
      </c>
      <c r="B1710">
        <v>4.7</v>
      </c>
      <c r="C1710" t="str">
        <f t="shared" si="26"/>
        <v>4 – 5</v>
      </c>
      <c r="D1710">
        <v>4000</v>
      </c>
      <c r="E1710" t="s">
        <v>13149</v>
      </c>
      <c r="F1710" t="s">
        <v>111</v>
      </c>
      <c r="G1710" t="s">
        <v>13149</v>
      </c>
      <c r="H1710" t="s">
        <v>13150</v>
      </c>
      <c r="I1710" t="s">
        <v>2146</v>
      </c>
      <c r="J1710" t="s">
        <v>2120</v>
      </c>
      <c r="K1710" t="s">
        <v>14350</v>
      </c>
      <c r="L1710" t="s">
        <v>14198</v>
      </c>
      <c r="M1710" t="s">
        <v>511</v>
      </c>
    </row>
    <row r="1711" spans="1:13">
      <c r="A1711" t="s">
        <v>2145</v>
      </c>
      <c r="B1711">
        <v>4.7</v>
      </c>
      <c r="C1711" t="str">
        <f t="shared" si="26"/>
        <v>4 – 5</v>
      </c>
      <c r="D1711">
        <v>4000</v>
      </c>
      <c r="E1711" t="s">
        <v>13149</v>
      </c>
      <c r="F1711" t="s">
        <v>111</v>
      </c>
      <c r="G1711" t="s">
        <v>13149</v>
      </c>
      <c r="H1711" t="s">
        <v>13150</v>
      </c>
      <c r="I1711" t="s">
        <v>2146</v>
      </c>
      <c r="J1711" t="s">
        <v>2120</v>
      </c>
      <c r="K1711" t="s">
        <v>14350</v>
      </c>
      <c r="L1711" t="s">
        <v>14198</v>
      </c>
      <c r="M1711" t="s">
        <v>595</v>
      </c>
    </row>
    <row r="1712" spans="1:13">
      <c r="A1712" t="s">
        <v>2148</v>
      </c>
      <c r="B1712">
        <v>4.4000000000000004</v>
      </c>
      <c r="C1712" t="str">
        <f t="shared" si="26"/>
        <v>4 – 5</v>
      </c>
      <c r="D1712">
        <v>2000</v>
      </c>
      <c r="E1712" t="s">
        <v>13149</v>
      </c>
      <c r="F1712" t="s">
        <v>46</v>
      </c>
      <c r="G1712" t="s">
        <v>13149</v>
      </c>
      <c r="H1712" t="s">
        <v>13150</v>
      </c>
      <c r="I1712" t="s">
        <v>2149</v>
      </c>
      <c r="J1712" t="s">
        <v>2120</v>
      </c>
      <c r="K1712" t="s">
        <v>14350</v>
      </c>
      <c r="L1712" t="s">
        <v>14198</v>
      </c>
      <c r="M1712" t="s">
        <v>52</v>
      </c>
    </row>
    <row r="1713" spans="1:13">
      <c r="A1713" t="s">
        <v>2148</v>
      </c>
      <c r="B1713">
        <v>4.4000000000000004</v>
      </c>
      <c r="C1713" t="str">
        <f t="shared" si="26"/>
        <v>4 – 5</v>
      </c>
      <c r="D1713">
        <v>2000</v>
      </c>
      <c r="E1713" t="s">
        <v>13149</v>
      </c>
      <c r="F1713" t="s">
        <v>46</v>
      </c>
      <c r="G1713" t="s">
        <v>13149</v>
      </c>
      <c r="H1713" t="s">
        <v>13150</v>
      </c>
      <c r="I1713" t="s">
        <v>2149</v>
      </c>
      <c r="J1713" t="s">
        <v>2120</v>
      </c>
      <c r="K1713" t="s">
        <v>14350</v>
      </c>
      <c r="L1713" t="s">
        <v>14198</v>
      </c>
      <c r="M1713" t="s">
        <v>18</v>
      </c>
    </row>
    <row r="1714" spans="1:13">
      <c r="A1714" t="s">
        <v>2148</v>
      </c>
      <c r="B1714">
        <v>4.4000000000000004</v>
      </c>
      <c r="C1714" t="str">
        <f t="shared" si="26"/>
        <v>4 – 5</v>
      </c>
      <c r="D1714">
        <v>2000</v>
      </c>
      <c r="E1714" t="s">
        <v>13149</v>
      </c>
      <c r="F1714" t="s">
        <v>46</v>
      </c>
      <c r="G1714" t="s">
        <v>13149</v>
      </c>
      <c r="H1714" t="s">
        <v>13150</v>
      </c>
      <c r="I1714" t="s">
        <v>2149</v>
      </c>
      <c r="J1714" t="s">
        <v>2120</v>
      </c>
      <c r="K1714" t="s">
        <v>14350</v>
      </c>
      <c r="L1714" t="s">
        <v>14198</v>
      </c>
      <c r="M1714" t="s">
        <v>16115</v>
      </c>
    </row>
    <row r="1715" spans="1:13">
      <c r="A1715" t="s">
        <v>2148</v>
      </c>
      <c r="B1715">
        <v>4.4000000000000004</v>
      </c>
      <c r="C1715" t="str">
        <f t="shared" si="26"/>
        <v>4 – 5</v>
      </c>
      <c r="D1715">
        <v>2000</v>
      </c>
      <c r="E1715" t="s">
        <v>13149</v>
      </c>
      <c r="F1715" t="s">
        <v>46</v>
      </c>
      <c r="G1715" t="s">
        <v>13149</v>
      </c>
      <c r="H1715" t="s">
        <v>13150</v>
      </c>
      <c r="I1715" t="s">
        <v>2149</v>
      </c>
      <c r="J1715" t="s">
        <v>2120</v>
      </c>
      <c r="K1715" t="s">
        <v>14350</v>
      </c>
      <c r="L1715" t="s">
        <v>14198</v>
      </c>
      <c r="M1715" t="s">
        <v>1511</v>
      </c>
    </row>
    <row r="1716" spans="1:13">
      <c r="A1716" t="s">
        <v>2151</v>
      </c>
      <c r="B1716">
        <v>4.7</v>
      </c>
      <c r="C1716" t="str">
        <f t="shared" si="26"/>
        <v>4 – 5</v>
      </c>
      <c r="D1716">
        <v>25</v>
      </c>
      <c r="E1716" t="s">
        <v>13149</v>
      </c>
      <c r="F1716" t="s">
        <v>150</v>
      </c>
      <c r="G1716" t="s">
        <v>13149</v>
      </c>
      <c r="H1716" t="s">
        <v>13150</v>
      </c>
      <c r="I1716" t="s">
        <v>2153</v>
      </c>
      <c r="J1716" t="s">
        <v>2120</v>
      </c>
      <c r="K1716" t="s">
        <v>14350</v>
      </c>
      <c r="L1716" t="s">
        <v>14198</v>
      </c>
      <c r="M1716" t="s">
        <v>635</v>
      </c>
    </row>
    <row r="1717" spans="1:13">
      <c r="A1717" t="s">
        <v>2151</v>
      </c>
      <c r="B1717">
        <v>4.7</v>
      </c>
      <c r="C1717" t="str">
        <f t="shared" si="26"/>
        <v>4 – 5</v>
      </c>
      <c r="D1717">
        <v>25</v>
      </c>
      <c r="E1717" t="s">
        <v>13149</v>
      </c>
      <c r="F1717" t="s">
        <v>150</v>
      </c>
      <c r="G1717" t="s">
        <v>13149</v>
      </c>
      <c r="H1717" t="s">
        <v>13150</v>
      </c>
      <c r="I1717" t="s">
        <v>2153</v>
      </c>
      <c r="J1717" t="s">
        <v>2120</v>
      </c>
      <c r="K1717" t="s">
        <v>14350</v>
      </c>
      <c r="L1717" t="s">
        <v>14198</v>
      </c>
      <c r="M1717" t="s">
        <v>262</v>
      </c>
    </row>
    <row r="1718" spans="1:13">
      <c r="A1718" t="s">
        <v>2151</v>
      </c>
      <c r="B1718">
        <v>4.7</v>
      </c>
      <c r="C1718" t="str">
        <f t="shared" si="26"/>
        <v>4 – 5</v>
      </c>
      <c r="D1718">
        <v>25</v>
      </c>
      <c r="E1718" t="s">
        <v>13149</v>
      </c>
      <c r="F1718" t="s">
        <v>150</v>
      </c>
      <c r="G1718" t="s">
        <v>13149</v>
      </c>
      <c r="H1718" t="s">
        <v>13150</v>
      </c>
      <c r="I1718" t="s">
        <v>2153</v>
      </c>
      <c r="J1718" t="s">
        <v>2120</v>
      </c>
      <c r="K1718" t="s">
        <v>14350</v>
      </c>
      <c r="L1718" t="s">
        <v>14198</v>
      </c>
      <c r="M1718" t="s">
        <v>1586</v>
      </c>
    </row>
    <row r="1719" spans="1:13">
      <c r="A1719" t="s">
        <v>2151</v>
      </c>
      <c r="B1719">
        <v>4.7</v>
      </c>
      <c r="C1719" t="str">
        <f t="shared" si="26"/>
        <v>4 – 5</v>
      </c>
      <c r="D1719">
        <v>25</v>
      </c>
      <c r="E1719" t="s">
        <v>13149</v>
      </c>
      <c r="F1719" t="s">
        <v>150</v>
      </c>
      <c r="G1719" t="s">
        <v>13149</v>
      </c>
      <c r="H1719" t="s">
        <v>13150</v>
      </c>
      <c r="I1719" t="s">
        <v>2153</v>
      </c>
      <c r="J1719" t="s">
        <v>2120</v>
      </c>
      <c r="K1719" t="s">
        <v>14350</v>
      </c>
      <c r="L1719" t="s">
        <v>14198</v>
      </c>
      <c r="M1719" t="s">
        <v>1762</v>
      </c>
    </row>
    <row r="1720" spans="1:13">
      <c r="A1720" t="s">
        <v>2151</v>
      </c>
      <c r="B1720">
        <v>4.7</v>
      </c>
      <c r="C1720" t="str">
        <f t="shared" si="26"/>
        <v>4 – 5</v>
      </c>
      <c r="D1720">
        <v>25</v>
      </c>
      <c r="E1720" t="s">
        <v>13149</v>
      </c>
      <c r="F1720" t="s">
        <v>150</v>
      </c>
      <c r="G1720" t="s">
        <v>13149</v>
      </c>
      <c r="H1720" t="s">
        <v>13150</v>
      </c>
      <c r="I1720" t="s">
        <v>2153</v>
      </c>
      <c r="J1720" t="s">
        <v>2120</v>
      </c>
      <c r="K1720" t="s">
        <v>14350</v>
      </c>
      <c r="L1720" t="s">
        <v>14198</v>
      </c>
      <c r="M1720" t="s">
        <v>595</v>
      </c>
    </row>
    <row r="1721" spans="1:13">
      <c r="A1721" t="s">
        <v>2155</v>
      </c>
      <c r="B1721">
        <v>4.3</v>
      </c>
      <c r="C1721" t="str">
        <f t="shared" si="26"/>
        <v>4 – 5</v>
      </c>
      <c r="D1721">
        <v>100</v>
      </c>
      <c r="E1721" t="s">
        <v>13149</v>
      </c>
      <c r="F1721" t="s">
        <v>2156</v>
      </c>
      <c r="G1721" t="s">
        <v>13149</v>
      </c>
      <c r="H1721" t="s">
        <v>13150</v>
      </c>
      <c r="I1721" t="s">
        <v>2157</v>
      </c>
      <c r="J1721" t="s">
        <v>2120</v>
      </c>
      <c r="K1721" t="s">
        <v>14350</v>
      </c>
      <c r="L1721" t="s">
        <v>14198</v>
      </c>
      <c r="M1721" t="s">
        <v>16111</v>
      </c>
    </row>
    <row r="1722" spans="1:13">
      <c r="A1722" t="s">
        <v>2158</v>
      </c>
      <c r="C1722" t="str">
        <f t="shared" si="26"/>
        <v>No Rating</v>
      </c>
      <c r="E1722" t="s">
        <v>13150</v>
      </c>
      <c r="F1722" t="s">
        <v>133</v>
      </c>
      <c r="G1722" t="s">
        <v>13149</v>
      </c>
      <c r="H1722" t="s">
        <v>13149</v>
      </c>
      <c r="I1722" t="s">
        <v>2159</v>
      </c>
      <c r="J1722" t="s">
        <v>2160</v>
      </c>
      <c r="K1722" t="s">
        <v>14355</v>
      </c>
      <c r="L1722" t="s">
        <v>14198</v>
      </c>
      <c r="M1722" t="s">
        <v>52</v>
      </c>
    </row>
    <row r="1723" spans="1:13">
      <c r="A1723" t="s">
        <v>2158</v>
      </c>
      <c r="C1723" t="str">
        <f t="shared" si="26"/>
        <v>No Rating</v>
      </c>
      <c r="E1723" t="s">
        <v>13150</v>
      </c>
      <c r="F1723" t="s">
        <v>133</v>
      </c>
      <c r="G1723" t="s">
        <v>13149</v>
      </c>
      <c r="H1723" t="s">
        <v>13149</v>
      </c>
      <c r="I1723" t="s">
        <v>2159</v>
      </c>
      <c r="J1723" t="s">
        <v>2160</v>
      </c>
      <c r="K1723" t="s">
        <v>14355</v>
      </c>
      <c r="L1723" t="s">
        <v>14198</v>
      </c>
      <c r="M1723" t="s">
        <v>18</v>
      </c>
    </row>
    <row r="1724" spans="1:13">
      <c r="A1724" t="s">
        <v>2158</v>
      </c>
      <c r="C1724" t="str">
        <f t="shared" si="26"/>
        <v>No Rating</v>
      </c>
      <c r="E1724" t="s">
        <v>13150</v>
      </c>
      <c r="F1724" t="s">
        <v>133</v>
      </c>
      <c r="G1724" t="s">
        <v>13149</v>
      </c>
      <c r="H1724" t="s">
        <v>13149</v>
      </c>
      <c r="I1724" t="s">
        <v>2159</v>
      </c>
      <c r="J1724" t="s">
        <v>2160</v>
      </c>
      <c r="K1724" t="s">
        <v>14355</v>
      </c>
      <c r="L1724" t="s">
        <v>14198</v>
      </c>
      <c r="M1724" t="s">
        <v>5392</v>
      </c>
    </row>
    <row r="1725" spans="1:13">
      <c r="A1725" t="s">
        <v>2158</v>
      </c>
      <c r="C1725" t="str">
        <f t="shared" si="26"/>
        <v>No Rating</v>
      </c>
      <c r="E1725" t="s">
        <v>13150</v>
      </c>
      <c r="F1725" t="s">
        <v>133</v>
      </c>
      <c r="G1725" t="s">
        <v>13149</v>
      </c>
      <c r="H1725" t="s">
        <v>13149</v>
      </c>
      <c r="I1725" t="s">
        <v>2159</v>
      </c>
      <c r="J1725" t="s">
        <v>2160</v>
      </c>
      <c r="K1725" t="s">
        <v>14355</v>
      </c>
      <c r="L1725" t="s">
        <v>14198</v>
      </c>
      <c r="M1725" t="s">
        <v>16113</v>
      </c>
    </row>
    <row r="1726" spans="1:13">
      <c r="A1726" t="s">
        <v>2161</v>
      </c>
      <c r="B1726">
        <v>4.5999999999999996</v>
      </c>
      <c r="C1726" t="str">
        <f t="shared" si="26"/>
        <v>4 – 5</v>
      </c>
      <c r="D1726">
        <v>2000</v>
      </c>
      <c r="E1726" t="s">
        <v>13149</v>
      </c>
      <c r="F1726" t="s">
        <v>32</v>
      </c>
      <c r="G1726" t="s">
        <v>13149</v>
      </c>
      <c r="H1726" t="s">
        <v>13150</v>
      </c>
      <c r="I1726" t="s">
        <v>2162</v>
      </c>
      <c r="J1726" t="s">
        <v>2120</v>
      </c>
      <c r="K1726" t="s">
        <v>14350</v>
      </c>
      <c r="L1726" t="s">
        <v>14198</v>
      </c>
      <c r="M1726" t="s">
        <v>52</v>
      </c>
    </row>
    <row r="1727" spans="1:13">
      <c r="A1727" t="s">
        <v>2161</v>
      </c>
      <c r="B1727">
        <v>4.5999999999999996</v>
      </c>
      <c r="C1727" t="str">
        <f t="shared" si="26"/>
        <v>4 – 5</v>
      </c>
      <c r="D1727">
        <v>2000</v>
      </c>
      <c r="E1727" t="s">
        <v>13149</v>
      </c>
      <c r="F1727" t="s">
        <v>32</v>
      </c>
      <c r="G1727" t="s">
        <v>13149</v>
      </c>
      <c r="H1727" t="s">
        <v>13150</v>
      </c>
      <c r="I1727" t="s">
        <v>2162</v>
      </c>
      <c r="J1727" t="s">
        <v>2120</v>
      </c>
      <c r="K1727" t="s">
        <v>14350</v>
      </c>
      <c r="L1727" t="s">
        <v>14198</v>
      </c>
      <c r="M1727" t="s">
        <v>511</v>
      </c>
    </row>
    <row r="1728" spans="1:13">
      <c r="A1728" t="s">
        <v>2161</v>
      </c>
      <c r="B1728">
        <v>4.5999999999999996</v>
      </c>
      <c r="C1728" t="str">
        <f t="shared" si="26"/>
        <v>4 – 5</v>
      </c>
      <c r="D1728">
        <v>2000</v>
      </c>
      <c r="E1728" t="s">
        <v>13149</v>
      </c>
      <c r="F1728" t="s">
        <v>32</v>
      </c>
      <c r="G1728" t="s">
        <v>13149</v>
      </c>
      <c r="H1728" t="s">
        <v>13150</v>
      </c>
      <c r="I1728" t="s">
        <v>2162</v>
      </c>
      <c r="J1728" t="s">
        <v>2120</v>
      </c>
      <c r="K1728" t="s">
        <v>14350</v>
      </c>
      <c r="L1728" t="s">
        <v>14198</v>
      </c>
      <c r="M1728" t="s">
        <v>16115</v>
      </c>
    </row>
    <row r="1729" spans="1:13">
      <c r="A1729" t="s">
        <v>2164</v>
      </c>
      <c r="B1729">
        <v>4.9000000000000004</v>
      </c>
      <c r="C1729" t="str">
        <f t="shared" si="26"/>
        <v>4 – 5</v>
      </c>
      <c r="D1729">
        <v>500</v>
      </c>
      <c r="E1729" t="s">
        <v>13149</v>
      </c>
      <c r="G1729" t="s">
        <v>13150</v>
      </c>
      <c r="H1729" t="s">
        <v>13150</v>
      </c>
      <c r="I1729" t="s">
        <v>2165</v>
      </c>
      <c r="J1729" t="s">
        <v>2166</v>
      </c>
      <c r="K1729" t="s">
        <v>13214</v>
      </c>
      <c r="L1729" t="s">
        <v>13155</v>
      </c>
      <c r="M1729" t="s">
        <v>52</v>
      </c>
    </row>
    <row r="1730" spans="1:13">
      <c r="A1730" t="s">
        <v>2164</v>
      </c>
      <c r="B1730">
        <v>4.9000000000000004</v>
      </c>
      <c r="C1730" t="str">
        <f t="shared" ref="C1730:C1793" si="27">IF(B1730="", "No Rating",
 IF(B1730&lt;=2, "1 – 2",
 IF(B1730&lt;=3, "2 – 3",
 IF(B1730&lt;=4, "3 – 4",
 "4 – 5"))))</f>
        <v>4 – 5</v>
      </c>
      <c r="D1730">
        <v>500</v>
      </c>
      <c r="E1730" t="s">
        <v>13149</v>
      </c>
      <c r="G1730" t="s">
        <v>13150</v>
      </c>
      <c r="H1730" t="s">
        <v>13150</v>
      </c>
      <c r="I1730" t="s">
        <v>2165</v>
      </c>
      <c r="J1730" t="s">
        <v>2166</v>
      </c>
      <c r="K1730" t="s">
        <v>13214</v>
      </c>
      <c r="L1730" t="s">
        <v>13155</v>
      </c>
      <c r="M1730" t="s">
        <v>511</v>
      </c>
    </row>
    <row r="1731" spans="1:13">
      <c r="A1731" t="s">
        <v>2164</v>
      </c>
      <c r="B1731">
        <v>4.9000000000000004</v>
      </c>
      <c r="C1731" t="str">
        <f t="shared" si="27"/>
        <v>4 – 5</v>
      </c>
      <c r="D1731">
        <v>500</v>
      </c>
      <c r="E1731" t="s">
        <v>13149</v>
      </c>
      <c r="G1731" t="s">
        <v>13150</v>
      </c>
      <c r="H1731" t="s">
        <v>13150</v>
      </c>
      <c r="I1731" t="s">
        <v>2165</v>
      </c>
      <c r="J1731" t="s">
        <v>2166</v>
      </c>
      <c r="K1731" t="s">
        <v>13214</v>
      </c>
      <c r="L1731" t="s">
        <v>13155</v>
      </c>
      <c r="M1731" t="s">
        <v>16112</v>
      </c>
    </row>
    <row r="1732" spans="1:13">
      <c r="A1732" t="s">
        <v>2167</v>
      </c>
      <c r="B1732">
        <v>4.7</v>
      </c>
      <c r="C1732" t="str">
        <f t="shared" si="27"/>
        <v>4 – 5</v>
      </c>
      <c r="D1732">
        <v>3000</v>
      </c>
      <c r="E1732" t="s">
        <v>13149</v>
      </c>
      <c r="F1732" t="s">
        <v>2168</v>
      </c>
      <c r="G1732" t="s">
        <v>13149</v>
      </c>
      <c r="H1732" t="s">
        <v>13150</v>
      </c>
      <c r="I1732" t="s">
        <v>2169</v>
      </c>
      <c r="J1732" t="s">
        <v>2170</v>
      </c>
      <c r="K1732" t="s">
        <v>14356</v>
      </c>
      <c r="L1732" t="s">
        <v>14079</v>
      </c>
      <c r="M1732" t="s">
        <v>18</v>
      </c>
    </row>
    <row r="1733" spans="1:13">
      <c r="A1733" t="s">
        <v>2167</v>
      </c>
      <c r="B1733">
        <v>4.7</v>
      </c>
      <c r="C1733" t="str">
        <f t="shared" si="27"/>
        <v>4 – 5</v>
      </c>
      <c r="D1733">
        <v>3000</v>
      </c>
      <c r="E1733" t="s">
        <v>13149</v>
      </c>
      <c r="F1733" t="s">
        <v>2168</v>
      </c>
      <c r="G1733" t="s">
        <v>13149</v>
      </c>
      <c r="H1733" t="s">
        <v>13150</v>
      </c>
      <c r="I1733" t="s">
        <v>2169</v>
      </c>
      <c r="J1733" t="s">
        <v>2170</v>
      </c>
      <c r="K1733" t="s">
        <v>14356</v>
      </c>
      <c r="L1733" t="s">
        <v>14079</v>
      </c>
      <c r="M1733" t="s">
        <v>5392</v>
      </c>
    </row>
    <row r="1734" spans="1:13">
      <c r="A1734" t="s">
        <v>2167</v>
      </c>
      <c r="B1734">
        <v>4.7</v>
      </c>
      <c r="C1734" t="str">
        <f t="shared" si="27"/>
        <v>4 – 5</v>
      </c>
      <c r="D1734">
        <v>3000</v>
      </c>
      <c r="E1734" t="s">
        <v>13149</v>
      </c>
      <c r="F1734" t="s">
        <v>2168</v>
      </c>
      <c r="G1734" t="s">
        <v>13149</v>
      </c>
      <c r="H1734" t="s">
        <v>13150</v>
      </c>
      <c r="I1734" t="s">
        <v>2169</v>
      </c>
      <c r="J1734" t="s">
        <v>2170</v>
      </c>
      <c r="K1734" t="s">
        <v>14356</v>
      </c>
      <c r="L1734" t="s">
        <v>14079</v>
      </c>
      <c r="M1734" t="s">
        <v>16113</v>
      </c>
    </row>
    <row r="1735" spans="1:13">
      <c r="A1735" t="s">
        <v>2171</v>
      </c>
      <c r="B1735">
        <v>4.2</v>
      </c>
      <c r="C1735" t="str">
        <f t="shared" si="27"/>
        <v>4 – 5</v>
      </c>
      <c r="D1735">
        <v>500</v>
      </c>
      <c r="E1735" t="s">
        <v>13149</v>
      </c>
      <c r="F1735" t="s">
        <v>1821</v>
      </c>
      <c r="G1735" t="s">
        <v>13149</v>
      </c>
      <c r="H1735" t="s">
        <v>13149</v>
      </c>
      <c r="I1735" t="s">
        <v>2173</v>
      </c>
      <c r="J1735" t="s">
        <v>2174</v>
      </c>
      <c r="K1735" t="s">
        <v>14357</v>
      </c>
      <c r="L1735" t="s">
        <v>14198</v>
      </c>
      <c r="M1735" t="s">
        <v>262</v>
      </c>
    </row>
    <row r="1736" spans="1:13">
      <c r="A1736" t="s">
        <v>2171</v>
      </c>
      <c r="B1736">
        <v>4.2</v>
      </c>
      <c r="C1736" t="str">
        <f t="shared" si="27"/>
        <v>4 – 5</v>
      </c>
      <c r="D1736">
        <v>500</v>
      </c>
      <c r="E1736" t="s">
        <v>13149</v>
      </c>
      <c r="F1736" t="s">
        <v>1821</v>
      </c>
      <c r="G1736" t="s">
        <v>13149</v>
      </c>
      <c r="H1736" t="s">
        <v>13149</v>
      </c>
      <c r="I1736" t="s">
        <v>2173</v>
      </c>
      <c r="J1736" t="s">
        <v>2174</v>
      </c>
      <c r="K1736" t="s">
        <v>14357</v>
      </c>
      <c r="L1736" t="s">
        <v>14198</v>
      </c>
      <c r="M1736" t="s">
        <v>10</v>
      </c>
    </row>
    <row r="1737" spans="1:13">
      <c r="A1737" t="s">
        <v>2171</v>
      </c>
      <c r="B1737">
        <v>4.2</v>
      </c>
      <c r="C1737" t="str">
        <f t="shared" si="27"/>
        <v>4 – 5</v>
      </c>
      <c r="D1737">
        <v>500</v>
      </c>
      <c r="E1737" t="s">
        <v>13149</v>
      </c>
      <c r="F1737" t="s">
        <v>1821</v>
      </c>
      <c r="G1737" t="s">
        <v>13149</v>
      </c>
      <c r="H1737" t="s">
        <v>13149</v>
      </c>
      <c r="I1737" t="s">
        <v>2173</v>
      </c>
      <c r="J1737" t="s">
        <v>2174</v>
      </c>
      <c r="K1737" t="s">
        <v>14357</v>
      </c>
      <c r="L1737" t="s">
        <v>14198</v>
      </c>
      <c r="M1737" t="s">
        <v>52</v>
      </c>
    </row>
    <row r="1738" spans="1:13">
      <c r="A1738" t="s">
        <v>2171</v>
      </c>
      <c r="B1738">
        <v>4.2</v>
      </c>
      <c r="C1738" t="str">
        <f t="shared" si="27"/>
        <v>4 – 5</v>
      </c>
      <c r="D1738">
        <v>500</v>
      </c>
      <c r="E1738" t="s">
        <v>13149</v>
      </c>
      <c r="F1738" t="s">
        <v>1821</v>
      </c>
      <c r="G1738" t="s">
        <v>13149</v>
      </c>
      <c r="H1738" t="s">
        <v>13149</v>
      </c>
      <c r="I1738" t="s">
        <v>2173</v>
      </c>
      <c r="J1738" t="s">
        <v>2174</v>
      </c>
      <c r="K1738" t="s">
        <v>14357</v>
      </c>
      <c r="L1738" t="s">
        <v>14198</v>
      </c>
      <c r="M1738" t="s">
        <v>18</v>
      </c>
    </row>
    <row r="1739" spans="1:13">
      <c r="A1739" t="s">
        <v>2171</v>
      </c>
      <c r="B1739">
        <v>4.2</v>
      </c>
      <c r="C1739" t="str">
        <f t="shared" si="27"/>
        <v>4 – 5</v>
      </c>
      <c r="D1739">
        <v>500</v>
      </c>
      <c r="E1739" t="s">
        <v>13149</v>
      </c>
      <c r="F1739" t="s">
        <v>1821</v>
      </c>
      <c r="G1739" t="s">
        <v>13149</v>
      </c>
      <c r="H1739" t="s">
        <v>13149</v>
      </c>
      <c r="I1739" t="s">
        <v>2173</v>
      </c>
      <c r="J1739" t="s">
        <v>2174</v>
      </c>
      <c r="K1739" t="s">
        <v>14357</v>
      </c>
      <c r="L1739" t="s">
        <v>14198</v>
      </c>
      <c r="M1739" t="s">
        <v>595</v>
      </c>
    </row>
    <row r="1740" spans="1:13">
      <c r="A1740" t="s">
        <v>2175</v>
      </c>
      <c r="B1740">
        <v>4.5999999999999996</v>
      </c>
      <c r="C1740" t="str">
        <f t="shared" si="27"/>
        <v>4 – 5</v>
      </c>
      <c r="D1740">
        <v>27</v>
      </c>
      <c r="E1740" t="s">
        <v>13149</v>
      </c>
      <c r="F1740" t="s">
        <v>46</v>
      </c>
      <c r="G1740" t="s">
        <v>13149</v>
      </c>
      <c r="H1740" t="s">
        <v>13150</v>
      </c>
      <c r="I1740" t="s">
        <v>2177</v>
      </c>
      <c r="J1740" t="s">
        <v>2120</v>
      </c>
      <c r="K1740" t="s">
        <v>14350</v>
      </c>
      <c r="L1740" t="s">
        <v>14198</v>
      </c>
      <c r="M1740" t="s">
        <v>233</v>
      </c>
    </row>
    <row r="1741" spans="1:13">
      <c r="A1741" t="s">
        <v>2175</v>
      </c>
      <c r="B1741">
        <v>4.5999999999999996</v>
      </c>
      <c r="C1741" t="str">
        <f t="shared" si="27"/>
        <v>4 – 5</v>
      </c>
      <c r="D1741">
        <v>27</v>
      </c>
      <c r="E1741" t="s">
        <v>13149</v>
      </c>
      <c r="F1741" t="s">
        <v>46</v>
      </c>
      <c r="G1741" t="s">
        <v>13149</v>
      </c>
      <c r="H1741" t="s">
        <v>13150</v>
      </c>
      <c r="I1741" t="s">
        <v>2177</v>
      </c>
      <c r="J1741" t="s">
        <v>2120</v>
      </c>
      <c r="K1741" t="s">
        <v>14350</v>
      </c>
      <c r="L1741" t="s">
        <v>14198</v>
      </c>
      <c r="M1741" t="s">
        <v>257</v>
      </c>
    </row>
    <row r="1742" spans="1:13">
      <c r="A1742" t="s">
        <v>2175</v>
      </c>
      <c r="B1742">
        <v>4.5999999999999996</v>
      </c>
      <c r="C1742" t="str">
        <f t="shared" si="27"/>
        <v>4 – 5</v>
      </c>
      <c r="D1742">
        <v>27</v>
      </c>
      <c r="E1742" t="s">
        <v>13149</v>
      </c>
      <c r="F1742" t="s">
        <v>46</v>
      </c>
      <c r="G1742" t="s">
        <v>13149</v>
      </c>
      <c r="H1742" t="s">
        <v>13150</v>
      </c>
      <c r="I1742" t="s">
        <v>2177</v>
      </c>
      <c r="J1742" t="s">
        <v>2120</v>
      </c>
      <c r="K1742" t="s">
        <v>14350</v>
      </c>
      <c r="L1742" t="s">
        <v>14198</v>
      </c>
      <c r="M1742" t="s">
        <v>12403</v>
      </c>
    </row>
    <row r="1743" spans="1:13">
      <c r="A1743" t="s">
        <v>2178</v>
      </c>
      <c r="B1743">
        <v>4.9000000000000004</v>
      </c>
      <c r="C1743" t="str">
        <f t="shared" si="27"/>
        <v>4 – 5</v>
      </c>
      <c r="D1743">
        <v>100</v>
      </c>
      <c r="E1743" t="s">
        <v>13149</v>
      </c>
      <c r="F1743" t="s">
        <v>2179</v>
      </c>
      <c r="G1743" t="s">
        <v>13149</v>
      </c>
      <c r="H1743" t="s">
        <v>13150</v>
      </c>
      <c r="I1743" t="s">
        <v>2180</v>
      </c>
      <c r="J1743" t="s">
        <v>2181</v>
      </c>
      <c r="K1743" t="s">
        <v>14358</v>
      </c>
      <c r="L1743" t="s">
        <v>14302</v>
      </c>
      <c r="M1743" t="s">
        <v>10</v>
      </c>
    </row>
    <row r="1744" spans="1:13">
      <c r="A1744" t="s">
        <v>2182</v>
      </c>
      <c r="B1744">
        <v>4.9000000000000004</v>
      </c>
      <c r="C1744" t="str">
        <f t="shared" si="27"/>
        <v>4 – 5</v>
      </c>
      <c r="D1744">
        <v>46</v>
      </c>
      <c r="E1744" t="s">
        <v>13149</v>
      </c>
      <c r="G1744" t="s">
        <v>13150</v>
      </c>
      <c r="H1744" t="s">
        <v>13150</v>
      </c>
      <c r="I1744" t="s">
        <v>2184</v>
      </c>
      <c r="J1744" t="s">
        <v>2185</v>
      </c>
      <c r="K1744" t="s">
        <v>13215</v>
      </c>
      <c r="L1744" t="s">
        <v>13155</v>
      </c>
      <c r="M1744" t="s">
        <v>511</v>
      </c>
    </row>
    <row r="1745" spans="1:13">
      <c r="A1745" t="s">
        <v>2182</v>
      </c>
      <c r="B1745">
        <v>4.9000000000000004</v>
      </c>
      <c r="C1745" t="str">
        <f t="shared" si="27"/>
        <v>4 – 5</v>
      </c>
      <c r="D1745">
        <v>46</v>
      </c>
      <c r="E1745" t="s">
        <v>13149</v>
      </c>
      <c r="G1745" t="s">
        <v>13150</v>
      </c>
      <c r="H1745" t="s">
        <v>13150</v>
      </c>
      <c r="I1745" t="s">
        <v>2184</v>
      </c>
      <c r="J1745" t="s">
        <v>2185</v>
      </c>
      <c r="K1745" t="s">
        <v>13215</v>
      </c>
      <c r="L1745" t="s">
        <v>13155</v>
      </c>
      <c r="M1745" t="s">
        <v>16115</v>
      </c>
    </row>
    <row r="1746" spans="1:13">
      <c r="A1746" t="s">
        <v>2182</v>
      </c>
      <c r="B1746">
        <v>4.9000000000000004</v>
      </c>
      <c r="C1746" t="str">
        <f t="shared" si="27"/>
        <v>4 – 5</v>
      </c>
      <c r="D1746">
        <v>46</v>
      </c>
      <c r="E1746" t="s">
        <v>13149</v>
      </c>
      <c r="G1746" t="s">
        <v>13150</v>
      </c>
      <c r="H1746" t="s">
        <v>13150</v>
      </c>
      <c r="I1746" t="s">
        <v>2184</v>
      </c>
      <c r="J1746" t="s">
        <v>2185</v>
      </c>
      <c r="K1746" t="s">
        <v>13215</v>
      </c>
      <c r="L1746" t="s">
        <v>13155</v>
      </c>
      <c r="M1746" t="s">
        <v>16112</v>
      </c>
    </row>
    <row r="1747" spans="1:13">
      <c r="A1747" t="s">
        <v>2187</v>
      </c>
      <c r="B1747">
        <v>4.8</v>
      </c>
      <c r="C1747" t="str">
        <f t="shared" si="27"/>
        <v>4 – 5</v>
      </c>
      <c r="D1747">
        <v>100</v>
      </c>
      <c r="E1747" t="s">
        <v>13149</v>
      </c>
      <c r="F1747" t="s">
        <v>53</v>
      </c>
      <c r="G1747" t="s">
        <v>13149</v>
      </c>
      <c r="H1747" t="s">
        <v>13150</v>
      </c>
      <c r="I1747" t="s">
        <v>2188</v>
      </c>
      <c r="J1747" t="s">
        <v>2189</v>
      </c>
      <c r="K1747" t="s">
        <v>13216</v>
      </c>
      <c r="L1747" t="s">
        <v>13155</v>
      </c>
      <c r="M1747" t="s">
        <v>52</v>
      </c>
    </row>
    <row r="1748" spans="1:13">
      <c r="A1748" t="s">
        <v>2187</v>
      </c>
      <c r="B1748">
        <v>4.8</v>
      </c>
      <c r="C1748" t="str">
        <f t="shared" si="27"/>
        <v>4 – 5</v>
      </c>
      <c r="D1748">
        <v>100</v>
      </c>
      <c r="E1748" t="s">
        <v>13149</v>
      </c>
      <c r="F1748" t="s">
        <v>53</v>
      </c>
      <c r="G1748" t="s">
        <v>13149</v>
      </c>
      <c r="H1748" t="s">
        <v>13150</v>
      </c>
      <c r="I1748" t="s">
        <v>2188</v>
      </c>
      <c r="J1748" t="s">
        <v>2189</v>
      </c>
      <c r="K1748" t="s">
        <v>13216</v>
      </c>
      <c r="L1748" t="s">
        <v>13155</v>
      </c>
      <c r="M1748" t="s">
        <v>18</v>
      </c>
    </row>
    <row r="1749" spans="1:13">
      <c r="A1749" t="s">
        <v>2187</v>
      </c>
      <c r="B1749">
        <v>4.8</v>
      </c>
      <c r="C1749" t="str">
        <f t="shared" si="27"/>
        <v>4 – 5</v>
      </c>
      <c r="D1749">
        <v>100</v>
      </c>
      <c r="E1749" t="s">
        <v>13149</v>
      </c>
      <c r="F1749" t="s">
        <v>53</v>
      </c>
      <c r="G1749" t="s">
        <v>13149</v>
      </c>
      <c r="H1749" t="s">
        <v>13150</v>
      </c>
      <c r="I1749" t="s">
        <v>2188</v>
      </c>
      <c r="J1749" t="s">
        <v>2189</v>
      </c>
      <c r="K1749" t="s">
        <v>13216</v>
      </c>
      <c r="L1749" t="s">
        <v>13155</v>
      </c>
      <c r="M1749" t="s">
        <v>1220</v>
      </c>
    </row>
    <row r="1750" spans="1:13">
      <c r="A1750" t="s">
        <v>2190</v>
      </c>
      <c r="C1750" t="str">
        <f t="shared" si="27"/>
        <v>No Rating</v>
      </c>
      <c r="E1750" t="s">
        <v>13150</v>
      </c>
      <c r="G1750" t="s">
        <v>13150</v>
      </c>
      <c r="H1750" t="s">
        <v>13150</v>
      </c>
      <c r="I1750" t="s">
        <v>2191</v>
      </c>
      <c r="J1750" t="s">
        <v>2192</v>
      </c>
      <c r="K1750" t="s">
        <v>16125</v>
      </c>
      <c r="L1750" t="s">
        <v>14645</v>
      </c>
      <c r="M1750" t="s">
        <v>18</v>
      </c>
    </row>
    <row r="1751" spans="1:13">
      <c r="A1751" t="s">
        <v>2190</v>
      </c>
      <c r="C1751" t="str">
        <f t="shared" si="27"/>
        <v>No Rating</v>
      </c>
      <c r="E1751" t="s">
        <v>13150</v>
      </c>
      <c r="G1751" t="s">
        <v>13150</v>
      </c>
      <c r="H1751" t="s">
        <v>13150</v>
      </c>
      <c r="I1751" t="s">
        <v>2191</v>
      </c>
      <c r="J1751" t="s">
        <v>2192</v>
      </c>
      <c r="K1751" t="s">
        <v>16125</v>
      </c>
      <c r="L1751" t="s">
        <v>14645</v>
      </c>
      <c r="M1751" t="s">
        <v>1220</v>
      </c>
    </row>
    <row r="1752" spans="1:13">
      <c r="A1752" t="s">
        <v>2193</v>
      </c>
      <c r="B1752">
        <v>4.8</v>
      </c>
      <c r="C1752" t="str">
        <f t="shared" si="27"/>
        <v>4 – 5</v>
      </c>
      <c r="D1752">
        <v>2000</v>
      </c>
      <c r="E1752" t="s">
        <v>13149</v>
      </c>
      <c r="F1752" t="s">
        <v>53</v>
      </c>
      <c r="G1752" t="s">
        <v>13149</v>
      </c>
      <c r="H1752" t="s">
        <v>13150</v>
      </c>
      <c r="I1752" t="s">
        <v>2194</v>
      </c>
      <c r="J1752" t="s">
        <v>2195</v>
      </c>
      <c r="K1752" t="s">
        <v>14359</v>
      </c>
      <c r="L1752" t="s">
        <v>14198</v>
      </c>
      <c r="M1752" t="s">
        <v>330</v>
      </c>
    </row>
    <row r="1753" spans="1:13">
      <c r="A1753" t="s">
        <v>2193</v>
      </c>
      <c r="B1753">
        <v>4.8</v>
      </c>
      <c r="C1753" t="str">
        <f t="shared" si="27"/>
        <v>4 – 5</v>
      </c>
      <c r="D1753">
        <v>2000</v>
      </c>
      <c r="E1753" t="s">
        <v>13149</v>
      </c>
      <c r="F1753" t="s">
        <v>53</v>
      </c>
      <c r="G1753" t="s">
        <v>13149</v>
      </c>
      <c r="H1753" t="s">
        <v>13150</v>
      </c>
      <c r="I1753" t="s">
        <v>2194</v>
      </c>
      <c r="J1753" t="s">
        <v>2195</v>
      </c>
      <c r="K1753" t="s">
        <v>14359</v>
      </c>
      <c r="L1753" t="s">
        <v>14198</v>
      </c>
      <c r="M1753" t="s">
        <v>511</v>
      </c>
    </row>
    <row r="1754" spans="1:13">
      <c r="A1754" t="s">
        <v>2193</v>
      </c>
      <c r="B1754">
        <v>4.8</v>
      </c>
      <c r="C1754" t="str">
        <f t="shared" si="27"/>
        <v>4 – 5</v>
      </c>
      <c r="D1754">
        <v>2000</v>
      </c>
      <c r="E1754" t="s">
        <v>13149</v>
      </c>
      <c r="F1754" t="s">
        <v>53</v>
      </c>
      <c r="G1754" t="s">
        <v>13149</v>
      </c>
      <c r="H1754" t="s">
        <v>13150</v>
      </c>
      <c r="I1754" t="s">
        <v>2194</v>
      </c>
      <c r="J1754" t="s">
        <v>2195</v>
      </c>
      <c r="K1754" t="s">
        <v>14359</v>
      </c>
      <c r="L1754" t="s">
        <v>14198</v>
      </c>
      <c r="M1754" t="s">
        <v>18</v>
      </c>
    </row>
    <row r="1755" spans="1:13">
      <c r="A1755" t="s">
        <v>2193</v>
      </c>
      <c r="B1755">
        <v>4.8</v>
      </c>
      <c r="C1755" t="str">
        <f t="shared" si="27"/>
        <v>4 – 5</v>
      </c>
      <c r="D1755">
        <v>2000</v>
      </c>
      <c r="E1755" t="s">
        <v>13149</v>
      </c>
      <c r="F1755" t="s">
        <v>53</v>
      </c>
      <c r="G1755" t="s">
        <v>13149</v>
      </c>
      <c r="H1755" t="s">
        <v>13150</v>
      </c>
      <c r="I1755" t="s">
        <v>2194</v>
      </c>
      <c r="J1755" t="s">
        <v>2195</v>
      </c>
      <c r="K1755" t="s">
        <v>14359</v>
      </c>
      <c r="L1755" t="s">
        <v>14198</v>
      </c>
      <c r="M1755" t="s">
        <v>8122</v>
      </c>
    </row>
    <row r="1756" spans="1:13">
      <c r="A1756" t="s">
        <v>2193</v>
      </c>
      <c r="B1756">
        <v>4.8</v>
      </c>
      <c r="C1756" t="str">
        <f t="shared" si="27"/>
        <v>4 – 5</v>
      </c>
      <c r="D1756">
        <v>2000</v>
      </c>
      <c r="E1756" t="s">
        <v>13149</v>
      </c>
      <c r="F1756" t="s">
        <v>53</v>
      </c>
      <c r="G1756" t="s">
        <v>13149</v>
      </c>
      <c r="H1756" t="s">
        <v>13150</v>
      </c>
      <c r="I1756" t="s">
        <v>2194</v>
      </c>
      <c r="J1756" t="s">
        <v>2195</v>
      </c>
      <c r="K1756" t="s">
        <v>14359</v>
      </c>
      <c r="L1756" t="s">
        <v>14198</v>
      </c>
      <c r="M1756" t="s">
        <v>16109</v>
      </c>
    </row>
    <row r="1757" spans="1:13">
      <c r="A1757" t="s">
        <v>2197</v>
      </c>
      <c r="B1757">
        <v>3.8</v>
      </c>
      <c r="C1757" t="str">
        <f t="shared" si="27"/>
        <v>3 – 4</v>
      </c>
      <c r="D1757">
        <v>62</v>
      </c>
      <c r="E1757" t="s">
        <v>13149</v>
      </c>
      <c r="F1757" t="s">
        <v>2199</v>
      </c>
      <c r="G1757" t="s">
        <v>13149</v>
      </c>
      <c r="H1757" t="s">
        <v>13150</v>
      </c>
      <c r="I1757" t="s">
        <v>2200</v>
      </c>
      <c r="J1757" t="s">
        <v>2201</v>
      </c>
      <c r="K1757" t="s">
        <v>14360</v>
      </c>
      <c r="L1757" t="s">
        <v>14302</v>
      </c>
      <c r="M1757" t="s">
        <v>149</v>
      </c>
    </row>
    <row r="1758" spans="1:13">
      <c r="A1758" t="s">
        <v>2197</v>
      </c>
      <c r="B1758">
        <v>3.8</v>
      </c>
      <c r="C1758" t="str">
        <f t="shared" si="27"/>
        <v>3 – 4</v>
      </c>
      <c r="D1758">
        <v>62</v>
      </c>
      <c r="E1758" t="s">
        <v>13149</v>
      </c>
      <c r="F1758" t="s">
        <v>2199</v>
      </c>
      <c r="G1758" t="s">
        <v>13149</v>
      </c>
      <c r="H1758" t="s">
        <v>13150</v>
      </c>
      <c r="I1758" t="s">
        <v>2200</v>
      </c>
      <c r="J1758" t="s">
        <v>2201</v>
      </c>
      <c r="K1758" t="s">
        <v>14360</v>
      </c>
      <c r="L1758" t="s">
        <v>14302</v>
      </c>
      <c r="M1758" t="s">
        <v>252</v>
      </c>
    </row>
    <row r="1759" spans="1:13">
      <c r="A1759" t="s">
        <v>2203</v>
      </c>
      <c r="B1759">
        <v>4.8</v>
      </c>
      <c r="C1759" t="str">
        <f t="shared" si="27"/>
        <v>4 – 5</v>
      </c>
      <c r="D1759">
        <v>100</v>
      </c>
      <c r="E1759" t="s">
        <v>13149</v>
      </c>
      <c r="G1759" t="s">
        <v>13150</v>
      </c>
      <c r="H1759" t="s">
        <v>13150</v>
      </c>
      <c r="I1759" t="s">
        <v>2204</v>
      </c>
      <c r="J1759" t="s">
        <v>2205</v>
      </c>
      <c r="K1759" t="s">
        <v>13217</v>
      </c>
      <c r="L1759" t="s">
        <v>16126</v>
      </c>
      <c r="M1759" t="s">
        <v>18</v>
      </c>
    </row>
    <row r="1760" spans="1:13">
      <c r="A1760" t="s">
        <v>2203</v>
      </c>
      <c r="B1760">
        <v>4.8</v>
      </c>
      <c r="C1760" t="str">
        <f t="shared" si="27"/>
        <v>4 – 5</v>
      </c>
      <c r="D1760">
        <v>100</v>
      </c>
      <c r="E1760" t="s">
        <v>13149</v>
      </c>
      <c r="G1760" t="s">
        <v>13150</v>
      </c>
      <c r="H1760" t="s">
        <v>13150</v>
      </c>
      <c r="I1760" t="s">
        <v>2204</v>
      </c>
      <c r="J1760" t="s">
        <v>2205</v>
      </c>
      <c r="K1760" t="s">
        <v>13217</v>
      </c>
      <c r="L1760" t="s">
        <v>16126</v>
      </c>
      <c r="M1760" t="s">
        <v>1220</v>
      </c>
    </row>
    <row r="1761" spans="1:13">
      <c r="A1761" t="s">
        <v>2206</v>
      </c>
      <c r="C1761" t="str">
        <f t="shared" si="27"/>
        <v>No Rating</v>
      </c>
      <c r="E1761" t="s">
        <v>13150</v>
      </c>
      <c r="G1761" t="s">
        <v>13150</v>
      </c>
      <c r="H1761" t="s">
        <v>13150</v>
      </c>
      <c r="I1761" t="s">
        <v>2207</v>
      </c>
      <c r="J1761" t="s">
        <v>2208</v>
      </c>
      <c r="K1761" t="s">
        <v>14361</v>
      </c>
      <c r="L1761" t="s">
        <v>14079</v>
      </c>
      <c r="M1761" t="s">
        <v>511</v>
      </c>
    </row>
    <row r="1762" spans="1:13">
      <c r="A1762" t="s">
        <v>2206</v>
      </c>
      <c r="C1762" t="str">
        <f t="shared" si="27"/>
        <v>No Rating</v>
      </c>
      <c r="E1762" t="s">
        <v>13150</v>
      </c>
      <c r="G1762" t="s">
        <v>13150</v>
      </c>
      <c r="H1762" t="s">
        <v>13150</v>
      </c>
      <c r="I1762" t="s">
        <v>2207</v>
      </c>
      <c r="J1762" t="s">
        <v>2208</v>
      </c>
      <c r="K1762" t="s">
        <v>14361</v>
      </c>
      <c r="L1762" t="s">
        <v>14079</v>
      </c>
      <c r="M1762" t="s">
        <v>18</v>
      </c>
    </row>
    <row r="1763" spans="1:13">
      <c r="A1763" t="s">
        <v>2210</v>
      </c>
      <c r="B1763">
        <v>4.9000000000000004</v>
      </c>
      <c r="C1763" t="str">
        <f t="shared" si="27"/>
        <v>4 – 5</v>
      </c>
      <c r="D1763">
        <v>500</v>
      </c>
      <c r="E1763" t="s">
        <v>13149</v>
      </c>
      <c r="G1763" t="s">
        <v>13150</v>
      </c>
      <c r="H1763" t="s">
        <v>13150</v>
      </c>
      <c r="I1763" t="s">
        <v>2211</v>
      </c>
      <c r="J1763" t="s">
        <v>2212</v>
      </c>
      <c r="K1763" t="s">
        <v>13218</v>
      </c>
      <c r="L1763" t="s">
        <v>14335</v>
      </c>
      <c r="M1763" t="s">
        <v>511</v>
      </c>
    </row>
    <row r="1764" spans="1:13">
      <c r="A1764" t="s">
        <v>2210</v>
      </c>
      <c r="B1764">
        <v>4.9000000000000004</v>
      </c>
      <c r="C1764" t="str">
        <f t="shared" si="27"/>
        <v>4 – 5</v>
      </c>
      <c r="D1764">
        <v>500</v>
      </c>
      <c r="E1764" t="s">
        <v>13149</v>
      </c>
      <c r="G1764" t="s">
        <v>13150</v>
      </c>
      <c r="H1764" t="s">
        <v>13150</v>
      </c>
      <c r="I1764" t="s">
        <v>2211</v>
      </c>
      <c r="J1764" t="s">
        <v>2212</v>
      </c>
      <c r="K1764" t="s">
        <v>13218</v>
      </c>
      <c r="L1764" t="s">
        <v>14335</v>
      </c>
      <c r="M1764" t="s">
        <v>16112</v>
      </c>
    </row>
    <row r="1765" spans="1:13">
      <c r="A1765" t="s">
        <v>2214</v>
      </c>
      <c r="B1765">
        <v>5</v>
      </c>
      <c r="C1765" t="str">
        <f t="shared" si="27"/>
        <v>4 – 5</v>
      </c>
      <c r="D1765">
        <v>100</v>
      </c>
      <c r="E1765" t="s">
        <v>13149</v>
      </c>
      <c r="F1765" t="s">
        <v>72</v>
      </c>
      <c r="G1765" t="s">
        <v>13149</v>
      </c>
      <c r="H1765" t="s">
        <v>13150</v>
      </c>
      <c r="I1765" t="s">
        <v>2215</v>
      </c>
      <c r="J1765" t="s">
        <v>2216</v>
      </c>
      <c r="K1765" t="s">
        <v>14362</v>
      </c>
      <c r="L1765" t="s">
        <v>14198</v>
      </c>
      <c r="M1765" t="s">
        <v>16111</v>
      </c>
    </row>
    <row r="1766" spans="1:13">
      <c r="A1766" t="s">
        <v>2217</v>
      </c>
      <c r="B1766">
        <v>4.5999999999999996</v>
      </c>
      <c r="C1766" t="str">
        <f t="shared" si="27"/>
        <v>4 – 5</v>
      </c>
      <c r="D1766">
        <v>500</v>
      </c>
      <c r="E1766" t="s">
        <v>13149</v>
      </c>
      <c r="G1766" t="s">
        <v>13150</v>
      </c>
      <c r="H1766" t="s">
        <v>13150</v>
      </c>
      <c r="I1766" t="s">
        <v>2218</v>
      </c>
      <c r="J1766" t="s">
        <v>2219</v>
      </c>
      <c r="K1766" t="s">
        <v>14363</v>
      </c>
      <c r="L1766" t="s">
        <v>14067</v>
      </c>
      <c r="M1766" t="s">
        <v>52</v>
      </c>
    </row>
    <row r="1767" spans="1:13">
      <c r="A1767" t="s">
        <v>2217</v>
      </c>
      <c r="B1767">
        <v>4.5999999999999996</v>
      </c>
      <c r="C1767" t="str">
        <f t="shared" si="27"/>
        <v>4 – 5</v>
      </c>
      <c r="D1767">
        <v>500</v>
      </c>
      <c r="E1767" t="s">
        <v>13149</v>
      </c>
      <c r="G1767" t="s">
        <v>13150</v>
      </c>
      <c r="H1767" t="s">
        <v>13150</v>
      </c>
      <c r="I1767" t="s">
        <v>2218</v>
      </c>
      <c r="J1767" t="s">
        <v>2219</v>
      </c>
      <c r="K1767" t="s">
        <v>14363</v>
      </c>
      <c r="L1767" t="s">
        <v>14067</v>
      </c>
      <c r="M1767" t="s">
        <v>18</v>
      </c>
    </row>
    <row r="1768" spans="1:13">
      <c r="A1768" t="s">
        <v>2217</v>
      </c>
      <c r="B1768">
        <v>4.5999999999999996</v>
      </c>
      <c r="C1768" t="str">
        <f t="shared" si="27"/>
        <v>4 – 5</v>
      </c>
      <c r="D1768">
        <v>500</v>
      </c>
      <c r="E1768" t="s">
        <v>13149</v>
      </c>
      <c r="G1768" t="s">
        <v>13150</v>
      </c>
      <c r="H1768" t="s">
        <v>13150</v>
      </c>
      <c r="I1768" t="s">
        <v>2218</v>
      </c>
      <c r="J1768" t="s">
        <v>2219</v>
      </c>
      <c r="K1768" t="s">
        <v>14363</v>
      </c>
      <c r="L1768" t="s">
        <v>14067</v>
      </c>
      <c r="M1768" t="s">
        <v>1220</v>
      </c>
    </row>
    <row r="1769" spans="1:13">
      <c r="A1769" t="s">
        <v>2220</v>
      </c>
      <c r="B1769">
        <v>4.7</v>
      </c>
      <c r="C1769" t="str">
        <f t="shared" si="27"/>
        <v>4 – 5</v>
      </c>
      <c r="D1769">
        <v>100</v>
      </c>
      <c r="E1769" t="s">
        <v>13149</v>
      </c>
      <c r="F1769" t="s">
        <v>96</v>
      </c>
      <c r="G1769" t="s">
        <v>13149</v>
      </c>
      <c r="H1769" t="s">
        <v>13150</v>
      </c>
      <c r="I1769" t="s">
        <v>2221</v>
      </c>
      <c r="J1769" t="s">
        <v>2222</v>
      </c>
      <c r="K1769" t="s">
        <v>14364</v>
      </c>
      <c r="L1769" t="s">
        <v>14079</v>
      </c>
      <c r="M1769" t="s">
        <v>18</v>
      </c>
    </row>
    <row r="1770" spans="1:13">
      <c r="A1770" t="s">
        <v>2220</v>
      </c>
      <c r="B1770">
        <v>4.7</v>
      </c>
      <c r="C1770" t="str">
        <f t="shared" si="27"/>
        <v>4 – 5</v>
      </c>
      <c r="D1770">
        <v>100</v>
      </c>
      <c r="E1770" t="s">
        <v>13149</v>
      </c>
      <c r="F1770" t="s">
        <v>96</v>
      </c>
      <c r="G1770" t="s">
        <v>13149</v>
      </c>
      <c r="H1770" t="s">
        <v>13150</v>
      </c>
      <c r="I1770" t="s">
        <v>2221</v>
      </c>
      <c r="J1770" t="s">
        <v>2222</v>
      </c>
      <c r="K1770" t="s">
        <v>14364</v>
      </c>
      <c r="L1770" t="s">
        <v>14079</v>
      </c>
      <c r="M1770" t="s">
        <v>5392</v>
      </c>
    </row>
    <row r="1771" spans="1:13">
      <c r="A1771" t="s">
        <v>2220</v>
      </c>
      <c r="B1771">
        <v>4.7</v>
      </c>
      <c r="C1771" t="str">
        <f t="shared" si="27"/>
        <v>4 – 5</v>
      </c>
      <c r="D1771">
        <v>100</v>
      </c>
      <c r="E1771" t="s">
        <v>13149</v>
      </c>
      <c r="F1771" t="s">
        <v>96</v>
      </c>
      <c r="G1771" t="s">
        <v>13149</v>
      </c>
      <c r="H1771" t="s">
        <v>13150</v>
      </c>
      <c r="I1771" t="s">
        <v>2221</v>
      </c>
      <c r="J1771" t="s">
        <v>2222</v>
      </c>
      <c r="K1771" t="s">
        <v>14364</v>
      </c>
      <c r="L1771" t="s">
        <v>14079</v>
      </c>
      <c r="M1771" t="s">
        <v>16113</v>
      </c>
    </row>
    <row r="1772" spans="1:13">
      <c r="A1772" t="s">
        <v>2223</v>
      </c>
      <c r="B1772">
        <v>4.5</v>
      </c>
      <c r="C1772" t="str">
        <f t="shared" si="27"/>
        <v>4 – 5</v>
      </c>
      <c r="D1772">
        <v>2000</v>
      </c>
      <c r="E1772" t="s">
        <v>13149</v>
      </c>
      <c r="G1772" t="s">
        <v>13150</v>
      </c>
      <c r="H1772" t="s">
        <v>13150</v>
      </c>
      <c r="I1772" t="s">
        <v>2224</v>
      </c>
      <c r="J1772" t="s">
        <v>2225</v>
      </c>
      <c r="K1772" t="s">
        <v>14365</v>
      </c>
      <c r="L1772" t="s">
        <v>14335</v>
      </c>
      <c r="M1772" t="s">
        <v>18</v>
      </c>
    </row>
    <row r="1773" spans="1:13">
      <c r="A1773" t="s">
        <v>2223</v>
      </c>
      <c r="B1773">
        <v>4.5</v>
      </c>
      <c r="C1773" t="str">
        <f t="shared" si="27"/>
        <v>4 – 5</v>
      </c>
      <c r="D1773">
        <v>2000</v>
      </c>
      <c r="E1773" t="s">
        <v>13149</v>
      </c>
      <c r="G1773" t="s">
        <v>13150</v>
      </c>
      <c r="H1773" t="s">
        <v>13150</v>
      </c>
      <c r="I1773" t="s">
        <v>2224</v>
      </c>
      <c r="J1773" t="s">
        <v>2225</v>
      </c>
      <c r="K1773" t="s">
        <v>14365</v>
      </c>
      <c r="L1773" t="s">
        <v>14335</v>
      </c>
      <c r="M1773" t="s">
        <v>8122</v>
      </c>
    </row>
    <row r="1774" spans="1:13">
      <c r="A1774" t="s">
        <v>2226</v>
      </c>
      <c r="B1774">
        <v>4</v>
      </c>
      <c r="C1774" t="str">
        <f t="shared" si="27"/>
        <v>3 – 4</v>
      </c>
      <c r="D1774">
        <v>57</v>
      </c>
      <c r="E1774" t="s">
        <v>13149</v>
      </c>
      <c r="F1774" t="s">
        <v>276</v>
      </c>
      <c r="G1774" t="s">
        <v>13149</v>
      </c>
      <c r="H1774" t="s">
        <v>13150</v>
      </c>
      <c r="I1774" t="s">
        <v>2228</v>
      </c>
      <c r="J1774" t="s">
        <v>2229</v>
      </c>
      <c r="K1774" t="s">
        <v>14366</v>
      </c>
      <c r="L1774" t="s">
        <v>14079</v>
      </c>
      <c r="M1774" t="s">
        <v>262</v>
      </c>
    </row>
    <row r="1775" spans="1:13">
      <c r="A1775" t="s">
        <v>2226</v>
      </c>
      <c r="B1775">
        <v>4</v>
      </c>
      <c r="C1775" t="str">
        <f t="shared" si="27"/>
        <v>3 – 4</v>
      </c>
      <c r="D1775">
        <v>57</v>
      </c>
      <c r="E1775" t="s">
        <v>13149</v>
      </c>
      <c r="F1775" t="s">
        <v>276</v>
      </c>
      <c r="G1775" t="s">
        <v>13149</v>
      </c>
      <c r="H1775" t="s">
        <v>13150</v>
      </c>
      <c r="I1775" t="s">
        <v>2228</v>
      </c>
      <c r="J1775" t="s">
        <v>2229</v>
      </c>
      <c r="K1775" t="s">
        <v>14366</v>
      </c>
      <c r="L1775" t="s">
        <v>14079</v>
      </c>
      <c r="M1775" t="s">
        <v>10</v>
      </c>
    </row>
    <row r="1776" spans="1:13">
      <c r="A1776" t="s">
        <v>2226</v>
      </c>
      <c r="B1776">
        <v>4</v>
      </c>
      <c r="C1776" t="str">
        <f t="shared" si="27"/>
        <v>3 – 4</v>
      </c>
      <c r="D1776">
        <v>57</v>
      </c>
      <c r="E1776" t="s">
        <v>13149</v>
      </c>
      <c r="F1776" t="s">
        <v>276</v>
      </c>
      <c r="G1776" t="s">
        <v>13149</v>
      </c>
      <c r="H1776" t="s">
        <v>13150</v>
      </c>
      <c r="I1776" t="s">
        <v>2228</v>
      </c>
      <c r="J1776" t="s">
        <v>2229</v>
      </c>
      <c r="K1776" t="s">
        <v>14366</v>
      </c>
      <c r="L1776" t="s">
        <v>14079</v>
      </c>
      <c r="M1776" t="s">
        <v>52</v>
      </c>
    </row>
    <row r="1777" spans="1:13">
      <c r="A1777" t="s">
        <v>2226</v>
      </c>
      <c r="B1777">
        <v>4</v>
      </c>
      <c r="C1777" t="str">
        <f t="shared" si="27"/>
        <v>3 – 4</v>
      </c>
      <c r="D1777">
        <v>57</v>
      </c>
      <c r="E1777" t="s">
        <v>13149</v>
      </c>
      <c r="F1777" t="s">
        <v>276</v>
      </c>
      <c r="G1777" t="s">
        <v>13149</v>
      </c>
      <c r="H1777" t="s">
        <v>13150</v>
      </c>
      <c r="I1777" t="s">
        <v>2228</v>
      </c>
      <c r="J1777" t="s">
        <v>2229</v>
      </c>
      <c r="K1777" t="s">
        <v>14366</v>
      </c>
      <c r="L1777" t="s">
        <v>14079</v>
      </c>
      <c r="M1777" t="s">
        <v>1505</v>
      </c>
    </row>
    <row r="1778" spans="1:13">
      <c r="A1778" t="s">
        <v>2226</v>
      </c>
      <c r="B1778">
        <v>4</v>
      </c>
      <c r="C1778" t="str">
        <f t="shared" si="27"/>
        <v>3 – 4</v>
      </c>
      <c r="D1778">
        <v>57</v>
      </c>
      <c r="E1778" t="s">
        <v>13149</v>
      </c>
      <c r="F1778" t="s">
        <v>276</v>
      </c>
      <c r="G1778" t="s">
        <v>13149</v>
      </c>
      <c r="H1778" t="s">
        <v>13150</v>
      </c>
      <c r="I1778" t="s">
        <v>2228</v>
      </c>
      <c r="J1778" t="s">
        <v>2229</v>
      </c>
      <c r="K1778" t="s">
        <v>14366</v>
      </c>
      <c r="L1778" t="s">
        <v>14079</v>
      </c>
      <c r="M1778" t="s">
        <v>595</v>
      </c>
    </row>
    <row r="1779" spans="1:13">
      <c r="A1779" t="s">
        <v>2231</v>
      </c>
      <c r="B1779">
        <v>5</v>
      </c>
      <c r="C1779" t="str">
        <f t="shared" si="27"/>
        <v>4 – 5</v>
      </c>
      <c r="D1779">
        <v>100</v>
      </c>
      <c r="E1779" t="s">
        <v>13149</v>
      </c>
      <c r="F1779" t="s">
        <v>53</v>
      </c>
      <c r="G1779" t="s">
        <v>13149</v>
      </c>
      <c r="H1779" t="s">
        <v>13150</v>
      </c>
      <c r="I1779" t="s">
        <v>2232</v>
      </c>
      <c r="J1779" t="s">
        <v>2233</v>
      </c>
      <c r="K1779" t="s">
        <v>13219</v>
      </c>
      <c r="L1779" t="s">
        <v>13155</v>
      </c>
      <c r="M1779" t="s">
        <v>233</v>
      </c>
    </row>
    <row r="1780" spans="1:13">
      <c r="A1780" t="s">
        <v>2231</v>
      </c>
      <c r="B1780">
        <v>5</v>
      </c>
      <c r="C1780" t="str">
        <f t="shared" si="27"/>
        <v>4 – 5</v>
      </c>
      <c r="D1780">
        <v>100</v>
      </c>
      <c r="E1780" t="s">
        <v>13149</v>
      </c>
      <c r="F1780" t="s">
        <v>53</v>
      </c>
      <c r="G1780" t="s">
        <v>13149</v>
      </c>
      <c r="H1780" t="s">
        <v>13150</v>
      </c>
      <c r="I1780" t="s">
        <v>2232</v>
      </c>
      <c r="J1780" t="s">
        <v>2233</v>
      </c>
      <c r="K1780" t="s">
        <v>13219</v>
      </c>
      <c r="L1780" t="s">
        <v>13155</v>
      </c>
      <c r="M1780" t="s">
        <v>257</v>
      </c>
    </row>
    <row r="1781" spans="1:13">
      <c r="A1781" t="s">
        <v>2234</v>
      </c>
      <c r="B1781">
        <v>4.7</v>
      </c>
      <c r="C1781" t="str">
        <f t="shared" si="27"/>
        <v>4 – 5</v>
      </c>
      <c r="D1781">
        <v>100</v>
      </c>
      <c r="E1781" t="s">
        <v>13149</v>
      </c>
      <c r="F1781" t="s">
        <v>65</v>
      </c>
      <c r="G1781" t="s">
        <v>13149</v>
      </c>
      <c r="H1781" t="s">
        <v>13149</v>
      </c>
      <c r="I1781" t="s">
        <v>2235</v>
      </c>
      <c r="J1781" t="s">
        <v>2236</v>
      </c>
      <c r="K1781" t="s">
        <v>14367</v>
      </c>
      <c r="L1781" t="s">
        <v>14067</v>
      </c>
      <c r="M1781" t="s">
        <v>330</v>
      </c>
    </row>
    <row r="1782" spans="1:13">
      <c r="A1782" t="s">
        <v>2234</v>
      </c>
      <c r="B1782">
        <v>4.7</v>
      </c>
      <c r="C1782" t="str">
        <f t="shared" si="27"/>
        <v>4 – 5</v>
      </c>
      <c r="D1782">
        <v>100</v>
      </c>
      <c r="E1782" t="s">
        <v>13149</v>
      </c>
      <c r="F1782" t="s">
        <v>65</v>
      </c>
      <c r="G1782" t="s">
        <v>13149</v>
      </c>
      <c r="H1782" t="s">
        <v>13149</v>
      </c>
      <c r="I1782" t="s">
        <v>2235</v>
      </c>
      <c r="J1782" t="s">
        <v>2236</v>
      </c>
      <c r="K1782" t="s">
        <v>14367</v>
      </c>
      <c r="L1782" t="s">
        <v>14067</v>
      </c>
      <c r="M1782" t="s">
        <v>52</v>
      </c>
    </row>
    <row r="1783" spans="1:13">
      <c r="A1783" t="s">
        <v>2234</v>
      </c>
      <c r="B1783">
        <v>4.7</v>
      </c>
      <c r="C1783" t="str">
        <f t="shared" si="27"/>
        <v>4 – 5</v>
      </c>
      <c r="D1783">
        <v>100</v>
      </c>
      <c r="E1783" t="s">
        <v>13149</v>
      </c>
      <c r="F1783" t="s">
        <v>65</v>
      </c>
      <c r="G1783" t="s">
        <v>13149</v>
      </c>
      <c r="H1783" t="s">
        <v>13149</v>
      </c>
      <c r="I1783" t="s">
        <v>2235</v>
      </c>
      <c r="J1783" t="s">
        <v>2236</v>
      </c>
      <c r="K1783" t="s">
        <v>14367</v>
      </c>
      <c r="L1783" t="s">
        <v>14067</v>
      </c>
      <c r="M1783" t="s">
        <v>18</v>
      </c>
    </row>
    <row r="1784" spans="1:13">
      <c r="A1784" t="s">
        <v>2234</v>
      </c>
      <c r="B1784">
        <v>4.7</v>
      </c>
      <c r="C1784" t="str">
        <f t="shared" si="27"/>
        <v>4 – 5</v>
      </c>
      <c r="D1784">
        <v>100</v>
      </c>
      <c r="E1784" t="s">
        <v>13149</v>
      </c>
      <c r="F1784" t="s">
        <v>65</v>
      </c>
      <c r="G1784" t="s">
        <v>13149</v>
      </c>
      <c r="H1784" t="s">
        <v>13149</v>
      </c>
      <c r="I1784" t="s">
        <v>2235</v>
      </c>
      <c r="J1784" t="s">
        <v>2236</v>
      </c>
      <c r="K1784" t="s">
        <v>14367</v>
      </c>
      <c r="L1784" t="s">
        <v>14067</v>
      </c>
      <c r="M1784" t="s">
        <v>1511</v>
      </c>
    </row>
    <row r="1785" spans="1:13">
      <c r="A1785" t="s">
        <v>2238</v>
      </c>
      <c r="B1785">
        <v>4.8</v>
      </c>
      <c r="C1785" t="str">
        <f t="shared" si="27"/>
        <v>4 – 5</v>
      </c>
      <c r="D1785">
        <v>10000</v>
      </c>
      <c r="E1785" t="s">
        <v>13149</v>
      </c>
      <c r="F1785" t="s">
        <v>72</v>
      </c>
      <c r="G1785" t="s">
        <v>13149</v>
      </c>
      <c r="H1785" t="s">
        <v>13150</v>
      </c>
      <c r="I1785" t="s">
        <v>2239</v>
      </c>
      <c r="J1785" t="s">
        <v>2240</v>
      </c>
      <c r="K1785" t="s">
        <v>13220</v>
      </c>
      <c r="L1785" t="s">
        <v>13155</v>
      </c>
      <c r="M1785" t="s">
        <v>18</v>
      </c>
    </row>
    <row r="1786" spans="1:13">
      <c r="A1786" t="s">
        <v>2238</v>
      </c>
      <c r="B1786">
        <v>4.8</v>
      </c>
      <c r="C1786" t="str">
        <f t="shared" si="27"/>
        <v>4 – 5</v>
      </c>
      <c r="D1786">
        <v>10000</v>
      </c>
      <c r="E1786" t="s">
        <v>13149</v>
      </c>
      <c r="F1786" t="s">
        <v>72</v>
      </c>
      <c r="G1786" t="s">
        <v>13149</v>
      </c>
      <c r="H1786" t="s">
        <v>13150</v>
      </c>
      <c r="I1786" t="s">
        <v>2239</v>
      </c>
      <c r="J1786" t="s">
        <v>2240</v>
      </c>
      <c r="K1786" t="s">
        <v>13220</v>
      </c>
      <c r="L1786" t="s">
        <v>13155</v>
      </c>
      <c r="M1786" t="s">
        <v>8122</v>
      </c>
    </row>
    <row r="1787" spans="1:13">
      <c r="A1787" t="s">
        <v>2238</v>
      </c>
      <c r="B1787">
        <v>4.8</v>
      </c>
      <c r="C1787" t="str">
        <f t="shared" si="27"/>
        <v>4 – 5</v>
      </c>
      <c r="D1787">
        <v>10000</v>
      </c>
      <c r="E1787" t="s">
        <v>13149</v>
      </c>
      <c r="F1787" t="s">
        <v>72</v>
      </c>
      <c r="G1787" t="s">
        <v>13149</v>
      </c>
      <c r="H1787" t="s">
        <v>13150</v>
      </c>
      <c r="I1787" t="s">
        <v>2239</v>
      </c>
      <c r="J1787" t="s">
        <v>2240</v>
      </c>
      <c r="K1787" t="s">
        <v>13220</v>
      </c>
      <c r="L1787" t="s">
        <v>13155</v>
      </c>
      <c r="M1787" t="s">
        <v>16109</v>
      </c>
    </row>
    <row r="1788" spans="1:13">
      <c r="A1788" t="s">
        <v>2238</v>
      </c>
      <c r="B1788">
        <v>4.8</v>
      </c>
      <c r="C1788" t="str">
        <f t="shared" si="27"/>
        <v>4 – 5</v>
      </c>
      <c r="D1788">
        <v>10000</v>
      </c>
      <c r="E1788" t="s">
        <v>13149</v>
      </c>
      <c r="F1788" t="s">
        <v>72</v>
      </c>
      <c r="G1788" t="s">
        <v>13149</v>
      </c>
      <c r="H1788" t="s">
        <v>13150</v>
      </c>
      <c r="I1788" t="s">
        <v>2239</v>
      </c>
      <c r="J1788" t="s">
        <v>2240</v>
      </c>
      <c r="K1788" t="s">
        <v>13220</v>
      </c>
      <c r="L1788" t="s">
        <v>13155</v>
      </c>
      <c r="M1788" t="s">
        <v>1220</v>
      </c>
    </row>
    <row r="1789" spans="1:13">
      <c r="A1789" t="s">
        <v>2241</v>
      </c>
      <c r="B1789">
        <v>4.8</v>
      </c>
      <c r="C1789" t="str">
        <f t="shared" si="27"/>
        <v>4 – 5</v>
      </c>
      <c r="D1789">
        <v>1000</v>
      </c>
      <c r="E1789" t="s">
        <v>13149</v>
      </c>
      <c r="G1789" t="s">
        <v>13150</v>
      </c>
      <c r="H1789" t="s">
        <v>13150</v>
      </c>
      <c r="I1789" t="s">
        <v>2242</v>
      </c>
      <c r="J1789" t="s">
        <v>2243</v>
      </c>
      <c r="K1789" t="s">
        <v>14368</v>
      </c>
      <c r="L1789" t="s">
        <v>14302</v>
      </c>
      <c r="M1789" t="s">
        <v>330</v>
      </c>
    </row>
    <row r="1790" spans="1:13">
      <c r="A1790" t="s">
        <v>2241</v>
      </c>
      <c r="B1790">
        <v>4.8</v>
      </c>
      <c r="C1790" t="str">
        <f t="shared" si="27"/>
        <v>4 – 5</v>
      </c>
      <c r="D1790">
        <v>1000</v>
      </c>
      <c r="E1790" t="s">
        <v>13149</v>
      </c>
      <c r="G1790" t="s">
        <v>13150</v>
      </c>
      <c r="H1790" t="s">
        <v>13150</v>
      </c>
      <c r="I1790" t="s">
        <v>2242</v>
      </c>
      <c r="J1790" t="s">
        <v>2243</v>
      </c>
      <c r="K1790" t="s">
        <v>14368</v>
      </c>
      <c r="L1790" t="s">
        <v>14302</v>
      </c>
      <c r="M1790" t="s">
        <v>262</v>
      </c>
    </row>
    <row r="1791" spans="1:13">
      <c r="A1791" t="s">
        <v>2241</v>
      </c>
      <c r="B1791">
        <v>4.8</v>
      </c>
      <c r="C1791" t="str">
        <f t="shared" si="27"/>
        <v>4 – 5</v>
      </c>
      <c r="D1791">
        <v>1000</v>
      </c>
      <c r="E1791" t="s">
        <v>13149</v>
      </c>
      <c r="G1791" t="s">
        <v>13150</v>
      </c>
      <c r="H1791" t="s">
        <v>13150</v>
      </c>
      <c r="I1791" t="s">
        <v>2242</v>
      </c>
      <c r="J1791" t="s">
        <v>2243</v>
      </c>
      <c r="K1791" t="s">
        <v>14368</v>
      </c>
      <c r="L1791" t="s">
        <v>14302</v>
      </c>
      <c r="M1791" t="s">
        <v>10</v>
      </c>
    </row>
    <row r="1792" spans="1:13">
      <c r="A1792" t="s">
        <v>2241</v>
      </c>
      <c r="B1792">
        <v>4.8</v>
      </c>
      <c r="C1792" t="str">
        <f t="shared" si="27"/>
        <v>4 – 5</v>
      </c>
      <c r="D1792">
        <v>1000</v>
      </c>
      <c r="E1792" t="s">
        <v>13149</v>
      </c>
      <c r="G1792" t="s">
        <v>13150</v>
      </c>
      <c r="H1792" t="s">
        <v>13150</v>
      </c>
      <c r="I1792" t="s">
        <v>2242</v>
      </c>
      <c r="J1792" t="s">
        <v>2243</v>
      </c>
      <c r="K1792" t="s">
        <v>14368</v>
      </c>
      <c r="L1792" t="s">
        <v>14302</v>
      </c>
      <c r="M1792" t="s">
        <v>52</v>
      </c>
    </row>
    <row r="1793" spans="1:13">
      <c r="A1793" t="s">
        <v>2241</v>
      </c>
      <c r="B1793">
        <v>4.8</v>
      </c>
      <c r="C1793" t="str">
        <f t="shared" si="27"/>
        <v>4 – 5</v>
      </c>
      <c r="D1793">
        <v>1000</v>
      </c>
      <c r="E1793" t="s">
        <v>13149</v>
      </c>
      <c r="G1793" t="s">
        <v>13150</v>
      </c>
      <c r="H1793" t="s">
        <v>13150</v>
      </c>
      <c r="I1793" t="s">
        <v>2242</v>
      </c>
      <c r="J1793" t="s">
        <v>2243</v>
      </c>
      <c r="K1793" t="s">
        <v>14368</v>
      </c>
      <c r="L1793" t="s">
        <v>14302</v>
      </c>
      <c r="M1793" t="s">
        <v>18</v>
      </c>
    </row>
    <row r="1794" spans="1:13">
      <c r="A1794" t="s">
        <v>2245</v>
      </c>
      <c r="B1794">
        <v>4.7</v>
      </c>
      <c r="C1794" t="str">
        <f t="shared" ref="C1794:C1857" si="28">IF(B1794="", "No Rating",
 IF(B1794&lt;=2, "1 – 2",
 IF(B1794&lt;=3, "2 – 3",
 IF(B1794&lt;=4, "3 – 4",
 "4 – 5"))))</f>
        <v>4 – 5</v>
      </c>
      <c r="D1794">
        <v>100</v>
      </c>
      <c r="E1794" t="s">
        <v>13149</v>
      </c>
      <c r="G1794" t="s">
        <v>13150</v>
      </c>
      <c r="H1794" t="s">
        <v>13150</v>
      </c>
      <c r="I1794" t="s">
        <v>2246</v>
      </c>
      <c r="J1794" t="s">
        <v>2247</v>
      </c>
      <c r="K1794" t="s">
        <v>14369</v>
      </c>
      <c r="L1794" t="s">
        <v>14302</v>
      </c>
      <c r="M1794" t="s">
        <v>511</v>
      </c>
    </row>
    <row r="1795" spans="1:13">
      <c r="A1795" t="s">
        <v>2245</v>
      </c>
      <c r="B1795">
        <v>4.7</v>
      </c>
      <c r="C1795" t="str">
        <f t="shared" si="28"/>
        <v>4 – 5</v>
      </c>
      <c r="D1795">
        <v>100</v>
      </c>
      <c r="E1795" t="s">
        <v>13149</v>
      </c>
      <c r="G1795" t="s">
        <v>13150</v>
      </c>
      <c r="H1795" t="s">
        <v>13150</v>
      </c>
      <c r="I1795" t="s">
        <v>2246</v>
      </c>
      <c r="J1795" t="s">
        <v>2247</v>
      </c>
      <c r="K1795" t="s">
        <v>14369</v>
      </c>
      <c r="L1795" t="s">
        <v>14302</v>
      </c>
      <c r="M1795" t="s">
        <v>16115</v>
      </c>
    </row>
    <row r="1796" spans="1:13">
      <c r="A1796" t="s">
        <v>2249</v>
      </c>
      <c r="B1796">
        <v>4.3</v>
      </c>
      <c r="C1796" t="str">
        <f t="shared" si="28"/>
        <v>4 – 5</v>
      </c>
      <c r="D1796">
        <v>100</v>
      </c>
      <c r="E1796" t="s">
        <v>13149</v>
      </c>
      <c r="G1796" t="s">
        <v>13150</v>
      </c>
      <c r="H1796" t="s">
        <v>13150</v>
      </c>
      <c r="I1796" t="s">
        <v>2250</v>
      </c>
      <c r="J1796" t="s">
        <v>2251</v>
      </c>
      <c r="K1796" t="s">
        <v>14370</v>
      </c>
      <c r="L1796" t="s">
        <v>14079</v>
      </c>
      <c r="M1796" t="s">
        <v>10</v>
      </c>
    </row>
    <row r="1797" spans="1:13">
      <c r="A1797" t="s">
        <v>2249</v>
      </c>
      <c r="B1797">
        <v>4.3</v>
      </c>
      <c r="C1797" t="str">
        <f t="shared" si="28"/>
        <v>4 – 5</v>
      </c>
      <c r="D1797">
        <v>100</v>
      </c>
      <c r="E1797" t="s">
        <v>13149</v>
      </c>
      <c r="G1797" t="s">
        <v>13150</v>
      </c>
      <c r="H1797" t="s">
        <v>13150</v>
      </c>
      <c r="I1797" t="s">
        <v>2250</v>
      </c>
      <c r="J1797" t="s">
        <v>2251</v>
      </c>
      <c r="K1797" t="s">
        <v>14370</v>
      </c>
      <c r="L1797" t="s">
        <v>14079</v>
      </c>
      <c r="M1797" t="s">
        <v>595</v>
      </c>
    </row>
    <row r="1798" spans="1:13">
      <c r="A1798" t="s">
        <v>2252</v>
      </c>
      <c r="B1798">
        <v>4.9000000000000004</v>
      </c>
      <c r="C1798" t="str">
        <f t="shared" si="28"/>
        <v>4 – 5</v>
      </c>
      <c r="D1798">
        <v>4000</v>
      </c>
      <c r="E1798" t="s">
        <v>13149</v>
      </c>
      <c r="G1798" t="s">
        <v>13150</v>
      </c>
      <c r="H1798" t="s">
        <v>13150</v>
      </c>
      <c r="I1798" t="s">
        <v>2253</v>
      </c>
      <c r="J1798" t="s">
        <v>2254</v>
      </c>
      <c r="K1798" t="s">
        <v>13221</v>
      </c>
      <c r="L1798" t="s">
        <v>16126</v>
      </c>
      <c r="M1798" t="s">
        <v>257</v>
      </c>
    </row>
    <row r="1799" spans="1:13">
      <c r="A1799" t="s">
        <v>2252</v>
      </c>
      <c r="B1799">
        <v>4.9000000000000004</v>
      </c>
      <c r="C1799" t="str">
        <f t="shared" si="28"/>
        <v>4 – 5</v>
      </c>
      <c r="D1799">
        <v>4000</v>
      </c>
      <c r="E1799" t="s">
        <v>13149</v>
      </c>
      <c r="G1799" t="s">
        <v>13150</v>
      </c>
      <c r="H1799" t="s">
        <v>13150</v>
      </c>
      <c r="I1799" t="s">
        <v>2253</v>
      </c>
      <c r="J1799" t="s">
        <v>2254</v>
      </c>
      <c r="K1799" t="s">
        <v>13221</v>
      </c>
      <c r="L1799" t="s">
        <v>16126</v>
      </c>
      <c r="M1799" t="s">
        <v>12403</v>
      </c>
    </row>
    <row r="1800" spans="1:13">
      <c r="A1800" t="s">
        <v>2255</v>
      </c>
      <c r="B1800">
        <v>4.9000000000000004</v>
      </c>
      <c r="C1800" t="str">
        <f t="shared" si="28"/>
        <v>4 – 5</v>
      </c>
      <c r="D1800">
        <v>3000</v>
      </c>
      <c r="E1800" t="s">
        <v>13149</v>
      </c>
      <c r="F1800" t="s">
        <v>150</v>
      </c>
      <c r="G1800" t="s">
        <v>13149</v>
      </c>
      <c r="H1800" t="s">
        <v>13150</v>
      </c>
      <c r="I1800" t="s">
        <v>2257</v>
      </c>
      <c r="J1800" t="s">
        <v>2258</v>
      </c>
      <c r="K1800" t="s">
        <v>14371</v>
      </c>
      <c r="L1800" t="s">
        <v>14079</v>
      </c>
      <c r="M1800" t="s">
        <v>2256</v>
      </c>
    </row>
    <row r="1801" spans="1:13">
      <c r="A1801" t="s">
        <v>2255</v>
      </c>
      <c r="B1801">
        <v>4.9000000000000004</v>
      </c>
      <c r="C1801" t="str">
        <f t="shared" si="28"/>
        <v>4 – 5</v>
      </c>
      <c r="D1801">
        <v>3000</v>
      </c>
      <c r="E1801" t="s">
        <v>13149</v>
      </c>
      <c r="F1801" t="s">
        <v>150</v>
      </c>
      <c r="G1801" t="s">
        <v>13149</v>
      </c>
      <c r="H1801" t="s">
        <v>13150</v>
      </c>
      <c r="I1801" t="s">
        <v>2257</v>
      </c>
      <c r="J1801" t="s">
        <v>2258</v>
      </c>
      <c r="K1801" t="s">
        <v>14371</v>
      </c>
      <c r="L1801" t="s">
        <v>14079</v>
      </c>
      <c r="M1801" t="s">
        <v>16112</v>
      </c>
    </row>
    <row r="1802" spans="1:13">
      <c r="A1802" t="s">
        <v>2260</v>
      </c>
      <c r="B1802">
        <v>4.5999999999999996</v>
      </c>
      <c r="C1802" t="str">
        <f t="shared" si="28"/>
        <v>4 – 5</v>
      </c>
      <c r="D1802">
        <v>100</v>
      </c>
      <c r="E1802" t="s">
        <v>13149</v>
      </c>
      <c r="F1802" t="s">
        <v>72</v>
      </c>
      <c r="G1802" t="s">
        <v>13149</v>
      </c>
      <c r="H1802" t="s">
        <v>13150</v>
      </c>
      <c r="I1802" t="s">
        <v>2261</v>
      </c>
      <c r="J1802" t="s">
        <v>2262</v>
      </c>
      <c r="K1802" t="s">
        <v>14372</v>
      </c>
      <c r="L1802" t="s">
        <v>14079</v>
      </c>
      <c r="M1802" t="s">
        <v>635</v>
      </c>
    </row>
    <row r="1803" spans="1:13">
      <c r="A1803" t="s">
        <v>2260</v>
      </c>
      <c r="B1803">
        <v>4.5999999999999996</v>
      </c>
      <c r="C1803" t="str">
        <f t="shared" si="28"/>
        <v>4 – 5</v>
      </c>
      <c r="D1803">
        <v>100</v>
      </c>
      <c r="E1803" t="s">
        <v>13149</v>
      </c>
      <c r="F1803" t="s">
        <v>72</v>
      </c>
      <c r="G1803" t="s">
        <v>13149</v>
      </c>
      <c r="H1803" t="s">
        <v>13150</v>
      </c>
      <c r="I1803" t="s">
        <v>2261</v>
      </c>
      <c r="J1803" t="s">
        <v>2262</v>
      </c>
      <c r="K1803" t="s">
        <v>14372</v>
      </c>
      <c r="L1803" t="s">
        <v>14079</v>
      </c>
      <c r="M1803" t="s">
        <v>149</v>
      </c>
    </row>
    <row r="1804" spans="1:13">
      <c r="A1804" t="s">
        <v>2260</v>
      </c>
      <c r="B1804">
        <v>4.5999999999999996</v>
      </c>
      <c r="C1804" t="str">
        <f t="shared" si="28"/>
        <v>4 – 5</v>
      </c>
      <c r="D1804">
        <v>100</v>
      </c>
      <c r="E1804" t="s">
        <v>13149</v>
      </c>
      <c r="F1804" t="s">
        <v>72</v>
      </c>
      <c r="G1804" t="s">
        <v>13149</v>
      </c>
      <c r="H1804" t="s">
        <v>13150</v>
      </c>
      <c r="I1804" t="s">
        <v>2261</v>
      </c>
      <c r="J1804" t="s">
        <v>2262</v>
      </c>
      <c r="K1804" t="s">
        <v>14372</v>
      </c>
      <c r="L1804" t="s">
        <v>14079</v>
      </c>
      <c r="M1804" t="s">
        <v>10</v>
      </c>
    </row>
    <row r="1805" spans="1:13">
      <c r="A1805" t="s">
        <v>2260</v>
      </c>
      <c r="B1805">
        <v>4.5999999999999996</v>
      </c>
      <c r="C1805" t="str">
        <f t="shared" si="28"/>
        <v>4 – 5</v>
      </c>
      <c r="D1805">
        <v>100</v>
      </c>
      <c r="E1805" t="s">
        <v>13149</v>
      </c>
      <c r="F1805" t="s">
        <v>72</v>
      </c>
      <c r="G1805" t="s">
        <v>13149</v>
      </c>
      <c r="H1805" t="s">
        <v>13150</v>
      </c>
      <c r="I1805" t="s">
        <v>2261</v>
      </c>
      <c r="J1805" t="s">
        <v>2262</v>
      </c>
      <c r="K1805" t="s">
        <v>14372</v>
      </c>
      <c r="L1805" t="s">
        <v>14079</v>
      </c>
      <c r="M1805" t="s">
        <v>52</v>
      </c>
    </row>
    <row r="1806" spans="1:13">
      <c r="A1806" t="s">
        <v>2260</v>
      </c>
      <c r="B1806">
        <v>4.5999999999999996</v>
      </c>
      <c r="C1806" t="str">
        <f t="shared" si="28"/>
        <v>4 – 5</v>
      </c>
      <c r="D1806">
        <v>100</v>
      </c>
      <c r="E1806" t="s">
        <v>13149</v>
      </c>
      <c r="F1806" t="s">
        <v>72</v>
      </c>
      <c r="G1806" t="s">
        <v>13149</v>
      </c>
      <c r="H1806" t="s">
        <v>13150</v>
      </c>
      <c r="I1806" t="s">
        <v>2261</v>
      </c>
      <c r="J1806" t="s">
        <v>2262</v>
      </c>
      <c r="K1806" t="s">
        <v>14372</v>
      </c>
      <c r="L1806" t="s">
        <v>14079</v>
      </c>
      <c r="M1806" t="s">
        <v>595</v>
      </c>
    </row>
    <row r="1807" spans="1:13">
      <c r="A1807" t="s">
        <v>2264</v>
      </c>
      <c r="B1807">
        <v>4.7</v>
      </c>
      <c r="C1807" t="str">
        <f t="shared" si="28"/>
        <v>4 – 5</v>
      </c>
      <c r="D1807">
        <v>5000</v>
      </c>
      <c r="E1807" t="s">
        <v>13149</v>
      </c>
      <c r="F1807" t="s">
        <v>150</v>
      </c>
      <c r="G1807" t="s">
        <v>13149</v>
      </c>
      <c r="H1807" t="s">
        <v>13150</v>
      </c>
      <c r="I1807" t="s">
        <v>2265</v>
      </c>
      <c r="J1807" t="s">
        <v>2266</v>
      </c>
      <c r="K1807" t="s">
        <v>14373</v>
      </c>
      <c r="L1807" t="s">
        <v>14274</v>
      </c>
      <c r="M1807" t="s">
        <v>149</v>
      </c>
    </row>
    <row r="1808" spans="1:13">
      <c r="A1808" t="s">
        <v>2267</v>
      </c>
      <c r="B1808">
        <v>4.4000000000000004</v>
      </c>
      <c r="C1808" t="str">
        <f t="shared" si="28"/>
        <v>4 – 5</v>
      </c>
      <c r="D1808">
        <v>100</v>
      </c>
      <c r="E1808" t="s">
        <v>13149</v>
      </c>
      <c r="G1808" t="s">
        <v>13150</v>
      </c>
      <c r="H1808" t="s">
        <v>13150</v>
      </c>
      <c r="I1808" t="s">
        <v>2268</v>
      </c>
      <c r="J1808" t="s">
        <v>2269</v>
      </c>
      <c r="K1808" t="s">
        <v>13222</v>
      </c>
      <c r="L1808" t="s">
        <v>14335</v>
      </c>
      <c r="M1808" t="s">
        <v>233</v>
      </c>
    </row>
    <row r="1809" spans="1:13">
      <c r="A1809" t="s">
        <v>2267</v>
      </c>
      <c r="B1809">
        <v>4.4000000000000004</v>
      </c>
      <c r="C1809" t="str">
        <f t="shared" si="28"/>
        <v>4 – 5</v>
      </c>
      <c r="D1809">
        <v>100</v>
      </c>
      <c r="E1809" t="s">
        <v>13149</v>
      </c>
      <c r="G1809" t="s">
        <v>13150</v>
      </c>
      <c r="H1809" t="s">
        <v>13150</v>
      </c>
      <c r="I1809" t="s">
        <v>2268</v>
      </c>
      <c r="J1809" t="s">
        <v>2269</v>
      </c>
      <c r="K1809" t="s">
        <v>13222</v>
      </c>
      <c r="L1809" t="s">
        <v>14335</v>
      </c>
      <c r="M1809" t="s">
        <v>257</v>
      </c>
    </row>
    <row r="1810" spans="1:13">
      <c r="A1810" t="s">
        <v>2267</v>
      </c>
      <c r="B1810">
        <v>4.4000000000000004</v>
      </c>
      <c r="C1810" t="str">
        <f t="shared" si="28"/>
        <v>4 – 5</v>
      </c>
      <c r="D1810">
        <v>100</v>
      </c>
      <c r="E1810" t="s">
        <v>13149</v>
      </c>
      <c r="G1810" t="s">
        <v>13150</v>
      </c>
      <c r="H1810" t="s">
        <v>13150</v>
      </c>
      <c r="I1810" t="s">
        <v>2268</v>
      </c>
      <c r="J1810" t="s">
        <v>2269</v>
      </c>
      <c r="K1810" t="s">
        <v>13222</v>
      </c>
      <c r="L1810" t="s">
        <v>14335</v>
      </c>
      <c r="M1810" t="s">
        <v>511</v>
      </c>
    </row>
    <row r="1811" spans="1:13">
      <c r="A1811" t="s">
        <v>2270</v>
      </c>
      <c r="B1811">
        <v>4.5999999999999996</v>
      </c>
      <c r="C1811" t="str">
        <f t="shared" si="28"/>
        <v>4 – 5</v>
      </c>
      <c r="D1811">
        <v>2000</v>
      </c>
      <c r="E1811" t="s">
        <v>13149</v>
      </c>
      <c r="F1811" t="s">
        <v>46</v>
      </c>
      <c r="G1811" t="s">
        <v>13149</v>
      </c>
      <c r="H1811" t="s">
        <v>13150</v>
      </c>
      <c r="I1811" t="s">
        <v>2271</v>
      </c>
      <c r="J1811" t="s">
        <v>2272</v>
      </c>
      <c r="K1811" t="s">
        <v>14374</v>
      </c>
      <c r="L1811" t="s">
        <v>14079</v>
      </c>
      <c r="M1811" t="s">
        <v>149</v>
      </c>
    </row>
    <row r="1812" spans="1:13">
      <c r="A1812" t="s">
        <v>2270</v>
      </c>
      <c r="B1812">
        <v>4.5999999999999996</v>
      </c>
      <c r="C1812" t="str">
        <f t="shared" si="28"/>
        <v>4 – 5</v>
      </c>
      <c r="D1812">
        <v>2000</v>
      </c>
      <c r="E1812" t="s">
        <v>13149</v>
      </c>
      <c r="F1812" t="s">
        <v>46</v>
      </c>
      <c r="G1812" t="s">
        <v>13149</v>
      </c>
      <c r="H1812" t="s">
        <v>13150</v>
      </c>
      <c r="I1812" t="s">
        <v>2271</v>
      </c>
      <c r="J1812" t="s">
        <v>2272</v>
      </c>
      <c r="K1812" t="s">
        <v>14374</v>
      </c>
      <c r="L1812" t="s">
        <v>14079</v>
      </c>
      <c r="M1812" t="s">
        <v>257</v>
      </c>
    </row>
    <row r="1813" spans="1:13">
      <c r="A1813" t="s">
        <v>2270</v>
      </c>
      <c r="B1813">
        <v>4.5999999999999996</v>
      </c>
      <c r="C1813" t="str">
        <f t="shared" si="28"/>
        <v>4 – 5</v>
      </c>
      <c r="D1813">
        <v>2000</v>
      </c>
      <c r="E1813" t="s">
        <v>13149</v>
      </c>
      <c r="F1813" t="s">
        <v>46</v>
      </c>
      <c r="G1813" t="s">
        <v>13149</v>
      </c>
      <c r="H1813" t="s">
        <v>13150</v>
      </c>
      <c r="I1813" t="s">
        <v>2271</v>
      </c>
      <c r="J1813" t="s">
        <v>2272</v>
      </c>
      <c r="K1813" t="s">
        <v>14374</v>
      </c>
      <c r="L1813" t="s">
        <v>14079</v>
      </c>
      <c r="M1813" t="s">
        <v>10</v>
      </c>
    </row>
    <row r="1814" spans="1:13">
      <c r="A1814" t="s">
        <v>2270</v>
      </c>
      <c r="B1814">
        <v>4.5999999999999996</v>
      </c>
      <c r="C1814" t="str">
        <f t="shared" si="28"/>
        <v>4 – 5</v>
      </c>
      <c r="D1814">
        <v>2000</v>
      </c>
      <c r="E1814" t="s">
        <v>13149</v>
      </c>
      <c r="F1814" t="s">
        <v>46</v>
      </c>
      <c r="G1814" t="s">
        <v>13149</v>
      </c>
      <c r="H1814" t="s">
        <v>13150</v>
      </c>
      <c r="I1814" t="s">
        <v>2271</v>
      </c>
      <c r="J1814" t="s">
        <v>2272</v>
      </c>
      <c r="K1814" t="s">
        <v>14374</v>
      </c>
      <c r="L1814" t="s">
        <v>14079</v>
      </c>
      <c r="M1814" t="s">
        <v>52</v>
      </c>
    </row>
    <row r="1815" spans="1:13">
      <c r="A1815" t="s">
        <v>2274</v>
      </c>
      <c r="B1815">
        <v>4.3</v>
      </c>
      <c r="C1815" t="str">
        <f t="shared" si="28"/>
        <v>4 – 5</v>
      </c>
      <c r="D1815">
        <v>93</v>
      </c>
      <c r="E1815" t="s">
        <v>13149</v>
      </c>
      <c r="G1815" t="s">
        <v>13150</v>
      </c>
      <c r="H1815" t="s">
        <v>13150</v>
      </c>
      <c r="I1815" t="s">
        <v>2276</v>
      </c>
      <c r="J1815" t="s">
        <v>2277</v>
      </c>
      <c r="K1815" t="s">
        <v>14375</v>
      </c>
      <c r="L1815" t="s">
        <v>14302</v>
      </c>
      <c r="M1815" t="s">
        <v>52</v>
      </c>
    </row>
    <row r="1816" spans="1:13">
      <c r="A1816" t="s">
        <v>2274</v>
      </c>
      <c r="B1816">
        <v>4.3</v>
      </c>
      <c r="C1816" t="str">
        <f t="shared" si="28"/>
        <v>4 – 5</v>
      </c>
      <c r="D1816">
        <v>93</v>
      </c>
      <c r="E1816" t="s">
        <v>13149</v>
      </c>
      <c r="G1816" t="s">
        <v>13150</v>
      </c>
      <c r="H1816" t="s">
        <v>13150</v>
      </c>
      <c r="I1816" t="s">
        <v>2276</v>
      </c>
      <c r="J1816" t="s">
        <v>2277</v>
      </c>
      <c r="K1816" t="s">
        <v>14375</v>
      </c>
      <c r="L1816" t="s">
        <v>14302</v>
      </c>
      <c r="M1816" t="s">
        <v>18</v>
      </c>
    </row>
    <row r="1817" spans="1:13">
      <c r="A1817" t="s">
        <v>2274</v>
      </c>
      <c r="B1817">
        <v>4.3</v>
      </c>
      <c r="C1817" t="str">
        <f t="shared" si="28"/>
        <v>4 – 5</v>
      </c>
      <c r="D1817">
        <v>93</v>
      </c>
      <c r="E1817" t="s">
        <v>13149</v>
      </c>
      <c r="G1817" t="s">
        <v>13150</v>
      </c>
      <c r="H1817" t="s">
        <v>13150</v>
      </c>
      <c r="I1817" t="s">
        <v>2276</v>
      </c>
      <c r="J1817" t="s">
        <v>2277</v>
      </c>
      <c r="K1817" t="s">
        <v>14375</v>
      </c>
      <c r="L1817" t="s">
        <v>14302</v>
      </c>
      <c r="M1817" t="s">
        <v>595</v>
      </c>
    </row>
    <row r="1818" spans="1:13">
      <c r="A1818" t="s">
        <v>2279</v>
      </c>
      <c r="B1818">
        <v>4.2</v>
      </c>
      <c r="C1818" t="str">
        <f t="shared" si="28"/>
        <v>4 – 5</v>
      </c>
      <c r="D1818">
        <v>100</v>
      </c>
      <c r="E1818" t="s">
        <v>13149</v>
      </c>
      <c r="G1818" t="s">
        <v>13150</v>
      </c>
      <c r="H1818" t="s">
        <v>13150</v>
      </c>
      <c r="I1818" t="s">
        <v>2280</v>
      </c>
      <c r="J1818" t="s">
        <v>2281</v>
      </c>
      <c r="K1818" t="s">
        <v>14376</v>
      </c>
      <c r="L1818" t="s">
        <v>14302</v>
      </c>
      <c r="M1818" t="s">
        <v>233</v>
      </c>
    </row>
    <row r="1819" spans="1:13">
      <c r="A1819" t="s">
        <v>2279</v>
      </c>
      <c r="B1819">
        <v>4.2</v>
      </c>
      <c r="C1819" t="str">
        <f t="shared" si="28"/>
        <v>4 – 5</v>
      </c>
      <c r="D1819">
        <v>100</v>
      </c>
      <c r="E1819" t="s">
        <v>13149</v>
      </c>
      <c r="G1819" t="s">
        <v>13150</v>
      </c>
      <c r="H1819" t="s">
        <v>13150</v>
      </c>
      <c r="I1819" t="s">
        <v>2280</v>
      </c>
      <c r="J1819" t="s">
        <v>2281</v>
      </c>
      <c r="K1819" t="s">
        <v>14376</v>
      </c>
      <c r="L1819" t="s">
        <v>14302</v>
      </c>
      <c r="M1819" t="s">
        <v>257</v>
      </c>
    </row>
    <row r="1820" spans="1:13">
      <c r="A1820" t="s">
        <v>2282</v>
      </c>
      <c r="B1820">
        <v>4.9000000000000004</v>
      </c>
      <c r="C1820" t="str">
        <f t="shared" si="28"/>
        <v>4 – 5</v>
      </c>
      <c r="D1820">
        <v>69</v>
      </c>
      <c r="E1820" t="s">
        <v>13149</v>
      </c>
      <c r="F1820" t="s">
        <v>150</v>
      </c>
      <c r="G1820" t="s">
        <v>13149</v>
      </c>
      <c r="H1820" t="s">
        <v>13150</v>
      </c>
      <c r="I1820" t="s">
        <v>2284</v>
      </c>
      <c r="J1820" t="s">
        <v>2285</v>
      </c>
      <c r="K1820" t="s">
        <v>14377</v>
      </c>
      <c r="L1820" t="s">
        <v>14319</v>
      </c>
      <c r="M1820" t="s">
        <v>52</v>
      </c>
    </row>
    <row r="1821" spans="1:13">
      <c r="A1821" t="s">
        <v>2282</v>
      </c>
      <c r="B1821">
        <v>4.9000000000000004</v>
      </c>
      <c r="C1821" t="str">
        <f t="shared" si="28"/>
        <v>4 – 5</v>
      </c>
      <c r="D1821">
        <v>69</v>
      </c>
      <c r="E1821" t="s">
        <v>13149</v>
      </c>
      <c r="F1821" t="s">
        <v>150</v>
      </c>
      <c r="G1821" t="s">
        <v>13149</v>
      </c>
      <c r="H1821" t="s">
        <v>13150</v>
      </c>
      <c r="I1821" t="s">
        <v>2284</v>
      </c>
      <c r="J1821" t="s">
        <v>2285</v>
      </c>
      <c r="K1821" t="s">
        <v>14377</v>
      </c>
      <c r="L1821" t="s">
        <v>14319</v>
      </c>
      <c r="M1821" t="s">
        <v>18</v>
      </c>
    </row>
    <row r="1822" spans="1:13">
      <c r="A1822" t="s">
        <v>2282</v>
      </c>
      <c r="B1822">
        <v>4.9000000000000004</v>
      </c>
      <c r="C1822" t="str">
        <f t="shared" si="28"/>
        <v>4 – 5</v>
      </c>
      <c r="D1822">
        <v>69</v>
      </c>
      <c r="E1822" t="s">
        <v>13149</v>
      </c>
      <c r="F1822" t="s">
        <v>150</v>
      </c>
      <c r="G1822" t="s">
        <v>13149</v>
      </c>
      <c r="H1822" t="s">
        <v>13150</v>
      </c>
      <c r="I1822" t="s">
        <v>2284</v>
      </c>
      <c r="J1822" t="s">
        <v>2285</v>
      </c>
      <c r="K1822" t="s">
        <v>14377</v>
      </c>
      <c r="L1822" t="s">
        <v>14319</v>
      </c>
      <c r="M1822" t="s">
        <v>8122</v>
      </c>
    </row>
    <row r="1823" spans="1:13">
      <c r="A1823" t="s">
        <v>2287</v>
      </c>
      <c r="B1823">
        <v>4.3</v>
      </c>
      <c r="C1823" t="str">
        <f t="shared" si="28"/>
        <v>4 – 5</v>
      </c>
      <c r="D1823">
        <v>500</v>
      </c>
      <c r="E1823" t="s">
        <v>13149</v>
      </c>
      <c r="F1823" t="s">
        <v>72</v>
      </c>
      <c r="G1823" t="s">
        <v>13149</v>
      </c>
      <c r="H1823" t="s">
        <v>13150</v>
      </c>
      <c r="I1823" t="s">
        <v>2288</v>
      </c>
      <c r="J1823" t="s">
        <v>2289</v>
      </c>
      <c r="K1823" t="s">
        <v>14378</v>
      </c>
      <c r="L1823" t="s">
        <v>14079</v>
      </c>
      <c r="M1823" t="s">
        <v>149</v>
      </c>
    </row>
    <row r="1824" spans="1:13">
      <c r="A1824" t="s">
        <v>2287</v>
      </c>
      <c r="B1824">
        <v>4.3</v>
      </c>
      <c r="C1824" t="str">
        <f t="shared" si="28"/>
        <v>4 – 5</v>
      </c>
      <c r="D1824">
        <v>500</v>
      </c>
      <c r="E1824" t="s">
        <v>13149</v>
      </c>
      <c r="F1824" t="s">
        <v>72</v>
      </c>
      <c r="G1824" t="s">
        <v>13149</v>
      </c>
      <c r="H1824" t="s">
        <v>13150</v>
      </c>
      <c r="I1824" t="s">
        <v>2288</v>
      </c>
      <c r="J1824" t="s">
        <v>2289</v>
      </c>
      <c r="K1824" t="s">
        <v>14378</v>
      </c>
      <c r="L1824" t="s">
        <v>14079</v>
      </c>
      <c r="M1824" t="s">
        <v>330</v>
      </c>
    </row>
    <row r="1825" spans="1:13">
      <c r="A1825" t="s">
        <v>2287</v>
      </c>
      <c r="B1825">
        <v>4.3</v>
      </c>
      <c r="C1825" t="str">
        <f t="shared" si="28"/>
        <v>4 – 5</v>
      </c>
      <c r="D1825">
        <v>500</v>
      </c>
      <c r="E1825" t="s">
        <v>13149</v>
      </c>
      <c r="F1825" t="s">
        <v>72</v>
      </c>
      <c r="G1825" t="s">
        <v>13149</v>
      </c>
      <c r="H1825" t="s">
        <v>13150</v>
      </c>
      <c r="I1825" t="s">
        <v>2288</v>
      </c>
      <c r="J1825" t="s">
        <v>2289</v>
      </c>
      <c r="K1825" t="s">
        <v>14378</v>
      </c>
      <c r="L1825" t="s">
        <v>14079</v>
      </c>
      <c r="M1825" t="s">
        <v>252</v>
      </c>
    </row>
    <row r="1826" spans="1:13">
      <c r="A1826" t="s">
        <v>2287</v>
      </c>
      <c r="B1826">
        <v>4.3</v>
      </c>
      <c r="C1826" t="str">
        <f t="shared" si="28"/>
        <v>4 – 5</v>
      </c>
      <c r="D1826">
        <v>500</v>
      </c>
      <c r="E1826" t="s">
        <v>13149</v>
      </c>
      <c r="F1826" t="s">
        <v>72</v>
      </c>
      <c r="G1826" t="s">
        <v>13149</v>
      </c>
      <c r="H1826" t="s">
        <v>13150</v>
      </c>
      <c r="I1826" t="s">
        <v>2288</v>
      </c>
      <c r="J1826" t="s">
        <v>2289</v>
      </c>
      <c r="K1826" t="s">
        <v>14378</v>
      </c>
      <c r="L1826" t="s">
        <v>14079</v>
      </c>
      <c r="M1826" t="s">
        <v>10</v>
      </c>
    </row>
    <row r="1827" spans="1:13">
      <c r="A1827" t="s">
        <v>2287</v>
      </c>
      <c r="B1827">
        <v>4.3</v>
      </c>
      <c r="C1827" t="str">
        <f t="shared" si="28"/>
        <v>4 – 5</v>
      </c>
      <c r="D1827">
        <v>500</v>
      </c>
      <c r="E1827" t="s">
        <v>13149</v>
      </c>
      <c r="F1827" t="s">
        <v>72</v>
      </c>
      <c r="G1827" t="s">
        <v>13149</v>
      </c>
      <c r="H1827" t="s">
        <v>13150</v>
      </c>
      <c r="I1827" t="s">
        <v>2288</v>
      </c>
      <c r="J1827" t="s">
        <v>2289</v>
      </c>
      <c r="K1827" t="s">
        <v>14378</v>
      </c>
      <c r="L1827" t="s">
        <v>14079</v>
      </c>
      <c r="M1827" t="s">
        <v>1762</v>
      </c>
    </row>
    <row r="1828" spans="1:13">
      <c r="A1828" t="s">
        <v>2291</v>
      </c>
      <c r="B1828">
        <v>4.5999999999999996</v>
      </c>
      <c r="C1828" t="str">
        <f t="shared" si="28"/>
        <v>4 – 5</v>
      </c>
      <c r="D1828">
        <v>64</v>
      </c>
      <c r="E1828" t="s">
        <v>13149</v>
      </c>
      <c r="F1828" t="s">
        <v>111</v>
      </c>
      <c r="G1828" t="s">
        <v>13149</v>
      </c>
      <c r="H1828" t="s">
        <v>13150</v>
      </c>
      <c r="I1828" t="s">
        <v>2293</v>
      </c>
      <c r="J1828" t="s">
        <v>2294</v>
      </c>
      <c r="K1828" t="s">
        <v>14379</v>
      </c>
      <c r="L1828" t="s">
        <v>14302</v>
      </c>
      <c r="M1828" t="s">
        <v>10</v>
      </c>
    </row>
    <row r="1829" spans="1:13">
      <c r="A1829" t="s">
        <v>2291</v>
      </c>
      <c r="B1829">
        <v>4.5999999999999996</v>
      </c>
      <c r="C1829" t="str">
        <f t="shared" si="28"/>
        <v>4 – 5</v>
      </c>
      <c r="D1829">
        <v>64</v>
      </c>
      <c r="E1829" t="s">
        <v>13149</v>
      </c>
      <c r="F1829" t="s">
        <v>111</v>
      </c>
      <c r="G1829" t="s">
        <v>13149</v>
      </c>
      <c r="H1829" t="s">
        <v>13150</v>
      </c>
      <c r="I1829" t="s">
        <v>2293</v>
      </c>
      <c r="J1829" t="s">
        <v>2294</v>
      </c>
      <c r="K1829" t="s">
        <v>14379</v>
      </c>
      <c r="L1829" t="s">
        <v>14302</v>
      </c>
      <c r="M1829" t="s">
        <v>52</v>
      </c>
    </row>
    <row r="1830" spans="1:13">
      <c r="A1830" t="s">
        <v>2291</v>
      </c>
      <c r="B1830">
        <v>4.5999999999999996</v>
      </c>
      <c r="C1830" t="str">
        <f t="shared" si="28"/>
        <v>4 – 5</v>
      </c>
      <c r="D1830">
        <v>64</v>
      </c>
      <c r="E1830" t="s">
        <v>13149</v>
      </c>
      <c r="F1830" t="s">
        <v>111</v>
      </c>
      <c r="G1830" t="s">
        <v>13149</v>
      </c>
      <c r="H1830" t="s">
        <v>13150</v>
      </c>
      <c r="I1830" t="s">
        <v>2293</v>
      </c>
      <c r="J1830" t="s">
        <v>2294</v>
      </c>
      <c r="K1830" t="s">
        <v>14379</v>
      </c>
      <c r="L1830" t="s">
        <v>14302</v>
      </c>
      <c r="M1830" t="s">
        <v>18</v>
      </c>
    </row>
    <row r="1831" spans="1:13">
      <c r="A1831" t="s">
        <v>2291</v>
      </c>
      <c r="B1831">
        <v>4.5999999999999996</v>
      </c>
      <c r="C1831" t="str">
        <f t="shared" si="28"/>
        <v>4 – 5</v>
      </c>
      <c r="D1831">
        <v>64</v>
      </c>
      <c r="E1831" t="s">
        <v>13149</v>
      </c>
      <c r="F1831" t="s">
        <v>111</v>
      </c>
      <c r="G1831" t="s">
        <v>13149</v>
      </c>
      <c r="H1831" t="s">
        <v>13150</v>
      </c>
      <c r="I1831" t="s">
        <v>2293</v>
      </c>
      <c r="J1831" t="s">
        <v>2294</v>
      </c>
      <c r="K1831" t="s">
        <v>14379</v>
      </c>
      <c r="L1831" t="s">
        <v>14302</v>
      </c>
      <c r="M1831" t="s">
        <v>8122</v>
      </c>
    </row>
    <row r="1832" spans="1:13">
      <c r="A1832" t="s">
        <v>2291</v>
      </c>
      <c r="B1832">
        <v>4.5999999999999996</v>
      </c>
      <c r="C1832" t="str">
        <f t="shared" si="28"/>
        <v>4 – 5</v>
      </c>
      <c r="D1832">
        <v>64</v>
      </c>
      <c r="E1832" t="s">
        <v>13149</v>
      </c>
      <c r="F1832" t="s">
        <v>111</v>
      </c>
      <c r="G1832" t="s">
        <v>13149</v>
      </c>
      <c r="H1832" t="s">
        <v>13150</v>
      </c>
      <c r="I1832" t="s">
        <v>2293</v>
      </c>
      <c r="J1832" t="s">
        <v>2294</v>
      </c>
      <c r="K1832" t="s">
        <v>14379</v>
      </c>
      <c r="L1832" t="s">
        <v>14302</v>
      </c>
      <c r="M1832" t="s">
        <v>16109</v>
      </c>
    </row>
    <row r="1833" spans="1:13">
      <c r="A1833" t="s">
        <v>2296</v>
      </c>
      <c r="B1833">
        <v>4.7</v>
      </c>
      <c r="C1833" t="str">
        <f t="shared" si="28"/>
        <v>4 – 5</v>
      </c>
      <c r="D1833">
        <v>93</v>
      </c>
      <c r="E1833" t="s">
        <v>13149</v>
      </c>
      <c r="F1833" t="s">
        <v>72</v>
      </c>
      <c r="G1833" t="s">
        <v>13149</v>
      </c>
      <c r="H1833" t="s">
        <v>13150</v>
      </c>
      <c r="I1833" t="s">
        <v>2298</v>
      </c>
      <c r="J1833" t="s">
        <v>2299</v>
      </c>
      <c r="K1833" t="s">
        <v>13223</v>
      </c>
      <c r="L1833" t="s">
        <v>13155</v>
      </c>
      <c r="M1833" t="s">
        <v>18</v>
      </c>
    </row>
    <row r="1834" spans="1:13">
      <c r="A1834" t="s">
        <v>2296</v>
      </c>
      <c r="B1834">
        <v>4.7</v>
      </c>
      <c r="C1834" t="str">
        <f t="shared" si="28"/>
        <v>4 – 5</v>
      </c>
      <c r="D1834">
        <v>93</v>
      </c>
      <c r="E1834" t="s">
        <v>13149</v>
      </c>
      <c r="F1834" t="s">
        <v>72</v>
      </c>
      <c r="G1834" t="s">
        <v>13149</v>
      </c>
      <c r="H1834" t="s">
        <v>13150</v>
      </c>
      <c r="I1834" t="s">
        <v>2298</v>
      </c>
      <c r="J1834" t="s">
        <v>2299</v>
      </c>
      <c r="K1834" t="s">
        <v>13223</v>
      </c>
      <c r="L1834" t="s">
        <v>13155</v>
      </c>
      <c r="M1834" t="s">
        <v>1220</v>
      </c>
    </row>
    <row r="1835" spans="1:13">
      <c r="A1835" t="s">
        <v>2300</v>
      </c>
      <c r="B1835">
        <v>4.9000000000000004</v>
      </c>
      <c r="C1835" t="str">
        <f t="shared" si="28"/>
        <v>4 – 5</v>
      </c>
      <c r="D1835">
        <v>2000</v>
      </c>
      <c r="E1835" t="s">
        <v>13149</v>
      </c>
      <c r="F1835" t="s">
        <v>53</v>
      </c>
      <c r="G1835" t="s">
        <v>13149</v>
      </c>
      <c r="H1835" t="s">
        <v>13150</v>
      </c>
      <c r="I1835" t="s">
        <v>2301</v>
      </c>
      <c r="J1835" t="s">
        <v>2302</v>
      </c>
      <c r="K1835" t="s">
        <v>14380</v>
      </c>
      <c r="L1835" t="s">
        <v>14319</v>
      </c>
      <c r="M1835" t="s">
        <v>52</v>
      </c>
    </row>
    <row r="1836" spans="1:13">
      <c r="A1836" t="s">
        <v>2300</v>
      </c>
      <c r="B1836">
        <v>4.9000000000000004</v>
      </c>
      <c r="C1836" t="str">
        <f t="shared" si="28"/>
        <v>4 – 5</v>
      </c>
      <c r="D1836">
        <v>2000</v>
      </c>
      <c r="E1836" t="s">
        <v>13149</v>
      </c>
      <c r="F1836" t="s">
        <v>53</v>
      </c>
      <c r="G1836" t="s">
        <v>13149</v>
      </c>
      <c r="H1836" t="s">
        <v>13150</v>
      </c>
      <c r="I1836" t="s">
        <v>2301</v>
      </c>
      <c r="J1836" t="s">
        <v>2302</v>
      </c>
      <c r="K1836" t="s">
        <v>14380</v>
      </c>
      <c r="L1836" t="s">
        <v>14319</v>
      </c>
      <c r="M1836" t="s">
        <v>511</v>
      </c>
    </row>
    <row r="1837" spans="1:13">
      <c r="A1837" t="s">
        <v>2300</v>
      </c>
      <c r="B1837">
        <v>4.9000000000000004</v>
      </c>
      <c r="C1837" t="str">
        <f t="shared" si="28"/>
        <v>4 – 5</v>
      </c>
      <c r="D1837">
        <v>2000</v>
      </c>
      <c r="E1837" t="s">
        <v>13149</v>
      </c>
      <c r="F1837" t="s">
        <v>53</v>
      </c>
      <c r="G1837" t="s">
        <v>13149</v>
      </c>
      <c r="H1837" t="s">
        <v>13150</v>
      </c>
      <c r="I1837" t="s">
        <v>2301</v>
      </c>
      <c r="J1837" t="s">
        <v>2302</v>
      </c>
      <c r="K1837" t="s">
        <v>14380</v>
      </c>
      <c r="L1837" t="s">
        <v>14319</v>
      </c>
      <c r="M1837" t="s">
        <v>16112</v>
      </c>
    </row>
    <row r="1838" spans="1:13">
      <c r="A1838" t="s">
        <v>2303</v>
      </c>
      <c r="B1838">
        <v>4.4000000000000004</v>
      </c>
      <c r="C1838" t="str">
        <f t="shared" si="28"/>
        <v>4 – 5</v>
      </c>
      <c r="D1838">
        <v>5000</v>
      </c>
      <c r="E1838" t="s">
        <v>13149</v>
      </c>
      <c r="F1838" t="s">
        <v>246</v>
      </c>
      <c r="G1838" t="s">
        <v>13149</v>
      </c>
      <c r="H1838" t="s">
        <v>13150</v>
      </c>
      <c r="I1838" t="s">
        <v>2305</v>
      </c>
      <c r="J1838" t="s">
        <v>2306</v>
      </c>
      <c r="K1838" t="s">
        <v>14381</v>
      </c>
      <c r="L1838" t="s">
        <v>14302</v>
      </c>
      <c r="M1838" t="s">
        <v>262</v>
      </c>
    </row>
    <row r="1839" spans="1:13">
      <c r="A1839" t="s">
        <v>2303</v>
      </c>
      <c r="B1839">
        <v>4.4000000000000004</v>
      </c>
      <c r="C1839" t="str">
        <f t="shared" si="28"/>
        <v>4 – 5</v>
      </c>
      <c r="D1839">
        <v>5000</v>
      </c>
      <c r="E1839" t="s">
        <v>13149</v>
      </c>
      <c r="F1839" t="s">
        <v>246</v>
      </c>
      <c r="G1839" t="s">
        <v>13149</v>
      </c>
      <c r="H1839" t="s">
        <v>13150</v>
      </c>
      <c r="I1839" t="s">
        <v>2305</v>
      </c>
      <c r="J1839" t="s">
        <v>2306</v>
      </c>
      <c r="K1839" t="s">
        <v>14381</v>
      </c>
      <c r="L1839" t="s">
        <v>14302</v>
      </c>
      <c r="M1839" t="s">
        <v>18</v>
      </c>
    </row>
    <row r="1840" spans="1:13">
      <c r="A1840" t="s">
        <v>2303</v>
      </c>
      <c r="B1840">
        <v>4.4000000000000004</v>
      </c>
      <c r="C1840" t="str">
        <f t="shared" si="28"/>
        <v>4 – 5</v>
      </c>
      <c r="D1840">
        <v>5000</v>
      </c>
      <c r="E1840" t="s">
        <v>13149</v>
      </c>
      <c r="F1840" t="s">
        <v>246</v>
      </c>
      <c r="G1840" t="s">
        <v>13149</v>
      </c>
      <c r="H1840" t="s">
        <v>13150</v>
      </c>
      <c r="I1840" t="s">
        <v>2305</v>
      </c>
      <c r="J1840" t="s">
        <v>2306</v>
      </c>
      <c r="K1840" t="s">
        <v>14381</v>
      </c>
      <c r="L1840" t="s">
        <v>14302</v>
      </c>
      <c r="M1840" t="s">
        <v>595</v>
      </c>
    </row>
    <row r="1841" spans="1:13">
      <c r="A1841" t="s">
        <v>2307</v>
      </c>
      <c r="B1841">
        <v>3.8</v>
      </c>
      <c r="C1841" t="str">
        <f t="shared" si="28"/>
        <v>3 – 4</v>
      </c>
      <c r="D1841">
        <v>2000</v>
      </c>
      <c r="E1841" t="s">
        <v>13149</v>
      </c>
      <c r="F1841" t="s">
        <v>65</v>
      </c>
      <c r="G1841" t="s">
        <v>13149</v>
      </c>
      <c r="H1841" t="s">
        <v>13149</v>
      </c>
      <c r="I1841" t="s">
        <v>2309</v>
      </c>
      <c r="J1841" t="s">
        <v>2310</v>
      </c>
      <c r="K1841" t="s">
        <v>13224</v>
      </c>
      <c r="L1841" t="s">
        <v>13155</v>
      </c>
      <c r="M1841" t="s">
        <v>635</v>
      </c>
    </row>
    <row r="1842" spans="1:13">
      <c r="A1842" t="s">
        <v>2307</v>
      </c>
      <c r="B1842">
        <v>3.8</v>
      </c>
      <c r="C1842" t="str">
        <f t="shared" si="28"/>
        <v>3 – 4</v>
      </c>
      <c r="D1842">
        <v>2000</v>
      </c>
      <c r="E1842" t="s">
        <v>13149</v>
      </c>
      <c r="F1842" t="s">
        <v>65</v>
      </c>
      <c r="G1842" t="s">
        <v>13149</v>
      </c>
      <c r="H1842" t="s">
        <v>13149</v>
      </c>
      <c r="I1842" t="s">
        <v>2309</v>
      </c>
      <c r="J1842" t="s">
        <v>2310</v>
      </c>
      <c r="K1842" t="s">
        <v>13224</v>
      </c>
      <c r="L1842" t="s">
        <v>13155</v>
      </c>
      <c r="M1842" t="s">
        <v>262</v>
      </c>
    </row>
    <row r="1843" spans="1:13">
      <c r="A1843" t="s">
        <v>2307</v>
      </c>
      <c r="B1843">
        <v>3.8</v>
      </c>
      <c r="C1843" t="str">
        <f t="shared" si="28"/>
        <v>3 – 4</v>
      </c>
      <c r="D1843">
        <v>2000</v>
      </c>
      <c r="E1843" t="s">
        <v>13149</v>
      </c>
      <c r="F1843" t="s">
        <v>65</v>
      </c>
      <c r="G1843" t="s">
        <v>13149</v>
      </c>
      <c r="H1843" t="s">
        <v>13149</v>
      </c>
      <c r="I1843" t="s">
        <v>2309</v>
      </c>
      <c r="J1843" t="s">
        <v>2310</v>
      </c>
      <c r="K1843" t="s">
        <v>13224</v>
      </c>
      <c r="L1843" t="s">
        <v>13155</v>
      </c>
      <c r="M1843" t="s">
        <v>10</v>
      </c>
    </row>
    <row r="1844" spans="1:13">
      <c r="A1844" t="s">
        <v>2307</v>
      </c>
      <c r="B1844">
        <v>3.8</v>
      </c>
      <c r="C1844" t="str">
        <f t="shared" si="28"/>
        <v>3 – 4</v>
      </c>
      <c r="D1844">
        <v>2000</v>
      </c>
      <c r="E1844" t="s">
        <v>13149</v>
      </c>
      <c r="F1844" t="s">
        <v>65</v>
      </c>
      <c r="G1844" t="s">
        <v>13149</v>
      </c>
      <c r="H1844" t="s">
        <v>13149</v>
      </c>
      <c r="I1844" t="s">
        <v>2309</v>
      </c>
      <c r="J1844" t="s">
        <v>2310</v>
      </c>
      <c r="K1844" t="s">
        <v>13224</v>
      </c>
      <c r="L1844" t="s">
        <v>13155</v>
      </c>
      <c r="M1844" t="s">
        <v>52</v>
      </c>
    </row>
    <row r="1845" spans="1:13">
      <c r="A1845" t="s">
        <v>2307</v>
      </c>
      <c r="B1845">
        <v>3.8</v>
      </c>
      <c r="C1845" t="str">
        <f t="shared" si="28"/>
        <v>3 – 4</v>
      </c>
      <c r="D1845">
        <v>2000</v>
      </c>
      <c r="E1845" t="s">
        <v>13149</v>
      </c>
      <c r="F1845" t="s">
        <v>65</v>
      </c>
      <c r="G1845" t="s">
        <v>13149</v>
      </c>
      <c r="H1845" t="s">
        <v>13149</v>
      </c>
      <c r="I1845" t="s">
        <v>2309</v>
      </c>
      <c r="J1845" t="s">
        <v>2310</v>
      </c>
      <c r="K1845" t="s">
        <v>13224</v>
      </c>
      <c r="L1845" t="s">
        <v>13155</v>
      </c>
      <c r="M1845" t="s">
        <v>18</v>
      </c>
    </row>
    <row r="1846" spans="1:13">
      <c r="A1846" t="s">
        <v>2312</v>
      </c>
      <c r="B1846">
        <v>4.3</v>
      </c>
      <c r="C1846" t="str">
        <f t="shared" si="28"/>
        <v>4 – 5</v>
      </c>
      <c r="D1846">
        <v>4000</v>
      </c>
      <c r="E1846" t="s">
        <v>13149</v>
      </c>
      <c r="F1846" t="s">
        <v>285</v>
      </c>
      <c r="G1846" t="s">
        <v>13149</v>
      </c>
      <c r="H1846" t="s">
        <v>13150</v>
      </c>
      <c r="I1846" t="s">
        <v>2314</v>
      </c>
      <c r="J1846" t="s">
        <v>2315</v>
      </c>
      <c r="K1846" t="s">
        <v>14382</v>
      </c>
      <c r="L1846" t="s">
        <v>14302</v>
      </c>
      <c r="M1846" t="s">
        <v>18</v>
      </c>
    </row>
    <row r="1847" spans="1:13">
      <c r="A1847" t="s">
        <v>2316</v>
      </c>
      <c r="B1847">
        <v>4.7</v>
      </c>
      <c r="C1847" t="str">
        <f t="shared" si="28"/>
        <v>4 – 5</v>
      </c>
      <c r="D1847">
        <v>42</v>
      </c>
      <c r="E1847" t="s">
        <v>13149</v>
      </c>
      <c r="F1847" t="s">
        <v>72</v>
      </c>
      <c r="G1847" t="s">
        <v>13149</v>
      </c>
      <c r="H1847" t="s">
        <v>13150</v>
      </c>
      <c r="I1847" t="s">
        <v>2318</v>
      </c>
      <c r="J1847" t="s">
        <v>2319</v>
      </c>
      <c r="K1847" t="s">
        <v>14383</v>
      </c>
      <c r="L1847" t="s">
        <v>14198</v>
      </c>
      <c r="M1847" t="s">
        <v>18</v>
      </c>
    </row>
    <row r="1848" spans="1:13">
      <c r="A1848" t="s">
        <v>2316</v>
      </c>
      <c r="B1848">
        <v>4.7</v>
      </c>
      <c r="C1848" t="str">
        <f t="shared" si="28"/>
        <v>4 – 5</v>
      </c>
      <c r="D1848">
        <v>42</v>
      </c>
      <c r="E1848" t="s">
        <v>13149</v>
      </c>
      <c r="F1848" t="s">
        <v>72</v>
      </c>
      <c r="G1848" t="s">
        <v>13149</v>
      </c>
      <c r="H1848" t="s">
        <v>13150</v>
      </c>
      <c r="I1848" t="s">
        <v>2318</v>
      </c>
      <c r="J1848" t="s">
        <v>2319</v>
      </c>
      <c r="K1848" t="s">
        <v>14383</v>
      </c>
      <c r="L1848" t="s">
        <v>14198</v>
      </c>
      <c r="M1848" t="s">
        <v>16116</v>
      </c>
    </row>
    <row r="1849" spans="1:13">
      <c r="A1849" t="s">
        <v>2320</v>
      </c>
      <c r="B1849">
        <v>4.7</v>
      </c>
      <c r="C1849" t="str">
        <f t="shared" si="28"/>
        <v>4 – 5</v>
      </c>
      <c r="D1849">
        <v>5000</v>
      </c>
      <c r="E1849" t="s">
        <v>13149</v>
      </c>
      <c r="G1849" t="s">
        <v>13150</v>
      </c>
      <c r="H1849" t="s">
        <v>13150</v>
      </c>
      <c r="I1849" t="s">
        <v>2321</v>
      </c>
      <c r="J1849" t="s">
        <v>2322</v>
      </c>
      <c r="K1849" t="s">
        <v>14384</v>
      </c>
      <c r="L1849" t="s">
        <v>14079</v>
      </c>
      <c r="M1849" t="s">
        <v>330</v>
      </c>
    </row>
    <row r="1850" spans="1:13">
      <c r="A1850" t="s">
        <v>2320</v>
      </c>
      <c r="B1850">
        <v>4.7</v>
      </c>
      <c r="C1850" t="str">
        <f t="shared" si="28"/>
        <v>4 – 5</v>
      </c>
      <c r="D1850">
        <v>5000</v>
      </c>
      <c r="E1850" t="s">
        <v>13149</v>
      </c>
      <c r="G1850" t="s">
        <v>13150</v>
      </c>
      <c r="H1850" t="s">
        <v>13150</v>
      </c>
      <c r="I1850" t="s">
        <v>2321</v>
      </c>
      <c r="J1850" t="s">
        <v>2322</v>
      </c>
      <c r="K1850" t="s">
        <v>14384</v>
      </c>
      <c r="L1850" t="s">
        <v>14079</v>
      </c>
      <c r="M1850" t="s">
        <v>18</v>
      </c>
    </row>
    <row r="1851" spans="1:13">
      <c r="A1851" t="s">
        <v>2324</v>
      </c>
      <c r="B1851">
        <v>4.5999999999999996</v>
      </c>
      <c r="C1851" t="str">
        <f t="shared" si="28"/>
        <v>4 – 5</v>
      </c>
      <c r="D1851">
        <v>1000</v>
      </c>
      <c r="E1851" t="s">
        <v>13149</v>
      </c>
      <c r="F1851" t="s">
        <v>72</v>
      </c>
      <c r="G1851" t="s">
        <v>13149</v>
      </c>
      <c r="H1851" t="s">
        <v>13150</v>
      </c>
      <c r="I1851" t="s">
        <v>2325</v>
      </c>
      <c r="J1851" t="s">
        <v>2326</v>
      </c>
      <c r="K1851" t="s">
        <v>14385</v>
      </c>
      <c r="L1851" t="s">
        <v>14198</v>
      </c>
      <c r="M1851" t="s">
        <v>257</v>
      </c>
    </row>
    <row r="1852" spans="1:13">
      <c r="A1852" t="s">
        <v>2324</v>
      </c>
      <c r="B1852">
        <v>4.5999999999999996</v>
      </c>
      <c r="C1852" t="str">
        <f t="shared" si="28"/>
        <v>4 – 5</v>
      </c>
      <c r="D1852">
        <v>1000</v>
      </c>
      <c r="E1852" t="s">
        <v>13149</v>
      </c>
      <c r="F1852" t="s">
        <v>72</v>
      </c>
      <c r="G1852" t="s">
        <v>13149</v>
      </c>
      <c r="H1852" t="s">
        <v>13150</v>
      </c>
      <c r="I1852" t="s">
        <v>2325</v>
      </c>
      <c r="J1852" t="s">
        <v>2326</v>
      </c>
      <c r="K1852" t="s">
        <v>14385</v>
      </c>
      <c r="L1852" t="s">
        <v>14198</v>
      </c>
      <c r="M1852" t="s">
        <v>52</v>
      </c>
    </row>
    <row r="1853" spans="1:13">
      <c r="A1853" t="s">
        <v>2324</v>
      </c>
      <c r="B1853">
        <v>4.5999999999999996</v>
      </c>
      <c r="C1853" t="str">
        <f t="shared" si="28"/>
        <v>4 – 5</v>
      </c>
      <c r="D1853">
        <v>1000</v>
      </c>
      <c r="E1853" t="s">
        <v>13149</v>
      </c>
      <c r="F1853" t="s">
        <v>72</v>
      </c>
      <c r="G1853" t="s">
        <v>13149</v>
      </c>
      <c r="H1853" t="s">
        <v>13150</v>
      </c>
      <c r="I1853" t="s">
        <v>2325</v>
      </c>
      <c r="J1853" t="s">
        <v>2326</v>
      </c>
      <c r="K1853" t="s">
        <v>14385</v>
      </c>
      <c r="L1853" t="s">
        <v>14198</v>
      </c>
      <c r="M1853" t="s">
        <v>12403</v>
      </c>
    </row>
    <row r="1854" spans="1:13">
      <c r="A1854" t="s">
        <v>2324</v>
      </c>
      <c r="B1854">
        <v>4.5999999999999996</v>
      </c>
      <c r="C1854" t="str">
        <f t="shared" si="28"/>
        <v>4 – 5</v>
      </c>
      <c r="D1854">
        <v>1000</v>
      </c>
      <c r="E1854" t="s">
        <v>13149</v>
      </c>
      <c r="F1854" t="s">
        <v>72</v>
      </c>
      <c r="G1854" t="s">
        <v>13149</v>
      </c>
      <c r="H1854" t="s">
        <v>13150</v>
      </c>
      <c r="I1854" t="s">
        <v>2325</v>
      </c>
      <c r="J1854" t="s">
        <v>2326</v>
      </c>
      <c r="K1854" t="s">
        <v>14385</v>
      </c>
      <c r="L1854" t="s">
        <v>14198</v>
      </c>
      <c r="M1854" t="s">
        <v>511</v>
      </c>
    </row>
    <row r="1855" spans="1:13">
      <c r="A1855" t="s">
        <v>2324</v>
      </c>
      <c r="B1855">
        <v>4.5999999999999996</v>
      </c>
      <c r="C1855" t="str">
        <f t="shared" si="28"/>
        <v>4 – 5</v>
      </c>
      <c r="D1855">
        <v>1000</v>
      </c>
      <c r="E1855" t="s">
        <v>13149</v>
      </c>
      <c r="F1855" t="s">
        <v>72</v>
      </c>
      <c r="G1855" t="s">
        <v>13149</v>
      </c>
      <c r="H1855" t="s">
        <v>13150</v>
      </c>
      <c r="I1855" t="s">
        <v>2325</v>
      </c>
      <c r="J1855" t="s">
        <v>2326</v>
      </c>
      <c r="K1855" t="s">
        <v>14385</v>
      </c>
      <c r="L1855" t="s">
        <v>14198</v>
      </c>
      <c r="M1855" t="s">
        <v>16112</v>
      </c>
    </row>
    <row r="1856" spans="1:13">
      <c r="A1856" t="s">
        <v>2328</v>
      </c>
      <c r="B1856">
        <v>4.4000000000000004</v>
      </c>
      <c r="C1856" t="str">
        <f t="shared" si="28"/>
        <v>4 – 5</v>
      </c>
      <c r="D1856">
        <v>16</v>
      </c>
      <c r="E1856" t="s">
        <v>13149</v>
      </c>
      <c r="G1856" t="s">
        <v>13150</v>
      </c>
      <c r="H1856" t="s">
        <v>13150</v>
      </c>
      <c r="I1856" t="s">
        <v>2330</v>
      </c>
      <c r="J1856" t="s">
        <v>2331</v>
      </c>
      <c r="K1856" t="s">
        <v>13225</v>
      </c>
      <c r="L1856" t="s">
        <v>13155</v>
      </c>
      <c r="M1856" t="s">
        <v>52</v>
      </c>
    </row>
    <row r="1857" spans="1:13">
      <c r="A1857" t="s">
        <v>2328</v>
      </c>
      <c r="B1857">
        <v>4.4000000000000004</v>
      </c>
      <c r="C1857" t="str">
        <f t="shared" si="28"/>
        <v>4 – 5</v>
      </c>
      <c r="D1857">
        <v>16</v>
      </c>
      <c r="E1857" t="s">
        <v>13149</v>
      </c>
      <c r="G1857" t="s">
        <v>13150</v>
      </c>
      <c r="H1857" t="s">
        <v>13150</v>
      </c>
      <c r="I1857" t="s">
        <v>2330</v>
      </c>
      <c r="J1857" t="s">
        <v>2331</v>
      </c>
      <c r="K1857" t="s">
        <v>13225</v>
      </c>
      <c r="L1857" t="s">
        <v>13155</v>
      </c>
      <c r="M1857" t="s">
        <v>18</v>
      </c>
    </row>
    <row r="1858" spans="1:13">
      <c r="A1858" t="s">
        <v>2328</v>
      </c>
      <c r="B1858">
        <v>4.4000000000000004</v>
      </c>
      <c r="C1858" t="str">
        <f t="shared" ref="C1858:C1921" si="29">IF(B1858="", "No Rating",
 IF(B1858&lt;=2, "1 – 2",
 IF(B1858&lt;=3, "2 – 3",
 IF(B1858&lt;=4, "3 – 4",
 "4 – 5"))))</f>
        <v>4 – 5</v>
      </c>
      <c r="D1858">
        <v>16</v>
      </c>
      <c r="E1858" t="s">
        <v>13149</v>
      </c>
      <c r="G1858" t="s">
        <v>13150</v>
      </c>
      <c r="H1858" t="s">
        <v>13150</v>
      </c>
      <c r="I1858" t="s">
        <v>2330</v>
      </c>
      <c r="J1858" t="s">
        <v>2331</v>
      </c>
      <c r="K1858" t="s">
        <v>13225</v>
      </c>
      <c r="L1858" t="s">
        <v>13155</v>
      </c>
      <c r="M1858" t="s">
        <v>16109</v>
      </c>
    </row>
    <row r="1859" spans="1:13">
      <c r="A1859" t="s">
        <v>2333</v>
      </c>
      <c r="B1859">
        <v>4.9000000000000004</v>
      </c>
      <c r="C1859" t="str">
        <f t="shared" si="29"/>
        <v>4 – 5</v>
      </c>
      <c r="D1859">
        <v>3000</v>
      </c>
      <c r="E1859" t="s">
        <v>13149</v>
      </c>
      <c r="G1859" t="s">
        <v>13150</v>
      </c>
      <c r="H1859" t="s">
        <v>13150</v>
      </c>
      <c r="I1859" t="s">
        <v>2334</v>
      </c>
      <c r="J1859" t="s">
        <v>2335</v>
      </c>
      <c r="K1859" t="s">
        <v>14386</v>
      </c>
      <c r="L1859" t="s">
        <v>16127</v>
      </c>
      <c r="M1859" t="s">
        <v>52</v>
      </c>
    </row>
    <row r="1860" spans="1:13">
      <c r="A1860" t="s">
        <v>2333</v>
      </c>
      <c r="B1860">
        <v>4.9000000000000004</v>
      </c>
      <c r="C1860" t="str">
        <f t="shared" si="29"/>
        <v>4 – 5</v>
      </c>
      <c r="D1860">
        <v>3000</v>
      </c>
      <c r="E1860" t="s">
        <v>13149</v>
      </c>
      <c r="G1860" t="s">
        <v>13150</v>
      </c>
      <c r="H1860" t="s">
        <v>13150</v>
      </c>
      <c r="I1860" t="s">
        <v>2334</v>
      </c>
      <c r="J1860" t="s">
        <v>2335</v>
      </c>
      <c r="K1860" t="s">
        <v>14386</v>
      </c>
      <c r="L1860" t="s">
        <v>16127</v>
      </c>
      <c r="M1860" t="s">
        <v>12403</v>
      </c>
    </row>
    <row r="1861" spans="1:13">
      <c r="A1861" t="s">
        <v>2333</v>
      </c>
      <c r="B1861">
        <v>4.9000000000000004</v>
      </c>
      <c r="C1861" t="str">
        <f t="shared" si="29"/>
        <v>4 – 5</v>
      </c>
      <c r="D1861">
        <v>3000</v>
      </c>
      <c r="E1861" t="s">
        <v>13149</v>
      </c>
      <c r="G1861" t="s">
        <v>13150</v>
      </c>
      <c r="H1861" t="s">
        <v>13150</v>
      </c>
      <c r="I1861" t="s">
        <v>2334</v>
      </c>
      <c r="J1861" t="s">
        <v>2335</v>
      </c>
      <c r="K1861" t="s">
        <v>14386</v>
      </c>
      <c r="L1861" t="s">
        <v>16127</v>
      </c>
      <c r="M1861" t="s">
        <v>511</v>
      </c>
    </row>
    <row r="1862" spans="1:13">
      <c r="A1862" t="s">
        <v>2336</v>
      </c>
      <c r="B1862">
        <v>4.8</v>
      </c>
      <c r="C1862" t="str">
        <f t="shared" si="29"/>
        <v>4 – 5</v>
      </c>
      <c r="D1862">
        <v>1000</v>
      </c>
      <c r="E1862" t="s">
        <v>13149</v>
      </c>
      <c r="F1862" t="s">
        <v>39</v>
      </c>
      <c r="G1862" t="s">
        <v>13150</v>
      </c>
      <c r="H1862" t="s">
        <v>13149</v>
      </c>
      <c r="I1862" t="s">
        <v>2337</v>
      </c>
      <c r="J1862" t="s">
        <v>2338</v>
      </c>
      <c r="K1862" t="s">
        <v>14387</v>
      </c>
      <c r="L1862" t="s">
        <v>14198</v>
      </c>
      <c r="M1862" t="s">
        <v>10</v>
      </c>
    </row>
    <row r="1863" spans="1:13">
      <c r="A1863" t="s">
        <v>2336</v>
      </c>
      <c r="B1863">
        <v>4.8</v>
      </c>
      <c r="C1863" t="str">
        <f t="shared" si="29"/>
        <v>4 – 5</v>
      </c>
      <c r="D1863">
        <v>1000</v>
      </c>
      <c r="E1863" t="s">
        <v>13149</v>
      </c>
      <c r="F1863" t="s">
        <v>39</v>
      </c>
      <c r="G1863" t="s">
        <v>13150</v>
      </c>
      <c r="H1863" t="s">
        <v>13149</v>
      </c>
      <c r="I1863" t="s">
        <v>2337</v>
      </c>
      <c r="J1863" t="s">
        <v>2338</v>
      </c>
      <c r="K1863" t="s">
        <v>14387</v>
      </c>
      <c r="L1863" t="s">
        <v>14198</v>
      </c>
      <c r="M1863" t="s">
        <v>52</v>
      </c>
    </row>
    <row r="1864" spans="1:13">
      <c r="A1864" t="s">
        <v>2336</v>
      </c>
      <c r="B1864">
        <v>4.8</v>
      </c>
      <c r="C1864" t="str">
        <f t="shared" si="29"/>
        <v>4 – 5</v>
      </c>
      <c r="D1864">
        <v>1000</v>
      </c>
      <c r="E1864" t="s">
        <v>13149</v>
      </c>
      <c r="F1864" t="s">
        <v>39</v>
      </c>
      <c r="G1864" t="s">
        <v>13150</v>
      </c>
      <c r="H1864" t="s">
        <v>13149</v>
      </c>
      <c r="I1864" t="s">
        <v>2337</v>
      </c>
      <c r="J1864" t="s">
        <v>2338</v>
      </c>
      <c r="K1864" t="s">
        <v>14387</v>
      </c>
      <c r="L1864" t="s">
        <v>14198</v>
      </c>
      <c r="M1864" t="s">
        <v>1505</v>
      </c>
    </row>
    <row r="1865" spans="1:13">
      <c r="A1865" t="s">
        <v>2336</v>
      </c>
      <c r="B1865">
        <v>4.8</v>
      </c>
      <c r="C1865" t="str">
        <f t="shared" si="29"/>
        <v>4 – 5</v>
      </c>
      <c r="D1865">
        <v>1000</v>
      </c>
      <c r="E1865" t="s">
        <v>13149</v>
      </c>
      <c r="F1865" t="s">
        <v>39</v>
      </c>
      <c r="G1865" t="s">
        <v>13150</v>
      </c>
      <c r="H1865" t="s">
        <v>13149</v>
      </c>
      <c r="I1865" t="s">
        <v>2337</v>
      </c>
      <c r="J1865" t="s">
        <v>2338</v>
      </c>
      <c r="K1865" t="s">
        <v>14387</v>
      </c>
      <c r="L1865" t="s">
        <v>14198</v>
      </c>
      <c r="M1865" t="s">
        <v>18</v>
      </c>
    </row>
    <row r="1866" spans="1:13">
      <c r="A1866" t="s">
        <v>2336</v>
      </c>
      <c r="B1866">
        <v>4.8</v>
      </c>
      <c r="C1866" t="str">
        <f t="shared" si="29"/>
        <v>4 – 5</v>
      </c>
      <c r="D1866">
        <v>1000</v>
      </c>
      <c r="E1866" t="s">
        <v>13149</v>
      </c>
      <c r="F1866" t="s">
        <v>39</v>
      </c>
      <c r="G1866" t="s">
        <v>13150</v>
      </c>
      <c r="H1866" t="s">
        <v>13149</v>
      </c>
      <c r="I1866" t="s">
        <v>2337</v>
      </c>
      <c r="J1866" t="s">
        <v>2338</v>
      </c>
      <c r="K1866" t="s">
        <v>14387</v>
      </c>
      <c r="L1866" t="s">
        <v>14198</v>
      </c>
      <c r="M1866" t="s">
        <v>16116</v>
      </c>
    </row>
    <row r="1867" spans="1:13">
      <c r="A1867" t="s">
        <v>2340</v>
      </c>
      <c r="B1867">
        <v>4.5999999999999996</v>
      </c>
      <c r="C1867" t="str">
        <f t="shared" si="29"/>
        <v>4 – 5</v>
      </c>
      <c r="D1867">
        <v>500</v>
      </c>
      <c r="E1867" t="s">
        <v>13149</v>
      </c>
      <c r="F1867" t="s">
        <v>72</v>
      </c>
      <c r="G1867" t="s">
        <v>13149</v>
      </c>
      <c r="H1867" t="s">
        <v>13150</v>
      </c>
      <c r="I1867" t="s">
        <v>2341</v>
      </c>
      <c r="J1867" t="s">
        <v>2342</v>
      </c>
      <c r="K1867" t="s">
        <v>14388</v>
      </c>
      <c r="L1867" t="s">
        <v>14198</v>
      </c>
      <c r="M1867" t="s">
        <v>262</v>
      </c>
    </row>
    <row r="1868" spans="1:13">
      <c r="A1868" t="s">
        <v>2340</v>
      </c>
      <c r="B1868">
        <v>4.5999999999999996</v>
      </c>
      <c r="C1868" t="str">
        <f t="shared" si="29"/>
        <v>4 – 5</v>
      </c>
      <c r="D1868">
        <v>500</v>
      </c>
      <c r="E1868" t="s">
        <v>13149</v>
      </c>
      <c r="F1868" t="s">
        <v>72</v>
      </c>
      <c r="G1868" t="s">
        <v>13149</v>
      </c>
      <c r="H1868" t="s">
        <v>13150</v>
      </c>
      <c r="I1868" t="s">
        <v>2341</v>
      </c>
      <c r="J1868" t="s">
        <v>2342</v>
      </c>
      <c r="K1868" t="s">
        <v>14388</v>
      </c>
      <c r="L1868" t="s">
        <v>14198</v>
      </c>
      <c r="M1868" t="s">
        <v>10</v>
      </c>
    </row>
    <row r="1869" spans="1:13">
      <c r="A1869" t="s">
        <v>2340</v>
      </c>
      <c r="B1869">
        <v>4.5999999999999996</v>
      </c>
      <c r="C1869" t="str">
        <f t="shared" si="29"/>
        <v>4 – 5</v>
      </c>
      <c r="D1869">
        <v>500</v>
      </c>
      <c r="E1869" t="s">
        <v>13149</v>
      </c>
      <c r="F1869" t="s">
        <v>72</v>
      </c>
      <c r="G1869" t="s">
        <v>13149</v>
      </c>
      <c r="H1869" t="s">
        <v>13150</v>
      </c>
      <c r="I1869" t="s">
        <v>2341</v>
      </c>
      <c r="J1869" t="s">
        <v>2342</v>
      </c>
      <c r="K1869" t="s">
        <v>14388</v>
      </c>
      <c r="L1869" t="s">
        <v>14198</v>
      </c>
      <c r="M1869" t="s">
        <v>18</v>
      </c>
    </row>
    <row r="1870" spans="1:13">
      <c r="A1870" t="s">
        <v>2340</v>
      </c>
      <c r="B1870">
        <v>4.5999999999999996</v>
      </c>
      <c r="C1870" t="str">
        <f t="shared" si="29"/>
        <v>4 – 5</v>
      </c>
      <c r="D1870">
        <v>500</v>
      </c>
      <c r="E1870" t="s">
        <v>13149</v>
      </c>
      <c r="F1870" t="s">
        <v>72</v>
      </c>
      <c r="G1870" t="s">
        <v>13149</v>
      </c>
      <c r="H1870" t="s">
        <v>13150</v>
      </c>
      <c r="I1870" t="s">
        <v>2341</v>
      </c>
      <c r="J1870" t="s">
        <v>2342</v>
      </c>
      <c r="K1870" t="s">
        <v>14388</v>
      </c>
      <c r="L1870" t="s">
        <v>14198</v>
      </c>
      <c r="M1870" t="s">
        <v>595</v>
      </c>
    </row>
    <row r="1871" spans="1:13">
      <c r="A1871" t="s">
        <v>2340</v>
      </c>
      <c r="B1871">
        <v>4.5999999999999996</v>
      </c>
      <c r="C1871" t="str">
        <f t="shared" si="29"/>
        <v>4 – 5</v>
      </c>
      <c r="D1871">
        <v>500</v>
      </c>
      <c r="E1871" t="s">
        <v>13149</v>
      </c>
      <c r="F1871" t="s">
        <v>72</v>
      </c>
      <c r="G1871" t="s">
        <v>13149</v>
      </c>
      <c r="H1871" t="s">
        <v>13150</v>
      </c>
      <c r="I1871" t="s">
        <v>2341</v>
      </c>
      <c r="J1871" t="s">
        <v>2342</v>
      </c>
      <c r="K1871" t="s">
        <v>14388</v>
      </c>
      <c r="L1871" t="s">
        <v>14198</v>
      </c>
      <c r="M1871" t="s">
        <v>5392</v>
      </c>
    </row>
    <row r="1872" spans="1:13">
      <c r="A1872" t="s">
        <v>2343</v>
      </c>
      <c r="B1872">
        <v>4.3</v>
      </c>
      <c r="C1872" t="str">
        <f t="shared" si="29"/>
        <v>4 – 5</v>
      </c>
      <c r="D1872">
        <v>100</v>
      </c>
      <c r="E1872" t="s">
        <v>13149</v>
      </c>
      <c r="F1872" t="s">
        <v>65</v>
      </c>
      <c r="G1872" t="s">
        <v>13149</v>
      </c>
      <c r="H1872" t="s">
        <v>13149</v>
      </c>
      <c r="I1872" t="s">
        <v>2344</v>
      </c>
      <c r="J1872" t="s">
        <v>2345</v>
      </c>
      <c r="K1872" t="s">
        <v>14389</v>
      </c>
      <c r="L1872" t="s">
        <v>14198</v>
      </c>
      <c r="M1872" t="s">
        <v>635</v>
      </c>
    </row>
    <row r="1873" spans="1:13">
      <c r="A1873" t="s">
        <v>2343</v>
      </c>
      <c r="B1873">
        <v>4.3</v>
      </c>
      <c r="C1873" t="str">
        <f t="shared" si="29"/>
        <v>4 – 5</v>
      </c>
      <c r="D1873">
        <v>100</v>
      </c>
      <c r="E1873" t="s">
        <v>13149</v>
      </c>
      <c r="F1873" t="s">
        <v>65</v>
      </c>
      <c r="G1873" t="s">
        <v>13149</v>
      </c>
      <c r="H1873" t="s">
        <v>13149</v>
      </c>
      <c r="I1873" t="s">
        <v>2344</v>
      </c>
      <c r="J1873" t="s">
        <v>2345</v>
      </c>
      <c r="K1873" t="s">
        <v>14389</v>
      </c>
      <c r="L1873" t="s">
        <v>14198</v>
      </c>
      <c r="M1873" t="s">
        <v>10</v>
      </c>
    </row>
    <row r="1874" spans="1:13">
      <c r="A1874" t="s">
        <v>2343</v>
      </c>
      <c r="B1874">
        <v>4.3</v>
      </c>
      <c r="C1874" t="str">
        <f t="shared" si="29"/>
        <v>4 – 5</v>
      </c>
      <c r="D1874">
        <v>100</v>
      </c>
      <c r="E1874" t="s">
        <v>13149</v>
      </c>
      <c r="F1874" t="s">
        <v>65</v>
      </c>
      <c r="G1874" t="s">
        <v>13149</v>
      </c>
      <c r="H1874" t="s">
        <v>13149</v>
      </c>
      <c r="I1874" t="s">
        <v>2344</v>
      </c>
      <c r="J1874" t="s">
        <v>2345</v>
      </c>
      <c r="K1874" t="s">
        <v>14389</v>
      </c>
      <c r="L1874" t="s">
        <v>14198</v>
      </c>
      <c r="M1874" t="s">
        <v>52</v>
      </c>
    </row>
    <row r="1875" spans="1:13">
      <c r="A1875" t="s">
        <v>2343</v>
      </c>
      <c r="B1875">
        <v>4.3</v>
      </c>
      <c r="C1875" t="str">
        <f t="shared" si="29"/>
        <v>4 – 5</v>
      </c>
      <c r="D1875">
        <v>100</v>
      </c>
      <c r="E1875" t="s">
        <v>13149</v>
      </c>
      <c r="F1875" t="s">
        <v>65</v>
      </c>
      <c r="G1875" t="s">
        <v>13149</v>
      </c>
      <c r="H1875" t="s">
        <v>13149</v>
      </c>
      <c r="I1875" t="s">
        <v>2344</v>
      </c>
      <c r="J1875" t="s">
        <v>2345</v>
      </c>
      <c r="K1875" t="s">
        <v>14389</v>
      </c>
      <c r="L1875" t="s">
        <v>14198</v>
      </c>
      <c r="M1875" t="s">
        <v>1762</v>
      </c>
    </row>
    <row r="1876" spans="1:13">
      <c r="A1876" t="s">
        <v>2343</v>
      </c>
      <c r="B1876">
        <v>4.3</v>
      </c>
      <c r="C1876" t="str">
        <f t="shared" si="29"/>
        <v>4 – 5</v>
      </c>
      <c r="D1876">
        <v>100</v>
      </c>
      <c r="E1876" t="s">
        <v>13149</v>
      </c>
      <c r="F1876" t="s">
        <v>65</v>
      </c>
      <c r="G1876" t="s">
        <v>13149</v>
      </c>
      <c r="H1876" t="s">
        <v>13149</v>
      </c>
      <c r="I1876" t="s">
        <v>2344</v>
      </c>
      <c r="J1876" t="s">
        <v>2345</v>
      </c>
      <c r="K1876" t="s">
        <v>14389</v>
      </c>
      <c r="L1876" t="s">
        <v>14198</v>
      </c>
      <c r="M1876" t="s">
        <v>595</v>
      </c>
    </row>
    <row r="1877" spans="1:13">
      <c r="A1877" t="s">
        <v>2347</v>
      </c>
      <c r="B1877">
        <v>4.8</v>
      </c>
      <c r="C1877" t="str">
        <f t="shared" si="29"/>
        <v>4 – 5</v>
      </c>
      <c r="D1877">
        <v>10000</v>
      </c>
      <c r="E1877" t="s">
        <v>13149</v>
      </c>
      <c r="F1877" t="s">
        <v>72</v>
      </c>
      <c r="G1877" t="s">
        <v>13149</v>
      </c>
      <c r="H1877" t="s">
        <v>13150</v>
      </c>
      <c r="I1877" t="s">
        <v>2348</v>
      </c>
      <c r="J1877" t="s">
        <v>2349</v>
      </c>
      <c r="K1877" t="s">
        <v>13226</v>
      </c>
      <c r="L1877" t="s">
        <v>16126</v>
      </c>
      <c r="M1877" t="s">
        <v>1762</v>
      </c>
    </row>
    <row r="1878" spans="1:13">
      <c r="A1878" t="s">
        <v>2347</v>
      </c>
      <c r="B1878">
        <v>4.8</v>
      </c>
      <c r="C1878" t="str">
        <f t="shared" si="29"/>
        <v>4 – 5</v>
      </c>
      <c r="D1878">
        <v>10000</v>
      </c>
      <c r="E1878" t="s">
        <v>13149</v>
      </c>
      <c r="F1878" t="s">
        <v>72</v>
      </c>
      <c r="G1878" t="s">
        <v>13149</v>
      </c>
      <c r="H1878" t="s">
        <v>13150</v>
      </c>
      <c r="I1878" t="s">
        <v>2348</v>
      </c>
      <c r="J1878" t="s">
        <v>2349</v>
      </c>
      <c r="K1878" t="s">
        <v>13226</v>
      </c>
      <c r="L1878" t="s">
        <v>16126</v>
      </c>
      <c r="M1878" t="s">
        <v>18</v>
      </c>
    </row>
    <row r="1879" spans="1:13">
      <c r="A1879" t="s">
        <v>2350</v>
      </c>
      <c r="B1879">
        <v>4.5999999999999996</v>
      </c>
      <c r="C1879" t="str">
        <f t="shared" si="29"/>
        <v>4 – 5</v>
      </c>
      <c r="D1879">
        <v>500</v>
      </c>
      <c r="E1879" t="s">
        <v>13149</v>
      </c>
      <c r="F1879" t="s">
        <v>72</v>
      </c>
      <c r="G1879" t="s">
        <v>13149</v>
      </c>
      <c r="H1879" t="s">
        <v>13150</v>
      </c>
      <c r="I1879" t="s">
        <v>2351</v>
      </c>
      <c r="J1879" t="s">
        <v>2349</v>
      </c>
      <c r="K1879" t="s">
        <v>13226</v>
      </c>
      <c r="L1879" t="s">
        <v>16126</v>
      </c>
      <c r="M1879" t="s">
        <v>18</v>
      </c>
    </row>
    <row r="1880" spans="1:13">
      <c r="A1880" t="s">
        <v>2350</v>
      </c>
      <c r="B1880">
        <v>4.5999999999999996</v>
      </c>
      <c r="C1880" t="str">
        <f t="shared" si="29"/>
        <v>4 – 5</v>
      </c>
      <c r="D1880">
        <v>500</v>
      </c>
      <c r="E1880" t="s">
        <v>13149</v>
      </c>
      <c r="F1880" t="s">
        <v>72</v>
      </c>
      <c r="G1880" t="s">
        <v>13149</v>
      </c>
      <c r="H1880" t="s">
        <v>13150</v>
      </c>
      <c r="I1880" t="s">
        <v>2351</v>
      </c>
      <c r="J1880" t="s">
        <v>2349</v>
      </c>
      <c r="K1880" t="s">
        <v>13226</v>
      </c>
      <c r="L1880" t="s">
        <v>16126</v>
      </c>
      <c r="M1880" t="s">
        <v>5392</v>
      </c>
    </row>
    <row r="1881" spans="1:13">
      <c r="A1881" t="s">
        <v>2352</v>
      </c>
      <c r="B1881">
        <v>4.5999999999999996</v>
      </c>
      <c r="C1881" t="str">
        <f t="shared" si="29"/>
        <v>4 – 5</v>
      </c>
      <c r="D1881">
        <v>1000</v>
      </c>
      <c r="E1881" t="s">
        <v>13149</v>
      </c>
      <c r="F1881" t="s">
        <v>72</v>
      </c>
      <c r="G1881" t="s">
        <v>13149</v>
      </c>
      <c r="H1881" t="s">
        <v>13150</v>
      </c>
      <c r="I1881" t="s">
        <v>2353</v>
      </c>
      <c r="J1881" t="s">
        <v>2354</v>
      </c>
      <c r="K1881" t="s">
        <v>14390</v>
      </c>
      <c r="L1881" t="s">
        <v>14391</v>
      </c>
      <c r="M1881" t="s">
        <v>18</v>
      </c>
    </row>
    <row r="1882" spans="1:13">
      <c r="A1882" t="s">
        <v>2355</v>
      </c>
      <c r="B1882">
        <v>4.8</v>
      </c>
      <c r="C1882" t="str">
        <f t="shared" si="29"/>
        <v>4 – 5</v>
      </c>
      <c r="D1882">
        <v>2000</v>
      </c>
      <c r="E1882" t="s">
        <v>13149</v>
      </c>
      <c r="F1882" t="s">
        <v>72</v>
      </c>
      <c r="G1882" t="s">
        <v>13149</v>
      </c>
      <c r="H1882" t="s">
        <v>13150</v>
      </c>
      <c r="I1882" t="s">
        <v>2356</v>
      </c>
      <c r="J1882" t="s">
        <v>2357</v>
      </c>
      <c r="K1882" t="s">
        <v>14392</v>
      </c>
      <c r="L1882" t="s">
        <v>14302</v>
      </c>
      <c r="M1882" t="s">
        <v>262</v>
      </c>
    </row>
    <row r="1883" spans="1:13">
      <c r="A1883" t="s">
        <v>2355</v>
      </c>
      <c r="B1883">
        <v>4.8</v>
      </c>
      <c r="C1883" t="str">
        <f t="shared" si="29"/>
        <v>4 – 5</v>
      </c>
      <c r="D1883">
        <v>2000</v>
      </c>
      <c r="E1883" t="s">
        <v>13149</v>
      </c>
      <c r="F1883" t="s">
        <v>72</v>
      </c>
      <c r="G1883" t="s">
        <v>13149</v>
      </c>
      <c r="H1883" t="s">
        <v>13150</v>
      </c>
      <c r="I1883" t="s">
        <v>2356</v>
      </c>
      <c r="J1883" t="s">
        <v>2357</v>
      </c>
      <c r="K1883" t="s">
        <v>14392</v>
      </c>
      <c r="L1883" t="s">
        <v>14302</v>
      </c>
      <c r="M1883" t="s">
        <v>10</v>
      </c>
    </row>
    <row r="1884" spans="1:13">
      <c r="A1884" t="s">
        <v>2355</v>
      </c>
      <c r="B1884">
        <v>4.8</v>
      </c>
      <c r="C1884" t="str">
        <f t="shared" si="29"/>
        <v>4 – 5</v>
      </c>
      <c r="D1884">
        <v>2000</v>
      </c>
      <c r="E1884" t="s">
        <v>13149</v>
      </c>
      <c r="F1884" t="s">
        <v>72</v>
      </c>
      <c r="G1884" t="s">
        <v>13149</v>
      </c>
      <c r="H1884" t="s">
        <v>13150</v>
      </c>
      <c r="I1884" t="s">
        <v>2356</v>
      </c>
      <c r="J1884" t="s">
        <v>2357</v>
      </c>
      <c r="K1884" t="s">
        <v>14392</v>
      </c>
      <c r="L1884" t="s">
        <v>14302</v>
      </c>
      <c r="M1884" t="s">
        <v>595</v>
      </c>
    </row>
    <row r="1885" spans="1:13">
      <c r="A1885" t="s">
        <v>2358</v>
      </c>
      <c r="B1885">
        <v>4.9000000000000004</v>
      </c>
      <c r="C1885" t="str">
        <f t="shared" si="29"/>
        <v>4 – 5</v>
      </c>
      <c r="D1885">
        <v>500</v>
      </c>
      <c r="E1885" t="s">
        <v>13149</v>
      </c>
      <c r="F1885" t="s">
        <v>72</v>
      </c>
      <c r="G1885" t="s">
        <v>13149</v>
      </c>
      <c r="H1885" t="s">
        <v>13150</v>
      </c>
      <c r="I1885" t="s">
        <v>2359</v>
      </c>
      <c r="J1885" t="s">
        <v>2360</v>
      </c>
      <c r="K1885" t="s">
        <v>14393</v>
      </c>
      <c r="L1885" t="s">
        <v>14198</v>
      </c>
      <c r="M1885" t="s">
        <v>635</v>
      </c>
    </row>
    <row r="1886" spans="1:13">
      <c r="A1886" t="s">
        <v>2358</v>
      </c>
      <c r="B1886">
        <v>4.9000000000000004</v>
      </c>
      <c r="C1886" t="str">
        <f t="shared" si="29"/>
        <v>4 – 5</v>
      </c>
      <c r="D1886">
        <v>500</v>
      </c>
      <c r="E1886" t="s">
        <v>13149</v>
      </c>
      <c r="F1886" t="s">
        <v>72</v>
      </c>
      <c r="G1886" t="s">
        <v>13149</v>
      </c>
      <c r="H1886" t="s">
        <v>13150</v>
      </c>
      <c r="I1886" t="s">
        <v>2359</v>
      </c>
      <c r="J1886" t="s">
        <v>2360</v>
      </c>
      <c r="K1886" t="s">
        <v>14393</v>
      </c>
      <c r="L1886" t="s">
        <v>14198</v>
      </c>
      <c r="M1886" t="s">
        <v>4950</v>
      </c>
    </row>
    <row r="1887" spans="1:13">
      <c r="A1887" t="s">
        <v>2358</v>
      </c>
      <c r="B1887">
        <v>4.9000000000000004</v>
      </c>
      <c r="C1887" t="str">
        <f t="shared" si="29"/>
        <v>4 – 5</v>
      </c>
      <c r="D1887">
        <v>500</v>
      </c>
      <c r="E1887" t="s">
        <v>13149</v>
      </c>
      <c r="F1887" t="s">
        <v>72</v>
      </c>
      <c r="G1887" t="s">
        <v>13149</v>
      </c>
      <c r="H1887" t="s">
        <v>13150</v>
      </c>
      <c r="I1887" t="s">
        <v>2359</v>
      </c>
      <c r="J1887" t="s">
        <v>2360</v>
      </c>
      <c r="K1887" t="s">
        <v>14393</v>
      </c>
      <c r="L1887" t="s">
        <v>14198</v>
      </c>
      <c r="M1887" t="s">
        <v>149</v>
      </c>
    </row>
    <row r="1888" spans="1:13">
      <c r="A1888" t="s">
        <v>2358</v>
      </c>
      <c r="B1888">
        <v>4.9000000000000004</v>
      </c>
      <c r="C1888" t="str">
        <f t="shared" si="29"/>
        <v>4 – 5</v>
      </c>
      <c r="D1888">
        <v>500</v>
      </c>
      <c r="E1888" t="s">
        <v>13149</v>
      </c>
      <c r="F1888" t="s">
        <v>72</v>
      </c>
      <c r="G1888" t="s">
        <v>13149</v>
      </c>
      <c r="H1888" t="s">
        <v>13150</v>
      </c>
      <c r="I1888" t="s">
        <v>2359</v>
      </c>
      <c r="J1888" t="s">
        <v>2360</v>
      </c>
      <c r="K1888" t="s">
        <v>14393</v>
      </c>
      <c r="L1888" t="s">
        <v>14198</v>
      </c>
      <c r="M1888" t="s">
        <v>330</v>
      </c>
    </row>
    <row r="1889" spans="1:13">
      <c r="A1889" t="s">
        <v>2358</v>
      </c>
      <c r="B1889">
        <v>4.9000000000000004</v>
      </c>
      <c r="C1889" t="str">
        <f t="shared" si="29"/>
        <v>4 – 5</v>
      </c>
      <c r="D1889">
        <v>500</v>
      </c>
      <c r="E1889" t="s">
        <v>13149</v>
      </c>
      <c r="F1889" t="s">
        <v>72</v>
      </c>
      <c r="G1889" t="s">
        <v>13149</v>
      </c>
      <c r="H1889" t="s">
        <v>13150</v>
      </c>
      <c r="I1889" t="s">
        <v>2359</v>
      </c>
      <c r="J1889" t="s">
        <v>2360</v>
      </c>
      <c r="K1889" t="s">
        <v>14393</v>
      </c>
      <c r="L1889" t="s">
        <v>14198</v>
      </c>
      <c r="M1889" t="s">
        <v>16118</v>
      </c>
    </row>
    <row r="1890" spans="1:13">
      <c r="A1890" t="s">
        <v>2361</v>
      </c>
      <c r="B1890">
        <v>5</v>
      </c>
      <c r="C1890" t="str">
        <f t="shared" si="29"/>
        <v>4 – 5</v>
      </c>
      <c r="D1890">
        <v>12</v>
      </c>
      <c r="E1890" t="s">
        <v>13149</v>
      </c>
      <c r="F1890" t="s">
        <v>46</v>
      </c>
      <c r="G1890" t="s">
        <v>13149</v>
      </c>
      <c r="H1890" t="s">
        <v>13150</v>
      </c>
      <c r="I1890" t="s">
        <v>2363</v>
      </c>
      <c r="J1890" t="s">
        <v>2310</v>
      </c>
      <c r="K1890" t="s">
        <v>13224</v>
      </c>
      <c r="L1890" t="s">
        <v>13155</v>
      </c>
      <c r="M1890" t="s">
        <v>52</v>
      </c>
    </row>
    <row r="1891" spans="1:13">
      <c r="A1891" t="s">
        <v>2361</v>
      </c>
      <c r="B1891">
        <v>5</v>
      </c>
      <c r="C1891" t="str">
        <f t="shared" si="29"/>
        <v>4 – 5</v>
      </c>
      <c r="D1891">
        <v>12</v>
      </c>
      <c r="E1891" t="s">
        <v>13149</v>
      </c>
      <c r="F1891" t="s">
        <v>46</v>
      </c>
      <c r="G1891" t="s">
        <v>13149</v>
      </c>
      <c r="H1891" t="s">
        <v>13150</v>
      </c>
      <c r="I1891" t="s">
        <v>2363</v>
      </c>
      <c r="J1891" t="s">
        <v>2310</v>
      </c>
      <c r="K1891" t="s">
        <v>13224</v>
      </c>
      <c r="L1891" t="s">
        <v>13155</v>
      </c>
      <c r="M1891" t="s">
        <v>18</v>
      </c>
    </row>
    <row r="1892" spans="1:13">
      <c r="A1892" t="s">
        <v>2361</v>
      </c>
      <c r="B1892">
        <v>5</v>
      </c>
      <c r="C1892" t="str">
        <f t="shared" si="29"/>
        <v>4 – 5</v>
      </c>
      <c r="D1892">
        <v>12</v>
      </c>
      <c r="E1892" t="s">
        <v>13149</v>
      </c>
      <c r="F1892" t="s">
        <v>46</v>
      </c>
      <c r="G1892" t="s">
        <v>13149</v>
      </c>
      <c r="H1892" t="s">
        <v>13150</v>
      </c>
      <c r="I1892" t="s">
        <v>2363</v>
      </c>
      <c r="J1892" t="s">
        <v>2310</v>
      </c>
      <c r="K1892" t="s">
        <v>13224</v>
      </c>
      <c r="L1892" t="s">
        <v>13155</v>
      </c>
      <c r="M1892" t="s">
        <v>1511</v>
      </c>
    </row>
    <row r="1893" spans="1:13">
      <c r="A1893" t="s">
        <v>2361</v>
      </c>
      <c r="B1893">
        <v>5</v>
      </c>
      <c r="C1893" t="str">
        <f t="shared" si="29"/>
        <v>4 – 5</v>
      </c>
      <c r="D1893">
        <v>12</v>
      </c>
      <c r="E1893" t="s">
        <v>13149</v>
      </c>
      <c r="F1893" t="s">
        <v>46</v>
      </c>
      <c r="G1893" t="s">
        <v>13149</v>
      </c>
      <c r="H1893" t="s">
        <v>13150</v>
      </c>
      <c r="I1893" t="s">
        <v>2363</v>
      </c>
      <c r="J1893" t="s">
        <v>2310</v>
      </c>
      <c r="K1893" t="s">
        <v>13224</v>
      </c>
      <c r="L1893" t="s">
        <v>13155</v>
      </c>
      <c r="M1893" t="s">
        <v>4172</v>
      </c>
    </row>
    <row r="1894" spans="1:13">
      <c r="A1894" t="s">
        <v>2361</v>
      </c>
      <c r="B1894">
        <v>5</v>
      </c>
      <c r="C1894" t="str">
        <f t="shared" si="29"/>
        <v>4 – 5</v>
      </c>
      <c r="D1894">
        <v>12</v>
      </c>
      <c r="E1894" t="s">
        <v>13149</v>
      </c>
      <c r="F1894" t="s">
        <v>46</v>
      </c>
      <c r="G1894" t="s">
        <v>13149</v>
      </c>
      <c r="H1894" t="s">
        <v>13150</v>
      </c>
      <c r="I1894" t="s">
        <v>2363</v>
      </c>
      <c r="J1894" t="s">
        <v>2310</v>
      </c>
      <c r="K1894" t="s">
        <v>13224</v>
      </c>
      <c r="L1894" t="s">
        <v>13155</v>
      </c>
      <c r="M1894" t="s">
        <v>1220</v>
      </c>
    </row>
    <row r="1895" spans="1:13">
      <c r="A1895" t="s">
        <v>2365</v>
      </c>
      <c r="B1895">
        <v>4.5</v>
      </c>
      <c r="C1895" t="str">
        <f t="shared" si="29"/>
        <v>4 – 5</v>
      </c>
      <c r="D1895">
        <v>1000</v>
      </c>
      <c r="E1895" t="s">
        <v>13149</v>
      </c>
      <c r="F1895" t="s">
        <v>276</v>
      </c>
      <c r="G1895" t="s">
        <v>13149</v>
      </c>
      <c r="H1895" t="s">
        <v>13150</v>
      </c>
      <c r="I1895" t="s">
        <v>2366</v>
      </c>
      <c r="J1895" t="s">
        <v>2367</v>
      </c>
      <c r="K1895" t="s">
        <v>16128</v>
      </c>
      <c r="L1895" t="s">
        <v>14302</v>
      </c>
      <c r="M1895" t="s">
        <v>262</v>
      </c>
    </row>
    <row r="1896" spans="1:13">
      <c r="A1896" t="s">
        <v>2365</v>
      </c>
      <c r="B1896">
        <v>4.5</v>
      </c>
      <c r="C1896" t="str">
        <f t="shared" si="29"/>
        <v>4 – 5</v>
      </c>
      <c r="D1896">
        <v>1000</v>
      </c>
      <c r="E1896" t="s">
        <v>13149</v>
      </c>
      <c r="F1896" t="s">
        <v>276</v>
      </c>
      <c r="G1896" t="s">
        <v>13149</v>
      </c>
      <c r="H1896" t="s">
        <v>13150</v>
      </c>
      <c r="I1896" t="s">
        <v>2366</v>
      </c>
      <c r="J1896" t="s">
        <v>2367</v>
      </c>
      <c r="K1896" t="s">
        <v>16128</v>
      </c>
      <c r="L1896" t="s">
        <v>14302</v>
      </c>
      <c r="M1896" t="s">
        <v>10</v>
      </c>
    </row>
    <row r="1897" spans="1:13">
      <c r="A1897" t="s">
        <v>2369</v>
      </c>
      <c r="B1897">
        <v>4.5</v>
      </c>
      <c r="C1897" t="str">
        <f t="shared" si="29"/>
        <v>4 – 5</v>
      </c>
      <c r="D1897">
        <v>500</v>
      </c>
      <c r="E1897" t="s">
        <v>13149</v>
      </c>
      <c r="G1897" t="s">
        <v>13150</v>
      </c>
      <c r="H1897" t="s">
        <v>13150</v>
      </c>
      <c r="I1897" t="s">
        <v>2370</v>
      </c>
      <c r="J1897" t="s">
        <v>2371</v>
      </c>
      <c r="K1897" t="s">
        <v>14394</v>
      </c>
      <c r="L1897" t="s">
        <v>14198</v>
      </c>
      <c r="M1897" t="s">
        <v>330</v>
      </c>
    </row>
    <row r="1898" spans="1:13">
      <c r="A1898" t="s">
        <v>2369</v>
      </c>
      <c r="B1898">
        <v>4.5</v>
      </c>
      <c r="C1898" t="str">
        <f t="shared" si="29"/>
        <v>4 – 5</v>
      </c>
      <c r="D1898">
        <v>500</v>
      </c>
      <c r="E1898" t="s">
        <v>13149</v>
      </c>
      <c r="G1898" t="s">
        <v>13150</v>
      </c>
      <c r="H1898" t="s">
        <v>13150</v>
      </c>
      <c r="I1898" t="s">
        <v>2370</v>
      </c>
      <c r="J1898" t="s">
        <v>2371</v>
      </c>
      <c r="K1898" t="s">
        <v>14394</v>
      </c>
      <c r="L1898" t="s">
        <v>14198</v>
      </c>
      <c r="M1898" t="s">
        <v>252</v>
      </c>
    </row>
    <row r="1899" spans="1:13">
      <c r="A1899" t="s">
        <v>2369</v>
      </c>
      <c r="B1899">
        <v>4.5</v>
      </c>
      <c r="C1899" t="str">
        <f t="shared" si="29"/>
        <v>4 – 5</v>
      </c>
      <c r="D1899">
        <v>500</v>
      </c>
      <c r="E1899" t="s">
        <v>13149</v>
      </c>
      <c r="G1899" t="s">
        <v>13150</v>
      </c>
      <c r="H1899" t="s">
        <v>13150</v>
      </c>
      <c r="I1899" t="s">
        <v>2370</v>
      </c>
      <c r="J1899" t="s">
        <v>2371</v>
      </c>
      <c r="K1899" t="s">
        <v>14394</v>
      </c>
      <c r="L1899" t="s">
        <v>14198</v>
      </c>
      <c r="M1899" t="s">
        <v>10</v>
      </c>
    </row>
    <row r="1900" spans="1:13">
      <c r="A1900" t="s">
        <v>2369</v>
      </c>
      <c r="B1900">
        <v>4.5</v>
      </c>
      <c r="C1900" t="str">
        <f t="shared" si="29"/>
        <v>4 – 5</v>
      </c>
      <c r="D1900">
        <v>500</v>
      </c>
      <c r="E1900" t="s">
        <v>13149</v>
      </c>
      <c r="G1900" t="s">
        <v>13150</v>
      </c>
      <c r="H1900" t="s">
        <v>13150</v>
      </c>
      <c r="I1900" t="s">
        <v>2370</v>
      </c>
      <c r="J1900" t="s">
        <v>2371</v>
      </c>
      <c r="K1900" t="s">
        <v>14394</v>
      </c>
      <c r="L1900" t="s">
        <v>14198</v>
      </c>
      <c r="M1900" t="s">
        <v>52</v>
      </c>
    </row>
    <row r="1901" spans="1:13">
      <c r="A1901" t="s">
        <v>2369</v>
      </c>
      <c r="B1901">
        <v>4.5</v>
      </c>
      <c r="C1901" t="str">
        <f t="shared" si="29"/>
        <v>4 – 5</v>
      </c>
      <c r="D1901">
        <v>500</v>
      </c>
      <c r="E1901" t="s">
        <v>13149</v>
      </c>
      <c r="G1901" t="s">
        <v>13150</v>
      </c>
      <c r="H1901" t="s">
        <v>13150</v>
      </c>
      <c r="I1901" t="s">
        <v>2370</v>
      </c>
      <c r="J1901" t="s">
        <v>2371</v>
      </c>
      <c r="K1901" t="s">
        <v>14394</v>
      </c>
      <c r="L1901" t="s">
        <v>14198</v>
      </c>
      <c r="M1901" t="s">
        <v>16120</v>
      </c>
    </row>
    <row r="1902" spans="1:13">
      <c r="A1902" t="s">
        <v>2373</v>
      </c>
      <c r="B1902">
        <v>4.8</v>
      </c>
      <c r="C1902" t="str">
        <f t="shared" si="29"/>
        <v>4 – 5</v>
      </c>
      <c r="D1902">
        <v>4000</v>
      </c>
      <c r="E1902" t="s">
        <v>13149</v>
      </c>
      <c r="F1902" t="s">
        <v>96</v>
      </c>
      <c r="G1902" t="s">
        <v>13149</v>
      </c>
      <c r="H1902" t="s">
        <v>13150</v>
      </c>
      <c r="I1902" t="s">
        <v>2374</v>
      </c>
      <c r="J1902" t="s">
        <v>2375</v>
      </c>
      <c r="K1902" t="s">
        <v>14395</v>
      </c>
      <c r="L1902" t="s">
        <v>14302</v>
      </c>
      <c r="M1902" t="s">
        <v>10</v>
      </c>
    </row>
    <row r="1903" spans="1:13">
      <c r="A1903" t="s">
        <v>2373</v>
      </c>
      <c r="B1903">
        <v>4.8</v>
      </c>
      <c r="C1903" t="str">
        <f t="shared" si="29"/>
        <v>4 – 5</v>
      </c>
      <c r="D1903">
        <v>4000</v>
      </c>
      <c r="E1903" t="s">
        <v>13149</v>
      </c>
      <c r="F1903" t="s">
        <v>96</v>
      </c>
      <c r="G1903" t="s">
        <v>13149</v>
      </c>
      <c r="H1903" t="s">
        <v>13150</v>
      </c>
      <c r="I1903" t="s">
        <v>2374</v>
      </c>
      <c r="J1903" t="s">
        <v>2375</v>
      </c>
      <c r="K1903" t="s">
        <v>14395</v>
      </c>
      <c r="L1903" t="s">
        <v>14302</v>
      </c>
      <c r="M1903" t="s">
        <v>18</v>
      </c>
    </row>
    <row r="1904" spans="1:13">
      <c r="A1904" t="s">
        <v>2373</v>
      </c>
      <c r="B1904">
        <v>4.8</v>
      </c>
      <c r="C1904" t="str">
        <f t="shared" si="29"/>
        <v>4 – 5</v>
      </c>
      <c r="D1904">
        <v>4000</v>
      </c>
      <c r="E1904" t="s">
        <v>13149</v>
      </c>
      <c r="F1904" t="s">
        <v>96</v>
      </c>
      <c r="G1904" t="s">
        <v>13149</v>
      </c>
      <c r="H1904" t="s">
        <v>13150</v>
      </c>
      <c r="I1904" t="s">
        <v>2374</v>
      </c>
      <c r="J1904" t="s">
        <v>2375</v>
      </c>
      <c r="K1904" t="s">
        <v>14395</v>
      </c>
      <c r="L1904" t="s">
        <v>14302</v>
      </c>
      <c r="M1904" t="s">
        <v>8122</v>
      </c>
    </row>
    <row r="1905" spans="1:13">
      <c r="A1905" t="s">
        <v>2373</v>
      </c>
      <c r="B1905">
        <v>4.8</v>
      </c>
      <c r="C1905" t="str">
        <f t="shared" si="29"/>
        <v>4 – 5</v>
      </c>
      <c r="D1905">
        <v>4000</v>
      </c>
      <c r="E1905" t="s">
        <v>13149</v>
      </c>
      <c r="F1905" t="s">
        <v>96</v>
      </c>
      <c r="G1905" t="s">
        <v>13149</v>
      </c>
      <c r="H1905" t="s">
        <v>13150</v>
      </c>
      <c r="I1905" t="s">
        <v>2374</v>
      </c>
      <c r="J1905" t="s">
        <v>2375</v>
      </c>
      <c r="K1905" t="s">
        <v>14395</v>
      </c>
      <c r="L1905" t="s">
        <v>14302</v>
      </c>
      <c r="M1905" t="s">
        <v>1220</v>
      </c>
    </row>
    <row r="1906" spans="1:13">
      <c r="A1906" t="s">
        <v>2377</v>
      </c>
      <c r="B1906">
        <v>4.8</v>
      </c>
      <c r="C1906" t="str">
        <f t="shared" si="29"/>
        <v>4 – 5</v>
      </c>
      <c r="D1906">
        <v>22</v>
      </c>
      <c r="E1906" t="s">
        <v>13149</v>
      </c>
      <c r="F1906" t="s">
        <v>53</v>
      </c>
      <c r="G1906" t="s">
        <v>13149</v>
      </c>
      <c r="H1906" t="s">
        <v>13150</v>
      </c>
      <c r="I1906" t="s">
        <v>2379</v>
      </c>
      <c r="J1906" t="s">
        <v>2380</v>
      </c>
      <c r="K1906" t="s">
        <v>13227</v>
      </c>
      <c r="L1906" t="s">
        <v>13155</v>
      </c>
      <c r="M1906" t="s">
        <v>52</v>
      </c>
    </row>
    <row r="1907" spans="1:13">
      <c r="A1907" t="s">
        <v>2377</v>
      </c>
      <c r="B1907">
        <v>4.8</v>
      </c>
      <c r="C1907" t="str">
        <f t="shared" si="29"/>
        <v>4 – 5</v>
      </c>
      <c r="D1907">
        <v>22</v>
      </c>
      <c r="E1907" t="s">
        <v>13149</v>
      </c>
      <c r="F1907" t="s">
        <v>53</v>
      </c>
      <c r="G1907" t="s">
        <v>13149</v>
      </c>
      <c r="H1907" t="s">
        <v>13150</v>
      </c>
      <c r="I1907" t="s">
        <v>2379</v>
      </c>
      <c r="J1907" t="s">
        <v>2380</v>
      </c>
      <c r="K1907" t="s">
        <v>13227</v>
      </c>
      <c r="L1907" t="s">
        <v>13155</v>
      </c>
      <c r="M1907" t="s">
        <v>18</v>
      </c>
    </row>
    <row r="1908" spans="1:13">
      <c r="A1908" t="s">
        <v>2377</v>
      </c>
      <c r="B1908">
        <v>4.8</v>
      </c>
      <c r="C1908" t="str">
        <f t="shared" si="29"/>
        <v>4 – 5</v>
      </c>
      <c r="D1908">
        <v>22</v>
      </c>
      <c r="E1908" t="s">
        <v>13149</v>
      </c>
      <c r="F1908" t="s">
        <v>53</v>
      </c>
      <c r="G1908" t="s">
        <v>13149</v>
      </c>
      <c r="H1908" t="s">
        <v>13150</v>
      </c>
      <c r="I1908" t="s">
        <v>2379</v>
      </c>
      <c r="J1908" t="s">
        <v>2380</v>
      </c>
      <c r="K1908" t="s">
        <v>13227</v>
      </c>
      <c r="L1908" t="s">
        <v>13155</v>
      </c>
      <c r="M1908" t="s">
        <v>5392</v>
      </c>
    </row>
    <row r="1909" spans="1:13">
      <c r="A1909" t="s">
        <v>2377</v>
      </c>
      <c r="B1909">
        <v>4.8</v>
      </c>
      <c r="C1909" t="str">
        <f t="shared" si="29"/>
        <v>4 – 5</v>
      </c>
      <c r="D1909">
        <v>22</v>
      </c>
      <c r="E1909" t="s">
        <v>13149</v>
      </c>
      <c r="F1909" t="s">
        <v>53</v>
      </c>
      <c r="G1909" t="s">
        <v>13149</v>
      </c>
      <c r="H1909" t="s">
        <v>13150</v>
      </c>
      <c r="I1909" t="s">
        <v>2379</v>
      </c>
      <c r="J1909" t="s">
        <v>2380</v>
      </c>
      <c r="K1909" t="s">
        <v>13227</v>
      </c>
      <c r="L1909" t="s">
        <v>13155</v>
      </c>
      <c r="M1909" t="s">
        <v>1511</v>
      </c>
    </row>
    <row r="1910" spans="1:13">
      <c r="A1910" t="s">
        <v>2377</v>
      </c>
      <c r="B1910">
        <v>4.8</v>
      </c>
      <c r="C1910" t="str">
        <f t="shared" si="29"/>
        <v>4 – 5</v>
      </c>
      <c r="D1910">
        <v>22</v>
      </c>
      <c r="E1910" t="s">
        <v>13149</v>
      </c>
      <c r="F1910" t="s">
        <v>53</v>
      </c>
      <c r="G1910" t="s">
        <v>13149</v>
      </c>
      <c r="H1910" t="s">
        <v>13150</v>
      </c>
      <c r="I1910" t="s">
        <v>2379</v>
      </c>
      <c r="J1910" t="s">
        <v>2380</v>
      </c>
      <c r="K1910" t="s">
        <v>13227</v>
      </c>
      <c r="L1910" t="s">
        <v>13155</v>
      </c>
      <c r="M1910" t="s">
        <v>4172</v>
      </c>
    </row>
    <row r="1911" spans="1:13">
      <c r="A1911" t="s">
        <v>2382</v>
      </c>
      <c r="B1911">
        <v>4.8</v>
      </c>
      <c r="C1911" t="str">
        <f t="shared" si="29"/>
        <v>4 – 5</v>
      </c>
      <c r="D1911">
        <v>1000</v>
      </c>
      <c r="E1911" t="s">
        <v>13149</v>
      </c>
      <c r="F1911" t="s">
        <v>150</v>
      </c>
      <c r="G1911" t="s">
        <v>13149</v>
      </c>
      <c r="H1911" t="s">
        <v>13150</v>
      </c>
      <c r="I1911" t="s">
        <v>2383</v>
      </c>
      <c r="J1911" t="s">
        <v>2384</v>
      </c>
      <c r="K1911" t="s">
        <v>14396</v>
      </c>
      <c r="L1911" t="s">
        <v>14391</v>
      </c>
      <c r="M1911" t="s">
        <v>10</v>
      </c>
    </row>
    <row r="1912" spans="1:13">
      <c r="A1912" t="s">
        <v>2382</v>
      </c>
      <c r="B1912">
        <v>4.8</v>
      </c>
      <c r="C1912" t="str">
        <f t="shared" si="29"/>
        <v>4 – 5</v>
      </c>
      <c r="D1912">
        <v>1000</v>
      </c>
      <c r="E1912" t="s">
        <v>13149</v>
      </c>
      <c r="F1912" t="s">
        <v>150</v>
      </c>
      <c r="G1912" t="s">
        <v>13149</v>
      </c>
      <c r="H1912" t="s">
        <v>13150</v>
      </c>
      <c r="I1912" t="s">
        <v>2383</v>
      </c>
      <c r="J1912" t="s">
        <v>2384</v>
      </c>
      <c r="K1912" t="s">
        <v>14396</v>
      </c>
      <c r="L1912" t="s">
        <v>14391</v>
      </c>
      <c r="M1912" t="s">
        <v>1505</v>
      </c>
    </row>
    <row r="1913" spans="1:13">
      <c r="A1913" t="s">
        <v>2382</v>
      </c>
      <c r="B1913">
        <v>4.8</v>
      </c>
      <c r="C1913" t="str">
        <f t="shared" si="29"/>
        <v>4 – 5</v>
      </c>
      <c r="D1913">
        <v>1000</v>
      </c>
      <c r="E1913" t="s">
        <v>13149</v>
      </c>
      <c r="F1913" t="s">
        <v>150</v>
      </c>
      <c r="G1913" t="s">
        <v>13149</v>
      </c>
      <c r="H1913" t="s">
        <v>13150</v>
      </c>
      <c r="I1913" t="s">
        <v>2383</v>
      </c>
      <c r="J1913" t="s">
        <v>2384</v>
      </c>
      <c r="K1913" t="s">
        <v>14396</v>
      </c>
      <c r="L1913" t="s">
        <v>14391</v>
      </c>
      <c r="M1913" t="s">
        <v>3586</v>
      </c>
    </row>
    <row r="1914" spans="1:13">
      <c r="A1914" t="s">
        <v>2385</v>
      </c>
      <c r="B1914">
        <v>4.9000000000000004</v>
      </c>
      <c r="C1914" t="str">
        <f t="shared" si="29"/>
        <v>4 – 5</v>
      </c>
      <c r="D1914">
        <v>41</v>
      </c>
      <c r="E1914" t="s">
        <v>13149</v>
      </c>
      <c r="G1914" t="s">
        <v>13150</v>
      </c>
      <c r="H1914" t="s">
        <v>13150</v>
      </c>
      <c r="I1914" t="s">
        <v>2387</v>
      </c>
      <c r="J1914" t="s">
        <v>2388</v>
      </c>
      <c r="K1914" t="s">
        <v>14397</v>
      </c>
      <c r="L1914" t="s">
        <v>14302</v>
      </c>
      <c r="M1914" t="s">
        <v>257</v>
      </c>
    </row>
    <row r="1915" spans="1:13">
      <c r="A1915" t="s">
        <v>2385</v>
      </c>
      <c r="B1915">
        <v>4.9000000000000004</v>
      </c>
      <c r="C1915" t="str">
        <f t="shared" si="29"/>
        <v>4 – 5</v>
      </c>
      <c r="D1915">
        <v>41</v>
      </c>
      <c r="E1915" t="s">
        <v>13149</v>
      </c>
      <c r="G1915" t="s">
        <v>13150</v>
      </c>
      <c r="H1915" t="s">
        <v>13150</v>
      </c>
      <c r="I1915" t="s">
        <v>2387</v>
      </c>
      <c r="J1915" t="s">
        <v>2388</v>
      </c>
      <c r="K1915" t="s">
        <v>14397</v>
      </c>
      <c r="L1915" t="s">
        <v>14302</v>
      </c>
      <c r="M1915" t="s">
        <v>52</v>
      </c>
    </row>
    <row r="1916" spans="1:13">
      <c r="A1916" t="s">
        <v>2385</v>
      </c>
      <c r="B1916">
        <v>4.9000000000000004</v>
      </c>
      <c r="C1916" t="str">
        <f t="shared" si="29"/>
        <v>4 – 5</v>
      </c>
      <c r="D1916">
        <v>41</v>
      </c>
      <c r="E1916" t="s">
        <v>13149</v>
      </c>
      <c r="G1916" t="s">
        <v>13150</v>
      </c>
      <c r="H1916" t="s">
        <v>13150</v>
      </c>
      <c r="I1916" t="s">
        <v>2387</v>
      </c>
      <c r="J1916" t="s">
        <v>2388</v>
      </c>
      <c r="K1916" t="s">
        <v>14397</v>
      </c>
      <c r="L1916" t="s">
        <v>14302</v>
      </c>
      <c r="M1916" t="s">
        <v>16115</v>
      </c>
    </row>
    <row r="1917" spans="1:13">
      <c r="A1917" t="s">
        <v>2390</v>
      </c>
      <c r="B1917">
        <v>4.9000000000000004</v>
      </c>
      <c r="C1917" t="str">
        <f t="shared" si="29"/>
        <v>4 – 5</v>
      </c>
      <c r="D1917">
        <v>5000</v>
      </c>
      <c r="E1917" t="s">
        <v>13149</v>
      </c>
      <c r="F1917" t="s">
        <v>2391</v>
      </c>
      <c r="G1917" t="s">
        <v>13149</v>
      </c>
      <c r="H1917" t="s">
        <v>13150</v>
      </c>
      <c r="I1917" t="s">
        <v>2392</v>
      </c>
      <c r="J1917" t="s">
        <v>2393</v>
      </c>
      <c r="K1917" t="s">
        <v>14398</v>
      </c>
      <c r="L1917" t="s">
        <v>14319</v>
      </c>
      <c r="M1917" t="s">
        <v>18</v>
      </c>
    </row>
    <row r="1918" spans="1:13">
      <c r="A1918" t="s">
        <v>2394</v>
      </c>
      <c r="C1918" t="str">
        <f t="shared" si="29"/>
        <v>No Rating</v>
      </c>
      <c r="E1918" t="s">
        <v>13150</v>
      </c>
      <c r="G1918" t="s">
        <v>13150</v>
      </c>
      <c r="H1918" t="s">
        <v>13150</v>
      </c>
      <c r="I1918" t="s">
        <v>2395</v>
      </c>
      <c r="J1918" t="s">
        <v>2396</v>
      </c>
      <c r="K1918" t="s">
        <v>14399</v>
      </c>
      <c r="L1918" t="s">
        <v>14400</v>
      </c>
      <c r="M1918" t="s">
        <v>52</v>
      </c>
    </row>
    <row r="1919" spans="1:13">
      <c r="A1919" t="s">
        <v>2394</v>
      </c>
      <c r="C1919" t="str">
        <f t="shared" si="29"/>
        <v>No Rating</v>
      </c>
      <c r="E1919" t="s">
        <v>13150</v>
      </c>
      <c r="G1919" t="s">
        <v>13150</v>
      </c>
      <c r="H1919" t="s">
        <v>13150</v>
      </c>
      <c r="I1919" t="s">
        <v>2395</v>
      </c>
      <c r="J1919" t="s">
        <v>2396</v>
      </c>
      <c r="K1919" t="s">
        <v>14399</v>
      </c>
      <c r="L1919" t="s">
        <v>14400</v>
      </c>
      <c r="M1919" t="s">
        <v>18</v>
      </c>
    </row>
    <row r="1920" spans="1:13">
      <c r="A1920" t="s">
        <v>2394</v>
      </c>
      <c r="C1920" t="str">
        <f t="shared" si="29"/>
        <v>No Rating</v>
      </c>
      <c r="E1920" t="s">
        <v>13150</v>
      </c>
      <c r="G1920" t="s">
        <v>13150</v>
      </c>
      <c r="H1920" t="s">
        <v>13150</v>
      </c>
      <c r="I1920" t="s">
        <v>2395</v>
      </c>
      <c r="J1920" t="s">
        <v>2396</v>
      </c>
      <c r="K1920" t="s">
        <v>14399</v>
      </c>
      <c r="L1920" t="s">
        <v>14400</v>
      </c>
      <c r="M1920" t="s">
        <v>5392</v>
      </c>
    </row>
    <row r="1921" spans="1:13">
      <c r="A1921" t="s">
        <v>2394</v>
      </c>
      <c r="C1921" t="str">
        <f t="shared" si="29"/>
        <v>No Rating</v>
      </c>
      <c r="E1921" t="s">
        <v>13150</v>
      </c>
      <c r="G1921" t="s">
        <v>13150</v>
      </c>
      <c r="H1921" t="s">
        <v>13150</v>
      </c>
      <c r="I1921" t="s">
        <v>2395</v>
      </c>
      <c r="J1921" t="s">
        <v>2396</v>
      </c>
      <c r="K1921" t="s">
        <v>14399</v>
      </c>
      <c r="L1921" t="s">
        <v>14400</v>
      </c>
      <c r="M1921" t="s">
        <v>16113</v>
      </c>
    </row>
    <row r="1922" spans="1:13">
      <c r="A1922" t="s">
        <v>2397</v>
      </c>
      <c r="B1922">
        <v>4.7</v>
      </c>
      <c r="C1922" t="str">
        <f t="shared" ref="C1922:C1985" si="30">IF(B1922="", "No Rating",
 IF(B1922&lt;=2, "1 – 2",
 IF(B1922&lt;=3, "2 – 3",
 IF(B1922&lt;=4, "3 – 4",
 "4 – 5"))))</f>
        <v>4 – 5</v>
      </c>
      <c r="D1922">
        <v>100</v>
      </c>
      <c r="E1922" t="s">
        <v>13149</v>
      </c>
      <c r="F1922" t="s">
        <v>53</v>
      </c>
      <c r="G1922" t="s">
        <v>13149</v>
      </c>
      <c r="H1922" t="s">
        <v>13150</v>
      </c>
      <c r="I1922" t="s">
        <v>2398</v>
      </c>
      <c r="J1922" t="s">
        <v>2399</v>
      </c>
      <c r="K1922" t="s">
        <v>14401</v>
      </c>
      <c r="L1922" t="s">
        <v>14302</v>
      </c>
      <c r="M1922" t="s">
        <v>52</v>
      </c>
    </row>
    <row r="1923" spans="1:13">
      <c r="A1923" t="s">
        <v>2397</v>
      </c>
      <c r="B1923">
        <v>4.7</v>
      </c>
      <c r="C1923" t="str">
        <f t="shared" si="30"/>
        <v>4 – 5</v>
      </c>
      <c r="D1923">
        <v>100</v>
      </c>
      <c r="E1923" t="s">
        <v>13149</v>
      </c>
      <c r="F1923" t="s">
        <v>53</v>
      </c>
      <c r="G1923" t="s">
        <v>13149</v>
      </c>
      <c r="H1923" t="s">
        <v>13150</v>
      </c>
      <c r="I1923" t="s">
        <v>2398</v>
      </c>
      <c r="J1923" t="s">
        <v>2399</v>
      </c>
      <c r="K1923" t="s">
        <v>14401</v>
      </c>
      <c r="L1923" t="s">
        <v>14302</v>
      </c>
      <c r="M1923" t="s">
        <v>511</v>
      </c>
    </row>
    <row r="1924" spans="1:13">
      <c r="A1924" t="s">
        <v>2400</v>
      </c>
      <c r="B1924">
        <v>4.4000000000000004</v>
      </c>
      <c r="C1924" t="str">
        <f t="shared" si="30"/>
        <v>4 – 5</v>
      </c>
      <c r="D1924">
        <v>100</v>
      </c>
      <c r="E1924" t="s">
        <v>13149</v>
      </c>
      <c r="G1924" t="s">
        <v>13150</v>
      </c>
      <c r="H1924" t="s">
        <v>13150</v>
      </c>
      <c r="I1924" t="s">
        <v>2401</v>
      </c>
      <c r="J1924" t="s">
        <v>2402</v>
      </c>
      <c r="K1924" t="s">
        <v>14402</v>
      </c>
      <c r="L1924" t="s">
        <v>14302</v>
      </c>
      <c r="M1924" t="s">
        <v>257</v>
      </c>
    </row>
    <row r="1925" spans="1:13">
      <c r="A1925" t="s">
        <v>2400</v>
      </c>
      <c r="B1925">
        <v>4.4000000000000004</v>
      </c>
      <c r="C1925" t="str">
        <f t="shared" si="30"/>
        <v>4 – 5</v>
      </c>
      <c r="D1925">
        <v>100</v>
      </c>
      <c r="E1925" t="s">
        <v>13149</v>
      </c>
      <c r="G1925" t="s">
        <v>13150</v>
      </c>
      <c r="H1925" t="s">
        <v>13150</v>
      </c>
      <c r="I1925" t="s">
        <v>2401</v>
      </c>
      <c r="J1925" t="s">
        <v>2402</v>
      </c>
      <c r="K1925" t="s">
        <v>14402</v>
      </c>
      <c r="L1925" t="s">
        <v>14302</v>
      </c>
      <c r="M1925" t="s">
        <v>52</v>
      </c>
    </row>
    <row r="1926" spans="1:13">
      <c r="A1926" t="s">
        <v>2400</v>
      </c>
      <c r="B1926">
        <v>4.4000000000000004</v>
      </c>
      <c r="C1926" t="str">
        <f t="shared" si="30"/>
        <v>4 – 5</v>
      </c>
      <c r="D1926">
        <v>100</v>
      </c>
      <c r="E1926" t="s">
        <v>13149</v>
      </c>
      <c r="G1926" t="s">
        <v>13150</v>
      </c>
      <c r="H1926" t="s">
        <v>13150</v>
      </c>
      <c r="I1926" t="s">
        <v>2401</v>
      </c>
      <c r="J1926" t="s">
        <v>2402</v>
      </c>
      <c r="K1926" t="s">
        <v>14402</v>
      </c>
      <c r="L1926" t="s">
        <v>14302</v>
      </c>
      <c r="M1926" t="s">
        <v>16115</v>
      </c>
    </row>
    <row r="1927" spans="1:13">
      <c r="A1927" t="s">
        <v>2403</v>
      </c>
      <c r="B1927">
        <v>4.7</v>
      </c>
      <c r="C1927" t="str">
        <f t="shared" si="30"/>
        <v>4 – 5</v>
      </c>
      <c r="D1927">
        <v>3000</v>
      </c>
      <c r="E1927" t="s">
        <v>13149</v>
      </c>
      <c r="G1927" t="s">
        <v>13150</v>
      </c>
      <c r="H1927" t="s">
        <v>13150</v>
      </c>
      <c r="I1927" t="s">
        <v>2404</v>
      </c>
      <c r="J1927" t="s">
        <v>2405</v>
      </c>
      <c r="K1927" t="s">
        <v>14403</v>
      </c>
      <c r="L1927" t="s">
        <v>14302</v>
      </c>
      <c r="M1927" t="s">
        <v>511</v>
      </c>
    </row>
    <row r="1928" spans="1:13">
      <c r="A1928" t="s">
        <v>2403</v>
      </c>
      <c r="B1928">
        <v>4.7</v>
      </c>
      <c r="C1928" t="str">
        <f t="shared" si="30"/>
        <v>4 – 5</v>
      </c>
      <c r="D1928">
        <v>3000</v>
      </c>
      <c r="E1928" t="s">
        <v>13149</v>
      </c>
      <c r="G1928" t="s">
        <v>13150</v>
      </c>
      <c r="H1928" t="s">
        <v>13150</v>
      </c>
      <c r="I1928" t="s">
        <v>2404</v>
      </c>
      <c r="J1928" t="s">
        <v>2405</v>
      </c>
      <c r="K1928" t="s">
        <v>14403</v>
      </c>
      <c r="L1928" t="s">
        <v>14302</v>
      </c>
      <c r="M1928" t="s">
        <v>18</v>
      </c>
    </row>
    <row r="1929" spans="1:13">
      <c r="A1929" t="s">
        <v>2406</v>
      </c>
      <c r="B1929">
        <v>4.8</v>
      </c>
      <c r="C1929" t="str">
        <f t="shared" si="30"/>
        <v>4 – 5</v>
      </c>
      <c r="D1929">
        <v>5000</v>
      </c>
      <c r="E1929" t="s">
        <v>13149</v>
      </c>
      <c r="F1929" t="s">
        <v>96</v>
      </c>
      <c r="G1929" t="s">
        <v>13149</v>
      </c>
      <c r="H1929" t="s">
        <v>13150</v>
      </c>
      <c r="I1929" t="s">
        <v>2407</v>
      </c>
      <c r="J1929" t="s">
        <v>2408</v>
      </c>
      <c r="K1929" t="s">
        <v>14404</v>
      </c>
      <c r="L1929" t="s">
        <v>14274</v>
      </c>
      <c r="M1929" t="s">
        <v>16120</v>
      </c>
    </row>
    <row r="1930" spans="1:13">
      <c r="A1930" t="s">
        <v>2406</v>
      </c>
      <c r="B1930">
        <v>4.8</v>
      </c>
      <c r="C1930" t="str">
        <f t="shared" si="30"/>
        <v>4 – 5</v>
      </c>
      <c r="D1930">
        <v>5000</v>
      </c>
      <c r="E1930" t="s">
        <v>13149</v>
      </c>
      <c r="F1930" t="s">
        <v>96</v>
      </c>
      <c r="G1930" t="s">
        <v>13149</v>
      </c>
      <c r="H1930" t="s">
        <v>13150</v>
      </c>
      <c r="I1930" t="s">
        <v>2407</v>
      </c>
      <c r="J1930" t="s">
        <v>2408</v>
      </c>
      <c r="K1930" t="s">
        <v>14404</v>
      </c>
      <c r="L1930" t="s">
        <v>14274</v>
      </c>
      <c r="M1930" t="s">
        <v>18</v>
      </c>
    </row>
    <row r="1931" spans="1:13">
      <c r="A1931" t="s">
        <v>2406</v>
      </c>
      <c r="B1931">
        <v>4.8</v>
      </c>
      <c r="C1931" t="str">
        <f t="shared" si="30"/>
        <v>4 – 5</v>
      </c>
      <c r="D1931">
        <v>5000</v>
      </c>
      <c r="E1931" t="s">
        <v>13149</v>
      </c>
      <c r="F1931" t="s">
        <v>96</v>
      </c>
      <c r="G1931" t="s">
        <v>13149</v>
      </c>
      <c r="H1931" t="s">
        <v>13150</v>
      </c>
      <c r="I1931" t="s">
        <v>2407</v>
      </c>
      <c r="J1931" t="s">
        <v>2408</v>
      </c>
      <c r="K1931" t="s">
        <v>14404</v>
      </c>
      <c r="L1931" t="s">
        <v>14274</v>
      </c>
      <c r="M1931" t="s">
        <v>8122</v>
      </c>
    </row>
    <row r="1932" spans="1:13">
      <c r="A1932" t="s">
        <v>2406</v>
      </c>
      <c r="B1932">
        <v>4.8</v>
      </c>
      <c r="C1932" t="str">
        <f t="shared" si="30"/>
        <v>4 – 5</v>
      </c>
      <c r="D1932">
        <v>5000</v>
      </c>
      <c r="E1932" t="s">
        <v>13149</v>
      </c>
      <c r="F1932" t="s">
        <v>96</v>
      </c>
      <c r="G1932" t="s">
        <v>13149</v>
      </c>
      <c r="H1932" t="s">
        <v>13150</v>
      </c>
      <c r="I1932" t="s">
        <v>2407</v>
      </c>
      <c r="J1932" t="s">
        <v>2408</v>
      </c>
      <c r="K1932" t="s">
        <v>14404</v>
      </c>
      <c r="L1932" t="s">
        <v>14274</v>
      </c>
      <c r="M1932" t="s">
        <v>16110</v>
      </c>
    </row>
    <row r="1933" spans="1:13">
      <c r="A1933" t="s">
        <v>2410</v>
      </c>
      <c r="B1933">
        <v>4.8</v>
      </c>
      <c r="C1933" t="str">
        <f t="shared" si="30"/>
        <v>4 – 5</v>
      </c>
      <c r="D1933">
        <v>500</v>
      </c>
      <c r="E1933" t="s">
        <v>13149</v>
      </c>
      <c r="G1933" t="s">
        <v>13150</v>
      </c>
      <c r="H1933" t="s">
        <v>13150</v>
      </c>
      <c r="I1933" t="s">
        <v>2411</v>
      </c>
      <c r="J1933" t="s">
        <v>2412</v>
      </c>
      <c r="K1933" t="s">
        <v>14405</v>
      </c>
      <c r="L1933" t="s">
        <v>14067</v>
      </c>
      <c r="M1933" t="s">
        <v>18</v>
      </c>
    </row>
    <row r="1934" spans="1:13">
      <c r="A1934" t="s">
        <v>2410</v>
      </c>
      <c r="B1934">
        <v>4.8</v>
      </c>
      <c r="C1934" t="str">
        <f t="shared" si="30"/>
        <v>4 – 5</v>
      </c>
      <c r="D1934">
        <v>500</v>
      </c>
      <c r="E1934" t="s">
        <v>13149</v>
      </c>
      <c r="G1934" t="s">
        <v>13150</v>
      </c>
      <c r="H1934" t="s">
        <v>13150</v>
      </c>
      <c r="I1934" t="s">
        <v>2411</v>
      </c>
      <c r="J1934" t="s">
        <v>2412</v>
      </c>
      <c r="K1934" t="s">
        <v>14405</v>
      </c>
      <c r="L1934" t="s">
        <v>14067</v>
      </c>
      <c r="M1934" t="s">
        <v>5392</v>
      </c>
    </row>
    <row r="1935" spans="1:13">
      <c r="A1935" t="s">
        <v>2410</v>
      </c>
      <c r="B1935">
        <v>4.8</v>
      </c>
      <c r="C1935" t="str">
        <f t="shared" si="30"/>
        <v>4 – 5</v>
      </c>
      <c r="D1935">
        <v>500</v>
      </c>
      <c r="E1935" t="s">
        <v>13149</v>
      </c>
      <c r="G1935" t="s">
        <v>13150</v>
      </c>
      <c r="H1935" t="s">
        <v>13150</v>
      </c>
      <c r="I1935" t="s">
        <v>2411</v>
      </c>
      <c r="J1935" t="s">
        <v>2412</v>
      </c>
      <c r="K1935" t="s">
        <v>14405</v>
      </c>
      <c r="L1935" t="s">
        <v>14067</v>
      </c>
      <c r="M1935" t="s">
        <v>16113</v>
      </c>
    </row>
    <row r="1936" spans="1:13">
      <c r="A1936" t="s">
        <v>2413</v>
      </c>
      <c r="B1936">
        <v>4.7</v>
      </c>
      <c r="C1936" t="str">
        <f t="shared" si="30"/>
        <v>4 – 5</v>
      </c>
      <c r="D1936">
        <v>100</v>
      </c>
      <c r="E1936" t="s">
        <v>13149</v>
      </c>
      <c r="F1936" t="s">
        <v>72</v>
      </c>
      <c r="G1936" t="s">
        <v>13149</v>
      </c>
      <c r="H1936" t="s">
        <v>13150</v>
      </c>
      <c r="I1936" t="s">
        <v>2414</v>
      </c>
      <c r="J1936" t="s">
        <v>2415</v>
      </c>
      <c r="K1936" t="s">
        <v>14406</v>
      </c>
      <c r="L1936" t="s">
        <v>14302</v>
      </c>
      <c r="M1936" t="s">
        <v>10</v>
      </c>
    </row>
    <row r="1937" spans="1:13">
      <c r="A1937" t="s">
        <v>2413</v>
      </c>
      <c r="B1937">
        <v>4.7</v>
      </c>
      <c r="C1937" t="str">
        <f t="shared" si="30"/>
        <v>4 – 5</v>
      </c>
      <c r="D1937">
        <v>100</v>
      </c>
      <c r="E1937" t="s">
        <v>13149</v>
      </c>
      <c r="F1937" t="s">
        <v>72</v>
      </c>
      <c r="G1937" t="s">
        <v>13149</v>
      </c>
      <c r="H1937" t="s">
        <v>13150</v>
      </c>
      <c r="I1937" t="s">
        <v>2414</v>
      </c>
      <c r="J1937" t="s">
        <v>2415</v>
      </c>
      <c r="K1937" t="s">
        <v>14406</v>
      </c>
      <c r="L1937" t="s">
        <v>14302</v>
      </c>
      <c r="M1937" t="s">
        <v>1505</v>
      </c>
    </row>
    <row r="1938" spans="1:13">
      <c r="A1938" t="s">
        <v>2417</v>
      </c>
      <c r="B1938">
        <v>4.0999999999999996</v>
      </c>
      <c r="C1938" t="str">
        <f t="shared" si="30"/>
        <v>4 – 5</v>
      </c>
      <c r="D1938">
        <v>13</v>
      </c>
      <c r="E1938" t="s">
        <v>13149</v>
      </c>
      <c r="G1938" t="s">
        <v>13150</v>
      </c>
      <c r="H1938" t="s">
        <v>13150</v>
      </c>
      <c r="I1938" t="s">
        <v>2419</v>
      </c>
      <c r="J1938" t="s">
        <v>2420</v>
      </c>
      <c r="K1938" t="s">
        <v>13228</v>
      </c>
      <c r="L1938" t="s">
        <v>13155</v>
      </c>
      <c r="M1938" t="s">
        <v>18</v>
      </c>
    </row>
    <row r="1939" spans="1:13">
      <c r="A1939" t="s">
        <v>2417</v>
      </c>
      <c r="B1939">
        <v>4.0999999999999996</v>
      </c>
      <c r="C1939" t="str">
        <f t="shared" si="30"/>
        <v>4 – 5</v>
      </c>
      <c r="D1939">
        <v>13</v>
      </c>
      <c r="E1939" t="s">
        <v>13149</v>
      </c>
      <c r="G1939" t="s">
        <v>13150</v>
      </c>
      <c r="H1939" t="s">
        <v>13150</v>
      </c>
      <c r="I1939" t="s">
        <v>2419</v>
      </c>
      <c r="J1939" t="s">
        <v>2420</v>
      </c>
      <c r="K1939" t="s">
        <v>13228</v>
      </c>
      <c r="L1939" t="s">
        <v>13155</v>
      </c>
      <c r="M1939" t="s">
        <v>16115</v>
      </c>
    </row>
    <row r="1940" spans="1:13">
      <c r="A1940" t="s">
        <v>2417</v>
      </c>
      <c r="B1940">
        <v>4.0999999999999996</v>
      </c>
      <c r="C1940" t="str">
        <f t="shared" si="30"/>
        <v>4 – 5</v>
      </c>
      <c r="D1940">
        <v>13</v>
      </c>
      <c r="E1940" t="s">
        <v>13149</v>
      </c>
      <c r="G1940" t="s">
        <v>13150</v>
      </c>
      <c r="H1940" t="s">
        <v>13150</v>
      </c>
      <c r="I1940" t="s">
        <v>2419</v>
      </c>
      <c r="J1940" t="s">
        <v>2420</v>
      </c>
      <c r="K1940" t="s">
        <v>13228</v>
      </c>
      <c r="L1940" t="s">
        <v>13155</v>
      </c>
      <c r="M1940" t="s">
        <v>1220</v>
      </c>
    </row>
    <row r="1941" spans="1:13">
      <c r="A1941" t="s">
        <v>2421</v>
      </c>
      <c r="B1941">
        <v>4.7</v>
      </c>
      <c r="C1941" t="str">
        <f t="shared" si="30"/>
        <v>4 – 5</v>
      </c>
      <c r="D1941">
        <v>1000</v>
      </c>
      <c r="E1941" t="s">
        <v>13149</v>
      </c>
      <c r="F1941" t="s">
        <v>72</v>
      </c>
      <c r="G1941" t="s">
        <v>13149</v>
      </c>
      <c r="H1941" t="s">
        <v>13150</v>
      </c>
      <c r="I1941" t="s">
        <v>2422</v>
      </c>
      <c r="J1941" t="s">
        <v>2423</v>
      </c>
      <c r="K1941" t="s">
        <v>13229</v>
      </c>
      <c r="L1941" t="s">
        <v>13155</v>
      </c>
      <c r="M1941" t="s">
        <v>18</v>
      </c>
    </row>
    <row r="1942" spans="1:13">
      <c r="A1942" t="s">
        <v>2424</v>
      </c>
      <c r="B1942">
        <v>4.7</v>
      </c>
      <c r="C1942" t="str">
        <f t="shared" si="30"/>
        <v>4 – 5</v>
      </c>
      <c r="D1942">
        <v>61</v>
      </c>
      <c r="E1942" t="s">
        <v>13149</v>
      </c>
      <c r="F1942" t="s">
        <v>72</v>
      </c>
      <c r="G1942" t="s">
        <v>13149</v>
      </c>
      <c r="H1942" t="s">
        <v>13150</v>
      </c>
      <c r="I1942" t="s">
        <v>2426</v>
      </c>
      <c r="J1942" t="s">
        <v>2427</v>
      </c>
      <c r="K1942" t="s">
        <v>14407</v>
      </c>
      <c r="L1942" t="s">
        <v>14302</v>
      </c>
      <c r="M1942" t="s">
        <v>257</v>
      </c>
    </row>
    <row r="1943" spans="1:13">
      <c r="A1943" t="s">
        <v>2424</v>
      </c>
      <c r="B1943">
        <v>4.7</v>
      </c>
      <c r="C1943" t="str">
        <f t="shared" si="30"/>
        <v>4 – 5</v>
      </c>
      <c r="D1943">
        <v>61</v>
      </c>
      <c r="E1943" t="s">
        <v>13149</v>
      </c>
      <c r="F1943" t="s">
        <v>72</v>
      </c>
      <c r="G1943" t="s">
        <v>13149</v>
      </c>
      <c r="H1943" t="s">
        <v>13150</v>
      </c>
      <c r="I1943" t="s">
        <v>2426</v>
      </c>
      <c r="J1943" t="s">
        <v>2427</v>
      </c>
      <c r="K1943" t="s">
        <v>14407</v>
      </c>
      <c r="L1943" t="s">
        <v>14302</v>
      </c>
      <c r="M1943" t="s">
        <v>52</v>
      </c>
    </row>
    <row r="1944" spans="1:13">
      <c r="A1944" t="s">
        <v>2424</v>
      </c>
      <c r="B1944">
        <v>4.7</v>
      </c>
      <c r="C1944" t="str">
        <f t="shared" si="30"/>
        <v>4 – 5</v>
      </c>
      <c r="D1944">
        <v>61</v>
      </c>
      <c r="E1944" t="s">
        <v>13149</v>
      </c>
      <c r="F1944" t="s">
        <v>72</v>
      </c>
      <c r="G1944" t="s">
        <v>13149</v>
      </c>
      <c r="H1944" t="s">
        <v>13150</v>
      </c>
      <c r="I1944" t="s">
        <v>2426</v>
      </c>
      <c r="J1944" t="s">
        <v>2427</v>
      </c>
      <c r="K1944" t="s">
        <v>14407</v>
      </c>
      <c r="L1944" t="s">
        <v>14302</v>
      </c>
      <c r="M1944" t="s">
        <v>511</v>
      </c>
    </row>
    <row r="1945" spans="1:13">
      <c r="A1945" t="s">
        <v>2424</v>
      </c>
      <c r="B1945">
        <v>4.7</v>
      </c>
      <c r="C1945" t="str">
        <f t="shared" si="30"/>
        <v>4 – 5</v>
      </c>
      <c r="D1945">
        <v>61</v>
      </c>
      <c r="E1945" t="s">
        <v>13149</v>
      </c>
      <c r="F1945" t="s">
        <v>72</v>
      </c>
      <c r="G1945" t="s">
        <v>13149</v>
      </c>
      <c r="H1945" t="s">
        <v>13150</v>
      </c>
      <c r="I1945" t="s">
        <v>2426</v>
      </c>
      <c r="J1945" t="s">
        <v>2427</v>
      </c>
      <c r="K1945" t="s">
        <v>14407</v>
      </c>
      <c r="L1945" t="s">
        <v>14302</v>
      </c>
      <c r="M1945" t="s">
        <v>16112</v>
      </c>
    </row>
    <row r="1946" spans="1:13">
      <c r="A1946" t="s">
        <v>2428</v>
      </c>
      <c r="B1946">
        <v>4.5999999999999996</v>
      </c>
      <c r="C1946" t="str">
        <f t="shared" si="30"/>
        <v>4 – 5</v>
      </c>
      <c r="D1946">
        <v>100</v>
      </c>
      <c r="E1946" t="s">
        <v>13149</v>
      </c>
      <c r="F1946" t="s">
        <v>535</v>
      </c>
      <c r="G1946" t="s">
        <v>13149</v>
      </c>
      <c r="H1946" t="s">
        <v>13149</v>
      </c>
      <c r="I1946" t="s">
        <v>2429</v>
      </c>
      <c r="J1946" t="s">
        <v>2430</v>
      </c>
      <c r="K1946" t="s">
        <v>14408</v>
      </c>
      <c r="L1946" t="s">
        <v>14319</v>
      </c>
      <c r="M1946" t="s">
        <v>262</v>
      </c>
    </row>
    <row r="1947" spans="1:13">
      <c r="A1947" t="s">
        <v>2428</v>
      </c>
      <c r="B1947">
        <v>4.5999999999999996</v>
      </c>
      <c r="C1947" t="str">
        <f t="shared" si="30"/>
        <v>4 – 5</v>
      </c>
      <c r="D1947">
        <v>100</v>
      </c>
      <c r="E1947" t="s">
        <v>13149</v>
      </c>
      <c r="F1947" t="s">
        <v>535</v>
      </c>
      <c r="G1947" t="s">
        <v>13149</v>
      </c>
      <c r="H1947" t="s">
        <v>13149</v>
      </c>
      <c r="I1947" t="s">
        <v>2429</v>
      </c>
      <c r="J1947" t="s">
        <v>2430</v>
      </c>
      <c r="K1947" t="s">
        <v>14408</v>
      </c>
      <c r="L1947" t="s">
        <v>14319</v>
      </c>
      <c r="M1947" t="s">
        <v>52</v>
      </c>
    </row>
    <row r="1948" spans="1:13">
      <c r="A1948" t="s">
        <v>2428</v>
      </c>
      <c r="B1948">
        <v>4.5999999999999996</v>
      </c>
      <c r="C1948" t="str">
        <f t="shared" si="30"/>
        <v>4 – 5</v>
      </c>
      <c r="D1948">
        <v>100</v>
      </c>
      <c r="E1948" t="s">
        <v>13149</v>
      </c>
      <c r="F1948" t="s">
        <v>535</v>
      </c>
      <c r="G1948" t="s">
        <v>13149</v>
      </c>
      <c r="H1948" t="s">
        <v>13149</v>
      </c>
      <c r="I1948" t="s">
        <v>2429</v>
      </c>
      <c r="J1948" t="s">
        <v>2430</v>
      </c>
      <c r="K1948" t="s">
        <v>14408</v>
      </c>
      <c r="L1948" t="s">
        <v>14319</v>
      </c>
      <c r="M1948" t="s">
        <v>18</v>
      </c>
    </row>
    <row r="1949" spans="1:13">
      <c r="A1949" t="s">
        <v>2428</v>
      </c>
      <c r="B1949">
        <v>4.5999999999999996</v>
      </c>
      <c r="C1949" t="str">
        <f t="shared" si="30"/>
        <v>4 – 5</v>
      </c>
      <c r="D1949">
        <v>100</v>
      </c>
      <c r="E1949" t="s">
        <v>13149</v>
      </c>
      <c r="F1949" t="s">
        <v>535</v>
      </c>
      <c r="G1949" t="s">
        <v>13149</v>
      </c>
      <c r="H1949" t="s">
        <v>13149</v>
      </c>
      <c r="I1949" t="s">
        <v>2429</v>
      </c>
      <c r="J1949" t="s">
        <v>2430</v>
      </c>
      <c r="K1949" t="s">
        <v>14408</v>
      </c>
      <c r="L1949" t="s">
        <v>14319</v>
      </c>
      <c r="M1949" t="s">
        <v>595</v>
      </c>
    </row>
    <row r="1950" spans="1:13">
      <c r="A1950" t="s">
        <v>2428</v>
      </c>
      <c r="B1950">
        <v>4.5999999999999996</v>
      </c>
      <c r="C1950" t="str">
        <f t="shared" si="30"/>
        <v>4 – 5</v>
      </c>
      <c r="D1950">
        <v>100</v>
      </c>
      <c r="E1950" t="s">
        <v>13149</v>
      </c>
      <c r="F1950" t="s">
        <v>535</v>
      </c>
      <c r="G1950" t="s">
        <v>13149</v>
      </c>
      <c r="H1950" t="s">
        <v>13149</v>
      </c>
      <c r="I1950" t="s">
        <v>2429</v>
      </c>
      <c r="J1950" t="s">
        <v>2430</v>
      </c>
      <c r="K1950" t="s">
        <v>14408</v>
      </c>
      <c r="L1950" t="s">
        <v>14319</v>
      </c>
      <c r="M1950" t="s">
        <v>1220</v>
      </c>
    </row>
    <row r="1951" spans="1:13">
      <c r="A1951" t="s">
        <v>2431</v>
      </c>
      <c r="B1951">
        <v>4.8</v>
      </c>
      <c r="C1951" t="str">
        <f t="shared" si="30"/>
        <v>4 – 5</v>
      </c>
      <c r="D1951">
        <v>3000</v>
      </c>
      <c r="E1951" t="s">
        <v>13149</v>
      </c>
      <c r="F1951" t="s">
        <v>72</v>
      </c>
      <c r="G1951" t="s">
        <v>13149</v>
      </c>
      <c r="H1951" t="s">
        <v>13150</v>
      </c>
      <c r="I1951" t="s">
        <v>2432</v>
      </c>
      <c r="J1951" t="s">
        <v>2433</v>
      </c>
      <c r="K1951" t="s">
        <v>13230</v>
      </c>
      <c r="L1951" t="s">
        <v>16126</v>
      </c>
      <c r="M1951" t="s">
        <v>18</v>
      </c>
    </row>
    <row r="1952" spans="1:13">
      <c r="A1952" t="s">
        <v>2431</v>
      </c>
      <c r="B1952">
        <v>4.8</v>
      </c>
      <c r="C1952" t="str">
        <f t="shared" si="30"/>
        <v>4 – 5</v>
      </c>
      <c r="D1952">
        <v>3000</v>
      </c>
      <c r="E1952" t="s">
        <v>13149</v>
      </c>
      <c r="F1952" t="s">
        <v>72</v>
      </c>
      <c r="G1952" t="s">
        <v>13149</v>
      </c>
      <c r="H1952" t="s">
        <v>13150</v>
      </c>
      <c r="I1952" t="s">
        <v>2432</v>
      </c>
      <c r="J1952" t="s">
        <v>2433</v>
      </c>
      <c r="K1952" t="s">
        <v>13230</v>
      </c>
      <c r="L1952" t="s">
        <v>16126</v>
      </c>
      <c r="M1952" t="s">
        <v>1220</v>
      </c>
    </row>
    <row r="1953" spans="1:13">
      <c r="A1953" t="s">
        <v>2434</v>
      </c>
      <c r="B1953">
        <v>4.7</v>
      </c>
      <c r="C1953" t="str">
        <f t="shared" si="30"/>
        <v>4 – 5</v>
      </c>
      <c r="D1953">
        <v>100</v>
      </c>
      <c r="E1953" t="s">
        <v>13149</v>
      </c>
      <c r="F1953" t="s">
        <v>697</v>
      </c>
      <c r="G1953" t="s">
        <v>13149</v>
      </c>
      <c r="H1953" t="s">
        <v>13149</v>
      </c>
      <c r="I1953" t="s">
        <v>2435</v>
      </c>
      <c r="J1953" t="s">
        <v>2436</v>
      </c>
      <c r="K1953" t="s">
        <v>13231</v>
      </c>
      <c r="L1953" t="s">
        <v>13155</v>
      </c>
      <c r="M1953" t="s">
        <v>330</v>
      </c>
    </row>
    <row r="1954" spans="1:13">
      <c r="A1954" t="s">
        <v>2437</v>
      </c>
      <c r="B1954">
        <v>4.8</v>
      </c>
      <c r="C1954" t="str">
        <f t="shared" si="30"/>
        <v>4 – 5</v>
      </c>
      <c r="D1954">
        <v>2000</v>
      </c>
      <c r="E1954" t="s">
        <v>13149</v>
      </c>
      <c r="F1954" t="s">
        <v>72</v>
      </c>
      <c r="G1954" t="s">
        <v>13149</v>
      </c>
      <c r="H1954" t="s">
        <v>13150</v>
      </c>
      <c r="I1954" t="s">
        <v>2438</v>
      </c>
      <c r="J1954" t="s">
        <v>2439</v>
      </c>
      <c r="K1954" t="s">
        <v>14409</v>
      </c>
      <c r="L1954" t="s">
        <v>14274</v>
      </c>
      <c r="M1954" t="s">
        <v>262</v>
      </c>
    </row>
    <row r="1955" spans="1:13">
      <c r="A1955" t="s">
        <v>2437</v>
      </c>
      <c r="B1955">
        <v>4.8</v>
      </c>
      <c r="C1955" t="str">
        <f t="shared" si="30"/>
        <v>4 – 5</v>
      </c>
      <c r="D1955">
        <v>2000</v>
      </c>
      <c r="E1955" t="s">
        <v>13149</v>
      </c>
      <c r="F1955" t="s">
        <v>72</v>
      </c>
      <c r="G1955" t="s">
        <v>13149</v>
      </c>
      <c r="H1955" t="s">
        <v>13150</v>
      </c>
      <c r="I1955" t="s">
        <v>2438</v>
      </c>
      <c r="J1955" t="s">
        <v>2439</v>
      </c>
      <c r="K1955" t="s">
        <v>14409</v>
      </c>
      <c r="L1955" t="s">
        <v>14274</v>
      </c>
      <c r="M1955" t="s">
        <v>595</v>
      </c>
    </row>
    <row r="1956" spans="1:13">
      <c r="A1956" t="s">
        <v>2440</v>
      </c>
      <c r="B1956">
        <v>4.8</v>
      </c>
      <c r="C1956" t="str">
        <f t="shared" si="30"/>
        <v>4 – 5</v>
      </c>
      <c r="D1956">
        <v>4000</v>
      </c>
      <c r="E1956" t="s">
        <v>13149</v>
      </c>
      <c r="F1956" t="s">
        <v>72</v>
      </c>
      <c r="G1956" t="s">
        <v>13149</v>
      </c>
      <c r="H1956" t="s">
        <v>13150</v>
      </c>
      <c r="I1956" t="s">
        <v>2441</v>
      </c>
      <c r="J1956" t="s">
        <v>2442</v>
      </c>
      <c r="K1956" t="s">
        <v>14410</v>
      </c>
      <c r="L1956" t="s">
        <v>14274</v>
      </c>
      <c r="M1956" t="s">
        <v>257</v>
      </c>
    </row>
    <row r="1957" spans="1:13">
      <c r="A1957" t="s">
        <v>2440</v>
      </c>
      <c r="B1957">
        <v>4.8</v>
      </c>
      <c r="C1957" t="str">
        <f t="shared" si="30"/>
        <v>4 – 5</v>
      </c>
      <c r="D1957">
        <v>4000</v>
      </c>
      <c r="E1957" t="s">
        <v>13149</v>
      </c>
      <c r="F1957" t="s">
        <v>72</v>
      </c>
      <c r="G1957" t="s">
        <v>13149</v>
      </c>
      <c r="H1957" t="s">
        <v>13150</v>
      </c>
      <c r="I1957" t="s">
        <v>2441</v>
      </c>
      <c r="J1957" t="s">
        <v>2442</v>
      </c>
      <c r="K1957" t="s">
        <v>14410</v>
      </c>
      <c r="L1957" t="s">
        <v>14274</v>
      </c>
      <c r="M1957" t="s">
        <v>12403</v>
      </c>
    </row>
    <row r="1958" spans="1:13">
      <c r="A1958" t="s">
        <v>2443</v>
      </c>
      <c r="B1958">
        <v>4.9000000000000004</v>
      </c>
      <c r="C1958" t="str">
        <f t="shared" si="30"/>
        <v>4 – 5</v>
      </c>
      <c r="D1958">
        <v>500</v>
      </c>
      <c r="E1958" t="s">
        <v>13149</v>
      </c>
      <c r="F1958" t="s">
        <v>53</v>
      </c>
      <c r="G1958" t="s">
        <v>13149</v>
      </c>
      <c r="H1958" t="s">
        <v>13150</v>
      </c>
      <c r="I1958" t="s">
        <v>2444</v>
      </c>
      <c r="J1958" t="s">
        <v>2445</v>
      </c>
      <c r="K1958" t="s">
        <v>14411</v>
      </c>
      <c r="L1958" t="s">
        <v>14274</v>
      </c>
      <c r="M1958" t="s">
        <v>10</v>
      </c>
    </row>
    <row r="1959" spans="1:13">
      <c r="A1959" t="s">
        <v>2443</v>
      </c>
      <c r="B1959">
        <v>4.9000000000000004</v>
      </c>
      <c r="C1959" t="str">
        <f t="shared" si="30"/>
        <v>4 – 5</v>
      </c>
      <c r="D1959">
        <v>500</v>
      </c>
      <c r="E1959" t="s">
        <v>13149</v>
      </c>
      <c r="F1959" t="s">
        <v>53</v>
      </c>
      <c r="G1959" t="s">
        <v>13149</v>
      </c>
      <c r="H1959" t="s">
        <v>13150</v>
      </c>
      <c r="I1959" t="s">
        <v>2444</v>
      </c>
      <c r="J1959" t="s">
        <v>2445</v>
      </c>
      <c r="K1959" t="s">
        <v>14411</v>
      </c>
      <c r="L1959" t="s">
        <v>14274</v>
      </c>
      <c r="M1959" t="s">
        <v>18</v>
      </c>
    </row>
    <row r="1960" spans="1:13">
      <c r="A1960" t="s">
        <v>2446</v>
      </c>
      <c r="B1960">
        <v>4.5999999999999996</v>
      </c>
      <c r="C1960" t="str">
        <f t="shared" si="30"/>
        <v>4 – 5</v>
      </c>
      <c r="D1960">
        <v>5000</v>
      </c>
      <c r="E1960" t="s">
        <v>13149</v>
      </c>
      <c r="F1960" t="s">
        <v>72</v>
      </c>
      <c r="G1960" t="s">
        <v>13149</v>
      </c>
      <c r="H1960" t="s">
        <v>13150</v>
      </c>
      <c r="I1960" t="s">
        <v>2447</v>
      </c>
      <c r="J1960" t="s">
        <v>2448</v>
      </c>
      <c r="K1960" t="s">
        <v>14412</v>
      </c>
      <c r="L1960" t="s">
        <v>14274</v>
      </c>
      <c r="M1960" t="s">
        <v>18</v>
      </c>
    </row>
    <row r="1961" spans="1:13">
      <c r="A1961" t="s">
        <v>2446</v>
      </c>
      <c r="B1961">
        <v>4.5999999999999996</v>
      </c>
      <c r="C1961" t="str">
        <f t="shared" si="30"/>
        <v>4 – 5</v>
      </c>
      <c r="D1961">
        <v>5000</v>
      </c>
      <c r="E1961" t="s">
        <v>13149</v>
      </c>
      <c r="F1961" t="s">
        <v>72</v>
      </c>
      <c r="G1961" t="s">
        <v>13149</v>
      </c>
      <c r="H1961" t="s">
        <v>13150</v>
      </c>
      <c r="I1961" t="s">
        <v>2447</v>
      </c>
      <c r="J1961" t="s">
        <v>2448</v>
      </c>
      <c r="K1961" t="s">
        <v>14412</v>
      </c>
      <c r="L1961" t="s">
        <v>14274</v>
      </c>
      <c r="M1961" t="s">
        <v>5392</v>
      </c>
    </row>
    <row r="1962" spans="1:13">
      <c r="A1962" t="s">
        <v>2446</v>
      </c>
      <c r="B1962">
        <v>4.5999999999999996</v>
      </c>
      <c r="C1962" t="str">
        <f t="shared" si="30"/>
        <v>4 – 5</v>
      </c>
      <c r="D1962">
        <v>5000</v>
      </c>
      <c r="E1962" t="s">
        <v>13149</v>
      </c>
      <c r="F1962" t="s">
        <v>72</v>
      </c>
      <c r="G1962" t="s">
        <v>13149</v>
      </c>
      <c r="H1962" t="s">
        <v>13150</v>
      </c>
      <c r="I1962" t="s">
        <v>2447</v>
      </c>
      <c r="J1962" t="s">
        <v>2448</v>
      </c>
      <c r="K1962" t="s">
        <v>14412</v>
      </c>
      <c r="L1962" t="s">
        <v>14274</v>
      </c>
      <c r="M1962" t="s">
        <v>16113</v>
      </c>
    </row>
    <row r="1963" spans="1:13">
      <c r="A1963" t="s">
        <v>2446</v>
      </c>
      <c r="B1963">
        <v>4.5999999999999996</v>
      </c>
      <c r="C1963" t="str">
        <f t="shared" si="30"/>
        <v>4 – 5</v>
      </c>
      <c r="D1963">
        <v>5000</v>
      </c>
      <c r="E1963" t="s">
        <v>13149</v>
      </c>
      <c r="F1963" t="s">
        <v>72</v>
      </c>
      <c r="G1963" t="s">
        <v>13149</v>
      </c>
      <c r="H1963" t="s">
        <v>13150</v>
      </c>
      <c r="I1963" t="s">
        <v>2447</v>
      </c>
      <c r="J1963" t="s">
        <v>2448</v>
      </c>
      <c r="K1963" t="s">
        <v>14412</v>
      </c>
      <c r="L1963" t="s">
        <v>14274</v>
      </c>
      <c r="M1963" t="s">
        <v>16117</v>
      </c>
    </row>
    <row r="1964" spans="1:13">
      <c r="A1964" t="s">
        <v>2450</v>
      </c>
      <c r="B1964">
        <v>4.4000000000000004</v>
      </c>
      <c r="C1964" t="str">
        <f t="shared" si="30"/>
        <v>4 – 5</v>
      </c>
      <c r="D1964">
        <v>9</v>
      </c>
      <c r="E1964" t="s">
        <v>13149</v>
      </c>
      <c r="G1964" t="s">
        <v>13150</v>
      </c>
      <c r="H1964" t="s">
        <v>13150</v>
      </c>
      <c r="I1964" t="s">
        <v>2452</v>
      </c>
      <c r="J1964" t="s">
        <v>2453</v>
      </c>
      <c r="K1964" t="s">
        <v>14413</v>
      </c>
      <c r="L1964" t="s">
        <v>14302</v>
      </c>
      <c r="M1964" t="s">
        <v>635</v>
      </c>
    </row>
    <row r="1965" spans="1:13">
      <c r="A1965" t="s">
        <v>2450</v>
      </c>
      <c r="B1965">
        <v>4.4000000000000004</v>
      </c>
      <c r="C1965" t="str">
        <f t="shared" si="30"/>
        <v>4 – 5</v>
      </c>
      <c r="D1965">
        <v>9</v>
      </c>
      <c r="E1965" t="s">
        <v>13149</v>
      </c>
      <c r="G1965" t="s">
        <v>13150</v>
      </c>
      <c r="H1965" t="s">
        <v>13150</v>
      </c>
      <c r="I1965" t="s">
        <v>2452</v>
      </c>
      <c r="J1965" t="s">
        <v>2453</v>
      </c>
      <c r="K1965" t="s">
        <v>14413</v>
      </c>
      <c r="L1965" t="s">
        <v>14302</v>
      </c>
      <c r="M1965" t="s">
        <v>262</v>
      </c>
    </row>
    <row r="1966" spans="1:13">
      <c r="A1966" t="s">
        <v>2450</v>
      </c>
      <c r="B1966">
        <v>4.4000000000000004</v>
      </c>
      <c r="C1966" t="str">
        <f t="shared" si="30"/>
        <v>4 – 5</v>
      </c>
      <c r="D1966">
        <v>9</v>
      </c>
      <c r="E1966" t="s">
        <v>13149</v>
      </c>
      <c r="G1966" t="s">
        <v>13150</v>
      </c>
      <c r="H1966" t="s">
        <v>13150</v>
      </c>
      <c r="I1966" t="s">
        <v>2452</v>
      </c>
      <c r="J1966" t="s">
        <v>2453</v>
      </c>
      <c r="K1966" t="s">
        <v>14413</v>
      </c>
      <c r="L1966" t="s">
        <v>14302</v>
      </c>
      <c r="M1966" t="s">
        <v>10</v>
      </c>
    </row>
    <row r="1967" spans="1:13">
      <c r="A1967" t="s">
        <v>2450</v>
      </c>
      <c r="B1967">
        <v>4.4000000000000004</v>
      </c>
      <c r="C1967" t="str">
        <f t="shared" si="30"/>
        <v>4 – 5</v>
      </c>
      <c r="D1967">
        <v>9</v>
      </c>
      <c r="E1967" t="s">
        <v>13149</v>
      </c>
      <c r="G1967" t="s">
        <v>13150</v>
      </c>
      <c r="H1967" t="s">
        <v>13150</v>
      </c>
      <c r="I1967" t="s">
        <v>2452</v>
      </c>
      <c r="J1967" t="s">
        <v>2453</v>
      </c>
      <c r="K1967" t="s">
        <v>14413</v>
      </c>
      <c r="L1967" t="s">
        <v>14302</v>
      </c>
      <c r="M1967" t="s">
        <v>595</v>
      </c>
    </row>
    <row r="1968" spans="1:13">
      <c r="A1968" t="s">
        <v>2450</v>
      </c>
      <c r="B1968">
        <v>4.4000000000000004</v>
      </c>
      <c r="C1968" t="str">
        <f t="shared" si="30"/>
        <v>4 – 5</v>
      </c>
      <c r="D1968">
        <v>9</v>
      </c>
      <c r="E1968" t="s">
        <v>13149</v>
      </c>
      <c r="G1968" t="s">
        <v>13150</v>
      </c>
      <c r="H1968" t="s">
        <v>13150</v>
      </c>
      <c r="I1968" t="s">
        <v>2452</v>
      </c>
      <c r="J1968" t="s">
        <v>2453</v>
      </c>
      <c r="K1968" t="s">
        <v>14413</v>
      </c>
      <c r="L1968" t="s">
        <v>14302</v>
      </c>
      <c r="M1968" t="s">
        <v>16121</v>
      </c>
    </row>
    <row r="1969" spans="1:13">
      <c r="A1969" t="s">
        <v>2455</v>
      </c>
      <c r="B1969">
        <v>4.9000000000000004</v>
      </c>
      <c r="C1969" t="str">
        <f t="shared" si="30"/>
        <v>4 – 5</v>
      </c>
      <c r="D1969">
        <v>10000</v>
      </c>
      <c r="E1969" t="s">
        <v>13149</v>
      </c>
      <c r="F1969" t="s">
        <v>72</v>
      </c>
      <c r="G1969" t="s">
        <v>13149</v>
      </c>
      <c r="H1969" t="s">
        <v>13150</v>
      </c>
      <c r="I1969" t="s">
        <v>2456</v>
      </c>
      <c r="J1969" t="s">
        <v>2457</v>
      </c>
      <c r="K1969" t="s">
        <v>14414</v>
      </c>
      <c r="L1969" t="s">
        <v>14198</v>
      </c>
      <c r="M1969" t="s">
        <v>18</v>
      </c>
    </row>
    <row r="1970" spans="1:13">
      <c r="A1970" t="s">
        <v>2458</v>
      </c>
      <c r="B1970">
        <v>4.9000000000000004</v>
      </c>
      <c r="C1970" t="str">
        <f t="shared" si="30"/>
        <v>4 – 5</v>
      </c>
      <c r="D1970">
        <v>5000</v>
      </c>
      <c r="E1970" t="s">
        <v>13149</v>
      </c>
      <c r="G1970" t="s">
        <v>13150</v>
      </c>
      <c r="H1970" t="s">
        <v>13150</v>
      </c>
      <c r="I1970" t="s">
        <v>2459</v>
      </c>
      <c r="J1970" t="s">
        <v>2460</v>
      </c>
      <c r="K1970" t="s">
        <v>14415</v>
      </c>
      <c r="L1970" t="s">
        <v>14302</v>
      </c>
      <c r="M1970" t="s">
        <v>257</v>
      </c>
    </row>
    <row r="1971" spans="1:13">
      <c r="A1971" t="s">
        <v>2458</v>
      </c>
      <c r="B1971">
        <v>4.9000000000000004</v>
      </c>
      <c r="C1971" t="str">
        <f t="shared" si="30"/>
        <v>4 – 5</v>
      </c>
      <c r="D1971">
        <v>5000</v>
      </c>
      <c r="E1971" t="s">
        <v>13149</v>
      </c>
      <c r="G1971" t="s">
        <v>13150</v>
      </c>
      <c r="H1971" t="s">
        <v>13150</v>
      </c>
      <c r="I1971" t="s">
        <v>2459</v>
      </c>
      <c r="J1971" t="s">
        <v>2460</v>
      </c>
      <c r="K1971" t="s">
        <v>14415</v>
      </c>
      <c r="L1971" t="s">
        <v>14302</v>
      </c>
      <c r="M1971" t="s">
        <v>12403</v>
      </c>
    </row>
    <row r="1972" spans="1:13">
      <c r="A1972" t="s">
        <v>2458</v>
      </c>
      <c r="B1972">
        <v>4.9000000000000004</v>
      </c>
      <c r="C1972" t="str">
        <f t="shared" si="30"/>
        <v>4 – 5</v>
      </c>
      <c r="D1972">
        <v>5000</v>
      </c>
      <c r="E1972" t="s">
        <v>13149</v>
      </c>
      <c r="G1972" t="s">
        <v>13150</v>
      </c>
      <c r="H1972" t="s">
        <v>13150</v>
      </c>
      <c r="I1972" t="s">
        <v>2459</v>
      </c>
      <c r="J1972" t="s">
        <v>2460</v>
      </c>
      <c r="K1972" t="s">
        <v>14415</v>
      </c>
      <c r="L1972" t="s">
        <v>14302</v>
      </c>
      <c r="M1972" t="s">
        <v>16112</v>
      </c>
    </row>
    <row r="1973" spans="1:13">
      <c r="A1973" t="s">
        <v>2461</v>
      </c>
      <c r="B1973">
        <v>4.8</v>
      </c>
      <c r="C1973" t="str">
        <f t="shared" si="30"/>
        <v>4 – 5</v>
      </c>
      <c r="D1973">
        <v>5000</v>
      </c>
      <c r="E1973" t="s">
        <v>13149</v>
      </c>
      <c r="G1973" t="s">
        <v>13150</v>
      </c>
      <c r="H1973" t="s">
        <v>13150</v>
      </c>
      <c r="I1973" t="s">
        <v>2462</v>
      </c>
      <c r="J1973" t="s">
        <v>2463</v>
      </c>
      <c r="K1973" t="s">
        <v>14416</v>
      </c>
      <c r="L1973" t="s">
        <v>14302</v>
      </c>
      <c r="M1973" t="s">
        <v>18</v>
      </c>
    </row>
    <row r="1974" spans="1:13">
      <c r="A1974" t="s">
        <v>2461</v>
      </c>
      <c r="B1974">
        <v>4.8</v>
      </c>
      <c r="C1974" t="str">
        <f t="shared" si="30"/>
        <v>4 – 5</v>
      </c>
      <c r="D1974">
        <v>5000</v>
      </c>
      <c r="E1974" t="s">
        <v>13149</v>
      </c>
      <c r="G1974" t="s">
        <v>13150</v>
      </c>
      <c r="H1974" t="s">
        <v>13150</v>
      </c>
      <c r="I1974" t="s">
        <v>2462</v>
      </c>
      <c r="J1974" t="s">
        <v>2463</v>
      </c>
      <c r="K1974" t="s">
        <v>14416</v>
      </c>
      <c r="L1974" t="s">
        <v>14302</v>
      </c>
      <c r="M1974" t="s">
        <v>8122</v>
      </c>
    </row>
    <row r="1975" spans="1:13">
      <c r="A1975" t="s">
        <v>2461</v>
      </c>
      <c r="B1975">
        <v>4.8</v>
      </c>
      <c r="C1975" t="str">
        <f t="shared" si="30"/>
        <v>4 – 5</v>
      </c>
      <c r="D1975">
        <v>5000</v>
      </c>
      <c r="E1975" t="s">
        <v>13149</v>
      </c>
      <c r="G1975" t="s">
        <v>13150</v>
      </c>
      <c r="H1975" t="s">
        <v>13150</v>
      </c>
      <c r="I1975" t="s">
        <v>2462</v>
      </c>
      <c r="J1975" t="s">
        <v>2463</v>
      </c>
      <c r="K1975" t="s">
        <v>14416</v>
      </c>
      <c r="L1975" t="s">
        <v>14302</v>
      </c>
      <c r="M1975" t="s">
        <v>1220</v>
      </c>
    </row>
    <row r="1976" spans="1:13">
      <c r="A1976" t="s">
        <v>2464</v>
      </c>
      <c r="B1976">
        <v>4.4000000000000004</v>
      </c>
      <c r="C1976" t="str">
        <f t="shared" si="30"/>
        <v>4 – 5</v>
      </c>
      <c r="D1976">
        <v>100</v>
      </c>
      <c r="E1976" t="s">
        <v>13149</v>
      </c>
      <c r="G1976" t="s">
        <v>13150</v>
      </c>
      <c r="H1976" t="s">
        <v>13150</v>
      </c>
      <c r="I1976" t="s">
        <v>2465</v>
      </c>
      <c r="J1976" t="s">
        <v>2466</v>
      </c>
      <c r="K1976" t="s">
        <v>13232</v>
      </c>
      <c r="L1976" t="s">
        <v>13155</v>
      </c>
      <c r="M1976" t="s">
        <v>18</v>
      </c>
    </row>
    <row r="1977" spans="1:13">
      <c r="A1977" t="s">
        <v>2464</v>
      </c>
      <c r="B1977">
        <v>4.4000000000000004</v>
      </c>
      <c r="C1977" t="str">
        <f t="shared" si="30"/>
        <v>4 – 5</v>
      </c>
      <c r="D1977">
        <v>100</v>
      </c>
      <c r="E1977" t="s">
        <v>13149</v>
      </c>
      <c r="G1977" t="s">
        <v>13150</v>
      </c>
      <c r="H1977" t="s">
        <v>13150</v>
      </c>
      <c r="I1977" t="s">
        <v>2465</v>
      </c>
      <c r="J1977" t="s">
        <v>2466</v>
      </c>
      <c r="K1977" t="s">
        <v>13232</v>
      </c>
      <c r="L1977" t="s">
        <v>13155</v>
      </c>
      <c r="M1977" t="s">
        <v>5392</v>
      </c>
    </row>
    <row r="1978" spans="1:13">
      <c r="A1978" t="s">
        <v>2464</v>
      </c>
      <c r="B1978">
        <v>4.4000000000000004</v>
      </c>
      <c r="C1978" t="str">
        <f t="shared" si="30"/>
        <v>4 – 5</v>
      </c>
      <c r="D1978">
        <v>100</v>
      </c>
      <c r="E1978" t="s">
        <v>13149</v>
      </c>
      <c r="G1978" t="s">
        <v>13150</v>
      </c>
      <c r="H1978" t="s">
        <v>13150</v>
      </c>
      <c r="I1978" t="s">
        <v>2465</v>
      </c>
      <c r="J1978" t="s">
        <v>2466</v>
      </c>
      <c r="K1978" t="s">
        <v>13232</v>
      </c>
      <c r="L1978" t="s">
        <v>13155</v>
      </c>
      <c r="M1978" t="s">
        <v>16113</v>
      </c>
    </row>
    <row r="1979" spans="1:13">
      <c r="A1979" t="s">
        <v>2467</v>
      </c>
      <c r="B1979">
        <v>4.7</v>
      </c>
      <c r="C1979" t="str">
        <f t="shared" si="30"/>
        <v>4 – 5</v>
      </c>
      <c r="D1979">
        <v>15000</v>
      </c>
      <c r="E1979" t="s">
        <v>13149</v>
      </c>
      <c r="F1979" t="s">
        <v>96</v>
      </c>
      <c r="G1979" t="s">
        <v>13149</v>
      </c>
      <c r="H1979" t="s">
        <v>13150</v>
      </c>
      <c r="I1979" t="s">
        <v>2468</v>
      </c>
      <c r="J1979" t="s">
        <v>2469</v>
      </c>
      <c r="K1979" t="s">
        <v>14417</v>
      </c>
      <c r="L1979" t="s">
        <v>14302</v>
      </c>
      <c r="M1979" t="s">
        <v>18</v>
      </c>
    </row>
    <row r="1980" spans="1:13">
      <c r="A1980" t="s">
        <v>2467</v>
      </c>
      <c r="B1980">
        <v>4.7</v>
      </c>
      <c r="C1980" t="str">
        <f t="shared" si="30"/>
        <v>4 – 5</v>
      </c>
      <c r="D1980">
        <v>15000</v>
      </c>
      <c r="E1980" t="s">
        <v>13149</v>
      </c>
      <c r="F1980" t="s">
        <v>96</v>
      </c>
      <c r="G1980" t="s">
        <v>13149</v>
      </c>
      <c r="H1980" t="s">
        <v>13150</v>
      </c>
      <c r="I1980" t="s">
        <v>2468</v>
      </c>
      <c r="J1980" t="s">
        <v>2469</v>
      </c>
      <c r="K1980" t="s">
        <v>14417</v>
      </c>
      <c r="L1980" t="s">
        <v>14302</v>
      </c>
      <c r="M1980" t="s">
        <v>1220</v>
      </c>
    </row>
    <row r="1981" spans="1:13">
      <c r="A1981" t="s">
        <v>2470</v>
      </c>
      <c r="B1981">
        <v>4.8</v>
      </c>
      <c r="C1981" t="str">
        <f t="shared" si="30"/>
        <v>4 – 5</v>
      </c>
      <c r="D1981">
        <v>500</v>
      </c>
      <c r="E1981" t="s">
        <v>13149</v>
      </c>
      <c r="F1981" t="s">
        <v>72</v>
      </c>
      <c r="G1981" t="s">
        <v>13149</v>
      </c>
      <c r="H1981" t="s">
        <v>13150</v>
      </c>
      <c r="I1981" t="s">
        <v>2471</v>
      </c>
      <c r="J1981" t="s">
        <v>2472</v>
      </c>
      <c r="K1981" t="s">
        <v>14418</v>
      </c>
      <c r="L1981" t="s">
        <v>14274</v>
      </c>
      <c r="M1981" t="s">
        <v>1505</v>
      </c>
    </row>
    <row r="1982" spans="1:13">
      <c r="A1982" t="s">
        <v>2470</v>
      </c>
      <c r="B1982">
        <v>4.8</v>
      </c>
      <c r="C1982" t="str">
        <f t="shared" si="30"/>
        <v>4 – 5</v>
      </c>
      <c r="D1982">
        <v>500</v>
      </c>
      <c r="E1982" t="s">
        <v>13149</v>
      </c>
      <c r="F1982" t="s">
        <v>72</v>
      </c>
      <c r="G1982" t="s">
        <v>13149</v>
      </c>
      <c r="H1982" t="s">
        <v>13150</v>
      </c>
      <c r="I1982" t="s">
        <v>2471</v>
      </c>
      <c r="J1982" t="s">
        <v>2472</v>
      </c>
      <c r="K1982" t="s">
        <v>14418</v>
      </c>
      <c r="L1982" t="s">
        <v>14274</v>
      </c>
      <c r="M1982" t="s">
        <v>18</v>
      </c>
    </row>
    <row r="1983" spans="1:13">
      <c r="A1983" t="s">
        <v>2474</v>
      </c>
      <c r="B1983">
        <v>4.8</v>
      </c>
      <c r="C1983" t="str">
        <f t="shared" si="30"/>
        <v>4 – 5</v>
      </c>
      <c r="D1983">
        <v>5000</v>
      </c>
      <c r="E1983" t="s">
        <v>13149</v>
      </c>
      <c r="F1983" t="s">
        <v>72</v>
      </c>
      <c r="G1983" t="s">
        <v>13149</v>
      </c>
      <c r="H1983" t="s">
        <v>13150</v>
      </c>
      <c r="I1983" t="s">
        <v>2475</v>
      </c>
      <c r="J1983" t="s">
        <v>2476</v>
      </c>
      <c r="K1983" t="s">
        <v>14419</v>
      </c>
      <c r="L1983" t="s">
        <v>14302</v>
      </c>
      <c r="M1983" t="s">
        <v>511</v>
      </c>
    </row>
    <row r="1984" spans="1:13">
      <c r="A1984" t="s">
        <v>2474</v>
      </c>
      <c r="B1984">
        <v>4.8</v>
      </c>
      <c r="C1984" t="str">
        <f t="shared" si="30"/>
        <v>4 – 5</v>
      </c>
      <c r="D1984">
        <v>5000</v>
      </c>
      <c r="E1984" t="s">
        <v>13149</v>
      </c>
      <c r="F1984" t="s">
        <v>72</v>
      </c>
      <c r="G1984" t="s">
        <v>13149</v>
      </c>
      <c r="H1984" t="s">
        <v>13150</v>
      </c>
      <c r="I1984" t="s">
        <v>2475</v>
      </c>
      <c r="J1984" t="s">
        <v>2476</v>
      </c>
      <c r="K1984" t="s">
        <v>14419</v>
      </c>
      <c r="L1984" t="s">
        <v>14302</v>
      </c>
      <c r="M1984" t="s">
        <v>18</v>
      </c>
    </row>
    <row r="1985" spans="1:13">
      <c r="A1985" t="s">
        <v>2474</v>
      </c>
      <c r="B1985">
        <v>4.8</v>
      </c>
      <c r="C1985" t="str">
        <f t="shared" si="30"/>
        <v>4 – 5</v>
      </c>
      <c r="D1985">
        <v>5000</v>
      </c>
      <c r="E1985" t="s">
        <v>13149</v>
      </c>
      <c r="F1985" t="s">
        <v>72</v>
      </c>
      <c r="G1985" t="s">
        <v>13149</v>
      </c>
      <c r="H1985" t="s">
        <v>13150</v>
      </c>
      <c r="I1985" t="s">
        <v>2475</v>
      </c>
      <c r="J1985" t="s">
        <v>2476</v>
      </c>
      <c r="K1985" t="s">
        <v>14419</v>
      </c>
      <c r="L1985" t="s">
        <v>14302</v>
      </c>
      <c r="M1985" t="s">
        <v>1220</v>
      </c>
    </row>
    <row r="1986" spans="1:13">
      <c r="A1986" t="s">
        <v>2478</v>
      </c>
      <c r="B1986">
        <v>4.5</v>
      </c>
      <c r="C1986" t="str">
        <f t="shared" ref="C1986:C2049" si="31">IF(B1986="", "No Rating",
 IF(B1986&lt;=2, "1 – 2",
 IF(B1986&lt;=3, "2 – 3",
 IF(B1986&lt;=4, "3 – 4",
 "4 – 5"))))</f>
        <v>4 – 5</v>
      </c>
      <c r="D1986">
        <v>46</v>
      </c>
      <c r="E1986" t="s">
        <v>13149</v>
      </c>
      <c r="F1986" t="s">
        <v>53</v>
      </c>
      <c r="G1986" t="s">
        <v>13149</v>
      </c>
      <c r="H1986" t="s">
        <v>13150</v>
      </c>
      <c r="I1986" t="s">
        <v>2480</v>
      </c>
      <c r="J1986" t="s">
        <v>2481</v>
      </c>
      <c r="K1986" t="s">
        <v>14420</v>
      </c>
      <c r="L1986" t="s">
        <v>14274</v>
      </c>
      <c r="M1986" t="s">
        <v>262</v>
      </c>
    </row>
    <row r="1987" spans="1:13">
      <c r="A1987" t="s">
        <v>2478</v>
      </c>
      <c r="B1987">
        <v>4.5</v>
      </c>
      <c r="C1987" t="str">
        <f t="shared" si="31"/>
        <v>4 – 5</v>
      </c>
      <c r="D1987">
        <v>46</v>
      </c>
      <c r="E1987" t="s">
        <v>13149</v>
      </c>
      <c r="F1987" t="s">
        <v>53</v>
      </c>
      <c r="G1987" t="s">
        <v>13149</v>
      </c>
      <c r="H1987" t="s">
        <v>13150</v>
      </c>
      <c r="I1987" t="s">
        <v>2480</v>
      </c>
      <c r="J1987" t="s">
        <v>2481</v>
      </c>
      <c r="K1987" t="s">
        <v>14420</v>
      </c>
      <c r="L1987" t="s">
        <v>14274</v>
      </c>
      <c r="M1987" t="s">
        <v>595</v>
      </c>
    </row>
    <row r="1988" spans="1:13">
      <c r="A1988" t="s">
        <v>2482</v>
      </c>
      <c r="B1988">
        <v>4.7</v>
      </c>
      <c r="C1988" t="str">
        <f t="shared" si="31"/>
        <v>4 – 5</v>
      </c>
      <c r="D1988">
        <v>5000</v>
      </c>
      <c r="E1988" t="s">
        <v>13149</v>
      </c>
      <c r="G1988" t="s">
        <v>13150</v>
      </c>
      <c r="H1988" t="s">
        <v>13150</v>
      </c>
      <c r="I1988" t="s">
        <v>2483</v>
      </c>
      <c r="J1988" t="s">
        <v>2484</v>
      </c>
      <c r="K1988" t="s">
        <v>13233</v>
      </c>
      <c r="L1988" t="s">
        <v>13155</v>
      </c>
      <c r="M1988" t="s">
        <v>149</v>
      </c>
    </row>
    <row r="1989" spans="1:13">
      <c r="A1989" t="s">
        <v>2485</v>
      </c>
      <c r="B1989">
        <v>4.8</v>
      </c>
      <c r="C1989" t="str">
        <f t="shared" si="31"/>
        <v>4 – 5</v>
      </c>
      <c r="D1989">
        <v>100</v>
      </c>
      <c r="E1989" t="s">
        <v>13149</v>
      </c>
      <c r="F1989" t="s">
        <v>53</v>
      </c>
      <c r="G1989" t="s">
        <v>13149</v>
      </c>
      <c r="H1989" t="s">
        <v>13150</v>
      </c>
      <c r="I1989" t="s">
        <v>2486</v>
      </c>
      <c r="J1989" t="s">
        <v>2487</v>
      </c>
      <c r="K1989" t="s">
        <v>14421</v>
      </c>
      <c r="L1989" t="s">
        <v>14079</v>
      </c>
      <c r="M1989" t="s">
        <v>52</v>
      </c>
    </row>
    <row r="1990" spans="1:13">
      <c r="A1990" t="s">
        <v>2485</v>
      </c>
      <c r="B1990">
        <v>4.8</v>
      </c>
      <c r="C1990" t="str">
        <f t="shared" si="31"/>
        <v>4 – 5</v>
      </c>
      <c r="D1990">
        <v>100</v>
      </c>
      <c r="E1990" t="s">
        <v>13149</v>
      </c>
      <c r="F1990" t="s">
        <v>53</v>
      </c>
      <c r="G1990" t="s">
        <v>13149</v>
      </c>
      <c r="H1990" t="s">
        <v>13150</v>
      </c>
      <c r="I1990" t="s">
        <v>2486</v>
      </c>
      <c r="J1990" t="s">
        <v>2487</v>
      </c>
      <c r="K1990" t="s">
        <v>14421</v>
      </c>
      <c r="L1990" t="s">
        <v>14079</v>
      </c>
      <c r="M1990" t="s">
        <v>18</v>
      </c>
    </row>
    <row r="1991" spans="1:13">
      <c r="A1991" t="s">
        <v>2485</v>
      </c>
      <c r="B1991">
        <v>4.8</v>
      </c>
      <c r="C1991" t="str">
        <f t="shared" si="31"/>
        <v>4 – 5</v>
      </c>
      <c r="D1991">
        <v>100</v>
      </c>
      <c r="E1991" t="s">
        <v>13149</v>
      </c>
      <c r="F1991" t="s">
        <v>53</v>
      </c>
      <c r="G1991" t="s">
        <v>13149</v>
      </c>
      <c r="H1991" t="s">
        <v>13150</v>
      </c>
      <c r="I1991" t="s">
        <v>2486</v>
      </c>
      <c r="J1991" t="s">
        <v>2487</v>
      </c>
      <c r="K1991" t="s">
        <v>14421</v>
      </c>
      <c r="L1991" t="s">
        <v>14079</v>
      </c>
      <c r="M1991" t="s">
        <v>8122</v>
      </c>
    </row>
    <row r="1992" spans="1:13">
      <c r="A1992" t="s">
        <v>2485</v>
      </c>
      <c r="B1992">
        <v>4.8</v>
      </c>
      <c r="C1992" t="str">
        <f t="shared" si="31"/>
        <v>4 – 5</v>
      </c>
      <c r="D1992">
        <v>100</v>
      </c>
      <c r="E1992" t="s">
        <v>13149</v>
      </c>
      <c r="F1992" t="s">
        <v>53</v>
      </c>
      <c r="G1992" t="s">
        <v>13149</v>
      </c>
      <c r="H1992" t="s">
        <v>13150</v>
      </c>
      <c r="I1992" t="s">
        <v>2486</v>
      </c>
      <c r="J1992" t="s">
        <v>2487</v>
      </c>
      <c r="K1992" t="s">
        <v>14421</v>
      </c>
      <c r="L1992" t="s">
        <v>14079</v>
      </c>
      <c r="M1992" t="s">
        <v>1220</v>
      </c>
    </row>
    <row r="1993" spans="1:13">
      <c r="A1993" t="s">
        <v>2489</v>
      </c>
      <c r="B1993">
        <v>4.5999999999999996</v>
      </c>
      <c r="C1993" t="str">
        <f t="shared" si="31"/>
        <v>4 – 5</v>
      </c>
      <c r="D1993">
        <v>100</v>
      </c>
      <c r="E1993" t="s">
        <v>13149</v>
      </c>
      <c r="G1993" t="s">
        <v>13150</v>
      </c>
      <c r="H1993" t="s">
        <v>13150</v>
      </c>
      <c r="I1993" t="s">
        <v>2490</v>
      </c>
      <c r="J1993" t="s">
        <v>2491</v>
      </c>
      <c r="K1993" t="s">
        <v>14422</v>
      </c>
      <c r="L1993" t="s">
        <v>14198</v>
      </c>
      <c r="M1993" t="s">
        <v>511</v>
      </c>
    </row>
    <row r="1994" spans="1:13">
      <c r="A1994" t="s">
        <v>2489</v>
      </c>
      <c r="B1994">
        <v>4.5999999999999996</v>
      </c>
      <c r="C1994" t="str">
        <f t="shared" si="31"/>
        <v>4 – 5</v>
      </c>
      <c r="D1994">
        <v>100</v>
      </c>
      <c r="E1994" t="s">
        <v>13149</v>
      </c>
      <c r="G1994" t="s">
        <v>13150</v>
      </c>
      <c r="H1994" t="s">
        <v>13150</v>
      </c>
      <c r="I1994" t="s">
        <v>2490</v>
      </c>
      <c r="J1994" t="s">
        <v>2491</v>
      </c>
      <c r="K1994" t="s">
        <v>14422</v>
      </c>
      <c r="L1994" t="s">
        <v>14198</v>
      </c>
      <c r="M1994" t="s">
        <v>18</v>
      </c>
    </row>
    <row r="1995" spans="1:13">
      <c r="A1995" t="s">
        <v>2492</v>
      </c>
      <c r="B1995">
        <v>4.2</v>
      </c>
      <c r="C1995" t="str">
        <f t="shared" si="31"/>
        <v>4 – 5</v>
      </c>
      <c r="D1995">
        <v>100</v>
      </c>
      <c r="E1995" t="s">
        <v>13149</v>
      </c>
      <c r="F1995" t="s">
        <v>276</v>
      </c>
      <c r="G1995" t="s">
        <v>13149</v>
      </c>
      <c r="H1995" t="s">
        <v>13150</v>
      </c>
      <c r="I1995" t="s">
        <v>2493</v>
      </c>
      <c r="J1995" t="s">
        <v>2494</v>
      </c>
      <c r="K1995" t="s">
        <v>14423</v>
      </c>
      <c r="L1995" t="s">
        <v>14198</v>
      </c>
      <c r="M1995" t="s">
        <v>18</v>
      </c>
    </row>
    <row r="1996" spans="1:13">
      <c r="A1996" t="s">
        <v>2492</v>
      </c>
      <c r="B1996">
        <v>4.2</v>
      </c>
      <c r="C1996" t="str">
        <f t="shared" si="31"/>
        <v>4 – 5</v>
      </c>
      <c r="D1996">
        <v>100</v>
      </c>
      <c r="E1996" t="s">
        <v>13149</v>
      </c>
      <c r="F1996" t="s">
        <v>276</v>
      </c>
      <c r="G1996" t="s">
        <v>13149</v>
      </c>
      <c r="H1996" t="s">
        <v>13150</v>
      </c>
      <c r="I1996" t="s">
        <v>2493</v>
      </c>
      <c r="J1996" t="s">
        <v>2494</v>
      </c>
      <c r="K1996" t="s">
        <v>14423</v>
      </c>
      <c r="L1996" t="s">
        <v>14198</v>
      </c>
      <c r="M1996" t="s">
        <v>16113</v>
      </c>
    </row>
    <row r="1997" spans="1:13">
      <c r="A1997" t="s">
        <v>2495</v>
      </c>
      <c r="B1997">
        <v>4.5999999999999996</v>
      </c>
      <c r="C1997" t="str">
        <f t="shared" si="31"/>
        <v>4 – 5</v>
      </c>
      <c r="D1997">
        <v>100</v>
      </c>
      <c r="E1997" t="s">
        <v>13149</v>
      </c>
      <c r="F1997" t="s">
        <v>285</v>
      </c>
      <c r="G1997" t="s">
        <v>13149</v>
      </c>
      <c r="H1997" t="s">
        <v>13150</v>
      </c>
      <c r="I1997" t="s">
        <v>2496</v>
      </c>
      <c r="J1997" t="s">
        <v>2497</v>
      </c>
      <c r="K1997" t="s">
        <v>13234</v>
      </c>
      <c r="L1997" t="s">
        <v>13155</v>
      </c>
      <c r="M1997" t="s">
        <v>330</v>
      </c>
    </row>
    <row r="1998" spans="1:13">
      <c r="A1998" t="s">
        <v>2495</v>
      </c>
      <c r="B1998">
        <v>4.5999999999999996</v>
      </c>
      <c r="C1998" t="str">
        <f t="shared" si="31"/>
        <v>4 – 5</v>
      </c>
      <c r="D1998">
        <v>100</v>
      </c>
      <c r="E1998" t="s">
        <v>13149</v>
      </c>
      <c r="F1998" t="s">
        <v>285</v>
      </c>
      <c r="G1998" t="s">
        <v>13149</v>
      </c>
      <c r="H1998" t="s">
        <v>13150</v>
      </c>
      <c r="I1998" t="s">
        <v>2496</v>
      </c>
      <c r="J1998" t="s">
        <v>2497</v>
      </c>
      <c r="K1998" t="s">
        <v>13234</v>
      </c>
      <c r="L1998" t="s">
        <v>13155</v>
      </c>
      <c r="M1998" t="s">
        <v>252</v>
      </c>
    </row>
    <row r="1999" spans="1:13">
      <c r="A1999" t="s">
        <v>2495</v>
      </c>
      <c r="B1999">
        <v>4.5999999999999996</v>
      </c>
      <c r="C1999" t="str">
        <f t="shared" si="31"/>
        <v>4 – 5</v>
      </c>
      <c r="D1999">
        <v>100</v>
      </c>
      <c r="E1999" t="s">
        <v>13149</v>
      </c>
      <c r="F1999" t="s">
        <v>285</v>
      </c>
      <c r="G1999" t="s">
        <v>13149</v>
      </c>
      <c r="H1999" t="s">
        <v>13150</v>
      </c>
      <c r="I1999" t="s">
        <v>2496</v>
      </c>
      <c r="J1999" t="s">
        <v>2497</v>
      </c>
      <c r="K1999" t="s">
        <v>13234</v>
      </c>
      <c r="L1999" t="s">
        <v>13155</v>
      </c>
      <c r="M1999" t="s">
        <v>7743</v>
      </c>
    </row>
    <row r="2000" spans="1:13">
      <c r="A2000" t="s">
        <v>2495</v>
      </c>
      <c r="B2000">
        <v>4.5999999999999996</v>
      </c>
      <c r="C2000" t="str">
        <f t="shared" si="31"/>
        <v>4 – 5</v>
      </c>
      <c r="D2000">
        <v>100</v>
      </c>
      <c r="E2000" t="s">
        <v>13149</v>
      </c>
      <c r="F2000" t="s">
        <v>285</v>
      </c>
      <c r="G2000" t="s">
        <v>13149</v>
      </c>
      <c r="H2000" t="s">
        <v>13150</v>
      </c>
      <c r="I2000" t="s">
        <v>2496</v>
      </c>
      <c r="J2000" t="s">
        <v>2497</v>
      </c>
      <c r="K2000" t="s">
        <v>13234</v>
      </c>
      <c r="L2000" t="s">
        <v>13155</v>
      </c>
      <c r="M2000" t="s">
        <v>262</v>
      </c>
    </row>
    <row r="2001" spans="1:13">
      <c r="A2001" t="s">
        <v>2495</v>
      </c>
      <c r="B2001">
        <v>4.5999999999999996</v>
      </c>
      <c r="C2001" t="str">
        <f t="shared" si="31"/>
        <v>4 – 5</v>
      </c>
      <c r="D2001">
        <v>100</v>
      </c>
      <c r="E2001" t="s">
        <v>13149</v>
      </c>
      <c r="F2001" t="s">
        <v>285</v>
      </c>
      <c r="G2001" t="s">
        <v>13149</v>
      </c>
      <c r="H2001" t="s">
        <v>13150</v>
      </c>
      <c r="I2001" t="s">
        <v>2496</v>
      </c>
      <c r="J2001" t="s">
        <v>2497</v>
      </c>
      <c r="K2001" t="s">
        <v>13234</v>
      </c>
      <c r="L2001" t="s">
        <v>13155</v>
      </c>
      <c r="M2001" t="s">
        <v>10</v>
      </c>
    </row>
    <row r="2002" spans="1:13">
      <c r="A2002" t="s">
        <v>2499</v>
      </c>
      <c r="C2002" t="str">
        <f t="shared" si="31"/>
        <v>No Rating</v>
      </c>
      <c r="E2002" t="s">
        <v>13150</v>
      </c>
      <c r="F2002" t="s">
        <v>53</v>
      </c>
      <c r="G2002" t="s">
        <v>13149</v>
      </c>
      <c r="H2002" t="s">
        <v>13150</v>
      </c>
      <c r="I2002" t="s">
        <v>2500</v>
      </c>
      <c r="J2002" t="s">
        <v>2430</v>
      </c>
      <c r="K2002" t="s">
        <v>14408</v>
      </c>
      <c r="L2002" t="s">
        <v>14319</v>
      </c>
      <c r="M2002" t="s">
        <v>52</v>
      </c>
    </row>
    <row r="2003" spans="1:13">
      <c r="A2003" t="s">
        <v>2499</v>
      </c>
      <c r="C2003" t="str">
        <f t="shared" si="31"/>
        <v>No Rating</v>
      </c>
      <c r="E2003" t="s">
        <v>13150</v>
      </c>
      <c r="F2003" t="s">
        <v>53</v>
      </c>
      <c r="G2003" t="s">
        <v>13149</v>
      </c>
      <c r="H2003" t="s">
        <v>13150</v>
      </c>
      <c r="I2003" t="s">
        <v>2500</v>
      </c>
      <c r="J2003" t="s">
        <v>2430</v>
      </c>
      <c r="K2003" t="s">
        <v>14408</v>
      </c>
      <c r="L2003" t="s">
        <v>14319</v>
      </c>
      <c r="M2003" t="s">
        <v>1505</v>
      </c>
    </row>
    <row r="2004" spans="1:13">
      <c r="A2004" t="s">
        <v>2499</v>
      </c>
      <c r="C2004" t="str">
        <f t="shared" si="31"/>
        <v>No Rating</v>
      </c>
      <c r="E2004" t="s">
        <v>13150</v>
      </c>
      <c r="F2004" t="s">
        <v>53</v>
      </c>
      <c r="G2004" t="s">
        <v>13149</v>
      </c>
      <c r="H2004" t="s">
        <v>13150</v>
      </c>
      <c r="I2004" t="s">
        <v>2500</v>
      </c>
      <c r="J2004" t="s">
        <v>2430</v>
      </c>
      <c r="K2004" t="s">
        <v>14408</v>
      </c>
      <c r="L2004" t="s">
        <v>14319</v>
      </c>
      <c r="M2004" t="s">
        <v>18</v>
      </c>
    </row>
    <row r="2005" spans="1:13">
      <c r="A2005" t="s">
        <v>2499</v>
      </c>
      <c r="C2005" t="str">
        <f t="shared" si="31"/>
        <v>No Rating</v>
      </c>
      <c r="E2005" t="s">
        <v>13150</v>
      </c>
      <c r="F2005" t="s">
        <v>53</v>
      </c>
      <c r="G2005" t="s">
        <v>13149</v>
      </c>
      <c r="H2005" t="s">
        <v>13150</v>
      </c>
      <c r="I2005" t="s">
        <v>2500</v>
      </c>
      <c r="J2005" t="s">
        <v>2430</v>
      </c>
      <c r="K2005" t="s">
        <v>14408</v>
      </c>
      <c r="L2005" t="s">
        <v>14319</v>
      </c>
      <c r="M2005" t="s">
        <v>1511</v>
      </c>
    </row>
    <row r="2006" spans="1:13">
      <c r="A2006" t="s">
        <v>2502</v>
      </c>
      <c r="B2006">
        <v>4.5999999999999996</v>
      </c>
      <c r="C2006" t="str">
        <f t="shared" si="31"/>
        <v>4 – 5</v>
      </c>
      <c r="D2006">
        <v>1000</v>
      </c>
      <c r="E2006" t="s">
        <v>13149</v>
      </c>
      <c r="F2006" t="s">
        <v>39</v>
      </c>
      <c r="G2006" t="s">
        <v>13150</v>
      </c>
      <c r="H2006" t="s">
        <v>13149</v>
      </c>
      <c r="I2006" t="s">
        <v>2503</v>
      </c>
      <c r="J2006" t="s">
        <v>2504</v>
      </c>
      <c r="K2006" t="s">
        <v>14424</v>
      </c>
      <c r="L2006" t="s">
        <v>14319</v>
      </c>
      <c r="M2006" t="s">
        <v>262</v>
      </c>
    </row>
    <row r="2007" spans="1:13">
      <c r="A2007" t="s">
        <v>2502</v>
      </c>
      <c r="B2007">
        <v>4.5999999999999996</v>
      </c>
      <c r="C2007" t="str">
        <f t="shared" si="31"/>
        <v>4 – 5</v>
      </c>
      <c r="D2007">
        <v>1000</v>
      </c>
      <c r="E2007" t="s">
        <v>13149</v>
      </c>
      <c r="F2007" t="s">
        <v>39</v>
      </c>
      <c r="G2007" t="s">
        <v>13150</v>
      </c>
      <c r="H2007" t="s">
        <v>13149</v>
      </c>
      <c r="I2007" t="s">
        <v>2503</v>
      </c>
      <c r="J2007" t="s">
        <v>2504</v>
      </c>
      <c r="K2007" t="s">
        <v>14424</v>
      </c>
      <c r="L2007" t="s">
        <v>14319</v>
      </c>
      <c r="M2007" t="s">
        <v>10</v>
      </c>
    </row>
    <row r="2008" spans="1:13">
      <c r="A2008" t="s">
        <v>2502</v>
      </c>
      <c r="B2008">
        <v>4.5999999999999996</v>
      </c>
      <c r="C2008" t="str">
        <f t="shared" si="31"/>
        <v>4 – 5</v>
      </c>
      <c r="D2008">
        <v>1000</v>
      </c>
      <c r="E2008" t="s">
        <v>13149</v>
      </c>
      <c r="F2008" t="s">
        <v>39</v>
      </c>
      <c r="G2008" t="s">
        <v>13150</v>
      </c>
      <c r="H2008" t="s">
        <v>13149</v>
      </c>
      <c r="I2008" t="s">
        <v>2503</v>
      </c>
      <c r="J2008" t="s">
        <v>2504</v>
      </c>
      <c r="K2008" t="s">
        <v>14424</v>
      </c>
      <c r="L2008" t="s">
        <v>14319</v>
      </c>
      <c r="M2008" t="s">
        <v>18</v>
      </c>
    </row>
    <row r="2009" spans="1:13">
      <c r="A2009" t="s">
        <v>2502</v>
      </c>
      <c r="B2009">
        <v>4.5999999999999996</v>
      </c>
      <c r="C2009" t="str">
        <f t="shared" si="31"/>
        <v>4 – 5</v>
      </c>
      <c r="D2009">
        <v>1000</v>
      </c>
      <c r="E2009" t="s">
        <v>13149</v>
      </c>
      <c r="F2009" t="s">
        <v>39</v>
      </c>
      <c r="G2009" t="s">
        <v>13150</v>
      </c>
      <c r="H2009" t="s">
        <v>13149</v>
      </c>
      <c r="I2009" t="s">
        <v>2503</v>
      </c>
      <c r="J2009" t="s">
        <v>2504</v>
      </c>
      <c r="K2009" t="s">
        <v>14424</v>
      </c>
      <c r="L2009" t="s">
        <v>14319</v>
      </c>
      <c r="M2009" t="s">
        <v>595</v>
      </c>
    </row>
    <row r="2010" spans="1:13">
      <c r="A2010" t="s">
        <v>2502</v>
      </c>
      <c r="B2010">
        <v>4.5999999999999996</v>
      </c>
      <c r="C2010" t="str">
        <f t="shared" si="31"/>
        <v>4 – 5</v>
      </c>
      <c r="D2010">
        <v>1000</v>
      </c>
      <c r="E2010" t="s">
        <v>13149</v>
      </c>
      <c r="F2010" t="s">
        <v>39</v>
      </c>
      <c r="G2010" t="s">
        <v>13150</v>
      </c>
      <c r="H2010" t="s">
        <v>13149</v>
      </c>
      <c r="I2010" t="s">
        <v>2503</v>
      </c>
      <c r="J2010" t="s">
        <v>2504</v>
      </c>
      <c r="K2010" t="s">
        <v>14424</v>
      </c>
      <c r="L2010" t="s">
        <v>14319</v>
      </c>
      <c r="M2010" t="s">
        <v>5392</v>
      </c>
    </row>
    <row r="2011" spans="1:13">
      <c r="A2011" t="s">
        <v>2505</v>
      </c>
      <c r="B2011">
        <v>4.0999999999999996</v>
      </c>
      <c r="C2011" t="str">
        <f t="shared" si="31"/>
        <v>4 – 5</v>
      </c>
      <c r="D2011">
        <v>500</v>
      </c>
      <c r="E2011" t="s">
        <v>13149</v>
      </c>
      <c r="G2011" t="s">
        <v>13150</v>
      </c>
      <c r="H2011" t="s">
        <v>13150</v>
      </c>
      <c r="I2011" t="s">
        <v>2507</v>
      </c>
      <c r="J2011" t="s">
        <v>2508</v>
      </c>
      <c r="K2011" t="s">
        <v>14425</v>
      </c>
      <c r="L2011" t="s">
        <v>14067</v>
      </c>
      <c r="M2011" t="s">
        <v>52</v>
      </c>
    </row>
    <row r="2012" spans="1:13">
      <c r="A2012" t="s">
        <v>2505</v>
      </c>
      <c r="B2012">
        <v>4.0999999999999996</v>
      </c>
      <c r="C2012" t="str">
        <f t="shared" si="31"/>
        <v>4 – 5</v>
      </c>
      <c r="D2012">
        <v>500</v>
      </c>
      <c r="E2012" t="s">
        <v>13149</v>
      </c>
      <c r="G2012" t="s">
        <v>13150</v>
      </c>
      <c r="H2012" t="s">
        <v>13150</v>
      </c>
      <c r="I2012" t="s">
        <v>2507</v>
      </c>
      <c r="J2012" t="s">
        <v>2508</v>
      </c>
      <c r="K2012" t="s">
        <v>14425</v>
      </c>
      <c r="L2012" t="s">
        <v>14067</v>
      </c>
      <c r="M2012" t="s">
        <v>18</v>
      </c>
    </row>
    <row r="2013" spans="1:13">
      <c r="A2013" t="s">
        <v>2505</v>
      </c>
      <c r="B2013">
        <v>4.0999999999999996</v>
      </c>
      <c r="C2013" t="str">
        <f t="shared" si="31"/>
        <v>4 – 5</v>
      </c>
      <c r="D2013">
        <v>500</v>
      </c>
      <c r="E2013" t="s">
        <v>13149</v>
      </c>
      <c r="G2013" t="s">
        <v>13150</v>
      </c>
      <c r="H2013" t="s">
        <v>13150</v>
      </c>
      <c r="I2013" t="s">
        <v>2507</v>
      </c>
      <c r="J2013" t="s">
        <v>2508</v>
      </c>
      <c r="K2013" t="s">
        <v>14425</v>
      </c>
      <c r="L2013" t="s">
        <v>14067</v>
      </c>
      <c r="M2013" t="s">
        <v>5392</v>
      </c>
    </row>
    <row r="2014" spans="1:13">
      <c r="A2014" t="s">
        <v>2505</v>
      </c>
      <c r="B2014">
        <v>4.0999999999999996</v>
      </c>
      <c r="C2014" t="str">
        <f t="shared" si="31"/>
        <v>4 – 5</v>
      </c>
      <c r="D2014">
        <v>500</v>
      </c>
      <c r="E2014" t="s">
        <v>13149</v>
      </c>
      <c r="G2014" t="s">
        <v>13150</v>
      </c>
      <c r="H2014" t="s">
        <v>13150</v>
      </c>
      <c r="I2014" t="s">
        <v>2507</v>
      </c>
      <c r="J2014" t="s">
        <v>2508</v>
      </c>
      <c r="K2014" t="s">
        <v>14425</v>
      </c>
      <c r="L2014" t="s">
        <v>14067</v>
      </c>
      <c r="M2014" t="s">
        <v>16113</v>
      </c>
    </row>
    <row r="2015" spans="1:13">
      <c r="A2015" t="s">
        <v>2509</v>
      </c>
      <c r="B2015">
        <v>4.7</v>
      </c>
      <c r="C2015" t="str">
        <f t="shared" si="31"/>
        <v>4 – 5</v>
      </c>
      <c r="D2015">
        <v>1000</v>
      </c>
      <c r="E2015" t="s">
        <v>13149</v>
      </c>
      <c r="F2015" t="s">
        <v>150</v>
      </c>
      <c r="G2015" t="s">
        <v>13149</v>
      </c>
      <c r="H2015" t="s">
        <v>13150</v>
      </c>
      <c r="I2015" t="s">
        <v>2510</v>
      </c>
      <c r="J2015" t="s">
        <v>2511</v>
      </c>
      <c r="K2015" t="s">
        <v>14426</v>
      </c>
      <c r="L2015" t="s">
        <v>14198</v>
      </c>
      <c r="M2015" t="s">
        <v>330</v>
      </c>
    </row>
    <row r="2016" spans="1:13">
      <c r="A2016" t="s">
        <v>2512</v>
      </c>
      <c r="B2016">
        <v>4.8</v>
      </c>
      <c r="C2016" t="str">
        <f t="shared" si="31"/>
        <v>4 – 5</v>
      </c>
      <c r="D2016">
        <v>7</v>
      </c>
      <c r="E2016" t="s">
        <v>13149</v>
      </c>
      <c r="G2016" t="s">
        <v>13150</v>
      </c>
      <c r="H2016" t="s">
        <v>13150</v>
      </c>
      <c r="I2016" t="s">
        <v>2514</v>
      </c>
      <c r="J2016" t="s">
        <v>2515</v>
      </c>
      <c r="K2016" t="s">
        <v>14427</v>
      </c>
      <c r="L2016" t="s">
        <v>14067</v>
      </c>
      <c r="M2016" t="s">
        <v>52</v>
      </c>
    </row>
    <row r="2017" spans="1:13">
      <c r="A2017" t="s">
        <v>2512</v>
      </c>
      <c r="B2017">
        <v>4.8</v>
      </c>
      <c r="C2017" t="str">
        <f t="shared" si="31"/>
        <v>4 – 5</v>
      </c>
      <c r="D2017">
        <v>7</v>
      </c>
      <c r="E2017" t="s">
        <v>13149</v>
      </c>
      <c r="G2017" t="s">
        <v>13150</v>
      </c>
      <c r="H2017" t="s">
        <v>13150</v>
      </c>
      <c r="I2017" t="s">
        <v>2514</v>
      </c>
      <c r="J2017" t="s">
        <v>2515</v>
      </c>
      <c r="K2017" t="s">
        <v>14427</v>
      </c>
      <c r="L2017" t="s">
        <v>14067</v>
      </c>
      <c r="M2017" t="s">
        <v>16115</v>
      </c>
    </row>
    <row r="2018" spans="1:13">
      <c r="A2018" t="s">
        <v>2512</v>
      </c>
      <c r="B2018">
        <v>4.8</v>
      </c>
      <c r="C2018" t="str">
        <f t="shared" si="31"/>
        <v>4 – 5</v>
      </c>
      <c r="D2018">
        <v>7</v>
      </c>
      <c r="E2018" t="s">
        <v>13149</v>
      </c>
      <c r="G2018" t="s">
        <v>13150</v>
      </c>
      <c r="H2018" t="s">
        <v>13150</v>
      </c>
      <c r="I2018" t="s">
        <v>2514</v>
      </c>
      <c r="J2018" t="s">
        <v>2515</v>
      </c>
      <c r="K2018" t="s">
        <v>14427</v>
      </c>
      <c r="L2018" t="s">
        <v>14067</v>
      </c>
      <c r="M2018" t="s">
        <v>16112</v>
      </c>
    </row>
    <row r="2019" spans="1:13">
      <c r="A2019" t="s">
        <v>2517</v>
      </c>
      <c r="B2019">
        <v>4.7</v>
      </c>
      <c r="C2019" t="str">
        <f t="shared" si="31"/>
        <v>4 – 5</v>
      </c>
      <c r="D2019">
        <v>10000</v>
      </c>
      <c r="E2019" t="s">
        <v>13149</v>
      </c>
      <c r="F2019" t="s">
        <v>72</v>
      </c>
      <c r="G2019" t="s">
        <v>13149</v>
      </c>
      <c r="H2019" t="s">
        <v>13150</v>
      </c>
      <c r="I2019" t="s">
        <v>2518</v>
      </c>
      <c r="J2019" t="s">
        <v>2519</v>
      </c>
      <c r="K2019" t="s">
        <v>14428</v>
      </c>
      <c r="L2019" t="s">
        <v>14198</v>
      </c>
      <c r="M2019" t="s">
        <v>18</v>
      </c>
    </row>
    <row r="2020" spans="1:13">
      <c r="A2020" t="s">
        <v>2517</v>
      </c>
      <c r="B2020">
        <v>4.7</v>
      </c>
      <c r="C2020" t="str">
        <f t="shared" si="31"/>
        <v>4 – 5</v>
      </c>
      <c r="D2020">
        <v>10000</v>
      </c>
      <c r="E2020" t="s">
        <v>13149</v>
      </c>
      <c r="F2020" t="s">
        <v>72</v>
      </c>
      <c r="G2020" t="s">
        <v>13149</v>
      </c>
      <c r="H2020" t="s">
        <v>13150</v>
      </c>
      <c r="I2020" t="s">
        <v>2518</v>
      </c>
      <c r="J2020" t="s">
        <v>2519</v>
      </c>
      <c r="K2020" t="s">
        <v>14428</v>
      </c>
      <c r="L2020" t="s">
        <v>14198</v>
      </c>
      <c r="M2020" t="s">
        <v>1220</v>
      </c>
    </row>
    <row r="2021" spans="1:13">
      <c r="A2021" t="s">
        <v>2520</v>
      </c>
      <c r="B2021">
        <v>4.5999999999999996</v>
      </c>
      <c r="C2021" t="str">
        <f t="shared" si="31"/>
        <v>4 – 5</v>
      </c>
      <c r="D2021">
        <v>4000</v>
      </c>
      <c r="E2021" t="s">
        <v>13149</v>
      </c>
      <c r="G2021" t="s">
        <v>13150</v>
      </c>
      <c r="H2021" t="s">
        <v>13150</v>
      </c>
      <c r="I2021" t="s">
        <v>2522</v>
      </c>
      <c r="J2021" t="s">
        <v>2523</v>
      </c>
      <c r="K2021" t="s">
        <v>13235</v>
      </c>
      <c r="L2021" t="s">
        <v>13155</v>
      </c>
      <c r="M2021" t="s">
        <v>18</v>
      </c>
    </row>
    <row r="2022" spans="1:13">
      <c r="A2022" t="s">
        <v>2520</v>
      </c>
      <c r="B2022">
        <v>4.5999999999999996</v>
      </c>
      <c r="C2022" t="str">
        <f t="shared" si="31"/>
        <v>4 – 5</v>
      </c>
      <c r="D2022">
        <v>4000</v>
      </c>
      <c r="E2022" t="s">
        <v>13149</v>
      </c>
      <c r="G2022" t="s">
        <v>13150</v>
      </c>
      <c r="H2022" t="s">
        <v>13150</v>
      </c>
      <c r="I2022" t="s">
        <v>2522</v>
      </c>
      <c r="J2022" t="s">
        <v>2523</v>
      </c>
      <c r="K2022" t="s">
        <v>13235</v>
      </c>
      <c r="L2022" t="s">
        <v>13155</v>
      </c>
      <c r="M2022" t="s">
        <v>5392</v>
      </c>
    </row>
    <row r="2023" spans="1:13">
      <c r="A2023" t="s">
        <v>2524</v>
      </c>
      <c r="B2023">
        <v>4.4000000000000004</v>
      </c>
      <c r="C2023" t="str">
        <f t="shared" si="31"/>
        <v>4 – 5</v>
      </c>
      <c r="D2023">
        <v>100</v>
      </c>
      <c r="E2023" t="s">
        <v>13149</v>
      </c>
      <c r="F2023" t="s">
        <v>72</v>
      </c>
      <c r="G2023" t="s">
        <v>13149</v>
      </c>
      <c r="H2023" t="s">
        <v>13150</v>
      </c>
      <c r="I2023" t="s">
        <v>2525</v>
      </c>
      <c r="J2023" t="s">
        <v>2526</v>
      </c>
      <c r="K2023" t="s">
        <v>14429</v>
      </c>
      <c r="L2023" t="s">
        <v>14391</v>
      </c>
      <c r="M2023" t="s">
        <v>18</v>
      </c>
    </row>
    <row r="2024" spans="1:13">
      <c r="A2024" t="s">
        <v>2524</v>
      </c>
      <c r="B2024">
        <v>4.4000000000000004</v>
      </c>
      <c r="C2024" t="str">
        <f t="shared" si="31"/>
        <v>4 – 5</v>
      </c>
      <c r="D2024">
        <v>100</v>
      </c>
      <c r="E2024" t="s">
        <v>13149</v>
      </c>
      <c r="F2024" t="s">
        <v>72</v>
      </c>
      <c r="G2024" t="s">
        <v>13149</v>
      </c>
      <c r="H2024" t="s">
        <v>13150</v>
      </c>
      <c r="I2024" t="s">
        <v>2525</v>
      </c>
      <c r="J2024" t="s">
        <v>2526</v>
      </c>
      <c r="K2024" t="s">
        <v>14429</v>
      </c>
      <c r="L2024" t="s">
        <v>14391</v>
      </c>
      <c r="M2024" t="s">
        <v>16113</v>
      </c>
    </row>
    <row r="2025" spans="1:13">
      <c r="A2025" t="s">
        <v>2527</v>
      </c>
      <c r="B2025">
        <v>4.8</v>
      </c>
      <c r="C2025" t="str">
        <f t="shared" si="31"/>
        <v>4 – 5</v>
      </c>
      <c r="D2025">
        <v>3000</v>
      </c>
      <c r="E2025" t="s">
        <v>13149</v>
      </c>
      <c r="F2025" t="s">
        <v>285</v>
      </c>
      <c r="G2025" t="s">
        <v>13149</v>
      </c>
      <c r="H2025" t="s">
        <v>13150</v>
      </c>
      <c r="I2025" t="s">
        <v>2528</v>
      </c>
      <c r="J2025" t="s">
        <v>2529</v>
      </c>
      <c r="K2025" t="s">
        <v>14430</v>
      </c>
      <c r="L2025" t="s">
        <v>14274</v>
      </c>
      <c r="M2025" t="s">
        <v>149</v>
      </c>
    </row>
    <row r="2026" spans="1:13">
      <c r="A2026" t="s">
        <v>2527</v>
      </c>
      <c r="B2026">
        <v>4.8</v>
      </c>
      <c r="C2026" t="str">
        <f t="shared" si="31"/>
        <v>4 – 5</v>
      </c>
      <c r="D2026">
        <v>3000</v>
      </c>
      <c r="E2026" t="s">
        <v>13149</v>
      </c>
      <c r="F2026" t="s">
        <v>285</v>
      </c>
      <c r="G2026" t="s">
        <v>13149</v>
      </c>
      <c r="H2026" t="s">
        <v>13150</v>
      </c>
      <c r="I2026" t="s">
        <v>2528</v>
      </c>
      <c r="J2026" t="s">
        <v>2529</v>
      </c>
      <c r="K2026" t="s">
        <v>14430</v>
      </c>
      <c r="L2026" t="s">
        <v>14274</v>
      </c>
      <c r="M2026" t="s">
        <v>595</v>
      </c>
    </row>
    <row r="2027" spans="1:13">
      <c r="A2027" t="s">
        <v>2530</v>
      </c>
      <c r="B2027">
        <v>4.2</v>
      </c>
      <c r="C2027" t="str">
        <f t="shared" si="31"/>
        <v>4 – 5</v>
      </c>
      <c r="D2027">
        <v>100</v>
      </c>
      <c r="E2027" t="s">
        <v>13149</v>
      </c>
      <c r="F2027" t="s">
        <v>53</v>
      </c>
      <c r="G2027" t="s">
        <v>13149</v>
      </c>
      <c r="H2027" t="s">
        <v>13150</v>
      </c>
      <c r="I2027" t="s">
        <v>2531</v>
      </c>
      <c r="J2027" t="s">
        <v>2532</v>
      </c>
      <c r="K2027" t="s">
        <v>14431</v>
      </c>
      <c r="L2027" t="s">
        <v>14319</v>
      </c>
      <c r="M2027" t="s">
        <v>18</v>
      </c>
    </row>
    <row r="2028" spans="1:13">
      <c r="A2028" t="s">
        <v>2530</v>
      </c>
      <c r="B2028">
        <v>4.2</v>
      </c>
      <c r="C2028" t="str">
        <f t="shared" si="31"/>
        <v>4 – 5</v>
      </c>
      <c r="D2028">
        <v>100</v>
      </c>
      <c r="E2028" t="s">
        <v>13149</v>
      </c>
      <c r="F2028" t="s">
        <v>53</v>
      </c>
      <c r="G2028" t="s">
        <v>13149</v>
      </c>
      <c r="H2028" t="s">
        <v>13150</v>
      </c>
      <c r="I2028" t="s">
        <v>2531</v>
      </c>
      <c r="J2028" t="s">
        <v>2532</v>
      </c>
      <c r="K2028" t="s">
        <v>14431</v>
      </c>
      <c r="L2028" t="s">
        <v>14319</v>
      </c>
      <c r="M2028" t="s">
        <v>5392</v>
      </c>
    </row>
    <row r="2029" spans="1:13">
      <c r="A2029" t="s">
        <v>2530</v>
      </c>
      <c r="B2029">
        <v>4.2</v>
      </c>
      <c r="C2029" t="str">
        <f t="shared" si="31"/>
        <v>4 – 5</v>
      </c>
      <c r="D2029">
        <v>100</v>
      </c>
      <c r="E2029" t="s">
        <v>13149</v>
      </c>
      <c r="F2029" t="s">
        <v>53</v>
      </c>
      <c r="G2029" t="s">
        <v>13149</v>
      </c>
      <c r="H2029" t="s">
        <v>13150</v>
      </c>
      <c r="I2029" t="s">
        <v>2531</v>
      </c>
      <c r="J2029" t="s">
        <v>2532</v>
      </c>
      <c r="K2029" t="s">
        <v>14431</v>
      </c>
      <c r="L2029" t="s">
        <v>14319</v>
      </c>
      <c r="M2029" t="s">
        <v>16113</v>
      </c>
    </row>
    <row r="2030" spans="1:13">
      <c r="A2030" t="s">
        <v>2533</v>
      </c>
      <c r="B2030">
        <v>5</v>
      </c>
      <c r="C2030" t="str">
        <f t="shared" si="31"/>
        <v>4 – 5</v>
      </c>
      <c r="D2030">
        <v>100</v>
      </c>
      <c r="E2030" t="s">
        <v>13149</v>
      </c>
      <c r="F2030" t="s">
        <v>2534</v>
      </c>
      <c r="G2030" t="s">
        <v>13149</v>
      </c>
      <c r="H2030" t="s">
        <v>13150</v>
      </c>
      <c r="I2030" t="s">
        <v>2535</v>
      </c>
      <c r="J2030" t="s">
        <v>2536</v>
      </c>
      <c r="K2030" t="s">
        <v>14432</v>
      </c>
      <c r="L2030" t="s">
        <v>14198</v>
      </c>
      <c r="M2030" t="s">
        <v>511</v>
      </c>
    </row>
    <row r="2031" spans="1:13">
      <c r="A2031" t="s">
        <v>2533</v>
      </c>
      <c r="B2031">
        <v>5</v>
      </c>
      <c r="C2031" t="str">
        <f t="shared" si="31"/>
        <v>4 – 5</v>
      </c>
      <c r="D2031">
        <v>100</v>
      </c>
      <c r="E2031" t="s">
        <v>13149</v>
      </c>
      <c r="F2031" t="s">
        <v>2534</v>
      </c>
      <c r="G2031" t="s">
        <v>13149</v>
      </c>
      <c r="H2031" t="s">
        <v>13150</v>
      </c>
      <c r="I2031" t="s">
        <v>2535</v>
      </c>
      <c r="J2031" t="s">
        <v>2536</v>
      </c>
      <c r="K2031" t="s">
        <v>14432</v>
      </c>
      <c r="L2031" t="s">
        <v>14198</v>
      </c>
      <c r="M2031" t="s">
        <v>595</v>
      </c>
    </row>
    <row r="2032" spans="1:13">
      <c r="A2032" t="s">
        <v>2537</v>
      </c>
      <c r="B2032">
        <v>4.9000000000000004</v>
      </c>
      <c r="C2032" t="str">
        <f t="shared" si="31"/>
        <v>4 – 5</v>
      </c>
      <c r="D2032">
        <v>100</v>
      </c>
      <c r="E2032" t="s">
        <v>13149</v>
      </c>
      <c r="F2032" t="s">
        <v>11</v>
      </c>
      <c r="G2032" t="s">
        <v>13149</v>
      </c>
      <c r="H2032" t="s">
        <v>13149</v>
      </c>
      <c r="I2032" t="s">
        <v>2538</v>
      </c>
      <c r="J2032" t="s">
        <v>2539</v>
      </c>
      <c r="K2032" t="s">
        <v>14433</v>
      </c>
      <c r="L2032" t="s">
        <v>14067</v>
      </c>
      <c r="M2032" t="s">
        <v>52</v>
      </c>
    </row>
    <row r="2033" spans="1:13">
      <c r="A2033" t="s">
        <v>2537</v>
      </c>
      <c r="B2033">
        <v>4.9000000000000004</v>
      </c>
      <c r="C2033" t="str">
        <f t="shared" si="31"/>
        <v>4 – 5</v>
      </c>
      <c r="D2033">
        <v>100</v>
      </c>
      <c r="E2033" t="s">
        <v>13149</v>
      </c>
      <c r="F2033" t="s">
        <v>11</v>
      </c>
      <c r="G2033" t="s">
        <v>13149</v>
      </c>
      <c r="H2033" t="s">
        <v>13149</v>
      </c>
      <c r="I2033" t="s">
        <v>2538</v>
      </c>
      <c r="J2033" t="s">
        <v>2539</v>
      </c>
      <c r="K2033" t="s">
        <v>14433</v>
      </c>
      <c r="L2033" t="s">
        <v>14067</v>
      </c>
      <c r="M2033" t="s">
        <v>18</v>
      </c>
    </row>
    <row r="2034" spans="1:13">
      <c r="A2034" t="s">
        <v>2537</v>
      </c>
      <c r="B2034">
        <v>4.9000000000000004</v>
      </c>
      <c r="C2034" t="str">
        <f t="shared" si="31"/>
        <v>4 – 5</v>
      </c>
      <c r="D2034">
        <v>100</v>
      </c>
      <c r="E2034" t="s">
        <v>13149</v>
      </c>
      <c r="F2034" t="s">
        <v>11</v>
      </c>
      <c r="G2034" t="s">
        <v>13149</v>
      </c>
      <c r="H2034" t="s">
        <v>13149</v>
      </c>
      <c r="I2034" t="s">
        <v>2538</v>
      </c>
      <c r="J2034" t="s">
        <v>2539</v>
      </c>
      <c r="K2034" t="s">
        <v>14433</v>
      </c>
      <c r="L2034" t="s">
        <v>14067</v>
      </c>
      <c r="M2034" t="s">
        <v>8122</v>
      </c>
    </row>
    <row r="2035" spans="1:13">
      <c r="A2035" t="s">
        <v>2537</v>
      </c>
      <c r="B2035">
        <v>4.9000000000000004</v>
      </c>
      <c r="C2035" t="str">
        <f t="shared" si="31"/>
        <v>4 – 5</v>
      </c>
      <c r="D2035">
        <v>100</v>
      </c>
      <c r="E2035" t="s">
        <v>13149</v>
      </c>
      <c r="F2035" t="s">
        <v>11</v>
      </c>
      <c r="G2035" t="s">
        <v>13149</v>
      </c>
      <c r="H2035" t="s">
        <v>13149</v>
      </c>
      <c r="I2035" t="s">
        <v>2538</v>
      </c>
      <c r="J2035" t="s">
        <v>2539</v>
      </c>
      <c r="K2035" t="s">
        <v>14433</v>
      </c>
      <c r="L2035" t="s">
        <v>14067</v>
      </c>
      <c r="M2035" t="s">
        <v>1220</v>
      </c>
    </row>
    <row r="2036" spans="1:13">
      <c r="A2036" t="s">
        <v>2540</v>
      </c>
      <c r="B2036">
        <v>4.8</v>
      </c>
      <c r="C2036" t="str">
        <f t="shared" si="31"/>
        <v>4 – 5</v>
      </c>
      <c r="D2036">
        <v>500</v>
      </c>
      <c r="E2036" t="s">
        <v>13149</v>
      </c>
      <c r="G2036" t="s">
        <v>13150</v>
      </c>
      <c r="H2036" t="s">
        <v>13150</v>
      </c>
      <c r="I2036" t="s">
        <v>2541</v>
      </c>
      <c r="J2036" t="s">
        <v>2542</v>
      </c>
      <c r="K2036" t="s">
        <v>14434</v>
      </c>
      <c r="L2036" t="s">
        <v>14198</v>
      </c>
      <c r="M2036" t="s">
        <v>635</v>
      </c>
    </row>
    <row r="2037" spans="1:13">
      <c r="A2037" t="s">
        <v>2540</v>
      </c>
      <c r="B2037">
        <v>4.8</v>
      </c>
      <c r="C2037" t="str">
        <f t="shared" si="31"/>
        <v>4 – 5</v>
      </c>
      <c r="D2037">
        <v>500</v>
      </c>
      <c r="E2037" t="s">
        <v>13149</v>
      </c>
      <c r="G2037" t="s">
        <v>13150</v>
      </c>
      <c r="H2037" t="s">
        <v>13150</v>
      </c>
      <c r="I2037" t="s">
        <v>2541</v>
      </c>
      <c r="J2037" t="s">
        <v>2542</v>
      </c>
      <c r="K2037" t="s">
        <v>14434</v>
      </c>
      <c r="L2037" t="s">
        <v>14198</v>
      </c>
      <c r="M2037" t="s">
        <v>4950</v>
      </c>
    </row>
    <row r="2038" spans="1:13">
      <c r="A2038" t="s">
        <v>2540</v>
      </c>
      <c r="B2038">
        <v>4.8</v>
      </c>
      <c r="C2038" t="str">
        <f t="shared" si="31"/>
        <v>4 – 5</v>
      </c>
      <c r="D2038">
        <v>500</v>
      </c>
      <c r="E2038" t="s">
        <v>13149</v>
      </c>
      <c r="G2038" t="s">
        <v>13150</v>
      </c>
      <c r="H2038" t="s">
        <v>13150</v>
      </c>
      <c r="I2038" t="s">
        <v>2541</v>
      </c>
      <c r="J2038" t="s">
        <v>2542</v>
      </c>
      <c r="K2038" t="s">
        <v>14434</v>
      </c>
      <c r="L2038" t="s">
        <v>14198</v>
      </c>
      <c r="M2038" t="s">
        <v>149</v>
      </c>
    </row>
    <row r="2039" spans="1:13">
      <c r="A2039" t="s">
        <v>2540</v>
      </c>
      <c r="B2039">
        <v>4.8</v>
      </c>
      <c r="C2039" t="str">
        <f t="shared" si="31"/>
        <v>4 – 5</v>
      </c>
      <c r="D2039">
        <v>500</v>
      </c>
      <c r="E2039" t="s">
        <v>13149</v>
      </c>
      <c r="G2039" t="s">
        <v>13150</v>
      </c>
      <c r="H2039" t="s">
        <v>13150</v>
      </c>
      <c r="I2039" t="s">
        <v>2541</v>
      </c>
      <c r="J2039" t="s">
        <v>2542</v>
      </c>
      <c r="K2039" t="s">
        <v>14434</v>
      </c>
      <c r="L2039" t="s">
        <v>14198</v>
      </c>
      <c r="M2039" t="s">
        <v>330</v>
      </c>
    </row>
    <row r="2040" spans="1:13">
      <c r="A2040" t="s">
        <v>2540</v>
      </c>
      <c r="B2040">
        <v>4.8</v>
      </c>
      <c r="C2040" t="str">
        <f t="shared" si="31"/>
        <v>4 – 5</v>
      </c>
      <c r="D2040">
        <v>500</v>
      </c>
      <c r="E2040" t="s">
        <v>13149</v>
      </c>
      <c r="G2040" t="s">
        <v>13150</v>
      </c>
      <c r="H2040" t="s">
        <v>13150</v>
      </c>
      <c r="I2040" t="s">
        <v>2541</v>
      </c>
      <c r="J2040" t="s">
        <v>2542</v>
      </c>
      <c r="K2040" t="s">
        <v>14434</v>
      </c>
      <c r="L2040" t="s">
        <v>14198</v>
      </c>
      <c r="M2040" t="s">
        <v>16118</v>
      </c>
    </row>
    <row r="2041" spans="1:13">
      <c r="A2041" t="s">
        <v>2543</v>
      </c>
      <c r="B2041">
        <v>4.8</v>
      </c>
      <c r="C2041" t="str">
        <f t="shared" si="31"/>
        <v>4 – 5</v>
      </c>
      <c r="D2041">
        <v>500</v>
      </c>
      <c r="E2041" t="s">
        <v>13149</v>
      </c>
      <c r="G2041" t="s">
        <v>13150</v>
      </c>
      <c r="H2041" t="s">
        <v>13150</v>
      </c>
      <c r="I2041" t="s">
        <v>2544</v>
      </c>
      <c r="J2041" t="s">
        <v>2415</v>
      </c>
      <c r="K2041" t="s">
        <v>14406</v>
      </c>
      <c r="L2041" t="s">
        <v>14302</v>
      </c>
      <c r="M2041" t="s">
        <v>52</v>
      </c>
    </row>
    <row r="2042" spans="1:13">
      <c r="A2042" t="s">
        <v>2543</v>
      </c>
      <c r="B2042">
        <v>4.8</v>
      </c>
      <c r="C2042" t="str">
        <f t="shared" si="31"/>
        <v>4 – 5</v>
      </c>
      <c r="D2042">
        <v>500</v>
      </c>
      <c r="E2042" t="s">
        <v>13149</v>
      </c>
      <c r="G2042" t="s">
        <v>13150</v>
      </c>
      <c r="H2042" t="s">
        <v>13150</v>
      </c>
      <c r="I2042" t="s">
        <v>2544</v>
      </c>
      <c r="J2042" t="s">
        <v>2415</v>
      </c>
      <c r="K2042" t="s">
        <v>14406</v>
      </c>
      <c r="L2042" t="s">
        <v>14302</v>
      </c>
      <c r="M2042" t="s">
        <v>18</v>
      </c>
    </row>
    <row r="2043" spans="1:13">
      <c r="A2043" t="s">
        <v>2543</v>
      </c>
      <c r="B2043">
        <v>4.8</v>
      </c>
      <c r="C2043" t="str">
        <f t="shared" si="31"/>
        <v>4 – 5</v>
      </c>
      <c r="D2043">
        <v>500</v>
      </c>
      <c r="E2043" t="s">
        <v>13149</v>
      </c>
      <c r="G2043" t="s">
        <v>13150</v>
      </c>
      <c r="H2043" t="s">
        <v>13150</v>
      </c>
      <c r="I2043" t="s">
        <v>2544</v>
      </c>
      <c r="J2043" t="s">
        <v>2415</v>
      </c>
      <c r="K2043" t="s">
        <v>14406</v>
      </c>
      <c r="L2043" t="s">
        <v>14302</v>
      </c>
      <c r="M2043" t="s">
        <v>16115</v>
      </c>
    </row>
    <row r="2044" spans="1:13">
      <c r="A2044" t="s">
        <v>2543</v>
      </c>
      <c r="B2044">
        <v>4.8</v>
      </c>
      <c r="C2044" t="str">
        <f t="shared" si="31"/>
        <v>4 – 5</v>
      </c>
      <c r="D2044">
        <v>500</v>
      </c>
      <c r="E2044" t="s">
        <v>13149</v>
      </c>
      <c r="G2044" t="s">
        <v>13150</v>
      </c>
      <c r="H2044" t="s">
        <v>13150</v>
      </c>
      <c r="I2044" t="s">
        <v>2544</v>
      </c>
      <c r="J2044" t="s">
        <v>2415</v>
      </c>
      <c r="K2044" t="s">
        <v>14406</v>
      </c>
      <c r="L2044" t="s">
        <v>14302</v>
      </c>
      <c r="M2044" t="s">
        <v>1220</v>
      </c>
    </row>
    <row r="2045" spans="1:13">
      <c r="A2045" t="s">
        <v>2545</v>
      </c>
      <c r="B2045">
        <v>4.5999999999999996</v>
      </c>
      <c r="C2045" t="str">
        <f t="shared" si="31"/>
        <v>4 – 5</v>
      </c>
      <c r="D2045">
        <v>500</v>
      </c>
      <c r="E2045" t="s">
        <v>13149</v>
      </c>
      <c r="G2045" t="s">
        <v>13150</v>
      </c>
      <c r="H2045" t="s">
        <v>13150</v>
      </c>
      <c r="I2045" t="s">
        <v>2546</v>
      </c>
      <c r="J2045" t="s">
        <v>2547</v>
      </c>
      <c r="K2045" t="s">
        <v>14435</v>
      </c>
      <c r="L2045" t="s">
        <v>14319</v>
      </c>
      <c r="M2045" t="s">
        <v>18</v>
      </c>
    </row>
    <row r="2046" spans="1:13">
      <c r="A2046" t="s">
        <v>2545</v>
      </c>
      <c r="B2046">
        <v>4.5999999999999996</v>
      </c>
      <c r="C2046" t="str">
        <f t="shared" si="31"/>
        <v>4 – 5</v>
      </c>
      <c r="D2046">
        <v>500</v>
      </c>
      <c r="E2046" t="s">
        <v>13149</v>
      </c>
      <c r="G2046" t="s">
        <v>13150</v>
      </c>
      <c r="H2046" t="s">
        <v>13150</v>
      </c>
      <c r="I2046" t="s">
        <v>2546</v>
      </c>
      <c r="J2046" t="s">
        <v>2547</v>
      </c>
      <c r="K2046" t="s">
        <v>14435</v>
      </c>
      <c r="L2046" t="s">
        <v>14319</v>
      </c>
      <c r="M2046" t="s">
        <v>5392</v>
      </c>
    </row>
    <row r="2047" spans="1:13">
      <c r="A2047" t="s">
        <v>2548</v>
      </c>
      <c r="B2047">
        <v>4.8</v>
      </c>
      <c r="C2047" t="str">
        <f t="shared" si="31"/>
        <v>4 – 5</v>
      </c>
      <c r="D2047">
        <v>2000</v>
      </c>
      <c r="E2047" t="s">
        <v>13149</v>
      </c>
      <c r="F2047" t="s">
        <v>72</v>
      </c>
      <c r="G2047" t="s">
        <v>13149</v>
      </c>
      <c r="H2047" t="s">
        <v>13150</v>
      </c>
      <c r="I2047" t="s">
        <v>2549</v>
      </c>
      <c r="J2047" t="s">
        <v>2550</v>
      </c>
      <c r="K2047" t="s">
        <v>13236</v>
      </c>
      <c r="L2047" t="s">
        <v>13155</v>
      </c>
      <c r="M2047" t="s">
        <v>18</v>
      </c>
    </row>
    <row r="2048" spans="1:13">
      <c r="A2048" t="s">
        <v>2548</v>
      </c>
      <c r="B2048">
        <v>4.8</v>
      </c>
      <c r="C2048" t="str">
        <f t="shared" si="31"/>
        <v>4 – 5</v>
      </c>
      <c r="D2048">
        <v>2000</v>
      </c>
      <c r="E2048" t="s">
        <v>13149</v>
      </c>
      <c r="F2048" t="s">
        <v>72</v>
      </c>
      <c r="G2048" t="s">
        <v>13149</v>
      </c>
      <c r="H2048" t="s">
        <v>13150</v>
      </c>
      <c r="I2048" t="s">
        <v>2549</v>
      </c>
      <c r="J2048" t="s">
        <v>2550</v>
      </c>
      <c r="K2048" t="s">
        <v>13236</v>
      </c>
      <c r="L2048" t="s">
        <v>13155</v>
      </c>
      <c r="M2048" t="s">
        <v>5392</v>
      </c>
    </row>
    <row r="2049" spans="1:13">
      <c r="A2049" t="s">
        <v>2551</v>
      </c>
      <c r="B2049">
        <v>4.7</v>
      </c>
      <c r="C2049" t="str">
        <f t="shared" si="31"/>
        <v>4 – 5</v>
      </c>
      <c r="D2049">
        <v>15000</v>
      </c>
      <c r="E2049" t="s">
        <v>13149</v>
      </c>
      <c r="F2049" t="s">
        <v>72</v>
      </c>
      <c r="G2049" t="s">
        <v>13149</v>
      </c>
      <c r="H2049" t="s">
        <v>13150</v>
      </c>
      <c r="I2049" t="s">
        <v>2552</v>
      </c>
      <c r="J2049" t="s">
        <v>2472</v>
      </c>
      <c r="K2049" t="s">
        <v>14418</v>
      </c>
      <c r="L2049" t="s">
        <v>14274</v>
      </c>
      <c r="M2049" t="s">
        <v>1762</v>
      </c>
    </row>
    <row r="2050" spans="1:13">
      <c r="A2050" t="s">
        <v>2551</v>
      </c>
      <c r="B2050">
        <v>4.7</v>
      </c>
      <c r="C2050" t="str">
        <f t="shared" ref="C2050:C2113" si="32">IF(B2050="", "No Rating",
 IF(B2050&lt;=2, "1 – 2",
 IF(B2050&lt;=3, "2 – 3",
 IF(B2050&lt;=4, "3 – 4",
 "4 – 5"))))</f>
        <v>4 – 5</v>
      </c>
      <c r="D2050">
        <v>15000</v>
      </c>
      <c r="E2050" t="s">
        <v>13149</v>
      </c>
      <c r="F2050" t="s">
        <v>72</v>
      </c>
      <c r="G2050" t="s">
        <v>13149</v>
      </c>
      <c r="H2050" t="s">
        <v>13150</v>
      </c>
      <c r="I2050" t="s">
        <v>2552</v>
      </c>
      <c r="J2050" t="s">
        <v>2472</v>
      </c>
      <c r="K2050" t="s">
        <v>14418</v>
      </c>
      <c r="L2050" t="s">
        <v>14274</v>
      </c>
      <c r="M2050" t="s">
        <v>18</v>
      </c>
    </row>
    <row r="2051" spans="1:13">
      <c r="A2051" t="s">
        <v>2551</v>
      </c>
      <c r="B2051">
        <v>4.7</v>
      </c>
      <c r="C2051" t="str">
        <f t="shared" si="32"/>
        <v>4 – 5</v>
      </c>
      <c r="D2051">
        <v>15000</v>
      </c>
      <c r="E2051" t="s">
        <v>13149</v>
      </c>
      <c r="F2051" t="s">
        <v>72</v>
      </c>
      <c r="G2051" t="s">
        <v>13149</v>
      </c>
      <c r="H2051" t="s">
        <v>13150</v>
      </c>
      <c r="I2051" t="s">
        <v>2552</v>
      </c>
      <c r="J2051" t="s">
        <v>2472</v>
      </c>
      <c r="K2051" t="s">
        <v>14418</v>
      </c>
      <c r="L2051" t="s">
        <v>14274</v>
      </c>
      <c r="M2051" t="s">
        <v>8122</v>
      </c>
    </row>
    <row r="2052" spans="1:13">
      <c r="A2052" t="s">
        <v>2554</v>
      </c>
      <c r="B2052">
        <v>4.5</v>
      </c>
      <c r="C2052" t="str">
        <f t="shared" si="32"/>
        <v>4 – 5</v>
      </c>
      <c r="D2052">
        <v>500</v>
      </c>
      <c r="E2052" t="s">
        <v>13149</v>
      </c>
      <c r="F2052" t="s">
        <v>246</v>
      </c>
      <c r="G2052" t="s">
        <v>13149</v>
      </c>
      <c r="H2052" t="s">
        <v>13150</v>
      </c>
      <c r="I2052" t="s">
        <v>2555</v>
      </c>
      <c r="J2052" t="s">
        <v>2556</v>
      </c>
      <c r="K2052" t="s">
        <v>14436</v>
      </c>
      <c r="L2052" t="s">
        <v>14198</v>
      </c>
      <c r="M2052" t="s">
        <v>18</v>
      </c>
    </row>
    <row r="2053" spans="1:13">
      <c r="A2053" t="s">
        <v>2554</v>
      </c>
      <c r="B2053">
        <v>4.5</v>
      </c>
      <c r="C2053" t="str">
        <f t="shared" si="32"/>
        <v>4 – 5</v>
      </c>
      <c r="D2053">
        <v>500</v>
      </c>
      <c r="E2053" t="s">
        <v>13149</v>
      </c>
      <c r="F2053" t="s">
        <v>246</v>
      </c>
      <c r="G2053" t="s">
        <v>13149</v>
      </c>
      <c r="H2053" t="s">
        <v>13150</v>
      </c>
      <c r="I2053" t="s">
        <v>2555</v>
      </c>
      <c r="J2053" t="s">
        <v>2556</v>
      </c>
      <c r="K2053" t="s">
        <v>14436</v>
      </c>
      <c r="L2053" t="s">
        <v>14198</v>
      </c>
      <c r="M2053" t="s">
        <v>1220</v>
      </c>
    </row>
    <row r="2054" spans="1:13">
      <c r="A2054" t="s">
        <v>2557</v>
      </c>
      <c r="B2054">
        <v>4.5999999999999996</v>
      </c>
      <c r="C2054" t="str">
        <f t="shared" si="32"/>
        <v>4 – 5</v>
      </c>
      <c r="D2054">
        <v>500</v>
      </c>
      <c r="E2054" t="s">
        <v>13149</v>
      </c>
      <c r="F2054" t="s">
        <v>276</v>
      </c>
      <c r="G2054" t="s">
        <v>13149</v>
      </c>
      <c r="H2054" t="s">
        <v>13150</v>
      </c>
      <c r="I2054" t="s">
        <v>2558</v>
      </c>
      <c r="J2054" t="s">
        <v>2559</v>
      </c>
      <c r="K2054" t="s">
        <v>14437</v>
      </c>
      <c r="L2054" t="s">
        <v>14302</v>
      </c>
      <c r="M2054" t="s">
        <v>330</v>
      </c>
    </row>
    <row r="2055" spans="1:13">
      <c r="A2055" t="s">
        <v>2557</v>
      </c>
      <c r="B2055">
        <v>4.5999999999999996</v>
      </c>
      <c r="C2055" t="str">
        <f t="shared" si="32"/>
        <v>4 – 5</v>
      </c>
      <c r="D2055">
        <v>500</v>
      </c>
      <c r="E2055" t="s">
        <v>13149</v>
      </c>
      <c r="F2055" t="s">
        <v>276</v>
      </c>
      <c r="G2055" t="s">
        <v>13149</v>
      </c>
      <c r="H2055" t="s">
        <v>13150</v>
      </c>
      <c r="I2055" t="s">
        <v>2558</v>
      </c>
      <c r="J2055" t="s">
        <v>2559</v>
      </c>
      <c r="K2055" t="s">
        <v>14437</v>
      </c>
      <c r="L2055" t="s">
        <v>14302</v>
      </c>
      <c r="M2055" t="s">
        <v>10</v>
      </c>
    </row>
    <row r="2056" spans="1:13">
      <c r="A2056" t="s">
        <v>2557</v>
      </c>
      <c r="B2056">
        <v>4.5999999999999996</v>
      </c>
      <c r="C2056" t="str">
        <f t="shared" si="32"/>
        <v>4 – 5</v>
      </c>
      <c r="D2056">
        <v>500</v>
      </c>
      <c r="E2056" t="s">
        <v>13149</v>
      </c>
      <c r="F2056" t="s">
        <v>276</v>
      </c>
      <c r="G2056" t="s">
        <v>13149</v>
      </c>
      <c r="H2056" t="s">
        <v>13150</v>
      </c>
      <c r="I2056" t="s">
        <v>2558</v>
      </c>
      <c r="J2056" t="s">
        <v>2559</v>
      </c>
      <c r="K2056" t="s">
        <v>14437</v>
      </c>
      <c r="L2056" t="s">
        <v>14302</v>
      </c>
      <c r="M2056" t="s">
        <v>52</v>
      </c>
    </row>
    <row r="2057" spans="1:13">
      <c r="A2057" t="s">
        <v>2561</v>
      </c>
      <c r="B2057">
        <v>4.7</v>
      </c>
      <c r="C2057" t="str">
        <f t="shared" si="32"/>
        <v>4 – 5</v>
      </c>
      <c r="D2057">
        <v>100</v>
      </c>
      <c r="E2057" t="s">
        <v>13149</v>
      </c>
      <c r="F2057" t="s">
        <v>72</v>
      </c>
      <c r="G2057" t="s">
        <v>13149</v>
      </c>
      <c r="H2057" t="s">
        <v>13150</v>
      </c>
      <c r="I2057" t="s">
        <v>2562</v>
      </c>
      <c r="J2057" t="s">
        <v>2563</v>
      </c>
      <c r="K2057" t="s">
        <v>13237</v>
      </c>
      <c r="L2057" t="s">
        <v>14645</v>
      </c>
      <c r="M2057" t="s">
        <v>18</v>
      </c>
    </row>
    <row r="2058" spans="1:13">
      <c r="A2058" t="s">
        <v>2564</v>
      </c>
      <c r="B2058">
        <v>4.9000000000000004</v>
      </c>
      <c r="C2058" t="str">
        <f t="shared" si="32"/>
        <v>4 – 5</v>
      </c>
      <c r="D2058">
        <v>1000</v>
      </c>
      <c r="E2058" t="s">
        <v>13149</v>
      </c>
      <c r="G2058" t="s">
        <v>13150</v>
      </c>
      <c r="H2058" t="s">
        <v>13150</v>
      </c>
      <c r="I2058" t="s">
        <v>2565</v>
      </c>
      <c r="J2058" t="s">
        <v>2566</v>
      </c>
      <c r="K2058" t="s">
        <v>14438</v>
      </c>
      <c r="L2058" t="s">
        <v>14198</v>
      </c>
      <c r="M2058" t="s">
        <v>257</v>
      </c>
    </row>
    <row r="2059" spans="1:13">
      <c r="A2059" t="s">
        <v>2564</v>
      </c>
      <c r="B2059">
        <v>4.9000000000000004</v>
      </c>
      <c r="C2059" t="str">
        <f t="shared" si="32"/>
        <v>4 – 5</v>
      </c>
      <c r="D2059">
        <v>1000</v>
      </c>
      <c r="E2059" t="s">
        <v>13149</v>
      </c>
      <c r="G2059" t="s">
        <v>13150</v>
      </c>
      <c r="H2059" t="s">
        <v>13150</v>
      </c>
      <c r="I2059" t="s">
        <v>2565</v>
      </c>
      <c r="J2059" t="s">
        <v>2566</v>
      </c>
      <c r="K2059" t="s">
        <v>14438</v>
      </c>
      <c r="L2059" t="s">
        <v>14198</v>
      </c>
      <c r="M2059" t="s">
        <v>52</v>
      </c>
    </row>
    <row r="2060" spans="1:13">
      <c r="A2060" t="s">
        <v>2564</v>
      </c>
      <c r="B2060">
        <v>4.9000000000000004</v>
      </c>
      <c r="C2060" t="str">
        <f t="shared" si="32"/>
        <v>4 – 5</v>
      </c>
      <c r="D2060">
        <v>1000</v>
      </c>
      <c r="E2060" t="s">
        <v>13149</v>
      </c>
      <c r="G2060" t="s">
        <v>13150</v>
      </c>
      <c r="H2060" t="s">
        <v>13150</v>
      </c>
      <c r="I2060" t="s">
        <v>2565</v>
      </c>
      <c r="J2060" t="s">
        <v>2566</v>
      </c>
      <c r="K2060" t="s">
        <v>14438</v>
      </c>
      <c r="L2060" t="s">
        <v>14198</v>
      </c>
      <c r="M2060" t="s">
        <v>511</v>
      </c>
    </row>
    <row r="2061" spans="1:13">
      <c r="A2061" t="s">
        <v>2567</v>
      </c>
      <c r="B2061">
        <v>4.7</v>
      </c>
      <c r="C2061" t="str">
        <f t="shared" si="32"/>
        <v>4 – 5</v>
      </c>
      <c r="D2061">
        <v>1000</v>
      </c>
      <c r="E2061" t="s">
        <v>13149</v>
      </c>
      <c r="F2061" t="s">
        <v>46</v>
      </c>
      <c r="G2061" t="s">
        <v>13149</v>
      </c>
      <c r="H2061" t="s">
        <v>13150</v>
      </c>
      <c r="I2061" t="s">
        <v>2568</v>
      </c>
      <c r="J2061" t="s">
        <v>2569</v>
      </c>
      <c r="K2061" t="s">
        <v>14439</v>
      </c>
      <c r="L2061" t="s">
        <v>14198</v>
      </c>
      <c r="M2061" t="s">
        <v>233</v>
      </c>
    </row>
    <row r="2062" spans="1:13">
      <c r="A2062" t="s">
        <v>2567</v>
      </c>
      <c r="B2062">
        <v>4.7</v>
      </c>
      <c r="C2062" t="str">
        <f t="shared" si="32"/>
        <v>4 – 5</v>
      </c>
      <c r="D2062">
        <v>1000</v>
      </c>
      <c r="E2062" t="s">
        <v>13149</v>
      </c>
      <c r="F2062" t="s">
        <v>46</v>
      </c>
      <c r="G2062" t="s">
        <v>13149</v>
      </c>
      <c r="H2062" t="s">
        <v>13150</v>
      </c>
      <c r="I2062" t="s">
        <v>2568</v>
      </c>
      <c r="J2062" t="s">
        <v>2569</v>
      </c>
      <c r="K2062" t="s">
        <v>14439</v>
      </c>
      <c r="L2062" t="s">
        <v>14198</v>
      </c>
      <c r="M2062" t="s">
        <v>257</v>
      </c>
    </row>
    <row r="2063" spans="1:13">
      <c r="A2063" t="s">
        <v>2567</v>
      </c>
      <c r="B2063">
        <v>4.7</v>
      </c>
      <c r="C2063" t="str">
        <f t="shared" si="32"/>
        <v>4 – 5</v>
      </c>
      <c r="D2063">
        <v>1000</v>
      </c>
      <c r="E2063" t="s">
        <v>13149</v>
      </c>
      <c r="F2063" t="s">
        <v>46</v>
      </c>
      <c r="G2063" t="s">
        <v>13149</v>
      </c>
      <c r="H2063" t="s">
        <v>13150</v>
      </c>
      <c r="I2063" t="s">
        <v>2568</v>
      </c>
      <c r="J2063" t="s">
        <v>2569</v>
      </c>
      <c r="K2063" t="s">
        <v>14439</v>
      </c>
      <c r="L2063" t="s">
        <v>14198</v>
      </c>
      <c r="M2063" t="s">
        <v>595</v>
      </c>
    </row>
    <row r="2064" spans="1:13">
      <c r="A2064" t="s">
        <v>2571</v>
      </c>
      <c r="B2064">
        <v>4.0999999999999996</v>
      </c>
      <c r="C2064" t="str">
        <f t="shared" si="32"/>
        <v>4 – 5</v>
      </c>
      <c r="D2064">
        <v>66</v>
      </c>
      <c r="E2064" t="s">
        <v>13149</v>
      </c>
      <c r="F2064" t="s">
        <v>72</v>
      </c>
      <c r="G2064" t="s">
        <v>13149</v>
      </c>
      <c r="H2064" t="s">
        <v>13150</v>
      </c>
      <c r="I2064" t="s">
        <v>2573</v>
      </c>
      <c r="J2064" t="s">
        <v>2574</v>
      </c>
      <c r="K2064" t="s">
        <v>14440</v>
      </c>
      <c r="L2064" t="s">
        <v>14198</v>
      </c>
      <c r="M2064" t="s">
        <v>52</v>
      </c>
    </row>
    <row r="2065" spans="1:13">
      <c r="A2065" t="s">
        <v>2571</v>
      </c>
      <c r="B2065">
        <v>4.0999999999999996</v>
      </c>
      <c r="C2065" t="str">
        <f t="shared" si="32"/>
        <v>4 – 5</v>
      </c>
      <c r="D2065">
        <v>66</v>
      </c>
      <c r="E2065" t="s">
        <v>13149</v>
      </c>
      <c r="F2065" t="s">
        <v>72</v>
      </c>
      <c r="G2065" t="s">
        <v>13149</v>
      </c>
      <c r="H2065" t="s">
        <v>13150</v>
      </c>
      <c r="I2065" t="s">
        <v>2573</v>
      </c>
      <c r="J2065" t="s">
        <v>2574</v>
      </c>
      <c r="K2065" t="s">
        <v>14440</v>
      </c>
      <c r="L2065" t="s">
        <v>14198</v>
      </c>
      <c r="M2065" t="s">
        <v>18</v>
      </c>
    </row>
    <row r="2066" spans="1:13">
      <c r="A2066" t="s">
        <v>2571</v>
      </c>
      <c r="B2066">
        <v>4.0999999999999996</v>
      </c>
      <c r="C2066" t="str">
        <f t="shared" si="32"/>
        <v>4 – 5</v>
      </c>
      <c r="D2066">
        <v>66</v>
      </c>
      <c r="E2066" t="s">
        <v>13149</v>
      </c>
      <c r="F2066" t="s">
        <v>72</v>
      </c>
      <c r="G2066" t="s">
        <v>13149</v>
      </c>
      <c r="H2066" t="s">
        <v>13150</v>
      </c>
      <c r="I2066" t="s">
        <v>2573</v>
      </c>
      <c r="J2066" t="s">
        <v>2574</v>
      </c>
      <c r="K2066" t="s">
        <v>14440</v>
      </c>
      <c r="L2066" t="s">
        <v>14198</v>
      </c>
      <c r="M2066" t="s">
        <v>5392</v>
      </c>
    </row>
    <row r="2067" spans="1:13">
      <c r="A2067" t="s">
        <v>2575</v>
      </c>
      <c r="C2067" t="str">
        <f t="shared" si="32"/>
        <v>No Rating</v>
      </c>
      <c r="E2067" t="s">
        <v>13150</v>
      </c>
      <c r="G2067" t="s">
        <v>13150</v>
      </c>
      <c r="H2067" t="s">
        <v>13150</v>
      </c>
      <c r="I2067" t="s">
        <v>2576</v>
      </c>
      <c r="J2067" t="s">
        <v>2577</v>
      </c>
      <c r="K2067" t="s">
        <v>14441</v>
      </c>
      <c r="L2067" t="s">
        <v>14198</v>
      </c>
      <c r="M2067" t="s">
        <v>262</v>
      </c>
    </row>
    <row r="2068" spans="1:13">
      <c r="A2068" t="s">
        <v>2575</v>
      </c>
      <c r="C2068" t="str">
        <f t="shared" si="32"/>
        <v>No Rating</v>
      </c>
      <c r="E2068" t="s">
        <v>13150</v>
      </c>
      <c r="G2068" t="s">
        <v>13150</v>
      </c>
      <c r="H2068" t="s">
        <v>13150</v>
      </c>
      <c r="I2068" t="s">
        <v>2576</v>
      </c>
      <c r="J2068" t="s">
        <v>2577</v>
      </c>
      <c r="K2068" t="s">
        <v>14441</v>
      </c>
      <c r="L2068" t="s">
        <v>14198</v>
      </c>
      <c r="M2068" t="s">
        <v>2256</v>
      </c>
    </row>
    <row r="2069" spans="1:13">
      <c r="A2069" t="s">
        <v>2575</v>
      </c>
      <c r="C2069" t="str">
        <f t="shared" si="32"/>
        <v>No Rating</v>
      </c>
      <c r="E2069" t="s">
        <v>13150</v>
      </c>
      <c r="G2069" t="s">
        <v>13150</v>
      </c>
      <c r="H2069" t="s">
        <v>13150</v>
      </c>
      <c r="I2069" t="s">
        <v>2576</v>
      </c>
      <c r="J2069" t="s">
        <v>2577</v>
      </c>
      <c r="K2069" t="s">
        <v>14441</v>
      </c>
      <c r="L2069" t="s">
        <v>14198</v>
      </c>
      <c r="M2069" t="s">
        <v>16108</v>
      </c>
    </row>
    <row r="2070" spans="1:13">
      <c r="A2070" t="s">
        <v>2575</v>
      </c>
      <c r="C2070" t="str">
        <f t="shared" si="32"/>
        <v>No Rating</v>
      </c>
      <c r="E2070" t="s">
        <v>13150</v>
      </c>
      <c r="G2070" t="s">
        <v>13150</v>
      </c>
      <c r="H2070" t="s">
        <v>13150</v>
      </c>
      <c r="I2070" t="s">
        <v>2576</v>
      </c>
      <c r="J2070" t="s">
        <v>2577</v>
      </c>
      <c r="K2070" t="s">
        <v>14441</v>
      </c>
      <c r="L2070" t="s">
        <v>14198</v>
      </c>
      <c r="M2070" t="s">
        <v>595</v>
      </c>
    </row>
    <row r="2071" spans="1:13">
      <c r="A2071" t="s">
        <v>2579</v>
      </c>
      <c r="B2071">
        <v>4</v>
      </c>
      <c r="C2071" t="str">
        <f t="shared" si="32"/>
        <v>3 – 4</v>
      </c>
      <c r="D2071">
        <v>100</v>
      </c>
      <c r="E2071" t="s">
        <v>13149</v>
      </c>
      <c r="F2071" t="s">
        <v>150</v>
      </c>
      <c r="G2071" t="s">
        <v>13149</v>
      </c>
      <c r="H2071" t="s">
        <v>13150</v>
      </c>
      <c r="I2071" t="s">
        <v>2580</v>
      </c>
      <c r="J2071" t="s">
        <v>2581</v>
      </c>
      <c r="K2071" t="s">
        <v>14442</v>
      </c>
      <c r="L2071" t="s">
        <v>14067</v>
      </c>
      <c r="M2071" t="s">
        <v>52</v>
      </c>
    </row>
    <row r="2072" spans="1:13">
      <c r="A2072" t="s">
        <v>2579</v>
      </c>
      <c r="B2072">
        <v>4</v>
      </c>
      <c r="C2072" t="str">
        <f t="shared" si="32"/>
        <v>3 – 4</v>
      </c>
      <c r="D2072">
        <v>100</v>
      </c>
      <c r="E2072" t="s">
        <v>13149</v>
      </c>
      <c r="F2072" t="s">
        <v>150</v>
      </c>
      <c r="G2072" t="s">
        <v>13149</v>
      </c>
      <c r="H2072" t="s">
        <v>13150</v>
      </c>
      <c r="I2072" t="s">
        <v>2580</v>
      </c>
      <c r="J2072" t="s">
        <v>2581</v>
      </c>
      <c r="K2072" t="s">
        <v>14442</v>
      </c>
      <c r="L2072" t="s">
        <v>14067</v>
      </c>
      <c r="M2072" t="s">
        <v>1505</v>
      </c>
    </row>
    <row r="2073" spans="1:13">
      <c r="A2073" t="s">
        <v>2579</v>
      </c>
      <c r="B2073">
        <v>4</v>
      </c>
      <c r="C2073" t="str">
        <f t="shared" si="32"/>
        <v>3 – 4</v>
      </c>
      <c r="D2073">
        <v>100</v>
      </c>
      <c r="E2073" t="s">
        <v>13149</v>
      </c>
      <c r="F2073" t="s">
        <v>150</v>
      </c>
      <c r="G2073" t="s">
        <v>13149</v>
      </c>
      <c r="H2073" t="s">
        <v>13150</v>
      </c>
      <c r="I2073" t="s">
        <v>2580</v>
      </c>
      <c r="J2073" t="s">
        <v>2581</v>
      </c>
      <c r="K2073" t="s">
        <v>14442</v>
      </c>
      <c r="L2073" t="s">
        <v>14067</v>
      </c>
      <c r="M2073" t="s">
        <v>18</v>
      </c>
    </row>
    <row r="2074" spans="1:13">
      <c r="A2074" t="s">
        <v>2579</v>
      </c>
      <c r="B2074">
        <v>4</v>
      </c>
      <c r="C2074" t="str">
        <f t="shared" si="32"/>
        <v>3 – 4</v>
      </c>
      <c r="D2074">
        <v>100</v>
      </c>
      <c r="E2074" t="s">
        <v>13149</v>
      </c>
      <c r="F2074" t="s">
        <v>150</v>
      </c>
      <c r="G2074" t="s">
        <v>13149</v>
      </c>
      <c r="H2074" t="s">
        <v>13150</v>
      </c>
      <c r="I2074" t="s">
        <v>2580</v>
      </c>
      <c r="J2074" t="s">
        <v>2581</v>
      </c>
      <c r="K2074" t="s">
        <v>14442</v>
      </c>
      <c r="L2074" t="s">
        <v>14067</v>
      </c>
      <c r="M2074" t="s">
        <v>8122</v>
      </c>
    </row>
    <row r="2075" spans="1:13">
      <c r="A2075" t="s">
        <v>2583</v>
      </c>
      <c r="B2075">
        <v>4.7</v>
      </c>
      <c r="C2075" t="str">
        <f t="shared" si="32"/>
        <v>4 – 5</v>
      </c>
      <c r="D2075">
        <v>26</v>
      </c>
      <c r="E2075" t="s">
        <v>13149</v>
      </c>
      <c r="F2075" t="s">
        <v>72</v>
      </c>
      <c r="G2075" t="s">
        <v>13149</v>
      </c>
      <c r="H2075" t="s">
        <v>13150</v>
      </c>
      <c r="I2075" t="s">
        <v>2585</v>
      </c>
      <c r="J2075" t="s">
        <v>2586</v>
      </c>
      <c r="K2075" t="s">
        <v>13238</v>
      </c>
      <c r="L2075" t="s">
        <v>13155</v>
      </c>
      <c r="M2075" t="s">
        <v>52</v>
      </c>
    </row>
    <row r="2076" spans="1:13">
      <c r="A2076" t="s">
        <v>2583</v>
      </c>
      <c r="B2076">
        <v>4.7</v>
      </c>
      <c r="C2076" t="str">
        <f t="shared" si="32"/>
        <v>4 – 5</v>
      </c>
      <c r="D2076">
        <v>26</v>
      </c>
      <c r="E2076" t="s">
        <v>13149</v>
      </c>
      <c r="F2076" t="s">
        <v>72</v>
      </c>
      <c r="G2076" t="s">
        <v>13149</v>
      </c>
      <c r="H2076" t="s">
        <v>13150</v>
      </c>
      <c r="I2076" t="s">
        <v>2585</v>
      </c>
      <c r="J2076" t="s">
        <v>2586</v>
      </c>
      <c r="K2076" t="s">
        <v>13238</v>
      </c>
      <c r="L2076" t="s">
        <v>13155</v>
      </c>
      <c r="M2076" t="s">
        <v>2256</v>
      </c>
    </row>
    <row r="2077" spans="1:13">
      <c r="A2077" t="s">
        <v>2583</v>
      </c>
      <c r="B2077">
        <v>4.7</v>
      </c>
      <c r="C2077" t="str">
        <f t="shared" si="32"/>
        <v>4 – 5</v>
      </c>
      <c r="D2077">
        <v>26</v>
      </c>
      <c r="E2077" t="s">
        <v>13149</v>
      </c>
      <c r="F2077" t="s">
        <v>72</v>
      </c>
      <c r="G2077" t="s">
        <v>13149</v>
      </c>
      <c r="H2077" t="s">
        <v>13150</v>
      </c>
      <c r="I2077" t="s">
        <v>2585</v>
      </c>
      <c r="J2077" t="s">
        <v>2586</v>
      </c>
      <c r="K2077" t="s">
        <v>13238</v>
      </c>
      <c r="L2077" t="s">
        <v>13155</v>
      </c>
      <c r="M2077" t="s">
        <v>16108</v>
      </c>
    </row>
    <row r="2078" spans="1:13">
      <c r="A2078" t="s">
        <v>2583</v>
      </c>
      <c r="B2078">
        <v>4.7</v>
      </c>
      <c r="C2078" t="str">
        <f t="shared" si="32"/>
        <v>4 – 5</v>
      </c>
      <c r="D2078">
        <v>26</v>
      </c>
      <c r="E2078" t="s">
        <v>13149</v>
      </c>
      <c r="F2078" t="s">
        <v>72</v>
      </c>
      <c r="G2078" t="s">
        <v>13149</v>
      </c>
      <c r="H2078" t="s">
        <v>13150</v>
      </c>
      <c r="I2078" t="s">
        <v>2585</v>
      </c>
      <c r="J2078" t="s">
        <v>2586</v>
      </c>
      <c r="K2078" t="s">
        <v>13238</v>
      </c>
      <c r="L2078" t="s">
        <v>13155</v>
      </c>
      <c r="M2078" t="s">
        <v>18</v>
      </c>
    </row>
    <row r="2079" spans="1:13">
      <c r="A2079" t="s">
        <v>2583</v>
      </c>
      <c r="B2079">
        <v>4.7</v>
      </c>
      <c r="C2079" t="str">
        <f t="shared" si="32"/>
        <v>4 – 5</v>
      </c>
      <c r="D2079">
        <v>26</v>
      </c>
      <c r="E2079" t="s">
        <v>13149</v>
      </c>
      <c r="F2079" t="s">
        <v>72</v>
      </c>
      <c r="G2079" t="s">
        <v>13149</v>
      </c>
      <c r="H2079" t="s">
        <v>13150</v>
      </c>
      <c r="I2079" t="s">
        <v>2585</v>
      </c>
      <c r="J2079" t="s">
        <v>2586</v>
      </c>
      <c r="K2079" t="s">
        <v>13238</v>
      </c>
      <c r="L2079" t="s">
        <v>13155</v>
      </c>
      <c r="M2079" t="s">
        <v>16116</v>
      </c>
    </row>
    <row r="2080" spans="1:13">
      <c r="A2080" t="s">
        <v>2588</v>
      </c>
      <c r="B2080">
        <v>4.7</v>
      </c>
      <c r="C2080" t="str">
        <f t="shared" si="32"/>
        <v>4 – 5</v>
      </c>
      <c r="D2080">
        <v>100</v>
      </c>
      <c r="E2080" t="s">
        <v>13149</v>
      </c>
      <c r="F2080" t="s">
        <v>96</v>
      </c>
      <c r="G2080" t="s">
        <v>13149</v>
      </c>
      <c r="H2080" t="s">
        <v>13150</v>
      </c>
      <c r="I2080" t="s">
        <v>2589</v>
      </c>
      <c r="J2080" t="s">
        <v>2590</v>
      </c>
      <c r="K2080" t="s">
        <v>14443</v>
      </c>
      <c r="L2080" t="s">
        <v>14198</v>
      </c>
      <c r="M2080" t="s">
        <v>18</v>
      </c>
    </row>
    <row r="2081" spans="1:13">
      <c r="A2081" t="s">
        <v>2588</v>
      </c>
      <c r="B2081">
        <v>4.7</v>
      </c>
      <c r="C2081" t="str">
        <f t="shared" si="32"/>
        <v>4 – 5</v>
      </c>
      <c r="D2081">
        <v>100</v>
      </c>
      <c r="E2081" t="s">
        <v>13149</v>
      </c>
      <c r="F2081" t="s">
        <v>96</v>
      </c>
      <c r="G2081" t="s">
        <v>13149</v>
      </c>
      <c r="H2081" t="s">
        <v>13150</v>
      </c>
      <c r="I2081" t="s">
        <v>2589</v>
      </c>
      <c r="J2081" t="s">
        <v>2590</v>
      </c>
      <c r="K2081" t="s">
        <v>14443</v>
      </c>
      <c r="L2081" t="s">
        <v>14198</v>
      </c>
      <c r="M2081" t="s">
        <v>5392</v>
      </c>
    </row>
    <row r="2082" spans="1:13">
      <c r="A2082" t="s">
        <v>2591</v>
      </c>
      <c r="B2082">
        <v>4.3</v>
      </c>
      <c r="C2082" t="str">
        <f t="shared" si="32"/>
        <v>4 – 5</v>
      </c>
      <c r="D2082">
        <v>19</v>
      </c>
      <c r="E2082" t="s">
        <v>13149</v>
      </c>
      <c r="F2082" t="s">
        <v>150</v>
      </c>
      <c r="G2082" t="s">
        <v>13149</v>
      </c>
      <c r="H2082" t="s">
        <v>13150</v>
      </c>
      <c r="I2082" t="s">
        <v>2593</v>
      </c>
      <c r="J2082" t="s">
        <v>2594</v>
      </c>
      <c r="K2082" t="s">
        <v>13239</v>
      </c>
      <c r="L2082" t="s">
        <v>13155</v>
      </c>
      <c r="M2082" t="s">
        <v>16111</v>
      </c>
    </row>
    <row r="2083" spans="1:13">
      <c r="A2083" t="s">
        <v>2595</v>
      </c>
      <c r="B2083">
        <v>4.8</v>
      </c>
      <c r="C2083" t="str">
        <f t="shared" si="32"/>
        <v>4 – 5</v>
      </c>
      <c r="D2083">
        <v>61</v>
      </c>
      <c r="E2083" t="s">
        <v>13149</v>
      </c>
      <c r="G2083" t="s">
        <v>13150</v>
      </c>
      <c r="H2083" t="s">
        <v>13150</v>
      </c>
      <c r="I2083" t="s">
        <v>2597</v>
      </c>
      <c r="J2083" t="s">
        <v>2598</v>
      </c>
      <c r="K2083" t="s">
        <v>14444</v>
      </c>
      <c r="L2083" t="s">
        <v>14302</v>
      </c>
      <c r="M2083" t="s">
        <v>257</v>
      </c>
    </row>
    <row r="2084" spans="1:13">
      <c r="A2084" t="s">
        <v>2595</v>
      </c>
      <c r="B2084">
        <v>4.8</v>
      </c>
      <c r="C2084" t="str">
        <f t="shared" si="32"/>
        <v>4 – 5</v>
      </c>
      <c r="D2084">
        <v>61</v>
      </c>
      <c r="E2084" t="s">
        <v>13149</v>
      </c>
      <c r="G2084" t="s">
        <v>13150</v>
      </c>
      <c r="H2084" t="s">
        <v>13150</v>
      </c>
      <c r="I2084" t="s">
        <v>2597</v>
      </c>
      <c r="J2084" t="s">
        <v>2598</v>
      </c>
      <c r="K2084" t="s">
        <v>14444</v>
      </c>
      <c r="L2084" t="s">
        <v>14302</v>
      </c>
      <c r="M2084" t="s">
        <v>262</v>
      </c>
    </row>
    <row r="2085" spans="1:13">
      <c r="A2085" t="s">
        <v>2595</v>
      </c>
      <c r="B2085">
        <v>4.8</v>
      </c>
      <c r="C2085" t="str">
        <f t="shared" si="32"/>
        <v>4 – 5</v>
      </c>
      <c r="D2085">
        <v>61</v>
      </c>
      <c r="E2085" t="s">
        <v>13149</v>
      </c>
      <c r="G2085" t="s">
        <v>13150</v>
      </c>
      <c r="H2085" t="s">
        <v>13150</v>
      </c>
      <c r="I2085" t="s">
        <v>2597</v>
      </c>
      <c r="J2085" t="s">
        <v>2598</v>
      </c>
      <c r="K2085" t="s">
        <v>14444</v>
      </c>
      <c r="L2085" t="s">
        <v>14302</v>
      </c>
      <c r="M2085" t="s">
        <v>511</v>
      </c>
    </row>
    <row r="2086" spans="1:13">
      <c r="A2086" t="s">
        <v>2595</v>
      </c>
      <c r="B2086">
        <v>4.8</v>
      </c>
      <c r="C2086" t="str">
        <f t="shared" si="32"/>
        <v>4 – 5</v>
      </c>
      <c r="D2086">
        <v>61</v>
      </c>
      <c r="E2086" t="s">
        <v>13149</v>
      </c>
      <c r="G2086" t="s">
        <v>13150</v>
      </c>
      <c r="H2086" t="s">
        <v>13150</v>
      </c>
      <c r="I2086" t="s">
        <v>2597</v>
      </c>
      <c r="J2086" t="s">
        <v>2598</v>
      </c>
      <c r="K2086" t="s">
        <v>14444</v>
      </c>
      <c r="L2086" t="s">
        <v>14302</v>
      </c>
      <c r="M2086" t="s">
        <v>595</v>
      </c>
    </row>
    <row r="2087" spans="1:13">
      <c r="A2087" t="s">
        <v>2595</v>
      </c>
      <c r="B2087">
        <v>4.8</v>
      </c>
      <c r="C2087" t="str">
        <f t="shared" si="32"/>
        <v>4 – 5</v>
      </c>
      <c r="D2087">
        <v>61</v>
      </c>
      <c r="E2087" t="s">
        <v>13149</v>
      </c>
      <c r="G2087" t="s">
        <v>13150</v>
      </c>
      <c r="H2087" t="s">
        <v>13150</v>
      </c>
      <c r="I2087" t="s">
        <v>2597</v>
      </c>
      <c r="J2087" t="s">
        <v>2598</v>
      </c>
      <c r="K2087" t="s">
        <v>14444</v>
      </c>
      <c r="L2087" t="s">
        <v>14302</v>
      </c>
      <c r="M2087" t="s">
        <v>16115</v>
      </c>
    </row>
    <row r="2088" spans="1:13">
      <c r="A2088" t="s">
        <v>2600</v>
      </c>
      <c r="B2088">
        <v>4.9000000000000004</v>
      </c>
      <c r="C2088" t="str">
        <f t="shared" si="32"/>
        <v>4 – 5</v>
      </c>
      <c r="D2088">
        <v>500</v>
      </c>
      <c r="E2088" t="s">
        <v>13149</v>
      </c>
      <c r="G2088" t="s">
        <v>13150</v>
      </c>
      <c r="H2088" t="s">
        <v>13150</v>
      </c>
      <c r="I2088" t="s">
        <v>2601</v>
      </c>
      <c r="J2088" t="s">
        <v>2602</v>
      </c>
      <c r="K2088" t="s">
        <v>14445</v>
      </c>
      <c r="L2088" t="s">
        <v>14302</v>
      </c>
      <c r="M2088" t="s">
        <v>52</v>
      </c>
    </row>
    <row r="2089" spans="1:13">
      <c r="A2089" t="s">
        <v>2600</v>
      </c>
      <c r="B2089">
        <v>4.9000000000000004</v>
      </c>
      <c r="C2089" t="str">
        <f t="shared" si="32"/>
        <v>4 – 5</v>
      </c>
      <c r="D2089">
        <v>500</v>
      </c>
      <c r="E2089" t="s">
        <v>13149</v>
      </c>
      <c r="G2089" t="s">
        <v>13150</v>
      </c>
      <c r="H2089" t="s">
        <v>13150</v>
      </c>
      <c r="I2089" t="s">
        <v>2601</v>
      </c>
      <c r="J2089" t="s">
        <v>2602</v>
      </c>
      <c r="K2089" t="s">
        <v>14445</v>
      </c>
      <c r="L2089" t="s">
        <v>14302</v>
      </c>
      <c r="M2089" t="s">
        <v>511</v>
      </c>
    </row>
    <row r="2090" spans="1:13">
      <c r="A2090" t="s">
        <v>2600</v>
      </c>
      <c r="B2090">
        <v>4.9000000000000004</v>
      </c>
      <c r="C2090" t="str">
        <f t="shared" si="32"/>
        <v>4 – 5</v>
      </c>
      <c r="D2090">
        <v>500</v>
      </c>
      <c r="E2090" t="s">
        <v>13149</v>
      </c>
      <c r="G2090" t="s">
        <v>13150</v>
      </c>
      <c r="H2090" t="s">
        <v>13150</v>
      </c>
      <c r="I2090" t="s">
        <v>2601</v>
      </c>
      <c r="J2090" t="s">
        <v>2602</v>
      </c>
      <c r="K2090" t="s">
        <v>14445</v>
      </c>
      <c r="L2090" t="s">
        <v>14302</v>
      </c>
      <c r="M2090" t="s">
        <v>16115</v>
      </c>
    </row>
    <row r="2091" spans="1:13">
      <c r="A2091" t="s">
        <v>2603</v>
      </c>
      <c r="B2091">
        <v>4.7</v>
      </c>
      <c r="C2091" t="str">
        <f t="shared" si="32"/>
        <v>4 – 5</v>
      </c>
      <c r="D2091">
        <v>65</v>
      </c>
      <c r="E2091" t="s">
        <v>13149</v>
      </c>
      <c r="F2091" t="s">
        <v>72</v>
      </c>
      <c r="G2091" t="s">
        <v>13149</v>
      </c>
      <c r="H2091" t="s">
        <v>13150</v>
      </c>
      <c r="I2091" t="s">
        <v>2605</v>
      </c>
      <c r="J2091" t="s">
        <v>2606</v>
      </c>
      <c r="K2091" t="s">
        <v>13240</v>
      </c>
      <c r="L2091" t="s">
        <v>13155</v>
      </c>
      <c r="M2091" t="s">
        <v>52</v>
      </c>
    </row>
    <row r="2092" spans="1:13">
      <c r="A2092" t="s">
        <v>2603</v>
      </c>
      <c r="B2092">
        <v>4.7</v>
      </c>
      <c r="C2092" t="str">
        <f t="shared" si="32"/>
        <v>4 – 5</v>
      </c>
      <c r="D2092">
        <v>65</v>
      </c>
      <c r="E2092" t="s">
        <v>13149</v>
      </c>
      <c r="F2092" t="s">
        <v>72</v>
      </c>
      <c r="G2092" t="s">
        <v>13149</v>
      </c>
      <c r="H2092" t="s">
        <v>13150</v>
      </c>
      <c r="I2092" t="s">
        <v>2605</v>
      </c>
      <c r="J2092" t="s">
        <v>2606</v>
      </c>
      <c r="K2092" t="s">
        <v>13240</v>
      </c>
      <c r="L2092" t="s">
        <v>13155</v>
      </c>
      <c r="M2092" t="s">
        <v>18</v>
      </c>
    </row>
    <row r="2093" spans="1:13">
      <c r="A2093" t="s">
        <v>2603</v>
      </c>
      <c r="B2093">
        <v>4.7</v>
      </c>
      <c r="C2093" t="str">
        <f t="shared" si="32"/>
        <v>4 – 5</v>
      </c>
      <c r="D2093">
        <v>65</v>
      </c>
      <c r="E2093" t="s">
        <v>13149</v>
      </c>
      <c r="F2093" t="s">
        <v>72</v>
      </c>
      <c r="G2093" t="s">
        <v>13149</v>
      </c>
      <c r="H2093" t="s">
        <v>13150</v>
      </c>
      <c r="I2093" t="s">
        <v>2605</v>
      </c>
      <c r="J2093" t="s">
        <v>2606</v>
      </c>
      <c r="K2093" t="s">
        <v>13240</v>
      </c>
      <c r="L2093" t="s">
        <v>13155</v>
      </c>
      <c r="M2093" t="s">
        <v>1220</v>
      </c>
    </row>
    <row r="2094" spans="1:13">
      <c r="A2094" t="s">
        <v>2607</v>
      </c>
      <c r="B2094">
        <v>4.7</v>
      </c>
      <c r="C2094" t="str">
        <f t="shared" si="32"/>
        <v>4 – 5</v>
      </c>
      <c r="D2094">
        <v>1000</v>
      </c>
      <c r="E2094" t="s">
        <v>13149</v>
      </c>
      <c r="F2094" t="s">
        <v>72</v>
      </c>
      <c r="G2094" t="s">
        <v>13149</v>
      </c>
      <c r="H2094" t="s">
        <v>13150</v>
      </c>
      <c r="I2094" t="s">
        <v>2608</v>
      </c>
      <c r="J2094" t="s">
        <v>2609</v>
      </c>
      <c r="K2094" t="s">
        <v>14446</v>
      </c>
      <c r="L2094" t="s">
        <v>14198</v>
      </c>
      <c r="M2094" t="s">
        <v>18</v>
      </c>
    </row>
    <row r="2095" spans="1:13">
      <c r="A2095" t="s">
        <v>2607</v>
      </c>
      <c r="B2095">
        <v>4.7</v>
      </c>
      <c r="C2095" t="str">
        <f t="shared" si="32"/>
        <v>4 – 5</v>
      </c>
      <c r="D2095">
        <v>1000</v>
      </c>
      <c r="E2095" t="s">
        <v>13149</v>
      </c>
      <c r="F2095" t="s">
        <v>72</v>
      </c>
      <c r="G2095" t="s">
        <v>13149</v>
      </c>
      <c r="H2095" t="s">
        <v>13150</v>
      </c>
      <c r="I2095" t="s">
        <v>2608</v>
      </c>
      <c r="J2095" t="s">
        <v>2609</v>
      </c>
      <c r="K2095" t="s">
        <v>14446</v>
      </c>
      <c r="L2095" t="s">
        <v>14198</v>
      </c>
      <c r="M2095" t="s">
        <v>5392</v>
      </c>
    </row>
    <row r="2096" spans="1:13">
      <c r="A2096" t="s">
        <v>2610</v>
      </c>
      <c r="B2096">
        <v>4.9000000000000004</v>
      </c>
      <c r="C2096" t="str">
        <f t="shared" si="32"/>
        <v>4 – 5</v>
      </c>
      <c r="D2096">
        <v>500</v>
      </c>
      <c r="E2096" t="s">
        <v>13149</v>
      </c>
      <c r="F2096" t="s">
        <v>96</v>
      </c>
      <c r="G2096" t="s">
        <v>13149</v>
      </c>
      <c r="H2096" t="s">
        <v>13150</v>
      </c>
      <c r="I2096" t="s">
        <v>2611</v>
      </c>
      <c r="J2096" t="s">
        <v>2612</v>
      </c>
      <c r="K2096" t="s">
        <v>14447</v>
      </c>
      <c r="L2096" t="s">
        <v>14319</v>
      </c>
      <c r="M2096" t="s">
        <v>330</v>
      </c>
    </row>
    <row r="2097" spans="1:13">
      <c r="A2097" t="s">
        <v>2610</v>
      </c>
      <c r="B2097">
        <v>4.9000000000000004</v>
      </c>
      <c r="C2097" t="str">
        <f t="shared" si="32"/>
        <v>4 – 5</v>
      </c>
      <c r="D2097">
        <v>500</v>
      </c>
      <c r="E2097" t="s">
        <v>13149</v>
      </c>
      <c r="F2097" t="s">
        <v>96</v>
      </c>
      <c r="G2097" t="s">
        <v>13149</v>
      </c>
      <c r="H2097" t="s">
        <v>13150</v>
      </c>
      <c r="I2097" t="s">
        <v>2611</v>
      </c>
      <c r="J2097" t="s">
        <v>2612</v>
      </c>
      <c r="K2097" t="s">
        <v>14447</v>
      </c>
      <c r="L2097" t="s">
        <v>14319</v>
      </c>
      <c r="M2097" t="s">
        <v>52</v>
      </c>
    </row>
    <row r="2098" spans="1:13">
      <c r="A2098" t="s">
        <v>2610</v>
      </c>
      <c r="B2098">
        <v>4.9000000000000004</v>
      </c>
      <c r="C2098" t="str">
        <f t="shared" si="32"/>
        <v>4 – 5</v>
      </c>
      <c r="D2098">
        <v>500</v>
      </c>
      <c r="E2098" t="s">
        <v>13149</v>
      </c>
      <c r="F2098" t="s">
        <v>96</v>
      </c>
      <c r="G2098" t="s">
        <v>13149</v>
      </c>
      <c r="H2098" t="s">
        <v>13150</v>
      </c>
      <c r="I2098" t="s">
        <v>2611</v>
      </c>
      <c r="J2098" t="s">
        <v>2612</v>
      </c>
      <c r="K2098" t="s">
        <v>14447</v>
      </c>
      <c r="L2098" t="s">
        <v>14319</v>
      </c>
      <c r="M2098" t="s">
        <v>511</v>
      </c>
    </row>
    <row r="2099" spans="1:13">
      <c r="A2099" t="s">
        <v>2610</v>
      </c>
      <c r="B2099">
        <v>4.9000000000000004</v>
      </c>
      <c r="C2099" t="str">
        <f t="shared" si="32"/>
        <v>4 – 5</v>
      </c>
      <c r="D2099">
        <v>500</v>
      </c>
      <c r="E2099" t="s">
        <v>13149</v>
      </c>
      <c r="F2099" t="s">
        <v>96</v>
      </c>
      <c r="G2099" t="s">
        <v>13149</v>
      </c>
      <c r="H2099" t="s">
        <v>13150</v>
      </c>
      <c r="I2099" t="s">
        <v>2611</v>
      </c>
      <c r="J2099" t="s">
        <v>2612</v>
      </c>
      <c r="K2099" t="s">
        <v>14447</v>
      </c>
      <c r="L2099" t="s">
        <v>14319</v>
      </c>
      <c r="M2099" t="s">
        <v>18</v>
      </c>
    </row>
    <row r="2100" spans="1:13">
      <c r="A2100" t="s">
        <v>2610</v>
      </c>
      <c r="B2100">
        <v>4.9000000000000004</v>
      </c>
      <c r="C2100" t="str">
        <f t="shared" si="32"/>
        <v>4 – 5</v>
      </c>
      <c r="D2100">
        <v>500</v>
      </c>
      <c r="E2100" t="s">
        <v>13149</v>
      </c>
      <c r="F2100" t="s">
        <v>96</v>
      </c>
      <c r="G2100" t="s">
        <v>13149</v>
      </c>
      <c r="H2100" t="s">
        <v>13150</v>
      </c>
      <c r="I2100" t="s">
        <v>2611</v>
      </c>
      <c r="J2100" t="s">
        <v>2612</v>
      </c>
      <c r="K2100" t="s">
        <v>14447</v>
      </c>
      <c r="L2100" t="s">
        <v>14319</v>
      </c>
      <c r="M2100" t="s">
        <v>16112</v>
      </c>
    </row>
    <row r="2101" spans="1:13">
      <c r="A2101" t="s">
        <v>2614</v>
      </c>
      <c r="B2101">
        <v>4.5999999999999996</v>
      </c>
      <c r="C2101" t="str">
        <f t="shared" si="32"/>
        <v>4 – 5</v>
      </c>
      <c r="D2101">
        <v>58</v>
      </c>
      <c r="E2101" t="s">
        <v>13149</v>
      </c>
      <c r="G2101" t="s">
        <v>13150</v>
      </c>
      <c r="H2101" t="s">
        <v>13150</v>
      </c>
      <c r="I2101" t="s">
        <v>2616</v>
      </c>
      <c r="J2101" t="s">
        <v>2617</v>
      </c>
      <c r="K2101" t="s">
        <v>14448</v>
      </c>
      <c r="L2101" t="s">
        <v>14302</v>
      </c>
      <c r="M2101" t="s">
        <v>257</v>
      </c>
    </row>
    <row r="2102" spans="1:13">
      <c r="A2102" t="s">
        <v>2618</v>
      </c>
      <c r="B2102">
        <v>4</v>
      </c>
      <c r="C2102" t="str">
        <f t="shared" si="32"/>
        <v>3 – 4</v>
      </c>
      <c r="D2102">
        <v>48</v>
      </c>
      <c r="E2102" t="s">
        <v>13149</v>
      </c>
      <c r="F2102" t="s">
        <v>72</v>
      </c>
      <c r="G2102" t="s">
        <v>13149</v>
      </c>
      <c r="H2102" t="s">
        <v>13150</v>
      </c>
      <c r="I2102" t="s">
        <v>2620</v>
      </c>
      <c r="J2102" t="s">
        <v>2621</v>
      </c>
      <c r="K2102" t="s">
        <v>14449</v>
      </c>
      <c r="L2102" t="s">
        <v>14274</v>
      </c>
      <c r="M2102" t="s">
        <v>262</v>
      </c>
    </row>
    <row r="2103" spans="1:13">
      <c r="A2103" t="s">
        <v>2618</v>
      </c>
      <c r="B2103">
        <v>4</v>
      </c>
      <c r="C2103" t="str">
        <f t="shared" si="32"/>
        <v>3 – 4</v>
      </c>
      <c r="D2103">
        <v>48</v>
      </c>
      <c r="E2103" t="s">
        <v>13149</v>
      </c>
      <c r="F2103" t="s">
        <v>72</v>
      </c>
      <c r="G2103" t="s">
        <v>13149</v>
      </c>
      <c r="H2103" t="s">
        <v>13150</v>
      </c>
      <c r="I2103" t="s">
        <v>2620</v>
      </c>
      <c r="J2103" t="s">
        <v>2621</v>
      </c>
      <c r="K2103" t="s">
        <v>14449</v>
      </c>
      <c r="L2103" t="s">
        <v>14274</v>
      </c>
      <c r="M2103" t="s">
        <v>18</v>
      </c>
    </row>
    <row r="2104" spans="1:13">
      <c r="A2104" t="s">
        <v>2618</v>
      </c>
      <c r="B2104">
        <v>4</v>
      </c>
      <c r="C2104" t="str">
        <f t="shared" si="32"/>
        <v>3 – 4</v>
      </c>
      <c r="D2104">
        <v>48</v>
      </c>
      <c r="E2104" t="s">
        <v>13149</v>
      </c>
      <c r="F2104" t="s">
        <v>72</v>
      </c>
      <c r="G2104" t="s">
        <v>13149</v>
      </c>
      <c r="H2104" t="s">
        <v>13150</v>
      </c>
      <c r="I2104" t="s">
        <v>2620</v>
      </c>
      <c r="J2104" t="s">
        <v>2621</v>
      </c>
      <c r="K2104" t="s">
        <v>14449</v>
      </c>
      <c r="L2104" t="s">
        <v>14274</v>
      </c>
      <c r="M2104" t="s">
        <v>595</v>
      </c>
    </row>
    <row r="2105" spans="1:13">
      <c r="A2105" t="s">
        <v>2622</v>
      </c>
      <c r="B2105">
        <v>4.4000000000000004</v>
      </c>
      <c r="C2105" t="str">
        <f t="shared" si="32"/>
        <v>4 – 5</v>
      </c>
      <c r="D2105">
        <v>37</v>
      </c>
      <c r="E2105" t="s">
        <v>13149</v>
      </c>
      <c r="G2105" t="s">
        <v>13150</v>
      </c>
      <c r="H2105" t="s">
        <v>13150</v>
      </c>
      <c r="I2105" t="s">
        <v>2624</v>
      </c>
      <c r="J2105" t="s">
        <v>2569</v>
      </c>
      <c r="K2105" t="s">
        <v>14439</v>
      </c>
      <c r="L2105" t="s">
        <v>14198</v>
      </c>
      <c r="M2105" t="s">
        <v>257</v>
      </c>
    </row>
    <row r="2106" spans="1:13">
      <c r="A2106" t="s">
        <v>2622</v>
      </c>
      <c r="B2106">
        <v>4.4000000000000004</v>
      </c>
      <c r="C2106" t="str">
        <f t="shared" si="32"/>
        <v>4 – 5</v>
      </c>
      <c r="D2106">
        <v>37</v>
      </c>
      <c r="E2106" t="s">
        <v>13149</v>
      </c>
      <c r="G2106" t="s">
        <v>13150</v>
      </c>
      <c r="H2106" t="s">
        <v>13150</v>
      </c>
      <c r="I2106" t="s">
        <v>2624</v>
      </c>
      <c r="J2106" t="s">
        <v>2569</v>
      </c>
      <c r="K2106" t="s">
        <v>14439</v>
      </c>
      <c r="L2106" t="s">
        <v>14198</v>
      </c>
      <c r="M2106" t="s">
        <v>18</v>
      </c>
    </row>
    <row r="2107" spans="1:13">
      <c r="A2107" t="s">
        <v>2622</v>
      </c>
      <c r="B2107">
        <v>4.4000000000000004</v>
      </c>
      <c r="C2107" t="str">
        <f t="shared" si="32"/>
        <v>4 – 5</v>
      </c>
      <c r="D2107">
        <v>37</v>
      </c>
      <c r="E2107" t="s">
        <v>13149</v>
      </c>
      <c r="G2107" t="s">
        <v>13150</v>
      </c>
      <c r="H2107" t="s">
        <v>13150</v>
      </c>
      <c r="I2107" t="s">
        <v>2624</v>
      </c>
      <c r="J2107" t="s">
        <v>2569</v>
      </c>
      <c r="K2107" t="s">
        <v>14439</v>
      </c>
      <c r="L2107" t="s">
        <v>14198</v>
      </c>
      <c r="M2107" t="s">
        <v>5392</v>
      </c>
    </row>
    <row r="2108" spans="1:13">
      <c r="A2108" t="s">
        <v>2622</v>
      </c>
      <c r="B2108">
        <v>4.4000000000000004</v>
      </c>
      <c r="C2108" t="str">
        <f t="shared" si="32"/>
        <v>4 – 5</v>
      </c>
      <c r="D2108">
        <v>37</v>
      </c>
      <c r="E2108" t="s">
        <v>13149</v>
      </c>
      <c r="G2108" t="s">
        <v>13150</v>
      </c>
      <c r="H2108" t="s">
        <v>13150</v>
      </c>
      <c r="I2108" t="s">
        <v>2624</v>
      </c>
      <c r="J2108" t="s">
        <v>2569</v>
      </c>
      <c r="K2108" t="s">
        <v>14439</v>
      </c>
      <c r="L2108" t="s">
        <v>14198</v>
      </c>
      <c r="M2108" t="s">
        <v>16113</v>
      </c>
    </row>
    <row r="2109" spans="1:13">
      <c r="A2109" t="s">
        <v>2625</v>
      </c>
      <c r="B2109">
        <v>4.8</v>
      </c>
      <c r="C2109" t="str">
        <f t="shared" si="32"/>
        <v>4 – 5</v>
      </c>
      <c r="D2109">
        <v>1000</v>
      </c>
      <c r="E2109" t="s">
        <v>13149</v>
      </c>
      <c r="F2109" t="s">
        <v>2626</v>
      </c>
      <c r="G2109" t="s">
        <v>13149</v>
      </c>
      <c r="H2109" t="s">
        <v>13150</v>
      </c>
      <c r="I2109" t="s">
        <v>2627</v>
      </c>
      <c r="J2109" t="s">
        <v>2628</v>
      </c>
      <c r="K2109" t="s">
        <v>14450</v>
      </c>
      <c r="L2109" t="s">
        <v>14198</v>
      </c>
      <c r="M2109" t="s">
        <v>252</v>
      </c>
    </row>
    <row r="2110" spans="1:13">
      <c r="A2110" t="s">
        <v>2625</v>
      </c>
      <c r="B2110">
        <v>4.8</v>
      </c>
      <c r="C2110" t="str">
        <f t="shared" si="32"/>
        <v>4 – 5</v>
      </c>
      <c r="D2110">
        <v>1000</v>
      </c>
      <c r="E2110" t="s">
        <v>13149</v>
      </c>
      <c r="F2110" t="s">
        <v>2626</v>
      </c>
      <c r="G2110" t="s">
        <v>13149</v>
      </c>
      <c r="H2110" t="s">
        <v>13150</v>
      </c>
      <c r="I2110" t="s">
        <v>2627</v>
      </c>
      <c r="J2110" t="s">
        <v>2628</v>
      </c>
      <c r="K2110" t="s">
        <v>14450</v>
      </c>
      <c r="L2110" t="s">
        <v>14198</v>
      </c>
      <c r="M2110" t="s">
        <v>257</v>
      </c>
    </row>
    <row r="2111" spans="1:13">
      <c r="A2111" t="s">
        <v>2625</v>
      </c>
      <c r="B2111">
        <v>4.8</v>
      </c>
      <c r="C2111" t="str">
        <f t="shared" si="32"/>
        <v>4 – 5</v>
      </c>
      <c r="D2111">
        <v>1000</v>
      </c>
      <c r="E2111" t="s">
        <v>13149</v>
      </c>
      <c r="F2111" t="s">
        <v>2626</v>
      </c>
      <c r="G2111" t="s">
        <v>13149</v>
      </c>
      <c r="H2111" t="s">
        <v>13150</v>
      </c>
      <c r="I2111" t="s">
        <v>2627</v>
      </c>
      <c r="J2111" t="s">
        <v>2628</v>
      </c>
      <c r="K2111" t="s">
        <v>14450</v>
      </c>
      <c r="L2111" t="s">
        <v>14198</v>
      </c>
      <c r="M2111" t="s">
        <v>10</v>
      </c>
    </row>
    <row r="2112" spans="1:13">
      <c r="A2112" t="s">
        <v>2625</v>
      </c>
      <c r="B2112">
        <v>4.8</v>
      </c>
      <c r="C2112" t="str">
        <f t="shared" si="32"/>
        <v>4 – 5</v>
      </c>
      <c r="D2112">
        <v>1000</v>
      </c>
      <c r="E2112" t="s">
        <v>13149</v>
      </c>
      <c r="F2112" t="s">
        <v>2626</v>
      </c>
      <c r="G2112" t="s">
        <v>13149</v>
      </c>
      <c r="H2112" t="s">
        <v>13150</v>
      </c>
      <c r="I2112" t="s">
        <v>2627</v>
      </c>
      <c r="J2112" t="s">
        <v>2628</v>
      </c>
      <c r="K2112" t="s">
        <v>14450</v>
      </c>
      <c r="L2112" t="s">
        <v>14198</v>
      </c>
      <c r="M2112" t="s">
        <v>12403</v>
      </c>
    </row>
    <row r="2113" spans="1:13">
      <c r="A2113" t="s">
        <v>2625</v>
      </c>
      <c r="B2113">
        <v>4.8</v>
      </c>
      <c r="C2113" t="str">
        <f t="shared" si="32"/>
        <v>4 – 5</v>
      </c>
      <c r="D2113">
        <v>1000</v>
      </c>
      <c r="E2113" t="s">
        <v>13149</v>
      </c>
      <c r="F2113" t="s">
        <v>2626</v>
      </c>
      <c r="G2113" t="s">
        <v>13149</v>
      </c>
      <c r="H2113" t="s">
        <v>13150</v>
      </c>
      <c r="I2113" t="s">
        <v>2627</v>
      </c>
      <c r="J2113" t="s">
        <v>2628</v>
      </c>
      <c r="K2113" t="s">
        <v>14450</v>
      </c>
      <c r="L2113" t="s">
        <v>14198</v>
      </c>
      <c r="M2113" t="s">
        <v>16112</v>
      </c>
    </row>
    <row r="2114" spans="1:13">
      <c r="A2114" t="s">
        <v>2630</v>
      </c>
      <c r="B2114">
        <v>4.3</v>
      </c>
      <c r="C2114" t="str">
        <f t="shared" ref="C2114:C2177" si="33">IF(B2114="", "No Rating",
 IF(B2114&lt;=2, "1 – 2",
 IF(B2114&lt;=3, "2 – 3",
 IF(B2114&lt;=4, "3 – 4",
 "4 – 5"))))</f>
        <v>4 – 5</v>
      </c>
      <c r="D2114">
        <v>24</v>
      </c>
      <c r="E2114" t="s">
        <v>13149</v>
      </c>
      <c r="F2114" t="s">
        <v>53</v>
      </c>
      <c r="G2114" t="s">
        <v>13149</v>
      </c>
      <c r="H2114" t="s">
        <v>13150</v>
      </c>
      <c r="I2114" t="s">
        <v>2632</v>
      </c>
      <c r="J2114" t="s">
        <v>2633</v>
      </c>
      <c r="K2114" t="s">
        <v>14451</v>
      </c>
      <c r="L2114" t="s">
        <v>14319</v>
      </c>
      <c r="M2114" t="s">
        <v>330</v>
      </c>
    </row>
    <row r="2115" spans="1:13">
      <c r="A2115" t="s">
        <v>2630</v>
      </c>
      <c r="B2115">
        <v>4.3</v>
      </c>
      <c r="C2115" t="str">
        <f t="shared" si="33"/>
        <v>4 – 5</v>
      </c>
      <c r="D2115">
        <v>24</v>
      </c>
      <c r="E2115" t="s">
        <v>13149</v>
      </c>
      <c r="F2115" t="s">
        <v>53</v>
      </c>
      <c r="G2115" t="s">
        <v>13149</v>
      </c>
      <c r="H2115" t="s">
        <v>13150</v>
      </c>
      <c r="I2115" t="s">
        <v>2632</v>
      </c>
      <c r="J2115" t="s">
        <v>2633</v>
      </c>
      <c r="K2115" t="s">
        <v>14451</v>
      </c>
      <c r="L2115" t="s">
        <v>14319</v>
      </c>
      <c r="M2115" t="s">
        <v>18</v>
      </c>
    </row>
    <row r="2116" spans="1:13">
      <c r="A2116" t="s">
        <v>2630</v>
      </c>
      <c r="B2116">
        <v>4.3</v>
      </c>
      <c r="C2116" t="str">
        <f t="shared" si="33"/>
        <v>4 – 5</v>
      </c>
      <c r="D2116">
        <v>24</v>
      </c>
      <c r="E2116" t="s">
        <v>13149</v>
      </c>
      <c r="F2116" t="s">
        <v>53</v>
      </c>
      <c r="G2116" t="s">
        <v>13149</v>
      </c>
      <c r="H2116" t="s">
        <v>13150</v>
      </c>
      <c r="I2116" t="s">
        <v>2632</v>
      </c>
      <c r="J2116" t="s">
        <v>2633</v>
      </c>
      <c r="K2116" t="s">
        <v>14451</v>
      </c>
      <c r="L2116" t="s">
        <v>14319</v>
      </c>
      <c r="M2116" t="s">
        <v>5392</v>
      </c>
    </row>
    <row r="2117" spans="1:13">
      <c r="A2117" t="s">
        <v>2630</v>
      </c>
      <c r="B2117">
        <v>4.3</v>
      </c>
      <c r="C2117" t="str">
        <f t="shared" si="33"/>
        <v>4 – 5</v>
      </c>
      <c r="D2117">
        <v>24</v>
      </c>
      <c r="E2117" t="s">
        <v>13149</v>
      </c>
      <c r="F2117" t="s">
        <v>53</v>
      </c>
      <c r="G2117" t="s">
        <v>13149</v>
      </c>
      <c r="H2117" t="s">
        <v>13150</v>
      </c>
      <c r="I2117" t="s">
        <v>2632</v>
      </c>
      <c r="J2117" t="s">
        <v>2633</v>
      </c>
      <c r="K2117" t="s">
        <v>14451</v>
      </c>
      <c r="L2117" t="s">
        <v>14319</v>
      </c>
      <c r="M2117" t="s">
        <v>16113</v>
      </c>
    </row>
    <row r="2118" spans="1:13">
      <c r="A2118" t="s">
        <v>2630</v>
      </c>
      <c r="B2118">
        <v>4.3</v>
      </c>
      <c r="C2118" t="str">
        <f t="shared" si="33"/>
        <v>4 – 5</v>
      </c>
      <c r="D2118">
        <v>24</v>
      </c>
      <c r="E2118" t="s">
        <v>13149</v>
      </c>
      <c r="F2118" t="s">
        <v>53</v>
      </c>
      <c r="G2118" t="s">
        <v>13149</v>
      </c>
      <c r="H2118" t="s">
        <v>13150</v>
      </c>
      <c r="I2118" t="s">
        <v>2632</v>
      </c>
      <c r="J2118" t="s">
        <v>2633</v>
      </c>
      <c r="K2118" t="s">
        <v>14451</v>
      </c>
      <c r="L2118" t="s">
        <v>14319</v>
      </c>
      <c r="M2118" t="s">
        <v>1220</v>
      </c>
    </row>
    <row r="2119" spans="1:13">
      <c r="A2119" t="s">
        <v>2635</v>
      </c>
      <c r="B2119">
        <v>4.9000000000000004</v>
      </c>
      <c r="C2119" t="str">
        <f t="shared" si="33"/>
        <v>4 – 5</v>
      </c>
      <c r="D2119">
        <v>5000</v>
      </c>
      <c r="E2119" t="s">
        <v>13149</v>
      </c>
      <c r="G2119" t="s">
        <v>13150</v>
      </c>
      <c r="H2119" t="s">
        <v>13150</v>
      </c>
      <c r="I2119" t="s">
        <v>2636</v>
      </c>
      <c r="J2119" t="s">
        <v>2637</v>
      </c>
      <c r="K2119" t="s">
        <v>14452</v>
      </c>
      <c r="L2119" t="s">
        <v>14274</v>
      </c>
      <c r="M2119" t="s">
        <v>18</v>
      </c>
    </row>
    <row r="2120" spans="1:13">
      <c r="A2120" t="s">
        <v>2635</v>
      </c>
      <c r="B2120">
        <v>4.9000000000000004</v>
      </c>
      <c r="C2120" t="str">
        <f t="shared" si="33"/>
        <v>4 – 5</v>
      </c>
      <c r="D2120">
        <v>5000</v>
      </c>
      <c r="E2120" t="s">
        <v>13149</v>
      </c>
      <c r="G2120" t="s">
        <v>13150</v>
      </c>
      <c r="H2120" t="s">
        <v>13150</v>
      </c>
      <c r="I2120" t="s">
        <v>2636</v>
      </c>
      <c r="J2120" t="s">
        <v>2637</v>
      </c>
      <c r="K2120" t="s">
        <v>14452</v>
      </c>
      <c r="L2120" t="s">
        <v>14274</v>
      </c>
      <c r="M2120" t="s">
        <v>1220</v>
      </c>
    </row>
    <row r="2121" spans="1:13">
      <c r="A2121" t="s">
        <v>2638</v>
      </c>
      <c r="B2121">
        <v>4.7</v>
      </c>
      <c r="C2121" t="str">
        <f t="shared" si="33"/>
        <v>4 – 5</v>
      </c>
      <c r="D2121">
        <v>1000</v>
      </c>
      <c r="E2121" t="s">
        <v>13149</v>
      </c>
      <c r="F2121" t="s">
        <v>72</v>
      </c>
      <c r="G2121" t="s">
        <v>13149</v>
      </c>
      <c r="H2121" t="s">
        <v>13150</v>
      </c>
      <c r="I2121" t="s">
        <v>2639</v>
      </c>
      <c r="J2121" t="s">
        <v>2640</v>
      </c>
      <c r="K2121" t="s">
        <v>14453</v>
      </c>
      <c r="L2121" t="s">
        <v>14198</v>
      </c>
      <c r="M2121" t="s">
        <v>257</v>
      </c>
    </row>
    <row r="2122" spans="1:13">
      <c r="A2122" t="s">
        <v>2638</v>
      </c>
      <c r="B2122">
        <v>4.7</v>
      </c>
      <c r="C2122" t="str">
        <f t="shared" si="33"/>
        <v>4 – 5</v>
      </c>
      <c r="D2122">
        <v>1000</v>
      </c>
      <c r="E2122" t="s">
        <v>13149</v>
      </c>
      <c r="F2122" t="s">
        <v>72</v>
      </c>
      <c r="G2122" t="s">
        <v>13149</v>
      </c>
      <c r="H2122" t="s">
        <v>13150</v>
      </c>
      <c r="I2122" t="s">
        <v>2639</v>
      </c>
      <c r="J2122" t="s">
        <v>2640</v>
      </c>
      <c r="K2122" t="s">
        <v>14453</v>
      </c>
      <c r="L2122" t="s">
        <v>14198</v>
      </c>
      <c r="M2122" t="s">
        <v>52</v>
      </c>
    </row>
    <row r="2123" spans="1:13">
      <c r="A2123" t="s">
        <v>2638</v>
      </c>
      <c r="B2123">
        <v>4.7</v>
      </c>
      <c r="C2123" t="str">
        <f t="shared" si="33"/>
        <v>4 – 5</v>
      </c>
      <c r="D2123">
        <v>1000</v>
      </c>
      <c r="E2123" t="s">
        <v>13149</v>
      </c>
      <c r="F2123" t="s">
        <v>72</v>
      </c>
      <c r="G2123" t="s">
        <v>13149</v>
      </c>
      <c r="H2123" t="s">
        <v>13150</v>
      </c>
      <c r="I2123" t="s">
        <v>2639</v>
      </c>
      <c r="J2123" t="s">
        <v>2640</v>
      </c>
      <c r="K2123" t="s">
        <v>14453</v>
      </c>
      <c r="L2123" t="s">
        <v>14198</v>
      </c>
      <c r="M2123" t="s">
        <v>12403</v>
      </c>
    </row>
    <row r="2124" spans="1:13">
      <c r="A2124" t="s">
        <v>2638</v>
      </c>
      <c r="B2124">
        <v>4.7</v>
      </c>
      <c r="C2124" t="str">
        <f t="shared" si="33"/>
        <v>4 – 5</v>
      </c>
      <c r="D2124">
        <v>1000</v>
      </c>
      <c r="E2124" t="s">
        <v>13149</v>
      </c>
      <c r="F2124" t="s">
        <v>72</v>
      </c>
      <c r="G2124" t="s">
        <v>13149</v>
      </c>
      <c r="H2124" t="s">
        <v>13150</v>
      </c>
      <c r="I2124" t="s">
        <v>2639</v>
      </c>
      <c r="J2124" t="s">
        <v>2640</v>
      </c>
      <c r="K2124" t="s">
        <v>14453</v>
      </c>
      <c r="L2124" t="s">
        <v>14198</v>
      </c>
      <c r="M2124" t="s">
        <v>511</v>
      </c>
    </row>
    <row r="2125" spans="1:13">
      <c r="A2125" t="s">
        <v>2638</v>
      </c>
      <c r="B2125">
        <v>4.7</v>
      </c>
      <c r="C2125" t="str">
        <f t="shared" si="33"/>
        <v>4 – 5</v>
      </c>
      <c r="D2125">
        <v>1000</v>
      </c>
      <c r="E2125" t="s">
        <v>13149</v>
      </c>
      <c r="F2125" t="s">
        <v>72</v>
      </c>
      <c r="G2125" t="s">
        <v>13149</v>
      </c>
      <c r="H2125" t="s">
        <v>13150</v>
      </c>
      <c r="I2125" t="s">
        <v>2639</v>
      </c>
      <c r="J2125" t="s">
        <v>2640</v>
      </c>
      <c r="K2125" t="s">
        <v>14453</v>
      </c>
      <c r="L2125" t="s">
        <v>14198</v>
      </c>
      <c r="M2125" t="s">
        <v>16112</v>
      </c>
    </row>
    <row r="2126" spans="1:13">
      <c r="A2126" t="s">
        <v>2641</v>
      </c>
      <c r="B2126">
        <v>4.8</v>
      </c>
      <c r="C2126" t="str">
        <f t="shared" si="33"/>
        <v>4 – 5</v>
      </c>
      <c r="D2126">
        <v>100</v>
      </c>
      <c r="E2126" t="s">
        <v>13149</v>
      </c>
      <c r="F2126" t="s">
        <v>133</v>
      </c>
      <c r="G2126" t="s">
        <v>13149</v>
      </c>
      <c r="H2126" t="s">
        <v>13149</v>
      </c>
      <c r="I2126" t="s">
        <v>2642</v>
      </c>
      <c r="J2126" t="s">
        <v>2643</v>
      </c>
      <c r="K2126" t="s">
        <v>13241</v>
      </c>
      <c r="L2126" t="s">
        <v>13155</v>
      </c>
      <c r="M2126" t="s">
        <v>18</v>
      </c>
    </row>
    <row r="2127" spans="1:13">
      <c r="A2127" t="s">
        <v>2641</v>
      </c>
      <c r="B2127">
        <v>4.8</v>
      </c>
      <c r="C2127" t="str">
        <f t="shared" si="33"/>
        <v>4 – 5</v>
      </c>
      <c r="D2127">
        <v>100</v>
      </c>
      <c r="E2127" t="s">
        <v>13149</v>
      </c>
      <c r="F2127" t="s">
        <v>133</v>
      </c>
      <c r="G2127" t="s">
        <v>13149</v>
      </c>
      <c r="H2127" t="s">
        <v>13149</v>
      </c>
      <c r="I2127" t="s">
        <v>2642</v>
      </c>
      <c r="J2127" t="s">
        <v>2643</v>
      </c>
      <c r="K2127" t="s">
        <v>13241</v>
      </c>
      <c r="L2127" t="s">
        <v>13155</v>
      </c>
      <c r="M2127" t="s">
        <v>5392</v>
      </c>
    </row>
    <row r="2128" spans="1:13">
      <c r="A2128" t="s">
        <v>2641</v>
      </c>
      <c r="B2128">
        <v>4.8</v>
      </c>
      <c r="C2128" t="str">
        <f t="shared" si="33"/>
        <v>4 – 5</v>
      </c>
      <c r="D2128">
        <v>100</v>
      </c>
      <c r="E2128" t="s">
        <v>13149</v>
      </c>
      <c r="F2128" t="s">
        <v>133</v>
      </c>
      <c r="G2128" t="s">
        <v>13149</v>
      </c>
      <c r="H2128" t="s">
        <v>13149</v>
      </c>
      <c r="I2128" t="s">
        <v>2642</v>
      </c>
      <c r="J2128" t="s">
        <v>2643</v>
      </c>
      <c r="K2128" t="s">
        <v>13241</v>
      </c>
      <c r="L2128" t="s">
        <v>13155</v>
      </c>
      <c r="M2128" t="s">
        <v>16113</v>
      </c>
    </row>
    <row r="2129" spans="1:13">
      <c r="A2129" t="s">
        <v>2641</v>
      </c>
      <c r="B2129">
        <v>4.8</v>
      </c>
      <c r="C2129" t="str">
        <f t="shared" si="33"/>
        <v>4 – 5</v>
      </c>
      <c r="D2129">
        <v>100</v>
      </c>
      <c r="E2129" t="s">
        <v>13149</v>
      </c>
      <c r="F2129" t="s">
        <v>133</v>
      </c>
      <c r="G2129" t="s">
        <v>13149</v>
      </c>
      <c r="H2129" t="s">
        <v>13149</v>
      </c>
      <c r="I2129" t="s">
        <v>2642</v>
      </c>
      <c r="J2129" t="s">
        <v>2643</v>
      </c>
      <c r="K2129" t="s">
        <v>13241</v>
      </c>
      <c r="L2129" t="s">
        <v>13155</v>
      </c>
      <c r="M2129" t="s">
        <v>8122</v>
      </c>
    </row>
    <row r="2130" spans="1:13">
      <c r="A2130" t="s">
        <v>2644</v>
      </c>
      <c r="B2130">
        <v>4.5999999999999996</v>
      </c>
      <c r="C2130" t="str">
        <f t="shared" si="33"/>
        <v>4 – 5</v>
      </c>
      <c r="D2130">
        <v>2000</v>
      </c>
      <c r="E2130" t="s">
        <v>13149</v>
      </c>
      <c r="F2130" t="s">
        <v>285</v>
      </c>
      <c r="G2130" t="s">
        <v>13149</v>
      </c>
      <c r="H2130" t="s">
        <v>13150</v>
      </c>
      <c r="I2130" t="s">
        <v>2645</v>
      </c>
      <c r="J2130" t="s">
        <v>2646</v>
      </c>
      <c r="K2130" t="s">
        <v>14454</v>
      </c>
      <c r="L2130" t="s">
        <v>14198</v>
      </c>
      <c r="M2130" t="s">
        <v>52</v>
      </c>
    </row>
    <row r="2131" spans="1:13">
      <c r="A2131" t="s">
        <v>2644</v>
      </c>
      <c r="B2131">
        <v>4.5999999999999996</v>
      </c>
      <c r="C2131" t="str">
        <f t="shared" si="33"/>
        <v>4 – 5</v>
      </c>
      <c r="D2131">
        <v>2000</v>
      </c>
      <c r="E2131" t="s">
        <v>13149</v>
      </c>
      <c r="F2131" t="s">
        <v>285</v>
      </c>
      <c r="G2131" t="s">
        <v>13149</v>
      </c>
      <c r="H2131" t="s">
        <v>13150</v>
      </c>
      <c r="I2131" t="s">
        <v>2645</v>
      </c>
      <c r="J2131" t="s">
        <v>2646</v>
      </c>
      <c r="K2131" t="s">
        <v>14454</v>
      </c>
      <c r="L2131" t="s">
        <v>14198</v>
      </c>
      <c r="M2131" t="s">
        <v>511</v>
      </c>
    </row>
    <row r="2132" spans="1:13">
      <c r="A2132" t="s">
        <v>2647</v>
      </c>
      <c r="B2132">
        <v>4.9000000000000004</v>
      </c>
      <c r="C2132" t="str">
        <f t="shared" si="33"/>
        <v>4 – 5</v>
      </c>
      <c r="D2132">
        <v>500</v>
      </c>
      <c r="E2132" t="s">
        <v>13149</v>
      </c>
      <c r="F2132" t="s">
        <v>133</v>
      </c>
      <c r="G2132" t="s">
        <v>13149</v>
      </c>
      <c r="H2132" t="s">
        <v>13149</v>
      </c>
      <c r="I2132" t="s">
        <v>2648</v>
      </c>
      <c r="J2132" t="s">
        <v>2649</v>
      </c>
      <c r="K2132" t="s">
        <v>13242</v>
      </c>
      <c r="L2132" t="s">
        <v>14400</v>
      </c>
      <c r="M2132" t="s">
        <v>52</v>
      </c>
    </row>
    <row r="2133" spans="1:13">
      <c r="A2133" t="s">
        <v>2647</v>
      </c>
      <c r="B2133">
        <v>4.9000000000000004</v>
      </c>
      <c r="C2133" t="str">
        <f t="shared" si="33"/>
        <v>4 – 5</v>
      </c>
      <c r="D2133">
        <v>500</v>
      </c>
      <c r="E2133" t="s">
        <v>13149</v>
      </c>
      <c r="F2133" t="s">
        <v>133</v>
      </c>
      <c r="G2133" t="s">
        <v>13149</v>
      </c>
      <c r="H2133" t="s">
        <v>13149</v>
      </c>
      <c r="I2133" t="s">
        <v>2648</v>
      </c>
      <c r="J2133" t="s">
        <v>2649</v>
      </c>
      <c r="K2133" t="s">
        <v>13242</v>
      </c>
      <c r="L2133" t="s">
        <v>14400</v>
      </c>
      <c r="M2133" t="s">
        <v>18</v>
      </c>
    </row>
    <row r="2134" spans="1:13">
      <c r="A2134" t="s">
        <v>2647</v>
      </c>
      <c r="B2134">
        <v>4.9000000000000004</v>
      </c>
      <c r="C2134" t="str">
        <f t="shared" si="33"/>
        <v>4 – 5</v>
      </c>
      <c r="D2134">
        <v>500</v>
      </c>
      <c r="E2134" t="s">
        <v>13149</v>
      </c>
      <c r="F2134" t="s">
        <v>133</v>
      </c>
      <c r="G2134" t="s">
        <v>13149</v>
      </c>
      <c r="H2134" t="s">
        <v>13149</v>
      </c>
      <c r="I2134" t="s">
        <v>2648</v>
      </c>
      <c r="J2134" t="s">
        <v>2649</v>
      </c>
      <c r="K2134" t="s">
        <v>13242</v>
      </c>
      <c r="L2134" t="s">
        <v>14400</v>
      </c>
      <c r="M2134" t="s">
        <v>5392</v>
      </c>
    </row>
    <row r="2135" spans="1:13">
      <c r="A2135" t="s">
        <v>2647</v>
      </c>
      <c r="B2135">
        <v>4.9000000000000004</v>
      </c>
      <c r="C2135" t="str">
        <f t="shared" si="33"/>
        <v>4 – 5</v>
      </c>
      <c r="D2135">
        <v>500</v>
      </c>
      <c r="E2135" t="s">
        <v>13149</v>
      </c>
      <c r="F2135" t="s">
        <v>133</v>
      </c>
      <c r="G2135" t="s">
        <v>13149</v>
      </c>
      <c r="H2135" t="s">
        <v>13149</v>
      </c>
      <c r="I2135" t="s">
        <v>2648</v>
      </c>
      <c r="J2135" t="s">
        <v>2649</v>
      </c>
      <c r="K2135" t="s">
        <v>13242</v>
      </c>
      <c r="L2135" t="s">
        <v>14400</v>
      </c>
      <c r="M2135" t="s">
        <v>16113</v>
      </c>
    </row>
    <row r="2136" spans="1:13">
      <c r="A2136" t="s">
        <v>2650</v>
      </c>
      <c r="B2136">
        <v>4.5999999999999996</v>
      </c>
      <c r="C2136" t="str">
        <f t="shared" si="33"/>
        <v>4 – 5</v>
      </c>
      <c r="D2136">
        <v>100</v>
      </c>
      <c r="E2136" t="s">
        <v>13149</v>
      </c>
      <c r="F2136" t="s">
        <v>53</v>
      </c>
      <c r="G2136" t="s">
        <v>13149</v>
      </c>
      <c r="H2136" t="s">
        <v>13150</v>
      </c>
      <c r="I2136" t="s">
        <v>2651</v>
      </c>
      <c r="J2136" t="s">
        <v>2652</v>
      </c>
      <c r="K2136" t="s">
        <v>14455</v>
      </c>
      <c r="L2136" t="s">
        <v>14274</v>
      </c>
      <c r="M2136" t="s">
        <v>257</v>
      </c>
    </row>
    <row r="2137" spans="1:13">
      <c r="A2137" t="s">
        <v>2650</v>
      </c>
      <c r="B2137">
        <v>4.5999999999999996</v>
      </c>
      <c r="C2137" t="str">
        <f t="shared" si="33"/>
        <v>4 – 5</v>
      </c>
      <c r="D2137">
        <v>100</v>
      </c>
      <c r="E2137" t="s">
        <v>13149</v>
      </c>
      <c r="F2137" t="s">
        <v>53</v>
      </c>
      <c r="G2137" t="s">
        <v>13149</v>
      </c>
      <c r="H2137" t="s">
        <v>13150</v>
      </c>
      <c r="I2137" t="s">
        <v>2651</v>
      </c>
      <c r="J2137" t="s">
        <v>2652</v>
      </c>
      <c r="K2137" t="s">
        <v>14455</v>
      </c>
      <c r="L2137" t="s">
        <v>14274</v>
      </c>
      <c r="M2137" t="s">
        <v>12403</v>
      </c>
    </row>
    <row r="2138" spans="1:13">
      <c r="A2138" t="s">
        <v>2653</v>
      </c>
      <c r="C2138" t="str">
        <f t="shared" si="33"/>
        <v>No Rating</v>
      </c>
      <c r="E2138" t="s">
        <v>13150</v>
      </c>
      <c r="F2138" t="s">
        <v>276</v>
      </c>
      <c r="G2138" t="s">
        <v>13149</v>
      </c>
      <c r="H2138" t="s">
        <v>13150</v>
      </c>
      <c r="I2138" t="s">
        <v>2654</v>
      </c>
      <c r="J2138" t="s">
        <v>2655</v>
      </c>
      <c r="K2138" t="s">
        <v>14456</v>
      </c>
      <c r="L2138" t="s">
        <v>14319</v>
      </c>
      <c r="M2138" t="s">
        <v>262</v>
      </c>
    </row>
    <row r="2139" spans="1:13">
      <c r="A2139" t="s">
        <v>2653</v>
      </c>
      <c r="C2139" t="str">
        <f t="shared" si="33"/>
        <v>No Rating</v>
      </c>
      <c r="E2139" t="s">
        <v>13150</v>
      </c>
      <c r="F2139" t="s">
        <v>276</v>
      </c>
      <c r="G2139" t="s">
        <v>13149</v>
      </c>
      <c r="H2139" t="s">
        <v>13150</v>
      </c>
      <c r="I2139" t="s">
        <v>2654</v>
      </c>
      <c r="J2139" t="s">
        <v>2655</v>
      </c>
      <c r="K2139" t="s">
        <v>14456</v>
      </c>
      <c r="L2139" t="s">
        <v>14319</v>
      </c>
      <c r="M2139" t="s">
        <v>52</v>
      </c>
    </row>
    <row r="2140" spans="1:13">
      <c r="A2140" t="s">
        <v>2653</v>
      </c>
      <c r="C2140" t="str">
        <f t="shared" si="33"/>
        <v>No Rating</v>
      </c>
      <c r="E2140" t="s">
        <v>13150</v>
      </c>
      <c r="F2140" t="s">
        <v>276</v>
      </c>
      <c r="G2140" t="s">
        <v>13149</v>
      </c>
      <c r="H2140" t="s">
        <v>13150</v>
      </c>
      <c r="I2140" t="s">
        <v>2654</v>
      </c>
      <c r="J2140" t="s">
        <v>2655</v>
      </c>
      <c r="K2140" t="s">
        <v>14456</v>
      </c>
      <c r="L2140" t="s">
        <v>14319</v>
      </c>
      <c r="M2140" t="s">
        <v>18</v>
      </c>
    </row>
    <row r="2141" spans="1:13">
      <c r="A2141" t="s">
        <v>2653</v>
      </c>
      <c r="C2141" t="str">
        <f t="shared" si="33"/>
        <v>No Rating</v>
      </c>
      <c r="E2141" t="s">
        <v>13150</v>
      </c>
      <c r="F2141" t="s">
        <v>276</v>
      </c>
      <c r="G2141" t="s">
        <v>13149</v>
      </c>
      <c r="H2141" t="s">
        <v>13150</v>
      </c>
      <c r="I2141" t="s">
        <v>2654</v>
      </c>
      <c r="J2141" t="s">
        <v>2655</v>
      </c>
      <c r="K2141" t="s">
        <v>14456</v>
      </c>
      <c r="L2141" t="s">
        <v>14319</v>
      </c>
      <c r="M2141" t="s">
        <v>595</v>
      </c>
    </row>
    <row r="2142" spans="1:13">
      <c r="A2142" t="s">
        <v>2653</v>
      </c>
      <c r="C2142" t="str">
        <f t="shared" si="33"/>
        <v>No Rating</v>
      </c>
      <c r="E2142" t="s">
        <v>13150</v>
      </c>
      <c r="F2142" t="s">
        <v>276</v>
      </c>
      <c r="G2142" t="s">
        <v>13149</v>
      </c>
      <c r="H2142" t="s">
        <v>13150</v>
      </c>
      <c r="I2142" t="s">
        <v>2654</v>
      </c>
      <c r="J2142" t="s">
        <v>2655</v>
      </c>
      <c r="K2142" t="s">
        <v>14456</v>
      </c>
      <c r="L2142" t="s">
        <v>14319</v>
      </c>
      <c r="M2142" t="s">
        <v>8122</v>
      </c>
    </row>
    <row r="2143" spans="1:13">
      <c r="A2143" t="s">
        <v>2657</v>
      </c>
      <c r="B2143">
        <v>4.7</v>
      </c>
      <c r="C2143" t="str">
        <f t="shared" si="33"/>
        <v>4 – 5</v>
      </c>
      <c r="D2143">
        <v>3000</v>
      </c>
      <c r="E2143" t="s">
        <v>13149</v>
      </c>
      <c r="F2143" t="s">
        <v>150</v>
      </c>
      <c r="G2143" t="s">
        <v>13149</v>
      </c>
      <c r="H2143" t="s">
        <v>13150</v>
      </c>
      <c r="I2143" t="s">
        <v>2658</v>
      </c>
      <c r="J2143" t="s">
        <v>2659</v>
      </c>
      <c r="K2143" t="s">
        <v>13243</v>
      </c>
      <c r="L2143" t="s">
        <v>14645</v>
      </c>
      <c r="M2143" t="s">
        <v>262</v>
      </c>
    </row>
    <row r="2144" spans="1:13">
      <c r="A2144" t="s">
        <v>2657</v>
      </c>
      <c r="B2144">
        <v>4.7</v>
      </c>
      <c r="C2144" t="str">
        <f t="shared" si="33"/>
        <v>4 – 5</v>
      </c>
      <c r="D2144">
        <v>3000</v>
      </c>
      <c r="E2144" t="s">
        <v>13149</v>
      </c>
      <c r="F2144" t="s">
        <v>150</v>
      </c>
      <c r="G2144" t="s">
        <v>13149</v>
      </c>
      <c r="H2144" t="s">
        <v>13150</v>
      </c>
      <c r="I2144" t="s">
        <v>2658</v>
      </c>
      <c r="J2144" t="s">
        <v>2659</v>
      </c>
      <c r="K2144" t="s">
        <v>13243</v>
      </c>
      <c r="L2144" t="s">
        <v>14645</v>
      </c>
      <c r="M2144" t="s">
        <v>595</v>
      </c>
    </row>
    <row r="2145" spans="1:13">
      <c r="A2145" t="s">
        <v>2660</v>
      </c>
      <c r="B2145">
        <v>4.3</v>
      </c>
      <c r="C2145" t="str">
        <f t="shared" si="33"/>
        <v>4 – 5</v>
      </c>
      <c r="D2145">
        <v>4000</v>
      </c>
      <c r="E2145" t="s">
        <v>13149</v>
      </c>
      <c r="F2145" t="s">
        <v>96</v>
      </c>
      <c r="G2145" t="s">
        <v>13149</v>
      </c>
      <c r="H2145" t="s">
        <v>13150</v>
      </c>
      <c r="I2145" t="s">
        <v>2661</v>
      </c>
      <c r="J2145" t="s">
        <v>2662</v>
      </c>
      <c r="K2145" t="s">
        <v>14457</v>
      </c>
      <c r="L2145" t="s">
        <v>14198</v>
      </c>
      <c r="M2145" t="s">
        <v>18</v>
      </c>
    </row>
    <row r="2146" spans="1:13">
      <c r="A2146" t="s">
        <v>2660</v>
      </c>
      <c r="B2146">
        <v>4.3</v>
      </c>
      <c r="C2146" t="str">
        <f t="shared" si="33"/>
        <v>4 – 5</v>
      </c>
      <c r="D2146">
        <v>4000</v>
      </c>
      <c r="E2146" t="s">
        <v>13149</v>
      </c>
      <c r="F2146" t="s">
        <v>96</v>
      </c>
      <c r="G2146" t="s">
        <v>13149</v>
      </c>
      <c r="H2146" t="s">
        <v>13150</v>
      </c>
      <c r="I2146" t="s">
        <v>2661</v>
      </c>
      <c r="J2146" t="s">
        <v>2662</v>
      </c>
      <c r="K2146" t="s">
        <v>14457</v>
      </c>
      <c r="L2146" t="s">
        <v>14198</v>
      </c>
      <c r="M2146" t="s">
        <v>5392</v>
      </c>
    </row>
    <row r="2147" spans="1:13">
      <c r="A2147" t="s">
        <v>2663</v>
      </c>
      <c r="B2147">
        <v>4.8</v>
      </c>
      <c r="C2147" t="str">
        <f t="shared" si="33"/>
        <v>4 – 5</v>
      </c>
      <c r="D2147">
        <v>4000</v>
      </c>
      <c r="E2147" t="s">
        <v>13149</v>
      </c>
      <c r="F2147" t="s">
        <v>72</v>
      </c>
      <c r="G2147" t="s">
        <v>13149</v>
      </c>
      <c r="H2147" t="s">
        <v>13150</v>
      </c>
      <c r="I2147" t="s">
        <v>2664</v>
      </c>
      <c r="J2147" t="s">
        <v>2665</v>
      </c>
      <c r="K2147" t="s">
        <v>14458</v>
      </c>
      <c r="L2147" t="s">
        <v>14198</v>
      </c>
      <c r="M2147" t="s">
        <v>257</v>
      </c>
    </row>
    <row r="2148" spans="1:13">
      <c r="A2148" t="s">
        <v>2663</v>
      </c>
      <c r="B2148">
        <v>4.8</v>
      </c>
      <c r="C2148" t="str">
        <f t="shared" si="33"/>
        <v>4 – 5</v>
      </c>
      <c r="D2148">
        <v>4000</v>
      </c>
      <c r="E2148" t="s">
        <v>13149</v>
      </c>
      <c r="F2148" t="s">
        <v>72</v>
      </c>
      <c r="G2148" t="s">
        <v>13149</v>
      </c>
      <c r="H2148" t="s">
        <v>13150</v>
      </c>
      <c r="I2148" t="s">
        <v>2664</v>
      </c>
      <c r="J2148" t="s">
        <v>2665</v>
      </c>
      <c r="K2148" t="s">
        <v>14458</v>
      </c>
      <c r="L2148" t="s">
        <v>14198</v>
      </c>
      <c r="M2148" t="s">
        <v>52</v>
      </c>
    </row>
    <row r="2149" spans="1:13">
      <c r="A2149" t="s">
        <v>2663</v>
      </c>
      <c r="B2149">
        <v>4.8</v>
      </c>
      <c r="C2149" t="str">
        <f t="shared" si="33"/>
        <v>4 – 5</v>
      </c>
      <c r="D2149">
        <v>4000</v>
      </c>
      <c r="E2149" t="s">
        <v>13149</v>
      </c>
      <c r="F2149" t="s">
        <v>72</v>
      </c>
      <c r="G2149" t="s">
        <v>13149</v>
      </c>
      <c r="H2149" t="s">
        <v>13150</v>
      </c>
      <c r="I2149" t="s">
        <v>2664</v>
      </c>
      <c r="J2149" t="s">
        <v>2665</v>
      </c>
      <c r="K2149" t="s">
        <v>14458</v>
      </c>
      <c r="L2149" t="s">
        <v>14198</v>
      </c>
      <c r="M2149" t="s">
        <v>511</v>
      </c>
    </row>
    <row r="2150" spans="1:13">
      <c r="A2150" t="s">
        <v>2663</v>
      </c>
      <c r="B2150">
        <v>4.8</v>
      </c>
      <c r="C2150" t="str">
        <f t="shared" si="33"/>
        <v>4 – 5</v>
      </c>
      <c r="D2150">
        <v>4000</v>
      </c>
      <c r="E2150" t="s">
        <v>13149</v>
      </c>
      <c r="F2150" t="s">
        <v>72</v>
      </c>
      <c r="G2150" t="s">
        <v>13149</v>
      </c>
      <c r="H2150" t="s">
        <v>13150</v>
      </c>
      <c r="I2150" t="s">
        <v>2664</v>
      </c>
      <c r="J2150" t="s">
        <v>2665</v>
      </c>
      <c r="K2150" t="s">
        <v>14458</v>
      </c>
      <c r="L2150" t="s">
        <v>14198</v>
      </c>
      <c r="M2150" t="s">
        <v>16112</v>
      </c>
    </row>
    <row r="2151" spans="1:13">
      <c r="A2151" t="s">
        <v>2666</v>
      </c>
      <c r="B2151">
        <v>4.9000000000000004</v>
      </c>
      <c r="C2151" t="str">
        <f t="shared" si="33"/>
        <v>4 – 5</v>
      </c>
      <c r="D2151">
        <v>1000</v>
      </c>
      <c r="E2151" t="s">
        <v>13149</v>
      </c>
      <c r="F2151" t="s">
        <v>53</v>
      </c>
      <c r="G2151" t="s">
        <v>13149</v>
      </c>
      <c r="H2151" t="s">
        <v>13150</v>
      </c>
      <c r="I2151" t="s">
        <v>2667</v>
      </c>
      <c r="J2151" t="s">
        <v>2668</v>
      </c>
      <c r="K2151" t="s">
        <v>14459</v>
      </c>
      <c r="L2151" t="s">
        <v>14391</v>
      </c>
      <c r="M2151" t="s">
        <v>18</v>
      </c>
    </row>
    <row r="2152" spans="1:13">
      <c r="A2152" t="s">
        <v>2666</v>
      </c>
      <c r="B2152">
        <v>4.9000000000000004</v>
      </c>
      <c r="C2152" t="str">
        <f t="shared" si="33"/>
        <v>4 – 5</v>
      </c>
      <c r="D2152">
        <v>1000</v>
      </c>
      <c r="E2152" t="s">
        <v>13149</v>
      </c>
      <c r="F2152" t="s">
        <v>53</v>
      </c>
      <c r="G2152" t="s">
        <v>13149</v>
      </c>
      <c r="H2152" t="s">
        <v>13150</v>
      </c>
      <c r="I2152" t="s">
        <v>2667</v>
      </c>
      <c r="J2152" t="s">
        <v>2668</v>
      </c>
      <c r="K2152" t="s">
        <v>14459</v>
      </c>
      <c r="L2152" t="s">
        <v>14391</v>
      </c>
      <c r="M2152" t="s">
        <v>1511</v>
      </c>
    </row>
    <row r="2153" spans="1:13">
      <c r="A2153" t="s">
        <v>2666</v>
      </c>
      <c r="B2153">
        <v>4.9000000000000004</v>
      </c>
      <c r="C2153" t="str">
        <f t="shared" si="33"/>
        <v>4 – 5</v>
      </c>
      <c r="D2153">
        <v>1000</v>
      </c>
      <c r="E2153" t="s">
        <v>13149</v>
      </c>
      <c r="F2153" t="s">
        <v>53</v>
      </c>
      <c r="G2153" t="s">
        <v>13149</v>
      </c>
      <c r="H2153" t="s">
        <v>13150</v>
      </c>
      <c r="I2153" t="s">
        <v>2667</v>
      </c>
      <c r="J2153" t="s">
        <v>2668</v>
      </c>
      <c r="K2153" t="s">
        <v>14459</v>
      </c>
      <c r="L2153" t="s">
        <v>14391</v>
      </c>
      <c r="M2153" t="s">
        <v>4172</v>
      </c>
    </row>
    <row r="2154" spans="1:13">
      <c r="A2154" t="s">
        <v>2669</v>
      </c>
      <c r="B2154">
        <v>4.8</v>
      </c>
      <c r="C2154" t="str">
        <f t="shared" si="33"/>
        <v>4 – 5</v>
      </c>
      <c r="D2154">
        <v>5000</v>
      </c>
      <c r="E2154" t="s">
        <v>13149</v>
      </c>
      <c r="F2154" t="s">
        <v>72</v>
      </c>
      <c r="G2154" t="s">
        <v>13149</v>
      </c>
      <c r="H2154" t="s">
        <v>13150</v>
      </c>
      <c r="I2154" t="s">
        <v>2670</v>
      </c>
      <c r="J2154" t="s">
        <v>2671</v>
      </c>
      <c r="K2154" t="s">
        <v>14460</v>
      </c>
      <c r="L2154" t="s">
        <v>14079</v>
      </c>
      <c r="M2154" t="s">
        <v>18</v>
      </c>
    </row>
    <row r="2155" spans="1:13">
      <c r="A2155" t="s">
        <v>2669</v>
      </c>
      <c r="B2155">
        <v>4.8</v>
      </c>
      <c r="C2155" t="str">
        <f t="shared" si="33"/>
        <v>4 – 5</v>
      </c>
      <c r="D2155">
        <v>5000</v>
      </c>
      <c r="E2155" t="s">
        <v>13149</v>
      </c>
      <c r="F2155" t="s">
        <v>72</v>
      </c>
      <c r="G2155" t="s">
        <v>13149</v>
      </c>
      <c r="H2155" t="s">
        <v>13150</v>
      </c>
      <c r="I2155" t="s">
        <v>2670</v>
      </c>
      <c r="J2155" t="s">
        <v>2671</v>
      </c>
      <c r="K2155" t="s">
        <v>14460</v>
      </c>
      <c r="L2155" t="s">
        <v>14079</v>
      </c>
      <c r="M2155" t="s">
        <v>8122</v>
      </c>
    </row>
    <row r="2156" spans="1:13">
      <c r="A2156" t="s">
        <v>2669</v>
      </c>
      <c r="B2156">
        <v>4.8</v>
      </c>
      <c r="C2156" t="str">
        <f t="shared" si="33"/>
        <v>4 – 5</v>
      </c>
      <c r="D2156">
        <v>5000</v>
      </c>
      <c r="E2156" t="s">
        <v>13149</v>
      </c>
      <c r="F2156" t="s">
        <v>72</v>
      </c>
      <c r="G2156" t="s">
        <v>13149</v>
      </c>
      <c r="H2156" t="s">
        <v>13150</v>
      </c>
      <c r="I2156" t="s">
        <v>2670</v>
      </c>
      <c r="J2156" t="s">
        <v>2671</v>
      </c>
      <c r="K2156" t="s">
        <v>14460</v>
      </c>
      <c r="L2156" t="s">
        <v>14079</v>
      </c>
      <c r="M2156" t="s">
        <v>16109</v>
      </c>
    </row>
    <row r="2157" spans="1:13">
      <c r="A2157" t="s">
        <v>2672</v>
      </c>
      <c r="B2157">
        <v>4.7</v>
      </c>
      <c r="C2157" t="str">
        <f t="shared" si="33"/>
        <v>4 – 5</v>
      </c>
      <c r="D2157">
        <v>100</v>
      </c>
      <c r="E2157" t="s">
        <v>13149</v>
      </c>
      <c r="G2157" t="s">
        <v>13150</v>
      </c>
      <c r="H2157" t="s">
        <v>13150</v>
      </c>
      <c r="I2157" t="s">
        <v>2673</v>
      </c>
      <c r="J2157" t="s">
        <v>2674</v>
      </c>
      <c r="K2157" t="s">
        <v>14461</v>
      </c>
      <c r="L2157" t="s">
        <v>14198</v>
      </c>
      <c r="M2157" t="s">
        <v>257</v>
      </c>
    </row>
    <row r="2158" spans="1:13">
      <c r="A2158" t="s">
        <v>2672</v>
      </c>
      <c r="B2158">
        <v>4.7</v>
      </c>
      <c r="C2158" t="str">
        <f t="shared" si="33"/>
        <v>4 – 5</v>
      </c>
      <c r="D2158">
        <v>100</v>
      </c>
      <c r="E2158" t="s">
        <v>13149</v>
      </c>
      <c r="G2158" t="s">
        <v>13150</v>
      </c>
      <c r="H2158" t="s">
        <v>13150</v>
      </c>
      <c r="I2158" t="s">
        <v>2673</v>
      </c>
      <c r="J2158" t="s">
        <v>2674</v>
      </c>
      <c r="K2158" t="s">
        <v>14461</v>
      </c>
      <c r="L2158" t="s">
        <v>14198</v>
      </c>
      <c r="M2158" t="s">
        <v>52</v>
      </c>
    </row>
    <row r="2159" spans="1:13">
      <c r="A2159" t="s">
        <v>2672</v>
      </c>
      <c r="B2159">
        <v>4.7</v>
      </c>
      <c r="C2159" t="str">
        <f t="shared" si="33"/>
        <v>4 – 5</v>
      </c>
      <c r="D2159">
        <v>100</v>
      </c>
      <c r="E2159" t="s">
        <v>13149</v>
      </c>
      <c r="G2159" t="s">
        <v>13150</v>
      </c>
      <c r="H2159" t="s">
        <v>13150</v>
      </c>
      <c r="I2159" t="s">
        <v>2673</v>
      </c>
      <c r="J2159" t="s">
        <v>2674</v>
      </c>
      <c r="K2159" t="s">
        <v>14461</v>
      </c>
      <c r="L2159" t="s">
        <v>14198</v>
      </c>
      <c r="M2159" t="s">
        <v>12403</v>
      </c>
    </row>
    <row r="2160" spans="1:13">
      <c r="A2160" t="s">
        <v>2672</v>
      </c>
      <c r="B2160">
        <v>4.7</v>
      </c>
      <c r="C2160" t="str">
        <f t="shared" si="33"/>
        <v>4 – 5</v>
      </c>
      <c r="D2160">
        <v>100</v>
      </c>
      <c r="E2160" t="s">
        <v>13149</v>
      </c>
      <c r="G2160" t="s">
        <v>13150</v>
      </c>
      <c r="H2160" t="s">
        <v>13150</v>
      </c>
      <c r="I2160" t="s">
        <v>2673</v>
      </c>
      <c r="J2160" t="s">
        <v>2674</v>
      </c>
      <c r="K2160" t="s">
        <v>14461</v>
      </c>
      <c r="L2160" t="s">
        <v>14198</v>
      </c>
      <c r="M2160" t="s">
        <v>511</v>
      </c>
    </row>
    <row r="2161" spans="1:13">
      <c r="A2161" t="s">
        <v>2676</v>
      </c>
      <c r="B2161">
        <v>4.9000000000000004</v>
      </c>
      <c r="C2161" t="str">
        <f t="shared" si="33"/>
        <v>4 – 5</v>
      </c>
      <c r="D2161">
        <v>100</v>
      </c>
      <c r="E2161" t="s">
        <v>13149</v>
      </c>
      <c r="G2161" t="s">
        <v>13150</v>
      </c>
      <c r="H2161" t="s">
        <v>13150</v>
      </c>
      <c r="I2161" t="s">
        <v>2677</v>
      </c>
      <c r="J2161" t="s">
        <v>2678</v>
      </c>
      <c r="K2161" t="s">
        <v>14462</v>
      </c>
      <c r="L2161" t="s">
        <v>14198</v>
      </c>
      <c r="M2161" t="s">
        <v>262</v>
      </c>
    </row>
    <row r="2162" spans="1:13">
      <c r="A2162" t="s">
        <v>2676</v>
      </c>
      <c r="B2162">
        <v>4.9000000000000004</v>
      </c>
      <c r="C2162" t="str">
        <f t="shared" si="33"/>
        <v>4 – 5</v>
      </c>
      <c r="D2162">
        <v>100</v>
      </c>
      <c r="E2162" t="s">
        <v>13149</v>
      </c>
      <c r="G2162" t="s">
        <v>13150</v>
      </c>
      <c r="H2162" t="s">
        <v>13150</v>
      </c>
      <c r="I2162" t="s">
        <v>2677</v>
      </c>
      <c r="J2162" t="s">
        <v>2678</v>
      </c>
      <c r="K2162" t="s">
        <v>14462</v>
      </c>
      <c r="L2162" t="s">
        <v>14198</v>
      </c>
      <c r="M2162" t="s">
        <v>1505</v>
      </c>
    </row>
    <row r="2163" spans="1:13">
      <c r="A2163" t="s">
        <v>2676</v>
      </c>
      <c r="B2163">
        <v>4.9000000000000004</v>
      </c>
      <c r="C2163" t="str">
        <f t="shared" si="33"/>
        <v>4 – 5</v>
      </c>
      <c r="D2163">
        <v>100</v>
      </c>
      <c r="E2163" t="s">
        <v>13149</v>
      </c>
      <c r="G2163" t="s">
        <v>13150</v>
      </c>
      <c r="H2163" t="s">
        <v>13150</v>
      </c>
      <c r="I2163" t="s">
        <v>2677</v>
      </c>
      <c r="J2163" t="s">
        <v>2678</v>
      </c>
      <c r="K2163" t="s">
        <v>14462</v>
      </c>
      <c r="L2163" t="s">
        <v>14198</v>
      </c>
      <c r="M2163" t="s">
        <v>595</v>
      </c>
    </row>
    <row r="2164" spans="1:13">
      <c r="A2164" t="s">
        <v>2676</v>
      </c>
      <c r="B2164">
        <v>4.9000000000000004</v>
      </c>
      <c r="C2164" t="str">
        <f t="shared" si="33"/>
        <v>4 – 5</v>
      </c>
      <c r="D2164">
        <v>100</v>
      </c>
      <c r="E2164" t="s">
        <v>13149</v>
      </c>
      <c r="G2164" t="s">
        <v>13150</v>
      </c>
      <c r="H2164" t="s">
        <v>13150</v>
      </c>
      <c r="I2164" t="s">
        <v>2677</v>
      </c>
      <c r="J2164" t="s">
        <v>2678</v>
      </c>
      <c r="K2164" t="s">
        <v>14462</v>
      </c>
      <c r="L2164" t="s">
        <v>14198</v>
      </c>
      <c r="M2164" t="s">
        <v>16121</v>
      </c>
    </row>
    <row r="2165" spans="1:13">
      <c r="A2165" t="s">
        <v>2680</v>
      </c>
      <c r="B2165">
        <v>4.7</v>
      </c>
      <c r="C2165" t="str">
        <f t="shared" si="33"/>
        <v>4 – 5</v>
      </c>
      <c r="D2165">
        <v>100</v>
      </c>
      <c r="E2165" t="s">
        <v>13149</v>
      </c>
      <c r="F2165" t="s">
        <v>11</v>
      </c>
      <c r="G2165" t="s">
        <v>13149</v>
      </c>
      <c r="H2165" t="s">
        <v>13149</v>
      </c>
      <c r="I2165" t="s">
        <v>2681</v>
      </c>
      <c r="J2165" t="s">
        <v>2633</v>
      </c>
      <c r="K2165" t="s">
        <v>14451</v>
      </c>
      <c r="L2165" t="s">
        <v>14319</v>
      </c>
      <c r="M2165" t="s">
        <v>257</v>
      </c>
    </row>
    <row r="2166" spans="1:13">
      <c r="A2166" t="s">
        <v>2680</v>
      </c>
      <c r="B2166">
        <v>4.7</v>
      </c>
      <c r="C2166" t="str">
        <f t="shared" si="33"/>
        <v>4 – 5</v>
      </c>
      <c r="D2166">
        <v>100</v>
      </c>
      <c r="E2166" t="s">
        <v>13149</v>
      </c>
      <c r="F2166" t="s">
        <v>11</v>
      </c>
      <c r="G2166" t="s">
        <v>13149</v>
      </c>
      <c r="H2166" t="s">
        <v>13149</v>
      </c>
      <c r="I2166" t="s">
        <v>2681</v>
      </c>
      <c r="J2166" t="s">
        <v>2633</v>
      </c>
      <c r="K2166" t="s">
        <v>14451</v>
      </c>
      <c r="L2166" t="s">
        <v>14319</v>
      </c>
      <c r="M2166" t="s">
        <v>52</v>
      </c>
    </row>
    <row r="2167" spans="1:13">
      <c r="A2167" t="s">
        <v>2680</v>
      </c>
      <c r="B2167">
        <v>4.7</v>
      </c>
      <c r="C2167" t="str">
        <f t="shared" si="33"/>
        <v>4 – 5</v>
      </c>
      <c r="D2167">
        <v>100</v>
      </c>
      <c r="E2167" t="s">
        <v>13149</v>
      </c>
      <c r="F2167" t="s">
        <v>11</v>
      </c>
      <c r="G2167" t="s">
        <v>13149</v>
      </c>
      <c r="H2167" t="s">
        <v>13149</v>
      </c>
      <c r="I2167" t="s">
        <v>2681</v>
      </c>
      <c r="J2167" t="s">
        <v>2633</v>
      </c>
      <c r="K2167" t="s">
        <v>14451</v>
      </c>
      <c r="L2167" t="s">
        <v>14319</v>
      </c>
      <c r="M2167" t="s">
        <v>1762</v>
      </c>
    </row>
    <row r="2168" spans="1:13">
      <c r="A2168" t="s">
        <v>2680</v>
      </c>
      <c r="B2168">
        <v>4.7</v>
      </c>
      <c r="C2168" t="str">
        <f t="shared" si="33"/>
        <v>4 – 5</v>
      </c>
      <c r="D2168">
        <v>100</v>
      </c>
      <c r="E2168" t="s">
        <v>13149</v>
      </c>
      <c r="F2168" t="s">
        <v>11</v>
      </c>
      <c r="G2168" t="s">
        <v>13149</v>
      </c>
      <c r="H2168" t="s">
        <v>13149</v>
      </c>
      <c r="I2168" t="s">
        <v>2681</v>
      </c>
      <c r="J2168" t="s">
        <v>2633</v>
      </c>
      <c r="K2168" t="s">
        <v>14451</v>
      </c>
      <c r="L2168" t="s">
        <v>14319</v>
      </c>
      <c r="M2168" t="s">
        <v>18</v>
      </c>
    </row>
    <row r="2169" spans="1:13">
      <c r="A2169" t="s">
        <v>2680</v>
      </c>
      <c r="B2169">
        <v>4.7</v>
      </c>
      <c r="C2169" t="str">
        <f t="shared" si="33"/>
        <v>4 – 5</v>
      </c>
      <c r="D2169">
        <v>100</v>
      </c>
      <c r="E2169" t="s">
        <v>13149</v>
      </c>
      <c r="F2169" t="s">
        <v>11</v>
      </c>
      <c r="G2169" t="s">
        <v>13149</v>
      </c>
      <c r="H2169" t="s">
        <v>13149</v>
      </c>
      <c r="I2169" t="s">
        <v>2681</v>
      </c>
      <c r="J2169" t="s">
        <v>2633</v>
      </c>
      <c r="K2169" t="s">
        <v>14451</v>
      </c>
      <c r="L2169" t="s">
        <v>14319</v>
      </c>
      <c r="M2169" t="s">
        <v>8122</v>
      </c>
    </row>
    <row r="2170" spans="1:13">
      <c r="A2170" t="s">
        <v>2683</v>
      </c>
      <c r="B2170">
        <v>4.7</v>
      </c>
      <c r="C2170" t="str">
        <f t="shared" si="33"/>
        <v>4 – 5</v>
      </c>
      <c r="D2170">
        <v>5000</v>
      </c>
      <c r="E2170" t="s">
        <v>13149</v>
      </c>
      <c r="G2170" t="s">
        <v>13150</v>
      </c>
      <c r="H2170" t="s">
        <v>13150</v>
      </c>
      <c r="I2170" t="s">
        <v>2684</v>
      </c>
      <c r="J2170" t="s">
        <v>2678</v>
      </c>
      <c r="K2170" t="s">
        <v>14462</v>
      </c>
      <c r="L2170" t="s">
        <v>14198</v>
      </c>
      <c r="M2170" t="s">
        <v>262</v>
      </c>
    </row>
    <row r="2171" spans="1:13">
      <c r="A2171" t="s">
        <v>2683</v>
      </c>
      <c r="B2171">
        <v>4.7</v>
      </c>
      <c r="C2171" t="str">
        <f t="shared" si="33"/>
        <v>4 – 5</v>
      </c>
      <c r="D2171">
        <v>5000</v>
      </c>
      <c r="E2171" t="s">
        <v>13149</v>
      </c>
      <c r="G2171" t="s">
        <v>13150</v>
      </c>
      <c r="H2171" t="s">
        <v>13150</v>
      </c>
      <c r="I2171" t="s">
        <v>2684</v>
      </c>
      <c r="J2171" t="s">
        <v>2678</v>
      </c>
      <c r="K2171" t="s">
        <v>14462</v>
      </c>
      <c r="L2171" t="s">
        <v>14198</v>
      </c>
      <c r="M2171" t="s">
        <v>10</v>
      </c>
    </row>
    <row r="2172" spans="1:13">
      <c r="A2172" t="s">
        <v>2683</v>
      </c>
      <c r="B2172">
        <v>4.7</v>
      </c>
      <c r="C2172" t="str">
        <f t="shared" si="33"/>
        <v>4 – 5</v>
      </c>
      <c r="D2172">
        <v>5000</v>
      </c>
      <c r="E2172" t="s">
        <v>13149</v>
      </c>
      <c r="G2172" t="s">
        <v>13150</v>
      </c>
      <c r="H2172" t="s">
        <v>13150</v>
      </c>
      <c r="I2172" t="s">
        <v>2684</v>
      </c>
      <c r="J2172" t="s">
        <v>2678</v>
      </c>
      <c r="K2172" t="s">
        <v>14462</v>
      </c>
      <c r="L2172" t="s">
        <v>14198</v>
      </c>
      <c r="M2172" t="s">
        <v>595</v>
      </c>
    </row>
    <row r="2173" spans="1:13">
      <c r="A2173" t="s">
        <v>2685</v>
      </c>
      <c r="B2173">
        <v>3.7</v>
      </c>
      <c r="C2173" t="str">
        <f t="shared" si="33"/>
        <v>3 – 4</v>
      </c>
      <c r="D2173">
        <v>100</v>
      </c>
      <c r="E2173" t="s">
        <v>13149</v>
      </c>
      <c r="F2173" t="s">
        <v>53</v>
      </c>
      <c r="G2173" t="s">
        <v>13149</v>
      </c>
      <c r="H2173" t="s">
        <v>13150</v>
      </c>
      <c r="I2173" t="s">
        <v>2686</v>
      </c>
      <c r="J2173" t="s">
        <v>2687</v>
      </c>
      <c r="K2173" t="s">
        <v>2687</v>
      </c>
      <c r="L2173" t="s">
        <v>14274</v>
      </c>
      <c r="M2173" t="s">
        <v>262</v>
      </c>
    </row>
    <row r="2174" spans="1:13">
      <c r="A2174" t="s">
        <v>2685</v>
      </c>
      <c r="B2174">
        <v>3.7</v>
      </c>
      <c r="C2174" t="str">
        <f t="shared" si="33"/>
        <v>3 – 4</v>
      </c>
      <c r="D2174">
        <v>100</v>
      </c>
      <c r="E2174" t="s">
        <v>13149</v>
      </c>
      <c r="F2174" t="s">
        <v>53</v>
      </c>
      <c r="G2174" t="s">
        <v>13149</v>
      </c>
      <c r="H2174" t="s">
        <v>13150</v>
      </c>
      <c r="I2174" t="s">
        <v>2686</v>
      </c>
      <c r="J2174" t="s">
        <v>2687</v>
      </c>
      <c r="K2174" t="s">
        <v>2687</v>
      </c>
      <c r="L2174" t="s">
        <v>14274</v>
      </c>
      <c r="M2174" t="s">
        <v>10</v>
      </c>
    </row>
    <row r="2175" spans="1:13">
      <c r="A2175" t="s">
        <v>2685</v>
      </c>
      <c r="B2175">
        <v>3.7</v>
      </c>
      <c r="C2175" t="str">
        <f t="shared" si="33"/>
        <v>3 – 4</v>
      </c>
      <c r="D2175">
        <v>100</v>
      </c>
      <c r="E2175" t="s">
        <v>13149</v>
      </c>
      <c r="F2175" t="s">
        <v>53</v>
      </c>
      <c r="G2175" t="s">
        <v>13149</v>
      </c>
      <c r="H2175" t="s">
        <v>13150</v>
      </c>
      <c r="I2175" t="s">
        <v>2686</v>
      </c>
      <c r="J2175" t="s">
        <v>2687</v>
      </c>
      <c r="K2175" t="s">
        <v>2687</v>
      </c>
      <c r="L2175" t="s">
        <v>14274</v>
      </c>
      <c r="M2175" t="s">
        <v>595</v>
      </c>
    </row>
    <row r="2176" spans="1:13">
      <c r="A2176" t="s">
        <v>2688</v>
      </c>
      <c r="B2176">
        <v>5</v>
      </c>
      <c r="C2176" t="str">
        <f t="shared" si="33"/>
        <v>4 – 5</v>
      </c>
      <c r="D2176">
        <v>83</v>
      </c>
      <c r="E2176" t="s">
        <v>13149</v>
      </c>
      <c r="F2176" t="s">
        <v>72</v>
      </c>
      <c r="G2176" t="s">
        <v>13149</v>
      </c>
      <c r="H2176" t="s">
        <v>13150</v>
      </c>
      <c r="I2176" t="s">
        <v>2690</v>
      </c>
      <c r="J2176" t="s">
        <v>2691</v>
      </c>
      <c r="K2176" t="s">
        <v>14463</v>
      </c>
      <c r="L2176" t="s">
        <v>14198</v>
      </c>
      <c r="M2176" t="s">
        <v>52</v>
      </c>
    </row>
    <row r="2177" spans="1:13">
      <c r="A2177" t="s">
        <v>2688</v>
      </c>
      <c r="B2177">
        <v>5</v>
      </c>
      <c r="C2177" t="str">
        <f t="shared" si="33"/>
        <v>4 – 5</v>
      </c>
      <c r="D2177">
        <v>83</v>
      </c>
      <c r="E2177" t="s">
        <v>13149</v>
      </c>
      <c r="F2177" t="s">
        <v>72</v>
      </c>
      <c r="G2177" t="s">
        <v>13149</v>
      </c>
      <c r="H2177" t="s">
        <v>13150</v>
      </c>
      <c r="I2177" t="s">
        <v>2690</v>
      </c>
      <c r="J2177" t="s">
        <v>2691</v>
      </c>
      <c r="K2177" t="s">
        <v>14463</v>
      </c>
      <c r="L2177" t="s">
        <v>14198</v>
      </c>
      <c r="M2177" t="s">
        <v>18</v>
      </c>
    </row>
    <row r="2178" spans="1:13">
      <c r="A2178" t="s">
        <v>2692</v>
      </c>
      <c r="B2178">
        <v>4.7</v>
      </c>
      <c r="C2178" t="str">
        <f t="shared" ref="C2178:C2241" si="34">IF(B2178="", "No Rating",
 IF(B2178&lt;=2, "1 – 2",
 IF(B2178&lt;=3, "2 – 3",
 IF(B2178&lt;=4, "3 – 4",
 "4 – 5"))))</f>
        <v>4 – 5</v>
      </c>
      <c r="D2178">
        <v>2000</v>
      </c>
      <c r="E2178" t="s">
        <v>13149</v>
      </c>
      <c r="F2178" t="s">
        <v>53</v>
      </c>
      <c r="G2178" t="s">
        <v>13149</v>
      </c>
      <c r="H2178" t="s">
        <v>13150</v>
      </c>
      <c r="I2178" t="s">
        <v>2693</v>
      </c>
      <c r="J2178" t="s">
        <v>2694</v>
      </c>
      <c r="K2178" t="s">
        <v>14464</v>
      </c>
      <c r="L2178" t="s">
        <v>14274</v>
      </c>
      <c r="M2178" t="s">
        <v>52</v>
      </c>
    </row>
    <row r="2179" spans="1:13">
      <c r="A2179" t="s">
        <v>2692</v>
      </c>
      <c r="B2179">
        <v>4.7</v>
      </c>
      <c r="C2179" t="str">
        <f t="shared" si="34"/>
        <v>4 – 5</v>
      </c>
      <c r="D2179">
        <v>2000</v>
      </c>
      <c r="E2179" t="s">
        <v>13149</v>
      </c>
      <c r="F2179" t="s">
        <v>53</v>
      </c>
      <c r="G2179" t="s">
        <v>13149</v>
      </c>
      <c r="H2179" t="s">
        <v>13150</v>
      </c>
      <c r="I2179" t="s">
        <v>2693</v>
      </c>
      <c r="J2179" t="s">
        <v>2694</v>
      </c>
      <c r="K2179" t="s">
        <v>14464</v>
      </c>
      <c r="L2179" t="s">
        <v>14274</v>
      </c>
      <c r="M2179" t="s">
        <v>511</v>
      </c>
    </row>
    <row r="2180" spans="1:13">
      <c r="A2180" t="s">
        <v>2695</v>
      </c>
      <c r="C2180" t="str">
        <f t="shared" si="34"/>
        <v>No Rating</v>
      </c>
      <c r="E2180" t="s">
        <v>13150</v>
      </c>
      <c r="F2180" t="s">
        <v>39</v>
      </c>
      <c r="G2180" t="s">
        <v>13150</v>
      </c>
      <c r="H2180" t="s">
        <v>13149</v>
      </c>
      <c r="I2180" t="s">
        <v>2696</v>
      </c>
      <c r="J2180" t="s">
        <v>2697</v>
      </c>
      <c r="K2180" t="s">
        <v>14465</v>
      </c>
      <c r="L2180" t="s">
        <v>14067</v>
      </c>
      <c r="M2180" t="s">
        <v>1762</v>
      </c>
    </row>
    <row r="2181" spans="1:13">
      <c r="A2181" t="s">
        <v>2695</v>
      </c>
      <c r="C2181" t="str">
        <f t="shared" si="34"/>
        <v>No Rating</v>
      </c>
      <c r="E2181" t="s">
        <v>13150</v>
      </c>
      <c r="F2181" t="s">
        <v>39</v>
      </c>
      <c r="G2181" t="s">
        <v>13150</v>
      </c>
      <c r="H2181" t="s">
        <v>13149</v>
      </c>
      <c r="I2181" t="s">
        <v>2696</v>
      </c>
      <c r="J2181" t="s">
        <v>2697</v>
      </c>
      <c r="K2181" t="s">
        <v>14465</v>
      </c>
      <c r="L2181" t="s">
        <v>14067</v>
      </c>
      <c r="M2181" t="s">
        <v>18</v>
      </c>
    </row>
    <row r="2182" spans="1:13">
      <c r="A2182" t="s">
        <v>2695</v>
      </c>
      <c r="C2182" t="str">
        <f t="shared" si="34"/>
        <v>No Rating</v>
      </c>
      <c r="E2182" t="s">
        <v>13150</v>
      </c>
      <c r="F2182" t="s">
        <v>39</v>
      </c>
      <c r="G2182" t="s">
        <v>13150</v>
      </c>
      <c r="H2182" t="s">
        <v>13149</v>
      </c>
      <c r="I2182" t="s">
        <v>2696</v>
      </c>
      <c r="J2182" t="s">
        <v>2697</v>
      </c>
      <c r="K2182" t="s">
        <v>14465</v>
      </c>
      <c r="L2182" t="s">
        <v>14067</v>
      </c>
      <c r="M2182" t="s">
        <v>5392</v>
      </c>
    </row>
    <row r="2183" spans="1:13">
      <c r="A2183" t="s">
        <v>2695</v>
      </c>
      <c r="C2183" t="str">
        <f t="shared" si="34"/>
        <v>No Rating</v>
      </c>
      <c r="E2183" t="s">
        <v>13150</v>
      </c>
      <c r="F2183" t="s">
        <v>39</v>
      </c>
      <c r="G2183" t="s">
        <v>13150</v>
      </c>
      <c r="H2183" t="s">
        <v>13149</v>
      </c>
      <c r="I2183" t="s">
        <v>2696</v>
      </c>
      <c r="J2183" t="s">
        <v>2697</v>
      </c>
      <c r="K2183" t="s">
        <v>14465</v>
      </c>
      <c r="L2183" t="s">
        <v>14067</v>
      </c>
      <c r="M2183" t="s">
        <v>8122</v>
      </c>
    </row>
    <row r="2184" spans="1:13">
      <c r="A2184" t="s">
        <v>2699</v>
      </c>
      <c r="B2184">
        <v>5</v>
      </c>
      <c r="C2184" t="str">
        <f t="shared" si="34"/>
        <v>4 – 5</v>
      </c>
      <c r="D2184">
        <v>23</v>
      </c>
      <c r="E2184" t="s">
        <v>13149</v>
      </c>
      <c r="F2184" t="s">
        <v>150</v>
      </c>
      <c r="G2184" t="s">
        <v>13149</v>
      </c>
      <c r="H2184" t="s">
        <v>13150</v>
      </c>
      <c r="I2184" t="s">
        <v>2701</v>
      </c>
      <c r="J2184" t="s">
        <v>2702</v>
      </c>
      <c r="K2184" t="s">
        <v>14466</v>
      </c>
      <c r="L2184" t="s">
        <v>14198</v>
      </c>
      <c r="M2184" t="s">
        <v>635</v>
      </c>
    </row>
    <row r="2185" spans="1:13">
      <c r="A2185" t="s">
        <v>2699</v>
      </c>
      <c r="B2185">
        <v>5</v>
      </c>
      <c r="C2185" t="str">
        <f t="shared" si="34"/>
        <v>4 – 5</v>
      </c>
      <c r="D2185">
        <v>23</v>
      </c>
      <c r="E2185" t="s">
        <v>13149</v>
      </c>
      <c r="F2185" t="s">
        <v>150</v>
      </c>
      <c r="G2185" t="s">
        <v>13149</v>
      </c>
      <c r="H2185" t="s">
        <v>13150</v>
      </c>
      <c r="I2185" t="s">
        <v>2701</v>
      </c>
      <c r="J2185" t="s">
        <v>2702</v>
      </c>
      <c r="K2185" t="s">
        <v>14466</v>
      </c>
      <c r="L2185" t="s">
        <v>14198</v>
      </c>
      <c r="M2185" t="s">
        <v>262</v>
      </c>
    </row>
    <row r="2186" spans="1:13">
      <c r="A2186" t="s">
        <v>2699</v>
      </c>
      <c r="B2186">
        <v>5</v>
      </c>
      <c r="C2186" t="str">
        <f t="shared" si="34"/>
        <v>4 – 5</v>
      </c>
      <c r="D2186">
        <v>23</v>
      </c>
      <c r="E2186" t="s">
        <v>13149</v>
      </c>
      <c r="F2186" t="s">
        <v>150</v>
      </c>
      <c r="G2186" t="s">
        <v>13149</v>
      </c>
      <c r="H2186" t="s">
        <v>13150</v>
      </c>
      <c r="I2186" t="s">
        <v>2701</v>
      </c>
      <c r="J2186" t="s">
        <v>2702</v>
      </c>
      <c r="K2186" t="s">
        <v>14466</v>
      </c>
      <c r="L2186" t="s">
        <v>14198</v>
      </c>
      <c r="M2186" t="s">
        <v>10</v>
      </c>
    </row>
    <row r="2187" spans="1:13">
      <c r="A2187" t="s">
        <v>2699</v>
      </c>
      <c r="B2187">
        <v>5</v>
      </c>
      <c r="C2187" t="str">
        <f t="shared" si="34"/>
        <v>4 – 5</v>
      </c>
      <c r="D2187">
        <v>23</v>
      </c>
      <c r="E2187" t="s">
        <v>13149</v>
      </c>
      <c r="F2187" t="s">
        <v>150</v>
      </c>
      <c r="G2187" t="s">
        <v>13149</v>
      </c>
      <c r="H2187" t="s">
        <v>13150</v>
      </c>
      <c r="I2187" t="s">
        <v>2701</v>
      </c>
      <c r="J2187" t="s">
        <v>2702</v>
      </c>
      <c r="K2187" t="s">
        <v>14466</v>
      </c>
      <c r="L2187" t="s">
        <v>14198</v>
      </c>
      <c r="M2187" t="s">
        <v>1505</v>
      </c>
    </row>
    <row r="2188" spans="1:13">
      <c r="A2188" t="s">
        <v>2699</v>
      </c>
      <c r="B2188">
        <v>5</v>
      </c>
      <c r="C2188" t="str">
        <f t="shared" si="34"/>
        <v>4 – 5</v>
      </c>
      <c r="D2188">
        <v>23</v>
      </c>
      <c r="E2188" t="s">
        <v>13149</v>
      </c>
      <c r="F2188" t="s">
        <v>150</v>
      </c>
      <c r="G2188" t="s">
        <v>13149</v>
      </c>
      <c r="H2188" t="s">
        <v>13150</v>
      </c>
      <c r="I2188" t="s">
        <v>2701</v>
      </c>
      <c r="J2188" t="s">
        <v>2702</v>
      </c>
      <c r="K2188" t="s">
        <v>14466</v>
      </c>
      <c r="L2188" t="s">
        <v>14198</v>
      </c>
      <c r="M2188" t="s">
        <v>595</v>
      </c>
    </row>
    <row r="2189" spans="1:13">
      <c r="A2189" t="s">
        <v>2704</v>
      </c>
      <c r="B2189">
        <v>4.9000000000000004</v>
      </c>
      <c r="C2189" t="str">
        <f t="shared" si="34"/>
        <v>4 – 5</v>
      </c>
      <c r="D2189">
        <v>100</v>
      </c>
      <c r="E2189" t="s">
        <v>13149</v>
      </c>
      <c r="G2189" t="s">
        <v>13150</v>
      </c>
      <c r="H2189" t="s">
        <v>13150</v>
      </c>
      <c r="I2189" t="s">
        <v>2705</v>
      </c>
      <c r="J2189" t="s">
        <v>2706</v>
      </c>
      <c r="K2189" t="s">
        <v>14467</v>
      </c>
      <c r="L2189" t="s">
        <v>14198</v>
      </c>
      <c r="M2189" t="s">
        <v>52</v>
      </c>
    </row>
    <row r="2190" spans="1:13">
      <c r="A2190" t="s">
        <v>2704</v>
      </c>
      <c r="B2190">
        <v>4.9000000000000004</v>
      </c>
      <c r="C2190" t="str">
        <f t="shared" si="34"/>
        <v>4 – 5</v>
      </c>
      <c r="D2190">
        <v>100</v>
      </c>
      <c r="E2190" t="s">
        <v>13149</v>
      </c>
      <c r="G2190" t="s">
        <v>13150</v>
      </c>
      <c r="H2190" t="s">
        <v>13150</v>
      </c>
      <c r="I2190" t="s">
        <v>2705</v>
      </c>
      <c r="J2190" t="s">
        <v>2706</v>
      </c>
      <c r="K2190" t="s">
        <v>14467</v>
      </c>
      <c r="L2190" t="s">
        <v>14198</v>
      </c>
      <c r="M2190" t="s">
        <v>18</v>
      </c>
    </row>
    <row r="2191" spans="1:13">
      <c r="A2191" t="s">
        <v>2704</v>
      </c>
      <c r="B2191">
        <v>4.9000000000000004</v>
      </c>
      <c r="C2191" t="str">
        <f t="shared" si="34"/>
        <v>4 – 5</v>
      </c>
      <c r="D2191">
        <v>100</v>
      </c>
      <c r="E2191" t="s">
        <v>13149</v>
      </c>
      <c r="G2191" t="s">
        <v>13150</v>
      </c>
      <c r="H2191" t="s">
        <v>13150</v>
      </c>
      <c r="I2191" t="s">
        <v>2705</v>
      </c>
      <c r="J2191" t="s">
        <v>2706</v>
      </c>
      <c r="K2191" t="s">
        <v>14467</v>
      </c>
      <c r="L2191" t="s">
        <v>14198</v>
      </c>
      <c r="M2191" t="s">
        <v>16115</v>
      </c>
    </row>
    <row r="2192" spans="1:13">
      <c r="A2192" t="s">
        <v>2704</v>
      </c>
      <c r="B2192">
        <v>4.9000000000000004</v>
      </c>
      <c r="C2192" t="str">
        <f t="shared" si="34"/>
        <v>4 – 5</v>
      </c>
      <c r="D2192">
        <v>100</v>
      </c>
      <c r="E2192" t="s">
        <v>13149</v>
      </c>
      <c r="G2192" t="s">
        <v>13150</v>
      </c>
      <c r="H2192" t="s">
        <v>13150</v>
      </c>
      <c r="I2192" t="s">
        <v>2705</v>
      </c>
      <c r="J2192" t="s">
        <v>2706</v>
      </c>
      <c r="K2192" t="s">
        <v>14467</v>
      </c>
      <c r="L2192" t="s">
        <v>14198</v>
      </c>
      <c r="M2192" t="s">
        <v>1220</v>
      </c>
    </row>
    <row r="2193" spans="1:13">
      <c r="A2193" t="s">
        <v>2707</v>
      </c>
      <c r="B2193">
        <v>4.8</v>
      </c>
      <c r="C2193" t="str">
        <f t="shared" si="34"/>
        <v>4 – 5</v>
      </c>
      <c r="D2193">
        <v>500</v>
      </c>
      <c r="E2193" t="s">
        <v>13149</v>
      </c>
      <c r="F2193" t="s">
        <v>285</v>
      </c>
      <c r="G2193" t="s">
        <v>13149</v>
      </c>
      <c r="H2193" t="s">
        <v>13150</v>
      </c>
      <c r="I2193" t="s">
        <v>2708</v>
      </c>
      <c r="J2193" t="s">
        <v>2709</v>
      </c>
      <c r="K2193" t="s">
        <v>14468</v>
      </c>
      <c r="L2193" t="s">
        <v>14198</v>
      </c>
      <c r="M2193" t="s">
        <v>149</v>
      </c>
    </row>
    <row r="2194" spans="1:13">
      <c r="A2194" t="s">
        <v>2710</v>
      </c>
      <c r="B2194">
        <v>4.9000000000000004</v>
      </c>
      <c r="C2194" t="str">
        <f t="shared" si="34"/>
        <v>4 – 5</v>
      </c>
      <c r="D2194">
        <v>1000</v>
      </c>
      <c r="E2194" t="s">
        <v>13149</v>
      </c>
      <c r="F2194" t="s">
        <v>53</v>
      </c>
      <c r="G2194" t="s">
        <v>13149</v>
      </c>
      <c r="H2194" t="s">
        <v>13150</v>
      </c>
      <c r="I2194" t="s">
        <v>2711</v>
      </c>
      <c r="J2194" t="s">
        <v>2712</v>
      </c>
      <c r="K2194" t="s">
        <v>14469</v>
      </c>
      <c r="L2194" t="s">
        <v>14067</v>
      </c>
      <c r="M2194" t="s">
        <v>257</v>
      </c>
    </row>
    <row r="2195" spans="1:13">
      <c r="A2195" t="s">
        <v>2710</v>
      </c>
      <c r="B2195">
        <v>4.9000000000000004</v>
      </c>
      <c r="C2195" t="str">
        <f t="shared" si="34"/>
        <v>4 – 5</v>
      </c>
      <c r="D2195">
        <v>1000</v>
      </c>
      <c r="E2195" t="s">
        <v>13149</v>
      </c>
      <c r="F2195" t="s">
        <v>53</v>
      </c>
      <c r="G2195" t="s">
        <v>13149</v>
      </c>
      <c r="H2195" t="s">
        <v>13150</v>
      </c>
      <c r="I2195" t="s">
        <v>2711</v>
      </c>
      <c r="J2195" t="s">
        <v>2712</v>
      </c>
      <c r="K2195" t="s">
        <v>14469</v>
      </c>
      <c r="L2195" t="s">
        <v>14067</v>
      </c>
      <c r="M2195" t="s">
        <v>52</v>
      </c>
    </row>
    <row r="2196" spans="1:13">
      <c r="A2196" t="s">
        <v>2710</v>
      </c>
      <c r="B2196">
        <v>4.9000000000000004</v>
      </c>
      <c r="C2196" t="str">
        <f t="shared" si="34"/>
        <v>4 – 5</v>
      </c>
      <c r="D2196">
        <v>1000</v>
      </c>
      <c r="E2196" t="s">
        <v>13149</v>
      </c>
      <c r="F2196" t="s">
        <v>53</v>
      </c>
      <c r="G2196" t="s">
        <v>13149</v>
      </c>
      <c r="H2196" t="s">
        <v>13150</v>
      </c>
      <c r="I2196" t="s">
        <v>2711</v>
      </c>
      <c r="J2196" t="s">
        <v>2712</v>
      </c>
      <c r="K2196" t="s">
        <v>14469</v>
      </c>
      <c r="L2196" t="s">
        <v>14067</v>
      </c>
      <c r="M2196" t="s">
        <v>511</v>
      </c>
    </row>
    <row r="2197" spans="1:13">
      <c r="A2197" t="s">
        <v>2710</v>
      </c>
      <c r="B2197">
        <v>4.9000000000000004</v>
      </c>
      <c r="C2197" t="str">
        <f t="shared" si="34"/>
        <v>4 – 5</v>
      </c>
      <c r="D2197">
        <v>1000</v>
      </c>
      <c r="E2197" t="s">
        <v>13149</v>
      </c>
      <c r="F2197" t="s">
        <v>53</v>
      </c>
      <c r="G2197" t="s">
        <v>13149</v>
      </c>
      <c r="H2197" t="s">
        <v>13150</v>
      </c>
      <c r="I2197" t="s">
        <v>2711</v>
      </c>
      <c r="J2197" t="s">
        <v>2712</v>
      </c>
      <c r="K2197" t="s">
        <v>14469</v>
      </c>
      <c r="L2197" t="s">
        <v>14067</v>
      </c>
      <c r="M2197" t="s">
        <v>16112</v>
      </c>
    </row>
    <row r="2198" spans="1:13">
      <c r="A2198" t="s">
        <v>2713</v>
      </c>
      <c r="B2198">
        <v>1.2</v>
      </c>
      <c r="C2198" t="str">
        <f t="shared" si="34"/>
        <v>1 – 2</v>
      </c>
      <c r="D2198">
        <v>6</v>
      </c>
      <c r="E2198" t="s">
        <v>13149</v>
      </c>
      <c r="F2198" t="s">
        <v>307</v>
      </c>
      <c r="G2198" t="s">
        <v>13149</v>
      </c>
      <c r="H2198" t="s">
        <v>13150</v>
      </c>
      <c r="I2198" t="s">
        <v>2715</v>
      </c>
      <c r="J2198" t="s">
        <v>2716</v>
      </c>
      <c r="K2198" t="s">
        <v>14470</v>
      </c>
      <c r="L2198" t="s">
        <v>14198</v>
      </c>
      <c r="M2198" t="s">
        <v>149</v>
      </c>
    </row>
    <row r="2199" spans="1:13">
      <c r="A2199" t="s">
        <v>2713</v>
      </c>
      <c r="B2199">
        <v>1.2</v>
      </c>
      <c r="C2199" t="str">
        <f t="shared" si="34"/>
        <v>1 – 2</v>
      </c>
      <c r="D2199">
        <v>6</v>
      </c>
      <c r="E2199" t="s">
        <v>13149</v>
      </c>
      <c r="F2199" t="s">
        <v>307</v>
      </c>
      <c r="G2199" t="s">
        <v>13149</v>
      </c>
      <c r="H2199" t="s">
        <v>13150</v>
      </c>
      <c r="I2199" t="s">
        <v>2715</v>
      </c>
      <c r="J2199" t="s">
        <v>2716</v>
      </c>
      <c r="K2199" t="s">
        <v>14470</v>
      </c>
      <c r="L2199" t="s">
        <v>14198</v>
      </c>
      <c r="M2199" t="s">
        <v>10</v>
      </c>
    </row>
    <row r="2200" spans="1:13">
      <c r="A2200" t="s">
        <v>2713</v>
      </c>
      <c r="B2200">
        <v>1.2</v>
      </c>
      <c r="C2200" t="str">
        <f t="shared" si="34"/>
        <v>1 – 2</v>
      </c>
      <c r="D2200">
        <v>6</v>
      </c>
      <c r="E2200" t="s">
        <v>13149</v>
      </c>
      <c r="F2200" t="s">
        <v>307</v>
      </c>
      <c r="G2200" t="s">
        <v>13149</v>
      </c>
      <c r="H2200" t="s">
        <v>13150</v>
      </c>
      <c r="I2200" t="s">
        <v>2715</v>
      </c>
      <c r="J2200" t="s">
        <v>2716</v>
      </c>
      <c r="K2200" t="s">
        <v>14470</v>
      </c>
      <c r="L2200" t="s">
        <v>14198</v>
      </c>
      <c r="M2200" t="s">
        <v>52</v>
      </c>
    </row>
    <row r="2201" spans="1:13">
      <c r="A2201" t="s">
        <v>2718</v>
      </c>
      <c r="B2201">
        <v>4.5999999999999996</v>
      </c>
      <c r="C2201" t="str">
        <f t="shared" si="34"/>
        <v>4 – 5</v>
      </c>
      <c r="D2201">
        <v>3000</v>
      </c>
      <c r="E2201" t="s">
        <v>13149</v>
      </c>
      <c r="F2201" t="s">
        <v>276</v>
      </c>
      <c r="G2201" t="s">
        <v>13149</v>
      </c>
      <c r="H2201" t="s">
        <v>13150</v>
      </c>
      <c r="I2201" t="s">
        <v>2719</v>
      </c>
      <c r="J2201" t="s">
        <v>2720</v>
      </c>
      <c r="K2201" t="s">
        <v>14471</v>
      </c>
      <c r="L2201" t="s">
        <v>14198</v>
      </c>
      <c r="M2201" t="s">
        <v>18</v>
      </c>
    </row>
    <row r="2202" spans="1:13">
      <c r="A2202" t="s">
        <v>2718</v>
      </c>
      <c r="B2202">
        <v>4.5999999999999996</v>
      </c>
      <c r="C2202" t="str">
        <f t="shared" si="34"/>
        <v>4 – 5</v>
      </c>
      <c r="D2202">
        <v>3000</v>
      </c>
      <c r="E2202" t="s">
        <v>13149</v>
      </c>
      <c r="F2202" t="s">
        <v>276</v>
      </c>
      <c r="G2202" t="s">
        <v>13149</v>
      </c>
      <c r="H2202" t="s">
        <v>13150</v>
      </c>
      <c r="I2202" t="s">
        <v>2719</v>
      </c>
      <c r="J2202" t="s">
        <v>2720</v>
      </c>
      <c r="K2202" t="s">
        <v>14471</v>
      </c>
      <c r="L2202" t="s">
        <v>14198</v>
      </c>
      <c r="M2202" t="s">
        <v>16113</v>
      </c>
    </row>
    <row r="2203" spans="1:13">
      <c r="A2203" t="s">
        <v>2721</v>
      </c>
      <c r="B2203">
        <v>4.8</v>
      </c>
      <c r="C2203" t="str">
        <f t="shared" si="34"/>
        <v>4 – 5</v>
      </c>
      <c r="D2203">
        <v>8</v>
      </c>
      <c r="E2203" t="s">
        <v>13149</v>
      </c>
      <c r="F2203" t="s">
        <v>276</v>
      </c>
      <c r="G2203" t="s">
        <v>13149</v>
      </c>
      <c r="H2203" t="s">
        <v>13150</v>
      </c>
      <c r="I2203" t="s">
        <v>2723</v>
      </c>
      <c r="J2203" t="s">
        <v>2724</v>
      </c>
      <c r="K2203" t="s">
        <v>2724</v>
      </c>
      <c r="L2203" t="s">
        <v>14274</v>
      </c>
      <c r="M2203" t="s">
        <v>257</v>
      </c>
    </row>
    <row r="2204" spans="1:13">
      <c r="A2204" t="s">
        <v>2721</v>
      </c>
      <c r="B2204">
        <v>4.8</v>
      </c>
      <c r="C2204" t="str">
        <f t="shared" si="34"/>
        <v>4 – 5</v>
      </c>
      <c r="D2204">
        <v>8</v>
      </c>
      <c r="E2204" t="s">
        <v>13149</v>
      </c>
      <c r="F2204" t="s">
        <v>276</v>
      </c>
      <c r="G2204" t="s">
        <v>13149</v>
      </c>
      <c r="H2204" t="s">
        <v>13150</v>
      </c>
      <c r="I2204" t="s">
        <v>2723</v>
      </c>
      <c r="J2204" t="s">
        <v>2724</v>
      </c>
      <c r="K2204" t="s">
        <v>2724</v>
      </c>
      <c r="L2204" t="s">
        <v>14274</v>
      </c>
      <c r="M2204" t="s">
        <v>12403</v>
      </c>
    </row>
    <row r="2205" spans="1:13">
      <c r="A2205" t="s">
        <v>2721</v>
      </c>
      <c r="B2205">
        <v>4.8</v>
      </c>
      <c r="C2205" t="str">
        <f t="shared" si="34"/>
        <v>4 – 5</v>
      </c>
      <c r="D2205">
        <v>8</v>
      </c>
      <c r="E2205" t="s">
        <v>13149</v>
      </c>
      <c r="F2205" t="s">
        <v>276</v>
      </c>
      <c r="G2205" t="s">
        <v>13149</v>
      </c>
      <c r="H2205" t="s">
        <v>13150</v>
      </c>
      <c r="I2205" t="s">
        <v>2723</v>
      </c>
      <c r="J2205" t="s">
        <v>2724</v>
      </c>
      <c r="K2205" t="s">
        <v>2724</v>
      </c>
      <c r="L2205" t="s">
        <v>14274</v>
      </c>
      <c r="M2205" t="s">
        <v>511</v>
      </c>
    </row>
    <row r="2206" spans="1:13">
      <c r="A2206" t="s">
        <v>2726</v>
      </c>
      <c r="B2206">
        <v>4.7</v>
      </c>
      <c r="C2206" t="str">
        <f t="shared" si="34"/>
        <v>4 – 5</v>
      </c>
      <c r="D2206">
        <v>1000</v>
      </c>
      <c r="E2206" t="s">
        <v>13149</v>
      </c>
      <c r="F2206" t="s">
        <v>39</v>
      </c>
      <c r="G2206" t="s">
        <v>13150</v>
      </c>
      <c r="H2206" t="s">
        <v>13149</v>
      </c>
      <c r="I2206" t="s">
        <v>2727</v>
      </c>
      <c r="J2206" t="s">
        <v>2728</v>
      </c>
      <c r="K2206" t="s">
        <v>14472</v>
      </c>
      <c r="L2206" t="s">
        <v>14198</v>
      </c>
      <c r="M2206" t="s">
        <v>330</v>
      </c>
    </row>
    <row r="2207" spans="1:13">
      <c r="A2207" t="s">
        <v>2726</v>
      </c>
      <c r="B2207">
        <v>4.7</v>
      </c>
      <c r="C2207" t="str">
        <f t="shared" si="34"/>
        <v>4 – 5</v>
      </c>
      <c r="D2207">
        <v>1000</v>
      </c>
      <c r="E2207" t="s">
        <v>13149</v>
      </c>
      <c r="F2207" t="s">
        <v>39</v>
      </c>
      <c r="G2207" t="s">
        <v>13150</v>
      </c>
      <c r="H2207" t="s">
        <v>13149</v>
      </c>
      <c r="I2207" t="s">
        <v>2727</v>
      </c>
      <c r="J2207" t="s">
        <v>2728</v>
      </c>
      <c r="K2207" t="s">
        <v>14472</v>
      </c>
      <c r="L2207" t="s">
        <v>14198</v>
      </c>
      <c r="M2207" t="s">
        <v>18</v>
      </c>
    </row>
    <row r="2208" spans="1:13">
      <c r="A2208" t="s">
        <v>2726</v>
      </c>
      <c r="B2208">
        <v>4.7</v>
      </c>
      <c r="C2208" t="str">
        <f t="shared" si="34"/>
        <v>4 – 5</v>
      </c>
      <c r="D2208">
        <v>1000</v>
      </c>
      <c r="E2208" t="s">
        <v>13149</v>
      </c>
      <c r="F2208" t="s">
        <v>39</v>
      </c>
      <c r="G2208" t="s">
        <v>13150</v>
      </c>
      <c r="H2208" t="s">
        <v>13149</v>
      </c>
      <c r="I2208" t="s">
        <v>2727</v>
      </c>
      <c r="J2208" t="s">
        <v>2728</v>
      </c>
      <c r="K2208" t="s">
        <v>14472</v>
      </c>
      <c r="L2208" t="s">
        <v>14198</v>
      </c>
      <c r="M2208" t="s">
        <v>8122</v>
      </c>
    </row>
    <row r="2209" spans="1:13">
      <c r="A2209" t="s">
        <v>2730</v>
      </c>
      <c r="B2209">
        <v>4.8</v>
      </c>
      <c r="C2209" t="str">
        <f t="shared" si="34"/>
        <v>4 – 5</v>
      </c>
      <c r="D2209">
        <v>100</v>
      </c>
      <c r="E2209" t="s">
        <v>13149</v>
      </c>
      <c r="G2209" t="s">
        <v>13150</v>
      </c>
      <c r="H2209" t="s">
        <v>13150</v>
      </c>
      <c r="I2209" t="s">
        <v>2731</v>
      </c>
      <c r="J2209" t="s">
        <v>2732</v>
      </c>
      <c r="K2209" t="s">
        <v>14473</v>
      </c>
      <c r="L2209" t="s">
        <v>14198</v>
      </c>
      <c r="M2209" t="s">
        <v>18</v>
      </c>
    </row>
    <row r="2210" spans="1:13">
      <c r="A2210" t="s">
        <v>2730</v>
      </c>
      <c r="B2210">
        <v>4.8</v>
      </c>
      <c r="C2210" t="str">
        <f t="shared" si="34"/>
        <v>4 – 5</v>
      </c>
      <c r="D2210">
        <v>100</v>
      </c>
      <c r="E2210" t="s">
        <v>13149</v>
      </c>
      <c r="G2210" t="s">
        <v>13150</v>
      </c>
      <c r="H2210" t="s">
        <v>13150</v>
      </c>
      <c r="I2210" t="s">
        <v>2731</v>
      </c>
      <c r="J2210" t="s">
        <v>2732</v>
      </c>
      <c r="K2210" t="s">
        <v>14473</v>
      </c>
      <c r="L2210" t="s">
        <v>14198</v>
      </c>
      <c r="M2210" t="s">
        <v>5392</v>
      </c>
    </row>
    <row r="2211" spans="1:13">
      <c r="A2211" t="s">
        <v>2730</v>
      </c>
      <c r="B2211">
        <v>4.8</v>
      </c>
      <c r="C2211" t="str">
        <f t="shared" si="34"/>
        <v>4 – 5</v>
      </c>
      <c r="D2211">
        <v>100</v>
      </c>
      <c r="E2211" t="s">
        <v>13149</v>
      </c>
      <c r="G2211" t="s">
        <v>13150</v>
      </c>
      <c r="H2211" t="s">
        <v>13150</v>
      </c>
      <c r="I2211" t="s">
        <v>2731</v>
      </c>
      <c r="J2211" t="s">
        <v>2732</v>
      </c>
      <c r="K2211" t="s">
        <v>14473</v>
      </c>
      <c r="L2211" t="s">
        <v>14198</v>
      </c>
      <c r="M2211" t="s">
        <v>16113</v>
      </c>
    </row>
    <row r="2212" spans="1:13">
      <c r="A2212" t="s">
        <v>2733</v>
      </c>
      <c r="B2212">
        <v>4.8</v>
      </c>
      <c r="C2212" t="str">
        <f t="shared" si="34"/>
        <v>4 – 5</v>
      </c>
      <c r="D2212">
        <v>10000</v>
      </c>
      <c r="E2212" t="s">
        <v>13149</v>
      </c>
      <c r="F2212" t="s">
        <v>72</v>
      </c>
      <c r="G2212" t="s">
        <v>13149</v>
      </c>
      <c r="H2212" t="s">
        <v>13150</v>
      </c>
      <c r="I2212" t="s">
        <v>2734</v>
      </c>
      <c r="J2212" t="s">
        <v>2735</v>
      </c>
      <c r="K2212" t="s">
        <v>14474</v>
      </c>
      <c r="L2212" t="s">
        <v>14198</v>
      </c>
      <c r="M2212" t="s">
        <v>18</v>
      </c>
    </row>
    <row r="2213" spans="1:13">
      <c r="A2213" t="s">
        <v>2736</v>
      </c>
      <c r="B2213">
        <v>4.0999999999999996</v>
      </c>
      <c r="C2213" t="str">
        <f t="shared" si="34"/>
        <v>4 – 5</v>
      </c>
      <c r="D2213">
        <v>100</v>
      </c>
      <c r="E2213" t="s">
        <v>13149</v>
      </c>
      <c r="F2213" t="s">
        <v>2737</v>
      </c>
      <c r="G2213" t="s">
        <v>13149</v>
      </c>
      <c r="H2213" t="s">
        <v>13150</v>
      </c>
      <c r="I2213" t="s">
        <v>2738</v>
      </c>
      <c r="J2213" t="s">
        <v>2739</v>
      </c>
      <c r="K2213" t="s">
        <v>13244</v>
      </c>
      <c r="L2213" t="s">
        <v>13155</v>
      </c>
      <c r="M2213" t="s">
        <v>18</v>
      </c>
    </row>
    <row r="2214" spans="1:13">
      <c r="A2214" t="s">
        <v>2736</v>
      </c>
      <c r="B2214">
        <v>4.0999999999999996</v>
      </c>
      <c r="C2214" t="str">
        <f t="shared" si="34"/>
        <v>4 – 5</v>
      </c>
      <c r="D2214">
        <v>100</v>
      </c>
      <c r="E2214" t="s">
        <v>13149</v>
      </c>
      <c r="F2214" t="s">
        <v>2737</v>
      </c>
      <c r="G2214" t="s">
        <v>13149</v>
      </c>
      <c r="H2214" t="s">
        <v>13150</v>
      </c>
      <c r="I2214" t="s">
        <v>2738</v>
      </c>
      <c r="J2214" t="s">
        <v>2739</v>
      </c>
      <c r="K2214" t="s">
        <v>13244</v>
      </c>
      <c r="L2214" t="s">
        <v>13155</v>
      </c>
      <c r="M2214" t="s">
        <v>5392</v>
      </c>
    </row>
    <row r="2215" spans="1:13">
      <c r="A2215" t="s">
        <v>2740</v>
      </c>
      <c r="B2215">
        <v>4.8</v>
      </c>
      <c r="C2215" t="str">
        <f t="shared" si="34"/>
        <v>4 – 5</v>
      </c>
      <c r="D2215">
        <v>1000</v>
      </c>
      <c r="E2215" t="s">
        <v>13149</v>
      </c>
      <c r="F2215" t="s">
        <v>150</v>
      </c>
      <c r="G2215" t="s">
        <v>13149</v>
      </c>
      <c r="H2215" t="s">
        <v>13150</v>
      </c>
      <c r="I2215" t="s">
        <v>2741</v>
      </c>
      <c r="J2215" t="s">
        <v>2742</v>
      </c>
      <c r="K2215" t="s">
        <v>14475</v>
      </c>
      <c r="L2215" t="s">
        <v>14198</v>
      </c>
      <c r="M2215" t="s">
        <v>18</v>
      </c>
    </row>
    <row r="2216" spans="1:13">
      <c r="A2216" t="s">
        <v>2740</v>
      </c>
      <c r="B2216">
        <v>4.8</v>
      </c>
      <c r="C2216" t="str">
        <f t="shared" si="34"/>
        <v>4 – 5</v>
      </c>
      <c r="D2216">
        <v>1000</v>
      </c>
      <c r="E2216" t="s">
        <v>13149</v>
      </c>
      <c r="F2216" t="s">
        <v>150</v>
      </c>
      <c r="G2216" t="s">
        <v>13149</v>
      </c>
      <c r="H2216" t="s">
        <v>13150</v>
      </c>
      <c r="I2216" t="s">
        <v>2741</v>
      </c>
      <c r="J2216" t="s">
        <v>2742</v>
      </c>
      <c r="K2216" t="s">
        <v>14475</v>
      </c>
      <c r="L2216" t="s">
        <v>14198</v>
      </c>
      <c r="M2216" t="s">
        <v>5392</v>
      </c>
    </row>
    <row r="2217" spans="1:13">
      <c r="A2217" t="s">
        <v>2740</v>
      </c>
      <c r="B2217">
        <v>4.8</v>
      </c>
      <c r="C2217" t="str">
        <f t="shared" si="34"/>
        <v>4 – 5</v>
      </c>
      <c r="D2217">
        <v>1000</v>
      </c>
      <c r="E2217" t="s">
        <v>13149</v>
      </c>
      <c r="F2217" t="s">
        <v>150</v>
      </c>
      <c r="G2217" t="s">
        <v>13149</v>
      </c>
      <c r="H2217" t="s">
        <v>13150</v>
      </c>
      <c r="I2217" t="s">
        <v>2741</v>
      </c>
      <c r="J2217" t="s">
        <v>2742</v>
      </c>
      <c r="K2217" t="s">
        <v>14475</v>
      </c>
      <c r="L2217" t="s">
        <v>14198</v>
      </c>
      <c r="M2217" t="s">
        <v>16113</v>
      </c>
    </row>
    <row r="2218" spans="1:13">
      <c r="A2218" t="s">
        <v>2743</v>
      </c>
      <c r="B2218">
        <v>4.9000000000000004</v>
      </c>
      <c r="C2218" t="str">
        <f t="shared" si="34"/>
        <v>4 – 5</v>
      </c>
      <c r="D2218">
        <v>500</v>
      </c>
      <c r="E2218" t="s">
        <v>13149</v>
      </c>
      <c r="G2218" t="s">
        <v>13150</v>
      </c>
      <c r="H2218" t="s">
        <v>13150</v>
      </c>
      <c r="I2218" t="s">
        <v>2744</v>
      </c>
      <c r="J2218" t="s">
        <v>2745</v>
      </c>
      <c r="K2218" t="s">
        <v>14476</v>
      </c>
      <c r="L2218" t="s">
        <v>14198</v>
      </c>
      <c r="M2218" t="s">
        <v>635</v>
      </c>
    </row>
    <row r="2219" spans="1:13">
      <c r="A2219" t="s">
        <v>2743</v>
      </c>
      <c r="B2219">
        <v>4.9000000000000004</v>
      </c>
      <c r="C2219" t="str">
        <f t="shared" si="34"/>
        <v>4 – 5</v>
      </c>
      <c r="D2219">
        <v>500</v>
      </c>
      <c r="E2219" t="s">
        <v>13149</v>
      </c>
      <c r="G2219" t="s">
        <v>13150</v>
      </c>
      <c r="H2219" t="s">
        <v>13150</v>
      </c>
      <c r="I2219" t="s">
        <v>2744</v>
      </c>
      <c r="J2219" t="s">
        <v>2745</v>
      </c>
      <c r="K2219" t="s">
        <v>14476</v>
      </c>
      <c r="L2219" t="s">
        <v>14198</v>
      </c>
      <c r="M2219" t="s">
        <v>4950</v>
      </c>
    </row>
    <row r="2220" spans="1:13">
      <c r="A2220" t="s">
        <v>2743</v>
      </c>
      <c r="B2220">
        <v>4.9000000000000004</v>
      </c>
      <c r="C2220" t="str">
        <f t="shared" si="34"/>
        <v>4 – 5</v>
      </c>
      <c r="D2220">
        <v>500</v>
      </c>
      <c r="E2220" t="s">
        <v>13149</v>
      </c>
      <c r="G2220" t="s">
        <v>13150</v>
      </c>
      <c r="H2220" t="s">
        <v>13150</v>
      </c>
      <c r="I2220" t="s">
        <v>2744</v>
      </c>
      <c r="J2220" t="s">
        <v>2745</v>
      </c>
      <c r="K2220" t="s">
        <v>14476</v>
      </c>
      <c r="L2220" t="s">
        <v>14198</v>
      </c>
      <c r="M2220" t="s">
        <v>149</v>
      </c>
    </row>
    <row r="2221" spans="1:13">
      <c r="A2221" t="s">
        <v>2743</v>
      </c>
      <c r="B2221">
        <v>4.9000000000000004</v>
      </c>
      <c r="C2221" t="str">
        <f t="shared" si="34"/>
        <v>4 – 5</v>
      </c>
      <c r="D2221">
        <v>500</v>
      </c>
      <c r="E2221" t="s">
        <v>13149</v>
      </c>
      <c r="G2221" t="s">
        <v>13150</v>
      </c>
      <c r="H2221" t="s">
        <v>13150</v>
      </c>
      <c r="I2221" t="s">
        <v>2744</v>
      </c>
      <c r="J2221" t="s">
        <v>2745</v>
      </c>
      <c r="K2221" t="s">
        <v>14476</v>
      </c>
      <c r="L2221" t="s">
        <v>14198</v>
      </c>
      <c r="M2221" t="s">
        <v>330</v>
      </c>
    </row>
    <row r="2222" spans="1:13">
      <c r="A2222" t="s">
        <v>2743</v>
      </c>
      <c r="B2222">
        <v>4.9000000000000004</v>
      </c>
      <c r="C2222" t="str">
        <f t="shared" si="34"/>
        <v>4 – 5</v>
      </c>
      <c r="D2222">
        <v>500</v>
      </c>
      <c r="E2222" t="s">
        <v>13149</v>
      </c>
      <c r="G2222" t="s">
        <v>13150</v>
      </c>
      <c r="H2222" t="s">
        <v>13150</v>
      </c>
      <c r="I2222" t="s">
        <v>2744</v>
      </c>
      <c r="J2222" t="s">
        <v>2745</v>
      </c>
      <c r="K2222" t="s">
        <v>14476</v>
      </c>
      <c r="L2222" t="s">
        <v>14198</v>
      </c>
      <c r="M2222" t="s">
        <v>16118</v>
      </c>
    </row>
    <row r="2223" spans="1:13">
      <c r="A2223" t="s">
        <v>2746</v>
      </c>
      <c r="B2223">
        <v>4.5</v>
      </c>
      <c r="C2223" t="str">
        <f t="shared" si="34"/>
        <v>4 – 5</v>
      </c>
      <c r="D2223">
        <v>500</v>
      </c>
      <c r="E2223" t="s">
        <v>13149</v>
      </c>
      <c r="G2223" t="s">
        <v>13150</v>
      </c>
      <c r="H2223" t="s">
        <v>13150</v>
      </c>
      <c r="I2223" t="s">
        <v>2747</v>
      </c>
      <c r="J2223" t="s">
        <v>2748</v>
      </c>
      <c r="K2223" t="s">
        <v>14477</v>
      </c>
      <c r="L2223" t="s">
        <v>14198</v>
      </c>
      <c r="M2223" t="s">
        <v>635</v>
      </c>
    </row>
    <row r="2224" spans="1:13">
      <c r="A2224" t="s">
        <v>2746</v>
      </c>
      <c r="B2224">
        <v>4.5</v>
      </c>
      <c r="C2224" t="str">
        <f t="shared" si="34"/>
        <v>4 – 5</v>
      </c>
      <c r="D2224">
        <v>500</v>
      </c>
      <c r="E2224" t="s">
        <v>13149</v>
      </c>
      <c r="G2224" t="s">
        <v>13150</v>
      </c>
      <c r="H2224" t="s">
        <v>13150</v>
      </c>
      <c r="I2224" t="s">
        <v>2747</v>
      </c>
      <c r="J2224" t="s">
        <v>2748</v>
      </c>
      <c r="K2224" t="s">
        <v>14477</v>
      </c>
      <c r="L2224" t="s">
        <v>14198</v>
      </c>
      <c r="M2224" t="s">
        <v>10</v>
      </c>
    </row>
    <row r="2225" spans="1:13">
      <c r="A2225" t="s">
        <v>2746</v>
      </c>
      <c r="B2225">
        <v>4.5</v>
      </c>
      <c r="C2225" t="str">
        <f t="shared" si="34"/>
        <v>4 – 5</v>
      </c>
      <c r="D2225">
        <v>500</v>
      </c>
      <c r="E2225" t="s">
        <v>13149</v>
      </c>
      <c r="G2225" t="s">
        <v>13150</v>
      </c>
      <c r="H2225" t="s">
        <v>13150</v>
      </c>
      <c r="I2225" t="s">
        <v>2747</v>
      </c>
      <c r="J2225" t="s">
        <v>2748</v>
      </c>
      <c r="K2225" t="s">
        <v>14477</v>
      </c>
      <c r="L2225" t="s">
        <v>14198</v>
      </c>
      <c r="M2225" t="s">
        <v>52</v>
      </c>
    </row>
    <row r="2226" spans="1:13">
      <c r="A2226" t="s">
        <v>2746</v>
      </c>
      <c r="B2226">
        <v>4.5</v>
      </c>
      <c r="C2226" t="str">
        <f t="shared" si="34"/>
        <v>4 – 5</v>
      </c>
      <c r="D2226">
        <v>500</v>
      </c>
      <c r="E2226" t="s">
        <v>13149</v>
      </c>
      <c r="G2226" t="s">
        <v>13150</v>
      </c>
      <c r="H2226" t="s">
        <v>13150</v>
      </c>
      <c r="I2226" t="s">
        <v>2747</v>
      </c>
      <c r="J2226" t="s">
        <v>2748</v>
      </c>
      <c r="K2226" t="s">
        <v>14477</v>
      </c>
      <c r="L2226" t="s">
        <v>14198</v>
      </c>
      <c r="M2226" t="s">
        <v>18</v>
      </c>
    </row>
    <row r="2227" spans="1:13">
      <c r="A2227" t="s">
        <v>2746</v>
      </c>
      <c r="B2227">
        <v>4.5</v>
      </c>
      <c r="C2227" t="str">
        <f t="shared" si="34"/>
        <v>4 – 5</v>
      </c>
      <c r="D2227">
        <v>500</v>
      </c>
      <c r="E2227" t="s">
        <v>13149</v>
      </c>
      <c r="G2227" t="s">
        <v>13150</v>
      </c>
      <c r="H2227" t="s">
        <v>13150</v>
      </c>
      <c r="I2227" t="s">
        <v>2747</v>
      </c>
      <c r="J2227" t="s">
        <v>2748</v>
      </c>
      <c r="K2227" t="s">
        <v>14477</v>
      </c>
      <c r="L2227" t="s">
        <v>14198</v>
      </c>
      <c r="M2227" t="s">
        <v>595</v>
      </c>
    </row>
    <row r="2228" spans="1:13">
      <c r="A2228" t="s">
        <v>2749</v>
      </c>
      <c r="B2228">
        <v>4.8</v>
      </c>
      <c r="C2228" t="str">
        <f t="shared" si="34"/>
        <v>4 – 5</v>
      </c>
      <c r="D2228">
        <v>100</v>
      </c>
      <c r="E2228" t="s">
        <v>13149</v>
      </c>
      <c r="G2228" t="s">
        <v>13150</v>
      </c>
      <c r="H2228" t="s">
        <v>13150</v>
      </c>
      <c r="I2228" t="s">
        <v>2750</v>
      </c>
      <c r="J2228" t="s">
        <v>2751</v>
      </c>
      <c r="K2228" t="s">
        <v>13245</v>
      </c>
      <c r="L2228" t="s">
        <v>14645</v>
      </c>
      <c r="M2228" t="s">
        <v>10</v>
      </c>
    </row>
    <row r="2229" spans="1:13">
      <c r="A2229" t="s">
        <v>2749</v>
      </c>
      <c r="B2229">
        <v>4.8</v>
      </c>
      <c r="C2229" t="str">
        <f t="shared" si="34"/>
        <v>4 – 5</v>
      </c>
      <c r="D2229">
        <v>100</v>
      </c>
      <c r="E2229" t="s">
        <v>13149</v>
      </c>
      <c r="G2229" t="s">
        <v>13150</v>
      </c>
      <c r="H2229" t="s">
        <v>13150</v>
      </c>
      <c r="I2229" t="s">
        <v>2750</v>
      </c>
      <c r="J2229" t="s">
        <v>2751</v>
      </c>
      <c r="K2229" t="s">
        <v>13245</v>
      </c>
      <c r="L2229" t="s">
        <v>14645</v>
      </c>
      <c r="M2229" t="s">
        <v>1762</v>
      </c>
    </row>
    <row r="2230" spans="1:13">
      <c r="A2230" t="s">
        <v>2749</v>
      </c>
      <c r="B2230">
        <v>4.8</v>
      </c>
      <c r="C2230" t="str">
        <f t="shared" si="34"/>
        <v>4 – 5</v>
      </c>
      <c r="D2230">
        <v>100</v>
      </c>
      <c r="E2230" t="s">
        <v>13149</v>
      </c>
      <c r="G2230" t="s">
        <v>13150</v>
      </c>
      <c r="H2230" t="s">
        <v>13150</v>
      </c>
      <c r="I2230" t="s">
        <v>2750</v>
      </c>
      <c r="J2230" t="s">
        <v>2751</v>
      </c>
      <c r="K2230" t="s">
        <v>13245</v>
      </c>
      <c r="L2230" t="s">
        <v>14645</v>
      </c>
      <c r="M2230" t="s">
        <v>18</v>
      </c>
    </row>
    <row r="2231" spans="1:13">
      <c r="A2231" t="s">
        <v>2749</v>
      </c>
      <c r="B2231">
        <v>4.8</v>
      </c>
      <c r="C2231" t="str">
        <f t="shared" si="34"/>
        <v>4 – 5</v>
      </c>
      <c r="D2231">
        <v>100</v>
      </c>
      <c r="E2231" t="s">
        <v>13149</v>
      </c>
      <c r="G2231" t="s">
        <v>13150</v>
      </c>
      <c r="H2231" t="s">
        <v>13150</v>
      </c>
      <c r="I2231" t="s">
        <v>2750</v>
      </c>
      <c r="J2231" t="s">
        <v>2751</v>
      </c>
      <c r="K2231" t="s">
        <v>13245</v>
      </c>
      <c r="L2231" t="s">
        <v>14645</v>
      </c>
      <c r="M2231" t="s">
        <v>8122</v>
      </c>
    </row>
    <row r="2232" spans="1:13">
      <c r="A2232" t="s">
        <v>2753</v>
      </c>
      <c r="B2232">
        <v>4.4000000000000004</v>
      </c>
      <c r="C2232" t="str">
        <f t="shared" si="34"/>
        <v>4 – 5</v>
      </c>
      <c r="D2232">
        <v>20</v>
      </c>
      <c r="E2232" t="s">
        <v>13149</v>
      </c>
      <c r="G2232" t="s">
        <v>13150</v>
      </c>
      <c r="H2232" t="s">
        <v>13150</v>
      </c>
      <c r="I2232" t="s">
        <v>2755</v>
      </c>
      <c r="J2232" t="s">
        <v>2756</v>
      </c>
      <c r="K2232" t="s">
        <v>14478</v>
      </c>
      <c r="L2232" t="s">
        <v>14198</v>
      </c>
      <c r="M2232" t="s">
        <v>635</v>
      </c>
    </row>
    <row r="2233" spans="1:13">
      <c r="A2233" t="s">
        <v>2753</v>
      </c>
      <c r="B2233">
        <v>4.4000000000000004</v>
      </c>
      <c r="C2233" t="str">
        <f t="shared" si="34"/>
        <v>4 – 5</v>
      </c>
      <c r="D2233">
        <v>20</v>
      </c>
      <c r="E2233" t="s">
        <v>13149</v>
      </c>
      <c r="G2233" t="s">
        <v>13150</v>
      </c>
      <c r="H2233" t="s">
        <v>13150</v>
      </c>
      <c r="I2233" t="s">
        <v>2755</v>
      </c>
      <c r="J2233" t="s">
        <v>2756</v>
      </c>
      <c r="K2233" t="s">
        <v>14478</v>
      </c>
      <c r="L2233" t="s">
        <v>14198</v>
      </c>
      <c r="M2233" t="s">
        <v>233</v>
      </c>
    </row>
    <row r="2234" spans="1:13">
      <c r="A2234" t="s">
        <v>2753</v>
      </c>
      <c r="B2234">
        <v>4.4000000000000004</v>
      </c>
      <c r="C2234" t="str">
        <f t="shared" si="34"/>
        <v>4 – 5</v>
      </c>
      <c r="D2234">
        <v>20</v>
      </c>
      <c r="E2234" t="s">
        <v>13149</v>
      </c>
      <c r="G2234" t="s">
        <v>13150</v>
      </c>
      <c r="H2234" t="s">
        <v>13150</v>
      </c>
      <c r="I2234" t="s">
        <v>2755</v>
      </c>
      <c r="J2234" t="s">
        <v>2756</v>
      </c>
      <c r="K2234" t="s">
        <v>14478</v>
      </c>
      <c r="L2234" t="s">
        <v>14198</v>
      </c>
      <c r="M2234" t="s">
        <v>257</v>
      </c>
    </row>
    <row r="2235" spans="1:13">
      <c r="A2235" t="s">
        <v>2753</v>
      </c>
      <c r="B2235">
        <v>4.4000000000000004</v>
      </c>
      <c r="C2235" t="str">
        <f t="shared" si="34"/>
        <v>4 – 5</v>
      </c>
      <c r="D2235">
        <v>20</v>
      </c>
      <c r="E2235" t="s">
        <v>13149</v>
      </c>
      <c r="G2235" t="s">
        <v>13150</v>
      </c>
      <c r="H2235" t="s">
        <v>13150</v>
      </c>
      <c r="I2235" t="s">
        <v>2755</v>
      </c>
      <c r="J2235" t="s">
        <v>2756</v>
      </c>
      <c r="K2235" t="s">
        <v>14478</v>
      </c>
      <c r="L2235" t="s">
        <v>14198</v>
      </c>
      <c r="M2235" t="s">
        <v>595</v>
      </c>
    </row>
    <row r="2236" spans="1:13">
      <c r="A2236" t="s">
        <v>2753</v>
      </c>
      <c r="B2236">
        <v>4.4000000000000004</v>
      </c>
      <c r="C2236" t="str">
        <f t="shared" si="34"/>
        <v>4 – 5</v>
      </c>
      <c r="D2236">
        <v>20</v>
      </c>
      <c r="E2236" t="s">
        <v>13149</v>
      </c>
      <c r="G2236" t="s">
        <v>13150</v>
      </c>
      <c r="H2236" t="s">
        <v>13150</v>
      </c>
      <c r="I2236" t="s">
        <v>2755</v>
      </c>
      <c r="J2236" t="s">
        <v>2756</v>
      </c>
      <c r="K2236" t="s">
        <v>14478</v>
      </c>
      <c r="L2236" t="s">
        <v>14198</v>
      </c>
      <c r="M2236" t="s">
        <v>1511</v>
      </c>
    </row>
    <row r="2237" spans="1:13">
      <c r="A2237" t="s">
        <v>2758</v>
      </c>
      <c r="B2237">
        <v>4.5</v>
      </c>
      <c r="C2237" t="str">
        <f t="shared" si="34"/>
        <v>4 – 5</v>
      </c>
      <c r="D2237">
        <v>100</v>
      </c>
      <c r="E2237" t="s">
        <v>13149</v>
      </c>
      <c r="G2237" t="s">
        <v>13150</v>
      </c>
      <c r="H2237" t="s">
        <v>13150</v>
      </c>
      <c r="I2237" t="s">
        <v>2759</v>
      </c>
      <c r="J2237" t="s">
        <v>2760</v>
      </c>
      <c r="K2237" t="s">
        <v>14479</v>
      </c>
      <c r="L2237" t="s">
        <v>14198</v>
      </c>
      <c r="M2237" t="s">
        <v>149</v>
      </c>
    </row>
    <row r="2238" spans="1:13">
      <c r="A2238" t="s">
        <v>2758</v>
      </c>
      <c r="B2238">
        <v>4.5</v>
      </c>
      <c r="C2238" t="str">
        <f t="shared" si="34"/>
        <v>4 – 5</v>
      </c>
      <c r="D2238">
        <v>100</v>
      </c>
      <c r="E2238" t="s">
        <v>13149</v>
      </c>
      <c r="G2238" t="s">
        <v>13150</v>
      </c>
      <c r="H2238" t="s">
        <v>13150</v>
      </c>
      <c r="I2238" t="s">
        <v>2759</v>
      </c>
      <c r="J2238" t="s">
        <v>2760</v>
      </c>
      <c r="K2238" t="s">
        <v>14479</v>
      </c>
      <c r="L2238" t="s">
        <v>14198</v>
      </c>
      <c r="M2238" t="s">
        <v>262</v>
      </c>
    </row>
    <row r="2239" spans="1:13">
      <c r="A2239" t="s">
        <v>2758</v>
      </c>
      <c r="B2239">
        <v>4.5</v>
      </c>
      <c r="C2239" t="str">
        <f t="shared" si="34"/>
        <v>4 – 5</v>
      </c>
      <c r="D2239">
        <v>100</v>
      </c>
      <c r="E2239" t="s">
        <v>13149</v>
      </c>
      <c r="G2239" t="s">
        <v>13150</v>
      </c>
      <c r="H2239" t="s">
        <v>13150</v>
      </c>
      <c r="I2239" t="s">
        <v>2759</v>
      </c>
      <c r="J2239" t="s">
        <v>2760</v>
      </c>
      <c r="K2239" t="s">
        <v>14479</v>
      </c>
      <c r="L2239" t="s">
        <v>14198</v>
      </c>
      <c r="M2239" t="s">
        <v>10</v>
      </c>
    </row>
    <row r="2240" spans="1:13">
      <c r="A2240" t="s">
        <v>2758</v>
      </c>
      <c r="B2240">
        <v>4.5</v>
      </c>
      <c r="C2240" t="str">
        <f t="shared" si="34"/>
        <v>4 – 5</v>
      </c>
      <c r="D2240">
        <v>100</v>
      </c>
      <c r="E2240" t="s">
        <v>13149</v>
      </c>
      <c r="G2240" t="s">
        <v>13150</v>
      </c>
      <c r="H2240" t="s">
        <v>13150</v>
      </c>
      <c r="I2240" t="s">
        <v>2759</v>
      </c>
      <c r="J2240" t="s">
        <v>2760</v>
      </c>
      <c r="K2240" t="s">
        <v>14479</v>
      </c>
      <c r="L2240" t="s">
        <v>14198</v>
      </c>
      <c r="M2240" t="s">
        <v>52</v>
      </c>
    </row>
    <row r="2241" spans="1:13">
      <c r="A2241" t="s">
        <v>2758</v>
      </c>
      <c r="B2241">
        <v>4.5</v>
      </c>
      <c r="C2241" t="str">
        <f t="shared" si="34"/>
        <v>4 – 5</v>
      </c>
      <c r="D2241">
        <v>100</v>
      </c>
      <c r="E2241" t="s">
        <v>13149</v>
      </c>
      <c r="G2241" t="s">
        <v>13150</v>
      </c>
      <c r="H2241" t="s">
        <v>13150</v>
      </c>
      <c r="I2241" t="s">
        <v>2759</v>
      </c>
      <c r="J2241" t="s">
        <v>2760</v>
      </c>
      <c r="K2241" t="s">
        <v>14479</v>
      </c>
      <c r="L2241" t="s">
        <v>14198</v>
      </c>
      <c r="M2241" t="s">
        <v>1762</v>
      </c>
    </row>
    <row r="2242" spans="1:13">
      <c r="A2242" t="s">
        <v>2762</v>
      </c>
      <c r="B2242">
        <v>4.8</v>
      </c>
      <c r="C2242" t="str">
        <f t="shared" ref="C2242:C2305" si="35">IF(B2242="", "No Rating",
 IF(B2242&lt;=2, "1 – 2",
 IF(B2242&lt;=3, "2 – 3",
 IF(B2242&lt;=4, "3 – 4",
 "4 – 5"))))</f>
        <v>4 – 5</v>
      </c>
      <c r="D2242">
        <v>500</v>
      </c>
      <c r="E2242" t="s">
        <v>13149</v>
      </c>
      <c r="G2242" t="s">
        <v>13150</v>
      </c>
      <c r="H2242" t="s">
        <v>13150</v>
      </c>
      <c r="I2242" t="s">
        <v>2763</v>
      </c>
      <c r="J2242" t="s">
        <v>2764</v>
      </c>
      <c r="K2242" t="s">
        <v>14480</v>
      </c>
      <c r="L2242" t="s">
        <v>14198</v>
      </c>
      <c r="M2242" t="s">
        <v>52</v>
      </c>
    </row>
    <row r="2243" spans="1:13">
      <c r="A2243" t="s">
        <v>2762</v>
      </c>
      <c r="B2243">
        <v>4.8</v>
      </c>
      <c r="C2243" t="str">
        <f t="shared" si="35"/>
        <v>4 – 5</v>
      </c>
      <c r="D2243">
        <v>500</v>
      </c>
      <c r="E2243" t="s">
        <v>13149</v>
      </c>
      <c r="G2243" t="s">
        <v>13150</v>
      </c>
      <c r="H2243" t="s">
        <v>13150</v>
      </c>
      <c r="I2243" t="s">
        <v>2763</v>
      </c>
      <c r="J2243" t="s">
        <v>2764</v>
      </c>
      <c r="K2243" t="s">
        <v>14480</v>
      </c>
      <c r="L2243" t="s">
        <v>14198</v>
      </c>
      <c r="M2243" t="s">
        <v>18</v>
      </c>
    </row>
    <row r="2244" spans="1:13">
      <c r="A2244" t="s">
        <v>2762</v>
      </c>
      <c r="B2244">
        <v>4.8</v>
      </c>
      <c r="C2244" t="str">
        <f t="shared" si="35"/>
        <v>4 – 5</v>
      </c>
      <c r="D2244">
        <v>500</v>
      </c>
      <c r="E2244" t="s">
        <v>13149</v>
      </c>
      <c r="G2244" t="s">
        <v>13150</v>
      </c>
      <c r="H2244" t="s">
        <v>13150</v>
      </c>
      <c r="I2244" t="s">
        <v>2763</v>
      </c>
      <c r="J2244" t="s">
        <v>2764</v>
      </c>
      <c r="K2244" t="s">
        <v>14480</v>
      </c>
      <c r="L2244" t="s">
        <v>14198</v>
      </c>
      <c r="M2244" t="s">
        <v>5392</v>
      </c>
    </row>
    <row r="2245" spans="1:13">
      <c r="A2245" t="s">
        <v>2762</v>
      </c>
      <c r="B2245">
        <v>4.8</v>
      </c>
      <c r="C2245" t="str">
        <f t="shared" si="35"/>
        <v>4 – 5</v>
      </c>
      <c r="D2245">
        <v>500</v>
      </c>
      <c r="E2245" t="s">
        <v>13149</v>
      </c>
      <c r="G2245" t="s">
        <v>13150</v>
      </c>
      <c r="H2245" t="s">
        <v>13150</v>
      </c>
      <c r="I2245" t="s">
        <v>2763</v>
      </c>
      <c r="J2245" t="s">
        <v>2764</v>
      </c>
      <c r="K2245" t="s">
        <v>14480</v>
      </c>
      <c r="L2245" t="s">
        <v>14198</v>
      </c>
      <c r="M2245" t="s">
        <v>1220</v>
      </c>
    </row>
    <row r="2246" spans="1:13">
      <c r="A2246" t="s">
        <v>2765</v>
      </c>
      <c r="B2246">
        <v>4.9000000000000004</v>
      </c>
      <c r="C2246" t="str">
        <f t="shared" si="35"/>
        <v>4 – 5</v>
      </c>
      <c r="D2246">
        <v>100</v>
      </c>
      <c r="E2246" t="s">
        <v>13149</v>
      </c>
      <c r="G2246" t="s">
        <v>13150</v>
      </c>
      <c r="H2246" t="s">
        <v>13150</v>
      </c>
      <c r="I2246" t="s">
        <v>2766</v>
      </c>
      <c r="J2246" t="s">
        <v>2767</v>
      </c>
      <c r="K2246" t="s">
        <v>14481</v>
      </c>
      <c r="L2246" t="s">
        <v>14198</v>
      </c>
      <c r="M2246" t="s">
        <v>511</v>
      </c>
    </row>
    <row r="2247" spans="1:13">
      <c r="A2247" t="s">
        <v>2765</v>
      </c>
      <c r="B2247">
        <v>4.9000000000000004</v>
      </c>
      <c r="C2247" t="str">
        <f t="shared" si="35"/>
        <v>4 – 5</v>
      </c>
      <c r="D2247">
        <v>100</v>
      </c>
      <c r="E2247" t="s">
        <v>13149</v>
      </c>
      <c r="G2247" t="s">
        <v>13150</v>
      </c>
      <c r="H2247" t="s">
        <v>13150</v>
      </c>
      <c r="I2247" t="s">
        <v>2766</v>
      </c>
      <c r="J2247" t="s">
        <v>2767</v>
      </c>
      <c r="K2247" t="s">
        <v>14481</v>
      </c>
      <c r="L2247" t="s">
        <v>14198</v>
      </c>
      <c r="M2247" t="s">
        <v>18</v>
      </c>
    </row>
    <row r="2248" spans="1:13">
      <c r="A2248" t="s">
        <v>2768</v>
      </c>
      <c r="B2248">
        <v>3.5</v>
      </c>
      <c r="C2248" t="str">
        <f t="shared" si="35"/>
        <v>3 – 4</v>
      </c>
      <c r="D2248">
        <v>7</v>
      </c>
      <c r="E2248" t="s">
        <v>13149</v>
      </c>
      <c r="G2248" t="s">
        <v>13150</v>
      </c>
      <c r="H2248" t="s">
        <v>13150</v>
      </c>
      <c r="I2248" t="s">
        <v>2770</v>
      </c>
      <c r="J2248" t="s">
        <v>2771</v>
      </c>
      <c r="K2248" t="s">
        <v>14482</v>
      </c>
      <c r="L2248" t="s">
        <v>14198</v>
      </c>
      <c r="M2248" t="s">
        <v>52</v>
      </c>
    </row>
    <row r="2249" spans="1:13">
      <c r="A2249" t="s">
        <v>2772</v>
      </c>
      <c r="C2249" t="str">
        <f t="shared" si="35"/>
        <v>No Rating</v>
      </c>
      <c r="E2249" t="s">
        <v>13150</v>
      </c>
      <c r="G2249" t="s">
        <v>13150</v>
      </c>
      <c r="H2249" t="s">
        <v>13150</v>
      </c>
      <c r="I2249" t="s">
        <v>2773</v>
      </c>
      <c r="J2249" t="s">
        <v>2774</v>
      </c>
      <c r="K2249" t="s">
        <v>14483</v>
      </c>
      <c r="L2249" t="s">
        <v>14198</v>
      </c>
      <c r="M2249" t="s">
        <v>233</v>
      </c>
    </row>
    <row r="2250" spans="1:13">
      <c r="A2250" t="s">
        <v>2772</v>
      </c>
      <c r="C2250" t="str">
        <f t="shared" si="35"/>
        <v>No Rating</v>
      </c>
      <c r="E2250" t="s">
        <v>13150</v>
      </c>
      <c r="G2250" t="s">
        <v>13150</v>
      </c>
      <c r="H2250" t="s">
        <v>13150</v>
      </c>
      <c r="I2250" t="s">
        <v>2773</v>
      </c>
      <c r="J2250" t="s">
        <v>2774</v>
      </c>
      <c r="K2250" t="s">
        <v>14483</v>
      </c>
      <c r="L2250" t="s">
        <v>14198</v>
      </c>
      <c r="M2250" t="s">
        <v>257</v>
      </c>
    </row>
    <row r="2251" spans="1:13">
      <c r="A2251" t="s">
        <v>2772</v>
      </c>
      <c r="C2251" t="str">
        <f t="shared" si="35"/>
        <v>No Rating</v>
      </c>
      <c r="E2251" t="s">
        <v>13150</v>
      </c>
      <c r="G2251" t="s">
        <v>13150</v>
      </c>
      <c r="H2251" t="s">
        <v>13150</v>
      </c>
      <c r="I2251" t="s">
        <v>2773</v>
      </c>
      <c r="J2251" t="s">
        <v>2774</v>
      </c>
      <c r="K2251" t="s">
        <v>14483</v>
      </c>
      <c r="L2251" t="s">
        <v>14198</v>
      </c>
      <c r="M2251" t="s">
        <v>52</v>
      </c>
    </row>
    <row r="2252" spans="1:13">
      <c r="A2252" t="s">
        <v>2775</v>
      </c>
      <c r="B2252">
        <v>4.8</v>
      </c>
      <c r="C2252" t="str">
        <f t="shared" si="35"/>
        <v>4 – 5</v>
      </c>
      <c r="D2252">
        <v>4000</v>
      </c>
      <c r="E2252" t="s">
        <v>13149</v>
      </c>
      <c r="G2252" t="s">
        <v>13150</v>
      </c>
      <c r="H2252" t="s">
        <v>13150</v>
      </c>
      <c r="I2252" t="s">
        <v>2776</v>
      </c>
      <c r="J2252" t="s">
        <v>2777</v>
      </c>
      <c r="K2252" t="s">
        <v>14484</v>
      </c>
      <c r="L2252" t="s">
        <v>14198</v>
      </c>
      <c r="M2252" t="s">
        <v>18</v>
      </c>
    </row>
    <row r="2253" spans="1:13">
      <c r="A2253" t="s">
        <v>2775</v>
      </c>
      <c r="B2253">
        <v>4.8</v>
      </c>
      <c r="C2253" t="str">
        <f t="shared" si="35"/>
        <v>4 – 5</v>
      </c>
      <c r="D2253">
        <v>4000</v>
      </c>
      <c r="E2253" t="s">
        <v>13149</v>
      </c>
      <c r="G2253" t="s">
        <v>13150</v>
      </c>
      <c r="H2253" t="s">
        <v>13150</v>
      </c>
      <c r="I2253" t="s">
        <v>2776</v>
      </c>
      <c r="J2253" t="s">
        <v>2777</v>
      </c>
      <c r="K2253" t="s">
        <v>14484</v>
      </c>
      <c r="L2253" t="s">
        <v>14198</v>
      </c>
      <c r="M2253" t="s">
        <v>1220</v>
      </c>
    </row>
    <row r="2254" spans="1:13">
      <c r="A2254" t="s">
        <v>2778</v>
      </c>
      <c r="B2254">
        <v>4.0999999999999996</v>
      </c>
      <c r="C2254" t="str">
        <f t="shared" si="35"/>
        <v>4 – 5</v>
      </c>
      <c r="D2254">
        <v>100</v>
      </c>
      <c r="E2254" t="s">
        <v>13149</v>
      </c>
      <c r="G2254" t="s">
        <v>13150</v>
      </c>
      <c r="H2254" t="s">
        <v>13150</v>
      </c>
      <c r="I2254" t="s">
        <v>2779</v>
      </c>
      <c r="J2254" t="s">
        <v>2720</v>
      </c>
      <c r="K2254" t="s">
        <v>14471</v>
      </c>
      <c r="L2254" t="s">
        <v>14198</v>
      </c>
      <c r="M2254" t="s">
        <v>18</v>
      </c>
    </row>
    <row r="2255" spans="1:13">
      <c r="A2255" t="s">
        <v>2778</v>
      </c>
      <c r="B2255">
        <v>4.0999999999999996</v>
      </c>
      <c r="C2255" t="str">
        <f t="shared" si="35"/>
        <v>4 – 5</v>
      </c>
      <c r="D2255">
        <v>100</v>
      </c>
      <c r="E2255" t="s">
        <v>13149</v>
      </c>
      <c r="G2255" t="s">
        <v>13150</v>
      </c>
      <c r="H2255" t="s">
        <v>13150</v>
      </c>
      <c r="I2255" t="s">
        <v>2779</v>
      </c>
      <c r="J2255" t="s">
        <v>2720</v>
      </c>
      <c r="K2255" t="s">
        <v>14471</v>
      </c>
      <c r="L2255" t="s">
        <v>14198</v>
      </c>
      <c r="M2255" t="s">
        <v>5392</v>
      </c>
    </row>
    <row r="2256" spans="1:13">
      <c r="A2256" t="s">
        <v>2778</v>
      </c>
      <c r="B2256">
        <v>4.0999999999999996</v>
      </c>
      <c r="C2256" t="str">
        <f t="shared" si="35"/>
        <v>4 – 5</v>
      </c>
      <c r="D2256">
        <v>100</v>
      </c>
      <c r="E2256" t="s">
        <v>13149</v>
      </c>
      <c r="G2256" t="s">
        <v>13150</v>
      </c>
      <c r="H2256" t="s">
        <v>13150</v>
      </c>
      <c r="I2256" t="s">
        <v>2779</v>
      </c>
      <c r="J2256" t="s">
        <v>2720</v>
      </c>
      <c r="K2256" t="s">
        <v>14471</v>
      </c>
      <c r="L2256" t="s">
        <v>14198</v>
      </c>
      <c r="M2256" t="s">
        <v>16113</v>
      </c>
    </row>
    <row r="2257" spans="1:13">
      <c r="A2257" t="s">
        <v>2780</v>
      </c>
      <c r="B2257">
        <v>4.5999999999999996</v>
      </c>
      <c r="C2257" t="str">
        <f t="shared" si="35"/>
        <v>4 – 5</v>
      </c>
      <c r="D2257">
        <v>500</v>
      </c>
      <c r="E2257" t="s">
        <v>13149</v>
      </c>
      <c r="G2257" t="s">
        <v>13150</v>
      </c>
      <c r="H2257" t="s">
        <v>13150</v>
      </c>
      <c r="I2257" t="s">
        <v>2781</v>
      </c>
      <c r="J2257" t="s">
        <v>2782</v>
      </c>
      <c r="K2257" t="s">
        <v>14485</v>
      </c>
      <c r="L2257" t="s">
        <v>14198</v>
      </c>
      <c r="M2257" t="s">
        <v>18</v>
      </c>
    </row>
    <row r="2258" spans="1:13">
      <c r="A2258" t="s">
        <v>2783</v>
      </c>
      <c r="B2258">
        <v>4.5999999999999996</v>
      </c>
      <c r="C2258" t="str">
        <f t="shared" si="35"/>
        <v>4 – 5</v>
      </c>
      <c r="D2258">
        <v>500</v>
      </c>
      <c r="E2258" t="s">
        <v>13149</v>
      </c>
      <c r="F2258" t="s">
        <v>39</v>
      </c>
      <c r="G2258" t="s">
        <v>13150</v>
      </c>
      <c r="H2258" t="s">
        <v>13149</v>
      </c>
      <c r="I2258" t="s">
        <v>2784</v>
      </c>
      <c r="J2258" t="s">
        <v>2785</v>
      </c>
      <c r="K2258" t="s">
        <v>14486</v>
      </c>
      <c r="L2258" t="s">
        <v>14198</v>
      </c>
      <c r="M2258" t="s">
        <v>330</v>
      </c>
    </row>
    <row r="2259" spans="1:13">
      <c r="A2259" t="s">
        <v>2783</v>
      </c>
      <c r="B2259">
        <v>4.5999999999999996</v>
      </c>
      <c r="C2259" t="str">
        <f t="shared" si="35"/>
        <v>4 – 5</v>
      </c>
      <c r="D2259">
        <v>500</v>
      </c>
      <c r="E2259" t="s">
        <v>13149</v>
      </c>
      <c r="F2259" t="s">
        <v>39</v>
      </c>
      <c r="G2259" t="s">
        <v>13150</v>
      </c>
      <c r="H2259" t="s">
        <v>13149</v>
      </c>
      <c r="I2259" t="s">
        <v>2784</v>
      </c>
      <c r="J2259" t="s">
        <v>2785</v>
      </c>
      <c r="K2259" t="s">
        <v>14486</v>
      </c>
      <c r="L2259" t="s">
        <v>14198</v>
      </c>
      <c r="M2259" t="s">
        <v>52</v>
      </c>
    </row>
    <row r="2260" spans="1:13">
      <c r="A2260" t="s">
        <v>2783</v>
      </c>
      <c r="B2260">
        <v>4.5999999999999996</v>
      </c>
      <c r="C2260" t="str">
        <f t="shared" si="35"/>
        <v>4 – 5</v>
      </c>
      <c r="D2260">
        <v>500</v>
      </c>
      <c r="E2260" t="s">
        <v>13149</v>
      </c>
      <c r="F2260" t="s">
        <v>39</v>
      </c>
      <c r="G2260" t="s">
        <v>13150</v>
      </c>
      <c r="H2260" t="s">
        <v>13149</v>
      </c>
      <c r="I2260" t="s">
        <v>2784</v>
      </c>
      <c r="J2260" t="s">
        <v>2785</v>
      </c>
      <c r="K2260" t="s">
        <v>14486</v>
      </c>
      <c r="L2260" t="s">
        <v>14198</v>
      </c>
      <c r="M2260" t="s">
        <v>18</v>
      </c>
    </row>
    <row r="2261" spans="1:13">
      <c r="A2261" t="s">
        <v>2783</v>
      </c>
      <c r="B2261">
        <v>4.5999999999999996</v>
      </c>
      <c r="C2261" t="str">
        <f t="shared" si="35"/>
        <v>4 – 5</v>
      </c>
      <c r="D2261">
        <v>500</v>
      </c>
      <c r="E2261" t="s">
        <v>13149</v>
      </c>
      <c r="F2261" t="s">
        <v>39</v>
      </c>
      <c r="G2261" t="s">
        <v>13150</v>
      </c>
      <c r="H2261" t="s">
        <v>13149</v>
      </c>
      <c r="I2261" t="s">
        <v>2784</v>
      </c>
      <c r="J2261" t="s">
        <v>2785</v>
      </c>
      <c r="K2261" t="s">
        <v>14486</v>
      </c>
      <c r="L2261" t="s">
        <v>14198</v>
      </c>
      <c r="M2261" t="s">
        <v>5392</v>
      </c>
    </row>
    <row r="2262" spans="1:13">
      <c r="A2262" t="s">
        <v>2783</v>
      </c>
      <c r="B2262">
        <v>4.5999999999999996</v>
      </c>
      <c r="C2262" t="str">
        <f t="shared" si="35"/>
        <v>4 – 5</v>
      </c>
      <c r="D2262">
        <v>500</v>
      </c>
      <c r="E2262" t="s">
        <v>13149</v>
      </c>
      <c r="F2262" t="s">
        <v>39</v>
      </c>
      <c r="G2262" t="s">
        <v>13150</v>
      </c>
      <c r="H2262" t="s">
        <v>13149</v>
      </c>
      <c r="I2262" t="s">
        <v>2784</v>
      </c>
      <c r="J2262" t="s">
        <v>2785</v>
      </c>
      <c r="K2262" t="s">
        <v>14486</v>
      </c>
      <c r="L2262" t="s">
        <v>14198</v>
      </c>
      <c r="M2262" t="s">
        <v>1511</v>
      </c>
    </row>
    <row r="2263" spans="1:13">
      <c r="A2263" t="s">
        <v>2787</v>
      </c>
      <c r="B2263">
        <v>4.8</v>
      </c>
      <c r="C2263" t="str">
        <f t="shared" si="35"/>
        <v>4 – 5</v>
      </c>
      <c r="D2263">
        <v>87</v>
      </c>
      <c r="E2263" t="s">
        <v>13149</v>
      </c>
      <c r="G2263" t="s">
        <v>13150</v>
      </c>
      <c r="H2263" t="s">
        <v>13150</v>
      </c>
      <c r="I2263" t="s">
        <v>2789</v>
      </c>
      <c r="J2263" t="s">
        <v>2790</v>
      </c>
      <c r="K2263" t="s">
        <v>14487</v>
      </c>
      <c r="L2263" t="s">
        <v>14488</v>
      </c>
      <c r="M2263" t="s">
        <v>330</v>
      </c>
    </row>
    <row r="2264" spans="1:13">
      <c r="A2264" t="s">
        <v>2791</v>
      </c>
      <c r="B2264">
        <v>4.8</v>
      </c>
      <c r="C2264" t="str">
        <f t="shared" si="35"/>
        <v>4 – 5</v>
      </c>
      <c r="D2264">
        <v>2000</v>
      </c>
      <c r="E2264" t="s">
        <v>13149</v>
      </c>
      <c r="G2264" t="s">
        <v>13150</v>
      </c>
      <c r="H2264" t="s">
        <v>13150</v>
      </c>
      <c r="I2264" t="s">
        <v>2792</v>
      </c>
      <c r="J2264" t="s">
        <v>2793</v>
      </c>
      <c r="K2264" t="s">
        <v>13246</v>
      </c>
      <c r="L2264" t="s">
        <v>13155</v>
      </c>
      <c r="M2264" t="s">
        <v>18</v>
      </c>
    </row>
    <row r="2265" spans="1:13">
      <c r="A2265" t="s">
        <v>2791</v>
      </c>
      <c r="B2265">
        <v>4.8</v>
      </c>
      <c r="C2265" t="str">
        <f t="shared" si="35"/>
        <v>4 – 5</v>
      </c>
      <c r="D2265">
        <v>2000</v>
      </c>
      <c r="E2265" t="s">
        <v>13149</v>
      </c>
      <c r="G2265" t="s">
        <v>13150</v>
      </c>
      <c r="H2265" t="s">
        <v>13150</v>
      </c>
      <c r="I2265" t="s">
        <v>2792</v>
      </c>
      <c r="J2265" t="s">
        <v>2793</v>
      </c>
      <c r="K2265" t="s">
        <v>13246</v>
      </c>
      <c r="L2265" t="s">
        <v>13155</v>
      </c>
      <c r="M2265" t="s">
        <v>8122</v>
      </c>
    </row>
    <row r="2266" spans="1:13">
      <c r="A2266" t="s">
        <v>2791</v>
      </c>
      <c r="B2266">
        <v>4.8</v>
      </c>
      <c r="C2266" t="str">
        <f t="shared" si="35"/>
        <v>4 – 5</v>
      </c>
      <c r="D2266">
        <v>2000</v>
      </c>
      <c r="E2266" t="s">
        <v>13149</v>
      </c>
      <c r="G2266" t="s">
        <v>13150</v>
      </c>
      <c r="H2266" t="s">
        <v>13150</v>
      </c>
      <c r="I2266" t="s">
        <v>2792</v>
      </c>
      <c r="J2266" t="s">
        <v>2793</v>
      </c>
      <c r="K2266" t="s">
        <v>13246</v>
      </c>
      <c r="L2266" t="s">
        <v>13155</v>
      </c>
      <c r="M2266" t="s">
        <v>1220</v>
      </c>
    </row>
    <row r="2267" spans="1:13">
      <c r="A2267" t="s">
        <v>2794</v>
      </c>
      <c r="B2267">
        <v>3.9</v>
      </c>
      <c r="C2267" t="str">
        <f t="shared" si="35"/>
        <v>3 – 4</v>
      </c>
      <c r="D2267">
        <v>100</v>
      </c>
      <c r="E2267" t="s">
        <v>13149</v>
      </c>
      <c r="G2267" t="s">
        <v>13150</v>
      </c>
      <c r="H2267" t="s">
        <v>13150</v>
      </c>
      <c r="I2267" t="s">
        <v>2795</v>
      </c>
      <c r="J2267" t="s">
        <v>2796</v>
      </c>
      <c r="K2267" t="s">
        <v>14489</v>
      </c>
      <c r="L2267" t="s">
        <v>14198</v>
      </c>
      <c r="M2267" t="s">
        <v>18</v>
      </c>
    </row>
    <row r="2268" spans="1:13">
      <c r="A2268" t="s">
        <v>2794</v>
      </c>
      <c r="B2268">
        <v>3.9</v>
      </c>
      <c r="C2268" t="str">
        <f t="shared" si="35"/>
        <v>3 – 4</v>
      </c>
      <c r="D2268">
        <v>100</v>
      </c>
      <c r="E2268" t="s">
        <v>13149</v>
      </c>
      <c r="G2268" t="s">
        <v>13150</v>
      </c>
      <c r="H2268" t="s">
        <v>13150</v>
      </c>
      <c r="I2268" t="s">
        <v>2795</v>
      </c>
      <c r="J2268" t="s">
        <v>2796</v>
      </c>
      <c r="K2268" t="s">
        <v>14489</v>
      </c>
      <c r="L2268" t="s">
        <v>14198</v>
      </c>
      <c r="M2268" t="s">
        <v>1511</v>
      </c>
    </row>
    <row r="2269" spans="1:13">
      <c r="A2269" t="s">
        <v>2794</v>
      </c>
      <c r="B2269">
        <v>3.9</v>
      </c>
      <c r="C2269" t="str">
        <f t="shared" si="35"/>
        <v>3 – 4</v>
      </c>
      <c r="D2269">
        <v>100</v>
      </c>
      <c r="E2269" t="s">
        <v>13149</v>
      </c>
      <c r="G2269" t="s">
        <v>13150</v>
      </c>
      <c r="H2269" t="s">
        <v>13150</v>
      </c>
      <c r="I2269" t="s">
        <v>2795</v>
      </c>
      <c r="J2269" t="s">
        <v>2796</v>
      </c>
      <c r="K2269" t="s">
        <v>14489</v>
      </c>
      <c r="L2269" t="s">
        <v>14198</v>
      </c>
      <c r="M2269" t="s">
        <v>4172</v>
      </c>
    </row>
    <row r="2270" spans="1:13">
      <c r="A2270" t="s">
        <v>2797</v>
      </c>
      <c r="B2270">
        <v>4.4000000000000004</v>
      </c>
      <c r="C2270" t="str">
        <f t="shared" si="35"/>
        <v>4 – 5</v>
      </c>
      <c r="D2270">
        <v>100</v>
      </c>
      <c r="E2270" t="s">
        <v>13149</v>
      </c>
      <c r="G2270" t="s">
        <v>13150</v>
      </c>
      <c r="H2270" t="s">
        <v>13150</v>
      </c>
      <c r="I2270" t="s">
        <v>2798</v>
      </c>
      <c r="J2270" t="s">
        <v>2799</v>
      </c>
      <c r="K2270" t="s">
        <v>2799</v>
      </c>
      <c r="L2270" t="s">
        <v>14198</v>
      </c>
      <c r="M2270" t="s">
        <v>52</v>
      </c>
    </row>
    <row r="2271" spans="1:13">
      <c r="A2271" t="s">
        <v>2797</v>
      </c>
      <c r="B2271">
        <v>4.4000000000000004</v>
      </c>
      <c r="C2271" t="str">
        <f t="shared" si="35"/>
        <v>4 – 5</v>
      </c>
      <c r="D2271">
        <v>100</v>
      </c>
      <c r="E2271" t="s">
        <v>13149</v>
      </c>
      <c r="G2271" t="s">
        <v>13150</v>
      </c>
      <c r="H2271" t="s">
        <v>13150</v>
      </c>
      <c r="I2271" t="s">
        <v>2798</v>
      </c>
      <c r="J2271" t="s">
        <v>2799</v>
      </c>
      <c r="K2271" t="s">
        <v>2799</v>
      </c>
      <c r="L2271" t="s">
        <v>14198</v>
      </c>
      <c r="M2271" t="s">
        <v>18</v>
      </c>
    </row>
    <row r="2272" spans="1:13">
      <c r="A2272" t="s">
        <v>2797</v>
      </c>
      <c r="B2272">
        <v>4.4000000000000004</v>
      </c>
      <c r="C2272" t="str">
        <f t="shared" si="35"/>
        <v>4 – 5</v>
      </c>
      <c r="D2272">
        <v>100</v>
      </c>
      <c r="E2272" t="s">
        <v>13149</v>
      </c>
      <c r="G2272" t="s">
        <v>13150</v>
      </c>
      <c r="H2272" t="s">
        <v>13150</v>
      </c>
      <c r="I2272" t="s">
        <v>2798</v>
      </c>
      <c r="J2272" t="s">
        <v>2799</v>
      </c>
      <c r="K2272" t="s">
        <v>2799</v>
      </c>
      <c r="L2272" t="s">
        <v>14198</v>
      </c>
      <c r="M2272" t="s">
        <v>1220</v>
      </c>
    </row>
    <row r="2273" spans="1:13">
      <c r="A2273" t="s">
        <v>2800</v>
      </c>
      <c r="B2273">
        <v>4.7</v>
      </c>
      <c r="C2273" t="str">
        <f t="shared" si="35"/>
        <v>4 – 5</v>
      </c>
      <c r="D2273">
        <v>500</v>
      </c>
      <c r="E2273" t="s">
        <v>13149</v>
      </c>
      <c r="G2273" t="s">
        <v>13150</v>
      </c>
      <c r="H2273" t="s">
        <v>13150</v>
      </c>
      <c r="I2273" t="s">
        <v>2801</v>
      </c>
      <c r="J2273" t="s">
        <v>2802</v>
      </c>
      <c r="K2273" t="s">
        <v>14490</v>
      </c>
      <c r="L2273" t="s">
        <v>14067</v>
      </c>
      <c r="M2273" t="s">
        <v>252</v>
      </c>
    </row>
    <row r="2274" spans="1:13">
      <c r="A2274" t="s">
        <v>2800</v>
      </c>
      <c r="B2274">
        <v>4.7</v>
      </c>
      <c r="C2274" t="str">
        <f t="shared" si="35"/>
        <v>4 – 5</v>
      </c>
      <c r="D2274">
        <v>500</v>
      </c>
      <c r="E2274" t="s">
        <v>13149</v>
      </c>
      <c r="G2274" t="s">
        <v>13150</v>
      </c>
      <c r="H2274" t="s">
        <v>13150</v>
      </c>
      <c r="I2274" t="s">
        <v>2801</v>
      </c>
      <c r="J2274" t="s">
        <v>2802</v>
      </c>
      <c r="K2274" t="s">
        <v>14490</v>
      </c>
      <c r="L2274" t="s">
        <v>14067</v>
      </c>
      <c r="M2274" t="s">
        <v>10</v>
      </c>
    </row>
    <row r="2275" spans="1:13">
      <c r="A2275" t="s">
        <v>2800</v>
      </c>
      <c r="B2275">
        <v>4.7</v>
      </c>
      <c r="C2275" t="str">
        <f t="shared" si="35"/>
        <v>4 – 5</v>
      </c>
      <c r="D2275">
        <v>500</v>
      </c>
      <c r="E2275" t="s">
        <v>13149</v>
      </c>
      <c r="G2275" t="s">
        <v>13150</v>
      </c>
      <c r="H2275" t="s">
        <v>13150</v>
      </c>
      <c r="I2275" t="s">
        <v>2801</v>
      </c>
      <c r="J2275" t="s">
        <v>2802</v>
      </c>
      <c r="K2275" t="s">
        <v>14490</v>
      </c>
      <c r="L2275" t="s">
        <v>14067</v>
      </c>
      <c r="M2275" t="s">
        <v>52</v>
      </c>
    </row>
    <row r="2276" spans="1:13">
      <c r="A2276" t="s">
        <v>2800</v>
      </c>
      <c r="B2276">
        <v>4.7</v>
      </c>
      <c r="C2276" t="str">
        <f t="shared" si="35"/>
        <v>4 – 5</v>
      </c>
      <c r="D2276">
        <v>500</v>
      </c>
      <c r="E2276" t="s">
        <v>13149</v>
      </c>
      <c r="G2276" t="s">
        <v>13150</v>
      </c>
      <c r="H2276" t="s">
        <v>13150</v>
      </c>
      <c r="I2276" t="s">
        <v>2801</v>
      </c>
      <c r="J2276" t="s">
        <v>2802</v>
      </c>
      <c r="K2276" t="s">
        <v>14490</v>
      </c>
      <c r="L2276" t="s">
        <v>14067</v>
      </c>
      <c r="M2276" t="s">
        <v>1505</v>
      </c>
    </row>
    <row r="2277" spans="1:13">
      <c r="A2277" t="s">
        <v>2800</v>
      </c>
      <c r="B2277">
        <v>4.7</v>
      </c>
      <c r="C2277" t="str">
        <f t="shared" si="35"/>
        <v>4 – 5</v>
      </c>
      <c r="D2277">
        <v>500</v>
      </c>
      <c r="E2277" t="s">
        <v>13149</v>
      </c>
      <c r="G2277" t="s">
        <v>13150</v>
      </c>
      <c r="H2277" t="s">
        <v>13150</v>
      </c>
      <c r="I2277" t="s">
        <v>2801</v>
      </c>
      <c r="J2277" t="s">
        <v>2802</v>
      </c>
      <c r="K2277" t="s">
        <v>14490</v>
      </c>
      <c r="L2277" t="s">
        <v>14067</v>
      </c>
      <c r="M2277" t="s">
        <v>18</v>
      </c>
    </row>
    <row r="2278" spans="1:13">
      <c r="A2278" t="s">
        <v>2804</v>
      </c>
      <c r="B2278">
        <v>4.8</v>
      </c>
      <c r="C2278" t="str">
        <f t="shared" si="35"/>
        <v>4 – 5</v>
      </c>
      <c r="D2278">
        <v>100</v>
      </c>
      <c r="E2278" t="s">
        <v>13149</v>
      </c>
      <c r="F2278" t="s">
        <v>535</v>
      </c>
      <c r="G2278" t="s">
        <v>13149</v>
      </c>
      <c r="H2278" t="s">
        <v>13149</v>
      </c>
      <c r="I2278" t="s">
        <v>2805</v>
      </c>
      <c r="J2278" t="s">
        <v>2806</v>
      </c>
      <c r="K2278" t="s">
        <v>14491</v>
      </c>
      <c r="L2278" t="s">
        <v>14198</v>
      </c>
      <c r="M2278" t="s">
        <v>52</v>
      </c>
    </row>
    <row r="2279" spans="1:13">
      <c r="A2279" t="s">
        <v>2804</v>
      </c>
      <c r="B2279">
        <v>4.8</v>
      </c>
      <c r="C2279" t="str">
        <f t="shared" si="35"/>
        <v>4 – 5</v>
      </c>
      <c r="D2279">
        <v>100</v>
      </c>
      <c r="E2279" t="s">
        <v>13149</v>
      </c>
      <c r="F2279" t="s">
        <v>535</v>
      </c>
      <c r="G2279" t="s">
        <v>13149</v>
      </c>
      <c r="H2279" t="s">
        <v>13149</v>
      </c>
      <c r="I2279" t="s">
        <v>2805</v>
      </c>
      <c r="J2279" t="s">
        <v>2806</v>
      </c>
      <c r="K2279" t="s">
        <v>14491</v>
      </c>
      <c r="L2279" t="s">
        <v>14198</v>
      </c>
      <c r="M2279" t="s">
        <v>18</v>
      </c>
    </row>
    <row r="2280" spans="1:13">
      <c r="A2280" t="s">
        <v>2804</v>
      </c>
      <c r="B2280">
        <v>4.8</v>
      </c>
      <c r="C2280" t="str">
        <f t="shared" si="35"/>
        <v>4 – 5</v>
      </c>
      <c r="D2280">
        <v>100</v>
      </c>
      <c r="E2280" t="s">
        <v>13149</v>
      </c>
      <c r="F2280" t="s">
        <v>535</v>
      </c>
      <c r="G2280" t="s">
        <v>13149</v>
      </c>
      <c r="H2280" t="s">
        <v>13149</v>
      </c>
      <c r="I2280" t="s">
        <v>2805</v>
      </c>
      <c r="J2280" t="s">
        <v>2806</v>
      </c>
      <c r="K2280" t="s">
        <v>14491</v>
      </c>
      <c r="L2280" t="s">
        <v>14198</v>
      </c>
      <c r="M2280" t="s">
        <v>5392</v>
      </c>
    </row>
    <row r="2281" spans="1:13">
      <c r="A2281" t="s">
        <v>2804</v>
      </c>
      <c r="B2281">
        <v>4.8</v>
      </c>
      <c r="C2281" t="str">
        <f t="shared" si="35"/>
        <v>4 – 5</v>
      </c>
      <c r="D2281">
        <v>100</v>
      </c>
      <c r="E2281" t="s">
        <v>13149</v>
      </c>
      <c r="F2281" t="s">
        <v>535</v>
      </c>
      <c r="G2281" t="s">
        <v>13149</v>
      </c>
      <c r="H2281" t="s">
        <v>13149</v>
      </c>
      <c r="I2281" t="s">
        <v>2805</v>
      </c>
      <c r="J2281" t="s">
        <v>2806</v>
      </c>
      <c r="K2281" t="s">
        <v>14491</v>
      </c>
      <c r="L2281" t="s">
        <v>14198</v>
      </c>
      <c r="M2281" t="s">
        <v>1220</v>
      </c>
    </row>
    <row r="2282" spans="1:13">
      <c r="A2282" t="s">
        <v>2807</v>
      </c>
      <c r="B2282">
        <v>4.4000000000000004</v>
      </c>
      <c r="C2282" t="str">
        <f t="shared" si="35"/>
        <v>4 – 5</v>
      </c>
      <c r="D2282">
        <v>500</v>
      </c>
      <c r="E2282" t="s">
        <v>13149</v>
      </c>
      <c r="F2282" t="s">
        <v>11</v>
      </c>
      <c r="G2282" t="s">
        <v>13149</v>
      </c>
      <c r="H2282" t="s">
        <v>13149</v>
      </c>
      <c r="I2282" t="s">
        <v>2808</v>
      </c>
      <c r="J2282" t="s">
        <v>2809</v>
      </c>
      <c r="K2282" t="s">
        <v>14492</v>
      </c>
      <c r="L2282" t="s">
        <v>14198</v>
      </c>
      <c r="M2282" t="s">
        <v>330</v>
      </c>
    </row>
    <row r="2283" spans="1:13">
      <c r="A2283" t="s">
        <v>2807</v>
      </c>
      <c r="B2283">
        <v>4.4000000000000004</v>
      </c>
      <c r="C2283" t="str">
        <f t="shared" si="35"/>
        <v>4 – 5</v>
      </c>
      <c r="D2283">
        <v>500</v>
      </c>
      <c r="E2283" t="s">
        <v>13149</v>
      </c>
      <c r="F2283" t="s">
        <v>11</v>
      </c>
      <c r="G2283" t="s">
        <v>13149</v>
      </c>
      <c r="H2283" t="s">
        <v>13149</v>
      </c>
      <c r="I2283" t="s">
        <v>2808</v>
      </c>
      <c r="J2283" t="s">
        <v>2809</v>
      </c>
      <c r="K2283" t="s">
        <v>14492</v>
      </c>
      <c r="L2283" t="s">
        <v>14198</v>
      </c>
      <c r="M2283" t="s">
        <v>52</v>
      </c>
    </row>
    <row r="2284" spans="1:13">
      <c r="A2284" t="s">
        <v>2807</v>
      </c>
      <c r="B2284">
        <v>4.4000000000000004</v>
      </c>
      <c r="C2284" t="str">
        <f t="shared" si="35"/>
        <v>4 – 5</v>
      </c>
      <c r="D2284">
        <v>500</v>
      </c>
      <c r="E2284" t="s">
        <v>13149</v>
      </c>
      <c r="F2284" t="s">
        <v>11</v>
      </c>
      <c r="G2284" t="s">
        <v>13149</v>
      </c>
      <c r="H2284" t="s">
        <v>13149</v>
      </c>
      <c r="I2284" t="s">
        <v>2808</v>
      </c>
      <c r="J2284" t="s">
        <v>2809</v>
      </c>
      <c r="K2284" t="s">
        <v>14492</v>
      </c>
      <c r="L2284" t="s">
        <v>14198</v>
      </c>
      <c r="M2284" t="s">
        <v>18</v>
      </c>
    </row>
    <row r="2285" spans="1:13">
      <c r="A2285" t="s">
        <v>2807</v>
      </c>
      <c r="B2285">
        <v>4.4000000000000004</v>
      </c>
      <c r="C2285" t="str">
        <f t="shared" si="35"/>
        <v>4 – 5</v>
      </c>
      <c r="D2285">
        <v>500</v>
      </c>
      <c r="E2285" t="s">
        <v>13149</v>
      </c>
      <c r="F2285" t="s">
        <v>11</v>
      </c>
      <c r="G2285" t="s">
        <v>13149</v>
      </c>
      <c r="H2285" t="s">
        <v>13149</v>
      </c>
      <c r="I2285" t="s">
        <v>2808</v>
      </c>
      <c r="J2285" t="s">
        <v>2809</v>
      </c>
      <c r="K2285" t="s">
        <v>14492</v>
      </c>
      <c r="L2285" t="s">
        <v>14198</v>
      </c>
      <c r="M2285" t="s">
        <v>5392</v>
      </c>
    </row>
    <row r="2286" spans="1:13">
      <c r="A2286" t="s">
        <v>2807</v>
      </c>
      <c r="B2286">
        <v>4.4000000000000004</v>
      </c>
      <c r="C2286" t="str">
        <f t="shared" si="35"/>
        <v>4 – 5</v>
      </c>
      <c r="D2286">
        <v>500</v>
      </c>
      <c r="E2286" t="s">
        <v>13149</v>
      </c>
      <c r="F2286" t="s">
        <v>11</v>
      </c>
      <c r="G2286" t="s">
        <v>13149</v>
      </c>
      <c r="H2286" t="s">
        <v>13149</v>
      </c>
      <c r="I2286" t="s">
        <v>2808</v>
      </c>
      <c r="J2286" t="s">
        <v>2809</v>
      </c>
      <c r="K2286" t="s">
        <v>14492</v>
      </c>
      <c r="L2286" t="s">
        <v>14198</v>
      </c>
      <c r="M2286" t="s">
        <v>16109</v>
      </c>
    </row>
    <row r="2287" spans="1:13">
      <c r="A2287" t="s">
        <v>2811</v>
      </c>
      <c r="B2287">
        <v>4.8</v>
      </c>
      <c r="C2287" t="str">
        <f t="shared" si="35"/>
        <v>4 – 5</v>
      </c>
      <c r="D2287">
        <v>100</v>
      </c>
      <c r="E2287" t="s">
        <v>13149</v>
      </c>
      <c r="F2287" t="s">
        <v>72</v>
      </c>
      <c r="G2287" t="s">
        <v>13149</v>
      </c>
      <c r="H2287" t="s">
        <v>13150</v>
      </c>
      <c r="I2287" t="s">
        <v>2812</v>
      </c>
      <c r="J2287" t="s">
        <v>2813</v>
      </c>
      <c r="K2287" t="s">
        <v>13247</v>
      </c>
      <c r="L2287" t="s">
        <v>13155</v>
      </c>
      <c r="M2287" t="s">
        <v>18</v>
      </c>
    </row>
    <row r="2288" spans="1:13">
      <c r="A2288" t="s">
        <v>2811</v>
      </c>
      <c r="B2288">
        <v>4.8</v>
      </c>
      <c r="C2288" t="str">
        <f t="shared" si="35"/>
        <v>4 – 5</v>
      </c>
      <c r="D2288">
        <v>100</v>
      </c>
      <c r="E2288" t="s">
        <v>13149</v>
      </c>
      <c r="F2288" t="s">
        <v>72</v>
      </c>
      <c r="G2288" t="s">
        <v>13149</v>
      </c>
      <c r="H2288" t="s">
        <v>13150</v>
      </c>
      <c r="I2288" t="s">
        <v>2812</v>
      </c>
      <c r="J2288" t="s">
        <v>2813</v>
      </c>
      <c r="K2288" t="s">
        <v>13247</v>
      </c>
      <c r="L2288" t="s">
        <v>13155</v>
      </c>
      <c r="M2288" t="s">
        <v>1511</v>
      </c>
    </row>
    <row r="2289" spans="1:13">
      <c r="A2289" t="s">
        <v>2814</v>
      </c>
      <c r="B2289">
        <v>3.6</v>
      </c>
      <c r="C2289" t="str">
        <f t="shared" si="35"/>
        <v>3 – 4</v>
      </c>
      <c r="D2289">
        <v>500</v>
      </c>
      <c r="E2289" t="s">
        <v>13149</v>
      </c>
      <c r="F2289" t="s">
        <v>53</v>
      </c>
      <c r="G2289" t="s">
        <v>13149</v>
      </c>
      <c r="H2289" t="s">
        <v>13150</v>
      </c>
      <c r="I2289" t="s">
        <v>2816</v>
      </c>
      <c r="J2289" t="s">
        <v>2817</v>
      </c>
      <c r="K2289" t="s">
        <v>14493</v>
      </c>
      <c r="L2289" t="s">
        <v>14198</v>
      </c>
      <c r="M2289" t="s">
        <v>18</v>
      </c>
    </row>
    <row r="2290" spans="1:13">
      <c r="A2290" t="s">
        <v>2814</v>
      </c>
      <c r="B2290">
        <v>3.6</v>
      </c>
      <c r="C2290" t="str">
        <f t="shared" si="35"/>
        <v>3 – 4</v>
      </c>
      <c r="D2290">
        <v>500</v>
      </c>
      <c r="E2290" t="s">
        <v>13149</v>
      </c>
      <c r="F2290" t="s">
        <v>53</v>
      </c>
      <c r="G2290" t="s">
        <v>13149</v>
      </c>
      <c r="H2290" t="s">
        <v>13150</v>
      </c>
      <c r="I2290" t="s">
        <v>2816</v>
      </c>
      <c r="J2290" t="s">
        <v>2817</v>
      </c>
      <c r="K2290" t="s">
        <v>14493</v>
      </c>
      <c r="L2290" t="s">
        <v>14198</v>
      </c>
      <c r="M2290" t="s">
        <v>5392</v>
      </c>
    </row>
    <row r="2291" spans="1:13">
      <c r="A2291" t="s">
        <v>2814</v>
      </c>
      <c r="B2291">
        <v>3.6</v>
      </c>
      <c r="C2291" t="str">
        <f t="shared" si="35"/>
        <v>3 – 4</v>
      </c>
      <c r="D2291">
        <v>500</v>
      </c>
      <c r="E2291" t="s">
        <v>13149</v>
      </c>
      <c r="F2291" t="s">
        <v>53</v>
      </c>
      <c r="G2291" t="s">
        <v>13149</v>
      </c>
      <c r="H2291" t="s">
        <v>13150</v>
      </c>
      <c r="I2291" t="s">
        <v>2816</v>
      </c>
      <c r="J2291" t="s">
        <v>2817</v>
      </c>
      <c r="K2291" t="s">
        <v>14493</v>
      </c>
      <c r="L2291" t="s">
        <v>14198</v>
      </c>
      <c r="M2291" t="s">
        <v>16113</v>
      </c>
    </row>
    <row r="2292" spans="1:13">
      <c r="A2292" t="s">
        <v>2818</v>
      </c>
      <c r="B2292">
        <v>4.8</v>
      </c>
      <c r="C2292" t="str">
        <f t="shared" si="35"/>
        <v>4 – 5</v>
      </c>
      <c r="D2292">
        <v>4000</v>
      </c>
      <c r="E2292" t="s">
        <v>13149</v>
      </c>
      <c r="F2292" t="s">
        <v>72</v>
      </c>
      <c r="G2292" t="s">
        <v>13149</v>
      </c>
      <c r="H2292" t="s">
        <v>13150</v>
      </c>
      <c r="I2292" t="s">
        <v>2819</v>
      </c>
      <c r="J2292" t="s">
        <v>2820</v>
      </c>
      <c r="K2292" t="s">
        <v>14494</v>
      </c>
      <c r="L2292" t="s">
        <v>14198</v>
      </c>
      <c r="M2292" t="s">
        <v>257</v>
      </c>
    </row>
    <row r="2293" spans="1:13">
      <c r="A2293" t="s">
        <v>2818</v>
      </c>
      <c r="B2293">
        <v>4.8</v>
      </c>
      <c r="C2293" t="str">
        <f t="shared" si="35"/>
        <v>4 – 5</v>
      </c>
      <c r="D2293">
        <v>4000</v>
      </c>
      <c r="E2293" t="s">
        <v>13149</v>
      </c>
      <c r="F2293" t="s">
        <v>72</v>
      </c>
      <c r="G2293" t="s">
        <v>13149</v>
      </c>
      <c r="H2293" t="s">
        <v>13150</v>
      </c>
      <c r="I2293" t="s">
        <v>2819</v>
      </c>
      <c r="J2293" t="s">
        <v>2820</v>
      </c>
      <c r="K2293" t="s">
        <v>14494</v>
      </c>
      <c r="L2293" t="s">
        <v>14198</v>
      </c>
      <c r="M2293" t="s">
        <v>12403</v>
      </c>
    </row>
    <row r="2294" spans="1:13">
      <c r="A2294" t="s">
        <v>2818</v>
      </c>
      <c r="B2294">
        <v>4.8</v>
      </c>
      <c r="C2294" t="str">
        <f t="shared" si="35"/>
        <v>4 – 5</v>
      </c>
      <c r="D2294">
        <v>4000</v>
      </c>
      <c r="E2294" t="s">
        <v>13149</v>
      </c>
      <c r="F2294" t="s">
        <v>72</v>
      </c>
      <c r="G2294" t="s">
        <v>13149</v>
      </c>
      <c r="H2294" t="s">
        <v>13150</v>
      </c>
      <c r="I2294" t="s">
        <v>2819</v>
      </c>
      <c r="J2294" t="s">
        <v>2820</v>
      </c>
      <c r="K2294" t="s">
        <v>14494</v>
      </c>
      <c r="L2294" t="s">
        <v>14198</v>
      </c>
      <c r="M2294" t="s">
        <v>16112</v>
      </c>
    </row>
    <row r="2295" spans="1:13">
      <c r="A2295" t="s">
        <v>2821</v>
      </c>
      <c r="B2295">
        <v>4.5</v>
      </c>
      <c r="C2295" t="str">
        <f t="shared" si="35"/>
        <v>4 – 5</v>
      </c>
      <c r="D2295">
        <v>100</v>
      </c>
      <c r="E2295" t="s">
        <v>13149</v>
      </c>
      <c r="G2295" t="s">
        <v>13150</v>
      </c>
      <c r="H2295" t="s">
        <v>13150</v>
      </c>
      <c r="I2295" t="s">
        <v>2822</v>
      </c>
      <c r="J2295" t="s">
        <v>2823</v>
      </c>
      <c r="K2295" t="s">
        <v>14495</v>
      </c>
      <c r="L2295" t="s">
        <v>14198</v>
      </c>
      <c r="M2295" t="s">
        <v>635</v>
      </c>
    </row>
    <row r="2296" spans="1:13">
      <c r="A2296" t="s">
        <v>2821</v>
      </c>
      <c r="B2296">
        <v>4.5</v>
      </c>
      <c r="C2296" t="str">
        <f t="shared" si="35"/>
        <v>4 – 5</v>
      </c>
      <c r="D2296">
        <v>100</v>
      </c>
      <c r="E2296" t="s">
        <v>13149</v>
      </c>
      <c r="G2296" t="s">
        <v>13150</v>
      </c>
      <c r="H2296" t="s">
        <v>13150</v>
      </c>
      <c r="I2296" t="s">
        <v>2822</v>
      </c>
      <c r="J2296" t="s">
        <v>2823</v>
      </c>
      <c r="K2296" t="s">
        <v>14495</v>
      </c>
      <c r="L2296" t="s">
        <v>14198</v>
      </c>
      <c r="M2296" t="s">
        <v>149</v>
      </c>
    </row>
    <row r="2297" spans="1:13">
      <c r="A2297" t="s">
        <v>2821</v>
      </c>
      <c r="B2297">
        <v>4.5</v>
      </c>
      <c r="C2297" t="str">
        <f t="shared" si="35"/>
        <v>4 – 5</v>
      </c>
      <c r="D2297">
        <v>100</v>
      </c>
      <c r="E2297" t="s">
        <v>13149</v>
      </c>
      <c r="G2297" t="s">
        <v>13150</v>
      </c>
      <c r="H2297" t="s">
        <v>13150</v>
      </c>
      <c r="I2297" t="s">
        <v>2822</v>
      </c>
      <c r="J2297" t="s">
        <v>2823</v>
      </c>
      <c r="K2297" t="s">
        <v>14495</v>
      </c>
      <c r="L2297" t="s">
        <v>14198</v>
      </c>
      <c r="M2297" t="s">
        <v>330</v>
      </c>
    </row>
    <row r="2298" spans="1:13">
      <c r="A2298" t="s">
        <v>2821</v>
      </c>
      <c r="B2298">
        <v>4.5</v>
      </c>
      <c r="C2298" t="str">
        <f t="shared" si="35"/>
        <v>4 – 5</v>
      </c>
      <c r="D2298">
        <v>100</v>
      </c>
      <c r="E2298" t="s">
        <v>13149</v>
      </c>
      <c r="G2298" t="s">
        <v>13150</v>
      </c>
      <c r="H2298" t="s">
        <v>13150</v>
      </c>
      <c r="I2298" t="s">
        <v>2822</v>
      </c>
      <c r="J2298" t="s">
        <v>2823</v>
      </c>
      <c r="K2298" t="s">
        <v>14495</v>
      </c>
      <c r="L2298" t="s">
        <v>14198</v>
      </c>
      <c r="M2298" t="s">
        <v>252</v>
      </c>
    </row>
    <row r="2299" spans="1:13">
      <c r="A2299" t="s">
        <v>2821</v>
      </c>
      <c r="B2299">
        <v>4.5</v>
      </c>
      <c r="C2299" t="str">
        <f t="shared" si="35"/>
        <v>4 – 5</v>
      </c>
      <c r="D2299">
        <v>100</v>
      </c>
      <c r="E2299" t="s">
        <v>13149</v>
      </c>
      <c r="G2299" t="s">
        <v>13150</v>
      </c>
      <c r="H2299" t="s">
        <v>13150</v>
      </c>
      <c r="I2299" t="s">
        <v>2822</v>
      </c>
      <c r="J2299" t="s">
        <v>2823</v>
      </c>
      <c r="K2299" t="s">
        <v>14495</v>
      </c>
      <c r="L2299" t="s">
        <v>14198</v>
      </c>
      <c r="M2299" t="s">
        <v>7743</v>
      </c>
    </row>
    <row r="2300" spans="1:13">
      <c r="A2300" t="s">
        <v>2824</v>
      </c>
      <c r="B2300">
        <v>4.5999999999999996</v>
      </c>
      <c r="C2300" t="str">
        <f t="shared" si="35"/>
        <v>4 – 5</v>
      </c>
      <c r="D2300">
        <v>1000</v>
      </c>
      <c r="E2300" t="s">
        <v>13149</v>
      </c>
      <c r="F2300" t="s">
        <v>11</v>
      </c>
      <c r="G2300" t="s">
        <v>13149</v>
      </c>
      <c r="H2300" t="s">
        <v>13149</v>
      </c>
      <c r="I2300" t="s">
        <v>2825</v>
      </c>
      <c r="J2300" t="s">
        <v>2826</v>
      </c>
      <c r="K2300" t="s">
        <v>14496</v>
      </c>
      <c r="L2300" t="s">
        <v>14198</v>
      </c>
      <c r="M2300" t="s">
        <v>10</v>
      </c>
    </row>
    <row r="2301" spans="1:13">
      <c r="A2301" t="s">
        <v>2824</v>
      </c>
      <c r="B2301">
        <v>4.5999999999999996</v>
      </c>
      <c r="C2301" t="str">
        <f t="shared" si="35"/>
        <v>4 – 5</v>
      </c>
      <c r="D2301">
        <v>1000</v>
      </c>
      <c r="E2301" t="s">
        <v>13149</v>
      </c>
      <c r="F2301" t="s">
        <v>11</v>
      </c>
      <c r="G2301" t="s">
        <v>13149</v>
      </c>
      <c r="H2301" t="s">
        <v>13149</v>
      </c>
      <c r="I2301" t="s">
        <v>2825</v>
      </c>
      <c r="J2301" t="s">
        <v>2826</v>
      </c>
      <c r="K2301" t="s">
        <v>14496</v>
      </c>
      <c r="L2301" t="s">
        <v>14198</v>
      </c>
      <c r="M2301" t="s">
        <v>52</v>
      </c>
    </row>
    <row r="2302" spans="1:13">
      <c r="A2302" t="s">
        <v>2824</v>
      </c>
      <c r="B2302">
        <v>4.5999999999999996</v>
      </c>
      <c r="C2302" t="str">
        <f t="shared" si="35"/>
        <v>4 – 5</v>
      </c>
      <c r="D2302">
        <v>1000</v>
      </c>
      <c r="E2302" t="s">
        <v>13149</v>
      </c>
      <c r="F2302" t="s">
        <v>11</v>
      </c>
      <c r="G2302" t="s">
        <v>13149</v>
      </c>
      <c r="H2302" t="s">
        <v>13149</v>
      </c>
      <c r="I2302" t="s">
        <v>2825</v>
      </c>
      <c r="J2302" t="s">
        <v>2826</v>
      </c>
      <c r="K2302" t="s">
        <v>14496</v>
      </c>
      <c r="L2302" t="s">
        <v>14198</v>
      </c>
      <c r="M2302" t="s">
        <v>18</v>
      </c>
    </row>
    <row r="2303" spans="1:13">
      <c r="A2303" t="s">
        <v>2824</v>
      </c>
      <c r="B2303">
        <v>4.5999999999999996</v>
      </c>
      <c r="C2303" t="str">
        <f t="shared" si="35"/>
        <v>4 – 5</v>
      </c>
      <c r="D2303">
        <v>1000</v>
      </c>
      <c r="E2303" t="s">
        <v>13149</v>
      </c>
      <c r="F2303" t="s">
        <v>11</v>
      </c>
      <c r="G2303" t="s">
        <v>13149</v>
      </c>
      <c r="H2303" t="s">
        <v>13149</v>
      </c>
      <c r="I2303" t="s">
        <v>2825</v>
      </c>
      <c r="J2303" t="s">
        <v>2826</v>
      </c>
      <c r="K2303" t="s">
        <v>14496</v>
      </c>
      <c r="L2303" t="s">
        <v>14198</v>
      </c>
      <c r="M2303" t="s">
        <v>8122</v>
      </c>
    </row>
    <row r="2304" spans="1:13">
      <c r="A2304" t="s">
        <v>2824</v>
      </c>
      <c r="B2304">
        <v>4.5999999999999996</v>
      </c>
      <c r="C2304" t="str">
        <f t="shared" si="35"/>
        <v>4 – 5</v>
      </c>
      <c r="D2304">
        <v>1000</v>
      </c>
      <c r="E2304" t="s">
        <v>13149</v>
      </c>
      <c r="F2304" t="s">
        <v>11</v>
      </c>
      <c r="G2304" t="s">
        <v>13149</v>
      </c>
      <c r="H2304" t="s">
        <v>13149</v>
      </c>
      <c r="I2304" t="s">
        <v>2825</v>
      </c>
      <c r="J2304" t="s">
        <v>2826</v>
      </c>
      <c r="K2304" t="s">
        <v>14496</v>
      </c>
      <c r="L2304" t="s">
        <v>14198</v>
      </c>
      <c r="M2304" t="s">
        <v>16109</v>
      </c>
    </row>
    <row r="2305" spans="1:13">
      <c r="A2305" t="s">
        <v>2827</v>
      </c>
      <c r="B2305">
        <v>4.5999999999999996</v>
      </c>
      <c r="C2305" t="str">
        <f t="shared" si="35"/>
        <v>4 – 5</v>
      </c>
      <c r="D2305">
        <v>500</v>
      </c>
      <c r="E2305" t="s">
        <v>13149</v>
      </c>
      <c r="G2305" t="s">
        <v>13150</v>
      </c>
      <c r="H2305" t="s">
        <v>13150</v>
      </c>
      <c r="I2305" t="s">
        <v>2828</v>
      </c>
      <c r="J2305" t="s">
        <v>2829</v>
      </c>
      <c r="K2305" t="s">
        <v>14497</v>
      </c>
      <c r="L2305" t="s">
        <v>14198</v>
      </c>
      <c r="M2305" t="s">
        <v>511</v>
      </c>
    </row>
    <row r="2306" spans="1:13">
      <c r="A2306" t="s">
        <v>2827</v>
      </c>
      <c r="B2306">
        <v>4.5999999999999996</v>
      </c>
      <c r="C2306" t="str">
        <f t="shared" ref="C2306:C2369" si="36">IF(B2306="", "No Rating",
 IF(B2306&lt;=2, "1 – 2",
 IF(B2306&lt;=3, "2 – 3",
 IF(B2306&lt;=4, "3 – 4",
 "4 – 5"))))</f>
        <v>4 – 5</v>
      </c>
      <c r="D2306">
        <v>500</v>
      </c>
      <c r="E2306" t="s">
        <v>13149</v>
      </c>
      <c r="G2306" t="s">
        <v>13150</v>
      </c>
      <c r="H2306" t="s">
        <v>13150</v>
      </c>
      <c r="I2306" t="s">
        <v>2828</v>
      </c>
      <c r="J2306" t="s">
        <v>2829</v>
      </c>
      <c r="K2306" t="s">
        <v>14497</v>
      </c>
      <c r="L2306" t="s">
        <v>14198</v>
      </c>
      <c r="M2306" t="s">
        <v>595</v>
      </c>
    </row>
    <row r="2307" spans="1:13">
      <c r="A2307" t="s">
        <v>2830</v>
      </c>
      <c r="B2307">
        <v>4.5</v>
      </c>
      <c r="C2307" t="str">
        <f t="shared" si="36"/>
        <v>4 – 5</v>
      </c>
      <c r="D2307">
        <v>500</v>
      </c>
      <c r="E2307" t="s">
        <v>13149</v>
      </c>
      <c r="G2307" t="s">
        <v>13150</v>
      </c>
      <c r="H2307" t="s">
        <v>13150</v>
      </c>
      <c r="I2307" t="s">
        <v>2831</v>
      </c>
      <c r="J2307" t="s">
        <v>2832</v>
      </c>
      <c r="K2307" t="s">
        <v>14498</v>
      </c>
      <c r="L2307" t="s">
        <v>14198</v>
      </c>
      <c r="M2307" t="s">
        <v>18</v>
      </c>
    </row>
    <row r="2308" spans="1:13">
      <c r="A2308" t="s">
        <v>2830</v>
      </c>
      <c r="B2308">
        <v>4.5</v>
      </c>
      <c r="C2308" t="str">
        <f t="shared" si="36"/>
        <v>4 – 5</v>
      </c>
      <c r="D2308">
        <v>500</v>
      </c>
      <c r="E2308" t="s">
        <v>13149</v>
      </c>
      <c r="G2308" t="s">
        <v>13150</v>
      </c>
      <c r="H2308" t="s">
        <v>13150</v>
      </c>
      <c r="I2308" t="s">
        <v>2831</v>
      </c>
      <c r="J2308" t="s">
        <v>2832</v>
      </c>
      <c r="K2308" t="s">
        <v>14498</v>
      </c>
      <c r="L2308" t="s">
        <v>14198</v>
      </c>
      <c r="M2308" t="s">
        <v>5392</v>
      </c>
    </row>
    <row r="2309" spans="1:13">
      <c r="A2309" t="s">
        <v>2833</v>
      </c>
      <c r="B2309">
        <v>4.8</v>
      </c>
      <c r="C2309" t="str">
        <f t="shared" si="36"/>
        <v>4 – 5</v>
      </c>
      <c r="D2309">
        <v>2000</v>
      </c>
      <c r="E2309" t="s">
        <v>13149</v>
      </c>
      <c r="F2309" t="s">
        <v>150</v>
      </c>
      <c r="G2309" t="s">
        <v>13149</v>
      </c>
      <c r="H2309" t="s">
        <v>13150</v>
      </c>
      <c r="I2309" t="s">
        <v>2834</v>
      </c>
      <c r="J2309" t="s">
        <v>2835</v>
      </c>
      <c r="K2309" t="s">
        <v>14499</v>
      </c>
      <c r="L2309" t="s">
        <v>14198</v>
      </c>
      <c r="M2309" t="s">
        <v>149</v>
      </c>
    </row>
    <row r="2310" spans="1:13">
      <c r="A2310" t="s">
        <v>2836</v>
      </c>
      <c r="B2310">
        <v>4.0999999999999996</v>
      </c>
      <c r="C2310" t="str">
        <f t="shared" si="36"/>
        <v>4 – 5</v>
      </c>
      <c r="D2310">
        <v>500</v>
      </c>
      <c r="E2310" t="s">
        <v>13149</v>
      </c>
      <c r="G2310" t="s">
        <v>13150</v>
      </c>
      <c r="H2310" t="s">
        <v>13150</v>
      </c>
      <c r="I2310" t="s">
        <v>2837</v>
      </c>
      <c r="J2310" t="s">
        <v>2838</v>
      </c>
      <c r="K2310" t="s">
        <v>14500</v>
      </c>
      <c r="L2310" t="s">
        <v>14198</v>
      </c>
      <c r="M2310" t="s">
        <v>10</v>
      </c>
    </row>
    <row r="2311" spans="1:13">
      <c r="A2311" t="s">
        <v>2836</v>
      </c>
      <c r="B2311">
        <v>4.0999999999999996</v>
      </c>
      <c r="C2311" t="str">
        <f t="shared" si="36"/>
        <v>4 – 5</v>
      </c>
      <c r="D2311">
        <v>500</v>
      </c>
      <c r="E2311" t="s">
        <v>13149</v>
      </c>
      <c r="G2311" t="s">
        <v>13150</v>
      </c>
      <c r="H2311" t="s">
        <v>13150</v>
      </c>
      <c r="I2311" t="s">
        <v>2837</v>
      </c>
      <c r="J2311" t="s">
        <v>2838</v>
      </c>
      <c r="K2311" t="s">
        <v>14500</v>
      </c>
      <c r="L2311" t="s">
        <v>14198</v>
      </c>
      <c r="M2311" t="s">
        <v>52</v>
      </c>
    </row>
    <row r="2312" spans="1:13">
      <c r="A2312" t="s">
        <v>2836</v>
      </c>
      <c r="B2312">
        <v>4.0999999999999996</v>
      </c>
      <c r="C2312" t="str">
        <f t="shared" si="36"/>
        <v>4 – 5</v>
      </c>
      <c r="D2312">
        <v>500</v>
      </c>
      <c r="E2312" t="s">
        <v>13149</v>
      </c>
      <c r="G2312" t="s">
        <v>13150</v>
      </c>
      <c r="H2312" t="s">
        <v>13150</v>
      </c>
      <c r="I2312" t="s">
        <v>2837</v>
      </c>
      <c r="J2312" t="s">
        <v>2838</v>
      </c>
      <c r="K2312" t="s">
        <v>14500</v>
      </c>
      <c r="L2312" t="s">
        <v>14198</v>
      </c>
      <c r="M2312" t="s">
        <v>18</v>
      </c>
    </row>
    <row r="2313" spans="1:13">
      <c r="A2313" t="s">
        <v>2836</v>
      </c>
      <c r="B2313">
        <v>4.0999999999999996</v>
      </c>
      <c r="C2313" t="str">
        <f t="shared" si="36"/>
        <v>4 – 5</v>
      </c>
      <c r="D2313">
        <v>500</v>
      </c>
      <c r="E2313" t="s">
        <v>13149</v>
      </c>
      <c r="G2313" t="s">
        <v>13150</v>
      </c>
      <c r="H2313" t="s">
        <v>13150</v>
      </c>
      <c r="I2313" t="s">
        <v>2837</v>
      </c>
      <c r="J2313" t="s">
        <v>2838</v>
      </c>
      <c r="K2313" t="s">
        <v>14500</v>
      </c>
      <c r="L2313" t="s">
        <v>14198</v>
      </c>
      <c r="M2313" t="s">
        <v>1220</v>
      </c>
    </row>
    <row r="2314" spans="1:13">
      <c r="A2314" t="s">
        <v>2839</v>
      </c>
      <c r="B2314">
        <v>4.7</v>
      </c>
      <c r="C2314" t="str">
        <f t="shared" si="36"/>
        <v>4 – 5</v>
      </c>
      <c r="D2314">
        <v>2000</v>
      </c>
      <c r="E2314" t="s">
        <v>13149</v>
      </c>
      <c r="F2314" t="s">
        <v>674</v>
      </c>
      <c r="G2314" t="s">
        <v>13149</v>
      </c>
      <c r="H2314" t="s">
        <v>13150</v>
      </c>
      <c r="I2314" t="s">
        <v>2840</v>
      </c>
      <c r="J2314" t="s">
        <v>2841</v>
      </c>
      <c r="K2314" t="s">
        <v>14501</v>
      </c>
      <c r="L2314" t="s">
        <v>14079</v>
      </c>
      <c r="M2314" t="s">
        <v>18</v>
      </c>
    </row>
    <row r="2315" spans="1:13">
      <c r="A2315" t="s">
        <v>2839</v>
      </c>
      <c r="B2315">
        <v>4.7</v>
      </c>
      <c r="C2315" t="str">
        <f t="shared" si="36"/>
        <v>4 – 5</v>
      </c>
      <c r="D2315">
        <v>2000</v>
      </c>
      <c r="E2315" t="s">
        <v>13149</v>
      </c>
      <c r="F2315" t="s">
        <v>674</v>
      </c>
      <c r="G2315" t="s">
        <v>13149</v>
      </c>
      <c r="H2315" t="s">
        <v>13150</v>
      </c>
      <c r="I2315" t="s">
        <v>2840</v>
      </c>
      <c r="J2315" t="s">
        <v>2841</v>
      </c>
      <c r="K2315" t="s">
        <v>14501</v>
      </c>
      <c r="L2315" t="s">
        <v>14079</v>
      </c>
      <c r="M2315" t="s">
        <v>3586</v>
      </c>
    </row>
    <row r="2316" spans="1:13">
      <c r="A2316" t="s">
        <v>2839</v>
      </c>
      <c r="B2316">
        <v>4.7</v>
      </c>
      <c r="C2316" t="str">
        <f t="shared" si="36"/>
        <v>4 – 5</v>
      </c>
      <c r="D2316">
        <v>2000</v>
      </c>
      <c r="E2316" t="s">
        <v>13149</v>
      </c>
      <c r="F2316" t="s">
        <v>674</v>
      </c>
      <c r="G2316" t="s">
        <v>13149</v>
      </c>
      <c r="H2316" t="s">
        <v>13150</v>
      </c>
      <c r="I2316" t="s">
        <v>2840</v>
      </c>
      <c r="J2316" t="s">
        <v>2841</v>
      </c>
      <c r="K2316" t="s">
        <v>14501</v>
      </c>
      <c r="L2316" t="s">
        <v>14079</v>
      </c>
      <c r="M2316" t="s">
        <v>8122</v>
      </c>
    </row>
    <row r="2317" spans="1:13">
      <c r="A2317" t="s">
        <v>2842</v>
      </c>
      <c r="B2317">
        <v>4.9000000000000004</v>
      </c>
      <c r="C2317" t="str">
        <f t="shared" si="36"/>
        <v>4 – 5</v>
      </c>
      <c r="D2317">
        <v>100</v>
      </c>
      <c r="E2317" t="s">
        <v>13149</v>
      </c>
      <c r="F2317" t="s">
        <v>32</v>
      </c>
      <c r="G2317" t="s">
        <v>13149</v>
      </c>
      <c r="H2317" t="s">
        <v>13150</v>
      </c>
      <c r="I2317" t="s">
        <v>2843</v>
      </c>
      <c r="J2317" t="s">
        <v>2844</v>
      </c>
      <c r="K2317" t="s">
        <v>14502</v>
      </c>
      <c r="L2317" t="s">
        <v>14198</v>
      </c>
      <c r="M2317" t="s">
        <v>635</v>
      </c>
    </row>
    <row r="2318" spans="1:13">
      <c r="A2318" t="s">
        <v>2842</v>
      </c>
      <c r="B2318">
        <v>4.9000000000000004</v>
      </c>
      <c r="C2318" t="str">
        <f t="shared" si="36"/>
        <v>4 – 5</v>
      </c>
      <c r="D2318">
        <v>100</v>
      </c>
      <c r="E2318" t="s">
        <v>13149</v>
      </c>
      <c r="F2318" t="s">
        <v>32</v>
      </c>
      <c r="G2318" t="s">
        <v>13149</v>
      </c>
      <c r="H2318" t="s">
        <v>13150</v>
      </c>
      <c r="I2318" t="s">
        <v>2843</v>
      </c>
      <c r="J2318" t="s">
        <v>2844</v>
      </c>
      <c r="K2318" t="s">
        <v>14502</v>
      </c>
      <c r="L2318" t="s">
        <v>14198</v>
      </c>
      <c r="M2318" t="s">
        <v>257</v>
      </c>
    </row>
    <row r="2319" spans="1:13">
      <c r="A2319" t="s">
        <v>2842</v>
      </c>
      <c r="B2319">
        <v>4.9000000000000004</v>
      </c>
      <c r="C2319" t="str">
        <f t="shared" si="36"/>
        <v>4 – 5</v>
      </c>
      <c r="D2319">
        <v>100</v>
      </c>
      <c r="E2319" t="s">
        <v>13149</v>
      </c>
      <c r="F2319" t="s">
        <v>32</v>
      </c>
      <c r="G2319" t="s">
        <v>13149</v>
      </c>
      <c r="H2319" t="s">
        <v>13150</v>
      </c>
      <c r="I2319" t="s">
        <v>2843</v>
      </c>
      <c r="J2319" t="s">
        <v>2844</v>
      </c>
      <c r="K2319" t="s">
        <v>14502</v>
      </c>
      <c r="L2319" t="s">
        <v>14198</v>
      </c>
      <c r="M2319" t="s">
        <v>262</v>
      </c>
    </row>
    <row r="2320" spans="1:13">
      <c r="A2320" t="s">
        <v>2842</v>
      </c>
      <c r="B2320">
        <v>4.9000000000000004</v>
      </c>
      <c r="C2320" t="str">
        <f t="shared" si="36"/>
        <v>4 – 5</v>
      </c>
      <c r="D2320">
        <v>100</v>
      </c>
      <c r="E2320" t="s">
        <v>13149</v>
      </c>
      <c r="F2320" t="s">
        <v>32</v>
      </c>
      <c r="G2320" t="s">
        <v>13149</v>
      </c>
      <c r="H2320" t="s">
        <v>13150</v>
      </c>
      <c r="I2320" t="s">
        <v>2843</v>
      </c>
      <c r="J2320" t="s">
        <v>2844</v>
      </c>
      <c r="K2320" t="s">
        <v>14502</v>
      </c>
      <c r="L2320" t="s">
        <v>14198</v>
      </c>
      <c r="M2320" t="s">
        <v>52</v>
      </c>
    </row>
    <row r="2321" spans="1:13">
      <c r="A2321" t="s">
        <v>2842</v>
      </c>
      <c r="B2321">
        <v>4.9000000000000004</v>
      </c>
      <c r="C2321" t="str">
        <f t="shared" si="36"/>
        <v>4 – 5</v>
      </c>
      <c r="D2321">
        <v>100</v>
      </c>
      <c r="E2321" t="s">
        <v>13149</v>
      </c>
      <c r="F2321" t="s">
        <v>32</v>
      </c>
      <c r="G2321" t="s">
        <v>13149</v>
      </c>
      <c r="H2321" t="s">
        <v>13150</v>
      </c>
      <c r="I2321" t="s">
        <v>2843</v>
      </c>
      <c r="J2321" t="s">
        <v>2844</v>
      </c>
      <c r="K2321" t="s">
        <v>14502</v>
      </c>
      <c r="L2321" t="s">
        <v>14198</v>
      </c>
      <c r="M2321" t="s">
        <v>595</v>
      </c>
    </row>
    <row r="2322" spans="1:13">
      <c r="A2322" t="s">
        <v>2846</v>
      </c>
      <c r="B2322">
        <v>4.8</v>
      </c>
      <c r="C2322" t="str">
        <f t="shared" si="36"/>
        <v>4 – 5</v>
      </c>
      <c r="D2322">
        <v>9</v>
      </c>
      <c r="E2322" t="s">
        <v>13149</v>
      </c>
      <c r="G2322" t="s">
        <v>13150</v>
      </c>
      <c r="H2322" t="s">
        <v>13150</v>
      </c>
      <c r="I2322" t="s">
        <v>2848</v>
      </c>
      <c r="J2322" t="s">
        <v>2849</v>
      </c>
      <c r="K2322" t="s">
        <v>14503</v>
      </c>
      <c r="L2322" t="s">
        <v>14198</v>
      </c>
      <c r="M2322" t="s">
        <v>635</v>
      </c>
    </row>
    <row r="2323" spans="1:13">
      <c r="A2323" t="s">
        <v>2846</v>
      </c>
      <c r="B2323">
        <v>4.8</v>
      </c>
      <c r="C2323" t="str">
        <f t="shared" si="36"/>
        <v>4 – 5</v>
      </c>
      <c r="D2323">
        <v>9</v>
      </c>
      <c r="E2323" t="s">
        <v>13149</v>
      </c>
      <c r="G2323" t="s">
        <v>13150</v>
      </c>
      <c r="H2323" t="s">
        <v>13150</v>
      </c>
      <c r="I2323" t="s">
        <v>2848</v>
      </c>
      <c r="J2323" t="s">
        <v>2849</v>
      </c>
      <c r="K2323" t="s">
        <v>14503</v>
      </c>
      <c r="L2323" t="s">
        <v>14198</v>
      </c>
      <c r="M2323" t="s">
        <v>262</v>
      </c>
    </row>
    <row r="2324" spans="1:13">
      <c r="A2324" t="s">
        <v>2846</v>
      </c>
      <c r="B2324">
        <v>4.8</v>
      </c>
      <c r="C2324" t="str">
        <f t="shared" si="36"/>
        <v>4 – 5</v>
      </c>
      <c r="D2324">
        <v>9</v>
      </c>
      <c r="E2324" t="s">
        <v>13149</v>
      </c>
      <c r="G2324" t="s">
        <v>13150</v>
      </c>
      <c r="H2324" t="s">
        <v>13150</v>
      </c>
      <c r="I2324" t="s">
        <v>2848</v>
      </c>
      <c r="J2324" t="s">
        <v>2849</v>
      </c>
      <c r="K2324" t="s">
        <v>14503</v>
      </c>
      <c r="L2324" t="s">
        <v>14198</v>
      </c>
      <c r="M2324" t="s">
        <v>10</v>
      </c>
    </row>
    <row r="2325" spans="1:13">
      <c r="A2325" t="s">
        <v>2846</v>
      </c>
      <c r="B2325">
        <v>4.8</v>
      </c>
      <c r="C2325" t="str">
        <f t="shared" si="36"/>
        <v>4 – 5</v>
      </c>
      <c r="D2325">
        <v>9</v>
      </c>
      <c r="E2325" t="s">
        <v>13149</v>
      </c>
      <c r="G2325" t="s">
        <v>13150</v>
      </c>
      <c r="H2325" t="s">
        <v>13150</v>
      </c>
      <c r="I2325" t="s">
        <v>2848</v>
      </c>
      <c r="J2325" t="s">
        <v>2849</v>
      </c>
      <c r="K2325" t="s">
        <v>14503</v>
      </c>
      <c r="L2325" t="s">
        <v>14198</v>
      </c>
      <c r="M2325" t="s">
        <v>1505</v>
      </c>
    </row>
    <row r="2326" spans="1:13">
      <c r="A2326" t="s">
        <v>2846</v>
      </c>
      <c r="B2326">
        <v>4.8</v>
      </c>
      <c r="C2326" t="str">
        <f t="shared" si="36"/>
        <v>4 – 5</v>
      </c>
      <c r="D2326">
        <v>9</v>
      </c>
      <c r="E2326" t="s">
        <v>13149</v>
      </c>
      <c r="G2326" t="s">
        <v>13150</v>
      </c>
      <c r="H2326" t="s">
        <v>13150</v>
      </c>
      <c r="I2326" t="s">
        <v>2848</v>
      </c>
      <c r="J2326" t="s">
        <v>2849</v>
      </c>
      <c r="K2326" t="s">
        <v>14503</v>
      </c>
      <c r="L2326" t="s">
        <v>14198</v>
      </c>
      <c r="M2326" t="s">
        <v>595</v>
      </c>
    </row>
    <row r="2327" spans="1:13">
      <c r="A2327" t="s">
        <v>2850</v>
      </c>
      <c r="B2327">
        <v>3.8</v>
      </c>
      <c r="C2327" t="str">
        <f t="shared" si="36"/>
        <v>3 – 4</v>
      </c>
      <c r="D2327">
        <v>44</v>
      </c>
      <c r="E2327" t="s">
        <v>13149</v>
      </c>
      <c r="G2327" t="s">
        <v>13150</v>
      </c>
      <c r="H2327" t="s">
        <v>13150</v>
      </c>
      <c r="I2327" t="s">
        <v>2852</v>
      </c>
      <c r="J2327" t="s">
        <v>2853</v>
      </c>
      <c r="K2327" t="s">
        <v>14504</v>
      </c>
      <c r="L2327" t="s">
        <v>14198</v>
      </c>
      <c r="M2327" t="s">
        <v>18</v>
      </c>
    </row>
    <row r="2328" spans="1:13">
      <c r="A2328" t="s">
        <v>2850</v>
      </c>
      <c r="B2328">
        <v>3.8</v>
      </c>
      <c r="C2328" t="str">
        <f t="shared" si="36"/>
        <v>3 – 4</v>
      </c>
      <c r="D2328">
        <v>44</v>
      </c>
      <c r="E2328" t="s">
        <v>13149</v>
      </c>
      <c r="G2328" t="s">
        <v>13150</v>
      </c>
      <c r="H2328" t="s">
        <v>13150</v>
      </c>
      <c r="I2328" t="s">
        <v>2852</v>
      </c>
      <c r="J2328" t="s">
        <v>2853</v>
      </c>
      <c r="K2328" t="s">
        <v>14504</v>
      </c>
      <c r="L2328" t="s">
        <v>14198</v>
      </c>
      <c r="M2328" t="s">
        <v>5392</v>
      </c>
    </row>
    <row r="2329" spans="1:13">
      <c r="A2329" t="s">
        <v>2854</v>
      </c>
      <c r="B2329">
        <v>4.0999999999999996</v>
      </c>
      <c r="C2329" t="str">
        <f t="shared" si="36"/>
        <v>4 – 5</v>
      </c>
      <c r="D2329">
        <v>500</v>
      </c>
      <c r="E2329" t="s">
        <v>13149</v>
      </c>
      <c r="F2329" t="s">
        <v>53</v>
      </c>
      <c r="G2329" t="s">
        <v>13149</v>
      </c>
      <c r="H2329" t="s">
        <v>13150</v>
      </c>
      <c r="I2329" t="s">
        <v>2855</v>
      </c>
      <c r="J2329" t="s">
        <v>2856</v>
      </c>
      <c r="K2329" t="s">
        <v>14505</v>
      </c>
      <c r="L2329" t="s">
        <v>14198</v>
      </c>
      <c r="M2329" t="s">
        <v>18</v>
      </c>
    </row>
    <row r="2330" spans="1:13">
      <c r="A2330" t="s">
        <v>2854</v>
      </c>
      <c r="B2330">
        <v>4.0999999999999996</v>
      </c>
      <c r="C2330" t="str">
        <f t="shared" si="36"/>
        <v>4 – 5</v>
      </c>
      <c r="D2330">
        <v>500</v>
      </c>
      <c r="E2330" t="s">
        <v>13149</v>
      </c>
      <c r="F2330" t="s">
        <v>53</v>
      </c>
      <c r="G2330" t="s">
        <v>13149</v>
      </c>
      <c r="H2330" t="s">
        <v>13150</v>
      </c>
      <c r="I2330" t="s">
        <v>2855</v>
      </c>
      <c r="J2330" t="s">
        <v>2856</v>
      </c>
      <c r="K2330" t="s">
        <v>14505</v>
      </c>
      <c r="L2330" t="s">
        <v>14198</v>
      </c>
      <c r="M2330" t="s">
        <v>1511</v>
      </c>
    </row>
    <row r="2331" spans="1:13">
      <c r="A2331" t="s">
        <v>2854</v>
      </c>
      <c r="B2331">
        <v>4.0999999999999996</v>
      </c>
      <c r="C2331" t="str">
        <f t="shared" si="36"/>
        <v>4 – 5</v>
      </c>
      <c r="D2331">
        <v>500</v>
      </c>
      <c r="E2331" t="s">
        <v>13149</v>
      </c>
      <c r="F2331" t="s">
        <v>53</v>
      </c>
      <c r="G2331" t="s">
        <v>13149</v>
      </c>
      <c r="H2331" t="s">
        <v>13150</v>
      </c>
      <c r="I2331" t="s">
        <v>2855</v>
      </c>
      <c r="J2331" t="s">
        <v>2856</v>
      </c>
      <c r="K2331" t="s">
        <v>14505</v>
      </c>
      <c r="L2331" t="s">
        <v>14198</v>
      </c>
      <c r="M2331" t="s">
        <v>16113</v>
      </c>
    </row>
    <row r="2332" spans="1:13">
      <c r="A2332" t="s">
        <v>2854</v>
      </c>
      <c r="B2332">
        <v>4.0999999999999996</v>
      </c>
      <c r="C2332" t="str">
        <f t="shared" si="36"/>
        <v>4 – 5</v>
      </c>
      <c r="D2332">
        <v>500</v>
      </c>
      <c r="E2332" t="s">
        <v>13149</v>
      </c>
      <c r="F2332" t="s">
        <v>53</v>
      </c>
      <c r="G2332" t="s">
        <v>13149</v>
      </c>
      <c r="H2332" t="s">
        <v>13150</v>
      </c>
      <c r="I2332" t="s">
        <v>2855</v>
      </c>
      <c r="J2332" t="s">
        <v>2856</v>
      </c>
      <c r="K2332" t="s">
        <v>14505</v>
      </c>
      <c r="L2332" t="s">
        <v>14198</v>
      </c>
      <c r="M2332" t="s">
        <v>1220</v>
      </c>
    </row>
    <row r="2333" spans="1:13">
      <c r="A2333" t="s">
        <v>2854</v>
      </c>
      <c r="B2333">
        <v>4.0999999999999996</v>
      </c>
      <c r="C2333" t="str">
        <f t="shared" si="36"/>
        <v>4 – 5</v>
      </c>
      <c r="D2333">
        <v>500</v>
      </c>
      <c r="E2333" t="s">
        <v>13149</v>
      </c>
      <c r="F2333" t="s">
        <v>53</v>
      </c>
      <c r="G2333" t="s">
        <v>13149</v>
      </c>
      <c r="H2333" t="s">
        <v>13150</v>
      </c>
      <c r="I2333" t="s">
        <v>2855</v>
      </c>
      <c r="J2333" t="s">
        <v>2856</v>
      </c>
      <c r="K2333" t="s">
        <v>14505</v>
      </c>
      <c r="L2333" t="s">
        <v>14198</v>
      </c>
      <c r="M2333" t="s">
        <v>16110</v>
      </c>
    </row>
    <row r="2334" spans="1:13">
      <c r="A2334" t="s">
        <v>2858</v>
      </c>
      <c r="B2334">
        <v>4.9000000000000004</v>
      </c>
      <c r="C2334" t="str">
        <f t="shared" si="36"/>
        <v>4 – 5</v>
      </c>
      <c r="D2334">
        <v>5000</v>
      </c>
      <c r="E2334" t="s">
        <v>13149</v>
      </c>
      <c r="F2334" t="s">
        <v>72</v>
      </c>
      <c r="G2334" t="s">
        <v>13149</v>
      </c>
      <c r="H2334" t="s">
        <v>13150</v>
      </c>
      <c r="I2334" t="s">
        <v>2859</v>
      </c>
      <c r="J2334" t="s">
        <v>2860</v>
      </c>
      <c r="K2334" t="s">
        <v>14506</v>
      </c>
      <c r="L2334" t="s">
        <v>14198</v>
      </c>
      <c r="M2334" t="s">
        <v>233</v>
      </c>
    </row>
    <row r="2335" spans="1:13">
      <c r="A2335" t="s">
        <v>2861</v>
      </c>
      <c r="B2335">
        <v>4.7</v>
      </c>
      <c r="C2335" t="str">
        <f t="shared" si="36"/>
        <v>4 – 5</v>
      </c>
      <c r="D2335">
        <v>1000</v>
      </c>
      <c r="E2335" t="s">
        <v>13149</v>
      </c>
      <c r="F2335" t="s">
        <v>150</v>
      </c>
      <c r="G2335" t="s">
        <v>13149</v>
      </c>
      <c r="H2335" t="s">
        <v>13150</v>
      </c>
      <c r="I2335" t="s">
        <v>2862</v>
      </c>
      <c r="J2335" t="s">
        <v>2863</v>
      </c>
      <c r="K2335" t="s">
        <v>14507</v>
      </c>
      <c r="L2335" t="s">
        <v>14198</v>
      </c>
      <c r="M2335" t="s">
        <v>262</v>
      </c>
    </row>
    <row r="2336" spans="1:13">
      <c r="A2336" t="s">
        <v>2861</v>
      </c>
      <c r="B2336">
        <v>4.7</v>
      </c>
      <c r="C2336" t="str">
        <f t="shared" si="36"/>
        <v>4 – 5</v>
      </c>
      <c r="D2336">
        <v>1000</v>
      </c>
      <c r="E2336" t="s">
        <v>13149</v>
      </c>
      <c r="F2336" t="s">
        <v>150</v>
      </c>
      <c r="G2336" t="s">
        <v>13149</v>
      </c>
      <c r="H2336" t="s">
        <v>13150</v>
      </c>
      <c r="I2336" t="s">
        <v>2862</v>
      </c>
      <c r="J2336" t="s">
        <v>2863</v>
      </c>
      <c r="K2336" t="s">
        <v>14507</v>
      </c>
      <c r="L2336" t="s">
        <v>14198</v>
      </c>
      <c r="M2336" t="s">
        <v>595</v>
      </c>
    </row>
    <row r="2337" spans="1:13">
      <c r="A2337" t="s">
        <v>2864</v>
      </c>
      <c r="B2337">
        <v>4.5</v>
      </c>
      <c r="C2337" t="str">
        <f t="shared" si="36"/>
        <v>4 – 5</v>
      </c>
      <c r="D2337">
        <v>37</v>
      </c>
      <c r="E2337" t="s">
        <v>13149</v>
      </c>
      <c r="G2337" t="s">
        <v>13150</v>
      </c>
      <c r="H2337" t="s">
        <v>13150</v>
      </c>
      <c r="I2337" t="s">
        <v>2866</v>
      </c>
      <c r="J2337" t="s">
        <v>2867</v>
      </c>
      <c r="K2337" t="s">
        <v>14508</v>
      </c>
      <c r="L2337" t="s">
        <v>14198</v>
      </c>
      <c r="M2337" t="s">
        <v>233</v>
      </c>
    </row>
    <row r="2338" spans="1:13">
      <c r="A2338" t="s">
        <v>2864</v>
      </c>
      <c r="B2338">
        <v>4.5</v>
      </c>
      <c r="C2338" t="str">
        <f t="shared" si="36"/>
        <v>4 – 5</v>
      </c>
      <c r="D2338">
        <v>37</v>
      </c>
      <c r="E2338" t="s">
        <v>13149</v>
      </c>
      <c r="G2338" t="s">
        <v>13150</v>
      </c>
      <c r="H2338" t="s">
        <v>13150</v>
      </c>
      <c r="I2338" t="s">
        <v>2866</v>
      </c>
      <c r="J2338" t="s">
        <v>2867</v>
      </c>
      <c r="K2338" t="s">
        <v>14508</v>
      </c>
      <c r="L2338" t="s">
        <v>14198</v>
      </c>
      <c r="M2338" t="s">
        <v>257</v>
      </c>
    </row>
    <row r="2339" spans="1:13">
      <c r="A2339" t="s">
        <v>2864</v>
      </c>
      <c r="B2339">
        <v>4.5</v>
      </c>
      <c r="C2339" t="str">
        <f t="shared" si="36"/>
        <v>4 – 5</v>
      </c>
      <c r="D2339">
        <v>37</v>
      </c>
      <c r="E2339" t="s">
        <v>13149</v>
      </c>
      <c r="G2339" t="s">
        <v>13150</v>
      </c>
      <c r="H2339" t="s">
        <v>13150</v>
      </c>
      <c r="I2339" t="s">
        <v>2866</v>
      </c>
      <c r="J2339" t="s">
        <v>2867</v>
      </c>
      <c r="K2339" t="s">
        <v>14508</v>
      </c>
      <c r="L2339" t="s">
        <v>14198</v>
      </c>
      <c r="M2339" t="s">
        <v>52</v>
      </c>
    </row>
    <row r="2340" spans="1:13">
      <c r="A2340" t="s">
        <v>2864</v>
      </c>
      <c r="B2340">
        <v>4.5</v>
      </c>
      <c r="C2340" t="str">
        <f t="shared" si="36"/>
        <v>4 – 5</v>
      </c>
      <c r="D2340">
        <v>37</v>
      </c>
      <c r="E2340" t="s">
        <v>13149</v>
      </c>
      <c r="G2340" t="s">
        <v>13150</v>
      </c>
      <c r="H2340" t="s">
        <v>13150</v>
      </c>
      <c r="I2340" t="s">
        <v>2866</v>
      </c>
      <c r="J2340" t="s">
        <v>2867</v>
      </c>
      <c r="K2340" t="s">
        <v>14508</v>
      </c>
      <c r="L2340" t="s">
        <v>14198</v>
      </c>
      <c r="M2340" t="s">
        <v>16115</v>
      </c>
    </row>
    <row r="2341" spans="1:13">
      <c r="A2341" t="s">
        <v>2869</v>
      </c>
      <c r="B2341">
        <v>4.5999999999999996</v>
      </c>
      <c r="C2341" t="str">
        <f t="shared" si="36"/>
        <v>4 – 5</v>
      </c>
      <c r="D2341">
        <v>5000</v>
      </c>
      <c r="E2341" t="s">
        <v>13149</v>
      </c>
      <c r="G2341" t="s">
        <v>13150</v>
      </c>
      <c r="H2341" t="s">
        <v>13150</v>
      </c>
      <c r="I2341" t="s">
        <v>2870</v>
      </c>
      <c r="J2341" t="s">
        <v>2871</v>
      </c>
      <c r="K2341" t="s">
        <v>14509</v>
      </c>
      <c r="L2341" t="s">
        <v>14198</v>
      </c>
      <c r="M2341" t="s">
        <v>18</v>
      </c>
    </row>
    <row r="2342" spans="1:13">
      <c r="A2342" t="s">
        <v>2869</v>
      </c>
      <c r="B2342">
        <v>4.5999999999999996</v>
      </c>
      <c r="C2342" t="str">
        <f t="shared" si="36"/>
        <v>4 – 5</v>
      </c>
      <c r="D2342">
        <v>5000</v>
      </c>
      <c r="E2342" t="s">
        <v>13149</v>
      </c>
      <c r="G2342" t="s">
        <v>13150</v>
      </c>
      <c r="H2342" t="s">
        <v>13150</v>
      </c>
      <c r="I2342" t="s">
        <v>2870</v>
      </c>
      <c r="J2342" t="s">
        <v>2871</v>
      </c>
      <c r="K2342" t="s">
        <v>14509</v>
      </c>
      <c r="L2342" t="s">
        <v>14198</v>
      </c>
      <c r="M2342" t="s">
        <v>5392</v>
      </c>
    </row>
    <row r="2343" spans="1:13">
      <c r="A2343" t="s">
        <v>2869</v>
      </c>
      <c r="B2343">
        <v>4.5999999999999996</v>
      </c>
      <c r="C2343" t="str">
        <f t="shared" si="36"/>
        <v>4 – 5</v>
      </c>
      <c r="D2343">
        <v>5000</v>
      </c>
      <c r="E2343" t="s">
        <v>13149</v>
      </c>
      <c r="G2343" t="s">
        <v>13150</v>
      </c>
      <c r="H2343" t="s">
        <v>13150</v>
      </c>
      <c r="I2343" t="s">
        <v>2870</v>
      </c>
      <c r="J2343" t="s">
        <v>2871</v>
      </c>
      <c r="K2343" t="s">
        <v>14509</v>
      </c>
      <c r="L2343" t="s">
        <v>14198</v>
      </c>
      <c r="M2343" t="s">
        <v>16113</v>
      </c>
    </row>
    <row r="2344" spans="1:13">
      <c r="A2344" t="s">
        <v>2872</v>
      </c>
      <c r="B2344">
        <v>4.5</v>
      </c>
      <c r="C2344" t="str">
        <f t="shared" si="36"/>
        <v>4 – 5</v>
      </c>
      <c r="D2344">
        <v>4000</v>
      </c>
      <c r="E2344" t="s">
        <v>13149</v>
      </c>
      <c r="F2344" t="s">
        <v>72</v>
      </c>
      <c r="G2344" t="s">
        <v>13149</v>
      </c>
      <c r="H2344" t="s">
        <v>13150</v>
      </c>
      <c r="I2344" t="s">
        <v>2873</v>
      </c>
      <c r="J2344" t="s">
        <v>2874</v>
      </c>
      <c r="K2344" t="s">
        <v>14510</v>
      </c>
      <c r="L2344" t="s">
        <v>14198</v>
      </c>
      <c r="M2344" t="s">
        <v>18</v>
      </c>
    </row>
    <row r="2345" spans="1:13">
      <c r="A2345" t="s">
        <v>2872</v>
      </c>
      <c r="B2345">
        <v>4.5</v>
      </c>
      <c r="C2345" t="str">
        <f t="shared" si="36"/>
        <v>4 – 5</v>
      </c>
      <c r="D2345">
        <v>4000</v>
      </c>
      <c r="E2345" t="s">
        <v>13149</v>
      </c>
      <c r="F2345" t="s">
        <v>72</v>
      </c>
      <c r="G2345" t="s">
        <v>13149</v>
      </c>
      <c r="H2345" t="s">
        <v>13150</v>
      </c>
      <c r="I2345" t="s">
        <v>2873</v>
      </c>
      <c r="J2345" t="s">
        <v>2874</v>
      </c>
      <c r="K2345" t="s">
        <v>14510</v>
      </c>
      <c r="L2345" t="s">
        <v>14198</v>
      </c>
      <c r="M2345" t="s">
        <v>595</v>
      </c>
    </row>
    <row r="2346" spans="1:13">
      <c r="A2346" t="s">
        <v>2872</v>
      </c>
      <c r="B2346">
        <v>4.5</v>
      </c>
      <c r="C2346" t="str">
        <f t="shared" si="36"/>
        <v>4 – 5</v>
      </c>
      <c r="D2346">
        <v>4000</v>
      </c>
      <c r="E2346" t="s">
        <v>13149</v>
      </c>
      <c r="F2346" t="s">
        <v>72</v>
      </c>
      <c r="G2346" t="s">
        <v>13149</v>
      </c>
      <c r="H2346" t="s">
        <v>13150</v>
      </c>
      <c r="I2346" t="s">
        <v>2873</v>
      </c>
      <c r="J2346" t="s">
        <v>2874</v>
      </c>
      <c r="K2346" t="s">
        <v>14510</v>
      </c>
      <c r="L2346" t="s">
        <v>14198</v>
      </c>
      <c r="M2346" t="s">
        <v>16117</v>
      </c>
    </row>
    <row r="2347" spans="1:13">
      <c r="A2347" t="s">
        <v>2876</v>
      </c>
      <c r="B2347">
        <v>4.9000000000000004</v>
      </c>
      <c r="C2347" t="str">
        <f t="shared" si="36"/>
        <v>4 – 5</v>
      </c>
      <c r="D2347">
        <v>100</v>
      </c>
      <c r="E2347" t="s">
        <v>13149</v>
      </c>
      <c r="F2347" t="s">
        <v>72</v>
      </c>
      <c r="G2347" t="s">
        <v>13149</v>
      </c>
      <c r="H2347" t="s">
        <v>13150</v>
      </c>
      <c r="I2347" t="s">
        <v>2877</v>
      </c>
      <c r="J2347" t="s">
        <v>2878</v>
      </c>
      <c r="K2347" t="s">
        <v>14511</v>
      </c>
      <c r="L2347" t="s">
        <v>14198</v>
      </c>
      <c r="M2347" t="s">
        <v>257</v>
      </c>
    </row>
    <row r="2348" spans="1:13">
      <c r="A2348" t="s">
        <v>2876</v>
      </c>
      <c r="B2348">
        <v>4.9000000000000004</v>
      </c>
      <c r="C2348" t="str">
        <f t="shared" si="36"/>
        <v>4 – 5</v>
      </c>
      <c r="D2348">
        <v>100</v>
      </c>
      <c r="E2348" t="s">
        <v>13149</v>
      </c>
      <c r="F2348" t="s">
        <v>72</v>
      </c>
      <c r="G2348" t="s">
        <v>13149</v>
      </c>
      <c r="H2348" t="s">
        <v>13150</v>
      </c>
      <c r="I2348" t="s">
        <v>2877</v>
      </c>
      <c r="J2348" t="s">
        <v>2878</v>
      </c>
      <c r="K2348" t="s">
        <v>14511</v>
      </c>
      <c r="L2348" t="s">
        <v>14198</v>
      </c>
      <c r="M2348" t="s">
        <v>52</v>
      </c>
    </row>
    <row r="2349" spans="1:13">
      <c r="A2349" t="s">
        <v>2876</v>
      </c>
      <c r="B2349">
        <v>4.9000000000000004</v>
      </c>
      <c r="C2349" t="str">
        <f t="shared" si="36"/>
        <v>4 – 5</v>
      </c>
      <c r="D2349">
        <v>100</v>
      </c>
      <c r="E2349" t="s">
        <v>13149</v>
      </c>
      <c r="F2349" t="s">
        <v>72</v>
      </c>
      <c r="G2349" t="s">
        <v>13149</v>
      </c>
      <c r="H2349" t="s">
        <v>13150</v>
      </c>
      <c r="I2349" t="s">
        <v>2877</v>
      </c>
      <c r="J2349" t="s">
        <v>2878</v>
      </c>
      <c r="K2349" t="s">
        <v>14511</v>
      </c>
      <c r="L2349" t="s">
        <v>14198</v>
      </c>
      <c r="M2349" t="s">
        <v>12403</v>
      </c>
    </row>
    <row r="2350" spans="1:13">
      <c r="A2350" t="s">
        <v>2876</v>
      </c>
      <c r="B2350">
        <v>4.9000000000000004</v>
      </c>
      <c r="C2350" t="str">
        <f t="shared" si="36"/>
        <v>4 – 5</v>
      </c>
      <c r="D2350">
        <v>100</v>
      </c>
      <c r="E2350" t="s">
        <v>13149</v>
      </c>
      <c r="F2350" t="s">
        <v>72</v>
      </c>
      <c r="G2350" t="s">
        <v>13149</v>
      </c>
      <c r="H2350" t="s">
        <v>13150</v>
      </c>
      <c r="I2350" t="s">
        <v>2877</v>
      </c>
      <c r="J2350" t="s">
        <v>2878</v>
      </c>
      <c r="K2350" t="s">
        <v>14511</v>
      </c>
      <c r="L2350" t="s">
        <v>14198</v>
      </c>
      <c r="M2350" t="s">
        <v>511</v>
      </c>
    </row>
    <row r="2351" spans="1:13">
      <c r="A2351" t="s">
        <v>2879</v>
      </c>
      <c r="B2351">
        <v>4.5</v>
      </c>
      <c r="C2351" t="str">
        <f t="shared" si="36"/>
        <v>4 – 5</v>
      </c>
      <c r="D2351">
        <v>500</v>
      </c>
      <c r="E2351" t="s">
        <v>13149</v>
      </c>
      <c r="F2351" t="s">
        <v>72</v>
      </c>
      <c r="G2351" t="s">
        <v>13149</v>
      </c>
      <c r="H2351" t="s">
        <v>13150</v>
      </c>
      <c r="I2351" t="s">
        <v>2880</v>
      </c>
      <c r="J2351" t="s">
        <v>2881</v>
      </c>
      <c r="K2351" t="s">
        <v>14512</v>
      </c>
      <c r="L2351" t="s">
        <v>14198</v>
      </c>
      <c r="M2351" t="s">
        <v>18</v>
      </c>
    </row>
    <row r="2352" spans="1:13">
      <c r="A2352" t="s">
        <v>2879</v>
      </c>
      <c r="B2352">
        <v>4.5</v>
      </c>
      <c r="C2352" t="str">
        <f t="shared" si="36"/>
        <v>4 – 5</v>
      </c>
      <c r="D2352">
        <v>500</v>
      </c>
      <c r="E2352" t="s">
        <v>13149</v>
      </c>
      <c r="F2352" t="s">
        <v>72</v>
      </c>
      <c r="G2352" t="s">
        <v>13149</v>
      </c>
      <c r="H2352" t="s">
        <v>13150</v>
      </c>
      <c r="I2352" t="s">
        <v>2880</v>
      </c>
      <c r="J2352" t="s">
        <v>2881</v>
      </c>
      <c r="K2352" t="s">
        <v>14512</v>
      </c>
      <c r="L2352" t="s">
        <v>14198</v>
      </c>
      <c r="M2352" t="s">
        <v>16113</v>
      </c>
    </row>
    <row r="2353" spans="1:13">
      <c r="A2353" t="s">
        <v>2882</v>
      </c>
      <c r="B2353">
        <v>1.7</v>
      </c>
      <c r="C2353" t="str">
        <f t="shared" si="36"/>
        <v>1 – 2</v>
      </c>
      <c r="D2353">
        <v>15</v>
      </c>
      <c r="E2353" t="s">
        <v>13149</v>
      </c>
      <c r="F2353" t="s">
        <v>72</v>
      </c>
      <c r="G2353" t="s">
        <v>13149</v>
      </c>
      <c r="H2353" t="s">
        <v>13150</v>
      </c>
      <c r="I2353" t="s">
        <v>2884</v>
      </c>
      <c r="J2353" t="s">
        <v>2885</v>
      </c>
      <c r="K2353" t="s">
        <v>14513</v>
      </c>
      <c r="L2353" t="s">
        <v>14198</v>
      </c>
      <c r="M2353" t="s">
        <v>18</v>
      </c>
    </row>
    <row r="2354" spans="1:13">
      <c r="A2354" t="s">
        <v>2886</v>
      </c>
      <c r="B2354">
        <v>3.6</v>
      </c>
      <c r="C2354" t="str">
        <f t="shared" si="36"/>
        <v>3 – 4</v>
      </c>
      <c r="D2354">
        <v>1000</v>
      </c>
      <c r="E2354" t="s">
        <v>13149</v>
      </c>
      <c r="F2354" t="s">
        <v>72</v>
      </c>
      <c r="G2354" t="s">
        <v>13149</v>
      </c>
      <c r="H2354" t="s">
        <v>13150</v>
      </c>
      <c r="I2354" t="s">
        <v>2888</v>
      </c>
      <c r="J2354" t="s">
        <v>2889</v>
      </c>
      <c r="K2354" t="s">
        <v>14514</v>
      </c>
      <c r="L2354" t="s">
        <v>14274</v>
      </c>
      <c r="M2354" t="s">
        <v>635</v>
      </c>
    </row>
    <row r="2355" spans="1:13">
      <c r="A2355" t="s">
        <v>2886</v>
      </c>
      <c r="B2355">
        <v>3.6</v>
      </c>
      <c r="C2355" t="str">
        <f t="shared" si="36"/>
        <v>3 – 4</v>
      </c>
      <c r="D2355">
        <v>1000</v>
      </c>
      <c r="E2355" t="s">
        <v>13149</v>
      </c>
      <c r="F2355" t="s">
        <v>72</v>
      </c>
      <c r="G2355" t="s">
        <v>13149</v>
      </c>
      <c r="H2355" t="s">
        <v>13150</v>
      </c>
      <c r="I2355" t="s">
        <v>2888</v>
      </c>
      <c r="J2355" t="s">
        <v>2889</v>
      </c>
      <c r="K2355" t="s">
        <v>14514</v>
      </c>
      <c r="L2355" t="s">
        <v>14274</v>
      </c>
      <c r="M2355" t="s">
        <v>262</v>
      </c>
    </row>
    <row r="2356" spans="1:13">
      <c r="A2356" t="s">
        <v>2886</v>
      </c>
      <c r="B2356">
        <v>3.6</v>
      </c>
      <c r="C2356" t="str">
        <f t="shared" si="36"/>
        <v>3 – 4</v>
      </c>
      <c r="D2356">
        <v>1000</v>
      </c>
      <c r="E2356" t="s">
        <v>13149</v>
      </c>
      <c r="F2356" t="s">
        <v>72</v>
      </c>
      <c r="G2356" t="s">
        <v>13149</v>
      </c>
      <c r="H2356" t="s">
        <v>13150</v>
      </c>
      <c r="I2356" t="s">
        <v>2888</v>
      </c>
      <c r="J2356" t="s">
        <v>2889</v>
      </c>
      <c r="K2356" t="s">
        <v>14514</v>
      </c>
      <c r="L2356" t="s">
        <v>14274</v>
      </c>
      <c r="M2356" t="s">
        <v>52</v>
      </c>
    </row>
    <row r="2357" spans="1:13">
      <c r="A2357" t="s">
        <v>2886</v>
      </c>
      <c r="B2357">
        <v>3.6</v>
      </c>
      <c r="C2357" t="str">
        <f t="shared" si="36"/>
        <v>3 – 4</v>
      </c>
      <c r="D2357">
        <v>1000</v>
      </c>
      <c r="E2357" t="s">
        <v>13149</v>
      </c>
      <c r="F2357" t="s">
        <v>72</v>
      </c>
      <c r="G2357" t="s">
        <v>13149</v>
      </c>
      <c r="H2357" t="s">
        <v>13150</v>
      </c>
      <c r="I2357" t="s">
        <v>2888</v>
      </c>
      <c r="J2357" t="s">
        <v>2889</v>
      </c>
      <c r="K2357" t="s">
        <v>14514</v>
      </c>
      <c r="L2357" t="s">
        <v>14274</v>
      </c>
      <c r="M2357" t="s">
        <v>1505</v>
      </c>
    </row>
    <row r="2358" spans="1:13">
      <c r="A2358" t="s">
        <v>2886</v>
      </c>
      <c r="B2358">
        <v>3.6</v>
      </c>
      <c r="C2358" t="str">
        <f t="shared" si="36"/>
        <v>3 – 4</v>
      </c>
      <c r="D2358">
        <v>1000</v>
      </c>
      <c r="E2358" t="s">
        <v>13149</v>
      </c>
      <c r="F2358" t="s">
        <v>72</v>
      </c>
      <c r="G2358" t="s">
        <v>13149</v>
      </c>
      <c r="H2358" t="s">
        <v>13150</v>
      </c>
      <c r="I2358" t="s">
        <v>2888</v>
      </c>
      <c r="J2358" t="s">
        <v>2889</v>
      </c>
      <c r="K2358" t="s">
        <v>14514</v>
      </c>
      <c r="L2358" t="s">
        <v>14274</v>
      </c>
      <c r="M2358" t="s">
        <v>18</v>
      </c>
    </row>
    <row r="2359" spans="1:13">
      <c r="A2359" t="s">
        <v>2891</v>
      </c>
      <c r="B2359">
        <v>4.5</v>
      </c>
      <c r="C2359" t="str">
        <f t="shared" si="36"/>
        <v>4 – 5</v>
      </c>
      <c r="D2359">
        <v>500</v>
      </c>
      <c r="E2359" t="s">
        <v>13149</v>
      </c>
      <c r="G2359" t="s">
        <v>13150</v>
      </c>
      <c r="H2359" t="s">
        <v>13150</v>
      </c>
      <c r="I2359" t="s">
        <v>2892</v>
      </c>
      <c r="J2359" t="s">
        <v>2893</v>
      </c>
      <c r="K2359" t="s">
        <v>14515</v>
      </c>
      <c r="L2359" t="s">
        <v>14198</v>
      </c>
      <c r="M2359" t="s">
        <v>18</v>
      </c>
    </row>
    <row r="2360" spans="1:13">
      <c r="A2360" t="s">
        <v>2891</v>
      </c>
      <c r="B2360">
        <v>4.5</v>
      </c>
      <c r="C2360" t="str">
        <f t="shared" si="36"/>
        <v>4 – 5</v>
      </c>
      <c r="D2360">
        <v>500</v>
      </c>
      <c r="E2360" t="s">
        <v>13149</v>
      </c>
      <c r="G2360" t="s">
        <v>13150</v>
      </c>
      <c r="H2360" t="s">
        <v>13150</v>
      </c>
      <c r="I2360" t="s">
        <v>2892</v>
      </c>
      <c r="J2360" t="s">
        <v>2893</v>
      </c>
      <c r="K2360" t="s">
        <v>14515</v>
      </c>
      <c r="L2360" t="s">
        <v>14198</v>
      </c>
      <c r="M2360" t="s">
        <v>5392</v>
      </c>
    </row>
    <row r="2361" spans="1:13">
      <c r="A2361" t="s">
        <v>2891</v>
      </c>
      <c r="B2361">
        <v>4.5</v>
      </c>
      <c r="C2361" t="str">
        <f t="shared" si="36"/>
        <v>4 – 5</v>
      </c>
      <c r="D2361">
        <v>500</v>
      </c>
      <c r="E2361" t="s">
        <v>13149</v>
      </c>
      <c r="G2361" t="s">
        <v>13150</v>
      </c>
      <c r="H2361" t="s">
        <v>13150</v>
      </c>
      <c r="I2361" t="s">
        <v>2892</v>
      </c>
      <c r="J2361" t="s">
        <v>2893</v>
      </c>
      <c r="K2361" t="s">
        <v>14515</v>
      </c>
      <c r="L2361" t="s">
        <v>14198</v>
      </c>
      <c r="M2361" t="s">
        <v>16113</v>
      </c>
    </row>
    <row r="2362" spans="1:13">
      <c r="A2362" t="s">
        <v>2894</v>
      </c>
      <c r="B2362">
        <v>4.3</v>
      </c>
      <c r="C2362" t="str">
        <f t="shared" si="36"/>
        <v>4 – 5</v>
      </c>
      <c r="D2362">
        <v>10000</v>
      </c>
      <c r="E2362" t="s">
        <v>13149</v>
      </c>
      <c r="F2362" t="s">
        <v>2896</v>
      </c>
      <c r="G2362" t="s">
        <v>13149</v>
      </c>
      <c r="H2362" t="s">
        <v>13150</v>
      </c>
      <c r="I2362" t="s">
        <v>2897</v>
      </c>
      <c r="J2362" t="s">
        <v>2898</v>
      </c>
      <c r="K2362" t="s">
        <v>14516</v>
      </c>
      <c r="L2362" t="s">
        <v>14198</v>
      </c>
      <c r="M2362" t="s">
        <v>635</v>
      </c>
    </row>
    <row r="2363" spans="1:13">
      <c r="A2363" t="s">
        <v>2894</v>
      </c>
      <c r="B2363">
        <v>4.3</v>
      </c>
      <c r="C2363" t="str">
        <f t="shared" si="36"/>
        <v>4 – 5</v>
      </c>
      <c r="D2363">
        <v>10000</v>
      </c>
      <c r="E2363" t="s">
        <v>13149</v>
      </c>
      <c r="F2363" t="s">
        <v>2896</v>
      </c>
      <c r="G2363" t="s">
        <v>13149</v>
      </c>
      <c r="H2363" t="s">
        <v>13150</v>
      </c>
      <c r="I2363" t="s">
        <v>2897</v>
      </c>
      <c r="J2363" t="s">
        <v>2898</v>
      </c>
      <c r="K2363" t="s">
        <v>14516</v>
      </c>
      <c r="L2363" t="s">
        <v>14198</v>
      </c>
      <c r="M2363" t="s">
        <v>257</v>
      </c>
    </row>
    <row r="2364" spans="1:13">
      <c r="A2364" t="s">
        <v>2894</v>
      </c>
      <c r="B2364">
        <v>4.3</v>
      </c>
      <c r="C2364" t="str">
        <f t="shared" si="36"/>
        <v>4 – 5</v>
      </c>
      <c r="D2364">
        <v>10000</v>
      </c>
      <c r="E2364" t="s">
        <v>13149</v>
      </c>
      <c r="F2364" t="s">
        <v>2896</v>
      </c>
      <c r="G2364" t="s">
        <v>13149</v>
      </c>
      <c r="H2364" t="s">
        <v>13150</v>
      </c>
      <c r="I2364" t="s">
        <v>2897</v>
      </c>
      <c r="J2364" t="s">
        <v>2898</v>
      </c>
      <c r="K2364" t="s">
        <v>14516</v>
      </c>
      <c r="L2364" t="s">
        <v>14198</v>
      </c>
      <c r="M2364" t="s">
        <v>52</v>
      </c>
    </row>
    <row r="2365" spans="1:13">
      <c r="A2365" t="s">
        <v>2894</v>
      </c>
      <c r="B2365">
        <v>4.3</v>
      </c>
      <c r="C2365" t="str">
        <f t="shared" si="36"/>
        <v>4 – 5</v>
      </c>
      <c r="D2365">
        <v>10000</v>
      </c>
      <c r="E2365" t="s">
        <v>13149</v>
      </c>
      <c r="F2365" t="s">
        <v>2896</v>
      </c>
      <c r="G2365" t="s">
        <v>13149</v>
      </c>
      <c r="H2365" t="s">
        <v>13150</v>
      </c>
      <c r="I2365" t="s">
        <v>2897</v>
      </c>
      <c r="J2365" t="s">
        <v>2898</v>
      </c>
      <c r="K2365" t="s">
        <v>14516</v>
      </c>
      <c r="L2365" t="s">
        <v>14198</v>
      </c>
      <c r="M2365" t="s">
        <v>595</v>
      </c>
    </row>
    <row r="2366" spans="1:13">
      <c r="A2366" t="s">
        <v>2894</v>
      </c>
      <c r="B2366">
        <v>4.3</v>
      </c>
      <c r="C2366" t="str">
        <f t="shared" si="36"/>
        <v>4 – 5</v>
      </c>
      <c r="D2366">
        <v>10000</v>
      </c>
      <c r="E2366" t="s">
        <v>13149</v>
      </c>
      <c r="F2366" t="s">
        <v>2896</v>
      </c>
      <c r="G2366" t="s">
        <v>13149</v>
      </c>
      <c r="H2366" t="s">
        <v>13150</v>
      </c>
      <c r="I2366" t="s">
        <v>2897</v>
      </c>
      <c r="J2366" t="s">
        <v>2898</v>
      </c>
      <c r="K2366" t="s">
        <v>14516</v>
      </c>
      <c r="L2366" t="s">
        <v>14198</v>
      </c>
      <c r="M2366" t="s">
        <v>16112</v>
      </c>
    </row>
    <row r="2367" spans="1:13">
      <c r="A2367" t="s">
        <v>2900</v>
      </c>
      <c r="B2367">
        <v>4.9000000000000004</v>
      </c>
      <c r="C2367" t="str">
        <f t="shared" si="36"/>
        <v>4 – 5</v>
      </c>
      <c r="D2367">
        <v>20</v>
      </c>
      <c r="E2367" t="s">
        <v>13149</v>
      </c>
      <c r="G2367" t="s">
        <v>13150</v>
      </c>
      <c r="H2367" t="s">
        <v>13150</v>
      </c>
      <c r="I2367" t="s">
        <v>2902</v>
      </c>
      <c r="J2367" t="s">
        <v>2903</v>
      </c>
      <c r="K2367" t="s">
        <v>14517</v>
      </c>
      <c r="L2367" t="s">
        <v>14198</v>
      </c>
      <c r="M2367" t="s">
        <v>52</v>
      </c>
    </row>
    <row r="2368" spans="1:13">
      <c r="A2368" t="s">
        <v>2900</v>
      </c>
      <c r="B2368">
        <v>4.9000000000000004</v>
      </c>
      <c r="C2368" t="str">
        <f t="shared" si="36"/>
        <v>4 – 5</v>
      </c>
      <c r="D2368">
        <v>20</v>
      </c>
      <c r="E2368" t="s">
        <v>13149</v>
      </c>
      <c r="G2368" t="s">
        <v>13150</v>
      </c>
      <c r="H2368" t="s">
        <v>13150</v>
      </c>
      <c r="I2368" t="s">
        <v>2902</v>
      </c>
      <c r="J2368" t="s">
        <v>2903</v>
      </c>
      <c r="K2368" t="s">
        <v>14517</v>
      </c>
      <c r="L2368" t="s">
        <v>14198</v>
      </c>
      <c r="M2368" t="s">
        <v>18</v>
      </c>
    </row>
    <row r="2369" spans="1:13">
      <c r="A2369" t="s">
        <v>2900</v>
      </c>
      <c r="B2369">
        <v>4.9000000000000004</v>
      </c>
      <c r="C2369" t="str">
        <f t="shared" si="36"/>
        <v>4 – 5</v>
      </c>
      <c r="D2369">
        <v>20</v>
      </c>
      <c r="E2369" t="s">
        <v>13149</v>
      </c>
      <c r="G2369" t="s">
        <v>13150</v>
      </c>
      <c r="H2369" t="s">
        <v>13150</v>
      </c>
      <c r="I2369" t="s">
        <v>2902</v>
      </c>
      <c r="J2369" t="s">
        <v>2903</v>
      </c>
      <c r="K2369" t="s">
        <v>14517</v>
      </c>
      <c r="L2369" t="s">
        <v>14198</v>
      </c>
      <c r="M2369" t="s">
        <v>1220</v>
      </c>
    </row>
    <row r="2370" spans="1:13">
      <c r="A2370" t="s">
        <v>2904</v>
      </c>
      <c r="B2370">
        <v>4.8</v>
      </c>
      <c r="C2370" t="str">
        <f t="shared" ref="C2370:C2433" si="37">IF(B2370="", "No Rating",
 IF(B2370&lt;=2, "1 – 2",
 IF(B2370&lt;=3, "2 – 3",
 IF(B2370&lt;=4, "3 – 4",
 "4 – 5"))))</f>
        <v>4 – 5</v>
      </c>
      <c r="D2370">
        <v>500</v>
      </c>
      <c r="E2370" t="s">
        <v>13149</v>
      </c>
      <c r="G2370" t="s">
        <v>13150</v>
      </c>
      <c r="H2370" t="s">
        <v>13150</v>
      </c>
      <c r="I2370" t="s">
        <v>2905</v>
      </c>
      <c r="J2370" t="s">
        <v>2906</v>
      </c>
      <c r="K2370" t="s">
        <v>14518</v>
      </c>
      <c r="L2370" t="s">
        <v>14198</v>
      </c>
      <c r="M2370" t="s">
        <v>257</v>
      </c>
    </row>
    <row r="2371" spans="1:13">
      <c r="A2371" t="s">
        <v>2904</v>
      </c>
      <c r="B2371">
        <v>4.8</v>
      </c>
      <c r="C2371" t="str">
        <f t="shared" si="37"/>
        <v>4 – 5</v>
      </c>
      <c r="D2371">
        <v>500</v>
      </c>
      <c r="E2371" t="s">
        <v>13149</v>
      </c>
      <c r="G2371" t="s">
        <v>13150</v>
      </c>
      <c r="H2371" t="s">
        <v>13150</v>
      </c>
      <c r="I2371" t="s">
        <v>2905</v>
      </c>
      <c r="J2371" t="s">
        <v>2906</v>
      </c>
      <c r="K2371" t="s">
        <v>14518</v>
      </c>
      <c r="L2371" t="s">
        <v>14198</v>
      </c>
      <c r="M2371" t="s">
        <v>52</v>
      </c>
    </row>
    <row r="2372" spans="1:13">
      <c r="A2372" t="s">
        <v>2904</v>
      </c>
      <c r="B2372">
        <v>4.8</v>
      </c>
      <c r="C2372" t="str">
        <f t="shared" si="37"/>
        <v>4 – 5</v>
      </c>
      <c r="D2372">
        <v>500</v>
      </c>
      <c r="E2372" t="s">
        <v>13149</v>
      </c>
      <c r="G2372" t="s">
        <v>13150</v>
      </c>
      <c r="H2372" t="s">
        <v>13150</v>
      </c>
      <c r="I2372" t="s">
        <v>2905</v>
      </c>
      <c r="J2372" t="s">
        <v>2906</v>
      </c>
      <c r="K2372" t="s">
        <v>14518</v>
      </c>
      <c r="L2372" t="s">
        <v>14198</v>
      </c>
      <c r="M2372" t="s">
        <v>16112</v>
      </c>
    </row>
    <row r="2373" spans="1:13">
      <c r="A2373" t="s">
        <v>2908</v>
      </c>
      <c r="B2373">
        <v>4.5</v>
      </c>
      <c r="C2373" t="str">
        <f t="shared" si="37"/>
        <v>4 – 5</v>
      </c>
      <c r="D2373">
        <v>13</v>
      </c>
      <c r="E2373" t="s">
        <v>13149</v>
      </c>
      <c r="F2373" t="s">
        <v>53</v>
      </c>
      <c r="G2373" t="s">
        <v>13149</v>
      </c>
      <c r="H2373" t="s">
        <v>13150</v>
      </c>
      <c r="I2373" t="s">
        <v>2910</v>
      </c>
      <c r="J2373" t="s">
        <v>2911</v>
      </c>
      <c r="K2373" t="s">
        <v>14519</v>
      </c>
      <c r="L2373" t="s">
        <v>14079</v>
      </c>
      <c r="M2373" t="s">
        <v>233</v>
      </c>
    </row>
    <row r="2374" spans="1:13">
      <c r="A2374" t="s">
        <v>2908</v>
      </c>
      <c r="B2374">
        <v>4.5</v>
      </c>
      <c r="C2374" t="str">
        <f t="shared" si="37"/>
        <v>4 – 5</v>
      </c>
      <c r="D2374">
        <v>13</v>
      </c>
      <c r="E2374" t="s">
        <v>13149</v>
      </c>
      <c r="F2374" t="s">
        <v>53</v>
      </c>
      <c r="G2374" t="s">
        <v>13149</v>
      </c>
      <c r="H2374" t="s">
        <v>13150</v>
      </c>
      <c r="I2374" t="s">
        <v>2910</v>
      </c>
      <c r="J2374" t="s">
        <v>2911</v>
      </c>
      <c r="K2374" t="s">
        <v>14519</v>
      </c>
      <c r="L2374" t="s">
        <v>14079</v>
      </c>
      <c r="M2374" t="s">
        <v>257</v>
      </c>
    </row>
    <row r="2375" spans="1:13">
      <c r="A2375" t="s">
        <v>2912</v>
      </c>
      <c r="B2375">
        <v>3.9</v>
      </c>
      <c r="C2375" t="str">
        <f t="shared" si="37"/>
        <v>3 – 4</v>
      </c>
      <c r="D2375">
        <v>50</v>
      </c>
      <c r="E2375" t="s">
        <v>13149</v>
      </c>
      <c r="G2375" t="s">
        <v>13150</v>
      </c>
      <c r="H2375" t="s">
        <v>13150</v>
      </c>
      <c r="I2375" t="s">
        <v>2914</v>
      </c>
      <c r="J2375" t="s">
        <v>2915</v>
      </c>
      <c r="K2375" t="s">
        <v>14520</v>
      </c>
      <c r="L2375" t="s">
        <v>14198</v>
      </c>
      <c r="M2375" t="s">
        <v>262</v>
      </c>
    </row>
    <row r="2376" spans="1:13">
      <c r="A2376" t="s">
        <v>2912</v>
      </c>
      <c r="B2376">
        <v>3.9</v>
      </c>
      <c r="C2376" t="str">
        <f t="shared" si="37"/>
        <v>3 – 4</v>
      </c>
      <c r="D2376">
        <v>50</v>
      </c>
      <c r="E2376" t="s">
        <v>13149</v>
      </c>
      <c r="G2376" t="s">
        <v>13150</v>
      </c>
      <c r="H2376" t="s">
        <v>13150</v>
      </c>
      <c r="I2376" t="s">
        <v>2914</v>
      </c>
      <c r="J2376" t="s">
        <v>2915</v>
      </c>
      <c r="K2376" t="s">
        <v>14520</v>
      </c>
      <c r="L2376" t="s">
        <v>14198</v>
      </c>
      <c r="M2376" t="s">
        <v>10</v>
      </c>
    </row>
    <row r="2377" spans="1:13">
      <c r="A2377" t="s">
        <v>2912</v>
      </c>
      <c r="B2377">
        <v>3.9</v>
      </c>
      <c r="C2377" t="str">
        <f t="shared" si="37"/>
        <v>3 – 4</v>
      </c>
      <c r="D2377">
        <v>50</v>
      </c>
      <c r="E2377" t="s">
        <v>13149</v>
      </c>
      <c r="G2377" t="s">
        <v>13150</v>
      </c>
      <c r="H2377" t="s">
        <v>13150</v>
      </c>
      <c r="I2377" t="s">
        <v>2914</v>
      </c>
      <c r="J2377" t="s">
        <v>2915</v>
      </c>
      <c r="K2377" t="s">
        <v>14520</v>
      </c>
      <c r="L2377" t="s">
        <v>14198</v>
      </c>
      <c r="M2377" t="s">
        <v>595</v>
      </c>
    </row>
    <row r="2378" spans="1:13">
      <c r="A2378" t="s">
        <v>2916</v>
      </c>
      <c r="B2378">
        <v>4.8</v>
      </c>
      <c r="C2378" t="str">
        <f t="shared" si="37"/>
        <v>4 – 5</v>
      </c>
      <c r="D2378">
        <v>3000</v>
      </c>
      <c r="E2378" t="s">
        <v>13149</v>
      </c>
      <c r="F2378" t="s">
        <v>1172</v>
      </c>
      <c r="G2378" t="s">
        <v>13149</v>
      </c>
      <c r="H2378" t="s">
        <v>13150</v>
      </c>
      <c r="I2378" t="s">
        <v>2917</v>
      </c>
      <c r="J2378" t="s">
        <v>2918</v>
      </c>
      <c r="K2378" t="s">
        <v>14520</v>
      </c>
      <c r="L2378" t="s">
        <v>14198</v>
      </c>
      <c r="M2378" t="s">
        <v>149</v>
      </c>
    </row>
    <row r="2379" spans="1:13">
      <c r="A2379" t="s">
        <v>2919</v>
      </c>
      <c r="B2379">
        <v>3.3</v>
      </c>
      <c r="C2379" t="str">
        <f t="shared" si="37"/>
        <v>3 – 4</v>
      </c>
      <c r="D2379">
        <v>100</v>
      </c>
      <c r="E2379" t="s">
        <v>13149</v>
      </c>
      <c r="F2379" t="s">
        <v>53</v>
      </c>
      <c r="G2379" t="s">
        <v>13149</v>
      </c>
      <c r="H2379" t="s">
        <v>13150</v>
      </c>
      <c r="I2379" t="s">
        <v>2920</v>
      </c>
      <c r="J2379" t="s">
        <v>2921</v>
      </c>
      <c r="K2379" t="s">
        <v>13248</v>
      </c>
      <c r="L2379" t="s">
        <v>14274</v>
      </c>
      <c r="M2379" t="s">
        <v>330</v>
      </c>
    </row>
    <row r="2380" spans="1:13">
      <c r="A2380" t="s">
        <v>2919</v>
      </c>
      <c r="B2380">
        <v>3.3</v>
      </c>
      <c r="C2380" t="str">
        <f t="shared" si="37"/>
        <v>3 – 4</v>
      </c>
      <c r="D2380">
        <v>100</v>
      </c>
      <c r="E2380" t="s">
        <v>13149</v>
      </c>
      <c r="F2380" t="s">
        <v>53</v>
      </c>
      <c r="G2380" t="s">
        <v>13149</v>
      </c>
      <c r="H2380" t="s">
        <v>13150</v>
      </c>
      <c r="I2380" t="s">
        <v>2920</v>
      </c>
      <c r="J2380" t="s">
        <v>2921</v>
      </c>
      <c r="K2380" t="s">
        <v>13248</v>
      </c>
      <c r="L2380" t="s">
        <v>14274</v>
      </c>
      <c r="M2380" t="s">
        <v>257</v>
      </c>
    </row>
    <row r="2381" spans="1:13">
      <c r="A2381" t="s">
        <v>2919</v>
      </c>
      <c r="B2381">
        <v>3.3</v>
      </c>
      <c r="C2381" t="str">
        <f t="shared" si="37"/>
        <v>3 – 4</v>
      </c>
      <c r="D2381">
        <v>100</v>
      </c>
      <c r="E2381" t="s">
        <v>13149</v>
      </c>
      <c r="F2381" t="s">
        <v>53</v>
      </c>
      <c r="G2381" t="s">
        <v>13149</v>
      </c>
      <c r="H2381" t="s">
        <v>13150</v>
      </c>
      <c r="I2381" t="s">
        <v>2920</v>
      </c>
      <c r="J2381" t="s">
        <v>2921</v>
      </c>
      <c r="K2381" t="s">
        <v>13248</v>
      </c>
      <c r="L2381" t="s">
        <v>14274</v>
      </c>
      <c r="M2381" t="s">
        <v>18</v>
      </c>
    </row>
    <row r="2382" spans="1:13">
      <c r="A2382" t="s">
        <v>2919</v>
      </c>
      <c r="B2382">
        <v>3.3</v>
      </c>
      <c r="C2382" t="str">
        <f t="shared" si="37"/>
        <v>3 – 4</v>
      </c>
      <c r="D2382">
        <v>100</v>
      </c>
      <c r="E2382" t="s">
        <v>13149</v>
      </c>
      <c r="F2382" t="s">
        <v>53</v>
      </c>
      <c r="G2382" t="s">
        <v>13149</v>
      </c>
      <c r="H2382" t="s">
        <v>13150</v>
      </c>
      <c r="I2382" t="s">
        <v>2920</v>
      </c>
      <c r="J2382" t="s">
        <v>2921</v>
      </c>
      <c r="K2382" t="s">
        <v>13248</v>
      </c>
      <c r="L2382" t="s">
        <v>14274</v>
      </c>
      <c r="M2382" t="s">
        <v>5392</v>
      </c>
    </row>
    <row r="2383" spans="1:13">
      <c r="A2383" t="s">
        <v>2919</v>
      </c>
      <c r="B2383">
        <v>3.3</v>
      </c>
      <c r="C2383" t="str">
        <f t="shared" si="37"/>
        <v>3 – 4</v>
      </c>
      <c r="D2383">
        <v>100</v>
      </c>
      <c r="E2383" t="s">
        <v>13149</v>
      </c>
      <c r="F2383" t="s">
        <v>53</v>
      </c>
      <c r="G2383" t="s">
        <v>13149</v>
      </c>
      <c r="H2383" t="s">
        <v>13150</v>
      </c>
      <c r="I2383" t="s">
        <v>2920</v>
      </c>
      <c r="J2383" t="s">
        <v>2921</v>
      </c>
      <c r="K2383" t="s">
        <v>13248</v>
      </c>
      <c r="L2383" t="s">
        <v>14274</v>
      </c>
      <c r="M2383" t="s">
        <v>8122</v>
      </c>
    </row>
    <row r="2384" spans="1:13">
      <c r="A2384" t="s">
        <v>2923</v>
      </c>
      <c r="B2384">
        <v>4.8</v>
      </c>
      <c r="C2384" t="str">
        <f t="shared" si="37"/>
        <v>4 – 5</v>
      </c>
      <c r="D2384">
        <v>2000</v>
      </c>
      <c r="E2384" t="s">
        <v>13149</v>
      </c>
      <c r="G2384" t="s">
        <v>13150</v>
      </c>
      <c r="H2384" t="s">
        <v>13150</v>
      </c>
      <c r="I2384" t="s">
        <v>2924</v>
      </c>
      <c r="J2384" t="s">
        <v>2925</v>
      </c>
      <c r="K2384" t="s">
        <v>14521</v>
      </c>
      <c r="L2384" t="s">
        <v>14198</v>
      </c>
      <c r="M2384" t="s">
        <v>18</v>
      </c>
    </row>
    <row r="2385" spans="1:13">
      <c r="A2385" t="s">
        <v>2923</v>
      </c>
      <c r="B2385">
        <v>4.8</v>
      </c>
      <c r="C2385" t="str">
        <f t="shared" si="37"/>
        <v>4 – 5</v>
      </c>
      <c r="D2385">
        <v>2000</v>
      </c>
      <c r="E2385" t="s">
        <v>13149</v>
      </c>
      <c r="G2385" t="s">
        <v>13150</v>
      </c>
      <c r="H2385" t="s">
        <v>13150</v>
      </c>
      <c r="I2385" t="s">
        <v>2924</v>
      </c>
      <c r="J2385" t="s">
        <v>2925</v>
      </c>
      <c r="K2385" t="s">
        <v>14521</v>
      </c>
      <c r="L2385" t="s">
        <v>14198</v>
      </c>
      <c r="M2385" t="s">
        <v>16115</v>
      </c>
    </row>
    <row r="2386" spans="1:13">
      <c r="A2386" t="s">
        <v>2923</v>
      </c>
      <c r="B2386">
        <v>4.8</v>
      </c>
      <c r="C2386" t="str">
        <f t="shared" si="37"/>
        <v>4 – 5</v>
      </c>
      <c r="D2386">
        <v>2000</v>
      </c>
      <c r="E2386" t="s">
        <v>13149</v>
      </c>
      <c r="G2386" t="s">
        <v>13150</v>
      </c>
      <c r="H2386" t="s">
        <v>13150</v>
      </c>
      <c r="I2386" t="s">
        <v>2924</v>
      </c>
      <c r="J2386" t="s">
        <v>2925</v>
      </c>
      <c r="K2386" t="s">
        <v>14521</v>
      </c>
      <c r="L2386" t="s">
        <v>14198</v>
      </c>
      <c r="M2386" t="s">
        <v>1220</v>
      </c>
    </row>
    <row r="2387" spans="1:13">
      <c r="A2387" t="s">
        <v>2926</v>
      </c>
      <c r="B2387">
        <v>4.0999999999999996</v>
      </c>
      <c r="C2387" t="str">
        <f t="shared" si="37"/>
        <v>4 – 5</v>
      </c>
      <c r="D2387">
        <v>100</v>
      </c>
      <c r="E2387" t="s">
        <v>13149</v>
      </c>
      <c r="F2387" t="s">
        <v>65</v>
      </c>
      <c r="G2387" t="s">
        <v>13149</v>
      </c>
      <c r="H2387" t="s">
        <v>13149</v>
      </c>
      <c r="I2387" t="s">
        <v>2927</v>
      </c>
      <c r="J2387" t="s">
        <v>2928</v>
      </c>
      <c r="K2387" t="s">
        <v>14522</v>
      </c>
      <c r="L2387" t="s">
        <v>14198</v>
      </c>
      <c r="M2387" t="s">
        <v>330</v>
      </c>
    </row>
    <row r="2388" spans="1:13">
      <c r="A2388" t="s">
        <v>2926</v>
      </c>
      <c r="B2388">
        <v>4.0999999999999996</v>
      </c>
      <c r="C2388" t="str">
        <f t="shared" si="37"/>
        <v>4 – 5</v>
      </c>
      <c r="D2388">
        <v>100</v>
      </c>
      <c r="E2388" t="s">
        <v>13149</v>
      </c>
      <c r="F2388" t="s">
        <v>65</v>
      </c>
      <c r="G2388" t="s">
        <v>13149</v>
      </c>
      <c r="H2388" t="s">
        <v>13149</v>
      </c>
      <c r="I2388" t="s">
        <v>2927</v>
      </c>
      <c r="J2388" t="s">
        <v>2928</v>
      </c>
      <c r="K2388" t="s">
        <v>14522</v>
      </c>
      <c r="L2388" t="s">
        <v>14198</v>
      </c>
      <c r="M2388" t="s">
        <v>257</v>
      </c>
    </row>
    <row r="2389" spans="1:13">
      <c r="A2389" t="s">
        <v>2926</v>
      </c>
      <c r="B2389">
        <v>4.0999999999999996</v>
      </c>
      <c r="C2389" t="str">
        <f t="shared" si="37"/>
        <v>4 – 5</v>
      </c>
      <c r="D2389">
        <v>100</v>
      </c>
      <c r="E2389" t="s">
        <v>13149</v>
      </c>
      <c r="F2389" t="s">
        <v>65</v>
      </c>
      <c r="G2389" t="s">
        <v>13149</v>
      </c>
      <c r="H2389" t="s">
        <v>13149</v>
      </c>
      <c r="I2389" t="s">
        <v>2927</v>
      </c>
      <c r="J2389" t="s">
        <v>2928</v>
      </c>
      <c r="K2389" t="s">
        <v>14522</v>
      </c>
      <c r="L2389" t="s">
        <v>14198</v>
      </c>
      <c r="M2389" t="s">
        <v>52</v>
      </c>
    </row>
    <row r="2390" spans="1:13">
      <c r="A2390" t="s">
        <v>2926</v>
      </c>
      <c r="B2390">
        <v>4.0999999999999996</v>
      </c>
      <c r="C2390" t="str">
        <f t="shared" si="37"/>
        <v>4 – 5</v>
      </c>
      <c r="D2390">
        <v>100</v>
      </c>
      <c r="E2390" t="s">
        <v>13149</v>
      </c>
      <c r="F2390" t="s">
        <v>65</v>
      </c>
      <c r="G2390" t="s">
        <v>13149</v>
      </c>
      <c r="H2390" t="s">
        <v>13149</v>
      </c>
      <c r="I2390" t="s">
        <v>2927</v>
      </c>
      <c r="J2390" t="s">
        <v>2928</v>
      </c>
      <c r="K2390" t="s">
        <v>14522</v>
      </c>
      <c r="L2390" t="s">
        <v>14198</v>
      </c>
      <c r="M2390" t="s">
        <v>1762</v>
      </c>
    </row>
    <row r="2391" spans="1:13">
      <c r="A2391" t="s">
        <v>2926</v>
      </c>
      <c r="B2391">
        <v>4.0999999999999996</v>
      </c>
      <c r="C2391" t="str">
        <f t="shared" si="37"/>
        <v>4 – 5</v>
      </c>
      <c r="D2391">
        <v>100</v>
      </c>
      <c r="E2391" t="s">
        <v>13149</v>
      </c>
      <c r="F2391" t="s">
        <v>65</v>
      </c>
      <c r="G2391" t="s">
        <v>13149</v>
      </c>
      <c r="H2391" t="s">
        <v>13149</v>
      </c>
      <c r="I2391" t="s">
        <v>2927</v>
      </c>
      <c r="J2391" t="s">
        <v>2928</v>
      </c>
      <c r="K2391" t="s">
        <v>14522</v>
      </c>
      <c r="L2391" t="s">
        <v>14198</v>
      </c>
      <c r="M2391" t="s">
        <v>18</v>
      </c>
    </row>
    <row r="2392" spans="1:13">
      <c r="A2392" t="s">
        <v>2930</v>
      </c>
      <c r="B2392">
        <v>4.7</v>
      </c>
      <c r="C2392" t="str">
        <f t="shared" si="37"/>
        <v>4 – 5</v>
      </c>
      <c r="D2392">
        <v>90</v>
      </c>
      <c r="E2392" t="s">
        <v>13149</v>
      </c>
      <c r="F2392" t="s">
        <v>72</v>
      </c>
      <c r="G2392" t="s">
        <v>13149</v>
      </c>
      <c r="H2392" t="s">
        <v>13150</v>
      </c>
      <c r="I2392" t="s">
        <v>2932</v>
      </c>
      <c r="J2392" t="s">
        <v>2933</v>
      </c>
      <c r="K2392" t="s">
        <v>14523</v>
      </c>
      <c r="L2392" t="s">
        <v>14274</v>
      </c>
      <c r="M2392" t="s">
        <v>10</v>
      </c>
    </row>
    <row r="2393" spans="1:13">
      <c r="A2393" t="s">
        <v>2930</v>
      </c>
      <c r="B2393">
        <v>4.7</v>
      </c>
      <c r="C2393" t="str">
        <f t="shared" si="37"/>
        <v>4 – 5</v>
      </c>
      <c r="D2393">
        <v>90</v>
      </c>
      <c r="E2393" t="s">
        <v>13149</v>
      </c>
      <c r="F2393" t="s">
        <v>72</v>
      </c>
      <c r="G2393" t="s">
        <v>13149</v>
      </c>
      <c r="H2393" t="s">
        <v>13150</v>
      </c>
      <c r="I2393" t="s">
        <v>2932</v>
      </c>
      <c r="J2393" t="s">
        <v>2933</v>
      </c>
      <c r="K2393" t="s">
        <v>14523</v>
      </c>
      <c r="L2393" t="s">
        <v>14274</v>
      </c>
      <c r="M2393" t="s">
        <v>1505</v>
      </c>
    </row>
    <row r="2394" spans="1:13">
      <c r="A2394" t="s">
        <v>2934</v>
      </c>
      <c r="B2394">
        <v>4.5</v>
      </c>
      <c r="C2394" t="str">
        <f t="shared" si="37"/>
        <v>4 – 5</v>
      </c>
      <c r="D2394">
        <v>500</v>
      </c>
      <c r="E2394" t="s">
        <v>13149</v>
      </c>
      <c r="F2394" t="s">
        <v>1212</v>
      </c>
      <c r="G2394" t="s">
        <v>13149</v>
      </c>
      <c r="H2394" t="s">
        <v>13150</v>
      </c>
      <c r="I2394" t="s">
        <v>2935</v>
      </c>
      <c r="J2394" t="s">
        <v>2936</v>
      </c>
      <c r="K2394" t="s">
        <v>14524</v>
      </c>
      <c r="L2394" t="s">
        <v>14198</v>
      </c>
      <c r="M2394" t="s">
        <v>330</v>
      </c>
    </row>
    <row r="2395" spans="1:13">
      <c r="A2395" t="s">
        <v>2934</v>
      </c>
      <c r="B2395">
        <v>4.5</v>
      </c>
      <c r="C2395" t="str">
        <f t="shared" si="37"/>
        <v>4 – 5</v>
      </c>
      <c r="D2395">
        <v>500</v>
      </c>
      <c r="E2395" t="s">
        <v>13149</v>
      </c>
      <c r="F2395" t="s">
        <v>1212</v>
      </c>
      <c r="G2395" t="s">
        <v>13149</v>
      </c>
      <c r="H2395" t="s">
        <v>13150</v>
      </c>
      <c r="I2395" t="s">
        <v>2935</v>
      </c>
      <c r="J2395" t="s">
        <v>2936</v>
      </c>
      <c r="K2395" t="s">
        <v>14524</v>
      </c>
      <c r="L2395" t="s">
        <v>14198</v>
      </c>
      <c r="M2395" t="s">
        <v>10</v>
      </c>
    </row>
    <row r="2396" spans="1:13">
      <c r="A2396" t="s">
        <v>2934</v>
      </c>
      <c r="B2396">
        <v>4.5</v>
      </c>
      <c r="C2396" t="str">
        <f t="shared" si="37"/>
        <v>4 – 5</v>
      </c>
      <c r="D2396">
        <v>500</v>
      </c>
      <c r="E2396" t="s">
        <v>13149</v>
      </c>
      <c r="F2396" t="s">
        <v>1212</v>
      </c>
      <c r="G2396" t="s">
        <v>13149</v>
      </c>
      <c r="H2396" t="s">
        <v>13150</v>
      </c>
      <c r="I2396" t="s">
        <v>2935</v>
      </c>
      <c r="J2396" t="s">
        <v>2936</v>
      </c>
      <c r="K2396" t="s">
        <v>14524</v>
      </c>
      <c r="L2396" t="s">
        <v>14198</v>
      </c>
      <c r="M2396" t="s">
        <v>52</v>
      </c>
    </row>
    <row r="2397" spans="1:13">
      <c r="A2397" t="s">
        <v>2934</v>
      </c>
      <c r="B2397">
        <v>4.5</v>
      </c>
      <c r="C2397" t="str">
        <f t="shared" si="37"/>
        <v>4 – 5</v>
      </c>
      <c r="D2397">
        <v>500</v>
      </c>
      <c r="E2397" t="s">
        <v>13149</v>
      </c>
      <c r="F2397" t="s">
        <v>1212</v>
      </c>
      <c r="G2397" t="s">
        <v>13149</v>
      </c>
      <c r="H2397" t="s">
        <v>13150</v>
      </c>
      <c r="I2397" t="s">
        <v>2935</v>
      </c>
      <c r="J2397" t="s">
        <v>2936</v>
      </c>
      <c r="K2397" t="s">
        <v>14524</v>
      </c>
      <c r="L2397" t="s">
        <v>14198</v>
      </c>
      <c r="M2397" t="s">
        <v>1762</v>
      </c>
    </row>
    <row r="2398" spans="1:13">
      <c r="A2398" t="s">
        <v>2934</v>
      </c>
      <c r="B2398">
        <v>4.5</v>
      </c>
      <c r="C2398" t="str">
        <f t="shared" si="37"/>
        <v>4 – 5</v>
      </c>
      <c r="D2398">
        <v>500</v>
      </c>
      <c r="E2398" t="s">
        <v>13149</v>
      </c>
      <c r="F2398" t="s">
        <v>1212</v>
      </c>
      <c r="G2398" t="s">
        <v>13149</v>
      </c>
      <c r="H2398" t="s">
        <v>13150</v>
      </c>
      <c r="I2398" t="s">
        <v>2935</v>
      </c>
      <c r="J2398" t="s">
        <v>2936</v>
      </c>
      <c r="K2398" t="s">
        <v>14524</v>
      </c>
      <c r="L2398" t="s">
        <v>14198</v>
      </c>
      <c r="M2398" t="s">
        <v>18</v>
      </c>
    </row>
    <row r="2399" spans="1:13">
      <c r="A2399" t="s">
        <v>2937</v>
      </c>
      <c r="B2399">
        <v>4.0999999999999996</v>
      </c>
      <c r="C2399" t="str">
        <f t="shared" si="37"/>
        <v>4 – 5</v>
      </c>
      <c r="D2399">
        <v>3000</v>
      </c>
      <c r="E2399" t="s">
        <v>13149</v>
      </c>
      <c r="F2399" t="s">
        <v>2939</v>
      </c>
      <c r="G2399" t="s">
        <v>13149</v>
      </c>
      <c r="H2399" t="s">
        <v>13149</v>
      </c>
      <c r="I2399" t="s">
        <v>2940</v>
      </c>
      <c r="J2399" t="s">
        <v>2941</v>
      </c>
      <c r="K2399" t="s">
        <v>14525</v>
      </c>
      <c r="L2399" t="s">
        <v>14198</v>
      </c>
      <c r="M2399" t="s">
        <v>330</v>
      </c>
    </row>
    <row r="2400" spans="1:13">
      <c r="A2400" t="s">
        <v>2937</v>
      </c>
      <c r="B2400">
        <v>4.0999999999999996</v>
      </c>
      <c r="C2400" t="str">
        <f t="shared" si="37"/>
        <v>4 – 5</v>
      </c>
      <c r="D2400">
        <v>3000</v>
      </c>
      <c r="E2400" t="s">
        <v>13149</v>
      </c>
      <c r="F2400" t="s">
        <v>2939</v>
      </c>
      <c r="G2400" t="s">
        <v>13149</v>
      </c>
      <c r="H2400" t="s">
        <v>13149</v>
      </c>
      <c r="I2400" t="s">
        <v>2940</v>
      </c>
      <c r="J2400" t="s">
        <v>2941</v>
      </c>
      <c r="K2400" t="s">
        <v>14525</v>
      </c>
      <c r="L2400" t="s">
        <v>14198</v>
      </c>
      <c r="M2400" t="s">
        <v>10</v>
      </c>
    </row>
    <row r="2401" spans="1:13">
      <c r="A2401" t="s">
        <v>2937</v>
      </c>
      <c r="B2401">
        <v>4.0999999999999996</v>
      </c>
      <c r="C2401" t="str">
        <f t="shared" si="37"/>
        <v>4 – 5</v>
      </c>
      <c r="D2401">
        <v>3000</v>
      </c>
      <c r="E2401" t="s">
        <v>13149</v>
      </c>
      <c r="F2401" t="s">
        <v>2939</v>
      </c>
      <c r="G2401" t="s">
        <v>13149</v>
      </c>
      <c r="H2401" t="s">
        <v>13149</v>
      </c>
      <c r="I2401" t="s">
        <v>2940</v>
      </c>
      <c r="J2401" t="s">
        <v>2941</v>
      </c>
      <c r="K2401" t="s">
        <v>14525</v>
      </c>
      <c r="L2401" t="s">
        <v>14198</v>
      </c>
      <c r="M2401" t="s">
        <v>1762</v>
      </c>
    </row>
    <row r="2402" spans="1:13">
      <c r="A2402" t="s">
        <v>2937</v>
      </c>
      <c r="B2402">
        <v>4.0999999999999996</v>
      </c>
      <c r="C2402" t="str">
        <f t="shared" si="37"/>
        <v>4 – 5</v>
      </c>
      <c r="D2402">
        <v>3000</v>
      </c>
      <c r="E2402" t="s">
        <v>13149</v>
      </c>
      <c r="F2402" t="s">
        <v>2939</v>
      </c>
      <c r="G2402" t="s">
        <v>13149</v>
      </c>
      <c r="H2402" t="s">
        <v>13149</v>
      </c>
      <c r="I2402" t="s">
        <v>2940</v>
      </c>
      <c r="J2402" t="s">
        <v>2941</v>
      </c>
      <c r="K2402" t="s">
        <v>14525</v>
      </c>
      <c r="L2402" t="s">
        <v>14198</v>
      </c>
      <c r="M2402" t="s">
        <v>1505</v>
      </c>
    </row>
    <row r="2403" spans="1:13">
      <c r="A2403" t="s">
        <v>2937</v>
      </c>
      <c r="B2403">
        <v>4.0999999999999996</v>
      </c>
      <c r="C2403" t="str">
        <f t="shared" si="37"/>
        <v>4 – 5</v>
      </c>
      <c r="D2403">
        <v>3000</v>
      </c>
      <c r="E2403" t="s">
        <v>13149</v>
      </c>
      <c r="F2403" t="s">
        <v>2939</v>
      </c>
      <c r="G2403" t="s">
        <v>13149</v>
      </c>
      <c r="H2403" t="s">
        <v>13149</v>
      </c>
      <c r="I2403" t="s">
        <v>2940</v>
      </c>
      <c r="J2403" t="s">
        <v>2941</v>
      </c>
      <c r="K2403" t="s">
        <v>14525</v>
      </c>
      <c r="L2403" t="s">
        <v>14198</v>
      </c>
      <c r="M2403" t="s">
        <v>18</v>
      </c>
    </row>
    <row r="2404" spans="1:13">
      <c r="A2404" t="s">
        <v>2943</v>
      </c>
      <c r="B2404">
        <v>2.5</v>
      </c>
      <c r="C2404" t="str">
        <f t="shared" si="37"/>
        <v>2 – 3</v>
      </c>
      <c r="D2404">
        <v>44</v>
      </c>
      <c r="E2404" t="s">
        <v>13149</v>
      </c>
      <c r="G2404" t="s">
        <v>13150</v>
      </c>
      <c r="H2404" t="s">
        <v>13150</v>
      </c>
      <c r="I2404" t="s">
        <v>2945</v>
      </c>
      <c r="J2404" t="s">
        <v>2946</v>
      </c>
      <c r="K2404" t="s">
        <v>14526</v>
      </c>
      <c r="L2404" t="s">
        <v>14198</v>
      </c>
      <c r="M2404" t="s">
        <v>635</v>
      </c>
    </row>
    <row r="2405" spans="1:13">
      <c r="A2405" t="s">
        <v>2943</v>
      </c>
      <c r="B2405">
        <v>2.5</v>
      </c>
      <c r="C2405" t="str">
        <f t="shared" si="37"/>
        <v>2 – 3</v>
      </c>
      <c r="D2405">
        <v>44</v>
      </c>
      <c r="E2405" t="s">
        <v>13149</v>
      </c>
      <c r="G2405" t="s">
        <v>13150</v>
      </c>
      <c r="H2405" t="s">
        <v>13150</v>
      </c>
      <c r="I2405" t="s">
        <v>2945</v>
      </c>
      <c r="J2405" t="s">
        <v>2946</v>
      </c>
      <c r="K2405" t="s">
        <v>14526</v>
      </c>
      <c r="L2405" t="s">
        <v>14198</v>
      </c>
      <c r="M2405" t="s">
        <v>233</v>
      </c>
    </row>
    <row r="2406" spans="1:13">
      <c r="A2406" t="s">
        <v>2943</v>
      </c>
      <c r="B2406">
        <v>2.5</v>
      </c>
      <c r="C2406" t="str">
        <f t="shared" si="37"/>
        <v>2 – 3</v>
      </c>
      <c r="D2406">
        <v>44</v>
      </c>
      <c r="E2406" t="s">
        <v>13149</v>
      </c>
      <c r="G2406" t="s">
        <v>13150</v>
      </c>
      <c r="H2406" t="s">
        <v>13150</v>
      </c>
      <c r="I2406" t="s">
        <v>2945</v>
      </c>
      <c r="J2406" t="s">
        <v>2946</v>
      </c>
      <c r="K2406" t="s">
        <v>14526</v>
      </c>
      <c r="L2406" t="s">
        <v>14198</v>
      </c>
      <c r="M2406" t="s">
        <v>262</v>
      </c>
    </row>
    <row r="2407" spans="1:13">
      <c r="A2407" t="s">
        <v>2943</v>
      </c>
      <c r="B2407">
        <v>2.5</v>
      </c>
      <c r="C2407" t="str">
        <f t="shared" si="37"/>
        <v>2 – 3</v>
      </c>
      <c r="D2407">
        <v>44</v>
      </c>
      <c r="E2407" t="s">
        <v>13149</v>
      </c>
      <c r="G2407" t="s">
        <v>13150</v>
      </c>
      <c r="H2407" t="s">
        <v>13150</v>
      </c>
      <c r="I2407" t="s">
        <v>2945</v>
      </c>
      <c r="J2407" t="s">
        <v>2946</v>
      </c>
      <c r="K2407" t="s">
        <v>14526</v>
      </c>
      <c r="L2407" t="s">
        <v>14198</v>
      </c>
      <c r="M2407" t="s">
        <v>52</v>
      </c>
    </row>
    <row r="2408" spans="1:13">
      <c r="A2408" t="s">
        <v>2943</v>
      </c>
      <c r="B2408">
        <v>2.5</v>
      </c>
      <c r="C2408" t="str">
        <f t="shared" si="37"/>
        <v>2 – 3</v>
      </c>
      <c r="D2408">
        <v>44</v>
      </c>
      <c r="E2408" t="s">
        <v>13149</v>
      </c>
      <c r="G2408" t="s">
        <v>13150</v>
      </c>
      <c r="H2408" t="s">
        <v>13150</v>
      </c>
      <c r="I2408" t="s">
        <v>2945</v>
      </c>
      <c r="J2408" t="s">
        <v>2946</v>
      </c>
      <c r="K2408" t="s">
        <v>14526</v>
      </c>
      <c r="L2408" t="s">
        <v>14198</v>
      </c>
      <c r="M2408" t="s">
        <v>16120</v>
      </c>
    </row>
    <row r="2409" spans="1:13">
      <c r="A2409" t="s">
        <v>2948</v>
      </c>
      <c r="B2409">
        <v>4.5999999999999996</v>
      </c>
      <c r="C2409" t="str">
        <f t="shared" si="37"/>
        <v>4 – 5</v>
      </c>
      <c r="D2409">
        <v>1000</v>
      </c>
      <c r="E2409" t="s">
        <v>13149</v>
      </c>
      <c r="G2409" t="s">
        <v>13150</v>
      </c>
      <c r="H2409" t="s">
        <v>13150</v>
      </c>
      <c r="I2409" t="s">
        <v>2949</v>
      </c>
      <c r="J2409" t="s">
        <v>2950</v>
      </c>
      <c r="K2409" t="s">
        <v>14527</v>
      </c>
      <c r="L2409" t="s">
        <v>14274</v>
      </c>
      <c r="M2409" t="s">
        <v>18</v>
      </c>
    </row>
    <row r="2410" spans="1:13">
      <c r="A2410" t="s">
        <v>2948</v>
      </c>
      <c r="B2410">
        <v>4.5999999999999996</v>
      </c>
      <c r="C2410" t="str">
        <f t="shared" si="37"/>
        <v>4 – 5</v>
      </c>
      <c r="D2410">
        <v>1000</v>
      </c>
      <c r="E2410" t="s">
        <v>13149</v>
      </c>
      <c r="G2410" t="s">
        <v>13150</v>
      </c>
      <c r="H2410" t="s">
        <v>13150</v>
      </c>
      <c r="I2410" t="s">
        <v>2949</v>
      </c>
      <c r="J2410" t="s">
        <v>2950</v>
      </c>
      <c r="K2410" t="s">
        <v>14527</v>
      </c>
      <c r="L2410" t="s">
        <v>14274</v>
      </c>
      <c r="M2410" t="s">
        <v>8122</v>
      </c>
    </row>
    <row r="2411" spans="1:13">
      <c r="A2411" t="s">
        <v>2948</v>
      </c>
      <c r="B2411">
        <v>4.5999999999999996</v>
      </c>
      <c r="C2411" t="str">
        <f t="shared" si="37"/>
        <v>4 – 5</v>
      </c>
      <c r="D2411">
        <v>1000</v>
      </c>
      <c r="E2411" t="s">
        <v>13149</v>
      </c>
      <c r="G2411" t="s">
        <v>13150</v>
      </c>
      <c r="H2411" t="s">
        <v>13150</v>
      </c>
      <c r="I2411" t="s">
        <v>2949</v>
      </c>
      <c r="J2411" t="s">
        <v>2950</v>
      </c>
      <c r="K2411" t="s">
        <v>14527</v>
      </c>
      <c r="L2411" t="s">
        <v>14274</v>
      </c>
      <c r="M2411" t="s">
        <v>1220</v>
      </c>
    </row>
    <row r="2412" spans="1:13">
      <c r="A2412" t="s">
        <v>2951</v>
      </c>
      <c r="B2412">
        <v>4.7</v>
      </c>
      <c r="C2412" t="str">
        <f t="shared" si="37"/>
        <v>4 – 5</v>
      </c>
      <c r="D2412">
        <v>1000</v>
      </c>
      <c r="E2412" t="s">
        <v>13149</v>
      </c>
      <c r="G2412" t="s">
        <v>13150</v>
      </c>
      <c r="H2412" t="s">
        <v>13150</v>
      </c>
      <c r="I2412" t="s">
        <v>2952</v>
      </c>
      <c r="J2412" t="s">
        <v>2953</v>
      </c>
      <c r="K2412" t="s">
        <v>16129</v>
      </c>
      <c r="L2412" t="s">
        <v>14067</v>
      </c>
      <c r="M2412" t="s">
        <v>18</v>
      </c>
    </row>
    <row r="2413" spans="1:13">
      <c r="A2413" t="s">
        <v>2951</v>
      </c>
      <c r="B2413">
        <v>4.7</v>
      </c>
      <c r="C2413" t="str">
        <f t="shared" si="37"/>
        <v>4 – 5</v>
      </c>
      <c r="D2413">
        <v>1000</v>
      </c>
      <c r="E2413" t="s">
        <v>13149</v>
      </c>
      <c r="G2413" t="s">
        <v>13150</v>
      </c>
      <c r="H2413" t="s">
        <v>13150</v>
      </c>
      <c r="I2413" t="s">
        <v>2952</v>
      </c>
      <c r="J2413" t="s">
        <v>2953</v>
      </c>
      <c r="K2413" t="s">
        <v>16129</v>
      </c>
      <c r="L2413" t="s">
        <v>14067</v>
      </c>
      <c r="M2413" t="s">
        <v>8122</v>
      </c>
    </row>
    <row r="2414" spans="1:13">
      <c r="A2414" t="s">
        <v>2954</v>
      </c>
      <c r="B2414">
        <v>4.4000000000000004</v>
      </c>
      <c r="C2414" t="str">
        <f t="shared" si="37"/>
        <v>4 – 5</v>
      </c>
      <c r="D2414">
        <v>9</v>
      </c>
      <c r="E2414" t="s">
        <v>13149</v>
      </c>
      <c r="G2414" t="s">
        <v>13150</v>
      </c>
      <c r="H2414" t="s">
        <v>13150</v>
      </c>
      <c r="I2414" t="s">
        <v>2955</v>
      </c>
      <c r="J2414" t="s">
        <v>2956</v>
      </c>
      <c r="K2414" t="s">
        <v>14528</v>
      </c>
      <c r="L2414" t="s">
        <v>14198</v>
      </c>
      <c r="M2414" t="s">
        <v>257</v>
      </c>
    </row>
    <row r="2415" spans="1:13">
      <c r="A2415" t="s">
        <v>2954</v>
      </c>
      <c r="B2415">
        <v>4.4000000000000004</v>
      </c>
      <c r="C2415" t="str">
        <f t="shared" si="37"/>
        <v>4 – 5</v>
      </c>
      <c r="D2415">
        <v>9</v>
      </c>
      <c r="E2415" t="s">
        <v>13149</v>
      </c>
      <c r="G2415" t="s">
        <v>13150</v>
      </c>
      <c r="H2415" t="s">
        <v>13150</v>
      </c>
      <c r="I2415" t="s">
        <v>2955</v>
      </c>
      <c r="J2415" t="s">
        <v>2956</v>
      </c>
      <c r="K2415" t="s">
        <v>14528</v>
      </c>
      <c r="L2415" t="s">
        <v>14198</v>
      </c>
      <c r="M2415" t="s">
        <v>12403</v>
      </c>
    </row>
    <row r="2416" spans="1:13">
      <c r="A2416" t="s">
        <v>2954</v>
      </c>
      <c r="B2416">
        <v>4.4000000000000004</v>
      </c>
      <c r="C2416" t="str">
        <f t="shared" si="37"/>
        <v>4 – 5</v>
      </c>
      <c r="D2416">
        <v>9</v>
      </c>
      <c r="E2416" t="s">
        <v>13149</v>
      </c>
      <c r="G2416" t="s">
        <v>13150</v>
      </c>
      <c r="H2416" t="s">
        <v>13150</v>
      </c>
      <c r="I2416" t="s">
        <v>2955</v>
      </c>
      <c r="J2416" t="s">
        <v>2956</v>
      </c>
      <c r="K2416" t="s">
        <v>14528</v>
      </c>
      <c r="L2416" t="s">
        <v>14198</v>
      </c>
      <c r="M2416" t="s">
        <v>16112</v>
      </c>
    </row>
    <row r="2417" spans="1:13">
      <c r="A2417" t="s">
        <v>2957</v>
      </c>
      <c r="B2417">
        <v>4.7</v>
      </c>
      <c r="C2417" t="str">
        <f t="shared" si="37"/>
        <v>4 – 5</v>
      </c>
      <c r="D2417">
        <v>100</v>
      </c>
      <c r="E2417" t="s">
        <v>13149</v>
      </c>
      <c r="G2417" t="s">
        <v>13150</v>
      </c>
      <c r="H2417" t="s">
        <v>13150</v>
      </c>
      <c r="I2417" t="s">
        <v>2958</v>
      </c>
      <c r="J2417" t="s">
        <v>2959</v>
      </c>
      <c r="K2417" t="s">
        <v>14529</v>
      </c>
      <c r="L2417" t="s">
        <v>14198</v>
      </c>
      <c r="M2417" t="s">
        <v>257</v>
      </c>
    </row>
    <row r="2418" spans="1:13">
      <c r="A2418" t="s">
        <v>2957</v>
      </c>
      <c r="B2418">
        <v>4.7</v>
      </c>
      <c r="C2418" t="str">
        <f t="shared" si="37"/>
        <v>4 – 5</v>
      </c>
      <c r="D2418">
        <v>100</v>
      </c>
      <c r="E2418" t="s">
        <v>13149</v>
      </c>
      <c r="G2418" t="s">
        <v>13150</v>
      </c>
      <c r="H2418" t="s">
        <v>13150</v>
      </c>
      <c r="I2418" t="s">
        <v>2958</v>
      </c>
      <c r="J2418" t="s">
        <v>2959</v>
      </c>
      <c r="K2418" t="s">
        <v>14529</v>
      </c>
      <c r="L2418" t="s">
        <v>14198</v>
      </c>
      <c r="M2418" t="s">
        <v>12403</v>
      </c>
    </row>
    <row r="2419" spans="1:13">
      <c r="A2419" t="s">
        <v>2957</v>
      </c>
      <c r="B2419">
        <v>4.7</v>
      </c>
      <c r="C2419" t="str">
        <f t="shared" si="37"/>
        <v>4 – 5</v>
      </c>
      <c r="D2419">
        <v>100</v>
      </c>
      <c r="E2419" t="s">
        <v>13149</v>
      </c>
      <c r="G2419" t="s">
        <v>13150</v>
      </c>
      <c r="H2419" t="s">
        <v>13150</v>
      </c>
      <c r="I2419" t="s">
        <v>2958</v>
      </c>
      <c r="J2419" t="s">
        <v>2959</v>
      </c>
      <c r="K2419" t="s">
        <v>14529</v>
      </c>
      <c r="L2419" t="s">
        <v>14198</v>
      </c>
      <c r="M2419" t="s">
        <v>16112</v>
      </c>
    </row>
    <row r="2420" spans="1:13">
      <c r="A2420" t="s">
        <v>2960</v>
      </c>
      <c r="B2420">
        <v>4.4000000000000004</v>
      </c>
      <c r="C2420" t="str">
        <f t="shared" si="37"/>
        <v>4 – 5</v>
      </c>
      <c r="D2420">
        <v>1000</v>
      </c>
      <c r="E2420" t="s">
        <v>13149</v>
      </c>
      <c r="F2420" t="s">
        <v>535</v>
      </c>
      <c r="G2420" t="s">
        <v>13149</v>
      </c>
      <c r="H2420" t="s">
        <v>13149</v>
      </c>
      <c r="I2420" t="s">
        <v>2961</v>
      </c>
      <c r="J2420" t="s">
        <v>2962</v>
      </c>
      <c r="K2420" t="s">
        <v>13249</v>
      </c>
      <c r="L2420" t="s">
        <v>14400</v>
      </c>
      <c r="M2420" t="s">
        <v>257</v>
      </c>
    </row>
    <row r="2421" spans="1:13">
      <c r="A2421" t="s">
        <v>2960</v>
      </c>
      <c r="B2421">
        <v>4.4000000000000004</v>
      </c>
      <c r="C2421" t="str">
        <f t="shared" si="37"/>
        <v>4 – 5</v>
      </c>
      <c r="D2421">
        <v>1000</v>
      </c>
      <c r="E2421" t="s">
        <v>13149</v>
      </c>
      <c r="F2421" t="s">
        <v>535</v>
      </c>
      <c r="G2421" t="s">
        <v>13149</v>
      </c>
      <c r="H2421" t="s">
        <v>13149</v>
      </c>
      <c r="I2421" t="s">
        <v>2961</v>
      </c>
      <c r="J2421" t="s">
        <v>2962</v>
      </c>
      <c r="K2421" t="s">
        <v>13249</v>
      </c>
      <c r="L2421" t="s">
        <v>14400</v>
      </c>
      <c r="M2421" t="s">
        <v>10</v>
      </c>
    </row>
    <row r="2422" spans="1:13">
      <c r="A2422" t="s">
        <v>2960</v>
      </c>
      <c r="B2422">
        <v>4.4000000000000004</v>
      </c>
      <c r="C2422" t="str">
        <f t="shared" si="37"/>
        <v>4 – 5</v>
      </c>
      <c r="D2422">
        <v>1000</v>
      </c>
      <c r="E2422" t="s">
        <v>13149</v>
      </c>
      <c r="F2422" t="s">
        <v>535</v>
      </c>
      <c r="G2422" t="s">
        <v>13149</v>
      </c>
      <c r="H2422" t="s">
        <v>13149</v>
      </c>
      <c r="I2422" t="s">
        <v>2961</v>
      </c>
      <c r="J2422" t="s">
        <v>2962</v>
      </c>
      <c r="K2422" t="s">
        <v>13249</v>
      </c>
      <c r="L2422" t="s">
        <v>14400</v>
      </c>
      <c r="M2422" t="s">
        <v>52</v>
      </c>
    </row>
    <row r="2423" spans="1:13">
      <c r="A2423" t="s">
        <v>2960</v>
      </c>
      <c r="B2423">
        <v>4.4000000000000004</v>
      </c>
      <c r="C2423" t="str">
        <f t="shared" si="37"/>
        <v>4 – 5</v>
      </c>
      <c r="D2423">
        <v>1000</v>
      </c>
      <c r="E2423" t="s">
        <v>13149</v>
      </c>
      <c r="F2423" t="s">
        <v>535</v>
      </c>
      <c r="G2423" t="s">
        <v>13149</v>
      </c>
      <c r="H2423" t="s">
        <v>13149</v>
      </c>
      <c r="I2423" t="s">
        <v>2961</v>
      </c>
      <c r="J2423" t="s">
        <v>2962</v>
      </c>
      <c r="K2423" t="s">
        <v>13249</v>
      </c>
      <c r="L2423" t="s">
        <v>14400</v>
      </c>
      <c r="M2423" t="s">
        <v>18</v>
      </c>
    </row>
    <row r="2424" spans="1:13">
      <c r="A2424" t="s">
        <v>2964</v>
      </c>
      <c r="B2424">
        <v>4.8</v>
      </c>
      <c r="C2424" t="str">
        <f t="shared" si="37"/>
        <v>4 – 5</v>
      </c>
      <c r="D2424">
        <v>1000</v>
      </c>
      <c r="E2424" t="s">
        <v>13149</v>
      </c>
      <c r="F2424" t="s">
        <v>72</v>
      </c>
      <c r="G2424" t="s">
        <v>13149</v>
      </c>
      <c r="H2424" t="s">
        <v>13150</v>
      </c>
      <c r="I2424" t="s">
        <v>2965</v>
      </c>
      <c r="J2424" t="s">
        <v>2966</v>
      </c>
      <c r="K2424" t="s">
        <v>14530</v>
      </c>
      <c r="L2424" t="s">
        <v>14067</v>
      </c>
      <c r="M2424" t="s">
        <v>18</v>
      </c>
    </row>
    <row r="2425" spans="1:13">
      <c r="A2425" t="s">
        <v>2964</v>
      </c>
      <c r="B2425">
        <v>4.8</v>
      </c>
      <c r="C2425" t="str">
        <f t="shared" si="37"/>
        <v>4 – 5</v>
      </c>
      <c r="D2425">
        <v>1000</v>
      </c>
      <c r="E2425" t="s">
        <v>13149</v>
      </c>
      <c r="F2425" t="s">
        <v>72</v>
      </c>
      <c r="G2425" t="s">
        <v>13149</v>
      </c>
      <c r="H2425" t="s">
        <v>13150</v>
      </c>
      <c r="I2425" t="s">
        <v>2965</v>
      </c>
      <c r="J2425" t="s">
        <v>2966</v>
      </c>
      <c r="K2425" t="s">
        <v>14530</v>
      </c>
      <c r="L2425" t="s">
        <v>14067</v>
      </c>
      <c r="M2425" t="s">
        <v>1220</v>
      </c>
    </row>
    <row r="2426" spans="1:13">
      <c r="A2426" t="s">
        <v>2967</v>
      </c>
      <c r="B2426">
        <v>3.5</v>
      </c>
      <c r="C2426" t="str">
        <f t="shared" si="37"/>
        <v>3 – 4</v>
      </c>
      <c r="D2426">
        <v>7</v>
      </c>
      <c r="E2426" t="s">
        <v>13149</v>
      </c>
      <c r="F2426" t="s">
        <v>72</v>
      </c>
      <c r="G2426" t="s">
        <v>13149</v>
      </c>
      <c r="H2426" t="s">
        <v>13150</v>
      </c>
      <c r="I2426" t="s">
        <v>2968</v>
      </c>
      <c r="J2426" t="s">
        <v>2969</v>
      </c>
      <c r="K2426" t="s">
        <v>14531</v>
      </c>
      <c r="L2426" t="s">
        <v>14198</v>
      </c>
      <c r="M2426" t="s">
        <v>18</v>
      </c>
    </row>
    <row r="2427" spans="1:13">
      <c r="A2427" t="s">
        <v>2967</v>
      </c>
      <c r="B2427">
        <v>3.5</v>
      </c>
      <c r="C2427" t="str">
        <f t="shared" si="37"/>
        <v>3 – 4</v>
      </c>
      <c r="D2427">
        <v>7</v>
      </c>
      <c r="E2427" t="s">
        <v>13149</v>
      </c>
      <c r="F2427" t="s">
        <v>72</v>
      </c>
      <c r="G2427" t="s">
        <v>13149</v>
      </c>
      <c r="H2427" t="s">
        <v>13150</v>
      </c>
      <c r="I2427" t="s">
        <v>2968</v>
      </c>
      <c r="J2427" t="s">
        <v>2969</v>
      </c>
      <c r="K2427" t="s">
        <v>14531</v>
      </c>
      <c r="L2427" t="s">
        <v>14198</v>
      </c>
      <c r="M2427" t="s">
        <v>5392</v>
      </c>
    </row>
    <row r="2428" spans="1:13">
      <c r="A2428" t="s">
        <v>2970</v>
      </c>
      <c r="B2428">
        <v>4.9000000000000004</v>
      </c>
      <c r="C2428" t="str">
        <f t="shared" si="37"/>
        <v>4 – 5</v>
      </c>
      <c r="D2428">
        <v>3000</v>
      </c>
      <c r="E2428" t="s">
        <v>13149</v>
      </c>
      <c r="F2428" t="s">
        <v>53</v>
      </c>
      <c r="G2428" t="s">
        <v>13149</v>
      </c>
      <c r="H2428" t="s">
        <v>13150</v>
      </c>
      <c r="I2428" t="s">
        <v>2971</v>
      </c>
      <c r="J2428" t="s">
        <v>2972</v>
      </c>
      <c r="K2428" t="s">
        <v>13250</v>
      </c>
      <c r="L2428" t="s">
        <v>14335</v>
      </c>
      <c r="M2428" t="s">
        <v>18</v>
      </c>
    </row>
    <row r="2429" spans="1:13">
      <c r="A2429" t="s">
        <v>2973</v>
      </c>
      <c r="B2429">
        <v>4.9000000000000004</v>
      </c>
      <c r="C2429" t="str">
        <f t="shared" si="37"/>
        <v>4 – 5</v>
      </c>
      <c r="D2429">
        <v>46</v>
      </c>
      <c r="E2429" t="s">
        <v>13149</v>
      </c>
      <c r="F2429" t="s">
        <v>53</v>
      </c>
      <c r="G2429" t="s">
        <v>13149</v>
      </c>
      <c r="H2429" t="s">
        <v>13150</v>
      </c>
      <c r="I2429" t="s">
        <v>2974</v>
      </c>
      <c r="J2429" t="s">
        <v>2975</v>
      </c>
      <c r="K2429" t="s">
        <v>14532</v>
      </c>
      <c r="L2429" t="s">
        <v>14067</v>
      </c>
      <c r="M2429" t="s">
        <v>52</v>
      </c>
    </row>
    <row r="2430" spans="1:13">
      <c r="A2430" t="s">
        <v>2973</v>
      </c>
      <c r="B2430">
        <v>4.9000000000000004</v>
      </c>
      <c r="C2430" t="str">
        <f t="shared" si="37"/>
        <v>4 – 5</v>
      </c>
      <c r="D2430">
        <v>46</v>
      </c>
      <c r="E2430" t="s">
        <v>13149</v>
      </c>
      <c r="F2430" t="s">
        <v>53</v>
      </c>
      <c r="G2430" t="s">
        <v>13149</v>
      </c>
      <c r="H2430" t="s">
        <v>13150</v>
      </c>
      <c r="I2430" t="s">
        <v>2974</v>
      </c>
      <c r="J2430" t="s">
        <v>2975</v>
      </c>
      <c r="K2430" t="s">
        <v>14532</v>
      </c>
      <c r="L2430" t="s">
        <v>14067</v>
      </c>
      <c r="M2430" t="s">
        <v>18</v>
      </c>
    </row>
    <row r="2431" spans="1:13">
      <c r="A2431" t="s">
        <v>2973</v>
      </c>
      <c r="B2431">
        <v>4.9000000000000004</v>
      </c>
      <c r="C2431" t="str">
        <f t="shared" si="37"/>
        <v>4 – 5</v>
      </c>
      <c r="D2431">
        <v>46</v>
      </c>
      <c r="E2431" t="s">
        <v>13149</v>
      </c>
      <c r="F2431" t="s">
        <v>53</v>
      </c>
      <c r="G2431" t="s">
        <v>13149</v>
      </c>
      <c r="H2431" t="s">
        <v>13150</v>
      </c>
      <c r="I2431" t="s">
        <v>2974</v>
      </c>
      <c r="J2431" t="s">
        <v>2975</v>
      </c>
      <c r="K2431" t="s">
        <v>14532</v>
      </c>
      <c r="L2431" t="s">
        <v>14067</v>
      </c>
      <c r="M2431" t="s">
        <v>1220</v>
      </c>
    </row>
    <row r="2432" spans="1:13">
      <c r="A2432" t="s">
        <v>2976</v>
      </c>
      <c r="B2432">
        <v>4.8</v>
      </c>
      <c r="C2432" t="str">
        <f t="shared" si="37"/>
        <v>4 – 5</v>
      </c>
      <c r="D2432">
        <v>5</v>
      </c>
      <c r="E2432" t="s">
        <v>13149</v>
      </c>
      <c r="G2432" t="s">
        <v>13150</v>
      </c>
      <c r="H2432" t="s">
        <v>13150</v>
      </c>
      <c r="I2432" t="s">
        <v>2977</v>
      </c>
      <c r="J2432" t="s">
        <v>2978</v>
      </c>
      <c r="K2432" t="s">
        <v>14533</v>
      </c>
      <c r="L2432" t="s">
        <v>14198</v>
      </c>
      <c r="M2432" t="s">
        <v>635</v>
      </c>
    </row>
    <row r="2433" spans="1:13">
      <c r="A2433" t="s">
        <v>2976</v>
      </c>
      <c r="B2433">
        <v>4.8</v>
      </c>
      <c r="C2433" t="str">
        <f t="shared" si="37"/>
        <v>4 – 5</v>
      </c>
      <c r="D2433">
        <v>5</v>
      </c>
      <c r="E2433" t="s">
        <v>13149</v>
      </c>
      <c r="G2433" t="s">
        <v>13150</v>
      </c>
      <c r="H2433" t="s">
        <v>13150</v>
      </c>
      <c r="I2433" t="s">
        <v>2977</v>
      </c>
      <c r="J2433" t="s">
        <v>2978</v>
      </c>
      <c r="K2433" t="s">
        <v>14533</v>
      </c>
      <c r="L2433" t="s">
        <v>14198</v>
      </c>
      <c r="M2433" t="s">
        <v>233</v>
      </c>
    </row>
    <row r="2434" spans="1:13">
      <c r="A2434" t="s">
        <v>2976</v>
      </c>
      <c r="B2434">
        <v>4.8</v>
      </c>
      <c r="C2434" t="str">
        <f t="shared" ref="C2434:C2497" si="38">IF(B2434="", "No Rating",
 IF(B2434&lt;=2, "1 – 2",
 IF(B2434&lt;=3, "2 – 3",
 IF(B2434&lt;=4, "3 – 4",
 "4 – 5"))))</f>
        <v>4 – 5</v>
      </c>
      <c r="D2434">
        <v>5</v>
      </c>
      <c r="E2434" t="s">
        <v>13149</v>
      </c>
      <c r="G2434" t="s">
        <v>13150</v>
      </c>
      <c r="H2434" t="s">
        <v>13150</v>
      </c>
      <c r="I2434" t="s">
        <v>2977</v>
      </c>
      <c r="J2434" t="s">
        <v>2978</v>
      </c>
      <c r="K2434" t="s">
        <v>14533</v>
      </c>
      <c r="L2434" t="s">
        <v>14198</v>
      </c>
      <c r="M2434" t="s">
        <v>1762</v>
      </c>
    </row>
    <row r="2435" spans="1:13">
      <c r="A2435" t="s">
        <v>2976</v>
      </c>
      <c r="B2435">
        <v>4.8</v>
      </c>
      <c r="C2435" t="str">
        <f t="shared" si="38"/>
        <v>4 – 5</v>
      </c>
      <c r="D2435">
        <v>5</v>
      </c>
      <c r="E2435" t="s">
        <v>13149</v>
      </c>
      <c r="G2435" t="s">
        <v>13150</v>
      </c>
      <c r="H2435" t="s">
        <v>13150</v>
      </c>
      <c r="I2435" t="s">
        <v>2977</v>
      </c>
      <c r="J2435" t="s">
        <v>2978</v>
      </c>
      <c r="K2435" t="s">
        <v>14533</v>
      </c>
      <c r="L2435" t="s">
        <v>14198</v>
      </c>
      <c r="M2435" t="s">
        <v>595</v>
      </c>
    </row>
    <row r="2436" spans="1:13">
      <c r="A2436" t="s">
        <v>2976</v>
      </c>
      <c r="B2436">
        <v>4.8</v>
      </c>
      <c r="C2436" t="str">
        <f t="shared" si="38"/>
        <v>4 – 5</v>
      </c>
      <c r="D2436">
        <v>5</v>
      </c>
      <c r="E2436" t="s">
        <v>13149</v>
      </c>
      <c r="G2436" t="s">
        <v>13150</v>
      </c>
      <c r="H2436" t="s">
        <v>13150</v>
      </c>
      <c r="I2436" t="s">
        <v>2977</v>
      </c>
      <c r="J2436" t="s">
        <v>2978</v>
      </c>
      <c r="K2436" t="s">
        <v>14533</v>
      </c>
      <c r="L2436" t="s">
        <v>14198</v>
      </c>
      <c r="M2436" t="s">
        <v>16115</v>
      </c>
    </row>
    <row r="2437" spans="1:13">
      <c r="A2437" t="s">
        <v>2980</v>
      </c>
      <c r="B2437">
        <v>4</v>
      </c>
      <c r="C2437" t="str">
        <f t="shared" si="38"/>
        <v>3 – 4</v>
      </c>
      <c r="D2437">
        <v>1000</v>
      </c>
      <c r="E2437" t="s">
        <v>13149</v>
      </c>
      <c r="F2437" t="s">
        <v>72</v>
      </c>
      <c r="G2437" t="s">
        <v>13149</v>
      </c>
      <c r="H2437" t="s">
        <v>13150</v>
      </c>
      <c r="I2437" t="s">
        <v>2982</v>
      </c>
      <c r="J2437" t="s">
        <v>2983</v>
      </c>
      <c r="K2437" t="s">
        <v>13251</v>
      </c>
      <c r="L2437" t="s">
        <v>14400</v>
      </c>
      <c r="M2437" t="s">
        <v>635</v>
      </c>
    </row>
    <row r="2438" spans="1:13">
      <c r="A2438" t="s">
        <v>2980</v>
      </c>
      <c r="B2438">
        <v>4</v>
      </c>
      <c r="C2438" t="str">
        <f t="shared" si="38"/>
        <v>3 – 4</v>
      </c>
      <c r="D2438">
        <v>1000</v>
      </c>
      <c r="E2438" t="s">
        <v>13149</v>
      </c>
      <c r="F2438" t="s">
        <v>72</v>
      </c>
      <c r="G2438" t="s">
        <v>13149</v>
      </c>
      <c r="H2438" t="s">
        <v>13150</v>
      </c>
      <c r="I2438" t="s">
        <v>2982</v>
      </c>
      <c r="J2438" t="s">
        <v>2983</v>
      </c>
      <c r="K2438" t="s">
        <v>13251</v>
      </c>
      <c r="L2438" t="s">
        <v>14400</v>
      </c>
      <c r="M2438" t="s">
        <v>262</v>
      </c>
    </row>
    <row r="2439" spans="1:13">
      <c r="A2439" t="s">
        <v>2980</v>
      </c>
      <c r="B2439">
        <v>4</v>
      </c>
      <c r="C2439" t="str">
        <f t="shared" si="38"/>
        <v>3 – 4</v>
      </c>
      <c r="D2439">
        <v>1000</v>
      </c>
      <c r="E2439" t="s">
        <v>13149</v>
      </c>
      <c r="F2439" t="s">
        <v>72</v>
      </c>
      <c r="G2439" t="s">
        <v>13149</v>
      </c>
      <c r="H2439" t="s">
        <v>13150</v>
      </c>
      <c r="I2439" t="s">
        <v>2982</v>
      </c>
      <c r="J2439" t="s">
        <v>2983</v>
      </c>
      <c r="K2439" t="s">
        <v>13251</v>
      </c>
      <c r="L2439" t="s">
        <v>14400</v>
      </c>
      <c r="M2439" t="s">
        <v>10</v>
      </c>
    </row>
    <row r="2440" spans="1:13">
      <c r="A2440" t="s">
        <v>2980</v>
      </c>
      <c r="B2440">
        <v>4</v>
      </c>
      <c r="C2440" t="str">
        <f t="shared" si="38"/>
        <v>3 – 4</v>
      </c>
      <c r="D2440">
        <v>1000</v>
      </c>
      <c r="E2440" t="s">
        <v>13149</v>
      </c>
      <c r="F2440" t="s">
        <v>72</v>
      </c>
      <c r="G2440" t="s">
        <v>13149</v>
      </c>
      <c r="H2440" t="s">
        <v>13150</v>
      </c>
      <c r="I2440" t="s">
        <v>2982</v>
      </c>
      <c r="J2440" t="s">
        <v>2983</v>
      </c>
      <c r="K2440" t="s">
        <v>13251</v>
      </c>
      <c r="L2440" t="s">
        <v>14400</v>
      </c>
      <c r="M2440" t="s">
        <v>52</v>
      </c>
    </row>
    <row r="2441" spans="1:13">
      <c r="A2441" t="s">
        <v>2980</v>
      </c>
      <c r="B2441">
        <v>4</v>
      </c>
      <c r="C2441" t="str">
        <f t="shared" si="38"/>
        <v>3 – 4</v>
      </c>
      <c r="D2441">
        <v>1000</v>
      </c>
      <c r="E2441" t="s">
        <v>13149</v>
      </c>
      <c r="F2441" t="s">
        <v>72</v>
      </c>
      <c r="G2441" t="s">
        <v>13149</v>
      </c>
      <c r="H2441" t="s">
        <v>13150</v>
      </c>
      <c r="I2441" t="s">
        <v>2982</v>
      </c>
      <c r="J2441" t="s">
        <v>2983</v>
      </c>
      <c r="K2441" t="s">
        <v>13251</v>
      </c>
      <c r="L2441" t="s">
        <v>14400</v>
      </c>
      <c r="M2441" t="s">
        <v>595</v>
      </c>
    </row>
    <row r="2442" spans="1:13">
      <c r="A2442" t="s">
        <v>2985</v>
      </c>
      <c r="B2442">
        <v>4.8</v>
      </c>
      <c r="C2442" t="str">
        <f t="shared" si="38"/>
        <v>4 – 5</v>
      </c>
      <c r="D2442">
        <v>5000</v>
      </c>
      <c r="E2442" t="s">
        <v>13149</v>
      </c>
      <c r="F2442" t="s">
        <v>307</v>
      </c>
      <c r="G2442" t="s">
        <v>13149</v>
      </c>
      <c r="H2442" t="s">
        <v>13150</v>
      </c>
      <c r="I2442" t="s">
        <v>2986</v>
      </c>
      <c r="J2442" t="s">
        <v>2987</v>
      </c>
      <c r="K2442" t="s">
        <v>14534</v>
      </c>
      <c r="L2442" t="s">
        <v>14274</v>
      </c>
      <c r="M2442" t="s">
        <v>10</v>
      </c>
    </row>
    <row r="2443" spans="1:13">
      <c r="A2443" t="s">
        <v>2985</v>
      </c>
      <c r="B2443">
        <v>4.8</v>
      </c>
      <c r="C2443" t="str">
        <f t="shared" si="38"/>
        <v>4 – 5</v>
      </c>
      <c r="D2443">
        <v>5000</v>
      </c>
      <c r="E2443" t="s">
        <v>13149</v>
      </c>
      <c r="F2443" t="s">
        <v>307</v>
      </c>
      <c r="G2443" t="s">
        <v>13149</v>
      </c>
      <c r="H2443" t="s">
        <v>13150</v>
      </c>
      <c r="I2443" t="s">
        <v>2986</v>
      </c>
      <c r="J2443" t="s">
        <v>2987</v>
      </c>
      <c r="K2443" t="s">
        <v>14534</v>
      </c>
      <c r="L2443" t="s">
        <v>14274</v>
      </c>
      <c r="M2443" t="s">
        <v>18</v>
      </c>
    </row>
    <row r="2444" spans="1:13">
      <c r="A2444" t="s">
        <v>2988</v>
      </c>
      <c r="B2444">
        <v>4.5999999999999996</v>
      </c>
      <c r="C2444" t="str">
        <f t="shared" si="38"/>
        <v>4 – 5</v>
      </c>
      <c r="D2444">
        <v>5000</v>
      </c>
      <c r="E2444" t="s">
        <v>13149</v>
      </c>
      <c r="F2444" t="s">
        <v>72</v>
      </c>
      <c r="G2444" t="s">
        <v>13149</v>
      </c>
      <c r="H2444" t="s">
        <v>13150</v>
      </c>
      <c r="I2444" t="s">
        <v>2989</v>
      </c>
      <c r="J2444" t="s">
        <v>2990</v>
      </c>
      <c r="K2444" t="s">
        <v>14535</v>
      </c>
      <c r="L2444" t="s">
        <v>14391</v>
      </c>
      <c r="M2444" t="s">
        <v>262</v>
      </c>
    </row>
    <row r="2445" spans="1:13">
      <c r="A2445" t="s">
        <v>2988</v>
      </c>
      <c r="B2445">
        <v>4.5999999999999996</v>
      </c>
      <c r="C2445" t="str">
        <f t="shared" si="38"/>
        <v>4 – 5</v>
      </c>
      <c r="D2445">
        <v>5000</v>
      </c>
      <c r="E2445" t="s">
        <v>13149</v>
      </c>
      <c r="F2445" t="s">
        <v>72</v>
      </c>
      <c r="G2445" t="s">
        <v>13149</v>
      </c>
      <c r="H2445" t="s">
        <v>13150</v>
      </c>
      <c r="I2445" t="s">
        <v>2989</v>
      </c>
      <c r="J2445" t="s">
        <v>2990</v>
      </c>
      <c r="K2445" t="s">
        <v>14535</v>
      </c>
      <c r="L2445" t="s">
        <v>14391</v>
      </c>
      <c r="M2445" t="s">
        <v>595</v>
      </c>
    </row>
    <row r="2446" spans="1:13">
      <c r="A2446" t="s">
        <v>2991</v>
      </c>
      <c r="B2446">
        <v>3.9</v>
      </c>
      <c r="C2446" t="str">
        <f t="shared" si="38"/>
        <v>3 – 4</v>
      </c>
      <c r="D2446">
        <v>1000</v>
      </c>
      <c r="E2446" t="s">
        <v>13149</v>
      </c>
      <c r="F2446" t="s">
        <v>72</v>
      </c>
      <c r="G2446" t="s">
        <v>13149</v>
      </c>
      <c r="H2446" t="s">
        <v>13150</v>
      </c>
      <c r="I2446" t="s">
        <v>2992</v>
      </c>
      <c r="J2446" t="s">
        <v>2993</v>
      </c>
      <c r="K2446" t="s">
        <v>14536</v>
      </c>
      <c r="L2446" t="s">
        <v>14198</v>
      </c>
      <c r="M2446" t="s">
        <v>18</v>
      </c>
    </row>
    <row r="2447" spans="1:13">
      <c r="A2447" t="s">
        <v>2991</v>
      </c>
      <c r="B2447">
        <v>3.9</v>
      </c>
      <c r="C2447" t="str">
        <f t="shared" si="38"/>
        <v>3 – 4</v>
      </c>
      <c r="D2447">
        <v>1000</v>
      </c>
      <c r="E2447" t="s">
        <v>13149</v>
      </c>
      <c r="F2447" t="s">
        <v>72</v>
      </c>
      <c r="G2447" t="s">
        <v>13149</v>
      </c>
      <c r="H2447" t="s">
        <v>13150</v>
      </c>
      <c r="I2447" t="s">
        <v>2992</v>
      </c>
      <c r="J2447" t="s">
        <v>2993</v>
      </c>
      <c r="K2447" t="s">
        <v>14536</v>
      </c>
      <c r="L2447" t="s">
        <v>14198</v>
      </c>
      <c r="M2447" t="s">
        <v>1511</v>
      </c>
    </row>
    <row r="2448" spans="1:13">
      <c r="A2448" t="s">
        <v>2991</v>
      </c>
      <c r="B2448">
        <v>3.9</v>
      </c>
      <c r="C2448" t="str">
        <f t="shared" si="38"/>
        <v>3 – 4</v>
      </c>
      <c r="D2448">
        <v>1000</v>
      </c>
      <c r="E2448" t="s">
        <v>13149</v>
      </c>
      <c r="F2448" t="s">
        <v>72</v>
      </c>
      <c r="G2448" t="s">
        <v>13149</v>
      </c>
      <c r="H2448" t="s">
        <v>13150</v>
      </c>
      <c r="I2448" t="s">
        <v>2992</v>
      </c>
      <c r="J2448" t="s">
        <v>2993</v>
      </c>
      <c r="K2448" t="s">
        <v>14536</v>
      </c>
      <c r="L2448" t="s">
        <v>14198</v>
      </c>
      <c r="M2448" t="s">
        <v>4172</v>
      </c>
    </row>
    <row r="2449" spans="1:13">
      <c r="A2449" t="s">
        <v>2994</v>
      </c>
      <c r="B2449">
        <v>4.8</v>
      </c>
      <c r="C2449" t="str">
        <f t="shared" si="38"/>
        <v>4 – 5</v>
      </c>
      <c r="D2449">
        <v>13</v>
      </c>
      <c r="E2449" t="s">
        <v>13149</v>
      </c>
      <c r="F2449" t="s">
        <v>246</v>
      </c>
      <c r="G2449" t="s">
        <v>13149</v>
      </c>
      <c r="H2449" t="s">
        <v>13150</v>
      </c>
      <c r="I2449" t="s">
        <v>2996</v>
      </c>
      <c r="J2449" t="s">
        <v>2997</v>
      </c>
      <c r="K2449" t="s">
        <v>13252</v>
      </c>
      <c r="L2449" t="s">
        <v>14400</v>
      </c>
      <c r="M2449" t="s">
        <v>257</v>
      </c>
    </row>
    <row r="2450" spans="1:13">
      <c r="A2450" t="s">
        <v>2994</v>
      </c>
      <c r="B2450">
        <v>4.8</v>
      </c>
      <c r="C2450" t="str">
        <f t="shared" si="38"/>
        <v>4 – 5</v>
      </c>
      <c r="D2450">
        <v>13</v>
      </c>
      <c r="E2450" t="s">
        <v>13149</v>
      </c>
      <c r="F2450" t="s">
        <v>246</v>
      </c>
      <c r="G2450" t="s">
        <v>13149</v>
      </c>
      <c r="H2450" t="s">
        <v>13150</v>
      </c>
      <c r="I2450" t="s">
        <v>2996</v>
      </c>
      <c r="J2450" t="s">
        <v>2997</v>
      </c>
      <c r="K2450" t="s">
        <v>13252</v>
      </c>
      <c r="L2450" t="s">
        <v>14400</v>
      </c>
      <c r="M2450" t="s">
        <v>52</v>
      </c>
    </row>
    <row r="2451" spans="1:13">
      <c r="A2451" t="s">
        <v>2994</v>
      </c>
      <c r="B2451">
        <v>4.8</v>
      </c>
      <c r="C2451" t="str">
        <f t="shared" si="38"/>
        <v>4 – 5</v>
      </c>
      <c r="D2451">
        <v>13</v>
      </c>
      <c r="E2451" t="s">
        <v>13149</v>
      </c>
      <c r="F2451" t="s">
        <v>246</v>
      </c>
      <c r="G2451" t="s">
        <v>13149</v>
      </c>
      <c r="H2451" t="s">
        <v>13150</v>
      </c>
      <c r="I2451" t="s">
        <v>2996</v>
      </c>
      <c r="J2451" t="s">
        <v>2997</v>
      </c>
      <c r="K2451" t="s">
        <v>13252</v>
      </c>
      <c r="L2451" t="s">
        <v>14400</v>
      </c>
      <c r="M2451" t="s">
        <v>12403</v>
      </c>
    </row>
    <row r="2452" spans="1:13">
      <c r="A2452" t="s">
        <v>2994</v>
      </c>
      <c r="B2452">
        <v>4.8</v>
      </c>
      <c r="C2452" t="str">
        <f t="shared" si="38"/>
        <v>4 – 5</v>
      </c>
      <c r="D2452">
        <v>13</v>
      </c>
      <c r="E2452" t="s">
        <v>13149</v>
      </c>
      <c r="F2452" t="s">
        <v>246</v>
      </c>
      <c r="G2452" t="s">
        <v>13149</v>
      </c>
      <c r="H2452" t="s">
        <v>13150</v>
      </c>
      <c r="I2452" t="s">
        <v>2996</v>
      </c>
      <c r="J2452" t="s">
        <v>2997</v>
      </c>
      <c r="K2452" t="s">
        <v>13252</v>
      </c>
      <c r="L2452" t="s">
        <v>14400</v>
      </c>
      <c r="M2452" t="s">
        <v>511</v>
      </c>
    </row>
    <row r="2453" spans="1:13">
      <c r="A2453" t="s">
        <v>2994</v>
      </c>
      <c r="B2453">
        <v>4.8</v>
      </c>
      <c r="C2453" t="str">
        <f t="shared" si="38"/>
        <v>4 – 5</v>
      </c>
      <c r="D2453">
        <v>13</v>
      </c>
      <c r="E2453" t="s">
        <v>13149</v>
      </c>
      <c r="F2453" t="s">
        <v>246</v>
      </c>
      <c r="G2453" t="s">
        <v>13149</v>
      </c>
      <c r="H2453" t="s">
        <v>13150</v>
      </c>
      <c r="I2453" t="s">
        <v>2996</v>
      </c>
      <c r="J2453" t="s">
        <v>2997</v>
      </c>
      <c r="K2453" t="s">
        <v>13252</v>
      </c>
      <c r="L2453" t="s">
        <v>14400</v>
      </c>
      <c r="M2453" t="s">
        <v>16112</v>
      </c>
    </row>
    <row r="2454" spans="1:13">
      <c r="A2454" t="s">
        <v>2998</v>
      </c>
      <c r="B2454">
        <v>4.8</v>
      </c>
      <c r="C2454" t="str">
        <f t="shared" si="38"/>
        <v>4 – 5</v>
      </c>
      <c r="D2454">
        <v>1000</v>
      </c>
      <c r="E2454" t="s">
        <v>13149</v>
      </c>
      <c r="F2454" t="s">
        <v>246</v>
      </c>
      <c r="G2454" t="s">
        <v>13149</v>
      </c>
      <c r="H2454" t="s">
        <v>13150</v>
      </c>
      <c r="I2454" t="s">
        <v>2999</v>
      </c>
      <c r="J2454" t="s">
        <v>3000</v>
      </c>
      <c r="K2454" t="s">
        <v>14537</v>
      </c>
      <c r="L2454" t="s">
        <v>14274</v>
      </c>
      <c r="M2454" t="s">
        <v>257</v>
      </c>
    </row>
    <row r="2455" spans="1:13">
      <c r="A2455" t="s">
        <v>2998</v>
      </c>
      <c r="B2455">
        <v>4.8</v>
      </c>
      <c r="C2455" t="str">
        <f t="shared" si="38"/>
        <v>4 – 5</v>
      </c>
      <c r="D2455">
        <v>1000</v>
      </c>
      <c r="E2455" t="s">
        <v>13149</v>
      </c>
      <c r="F2455" t="s">
        <v>246</v>
      </c>
      <c r="G2455" t="s">
        <v>13149</v>
      </c>
      <c r="H2455" t="s">
        <v>13150</v>
      </c>
      <c r="I2455" t="s">
        <v>2999</v>
      </c>
      <c r="J2455" t="s">
        <v>3000</v>
      </c>
      <c r="K2455" t="s">
        <v>14537</v>
      </c>
      <c r="L2455" t="s">
        <v>14274</v>
      </c>
      <c r="M2455" t="s">
        <v>1505</v>
      </c>
    </row>
    <row r="2456" spans="1:13">
      <c r="A2456" t="s">
        <v>2998</v>
      </c>
      <c r="B2456">
        <v>4.8</v>
      </c>
      <c r="C2456" t="str">
        <f t="shared" si="38"/>
        <v>4 – 5</v>
      </c>
      <c r="D2456">
        <v>1000</v>
      </c>
      <c r="E2456" t="s">
        <v>13149</v>
      </c>
      <c r="F2456" t="s">
        <v>246</v>
      </c>
      <c r="G2456" t="s">
        <v>13149</v>
      </c>
      <c r="H2456" t="s">
        <v>13150</v>
      </c>
      <c r="I2456" t="s">
        <v>2999</v>
      </c>
      <c r="J2456" t="s">
        <v>3000</v>
      </c>
      <c r="K2456" t="s">
        <v>14537</v>
      </c>
      <c r="L2456" t="s">
        <v>14274</v>
      </c>
      <c r="M2456" t="s">
        <v>18</v>
      </c>
    </row>
    <row r="2457" spans="1:13">
      <c r="A2457" t="s">
        <v>2998</v>
      </c>
      <c r="B2457">
        <v>4.8</v>
      </c>
      <c r="C2457" t="str">
        <f t="shared" si="38"/>
        <v>4 – 5</v>
      </c>
      <c r="D2457">
        <v>1000</v>
      </c>
      <c r="E2457" t="s">
        <v>13149</v>
      </c>
      <c r="F2457" t="s">
        <v>246</v>
      </c>
      <c r="G2457" t="s">
        <v>13149</v>
      </c>
      <c r="H2457" t="s">
        <v>13150</v>
      </c>
      <c r="I2457" t="s">
        <v>2999</v>
      </c>
      <c r="J2457" t="s">
        <v>3000</v>
      </c>
      <c r="K2457" t="s">
        <v>14537</v>
      </c>
      <c r="L2457" t="s">
        <v>14274</v>
      </c>
      <c r="M2457" t="s">
        <v>1511</v>
      </c>
    </row>
    <row r="2458" spans="1:13">
      <c r="A2458" t="s">
        <v>2998</v>
      </c>
      <c r="B2458">
        <v>4.8</v>
      </c>
      <c r="C2458" t="str">
        <f t="shared" si="38"/>
        <v>4 – 5</v>
      </c>
      <c r="D2458">
        <v>1000</v>
      </c>
      <c r="E2458" t="s">
        <v>13149</v>
      </c>
      <c r="F2458" t="s">
        <v>246</v>
      </c>
      <c r="G2458" t="s">
        <v>13149</v>
      </c>
      <c r="H2458" t="s">
        <v>13150</v>
      </c>
      <c r="I2458" t="s">
        <v>2999</v>
      </c>
      <c r="J2458" t="s">
        <v>3000</v>
      </c>
      <c r="K2458" t="s">
        <v>14537</v>
      </c>
      <c r="L2458" t="s">
        <v>14274</v>
      </c>
      <c r="M2458" t="s">
        <v>4172</v>
      </c>
    </row>
    <row r="2459" spans="1:13">
      <c r="A2459" t="s">
        <v>3002</v>
      </c>
      <c r="C2459" t="str">
        <f t="shared" si="38"/>
        <v>No Rating</v>
      </c>
      <c r="E2459" t="s">
        <v>13150</v>
      </c>
      <c r="G2459" t="s">
        <v>13150</v>
      </c>
      <c r="H2459" t="s">
        <v>13150</v>
      </c>
      <c r="I2459" t="s">
        <v>3003</v>
      </c>
      <c r="J2459" t="s">
        <v>3004</v>
      </c>
      <c r="K2459" t="s">
        <v>14538</v>
      </c>
      <c r="L2459" t="s">
        <v>14067</v>
      </c>
      <c r="M2459" t="s">
        <v>52</v>
      </c>
    </row>
    <row r="2460" spans="1:13">
      <c r="A2460" t="s">
        <v>3002</v>
      </c>
      <c r="C2460" t="str">
        <f t="shared" si="38"/>
        <v>No Rating</v>
      </c>
      <c r="E2460" t="s">
        <v>13150</v>
      </c>
      <c r="G2460" t="s">
        <v>13150</v>
      </c>
      <c r="H2460" t="s">
        <v>13150</v>
      </c>
      <c r="I2460" t="s">
        <v>3003</v>
      </c>
      <c r="J2460" t="s">
        <v>3004</v>
      </c>
      <c r="K2460" t="s">
        <v>14538</v>
      </c>
      <c r="L2460" t="s">
        <v>14067</v>
      </c>
      <c r="M2460" t="s">
        <v>18</v>
      </c>
    </row>
    <row r="2461" spans="1:13">
      <c r="A2461" t="s">
        <v>3002</v>
      </c>
      <c r="C2461" t="str">
        <f t="shared" si="38"/>
        <v>No Rating</v>
      </c>
      <c r="E2461" t="s">
        <v>13150</v>
      </c>
      <c r="G2461" t="s">
        <v>13150</v>
      </c>
      <c r="H2461" t="s">
        <v>13150</v>
      </c>
      <c r="I2461" t="s">
        <v>3003</v>
      </c>
      <c r="J2461" t="s">
        <v>3004</v>
      </c>
      <c r="K2461" t="s">
        <v>14538</v>
      </c>
      <c r="L2461" t="s">
        <v>14067</v>
      </c>
      <c r="M2461" t="s">
        <v>16115</v>
      </c>
    </row>
    <row r="2462" spans="1:13">
      <c r="A2462" t="s">
        <v>3002</v>
      </c>
      <c r="C2462" t="str">
        <f t="shared" si="38"/>
        <v>No Rating</v>
      </c>
      <c r="E2462" t="s">
        <v>13150</v>
      </c>
      <c r="G2462" t="s">
        <v>13150</v>
      </c>
      <c r="H2462" t="s">
        <v>13150</v>
      </c>
      <c r="I2462" t="s">
        <v>3003</v>
      </c>
      <c r="J2462" t="s">
        <v>3004</v>
      </c>
      <c r="K2462" t="s">
        <v>14538</v>
      </c>
      <c r="L2462" t="s">
        <v>14067</v>
      </c>
      <c r="M2462" t="s">
        <v>16113</v>
      </c>
    </row>
    <row r="2463" spans="1:13">
      <c r="A2463" t="s">
        <v>3006</v>
      </c>
      <c r="B2463">
        <v>4.4000000000000004</v>
      </c>
      <c r="C2463" t="str">
        <f t="shared" si="38"/>
        <v>4 – 5</v>
      </c>
      <c r="D2463">
        <v>4000</v>
      </c>
      <c r="E2463" t="s">
        <v>13149</v>
      </c>
      <c r="G2463" t="s">
        <v>13150</v>
      </c>
      <c r="H2463" t="s">
        <v>13150</v>
      </c>
      <c r="I2463" t="s">
        <v>3008</v>
      </c>
      <c r="J2463" t="s">
        <v>3009</v>
      </c>
      <c r="K2463" t="s">
        <v>14539</v>
      </c>
      <c r="L2463" t="s">
        <v>14198</v>
      </c>
      <c r="M2463" t="s">
        <v>18</v>
      </c>
    </row>
    <row r="2464" spans="1:13">
      <c r="A2464" t="s">
        <v>3006</v>
      </c>
      <c r="B2464">
        <v>4.4000000000000004</v>
      </c>
      <c r="C2464" t="str">
        <f t="shared" si="38"/>
        <v>4 – 5</v>
      </c>
      <c r="D2464">
        <v>4000</v>
      </c>
      <c r="E2464" t="s">
        <v>13149</v>
      </c>
      <c r="G2464" t="s">
        <v>13150</v>
      </c>
      <c r="H2464" t="s">
        <v>13150</v>
      </c>
      <c r="I2464" t="s">
        <v>3008</v>
      </c>
      <c r="J2464" t="s">
        <v>3009</v>
      </c>
      <c r="K2464" t="s">
        <v>14539</v>
      </c>
      <c r="L2464" t="s">
        <v>14198</v>
      </c>
      <c r="M2464" t="s">
        <v>8122</v>
      </c>
    </row>
    <row r="2465" spans="1:13">
      <c r="A2465" t="s">
        <v>3010</v>
      </c>
      <c r="B2465">
        <v>4.9000000000000004</v>
      </c>
      <c r="C2465" t="str">
        <f t="shared" si="38"/>
        <v>4 – 5</v>
      </c>
      <c r="D2465">
        <v>500</v>
      </c>
      <c r="E2465" t="s">
        <v>13149</v>
      </c>
      <c r="F2465" t="s">
        <v>72</v>
      </c>
      <c r="G2465" t="s">
        <v>13149</v>
      </c>
      <c r="H2465" t="s">
        <v>13150</v>
      </c>
      <c r="I2465" t="s">
        <v>3011</v>
      </c>
      <c r="J2465" t="s">
        <v>3012</v>
      </c>
      <c r="K2465" t="s">
        <v>13253</v>
      </c>
      <c r="L2465" t="s">
        <v>13155</v>
      </c>
      <c r="M2465" t="s">
        <v>18</v>
      </c>
    </row>
    <row r="2466" spans="1:13">
      <c r="A2466" t="s">
        <v>3013</v>
      </c>
      <c r="B2466">
        <v>4.8</v>
      </c>
      <c r="C2466" t="str">
        <f t="shared" si="38"/>
        <v>4 – 5</v>
      </c>
      <c r="D2466">
        <v>5000</v>
      </c>
      <c r="E2466" t="s">
        <v>13149</v>
      </c>
      <c r="F2466" t="s">
        <v>3014</v>
      </c>
      <c r="G2466" t="s">
        <v>13149</v>
      </c>
      <c r="H2466" t="s">
        <v>13150</v>
      </c>
      <c r="I2466" t="s">
        <v>3015</v>
      </c>
      <c r="J2466" t="s">
        <v>3016</v>
      </c>
      <c r="K2466" t="s">
        <v>14540</v>
      </c>
      <c r="L2466" t="s">
        <v>14198</v>
      </c>
      <c r="M2466" t="s">
        <v>262</v>
      </c>
    </row>
    <row r="2467" spans="1:13">
      <c r="A2467" t="s">
        <v>3013</v>
      </c>
      <c r="B2467">
        <v>4.8</v>
      </c>
      <c r="C2467" t="str">
        <f t="shared" si="38"/>
        <v>4 – 5</v>
      </c>
      <c r="D2467">
        <v>5000</v>
      </c>
      <c r="E2467" t="s">
        <v>13149</v>
      </c>
      <c r="F2467" t="s">
        <v>3014</v>
      </c>
      <c r="G2467" t="s">
        <v>13149</v>
      </c>
      <c r="H2467" t="s">
        <v>13150</v>
      </c>
      <c r="I2467" t="s">
        <v>3015</v>
      </c>
      <c r="J2467" t="s">
        <v>3016</v>
      </c>
      <c r="K2467" t="s">
        <v>14540</v>
      </c>
      <c r="L2467" t="s">
        <v>14198</v>
      </c>
      <c r="M2467" t="s">
        <v>10</v>
      </c>
    </row>
    <row r="2468" spans="1:13">
      <c r="A2468" t="s">
        <v>3013</v>
      </c>
      <c r="B2468">
        <v>4.8</v>
      </c>
      <c r="C2468" t="str">
        <f t="shared" si="38"/>
        <v>4 – 5</v>
      </c>
      <c r="D2468">
        <v>5000</v>
      </c>
      <c r="E2468" t="s">
        <v>13149</v>
      </c>
      <c r="F2468" t="s">
        <v>3014</v>
      </c>
      <c r="G2468" t="s">
        <v>13149</v>
      </c>
      <c r="H2468" t="s">
        <v>13150</v>
      </c>
      <c r="I2468" t="s">
        <v>3015</v>
      </c>
      <c r="J2468" t="s">
        <v>3016</v>
      </c>
      <c r="K2468" t="s">
        <v>14540</v>
      </c>
      <c r="L2468" t="s">
        <v>14198</v>
      </c>
      <c r="M2468" t="s">
        <v>595</v>
      </c>
    </row>
    <row r="2469" spans="1:13">
      <c r="A2469" t="s">
        <v>3017</v>
      </c>
      <c r="B2469">
        <v>4.8</v>
      </c>
      <c r="C2469" t="str">
        <f t="shared" si="38"/>
        <v>4 – 5</v>
      </c>
      <c r="D2469">
        <v>1000</v>
      </c>
      <c r="E2469" t="s">
        <v>13149</v>
      </c>
      <c r="G2469" t="s">
        <v>13150</v>
      </c>
      <c r="H2469" t="s">
        <v>13150</v>
      </c>
      <c r="I2469" t="s">
        <v>3018</v>
      </c>
      <c r="J2469" t="s">
        <v>3019</v>
      </c>
      <c r="K2469" t="s">
        <v>13254</v>
      </c>
      <c r="L2469" t="s">
        <v>14079</v>
      </c>
      <c r="M2469" t="s">
        <v>262</v>
      </c>
    </row>
    <row r="2470" spans="1:13">
      <c r="A2470" t="s">
        <v>3017</v>
      </c>
      <c r="B2470">
        <v>4.8</v>
      </c>
      <c r="C2470" t="str">
        <f t="shared" si="38"/>
        <v>4 – 5</v>
      </c>
      <c r="D2470">
        <v>1000</v>
      </c>
      <c r="E2470" t="s">
        <v>13149</v>
      </c>
      <c r="G2470" t="s">
        <v>13150</v>
      </c>
      <c r="H2470" t="s">
        <v>13150</v>
      </c>
      <c r="I2470" t="s">
        <v>3018</v>
      </c>
      <c r="J2470" t="s">
        <v>3019</v>
      </c>
      <c r="K2470" t="s">
        <v>13254</v>
      </c>
      <c r="L2470" t="s">
        <v>14079</v>
      </c>
      <c r="M2470" t="s">
        <v>10</v>
      </c>
    </row>
    <row r="2471" spans="1:13">
      <c r="A2471" t="s">
        <v>3017</v>
      </c>
      <c r="B2471">
        <v>4.8</v>
      </c>
      <c r="C2471" t="str">
        <f t="shared" si="38"/>
        <v>4 – 5</v>
      </c>
      <c r="D2471">
        <v>1000</v>
      </c>
      <c r="E2471" t="s">
        <v>13149</v>
      </c>
      <c r="G2471" t="s">
        <v>13150</v>
      </c>
      <c r="H2471" t="s">
        <v>13150</v>
      </c>
      <c r="I2471" t="s">
        <v>3018</v>
      </c>
      <c r="J2471" t="s">
        <v>3019</v>
      </c>
      <c r="K2471" t="s">
        <v>13254</v>
      </c>
      <c r="L2471" t="s">
        <v>14079</v>
      </c>
      <c r="M2471" t="s">
        <v>595</v>
      </c>
    </row>
    <row r="2472" spans="1:13">
      <c r="A2472" t="s">
        <v>3020</v>
      </c>
      <c r="B2472">
        <v>4.8</v>
      </c>
      <c r="C2472" t="str">
        <f t="shared" si="38"/>
        <v>4 – 5</v>
      </c>
      <c r="D2472">
        <v>2000</v>
      </c>
      <c r="E2472" t="s">
        <v>13149</v>
      </c>
      <c r="F2472" t="s">
        <v>72</v>
      </c>
      <c r="G2472" t="s">
        <v>13149</v>
      </c>
      <c r="H2472" t="s">
        <v>13150</v>
      </c>
      <c r="I2472" t="s">
        <v>3021</v>
      </c>
      <c r="J2472" t="s">
        <v>3022</v>
      </c>
      <c r="K2472" t="s">
        <v>14541</v>
      </c>
      <c r="L2472" t="s">
        <v>14067</v>
      </c>
      <c r="M2472" t="s">
        <v>18</v>
      </c>
    </row>
    <row r="2473" spans="1:13">
      <c r="A2473" t="s">
        <v>3020</v>
      </c>
      <c r="B2473">
        <v>4.8</v>
      </c>
      <c r="C2473" t="str">
        <f t="shared" si="38"/>
        <v>4 – 5</v>
      </c>
      <c r="D2473">
        <v>2000</v>
      </c>
      <c r="E2473" t="s">
        <v>13149</v>
      </c>
      <c r="F2473" t="s">
        <v>72</v>
      </c>
      <c r="G2473" t="s">
        <v>13149</v>
      </c>
      <c r="H2473" t="s">
        <v>13150</v>
      </c>
      <c r="I2473" t="s">
        <v>3021</v>
      </c>
      <c r="J2473" t="s">
        <v>3022</v>
      </c>
      <c r="K2473" t="s">
        <v>14541</v>
      </c>
      <c r="L2473" t="s">
        <v>14067</v>
      </c>
      <c r="M2473" t="s">
        <v>8122</v>
      </c>
    </row>
    <row r="2474" spans="1:13">
      <c r="A2474" t="s">
        <v>3023</v>
      </c>
      <c r="B2474">
        <v>4.8</v>
      </c>
      <c r="C2474" t="str">
        <f t="shared" si="38"/>
        <v>4 – 5</v>
      </c>
      <c r="D2474">
        <v>1000</v>
      </c>
      <c r="E2474" t="s">
        <v>13149</v>
      </c>
      <c r="F2474" t="s">
        <v>72</v>
      </c>
      <c r="G2474" t="s">
        <v>13149</v>
      </c>
      <c r="H2474" t="s">
        <v>13150</v>
      </c>
      <c r="I2474" t="s">
        <v>3024</v>
      </c>
      <c r="J2474" t="s">
        <v>3025</v>
      </c>
      <c r="K2474" t="s">
        <v>14542</v>
      </c>
      <c r="L2474" t="s">
        <v>14274</v>
      </c>
      <c r="M2474" t="s">
        <v>511</v>
      </c>
    </row>
    <row r="2475" spans="1:13">
      <c r="A2475" t="s">
        <v>3023</v>
      </c>
      <c r="B2475">
        <v>4.8</v>
      </c>
      <c r="C2475" t="str">
        <f t="shared" si="38"/>
        <v>4 – 5</v>
      </c>
      <c r="D2475">
        <v>1000</v>
      </c>
      <c r="E2475" t="s">
        <v>13149</v>
      </c>
      <c r="F2475" t="s">
        <v>72</v>
      </c>
      <c r="G2475" t="s">
        <v>13149</v>
      </c>
      <c r="H2475" t="s">
        <v>13150</v>
      </c>
      <c r="I2475" t="s">
        <v>3024</v>
      </c>
      <c r="J2475" t="s">
        <v>3025</v>
      </c>
      <c r="K2475" t="s">
        <v>14542</v>
      </c>
      <c r="L2475" t="s">
        <v>14274</v>
      </c>
      <c r="M2475" t="s">
        <v>18</v>
      </c>
    </row>
    <row r="2476" spans="1:13">
      <c r="A2476" t="s">
        <v>3023</v>
      </c>
      <c r="B2476">
        <v>4.8</v>
      </c>
      <c r="C2476" t="str">
        <f t="shared" si="38"/>
        <v>4 – 5</v>
      </c>
      <c r="D2476">
        <v>1000</v>
      </c>
      <c r="E2476" t="s">
        <v>13149</v>
      </c>
      <c r="F2476" t="s">
        <v>72</v>
      </c>
      <c r="G2476" t="s">
        <v>13149</v>
      </c>
      <c r="H2476" t="s">
        <v>13150</v>
      </c>
      <c r="I2476" t="s">
        <v>3024</v>
      </c>
      <c r="J2476" t="s">
        <v>3025</v>
      </c>
      <c r="K2476" t="s">
        <v>14542</v>
      </c>
      <c r="L2476" t="s">
        <v>14274</v>
      </c>
      <c r="M2476" t="s">
        <v>1511</v>
      </c>
    </row>
    <row r="2477" spans="1:13">
      <c r="A2477" t="s">
        <v>3027</v>
      </c>
      <c r="B2477">
        <v>4.3</v>
      </c>
      <c r="C2477" t="str">
        <f t="shared" si="38"/>
        <v>4 – 5</v>
      </c>
      <c r="D2477">
        <v>500</v>
      </c>
      <c r="E2477" t="s">
        <v>13149</v>
      </c>
      <c r="F2477" t="s">
        <v>53</v>
      </c>
      <c r="G2477" t="s">
        <v>13149</v>
      </c>
      <c r="H2477" t="s">
        <v>13150</v>
      </c>
      <c r="I2477" t="s">
        <v>3028</v>
      </c>
      <c r="J2477" t="s">
        <v>3029</v>
      </c>
      <c r="K2477" t="s">
        <v>14543</v>
      </c>
      <c r="L2477" t="s">
        <v>14067</v>
      </c>
      <c r="M2477" t="s">
        <v>10</v>
      </c>
    </row>
    <row r="2478" spans="1:13">
      <c r="A2478" t="s">
        <v>3027</v>
      </c>
      <c r="B2478">
        <v>4.3</v>
      </c>
      <c r="C2478" t="str">
        <f t="shared" si="38"/>
        <v>4 – 5</v>
      </c>
      <c r="D2478">
        <v>500</v>
      </c>
      <c r="E2478" t="s">
        <v>13149</v>
      </c>
      <c r="F2478" t="s">
        <v>53</v>
      </c>
      <c r="G2478" t="s">
        <v>13149</v>
      </c>
      <c r="H2478" t="s">
        <v>13150</v>
      </c>
      <c r="I2478" t="s">
        <v>3028</v>
      </c>
      <c r="J2478" t="s">
        <v>3029</v>
      </c>
      <c r="K2478" t="s">
        <v>14543</v>
      </c>
      <c r="L2478" t="s">
        <v>14067</v>
      </c>
      <c r="M2478" t="s">
        <v>1505</v>
      </c>
    </row>
    <row r="2479" spans="1:13">
      <c r="A2479" t="s">
        <v>3030</v>
      </c>
      <c r="B2479">
        <v>3.5</v>
      </c>
      <c r="C2479" t="str">
        <f t="shared" si="38"/>
        <v>3 – 4</v>
      </c>
      <c r="D2479">
        <v>43</v>
      </c>
      <c r="E2479" t="s">
        <v>13149</v>
      </c>
      <c r="F2479" t="s">
        <v>72</v>
      </c>
      <c r="G2479" t="s">
        <v>13149</v>
      </c>
      <c r="H2479" t="s">
        <v>13150</v>
      </c>
      <c r="I2479" t="s">
        <v>3032</v>
      </c>
      <c r="J2479" t="s">
        <v>3033</v>
      </c>
      <c r="K2479" t="s">
        <v>14544</v>
      </c>
      <c r="L2479" t="s">
        <v>14274</v>
      </c>
      <c r="M2479" t="s">
        <v>18</v>
      </c>
    </row>
    <row r="2480" spans="1:13">
      <c r="A2480" t="s">
        <v>3030</v>
      </c>
      <c r="B2480">
        <v>3.5</v>
      </c>
      <c r="C2480" t="str">
        <f t="shared" si="38"/>
        <v>3 – 4</v>
      </c>
      <c r="D2480">
        <v>43</v>
      </c>
      <c r="E2480" t="s">
        <v>13149</v>
      </c>
      <c r="F2480" t="s">
        <v>72</v>
      </c>
      <c r="G2480" t="s">
        <v>13149</v>
      </c>
      <c r="H2480" t="s">
        <v>13150</v>
      </c>
      <c r="I2480" t="s">
        <v>3032</v>
      </c>
      <c r="J2480" t="s">
        <v>3033</v>
      </c>
      <c r="K2480" t="s">
        <v>14544</v>
      </c>
      <c r="L2480" t="s">
        <v>14274</v>
      </c>
      <c r="M2480" t="s">
        <v>1511</v>
      </c>
    </row>
    <row r="2481" spans="1:13">
      <c r="A2481" t="s">
        <v>3030</v>
      </c>
      <c r="B2481">
        <v>3.5</v>
      </c>
      <c r="C2481" t="str">
        <f t="shared" si="38"/>
        <v>3 – 4</v>
      </c>
      <c r="D2481">
        <v>43</v>
      </c>
      <c r="E2481" t="s">
        <v>13149</v>
      </c>
      <c r="F2481" t="s">
        <v>72</v>
      </c>
      <c r="G2481" t="s">
        <v>13149</v>
      </c>
      <c r="H2481" t="s">
        <v>13150</v>
      </c>
      <c r="I2481" t="s">
        <v>3032</v>
      </c>
      <c r="J2481" t="s">
        <v>3033</v>
      </c>
      <c r="K2481" t="s">
        <v>14544</v>
      </c>
      <c r="L2481" t="s">
        <v>14274</v>
      </c>
      <c r="M2481" t="s">
        <v>4172</v>
      </c>
    </row>
    <row r="2482" spans="1:13">
      <c r="A2482" t="s">
        <v>3034</v>
      </c>
      <c r="B2482">
        <v>4.3</v>
      </c>
      <c r="C2482" t="str">
        <f t="shared" si="38"/>
        <v>4 – 5</v>
      </c>
      <c r="D2482">
        <v>10000</v>
      </c>
      <c r="E2482" t="s">
        <v>13149</v>
      </c>
      <c r="F2482" t="s">
        <v>72</v>
      </c>
      <c r="G2482" t="s">
        <v>13149</v>
      </c>
      <c r="H2482" t="s">
        <v>13150</v>
      </c>
      <c r="I2482" t="s">
        <v>3035</v>
      </c>
      <c r="J2482" t="s">
        <v>3036</v>
      </c>
      <c r="K2482" t="s">
        <v>14545</v>
      </c>
      <c r="L2482" t="s">
        <v>14274</v>
      </c>
      <c r="M2482" t="s">
        <v>10</v>
      </c>
    </row>
    <row r="2483" spans="1:13">
      <c r="A2483" t="s">
        <v>3037</v>
      </c>
      <c r="B2483">
        <v>4.4000000000000004</v>
      </c>
      <c r="C2483" t="str">
        <f t="shared" si="38"/>
        <v>4 – 5</v>
      </c>
      <c r="D2483">
        <v>4000</v>
      </c>
      <c r="E2483" t="s">
        <v>13149</v>
      </c>
      <c r="F2483" t="s">
        <v>276</v>
      </c>
      <c r="G2483" t="s">
        <v>13149</v>
      </c>
      <c r="H2483" t="s">
        <v>13150</v>
      </c>
      <c r="I2483" t="s">
        <v>3038</v>
      </c>
      <c r="J2483" t="s">
        <v>3039</v>
      </c>
      <c r="K2483" t="s">
        <v>14546</v>
      </c>
      <c r="L2483" t="s">
        <v>14274</v>
      </c>
      <c r="M2483" t="s">
        <v>262</v>
      </c>
    </row>
    <row r="2484" spans="1:13">
      <c r="A2484" t="s">
        <v>3037</v>
      </c>
      <c r="B2484">
        <v>4.4000000000000004</v>
      </c>
      <c r="C2484" t="str">
        <f t="shared" si="38"/>
        <v>4 – 5</v>
      </c>
      <c r="D2484">
        <v>4000</v>
      </c>
      <c r="E2484" t="s">
        <v>13149</v>
      </c>
      <c r="F2484" t="s">
        <v>276</v>
      </c>
      <c r="G2484" t="s">
        <v>13149</v>
      </c>
      <c r="H2484" t="s">
        <v>13150</v>
      </c>
      <c r="I2484" t="s">
        <v>3038</v>
      </c>
      <c r="J2484" t="s">
        <v>3039</v>
      </c>
      <c r="K2484" t="s">
        <v>14546</v>
      </c>
      <c r="L2484" t="s">
        <v>14274</v>
      </c>
      <c r="M2484" t="s">
        <v>595</v>
      </c>
    </row>
    <row r="2485" spans="1:13">
      <c r="A2485" t="s">
        <v>3040</v>
      </c>
      <c r="B2485">
        <v>5</v>
      </c>
      <c r="C2485" t="str">
        <f t="shared" si="38"/>
        <v>4 – 5</v>
      </c>
      <c r="D2485">
        <v>45</v>
      </c>
      <c r="E2485" t="s">
        <v>13149</v>
      </c>
      <c r="F2485" t="s">
        <v>53</v>
      </c>
      <c r="G2485" t="s">
        <v>13149</v>
      </c>
      <c r="H2485" t="s">
        <v>13150</v>
      </c>
      <c r="I2485" t="s">
        <v>3042</v>
      </c>
      <c r="J2485" t="s">
        <v>3043</v>
      </c>
      <c r="K2485" t="s">
        <v>14547</v>
      </c>
      <c r="L2485" t="s">
        <v>14198</v>
      </c>
      <c r="M2485" t="s">
        <v>262</v>
      </c>
    </row>
    <row r="2486" spans="1:13">
      <c r="A2486" t="s">
        <v>3040</v>
      </c>
      <c r="B2486">
        <v>5</v>
      </c>
      <c r="C2486" t="str">
        <f t="shared" si="38"/>
        <v>4 – 5</v>
      </c>
      <c r="D2486">
        <v>45</v>
      </c>
      <c r="E2486" t="s">
        <v>13149</v>
      </c>
      <c r="F2486" t="s">
        <v>53</v>
      </c>
      <c r="G2486" t="s">
        <v>13149</v>
      </c>
      <c r="H2486" t="s">
        <v>13150</v>
      </c>
      <c r="I2486" t="s">
        <v>3042</v>
      </c>
      <c r="J2486" t="s">
        <v>3043</v>
      </c>
      <c r="K2486" t="s">
        <v>14547</v>
      </c>
      <c r="L2486" t="s">
        <v>14198</v>
      </c>
      <c r="M2486" t="s">
        <v>10</v>
      </c>
    </row>
    <row r="2487" spans="1:13">
      <c r="A2487" t="s">
        <v>3040</v>
      </c>
      <c r="B2487">
        <v>5</v>
      </c>
      <c r="C2487" t="str">
        <f t="shared" si="38"/>
        <v>4 – 5</v>
      </c>
      <c r="D2487">
        <v>45</v>
      </c>
      <c r="E2487" t="s">
        <v>13149</v>
      </c>
      <c r="F2487" t="s">
        <v>53</v>
      </c>
      <c r="G2487" t="s">
        <v>13149</v>
      </c>
      <c r="H2487" t="s">
        <v>13150</v>
      </c>
      <c r="I2487" t="s">
        <v>3042</v>
      </c>
      <c r="J2487" t="s">
        <v>3043</v>
      </c>
      <c r="K2487" t="s">
        <v>14547</v>
      </c>
      <c r="L2487" t="s">
        <v>14198</v>
      </c>
      <c r="M2487" t="s">
        <v>52</v>
      </c>
    </row>
    <row r="2488" spans="1:13">
      <c r="A2488" t="s">
        <v>3040</v>
      </c>
      <c r="B2488">
        <v>5</v>
      </c>
      <c r="C2488" t="str">
        <f t="shared" si="38"/>
        <v>4 – 5</v>
      </c>
      <c r="D2488">
        <v>45</v>
      </c>
      <c r="E2488" t="s">
        <v>13149</v>
      </c>
      <c r="F2488" t="s">
        <v>53</v>
      </c>
      <c r="G2488" t="s">
        <v>13149</v>
      </c>
      <c r="H2488" t="s">
        <v>13150</v>
      </c>
      <c r="I2488" t="s">
        <v>3042</v>
      </c>
      <c r="J2488" t="s">
        <v>3043</v>
      </c>
      <c r="K2488" t="s">
        <v>14547</v>
      </c>
      <c r="L2488" t="s">
        <v>14198</v>
      </c>
      <c r="M2488" t="s">
        <v>18</v>
      </c>
    </row>
    <row r="2489" spans="1:13">
      <c r="A2489" t="s">
        <v>3040</v>
      </c>
      <c r="B2489">
        <v>5</v>
      </c>
      <c r="C2489" t="str">
        <f t="shared" si="38"/>
        <v>4 – 5</v>
      </c>
      <c r="D2489">
        <v>45</v>
      </c>
      <c r="E2489" t="s">
        <v>13149</v>
      </c>
      <c r="F2489" t="s">
        <v>53</v>
      </c>
      <c r="G2489" t="s">
        <v>13149</v>
      </c>
      <c r="H2489" t="s">
        <v>13150</v>
      </c>
      <c r="I2489" t="s">
        <v>3042</v>
      </c>
      <c r="J2489" t="s">
        <v>3043</v>
      </c>
      <c r="K2489" t="s">
        <v>14547</v>
      </c>
      <c r="L2489" t="s">
        <v>14198</v>
      </c>
      <c r="M2489" t="s">
        <v>595</v>
      </c>
    </row>
    <row r="2490" spans="1:13">
      <c r="A2490" t="s">
        <v>3044</v>
      </c>
      <c r="B2490">
        <v>4.8</v>
      </c>
      <c r="C2490" t="str">
        <f t="shared" si="38"/>
        <v>4 – 5</v>
      </c>
      <c r="D2490">
        <v>1000</v>
      </c>
      <c r="E2490" t="s">
        <v>13149</v>
      </c>
      <c r="G2490" t="s">
        <v>13150</v>
      </c>
      <c r="H2490" t="s">
        <v>13150</v>
      </c>
      <c r="I2490" t="s">
        <v>3045</v>
      </c>
      <c r="J2490" t="s">
        <v>3046</v>
      </c>
      <c r="K2490" t="s">
        <v>14548</v>
      </c>
      <c r="L2490" t="s">
        <v>14274</v>
      </c>
      <c r="M2490" t="s">
        <v>10</v>
      </c>
    </row>
    <row r="2491" spans="1:13">
      <c r="A2491" t="s">
        <v>3044</v>
      </c>
      <c r="B2491">
        <v>4.8</v>
      </c>
      <c r="C2491" t="str">
        <f t="shared" si="38"/>
        <v>4 – 5</v>
      </c>
      <c r="D2491">
        <v>1000</v>
      </c>
      <c r="E2491" t="s">
        <v>13149</v>
      </c>
      <c r="G2491" t="s">
        <v>13150</v>
      </c>
      <c r="H2491" t="s">
        <v>13150</v>
      </c>
      <c r="I2491" t="s">
        <v>3045</v>
      </c>
      <c r="J2491" t="s">
        <v>3046</v>
      </c>
      <c r="K2491" t="s">
        <v>14548</v>
      </c>
      <c r="L2491" t="s">
        <v>14274</v>
      </c>
      <c r="M2491" t="s">
        <v>1505</v>
      </c>
    </row>
    <row r="2492" spans="1:13">
      <c r="A2492" t="s">
        <v>3044</v>
      </c>
      <c r="B2492">
        <v>4.8</v>
      </c>
      <c r="C2492" t="str">
        <f t="shared" si="38"/>
        <v>4 – 5</v>
      </c>
      <c r="D2492">
        <v>1000</v>
      </c>
      <c r="E2492" t="s">
        <v>13149</v>
      </c>
      <c r="G2492" t="s">
        <v>13150</v>
      </c>
      <c r="H2492" t="s">
        <v>13150</v>
      </c>
      <c r="I2492" t="s">
        <v>3045</v>
      </c>
      <c r="J2492" t="s">
        <v>3046</v>
      </c>
      <c r="K2492" t="s">
        <v>14548</v>
      </c>
      <c r="L2492" t="s">
        <v>14274</v>
      </c>
      <c r="M2492" t="s">
        <v>18</v>
      </c>
    </row>
    <row r="2493" spans="1:13">
      <c r="A2493" t="s">
        <v>3044</v>
      </c>
      <c r="B2493">
        <v>4.8</v>
      </c>
      <c r="C2493" t="str">
        <f t="shared" si="38"/>
        <v>4 – 5</v>
      </c>
      <c r="D2493">
        <v>1000</v>
      </c>
      <c r="E2493" t="s">
        <v>13149</v>
      </c>
      <c r="G2493" t="s">
        <v>13150</v>
      </c>
      <c r="H2493" t="s">
        <v>13150</v>
      </c>
      <c r="I2493" t="s">
        <v>3045</v>
      </c>
      <c r="J2493" t="s">
        <v>3046</v>
      </c>
      <c r="K2493" t="s">
        <v>14548</v>
      </c>
      <c r="L2493" t="s">
        <v>14274</v>
      </c>
      <c r="M2493" t="s">
        <v>1220</v>
      </c>
    </row>
    <row r="2494" spans="1:13">
      <c r="A2494" t="s">
        <v>3048</v>
      </c>
      <c r="B2494">
        <v>4.4000000000000004</v>
      </c>
      <c r="C2494" t="str">
        <f t="shared" si="38"/>
        <v>4 – 5</v>
      </c>
      <c r="D2494">
        <v>14</v>
      </c>
      <c r="E2494" t="s">
        <v>13149</v>
      </c>
      <c r="G2494" t="s">
        <v>13150</v>
      </c>
      <c r="H2494" t="s">
        <v>13150</v>
      </c>
      <c r="I2494" t="s">
        <v>3050</v>
      </c>
      <c r="J2494" t="s">
        <v>3051</v>
      </c>
      <c r="K2494" t="s">
        <v>13255</v>
      </c>
      <c r="L2494" t="s">
        <v>16130</v>
      </c>
      <c r="M2494" t="s">
        <v>635</v>
      </c>
    </row>
    <row r="2495" spans="1:13">
      <c r="A2495" t="s">
        <v>3048</v>
      </c>
      <c r="B2495">
        <v>4.4000000000000004</v>
      </c>
      <c r="C2495" t="str">
        <f t="shared" si="38"/>
        <v>4 – 5</v>
      </c>
      <c r="D2495">
        <v>14</v>
      </c>
      <c r="E2495" t="s">
        <v>13149</v>
      </c>
      <c r="G2495" t="s">
        <v>13150</v>
      </c>
      <c r="H2495" t="s">
        <v>13150</v>
      </c>
      <c r="I2495" t="s">
        <v>3050</v>
      </c>
      <c r="J2495" t="s">
        <v>3051</v>
      </c>
      <c r="K2495" t="s">
        <v>13255</v>
      </c>
      <c r="L2495" t="s">
        <v>16130</v>
      </c>
      <c r="M2495" t="s">
        <v>10</v>
      </c>
    </row>
    <row r="2496" spans="1:13">
      <c r="A2496" t="s">
        <v>3048</v>
      </c>
      <c r="B2496">
        <v>4.4000000000000004</v>
      </c>
      <c r="C2496" t="str">
        <f t="shared" si="38"/>
        <v>4 – 5</v>
      </c>
      <c r="D2496">
        <v>14</v>
      </c>
      <c r="E2496" t="s">
        <v>13149</v>
      </c>
      <c r="G2496" t="s">
        <v>13150</v>
      </c>
      <c r="H2496" t="s">
        <v>13150</v>
      </c>
      <c r="I2496" t="s">
        <v>3050</v>
      </c>
      <c r="J2496" t="s">
        <v>3051</v>
      </c>
      <c r="K2496" t="s">
        <v>13255</v>
      </c>
      <c r="L2496" t="s">
        <v>16130</v>
      </c>
      <c r="M2496" t="s">
        <v>1762</v>
      </c>
    </row>
    <row r="2497" spans="1:13">
      <c r="A2497" t="s">
        <v>3048</v>
      </c>
      <c r="B2497">
        <v>4.4000000000000004</v>
      </c>
      <c r="C2497" t="str">
        <f t="shared" si="38"/>
        <v>4 – 5</v>
      </c>
      <c r="D2497">
        <v>14</v>
      </c>
      <c r="E2497" t="s">
        <v>13149</v>
      </c>
      <c r="G2497" t="s">
        <v>13150</v>
      </c>
      <c r="H2497" t="s">
        <v>13150</v>
      </c>
      <c r="I2497" t="s">
        <v>3050</v>
      </c>
      <c r="J2497" t="s">
        <v>3051</v>
      </c>
      <c r="K2497" t="s">
        <v>13255</v>
      </c>
      <c r="L2497" t="s">
        <v>16130</v>
      </c>
      <c r="M2497" t="s">
        <v>595</v>
      </c>
    </row>
    <row r="2498" spans="1:13">
      <c r="A2498" t="s">
        <v>3053</v>
      </c>
      <c r="B2498">
        <v>4.8</v>
      </c>
      <c r="C2498" t="str">
        <f t="shared" ref="C2498:C2561" si="39">IF(B2498="", "No Rating",
 IF(B2498&lt;=2, "1 – 2",
 IF(B2498&lt;=3, "2 – 3",
 IF(B2498&lt;=4, "3 – 4",
 "4 – 5"))))</f>
        <v>4 – 5</v>
      </c>
      <c r="D2498">
        <v>2000</v>
      </c>
      <c r="E2498" t="s">
        <v>13149</v>
      </c>
      <c r="F2498" t="s">
        <v>72</v>
      </c>
      <c r="G2498" t="s">
        <v>13149</v>
      </c>
      <c r="H2498" t="s">
        <v>13150</v>
      </c>
      <c r="I2498" t="s">
        <v>3054</v>
      </c>
      <c r="J2498" t="s">
        <v>3055</v>
      </c>
      <c r="K2498" t="s">
        <v>14549</v>
      </c>
      <c r="L2498" t="s">
        <v>14274</v>
      </c>
      <c r="M2498" t="s">
        <v>10</v>
      </c>
    </row>
    <row r="2499" spans="1:13">
      <c r="A2499" t="s">
        <v>3053</v>
      </c>
      <c r="B2499">
        <v>4.8</v>
      </c>
      <c r="C2499" t="str">
        <f t="shared" si="39"/>
        <v>4 – 5</v>
      </c>
      <c r="D2499">
        <v>2000</v>
      </c>
      <c r="E2499" t="s">
        <v>13149</v>
      </c>
      <c r="F2499" t="s">
        <v>72</v>
      </c>
      <c r="G2499" t="s">
        <v>13149</v>
      </c>
      <c r="H2499" t="s">
        <v>13150</v>
      </c>
      <c r="I2499" t="s">
        <v>3054</v>
      </c>
      <c r="J2499" t="s">
        <v>3055</v>
      </c>
      <c r="K2499" t="s">
        <v>14549</v>
      </c>
      <c r="L2499" t="s">
        <v>14274</v>
      </c>
      <c r="M2499" t="s">
        <v>595</v>
      </c>
    </row>
    <row r="2500" spans="1:13">
      <c r="A2500" t="s">
        <v>3056</v>
      </c>
      <c r="B2500">
        <v>4.9000000000000004</v>
      </c>
      <c r="C2500" t="str">
        <f t="shared" si="39"/>
        <v>4 – 5</v>
      </c>
      <c r="D2500">
        <v>100</v>
      </c>
      <c r="E2500" t="s">
        <v>13149</v>
      </c>
      <c r="G2500" t="s">
        <v>13150</v>
      </c>
      <c r="H2500" t="s">
        <v>13150</v>
      </c>
      <c r="I2500" t="s">
        <v>3057</v>
      </c>
      <c r="J2500" t="s">
        <v>3058</v>
      </c>
      <c r="K2500" t="s">
        <v>14550</v>
      </c>
      <c r="L2500" t="s">
        <v>14067</v>
      </c>
      <c r="M2500" t="s">
        <v>52</v>
      </c>
    </row>
    <row r="2501" spans="1:13">
      <c r="A2501" t="s">
        <v>3056</v>
      </c>
      <c r="B2501">
        <v>4.9000000000000004</v>
      </c>
      <c r="C2501" t="str">
        <f t="shared" si="39"/>
        <v>4 – 5</v>
      </c>
      <c r="D2501">
        <v>100</v>
      </c>
      <c r="E2501" t="s">
        <v>13149</v>
      </c>
      <c r="G2501" t="s">
        <v>13150</v>
      </c>
      <c r="H2501" t="s">
        <v>13150</v>
      </c>
      <c r="I2501" t="s">
        <v>3057</v>
      </c>
      <c r="J2501" t="s">
        <v>3058</v>
      </c>
      <c r="K2501" t="s">
        <v>14550</v>
      </c>
      <c r="L2501" t="s">
        <v>14067</v>
      </c>
      <c r="M2501" t="s">
        <v>511</v>
      </c>
    </row>
    <row r="2502" spans="1:13">
      <c r="A2502" t="s">
        <v>3059</v>
      </c>
      <c r="B2502">
        <v>5</v>
      </c>
      <c r="C2502" t="str">
        <f t="shared" si="39"/>
        <v>4 – 5</v>
      </c>
      <c r="D2502">
        <v>5000</v>
      </c>
      <c r="E2502" t="s">
        <v>13149</v>
      </c>
      <c r="G2502" t="s">
        <v>13150</v>
      </c>
      <c r="H2502" t="s">
        <v>13150</v>
      </c>
      <c r="I2502" t="s">
        <v>3061</v>
      </c>
      <c r="J2502" t="s">
        <v>3062</v>
      </c>
      <c r="K2502" t="s">
        <v>14551</v>
      </c>
      <c r="L2502" t="s">
        <v>14274</v>
      </c>
      <c r="M2502" t="s">
        <v>18</v>
      </c>
    </row>
    <row r="2503" spans="1:13">
      <c r="A2503" t="s">
        <v>3063</v>
      </c>
      <c r="B2503">
        <v>4.9000000000000004</v>
      </c>
      <c r="C2503" t="str">
        <f t="shared" si="39"/>
        <v>4 – 5</v>
      </c>
      <c r="D2503">
        <v>100</v>
      </c>
      <c r="E2503" t="s">
        <v>13149</v>
      </c>
      <c r="G2503" t="s">
        <v>13150</v>
      </c>
      <c r="H2503" t="s">
        <v>13150</v>
      </c>
      <c r="I2503" t="s">
        <v>3064</v>
      </c>
      <c r="J2503" t="s">
        <v>3065</v>
      </c>
      <c r="K2503" t="s">
        <v>14552</v>
      </c>
      <c r="L2503" t="s">
        <v>14198</v>
      </c>
      <c r="M2503" t="s">
        <v>257</v>
      </c>
    </row>
    <row r="2504" spans="1:13">
      <c r="A2504" t="s">
        <v>3063</v>
      </c>
      <c r="B2504">
        <v>4.9000000000000004</v>
      </c>
      <c r="C2504" t="str">
        <f t="shared" si="39"/>
        <v>4 – 5</v>
      </c>
      <c r="D2504">
        <v>100</v>
      </c>
      <c r="E2504" t="s">
        <v>13149</v>
      </c>
      <c r="G2504" t="s">
        <v>13150</v>
      </c>
      <c r="H2504" t="s">
        <v>13150</v>
      </c>
      <c r="I2504" t="s">
        <v>3064</v>
      </c>
      <c r="J2504" t="s">
        <v>3065</v>
      </c>
      <c r="K2504" t="s">
        <v>14552</v>
      </c>
      <c r="L2504" t="s">
        <v>14198</v>
      </c>
      <c r="M2504" t="s">
        <v>52</v>
      </c>
    </row>
    <row r="2505" spans="1:13">
      <c r="A2505" t="s">
        <v>3066</v>
      </c>
      <c r="C2505" t="str">
        <f t="shared" si="39"/>
        <v>No Rating</v>
      </c>
      <c r="E2505" t="s">
        <v>13150</v>
      </c>
      <c r="G2505" t="s">
        <v>13150</v>
      </c>
      <c r="H2505" t="s">
        <v>13150</v>
      </c>
      <c r="I2505" t="s">
        <v>3067</v>
      </c>
      <c r="J2505" t="s">
        <v>3068</v>
      </c>
      <c r="K2505" t="s">
        <v>14553</v>
      </c>
      <c r="L2505" t="s">
        <v>14274</v>
      </c>
      <c r="M2505" t="s">
        <v>635</v>
      </c>
    </row>
    <row r="2506" spans="1:13">
      <c r="A2506" t="s">
        <v>3066</v>
      </c>
      <c r="C2506" t="str">
        <f t="shared" si="39"/>
        <v>No Rating</v>
      </c>
      <c r="E2506" t="s">
        <v>13150</v>
      </c>
      <c r="G2506" t="s">
        <v>13150</v>
      </c>
      <c r="H2506" t="s">
        <v>13150</v>
      </c>
      <c r="I2506" t="s">
        <v>3067</v>
      </c>
      <c r="J2506" t="s">
        <v>3068</v>
      </c>
      <c r="K2506" t="s">
        <v>14553</v>
      </c>
      <c r="L2506" t="s">
        <v>14274</v>
      </c>
      <c r="M2506" t="s">
        <v>52</v>
      </c>
    </row>
    <row r="2507" spans="1:13">
      <c r="A2507" t="s">
        <v>3066</v>
      </c>
      <c r="C2507" t="str">
        <f t="shared" si="39"/>
        <v>No Rating</v>
      </c>
      <c r="E2507" t="s">
        <v>13150</v>
      </c>
      <c r="G2507" t="s">
        <v>13150</v>
      </c>
      <c r="H2507" t="s">
        <v>13150</v>
      </c>
      <c r="I2507" t="s">
        <v>3067</v>
      </c>
      <c r="J2507" t="s">
        <v>3068</v>
      </c>
      <c r="K2507" t="s">
        <v>14553</v>
      </c>
      <c r="L2507" t="s">
        <v>14274</v>
      </c>
      <c r="M2507" t="s">
        <v>595</v>
      </c>
    </row>
    <row r="2508" spans="1:13">
      <c r="A2508" t="s">
        <v>3066</v>
      </c>
      <c r="C2508" t="str">
        <f t="shared" si="39"/>
        <v>No Rating</v>
      </c>
      <c r="E2508" t="s">
        <v>13150</v>
      </c>
      <c r="G2508" t="s">
        <v>13150</v>
      </c>
      <c r="H2508" t="s">
        <v>13150</v>
      </c>
      <c r="I2508" t="s">
        <v>3067</v>
      </c>
      <c r="J2508" t="s">
        <v>3068</v>
      </c>
      <c r="K2508" t="s">
        <v>14553</v>
      </c>
      <c r="L2508" t="s">
        <v>14274</v>
      </c>
      <c r="M2508" t="s">
        <v>16115</v>
      </c>
    </row>
    <row r="2509" spans="1:13">
      <c r="A2509" t="s">
        <v>3070</v>
      </c>
      <c r="B2509">
        <v>4.3</v>
      </c>
      <c r="C2509" t="str">
        <f t="shared" si="39"/>
        <v>4 – 5</v>
      </c>
      <c r="D2509">
        <v>5000</v>
      </c>
      <c r="E2509" t="s">
        <v>13149</v>
      </c>
      <c r="F2509" t="s">
        <v>1506</v>
      </c>
      <c r="G2509" t="s">
        <v>13149</v>
      </c>
      <c r="H2509" t="s">
        <v>13150</v>
      </c>
      <c r="I2509" t="s">
        <v>3071</v>
      </c>
      <c r="J2509" t="s">
        <v>3072</v>
      </c>
      <c r="K2509" t="s">
        <v>14554</v>
      </c>
      <c r="L2509" t="s">
        <v>14079</v>
      </c>
      <c r="M2509" t="s">
        <v>149</v>
      </c>
    </row>
    <row r="2510" spans="1:13">
      <c r="A2510" t="s">
        <v>3070</v>
      </c>
      <c r="B2510">
        <v>4.3</v>
      </c>
      <c r="C2510" t="str">
        <f t="shared" si="39"/>
        <v>4 – 5</v>
      </c>
      <c r="D2510">
        <v>5000</v>
      </c>
      <c r="E2510" t="s">
        <v>13149</v>
      </c>
      <c r="F2510" t="s">
        <v>1506</v>
      </c>
      <c r="G2510" t="s">
        <v>13149</v>
      </c>
      <c r="H2510" t="s">
        <v>13150</v>
      </c>
      <c r="I2510" t="s">
        <v>3071</v>
      </c>
      <c r="J2510" t="s">
        <v>3072</v>
      </c>
      <c r="K2510" t="s">
        <v>14554</v>
      </c>
      <c r="L2510" t="s">
        <v>14079</v>
      </c>
      <c r="M2510" t="s">
        <v>10</v>
      </c>
    </row>
    <row r="2511" spans="1:13">
      <c r="A2511" t="s">
        <v>3070</v>
      </c>
      <c r="B2511">
        <v>4.3</v>
      </c>
      <c r="C2511" t="str">
        <f t="shared" si="39"/>
        <v>4 – 5</v>
      </c>
      <c r="D2511">
        <v>5000</v>
      </c>
      <c r="E2511" t="s">
        <v>13149</v>
      </c>
      <c r="F2511" t="s">
        <v>1506</v>
      </c>
      <c r="G2511" t="s">
        <v>13149</v>
      </c>
      <c r="H2511" t="s">
        <v>13150</v>
      </c>
      <c r="I2511" t="s">
        <v>3071</v>
      </c>
      <c r="J2511" t="s">
        <v>3072</v>
      </c>
      <c r="K2511" t="s">
        <v>14554</v>
      </c>
      <c r="L2511" t="s">
        <v>14079</v>
      </c>
      <c r="M2511" t="s">
        <v>1762</v>
      </c>
    </row>
    <row r="2512" spans="1:13">
      <c r="A2512" t="s">
        <v>3074</v>
      </c>
      <c r="B2512">
        <v>5</v>
      </c>
      <c r="C2512" t="str">
        <f t="shared" si="39"/>
        <v>4 – 5</v>
      </c>
      <c r="D2512">
        <v>100</v>
      </c>
      <c r="E2512" t="s">
        <v>13149</v>
      </c>
      <c r="F2512" t="s">
        <v>1212</v>
      </c>
      <c r="G2512" t="s">
        <v>13149</v>
      </c>
      <c r="H2512" t="s">
        <v>13150</v>
      </c>
      <c r="I2512" t="s">
        <v>3075</v>
      </c>
      <c r="J2512" t="s">
        <v>3076</v>
      </c>
      <c r="K2512" t="s">
        <v>14555</v>
      </c>
      <c r="L2512" t="s">
        <v>14198</v>
      </c>
      <c r="M2512" t="s">
        <v>330</v>
      </c>
    </row>
    <row r="2513" spans="1:13">
      <c r="A2513" t="s">
        <v>3074</v>
      </c>
      <c r="B2513">
        <v>5</v>
      </c>
      <c r="C2513" t="str">
        <f t="shared" si="39"/>
        <v>4 – 5</v>
      </c>
      <c r="D2513">
        <v>100</v>
      </c>
      <c r="E2513" t="s">
        <v>13149</v>
      </c>
      <c r="F2513" t="s">
        <v>1212</v>
      </c>
      <c r="G2513" t="s">
        <v>13149</v>
      </c>
      <c r="H2513" t="s">
        <v>13150</v>
      </c>
      <c r="I2513" t="s">
        <v>3075</v>
      </c>
      <c r="J2513" t="s">
        <v>3076</v>
      </c>
      <c r="K2513" t="s">
        <v>14555</v>
      </c>
      <c r="L2513" t="s">
        <v>14198</v>
      </c>
      <c r="M2513" t="s">
        <v>52</v>
      </c>
    </row>
    <row r="2514" spans="1:13">
      <c r="A2514" t="s">
        <v>3074</v>
      </c>
      <c r="B2514">
        <v>5</v>
      </c>
      <c r="C2514" t="str">
        <f t="shared" si="39"/>
        <v>4 – 5</v>
      </c>
      <c r="D2514">
        <v>100</v>
      </c>
      <c r="E2514" t="s">
        <v>13149</v>
      </c>
      <c r="F2514" t="s">
        <v>1212</v>
      </c>
      <c r="G2514" t="s">
        <v>13149</v>
      </c>
      <c r="H2514" t="s">
        <v>13150</v>
      </c>
      <c r="I2514" t="s">
        <v>3075</v>
      </c>
      <c r="J2514" t="s">
        <v>3076</v>
      </c>
      <c r="K2514" t="s">
        <v>14555</v>
      </c>
      <c r="L2514" t="s">
        <v>14198</v>
      </c>
      <c r="M2514" t="s">
        <v>18</v>
      </c>
    </row>
    <row r="2515" spans="1:13">
      <c r="A2515" t="s">
        <v>3074</v>
      </c>
      <c r="B2515">
        <v>5</v>
      </c>
      <c r="C2515" t="str">
        <f t="shared" si="39"/>
        <v>4 – 5</v>
      </c>
      <c r="D2515">
        <v>100</v>
      </c>
      <c r="E2515" t="s">
        <v>13149</v>
      </c>
      <c r="F2515" t="s">
        <v>1212</v>
      </c>
      <c r="G2515" t="s">
        <v>13149</v>
      </c>
      <c r="H2515" t="s">
        <v>13150</v>
      </c>
      <c r="I2515" t="s">
        <v>3075</v>
      </c>
      <c r="J2515" t="s">
        <v>3076</v>
      </c>
      <c r="K2515" t="s">
        <v>14555</v>
      </c>
      <c r="L2515" t="s">
        <v>14198</v>
      </c>
      <c r="M2515" t="s">
        <v>1220</v>
      </c>
    </row>
    <row r="2516" spans="1:13">
      <c r="A2516" t="s">
        <v>3077</v>
      </c>
      <c r="B2516">
        <v>4.5999999999999996</v>
      </c>
      <c r="C2516" t="str">
        <f t="shared" si="39"/>
        <v>4 – 5</v>
      </c>
      <c r="D2516">
        <v>2000</v>
      </c>
      <c r="E2516" t="s">
        <v>13149</v>
      </c>
      <c r="G2516" t="s">
        <v>13150</v>
      </c>
      <c r="H2516" t="s">
        <v>13150</v>
      </c>
      <c r="I2516" t="s">
        <v>3078</v>
      </c>
      <c r="J2516" t="s">
        <v>3079</v>
      </c>
      <c r="K2516" t="s">
        <v>13256</v>
      </c>
      <c r="L2516" t="s">
        <v>14335</v>
      </c>
      <c r="M2516" t="s">
        <v>18</v>
      </c>
    </row>
    <row r="2517" spans="1:13">
      <c r="A2517" t="s">
        <v>3077</v>
      </c>
      <c r="B2517">
        <v>4.5999999999999996</v>
      </c>
      <c r="C2517" t="str">
        <f t="shared" si="39"/>
        <v>4 – 5</v>
      </c>
      <c r="D2517">
        <v>2000</v>
      </c>
      <c r="E2517" t="s">
        <v>13149</v>
      </c>
      <c r="G2517" t="s">
        <v>13150</v>
      </c>
      <c r="H2517" t="s">
        <v>13150</v>
      </c>
      <c r="I2517" t="s">
        <v>3078</v>
      </c>
      <c r="J2517" t="s">
        <v>3079</v>
      </c>
      <c r="K2517" t="s">
        <v>13256</v>
      </c>
      <c r="L2517" t="s">
        <v>14335</v>
      </c>
      <c r="M2517" t="s">
        <v>5392</v>
      </c>
    </row>
    <row r="2518" spans="1:13">
      <c r="A2518" t="s">
        <v>3077</v>
      </c>
      <c r="B2518">
        <v>4.5999999999999996</v>
      </c>
      <c r="C2518" t="str">
        <f t="shared" si="39"/>
        <v>4 – 5</v>
      </c>
      <c r="D2518">
        <v>2000</v>
      </c>
      <c r="E2518" t="s">
        <v>13149</v>
      </c>
      <c r="G2518" t="s">
        <v>13150</v>
      </c>
      <c r="H2518" t="s">
        <v>13150</v>
      </c>
      <c r="I2518" t="s">
        <v>3078</v>
      </c>
      <c r="J2518" t="s">
        <v>3079</v>
      </c>
      <c r="K2518" t="s">
        <v>13256</v>
      </c>
      <c r="L2518" t="s">
        <v>14335</v>
      </c>
      <c r="M2518" t="s">
        <v>16113</v>
      </c>
    </row>
    <row r="2519" spans="1:13">
      <c r="A2519" t="s">
        <v>3080</v>
      </c>
      <c r="B2519">
        <v>4.8</v>
      </c>
      <c r="C2519" t="str">
        <f t="shared" si="39"/>
        <v>4 – 5</v>
      </c>
      <c r="D2519">
        <v>5000</v>
      </c>
      <c r="E2519" t="s">
        <v>13149</v>
      </c>
      <c r="F2519" t="s">
        <v>307</v>
      </c>
      <c r="G2519" t="s">
        <v>13149</v>
      </c>
      <c r="H2519" t="s">
        <v>13150</v>
      </c>
      <c r="I2519" t="s">
        <v>3081</v>
      </c>
      <c r="J2519" t="s">
        <v>3082</v>
      </c>
      <c r="K2519" t="s">
        <v>14556</v>
      </c>
      <c r="L2519" t="s">
        <v>14274</v>
      </c>
      <c r="M2519" t="s">
        <v>10</v>
      </c>
    </row>
    <row r="2520" spans="1:13">
      <c r="A2520" t="s">
        <v>3080</v>
      </c>
      <c r="B2520">
        <v>4.8</v>
      </c>
      <c r="C2520" t="str">
        <f t="shared" si="39"/>
        <v>4 – 5</v>
      </c>
      <c r="D2520">
        <v>5000</v>
      </c>
      <c r="E2520" t="s">
        <v>13149</v>
      </c>
      <c r="F2520" t="s">
        <v>307</v>
      </c>
      <c r="G2520" t="s">
        <v>13149</v>
      </c>
      <c r="H2520" t="s">
        <v>13150</v>
      </c>
      <c r="I2520" t="s">
        <v>3081</v>
      </c>
      <c r="J2520" t="s">
        <v>3082</v>
      </c>
      <c r="K2520" t="s">
        <v>14556</v>
      </c>
      <c r="L2520" t="s">
        <v>14274</v>
      </c>
      <c r="M2520" t="s">
        <v>1505</v>
      </c>
    </row>
    <row r="2521" spans="1:13">
      <c r="A2521" t="s">
        <v>3080</v>
      </c>
      <c r="B2521">
        <v>4.8</v>
      </c>
      <c r="C2521" t="str">
        <f t="shared" si="39"/>
        <v>4 – 5</v>
      </c>
      <c r="D2521">
        <v>5000</v>
      </c>
      <c r="E2521" t="s">
        <v>13149</v>
      </c>
      <c r="F2521" t="s">
        <v>307</v>
      </c>
      <c r="G2521" t="s">
        <v>13149</v>
      </c>
      <c r="H2521" t="s">
        <v>13150</v>
      </c>
      <c r="I2521" t="s">
        <v>3081</v>
      </c>
      <c r="J2521" t="s">
        <v>3082</v>
      </c>
      <c r="K2521" t="s">
        <v>14556</v>
      </c>
      <c r="L2521" t="s">
        <v>14274</v>
      </c>
      <c r="M2521" t="s">
        <v>18</v>
      </c>
    </row>
    <row r="2522" spans="1:13">
      <c r="A2522" t="s">
        <v>3080</v>
      </c>
      <c r="B2522">
        <v>4.8</v>
      </c>
      <c r="C2522" t="str">
        <f t="shared" si="39"/>
        <v>4 – 5</v>
      </c>
      <c r="D2522">
        <v>5000</v>
      </c>
      <c r="E2522" t="s">
        <v>13149</v>
      </c>
      <c r="F2522" t="s">
        <v>307</v>
      </c>
      <c r="G2522" t="s">
        <v>13149</v>
      </c>
      <c r="H2522" t="s">
        <v>13150</v>
      </c>
      <c r="I2522" t="s">
        <v>3081</v>
      </c>
      <c r="J2522" t="s">
        <v>3082</v>
      </c>
      <c r="K2522" t="s">
        <v>14556</v>
      </c>
      <c r="L2522" t="s">
        <v>14274</v>
      </c>
      <c r="M2522" t="s">
        <v>8122</v>
      </c>
    </row>
    <row r="2523" spans="1:13">
      <c r="A2523" t="s">
        <v>3080</v>
      </c>
      <c r="B2523">
        <v>4.8</v>
      </c>
      <c r="C2523" t="str">
        <f t="shared" si="39"/>
        <v>4 – 5</v>
      </c>
      <c r="D2523">
        <v>5000</v>
      </c>
      <c r="E2523" t="s">
        <v>13149</v>
      </c>
      <c r="F2523" t="s">
        <v>307</v>
      </c>
      <c r="G2523" t="s">
        <v>13149</v>
      </c>
      <c r="H2523" t="s">
        <v>13150</v>
      </c>
      <c r="I2523" t="s">
        <v>3081</v>
      </c>
      <c r="J2523" t="s">
        <v>3082</v>
      </c>
      <c r="K2523" t="s">
        <v>14556</v>
      </c>
      <c r="L2523" t="s">
        <v>14274</v>
      </c>
      <c r="M2523" t="s">
        <v>1220</v>
      </c>
    </row>
    <row r="2524" spans="1:13">
      <c r="A2524" t="s">
        <v>3084</v>
      </c>
      <c r="B2524">
        <v>4.9000000000000004</v>
      </c>
      <c r="C2524" t="str">
        <f t="shared" si="39"/>
        <v>4 – 5</v>
      </c>
      <c r="D2524">
        <v>4000</v>
      </c>
      <c r="E2524" t="s">
        <v>13149</v>
      </c>
      <c r="F2524" t="s">
        <v>72</v>
      </c>
      <c r="G2524" t="s">
        <v>13149</v>
      </c>
      <c r="H2524" t="s">
        <v>13150</v>
      </c>
      <c r="I2524" t="s">
        <v>3085</v>
      </c>
      <c r="J2524" t="s">
        <v>3086</v>
      </c>
      <c r="K2524" t="s">
        <v>14557</v>
      </c>
      <c r="L2524" t="s">
        <v>14198</v>
      </c>
      <c r="M2524" t="s">
        <v>18</v>
      </c>
    </row>
    <row r="2525" spans="1:13">
      <c r="A2525" t="s">
        <v>3084</v>
      </c>
      <c r="B2525">
        <v>4.9000000000000004</v>
      </c>
      <c r="C2525" t="str">
        <f t="shared" si="39"/>
        <v>4 – 5</v>
      </c>
      <c r="D2525">
        <v>4000</v>
      </c>
      <c r="E2525" t="s">
        <v>13149</v>
      </c>
      <c r="F2525" t="s">
        <v>72</v>
      </c>
      <c r="G2525" t="s">
        <v>13149</v>
      </c>
      <c r="H2525" t="s">
        <v>13150</v>
      </c>
      <c r="I2525" t="s">
        <v>3085</v>
      </c>
      <c r="J2525" t="s">
        <v>3086</v>
      </c>
      <c r="K2525" t="s">
        <v>14557</v>
      </c>
      <c r="L2525" t="s">
        <v>14198</v>
      </c>
      <c r="M2525" t="s">
        <v>1511</v>
      </c>
    </row>
    <row r="2526" spans="1:13">
      <c r="A2526" t="s">
        <v>3084</v>
      </c>
      <c r="B2526">
        <v>4.9000000000000004</v>
      </c>
      <c r="C2526" t="str">
        <f t="shared" si="39"/>
        <v>4 – 5</v>
      </c>
      <c r="D2526">
        <v>4000</v>
      </c>
      <c r="E2526" t="s">
        <v>13149</v>
      </c>
      <c r="F2526" t="s">
        <v>72</v>
      </c>
      <c r="G2526" t="s">
        <v>13149</v>
      </c>
      <c r="H2526" t="s">
        <v>13150</v>
      </c>
      <c r="I2526" t="s">
        <v>3085</v>
      </c>
      <c r="J2526" t="s">
        <v>3086</v>
      </c>
      <c r="K2526" t="s">
        <v>14557</v>
      </c>
      <c r="L2526" t="s">
        <v>14198</v>
      </c>
      <c r="M2526" t="s">
        <v>4172</v>
      </c>
    </row>
    <row r="2527" spans="1:13">
      <c r="A2527" t="s">
        <v>3087</v>
      </c>
      <c r="B2527">
        <v>4.7</v>
      </c>
      <c r="C2527" t="str">
        <f t="shared" si="39"/>
        <v>4 – 5</v>
      </c>
      <c r="D2527">
        <v>43</v>
      </c>
      <c r="E2527" t="s">
        <v>13149</v>
      </c>
      <c r="F2527" t="s">
        <v>111</v>
      </c>
      <c r="G2527" t="s">
        <v>13149</v>
      </c>
      <c r="H2527" t="s">
        <v>13150</v>
      </c>
      <c r="I2527" t="s">
        <v>3089</v>
      </c>
      <c r="J2527" t="s">
        <v>3090</v>
      </c>
      <c r="K2527" t="s">
        <v>14558</v>
      </c>
      <c r="L2527" t="s">
        <v>14067</v>
      </c>
      <c r="M2527" t="s">
        <v>257</v>
      </c>
    </row>
    <row r="2528" spans="1:13">
      <c r="A2528" t="s">
        <v>3087</v>
      </c>
      <c r="B2528">
        <v>4.7</v>
      </c>
      <c r="C2528" t="str">
        <f t="shared" si="39"/>
        <v>4 – 5</v>
      </c>
      <c r="D2528">
        <v>43</v>
      </c>
      <c r="E2528" t="s">
        <v>13149</v>
      </c>
      <c r="F2528" t="s">
        <v>111</v>
      </c>
      <c r="G2528" t="s">
        <v>13149</v>
      </c>
      <c r="H2528" t="s">
        <v>13150</v>
      </c>
      <c r="I2528" t="s">
        <v>3089</v>
      </c>
      <c r="J2528" t="s">
        <v>3090</v>
      </c>
      <c r="K2528" t="s">
        <v>14558</v>
      </c>
      <c r="L2528" t="s">
        <v>14067</v>
      </c>
      <c r="M2528" t="s">
        <v>12403</v>
      </c>
    </row>
    <row r="2529" spans="1:13">
      <c r="A2529" t="s">
        <v>3087</v>
      </c>
      <c r="B2529">
        <v>4.7</v>
      </c>
      <c r="C2529" t="str">
        <f t="shared" si="39"/>
        <v>4 – 5</v>
      </c>
      <c r="D2529">
        <v>43</v>
      </c>
      <c r="E2529" t="s">
        <v>13149</v>
      </c>
      <c r="F2529" t="s">
        <v>111</v>
      </c>
      <c r="G2529" t="s">
        <v>13149</v>
      </c>
      <c r="H2529" t="s">
        <v>13150</v>
      </c>
      <c r="I2529" t="s">
        <v>3089</v>
      </c>
      <c r="J2529" t="s">
        <v>3090</v>
      </c>
      <c r="K2529" t="s">
        <v>14558</v>
      </c>
      <c r="L2529" t="s">
        <v>14067</v>
      </c>
      <c r="M2529" t="s">
        <v>16115</v>
      </c>
    </row>
    <row r="2530" spans="1:13">
      <c r="A2530" t="s">
        <v>3092</v>
      </c>
      <c r="B2530">
        <v>4.4000000000000004</v>
      </c>
      <c r="C2530" t="str">
        <f t="shared" si="39"/>
        <v>4 – 5</v>
      </c>
      <c r="D2530">
        <v>1000</v>
      </c>
      <c r="E2530" t="s">
        <v>13149</v>
      </c>
      <c r="F2530" t="s">
        <v>276</v>
      </c>
      <c r="G2530" t="s">
        <v>13149</v>
      </c>
      <c r="H2530" t="s">
        <v>13150</v>
      </c>
      <c r="I2530" t="s">
        <v>3093</v>
      </c>
      <c r="J2530" t="s">
        <v>3094</v>
      </c>
      <c r="K2530" t="s">
        <v>13257</v>
      </c>
      <c r="L2530" t="s">
        <v>13155</v>
      </c>
      <c r="M2530" t="s">
        <v>18</v>
      </c>
    </row>
    <row r="2531" spans="1:13">
      <c r="A2531" t="s">
        <v>3092</v>
      </c>
      <c r="B2531">
        <v>4.4000000000000004</v>
      </c>
      <c r="C2531" t="str">
        <f t="shared" si="39"/>
        <v>4 – 5</v>
      </c>
      <c r="D2531">
        <v>1000</v>
      </c>
      <c r="E2531" t="s">
        <v>13149</v>
      </c>
      <c r="F2531" t="s">
        <v>276</v>
      </c>
      <c r="G2531" t="s">
        <v>13149</v>
      </c>
      <c r="H2531" t="s">
        <v>13150</v>
      </c>
      <c r="I2531" t="s">
        <v>3093</v>
      </c>
      <c r="J2531" t="s">
        <v>3094</v>
      </c>
      <c r="K2531" t="s">
        <v>13257</v>
      </c>
      <c r="L2531" t="s">
        <v>13155</v>
      </c>
      <c r="M2531" t="s">
        <v>3586</v>
      </c>
    </row>
    <row r="2532" spans="1:13">
      <c r="A2532" t="s">
        <v>3096</v>
      </c>
      <c r="B2532">
        <v>4.7</v>
      </c>
      <c r="C2532" t="str">
        <f t="shared" si="39"/>
        <v>4 – 5</v>
      </c>
      <c r="D2532">
        <v>4000</v>
      </c>
      <c r="E2532" t="s">
        <v>13149</v>
      </c>
      <c r="G2532" t="s">
        <v>13150</v>
      </c>
      <c r="H2532" t="s">
        <v>13150</v>
      </c>
      <c r="I2532" t="s">
        <v>3097</v>
      </c>
      <c r="J2532" t="s">
        <v>3098</v>
      </c>
      <c r="K2532" t="s">
        <v>14559</v>
      </c>
      <c r="L2532" t="s">
        <v>14274</v>
      </c>
      <c r="M2532" t="s">
        <v>18</v>
      </c>
    </row>
    <row r="2533" spans="1:13">
      <c r="A2533" t="s">
        <v>3096</v>
      </c>
      <c r="B2533">
        <v>4.7</v>
      </c>
      <c r="C2533" t="str">
        <f t="shared" si="39"/>
        <v>4 – 5</v>
      </c>
      <c r="D2533">
        <v>4000</v>
      </c>
      <c r="E2533" t="s">
        <v>13149</v>
      </c>
      <c r="G2533" t="s">
        <v>13150</v>
      </c>
      <c r="H2533" t="s">
        <v>13150</v>
      </c>
      <c r="I2533" t="s">
        <v>3097</v>
      </c>
      <c r="J2533" t="s">
        <v>3098</v>
      </c>
      <c r="K2533" t="s">
        <v>14559</v>
      </c>
      <c r="L2533" t="s">
        <v>14274</v>
      </c>
      <c r="M2533" t="s">
        <v>5392</v>
      </c>
    </row>
    <row r="2534" spans="1:13">
      <c r="A2534" t="s">
        <v>3099</v>
      </c>
      <c r="B2534">
        <v>4.7</v>
      </c>
      <c r="C2534" t="str">
        <f t="shared" si="39"/>
        <v>4 – 5</v>
      </c>
      <c r="D2534">
        <v>5000</v>
      </c>
      <c r="E2534" t="s">
        <v>13149</v>
      </c>
      <c r="F2534" t="s">
        <v>72</v>
      </c>
      <c r="G2534" t="s">
        <v>13149</v>
      </c>
      <c r="H2534" t="s">
        <v>13150</v>
      </c>
      <c r="I2534" t="s">
        <v>3100</v>
      </c>
      <c r="J2534" t="s">
        <v>3101</v>
      </c>
      <c r="K2534" t="s">
        <v>14560</v>
      </c>
      <c r="L2534" t="s">
        <v>14274</v>
      </c>
      <c r="M2534" t="s">
        <v>18</v>
      </c>
    </row>
    <row r="2535" spans="1:13">
      <c r="A2535" t="s">
        <v>3099</v>
      </c>
      <c r="B2535">
        <v>4.7</v>
      </c>
      <c r="C2535" t="str">
        <f t="shared" si="39"/>
        <v>4 – 5</v>
      </c>
      <c r="D2535">
        <v>5000</v>
      </c>
      <c r="E2535" t="s">
        <v>13149</v>
      </c>
      <c r="F2535" t="s">
        <v>72</v>
      </c>
      <c r="G2535" t="s">
        <v>13149</v>
      </c>
      <c r="H2535" t="s">
        <v>13150</v>
      </c>
      <c r="I2535" t="s">
        <v>3100</v>
      </c>
      <c r="J2535" t="s">
        <v>3101</v>
      </c>
      <c r="K2535" t="s">
        <v>14560</v>
      </c>
      <c r="L2535" t="s">
        <v>14274</v>
      </c>
      <c r="M2535" t="s">
        <v>5392</v>
      </c>
    </row>
    <row r="2536" spans="1:13">
      <c r="A2536" t="s">
        <v>3099</v>
      </c>
      <c r="B2536">
        <v>4.7</v>
      </c>
      <c r="C2536" t="str">
        <f t="shared" si="39"/>
        <v>4 – 5</v>
      </c>
      <c r="D2536">
        <v>5000</v>
      </c>
      <c r="E2536" t="s">
        <v>13149</v>
      </c>
      <c r="F2536" t="s">
        <v>72</v>
      </c>
      <c r="G2536" t="s">
        <v>13149</v>
      </c>
      <c r="H2536" t="s">
        <v>13150</v>
      </c>
      <c r="I2536" t="s">
        <v>3100</v>
      </c>
      <c r="J2536" t="s">
        <v>3101</v>
      </c>
      <c r="K2536" t="s">
        <v>14560</v>
      </c>
      <c r="L2536" t="s">
        <v>14274</v>
      </c>
      <c r="M2536" t="s">
        <v>16113</v>
      </c>
    </row>
    <row r="2537" spans="1:13">
      <c r="A2537" t="s">
        <v>3099</v>
      </c>
      <c r="B2537">
        <v>4.7</v>
      </c>
      <c r="C2537" t="str">
        <f t="shared" si="39"/>
        <v>4 – 5</v>
      </c>
      <c r="D2537">
        <v>5000</v>
      </c>
      <c r="E2537" t="s">
        <v>13149</v>
      </c>
      <c r="F2537" t="s">
        <v>72</v>
      </c>
      <c r="G2537" t="s">
        <v>13149</v>
      </c>
      <c r="H2537" t="s">
        <v>13150</v>
      </c>
      <c r="I2537" t="s">
        <v>3100</v>
      </c>
      <c r="J2537" t="s">
        <v>3101</v>
      </c>
      <c r="K2537" t="s">
        <v>14560</v>
      </c>
      <c r="L2537" t="s">
        <v>14274</v>
      </c>
      <c r="M2537" t="s">
        <v>8122</v>
      </c>
    </row>
    <row r="2538" spans="1:13">
      <c r="A2538" t="s">
        <v>3102</v>
      </c>
      <c r="B2538">
        <v>4.0999999999999996</v>
      </c>
      <c r="C2538" t="str">
        <f t="shared" si="39"/>
        <v>4 – 5</v>
      </c>
      <c r="D2538">
        <v>2000</v>
      </c>
      <c r="E2538" t="s">
        <v>13149</v>
      </c>
      <c r="F2538" t="s">
        <v>1378</v>
      </c>
      <c r="G2538" t="s">
        <v>13149</v>
      </c>
      <c r="H2538" t="s">
        <v>13150</v>
      </c>
      <c r="I2538" t="s">
        <v>3104</v>
      </c>
      <c r="J2538" t="s">
        <v>3105</v>
      </c>
      <c r="K2538" t="s">
        <v>3105</v>
      </c>
      <c r="L2538" t="s">
        <v>14335</v>
      </c>
      <c r="M2538" t="s">
        <v>18</v>
      </c>
    </row>
    <row r="2539" spans="1:13">
      <c r="A2539" t="s">
        <v>3102</v>
      </c>
      <c r="B2539">
        <v>4.0999999999999996</v>
      </c>
      <c r="C2539" t="str">
        <f t="shared" si="39"/>
        <v>4 – 5</v>
      </c>
      <c r="D2539">
        <v>2000</v>
      </c>
      <c r="E2539" t="s">
        <v>13149</v>
      </c>
      <c r="F2539" t="s">
        <v>1378</v>
      </c>
      <c r="G2539" t="s">
        <v>13149</v>
      </c>
      <c r="H2539" t="s">
        <v>13150</v>
      </c>
      <c r="I2539" t="s">
        <v>3104</v>
      </c>
      <c r="J2539" t="s">
        <v>3105</v>
      </c>
      <c r="K2539" t="s">
        <v>3105</v>
      </c>
      <c r="L2539" t="s">
        <v>14335</v>
      </c>
      <c r="M2539" t="s">
        <v>16113</v>
      </c>
    </row>
    <row r="2540" spans="1:13">
      <c r="A2540" t="s">
        <v>3106</v>
      </c>
      <c r="B2540">
        <v>4</v>
      </c>
      <c r="C2540" t="str">
        <f t="shared" si="39"/>
        <v>3 – 4</v>
      </c>
      <c r="D2540">
        <v>29</v>
      </c>
      <c r="E2540" t="s">
        <v>13149</v>
      </c>
      <c r="G2540" t="s">
        <v>13150</v>
      </c>
      <c r="H2540" t="s">
        <v>13150</v>
      </c>
      <c r="I2540" t="s">
        <v>3108</v>
      </c>
      <c r="J2540" t="s">
        <v>3109</v>
      </c>
      <c r="K2540" t="s">
        <v>14561</v>
      </c>
      <c r="L2540" t="s">
        <v>14198</v>
      </c>
      <c r="M2540" t="s">
        <v>635</v>
      </c>
    </row>
    <row r="2541" spans="1:13">
      <c r="A2541" t="s">
        <v>3106</v>
      </c>
      <c r="B2541">
        <v>4</v>
      </c>
      <c r="C2541" t="str">
        <f t="shared" si="39"/>
        <v>3 – 4</v>
      </c>
      <c r="D2541">
        <v>29</v>
      </c>
      <c r="E2541" t="s">
        <v>13149</v>
      </c>
      <c r="G2541" t="s">
        <v>13150</v>
      </c>
      <c r="H2541" t="s">
        <v>13150</v>
      </c>
      <c r="I2541" t="s">
        <v>3108</v>
      </c>
      <c r="J2541" t="s">
        <v>3109</v>
      </c>
      <c r="K2541" t="s">
        <v>14561</v>
      </c>
      <c r="L2541" t="s">
        <v>14198</v>
      </c>
      <c r="M2541" t="s">
        <v>52</v>
      </c>
    </row>
    <row r="2542" spans="1:13">
      <c r="A2542" t="s">
        <v>3106</v>
      </c>
      <c r="B2542">
        <v>4</v>
      </c>
      <c r="C2542" t="str">
        <f t="shared" si="39"/>
        <v>3 – 4</v>
      </c>
      <c r="D2542">
        <v>29</v>
      </c>
      <c r="E2542" t="s">
        <v>13149</v>
      </c>
      <c r="G2542" t="s">
        <v>13150</v>
      </c>
      <c r="H2542" t="s">
        <v>13150</v>
      </c>
      <c r="I2542" t="s">
        <v>3108</v>
      </c>
      <c r="J2542" t="s">
        <v>3109</v>
      </c>
      <c r="K2542" t="s">
        <v>14561</v>
      </c>
      <c r="L2542" t="s">
        <v>14198</v>
      </c>
      <c r="M2542" t="s">
        <v>18</v>
      </c>
    </row>
    <row r="2543" spans="1:13">
      <c r="A2543" t="s">
        <v>3106</v>
      </c>
      <c r="B2543">
        <v>4</v>
      </c>
      <c r="C2543" t="str">
        <f t="shared" si="39"/>
        <v>3 – 4</v>
      </c>
      <c r="D2543">
        <v>29</v>
      </c>
      <c r="E2543" t="s">
        <v>13149</v>
      </c>
      <c r="G2543" t="s">
        <v>13150</v>
      </c>
      <c r="H2543" t="s">
        <v>13150</v>
      </c>
      <c r="I2543" t="s">
        <v>3108</v>
      </c>
      <c r="J2543" t="s">
        <v>3109</v>
      </c>
      <c r="K2543" t="s">
        <v>14561</v>
      </c>
      <c r="L2543" t="s">
        <v>14198</v>
      </c>
      <c r="M2543" t="s">
        <v>595</v>
      </c>
    </row>
    <row r="2544" spans="1:13">
      <c r="A2544" t="s">
        <v>3106</v>
      </c>
      <c r="B2544">
        <v>4</v>
      </c>
      <c r="C2544" t="str">
        <f t="shared" si="39"/>
        <v>3 – 4</v>
      </c>
      <c r="D2544">
        <v>29</v>
      </c>
      <c r="E2544" t="s">
        <v>13149</v>
      </c>
      <c r="G2544" t="s">
        <v>13150</v>
      </c>
      <c r="H2544" t="s">
        <v>13150</v>
      </c>
      <c r="I2544" t="s">
        <v>3108</v>
      </c>
      <c r="J2544" t="s">
        <v>3109</v>
      </c>
      <c r="K2544" t="s">
        <v>14561</v>
      </c>
      <c r="L2544" t="s">
        <v>14198</v>
      </c>
      <c r="M2544" t="s">
        <v>8122</v>
      </c>
    </row>
    <row r="2545" spans="1:13">
      <c r="A2545" t="s">
        <v>3111</v>
      </c>
      <c r="B2545">
        <v>4.7</v>
      </c>
      <c r="C2545" t="str">
        <f t="shared" si="39"/>
        <v>4 – 5</v>
      </c>
      <c r="D2545">
        <v>86</v>
      </c>
      <c r="E2545" t="s">
        <v>13149</v>
      </c>
      <c r="F2545" t="s">
        <v>72</v>
      </c>
      <c r="G2545" t="s">
        <v>13149</v>
      </c>
      <c r="H2545" t="s">
        <v>13150</v>
      </c>
      <c r="I2545" t="s">
        <v>3112</v>
      </c>
      <c r="J2545" t="s">
        <v>3113</v>
      </c>
      <c r="K2545" t="s">
        <v>14562</v>
      </c>
      <c r="L2545" t="s">
        <v>14274</v>
      </c>
      <c r="M2545" t="s">
        <v>52</v>
      </c>
    </row>
    <row r="2546" spans="1:13">
      <c r="A2546" t="s">
        <v>3111</v>
      </c>
      <c r="B2546">
        <v>4.7</v>
      </c>
      <c r="C2546" t="str">
        <f t="shared" si="39"/>
        <v>4 – 5</v>
      </c>
      <c r="D2546">
        <v>86</v>
      </c>
      <c r="E2546" t="s">
        <v>13149</v>
      </c>
      <c r="F2546" t="s">
        <v>72</v>
      </c>
      <c r="G2546" t="s">
        <v>13149</v>
      </c>
      <c r="H2546" t="s">
        <v>13150</v>
      </c>
      <c r="I2546" t="s">
        <v>3112</v>
      </c>
      <c r="J2546" t="s">
        <v>3113</v>
      </c>
      <c r="K2546" t="s">
        <v>14562</v>
      </c>
      <c r="L2546" t="s">
        <v>14274</v>
      </c>
      <c r="M2546" t="s">
        <v>18</v>
      </c>
    </row>
    <row r="2547" spans="1:13">
      <c r="A2547" t="s">
        <v>3111</v>
      </c>
      <c r="B2547">
        <v>4.7</v>
      </c>
      <c r="C2547" t="str">
        <f t="shared" si="39"/>
        <v>4 – 5</v>
      </c>
      <c r="D2547">
        <v>86</v>
      </c>
      <c r="E2547" t="s">
        <v>13149</v>
      </c>
      <c r="F2547" t="s">
        <v>72</v>
      </c>
      <c r="G2547" t="s">
        <v>13149</v>
      </c>
      <c r="H2547" t="s">
        <v>13150</v>
      </c>
      <c r="I2547" t="s">
        <v>3112</v>
      </c>
      <c r="J2547" t="s">
        <v>3113</v>
      </c>
      <c r="K2547" t="s">
        <v>14562</v>
      </c>
      <c r="L2547" t="s">
        <v>14274</v>
      </c>
      <c r="M2547" t="s">
        <v>16115</v>
      </c>
    </row>
    <row r="2548" spans="1:13">
      <c r="A2548" t="s">
        <v>3111</v>
      </c>
      <c r="B2548">
        <v>4.7</v>
      </c>
      <c r="C2548" t="str">
        <f t="shared" si="39"/>
        <v>4 – 5</v>
      </c>
      <c r="D2548">
        <v>86</v>
      </c>
      <c r="E2548" t="s">
        <v>13149</v>
      </c>
      <c r="F2548" t="s">
        <v>72</v>
      </c>
      <c r="G2548" t="s">
        <v>13149</v>
      </c>
      <c r="H2548" t="s">
        <v>13150</v>
      </c>
      <c r="I2548" t="s">
        <v>3112</v>
      </c>
      <c r="J2548" t="s">
        <v>3113</v>
      </c>
      <c r="K2548" t="s">
        <v>14562</v>
      </c>
      <c r="L2548" t="s">
        <v>14274</v>
      </c>
      <c r="M2548" t="s">
        <v>1220</v>
      </c>
    </row>
    <row r="2549" spans="1:13">
      <c r="A2549" t="s">
        <v>3114</v>
      </c>
      <c r="B2549">
        <v>4.5</v>
      </c>
      <c r="C2549" t="str">
        <f t="shared" si="39"/>
        <v>4 – 5</v>
      </c>
      <c r="D2549">
        <v>2000</v>
      </c>
      <c r="E2549" t="s">
        <v>13149</v>
      </c>
      <c r="F2549" t="s">
        <v>276</v>
      </c>
      <c r="G2549" t="s">
        <v>13149</v>
      </c>
      <c r="H2549" t="s">
        <v>13150</v>
      </c>
      <c r="I2549" t="s">
        <v>3115</v>
      </c>
      <c r="J2549" t="s">
        <v>3116</v>
      </c>
      <c r="K2549" t="s">
        <v>14563</v>
      </c>
      <c r="L2549" t="s">
        <v>14274</v>
      </c>
      <c r="M2549" t="s">
        <v>18</v>
      </c>
    </row>
    <row r="2550" spans="1:13">
      <c r="A2550" t="s">
        <v>3114</v>
      </c>
      <c r="B2550">
        <v>4.5</v>
      </c>
      <c r="C2550" t="str">
        <f t="shared" si="39"/>
        <v>4 – 5</v>
      </c>
      <c r="D2550">
        <v>2000</v>
      </c>
      <c r="E2550" t="s">
        <v>13149</v>
      </c>
      <c r="F2550" t="s">
        <v>276</v>
      </c>
      <c r="G2550" t="s">
        <v>13149</v>
      </c>
      <c r="H2550" t="s">
        <v>13150</v>
      </c>
      <c r="I2550" t="s">
        <v>3115</v>
      </c>
      <c r="J2550" t="s">
        <v>3116</v>
      </c>
      <c r="K2550" t="s">
        <v>14563</v>
      </c>
      <c r="L2550" t="s">
        <v>14274</v>
      </c>
      <c r="M2550" t="s">
        <v>8122</v>
      </c>
    </row>
    <row r="2551" spans="1:13">
      <c r="A2551" t="s">
        <v>3114</v>
      </c>
      <c r="B2551">
        <v>4.5</v>
      </c>
      <c r="C2551" t="str">
        <f t="shared" si="39"/>
        <v>4 – 5</v>
      </c>
      <c r="D2551">
        <v>2000</v>
      </c>
      <c r="E2551" t="s">
        <v>13149</v>
      </c>
      <c r="F2551" t="s">
        <v>276</v>
      </c>
      <c r="G2551" t="s">
        <v>13149</v>
      </c>
      <c r="H2551" t="s">
        <v>13150</v>
      </c>
      <c r="I2551" t="s">
        <v>3115</v>
      </c>
      <c r="J2551" t="s">
        <v>3116</v>
      </c>
      <c r="K2551" t="s">
        <v>14563</v>
      </c>
      <c r="L2551" t="s">
        <v>14274</v>
      </c>
      <c r="M2551" t="s">
        <v>1220</v>
      </c>
    </row>
    <row r="2552" spans="1:13">
      <c r="A2552" t="s">
        <v>3117</v>
      </c>
      <c r="B2552">
        <v>4.7</v>
      </c>
      <c r="C2552" t="str">
        <f t="shared" si="39"/>
        <v>4 – 5</v>
      </c>
      <c r="D2552">
        <v>3000</v>
      </c>
      <c r="E2552" t="s">
        <v>13149</v>
      </c>
      <c r="F2552" t="s">
        <v>72</v>
      </c>
      <c r="G2552" t="s">
        <v>13149</v>
      </c>
      <c r="H2552" t="s">
        <v>13150</v>
      </c>
      <c r="I2552" t="s">
        <v>3118</v>
      </c>
      <c r="J2552" t="s">
        <v>3119</v>
      </c>
      <c r="K2552" t="s">
        <v>14564</v>
      </c>
      <c r="L2552" t="s">
        <v>14274</v>
      </c>
      <c r="M2552" t="s">
        <v>18</v>
      </c>
    </row>
    <row r="2553" spans="1:13">
      <c r="A2553" t="s">
        <v>3117</v>
      </c>
      <c r="B2553">
        <v>4.7</v>
      </c>
      <c r="C2553" t="str">
        <f t="shared" si="39"/>
        <v>4 – 5</v>
      </c>
      <c r="D2553">
        <v>3000</v>
      </c>
      <c r="E2553" t="s">
        <v>13149</v>
      </c>
      <c r="F2553" t="s">
        <v>72</v>
      </c>
      <c r="G2553" t="s">
        <v>13149</v>
      </c>
      <c r="H2553" t="s">
        <v>13150</v>
      </c>
      <c r="I2553" t="s">
        <v>3118</v>
      </c>
      <c r="J2553" t="s">
        <v>3119</v>
      </c>
      <c r="K2553" t="s">
        <v>14564</v>
      </c>
      <c r="L2553" t="s">
        <v>14274</v>
      </c>
      <c r="M2553" t="s">
        <v>8122</v>
      </c>
    </row>
    <row r="2554" spans="1:13">
      <c r="A2554" t="s">
        <v>3120</v>
      </c>
      <c r="B2554">
        <v>4.8</v>
      </c>
      <c r="C2554" t="str">
        <f t="shared" si="39"/>
        <v>4 – 5</v>
      </c>
      <c r="D2554">
        <v>100</v>
      </c>
      <c r="E2554" t="s">
        <v>13149</v>
      </c>
      <c r="G2554" t="s">
        <v>13150</v>
      </c>
      <c r="H2554" t="s">
        <v>13150</v>
      </c>
      <c r="I2554" t="s">
        <v>3121</v>
      </c>
      <c r="J2554" t="s">
        <v>3122</v>
      </c>
      <c r="K2554" t="s">
        <v>14565</v>
      </c>
      <c r="L2554" t="s">
        <v>14198</v>
      </c>
      <c r="M2554" t="s">
        <v>257</v>
      </c>
    </row>
    <row r="2555" spans="1:13">
      <c r="A2555" t="s">
        <v>3120</v>
      </c>
      <c r="B2555">
        <v>4.8</v>
      </c>
      <c r="C2555" t="str">
        <f t="shared" si="39"/>
        <v>4 – 5</v>
      </c>
      <c r="D2555">
        <v>100</v>
      </c>
      <c r="E2555" t="s">
        <v>13149</v>
      </c>
      <c r="G2555" t="s">
        <v>13150</v>
      </c>
      <c r="H2555" t="s">
        <v>13150</v>
      </c>
      <c r="I2555" t="s">
        <v>3121</v>
      </c>
      <c r="J2555" t="s">
        <v>3122</v>
      </c>
      <c r="K2555" t="s">
        <v>14565</v>
      </c>
      <c r="L2555" t="s">
        <v>14198</v>
      </c>
      <c r="M2555" t="s">
        <v>52</v>
      </c>
    </row>
    <row r="2556" spans="1:13">
      <c r="A2556" t="s">
        <v>3120</v>
      </c>
      <c r="B2556">
        <v>4.8</v>
      </c>
      <c r="C2556" t="str">
        <f t="shared" si="39"/>
        <v>4 – 5</v>
      </c>
      <c r="D2556">
        <v>100</v>
      </c>
      <c r="E2556" t="s">
        <v>13149</v>
      </c>
      <c r="G2556" t="s">
        <v>13150</v>
      </c>
      <c r="H2556" t="s">
        <v>13150</v>
      </c>
      <c r="I2556" t="s">
        <v>3121</v>
      </c>
      <c r="J2556" t="s">
        <v>3122</v>
      </c>
      <c r="K2556" t="s">
        <v>14565</v>
      </c>
      <c r="L2556" t="s">
        <v>14198</v>
      </c>
      <c r="M2556" t="s">
        <v>16115</v>
      </c>
    </row>
    <row r="2557" spans="1:13">
      <c r="A2557" t="s">
        <v>3123</v>
      </c>
      <c r="B2557">
        <v>4.7</v>
      </c>
      <c r="C2557" t="str">
        <f t="shared" si="39"/>
        <v>4 – 5</v>
      </c>
      <c r="D2557">
        <v>5000</v>
      </c>
      <c r="E2557" t="s">
        <v>13149</v>
      </c>
      <c r="F2557" t="s">
        <v>72</v>
      </c>
      <c r="G2557" t="s">
        <v>13149</v>
      </c>
      <c r="H2557" t="s">
        <v>13150</v>
      </c>
      <c r="I2557" t="s">
        <v>3124</v>
      </c>
      <c r="J2557" t="s">
        <v>3125</v>
      </c>
      <c r="K2557" t="s">
        <v>14566</v>
      </c>
      <c r="L2557" t="s">
        <v>14274</v>
      </c>
      <c r="M2557" t="s">
        <v>18</v>
      </c>
    </row>
    <row r="2558" spans="1:13">
      <c r="A2558" t="s">
        <v>3123</v>
      </c>
      <c r="B2558">
        <v>4.7</v>
      </c>
      <c r="C2558" t="str">
        <f t="shared" si="39"/>
        <v>4 – 5</v>
      </c>
      <c r="D2558">
        <v>5000</v>
      </c>
      <c r="E2558" t="s">
        <v>13149</v>
      </c>
      <c r="F2558" t="s">
        <v>72</v>
      </c>
      <c r="G2558" t="s">
        <v>13149</v>
      </c>
      <c r="H2558" t="s">
        <v>13150</v>
      </c>
      <c r="I2558" t="s">
        <v>3124</v>
      </c>
      <c r="J2558" t="s">
        <v>3125</v>
      </c>
      <c r="K2558" t="s">
        <v>14566</v>
      </c>
      <c r="L2558" t="s">
        <v>14274</v>
      </c>
      <c r="M2558" t="s">
        <v>5392</v>
      </c>
    </row>
    <row r="2559" spans="1:13">
      <c r="A2559" t="s">
        <v>3123</v>
      </c>
      <c r="B2559">
        <v>4.7</v>
      </c>
      <c r="C2559" t="str">
        <f t="shared" si="39"/>
        <v>4 – 5</v>
      </c>
      <c r="D2559">
        <v>5000</v>
      </c>
      <c r="E2559" t="s">
        <v>13149</v>
      </c>
      <c r="F2559" t="s">
        <v>72</v>
      </c>
      <c r="G2559" t="s">
        <v>13149</v>
      </c>
      <c r="H2559" t="s">
        <v>13150</v>
      </c>
      <c r="I2559" t="s">
        <v>3124</v>
      </c>
      <c r="J2559" t="s">
        <v>3125</v>
      </c>
      <c r="K2559" t="s">
        <v>14566</v>
      </c>
      <c r="L2559" t="s">
        <v>14274</v>
      </c>
      <c r="M2559" t="s">
        <v>16113</v>
      </c>
    </row>
    <row r="2560" spans="1:13">
      <c r="A2560" t="s">
        <v>3123</v>
      </c>
      <c r="B2560">
        <v>4.7</v>
      </c>
      <c r="C2560" t="str">
        <f t="shared" si="39"/>
        <v>4 – 5</v>
      </c>
      <c r="D2560">
        <v>5000</v>
      </c>
      <c r="E2560" t="s">
        <v>13149</v>
      </c>
      <c r="F2560" t="s">
        <v>72</v>
      </c>
      <c r="G2560" t="s">
        <v>13149</v>
      </c>
      <c r="H2560" t="s">
        <v>13150</v>
      </c>
      <c r="I2560" t="s">
        <v>3124</v>
      </c>
      <c r="J2560" t="s">
        <v>3125</v>
      </c>
      <c r="K2560" t="s">
        <v>14566</v>
      </c>
      <c r="L2560" t="s">
        <v>14274</v>
      </c>
      <c r="M2560" t="s">
        <v>8122</v>
      </c>
    </row>
    <row r="2561" spans="1:13">
      <c r="A2561" t="s">
        <v>3126</v>
      </c>
      <c r="B2561">
        <v>4.9000000000000004</v>
      </c>
      <c r="C2561" t="str">
        <f t="shared" si="39"/>
        <v>4 – 5</v>
      </c>
      <c r="D2561">
        <v>20000</v>
      </c>
      <c r="E2561" t="s">
        <v>13149</v>
      </c>
      <c r="F2561" t="s">
        <v>3128</v>
      </c>
      <c r="G2561" t="s">
        <v>13149</v>
      </c>
      <c r="H2561" t="s">
        <v>13150</v>
      </c>
      <c r="I2561" t="s">
        <v>3129</v>
      </c>
      <c r="J2561" t="s">
        <v>3130</v>
      </c>
      <c r="K2561" t="s">
        <v>13258</v>
      </c>
      <c r="L2561" t="s">
        <v>14400</v>
      </c>
      <c r="M2561" t="s">
        <v>252</v>
      </c>
    </row>
    <row r="2562" spans="1:13">
      <c r="A2562" t="s">
        <v>3126</v>
      </c>
      <c r="B2562">
        <v>4.9000000000000004</v>
      </c>
      <c r="C2562" t="str">
        <f t="shared" ref="C2562:C2625" si="40">IF(B2562="", "No Rating",
 IF(B2562&lt;=2, "1 – 2",
 IF(B2562&lt;=3, "2 – 3",
 IF(B2562&lt;=4, "3 – 4",
 "4 – 5"))))</f>
        <v>4 – 5</v>
      </c>
      <c r="D2562">
        <v>20000</v>
      </c>
      <c r="E2562" t="s">
        <v>13149</v>
      </c>
      <c r="F2562" t="s">
        <v>3128</v>
      </c>
      <c r="G2562" t="s">
        <v>13149</v>
      </c>
      <c r="H2562" t="s">
        <v>13150</v>
      </c>
      <c r="I2562" t="s">
        <v>3129</v>
      </c>
      <c r="J2562" t="s">
        <v>3130</v>
      </c>
      <c r="K2562" t="s">
        <v>13258</v>
      </c>
      <c r="L2562" t="s">
        <v>14400</v>
      </c>
      <c r="M2562" t="s">
        <v>10</v>
      </c>
    </row>
    <row r="2563" spans="1:13">
      <c r="A2563" t="s">
        <v>3132</v>
      </c>
      <c r="B2563">
        <v>4.8</v>
      </c>
      <c r="C2563" t="str">
        <f t="shared" si="40"/>
        <v>4 – 5</v>
      </c>
      <c r="D2563">
        <v>2000</v>
      </c>
      <c r="E2563" t="s">
        <v>13149</v>
      </c>
      <c r="F2563" t="s">
        <v>72</v>
      </c>
      <c r="G2563" t="s">
        <v>13149</v>
      </c>
      <c r="H2563" t="s">
        <v>13150</v>
      </c>
      <c r="I2563" t="s">
        <v>3133</v>
      </c>
      <c r="J2563" t="s">
        <v>3134</v>
      </c>
      <c r="K2563" t="s">
        <v>14567</v>
      </c>
      <c r="L2563" t="s">
        <v>14274</v>
      </c>
      <c r="M2563" t="s">
        <v>52</v>
      </c>
    </row>
    <row r="2564" spans="1:13">
      <c r="A2564" t="s">
        <v>3132</v>
      </c>
      <c r="B2564">
        <v>4.8</v>
      </c>
      <c r="C2564" t="str">
        <f t="shared" si="40"/>
        <v>4 – 5</v>
      </c>
      <c r="D2564">
        <v>2000</v>
      </c>
      <c r="E2564" t="s">
        <v>13149</v>
      </c>
      <c r="F2564" t="s">
        <v>72</v>
      </c>
      <c r="G2564" t="s">
        <v>13149</v>
      </c>
      <c r="H2564" t="s">
        <v>13150</v>
      </c>
      <c r="I2564" t="s">
        <v>3133</v>
      </c>
      <c r="J2564" t="s">
        <v>3134</v>
      </c>
      <c r="K2564" t="s">
        <v>14567</v>
      </c>
      <c r="L2564" t="s">
        <v>14274</v>
      </c>
      <c r="M2564" t="s">
        <v>511</v>
      </c>
    </row>
    <row r="2565" spans="1:13">
      <c r="A2565" t="s">
        <v>3132</v>
      </c>
      <c r="B2565">
        <v>4.8</v>
      </c>
      <c r="C2565" t="str">
        <f t="shared" si="40"/>
        <v>4 – 5</v>
      </c>
      <c r="D2565">
        <v>2000</v>
      </c>
      <c r="E2565" t="s">
        <v>13149</v>
      </c>
      <c r="F2565" t="s">
        <v>72</v>
      </c>
      <c r="G2565" t="s">
        <v>13149</v>
      </c>
      <c r="H2565" t="s">
        <v>13150</v>
      </c>
      <c r="I2565" t="s">
        <v>3133</v>
      </c>
      <c r="J2565" t="s">
        <v>3134</v>
      </c>
      <c r="K2565" t="s">
        <v>14567</v>
      </c>
      <c r="L2565" t="s">
        <v>14274</v>
      </c>
      <c r="M2565" t="s">
        <v>18</v>
      </c>
    </row>
    <row r="2566" spans="1:13">
      <c r="A2566" t="s">
        <v>3136</v>
      </c>
      <c r="B2566">
        <v>4.5999999999999996</v>
      </c>
      <c r="C2566" t="str">
        <f t="shared" si="40"/>
        <v>4 – 5</v>
      </c>
      <c r="D2566">
        <v>21</v>
      </c>
      <c r="E2566" t="s">
        <v>13149</v>
      </c>
      <c r="F2566" t="s">
        <v>72</v>
      </c>
      <c r="G2566" t="s">
        <v>13149</v>
      </c>
      <c r="H2566" t="s">
        <v>13150</v>
      </c>
      <c r="I2566" t="s">
        <v>3138</v>
      </c>
      <c r="J2566" t="s">
        <v>3139</v>
      </c>
      <c r="K2566" t="s">
        <v>13259</v>
      </c>
      <c r="L2566" t="s">
        <v>13155</v>
      </c>
      <c r="M2566" t="s">
        <v>10</v>
      </c>
    </row>
    <row r="2567" spans="1:13">
      <c r="A2567" t="s">
        <v>3136</v>
      </c>
      <c r="B2567">
        <v>4.5999999999999996</v>
      </c>
      <c r="C2567" t="str">
        <f t="shared" si="40"/>
        <v>4 – 5</v>
      </c>
      <c r="D2567">
        <v>21</v>
      </c>
      <c r="E2567" t="s">
        <v>13149</v>
      </c>
      <c r="F2567" t="s">
        <v>72</v>
      </c>
      <c r="G2567" t="s">
        <v>13149</v>
      </c>
      <c r="H2567" t="s">
        <v>13150</v>
      </c>
      <c r="I2567" t="s">
        <v>3138</v>
      </c>
      <c r="J2567" t="s">
        <v>3139</v>
      </c>
      <c r="K2567" t="s">
        <v>13259</v>
      </c>
      <c r="L2567" t="s">
        <v>13155</v>
      </c>
      <c r="M2567" t="s">
        <v>1505</v>
      </c>
    </row>
    <row r="2568" spans="1:13">
      <c r="A2568" t="s">
        <v>3136</v>
      </c>
      <c r="B2568">
        <v>4.5999999999999996</v>
      </c>
      <c r="C2568" t="str">
        <f t="shared" si="40"/>
        <v>4 – 5</v>
      </c>
      <c r="D2568">
        <v>21</v>
      </c>
      <c r="E2568" t="s">
        <v>13149</v>
      </c>
      <c r="F2568" t="s">
        <v>72</v>
      </c>
      <c r="G2568" t="s">
        <v>13149</v>
      </c>
      <c r="H2568" t="s">
        <v>13150</v>
      </c>
      <c r="I2568" t="s">
        <v>3138</v>
      </c>
      <c r="J2568" t="s">
        <v>3139</v>
      </c>
      <c r="K2568" t="s">
        <v>13259</v>
      </c>
      <c r="L2568" t="s">
        <v>13155</v>
      </c>
      <c r="M2568" t="s">
        <v>18</v>
      </c>
    </row>
    <row r="2569" spans="1:13">
      <c r="A2569" t="s">
        <v>3136</v>
      </c>
      <c r="B2569">
        <v>4.5999999999999996</v>
      </c>
      <c r="C2569" t="str">
        <f t="shared" si="40"/>
        <v>4 – 5</v>
      </c>
      <c r="D2569">
        <v>21</v>
      </c>
      <c r="E2569" t="s">
        <v>13149</v>
      </c>
      <c r="F2569" t="s">
        <v>72</v>
      </c>
      <c r="G2569" t="s">
        <v>13149</v>
      </c>
      <c r="H2569" t="s">
        <v>13150</v>
      </c>
      <c r="I2569" t="s">
        <v>3138</v>
      </c>
      <c r="J2569" t="s">
        <v>3139</v>
      </c>
      <c r="K2569" t="s">
        <v>13259</v>
      </c>
      <c r="L2569" t="s">
        <v>13155</v>
      </c>
      <c r="M2569" t="s">
        <v>3586</v>
      </c>
    </row>
    <row r="2570" spans="1:13">
      <c r="A2570" t="s">
        <v>3136</v>
      </c>
      <c r="B2570">
        <v>4.5999999999999996</v>
      </c>
      <c r="C2570" t="str">
        <f t="shared" si="40"/>
        <v>4 – 5</v>
      </c>
      <c r="D2570">
        <v>21</v>
      </c>
      <c r="E2570" t="s">
        <v>13149</v>
      </c>
      <c r="F2570" t="s">
        <v>72</v>
      </c>
      <c r="G2570" t="s">
        <v>13149</v>
      </c>
      <c r="H2570" t="s">
        <v>13150</v>
      </c>
      <c r="I2570" t="s">
        <v>3138</v>
      </c>
      <c r="J2570" t="s">
        <v>3139</v>
      </c>
      <c r="K2570" t="s">
        <v>13259</v>
      </c>
      <c r="L2570" t="s">
        <v>13155</v>
      </c>
      <c r="M2570" t="s">
        <v>1220</v>
      </c>
    </row>
    <row r="2571" spans="1:13">
      <c r="A2571" t="s">
        <v>3141</v>
      </c>
      <c r="B2571">
        <v>4.5</v>
      </c>
      <c r="C2571" t="str">
        <f t="shared" si="40"/>
        <v>4 – 5</v>
      </c>
      <c r="D2571">
        <v>1000</v>
      </c>
      <c r="E2571" t="s">
        <v>13149</v>
      </c>
      <c r="F2571" t="s">
        <v>150</v>
      </c>
      <c r="G2571" t="s">
        <v>13149</v>
      </c>
      <c r="H2571" t="s">
        <v>13150</v>
      </c>
      <c r="I2571" t="s">
        <v>3142</v>
      </c>
      <c r="J2571" t="s">
        <v>3143</v>
      </c>
      <c r="K2571" t="s">
        <v>14568</v>
      </c>
      <c r="L2571" t="s">
        <v>14274</v>
      </c>
      <c r="M2571" t="s">
        <v>18</v>
      </c>
    </row>
    <row r="2572" spans="1:13">
      <c r="A2572" t="s">
        <v>3144</v>
      </c>
      <c r="B2572">
        <v>3.7</v>
      </c>
      <c r="C2572" t="str">
        <f t="shared" si="40"/>
        <v>3 – 4</v>
      </c>
      <c r="D2572">
        <v>1000</v>
      </c>
      <c r="E2572" t="s">
        <v>13149</v>
      </c>
      <c r="F2572" t="s">
        <v>150</v>
      </c>
      <c r="G2572" t="s">
        <v>13149</v>
      </c>
      <c r="H2572" t="s">
        <v>13150</v>
      </c>
      <c r="I2572" t="s">
        <v>3145</v>
      </c>
      <c r="J2572" t="s">
        <v>3146</v>
      </c>
      <c r="K2572" t="s">
        <v>14569</v>
      </c>
      <c r="L2572" t="s">
        <v>14198</v>
      </c>
      <c r="M2572" t="s">
        <v>149</v>
      </c>
    </row>
    <row r="2573" spans="1:13">
      <c r="A2573" t="s">
        <v>3147</v>
      </c>
      <c r="B2573">
        <v>4.5999999999999996</v>
      </c>
      <c r="C2573" t="str">
        <f t="shared" si="40"/>
        <v>4 – 5</v>
      </c>
      <c r="D2573">
        <v>1000</v>
      </c>
      <c r="E2573" t="s">
        <v>13149</v>
      </c>
      <c r="G2573" t="s">
        <v>13150</v>
      </c>
      <c r="H2573" t="s">
        <v>13150</v>
      </c>
      <c r="I2573" t="s">
        <v>3148</v>
      </c>
      <c r="J2573" t="s">
        <v>3149</v>
      </c>
      <c r="K2573" t="s">
        <v>13260</v>
      </c>
      <c r="L2573" t="s">
        <v>14335</v>
      </c>
      <c r="M2573" t="s">
        <v>18</v>
      </c>
    </row>
    <row r="2574" spans="1:13">
      <c r="A2574" t="s">
        <v>3147</v>
      </c>
      <c r="B2574">
        <v>4.5999999999999996</v>
      </c>
      <c r="C2574" t="str">
        <f t="shared" si="40"/>
        <v>4 – 5</v>
      </c>
      <c r="D2574">
        <v>1000</v>
      </c>
      <c r="E2574" t="s">
        <v>13149</v>
      </c>
      <c r="G2574" t="s">
        <v>13150</v>
      </c>
      <c r="H2574" t="s">
        <v>13150</v>
      </c>
      <c r="I2574" t="s">
        <v>3148</v>
      </c>
      <c r="J2574" t="s">
        <v>3149</v>
      </c>
      <c r="K2574" t="s">
        <v>13260</v>
      </c>
      <c r="L2574" t="s">
        <v>14335</v>
      </c>
      <c r="M2574" t="s">
        <v>8122</v>
      </c>
    </row>
    <row r="2575" spans="1:13">
      <c r="A2575" t="s">
        <v>3150</v>
      </c>
      <c r="B2575">
        <v>4.5999999999999996</v>
      </c>
      <c r="C2575" t="str">
        <f t="shared" si="40"/>
        <v>4 – 5</v>
      </c>
      <c r="D2575">
        <v>4000</v>
      </c>
      <c r="E2575" t="s">
        <v>13149</v>
      </c>
      <c r="F2575" t="s">
        <v>276</v>
      </c>
      <c r="G2575" t="s">
        <v>13149</v>
      </c>
      <c r="H2575" t="s">
        <v>13150</v>
      </c>
      <c r="I2575" t="s">
        <v>3151</v>
      </c>
      <c r="J2575" t="s">
        <v>3152</v>
      </c>
      <c r="K2575" t="s">
        <v>14570</v>
      </c>
      <c r="L2575" t="s">
        <v>14274</v>
      </c>
      <c r="M2575" t="s">
        <v>18</v>
      </c>
    </row>
    <row r="2576" spans="1:13">
      <c r="A2576" t="s">
        <v>3150</v>
      </c>
      <c r="B2576">
        <v>4.5999999999999996</v>
      </c>
      <c r="C2576" t="str">
        <f t="shared" si="40"/>
        <v>4 – 5</v>
      </c>
      <c r="D2576">
        <v>4000</v>
      </c>
      <c r="E2576" t="s">
        <v>13149</v>
      </c>
      <c r="F2576" t="s">
        <v>276</v>
      </c>
      <c r="G2576" t="s">
        <v>13149</v>
      </c>
      <c r="H2576" t="s">
        <v>13150</v>
      </c>
      <c r="I2576" t="s">
        <v>3151</v>
      </c>
      <c r="J2576" t="s">
        <v>3152</v>
      </c>
      <c r="K2576" t="s">
        <v>14570</v>
      </c>
      <c r="L2576" t="s">
        <v>14274</v>
      </c>
      <c r="M2576" t="s">
        <v>8122</v>
      </c>
    </row>
    <row r="2577" spans="1:13">
      <c r="A2577" t="s">
        <v>3150</v>
      </c>
      <c r="B2577">
        <v>4.5999999999999996</v>
      </c>
      <c r="C2577" t="str">
        <f t="shared" si="40"/>
        <v>4 – 5</v>
      </c>
      <c r="D2577">
        <v>4000</v>
      </c>
      <c r="E2577" t="s">
        <v>13149</v>
      </c>
      <c r="F2577" t="s">
        <v>276</v>
      </c>
      <c r="G2577" t="s">
        <v>13149</v>
      </c>
      <c r="H2577" t="s">
        <v>13150</v>
      </c>
      <c r="I2577" t="s">
        <v>3151</v>
      </c>
      <c r="J2577" t="s">
        <v>3152</v>
      </c>
      <c r="K2577" t="s">
        <v>14570</v>
      </c>
      <c r="L2577" t="s">
        <v>14274</v>
      </c>
      <c r="M2577" t="s">
        <v>1220</v>
      </c>
    </row>
    <row r="2578" spans="1:13">
      <c r="A2578" t="s">
        <v>3153</v>
      </c>
      <c r="B2578">
        <v>5</v>
      </c>
      <c r="C2578" t="str">
        <f t="shared" si="40"/>
        <v>4 – 5</v>
      </c>
      <c r="D2578">
        <v>10</v>
      </c>
      <c r="E2578" t="s">
        <v>13149</v>
      </c>
      <c r="F2578" t="s">
        <v>2199</v>
      </c>
      <c r="G2578" t="s">
        <v>13149</v>
      </c>
      <c r="H2578" t="s">
        <v>13150</v>
      </c>
      <c r="I2578" t="s">
        <v>3155</v>
      </c>
      <c r="J2578" t="s">
        <v>3156</v>
      </c>
      <c r="K2578" t="s">
        <v>14571</v>
      </c>
      <c r="L2578" t="s">
        <v>14274</v>
      </c>
      <c r="M2578" t="s">
        <v>52</v>
      </c>
    </row>
    <row r="2579" spans="1:13">
      <c r="A2579" t="s">
        <v>3153</v>
      </c>
      <c r="B2579">
        <v>5</v>
      </c>
      <c r="C2579" t="str">
        <f t="shared" si="40"/>
        <v>4 – 5</v>
      </c>
      <c r="D2579">
        <v>10</v>
      </c>
      <c r="E2579" t="s">
        <v>13149</v>
      </c>
      <c r="F2579" t="s">
        <v>2199</v>
      </c>
      <c r="G2579" t="s">
        <v>13149</v>
      </c>
      <c r="H2579" t="s">
        <v>13150</v>
      </c>
      <c r="I2579" t="s">
        <v>3155</v>
      </c>
      <c r="J2579" t="s">
        <v>3156</v>
      </c>
      <c r="K2579" t="s">
        <v>14571</v>
      </c>
      <c r="L2579" t="s">
        <v>14274</v>
      </c>
      <c r="M2579" t="s">
        <v>18</v>
      </c>
    </row>
    <row r="2580" spans="1:13">
      <c r="A2580" t="s">
        <v>3157</v>
      </c>
      <c r="C2580" t="str">
        <f t="shared" si="40"/>
        <v>No Rating</v>
      </c>
      <c r="E2580" t="s">
        <v>13150</v>
      </c>
      <c r="F2580" t="s">
        <v>3158</v>
      </c>
      <c r="G2580" t="s">
        <v>13150</v>
      </c>
      <c r="H2580" t="s">
        <v>13149</v>
      </c>
      <c r="I2580" t="s">
        <v>3159</v>
      </c>
      <c r="J2580" t="s">
        <v>13146</v>
      </c>
      <c r="K2580" t="s">
        <v>13146</v>
      </c>
      <c r="L2580" t="s">
        <v>13155</v>
      </c>
      <c r="M2580" t="s">
        <v>252</v>
      </c>
    </row>
    <row r="2581" spans="1:13">
      <c r="A2581" t="s">
        <v>3157</v>
      </c>
      <c r="C2581" t="str">
        <f t="shared" si="40"/>
        <v>No Rating</v>
      </c>
      <c r="E2581" t="s">
        <v>13150</v>
      </c>
      <c r="F2581" t="s">
        <v>3158</v>
      </c>
      <c r="G2581" t="s">
        <v>13150</v>
      </c>
      <c r="H2581" t="s">
        <v>13149</v>
      </c>
      <c r="I2581" t="s">
        <v>3159</v>
      </c>
      <c r="J2581" t="s">
        <v>13146</v>
      </c>
      <c r="K2581" t="s">
        <v>13146</v>
      </c>
      <c r="L2581" t="s">
        <v>13155</v>
      </c>
      <c r="M2581" t="s">
        <v>262</v>
      </c>
    </row>
    <row r="2582" spans="1:13">
      <c r="A2582" t="s">
        <v>3157</v>
      </c>
      <c r="C2582" t="str">
        <f t="shared" si="40"/>
        <v>No Rating</v>
      </c>
      <c r="E2582" t="s">
        <v>13150</v>
      </c>
      <c r="F2582" t="s">
        <v>3158</v>
      </c>
      <c r="G2582" t="s">
        <v>13150</v>
      </c>
      <c r="H2582" t="s">
        <v>13149</v>
      </c>
      <c r="I2582" t="s">
        <v>3159</v>
      </c>
      <c r="J2582" t="s">
        <v>13146</v>
      </c>
      <c r="K2582" t="s">
        <v>13146</v>
      </c>
      <c r="L2582" t="s">
        <v>13155</v>
      </c>
      <c r="M2582" t="s">
        <v>10</v>
      </c>
    </row>
    <row r="2583" spans="1:13">
      <c r="A2583" t="s">
        <v>3157</v>
      </c>
      <c r="C2583" t="str">
        <f t="shared" si="40"/>
        <v>No Rating</v>
      </c>
      <c r="E2583" t="s">
        <v>13150</v>
      </c>
      <c r="F2583" t="s">
        <v>3158</v>
      </c>
      <c r="G2583" t="s">
        <v>13150</v>
      </c>
      <c r="H2583" t="s">
        <v>13149</v>
      </c>
      <c r="I2583" t="s">
        <v>3159</v>
      </c>
      <c r="J2583" t="s">
        <v>13146</v>
      </c>
      <c r="K2583" t="s">
        <v>13146</v>
      </c>
      <c r="L2583" t="s">
        <v>13155</v>
      </c>
      <c r="M2583" t="s">
        <v>1586</v>
      </c>
    </row>
    <row r="2584" spans="1:13">
      <c r="A2584" t="s">
        <v>3157</v>
      </c>
      <c r="C2584" t="str">
        <f t="shared" si="40"/>
        <v>No Rating</v>
      </c>
      <c r="E2584" t="s">
        <v>13150</v>
      </c>
      <c r="F2584" t="s">
        <v>3158</v>
      </c>
      <c r="G2584" t="s">
        <v>13150</v>
      </c>
      <c r="H2584" t="s">
        <v>13149</v>
      </c>
      <c r="I2584" t="s">
        <v>3159</v>
      </c>
      <c r="J2584" t="s">
        <v>13146</v>
      </c>
      <c r="K2584" t="s">
        <v>13146</v>
      </c>
      <c r="L2584" t="s">
        <v>13155</v>
      </c>
      <c r="M2584" t="s">
        <v>595</v>
      </c>
    </row>
    <row r="2585" spans="1:13">
      <c r="A2585" t="s">
        <v>3161</v>
      </c>
      <c r="B2585">
        <v>4.7</v>
      </c>
      <c r="C2585" t="str">
        <f t="shared" si="40"/>
        <v>4 – 5</v>
      </c>
      <c r="D2585">
        <v>1000</v>
      </c>
      <c r="E2585" t="s">
        <v>13149</v>
      </c>
      <c r="G2585" t="s">
        <v>13150</v>
      </c>
      <c r="H2585" t="s">
        <v>13150</v>
      </c>
      <c r="I2585" t="s">
        <v>3162</v>
      </c>
      <c r="J2585" t="s">
        <v>3163</v>
      </c>
      <c r="K2585" t="s">
        <v>14572</v>
      </c>
      <c r="L2585" t="s">
        <v>14198</v>
      </c>
      <c r="M2585" t="s">
        <v>18</v>
      </c>
    </row>
    <row r="2586" spans="1:13">
      <c r="A2586" t="s">
        <v>3161</v>
      </c>
      <c r="B2586">
        <v>4.7</v>
      </c>
      <c r="C2586" t="str">
        <f t="shared" si="40"/>
        <v>4 – 5</v>
      </c>
      <c r="D2586">
        <v>1000</v>
      </c>
      <c r="E2586" t="s">
        <v>13149</v>
      </c>
      <c r="G2586" t="s">
        <v>13150</v>
      </c>
      <c r="H2586" t="s">
        <v>13150</v>
      </c>
      <c r="I2586" t="s">
        <v>3162</v>
      </c>
      <c r="J2586" t="s">
        <v>3163</v>
      </c>
      <c r="K2586" t="s">
        <v>14572</v>
      </c>
      <c r="L2586" t="s">
        <v>14198</v>
      </c>
      <c r="M2586" t="s">
        <v>3586</v>
      </c>
    </row>
    <row r="2587" spans="1:13">
      <c r="A2587" t="s">
        <v>3161</v>
      </c>
      <c r="B2587">
        <v>4.7</v>
      </c>
      <c r="C2587" t="str">
        <f t="shared" si="40"/>
        <v>4 – 5</v>
      </c>
      <c r="D2587">
        <v>1000</v>
      </c>
      <c r="E2587" t="s">
        <v>13149</v>
      </c>
      <c r="G2587" t="s">
        <v>13150</v>
      </c>
      <c r="H2587" t="s">
        <v>13150</v>
      </c>
      <c r="I2587" t="s">
        <v>3162</v>
      </c>
      <c r="J2587" t="s">
        <v>3163</v>
      </c>
      <c r="K2587" t="s">
        <v>14572</v>
      </c>
      <c r="L2587" t="s">
        <v>14198</v>
      </c>
      <c r="M2587" t="s">
        <v>16113</v>
      </c>
    </row>
    <row r="2588" spans="1:13">
      <c r="A2588" t="s">
        <v>3161</v>
      </c>
      <c r="B2588">
        <v>4.7</v>
      </c>
      <c r="C2588" t="str">
        <f t="shared" si="40"/>
        <v>4 – 5</v>
      </c>
      <c r="D2588">
        <v>1000</v>
      </c>
      <c r="E2588" t="s">
        <v>13149</v>
      </c>
      <c r="G2588" t="s">
        <v>13150</v>
      </c>
      <c r="H2588" t="s">
        <v>13150</v>
      </c>
      <c r="I2588" t="s">
        <v>3162</v>
      </c>
      <c r="J2588" t="s">
        <v>3163</v>
      </c>
      <c r="K2588" t="s">
        <v>14572</v>
      </c>
      <c r="L2588" t="s">
        <v>14198</v>
      </c>
      <c r="M2588" t="s">
        <v>8122</v>
      </c>
    </row>
    <row r="2589" spans="1:13">
      <c r="A2589" t="s">
        <v>3161</v>
      </c>
      <c r="B2589">
        <v>4.7</v>
      </c>
      <c r="C2589" t="str">
        <f t="shared" si="40"/>
        <v>4 – 5</v>
      </c>
      <c r="D2589">
        <v>1000</v>
      </c>
      <c r="E2589" t="s">
        <v>13149</v>
      </c>
      <c r="G2589" t="s">
        <v>13150</v>
      </c>
      <c r="H2589" t="s">
        <v>13150</v>
      </c>
      <c r="I2589" t="s">
        <v>3162</v>
      </c>
      <c r="J2589" t="s">
        <v>3163</v>
      </c>
      <c r="K2589" t="s">
        <v>14572</v>
      </c>
      <c r="L2589" t="s">
        <v>14198</v>
      </c>
      <c r="M2589" t="s">
        <v>1220</v>
      </c>
    </row>
    <row r="2590" spans="1:13">
      <c r="A2590" t="s">
        <v>3165</v>
      </c>
      <c r="B2590">
        <v>4.8</v>
      </c>
      <c r="C2590" t="str">
        <f t="shared" si="40"/>
        <v>4 – 5</v>
      </c>
      <c r="D2590">
        <v>500</v>
      </c>
      <c r="E2590" t="s">
        <v>13149</v>
      </c>
      <c r="F2590" t="s">
        <v>72</v>
      </c>
      <c r="G2590" t="s">
        <v>13149</v>
      </c>
      <c r="H2590" t="s">
        <v>13150</v>
      </c>
      <c r="I2590" t="s">
        <v>3166</v>
      </c>
      <c r="J2590" t="s">
        <v>3167</v>
      </c>
      <c r="K2590" t="s">
        <v>14573</v>
      </c>
      <c r="L2590" t="s">
        <v>14198</v>
      </c>
      <c r="M2590" t="s">
        <v>10</v>
      </c>
    </row>
    <row r="2591" spans="1:13">
      <c r="A2591" t="s">
        <v>3165</v>
      </c>
      <c r="B2591">
        <v>4.8</v>
      </c>
      <c r="C2591" t="str">
        <f t="shared" si="40"/>
        <v>4 – 5</v>
      </c>
      <c r="D2591">
        <v>500</v>
      </c>
      <c r="E2591" t="s">
        <v>13149</v>
      </c>
      <c r="F2591" t="s">
        <v>72</v>
      </c>
      <c r="G2591" t="s">
        <v>13149</v>
      </c>
      <c r="H2591" t="s">
        <v>13150</v>
      </c>
      <c r="I2591" t="s">
        <v>3166</v>
      </c>
      <c r="J2591" t="s">
        <v>3167</v>
      </c>
      <c r="K2591" t="s">
        <v>14573</v>
      </c>
      <c r="L2591" t="s">
        <v>14198</v>
      </c>
      <c r="M2591" t="s">
        <v>18</v>
      </c>
    </row>
    <row r="2592" spans="1:13">
      <c r="A2592" t="s">
        <v>3165</v>
      </c>
      <c r="B2592">
        <v>4.8</v>
      </c>
      <c r="C2592" t="str">
        <f t="shared" si="40"/>
        <v>4 – 5</v>
      </c>
      <c r="D2592">
        <v>500</v>
      </c>
      <c r="E2592" t="s">
        <v>13149</v>
      </c>
      <c r="F2592" t="s">
        <v>72</v>
      </c>
      <c r="G2592" t="s">
        <v>13149</v>
      </c>
      <c r="H2592" t="s">
        <v>13150</v>
      </c>
      <c r="I2592" t="s">
        <v>3166</v>
      </c>
      <c r="J2592" t="s">
        <v>3167</v>
      </c>
      <c r="K2592" t="s">
        <v>14573</v>
      </c>
      <c r="L2592" t="s">
        <v>14198</v>
      </c>
      <c r="M2592" t="s">
        <v>3586</v>
      </c>
    </row>
    <row r="2593" spans="1:13">
      <c r="A2593" t="s">
        <v>3165</v>
      </c>
      <c r="B2593">
        <v>4.8</v>
      </c>
      <c r="C2593" t="str">
        <f t="shared" si="40"/>
        <v>4 – 5</v>
      </c>
      <c r="D2593">
        <v>500</v>
      </c>
      <c r="E2593" t="s">
        <v>13149</v>
      </c>
      <c r="F2593" t="s">
        <v>72</v>
      </c>
      <c r="G2593" t="s">
        <v>13149</v>
      </c>
      <c r="H2593" t="s">
        <v>13150</v>
      </c>
      <c r="I2593" t="s">
        <v>3166</v>
      </c>
      <c r="J2593" t="s">
        <v>3167</v>
      </c>
      <c r="K2593" t="s">
        <v>14573</v>
      </c>
      <c r="L2593" t="s">
        <v>14198</v>
      </c>
      <c r="M2593" t="s">
        <v>8122</v>
      </c>
    </row>
    <row r="2594" spans="1:13">
      <c r="A2594" t="s">
        <v>3168</v>
      </c>
      <c r="B2594">
        <v>4.3</v>
      </c>
      <c r="C2594" t="str">
        <f t="shared" si="40"/>
        <v>4 – 5</v>
      </c>
      <c r="D2594">
        <v>1000</v>
      </c>
      <c r="E2594" t="s">
        <v>13149</v>
      </c>
      <c r="G2594" t="s">
        <v>13150</v>
      </c>
      <c r="H2594" t="s">
        <v>13150</v>
      </c>
      <c r="I2594" t="s">
        <v>3169</v>
      </c>
      <c r="J2594" t="s">
        <v>3170</v>
      </c>
      <c r="K2594" t="s">
        <v>14574</v>
      </c>
      <c r="L2594" t="s">
        <v>14079</v>
      </c>
      <c r="M2594" t="s">
        <v>18</v>
      </c>
    </row>
    <row r="2595" spans="1:13">
      <c r="A2595" t="s">
        <v>3168</v>
      </c>
      <c r="B2595">
        <v>4.3</v>
      </c>
      <c r="C2595" t="str">
        <f t="shared" si="40"/>
        <v>4 – 5</v>
      </c>
      <c r="D2595">
        <v>1000</v>
      </c>
      <c r="E2595" t="s">
        <v>13149</v>
      </c>
      <c r="G2595" t="s">
        <v>13150</v>
      </c>
      <c r="H2595" t="s">
        <v>13150</v>
      </c>
      <c r="I2595" t="s">
        <v>3169</v>
      </c>
      <c r="J2595" t="s">
        <v>3170</v>
      </c>
      <c r="K2595" t="s">
        <v>14574</v>
      </c>
      <c r="L2595" t="s">
        <v>14079</v>
      </c>
      <c r="M2595" t="s">
        <v>8122</v>
      </c>
    </row>
    <row r="2596" spans="1:13">
      <c r="A2596" t="s">
        <v>3171</v>
      </c>
      <c r="B2596">
        <v>4.5999999999999996</v>
      </c>
      <c r="C2596" t="str">
        <f t="shared" si="40"/>
        <v>4 – 5</v>
      </c>
      <c r="D2596">
        <v>2000</v>
      </c>
      <c r="E2596" t="s">
        <v>13149</v>
      </c>
      <c r="F2596" t="s">
        <v>111</v>
      </c>
      <c r="G2596" t="s">
        <v>13149</v>
      </c>
      <c r="H2596" t="s">
        <v>13150</v>
      </c>
      <c r="I2596" t="s">
        <v>3172</v>
      </c>
      <c r="J2596" t="s">
        <v>3173</v>
      </c>
      <c r="K2596" t="s">
        <v>14575</v>
      </c>
      <c r="L2596" t="s">
        <v>14198</v>
      </c>
      <c r="M2596" t="s">
        <v>330</v>
      </c>
    </row>
    <row r="2597" spans="1:13">
      <c r="A2597" t="s">
        <v>3171</v>
      </c>
      <c r="B2597">
        <v>4.5999999999999996</v>
      </c>
      <c r="C2597" t="str">
        <f t="shared" si="40"/>
        <v>4 – 5</v>
      </c>
      <c r="D2597">
        <v>2000</v>
      </c>
      <c r="E2597" t="s">
        <v>13149</v>
      </c>
      <c r="F2597" t="s">
        <v>111</v>
      </c>
      <c r="G2597" t="s">
        <v>13149</v>
      </c>
      <c r="H2597" t="s">
        <v>13150</v>
      </c>
      <c r="I2597" t="s">
        <v>3172</v>
      </c>
      <c r="J2597" t="s">
        <v>3173</v>
      </c>
      <c r="K2597" t="s">
        <v>14575</v>
      </c>
      <c r="L2597" t="s">
        <v>14198</v>
      </c>
      <c r="M2597" t="s">
        <v>52</v>
      </c>
    </row>
    <row r="2598" spans="1:13">
      <c r="A2598" t="s">
        <v>3171</v>
      </c>
      <c r="B2598">
        <v>4.5999999999999996</v>
      </c>
      <c r="C2598" t="str">
        <f t="shared" si="40"/>
        <v>4 – 5</v>
      </c>
      <c r="D2598">
        <v>2000</v>
      </c>
      <c r="E2598" t="s">
        <v>13149</v>
      </c>
      <c r="F2598" t="s">
        <v>111</v>
      </c>
      <c r="G2598" t="s">
        <v>13149</v>
      </c>
      <c r="H2598" t="s">
        <v>13150</v>
      </c>
      <c r="I2598" t="s">
        <v>3172</v>
      </c>
      <c r="J2598" t="s">
        <v>3173</v>
      </c>
      <c r="K2598" t="s">
        <v>14575</v>
      </c>
      <c r="L2598" t="s">
        <v>14198</v>
      </c>
      <c r="M2598" t="s">
        <v>18</v>
      </c>
    </row>
    <row r="2599" spans="1:13">
      <c r="A2599" t="s">
        <v>3171</v>
      </c>
      <c r="B2599">
        <v>4.5999999999999996</v>
      </c>
      <c r="C2599" t="str">
        <f t="shared" si="40"/>
        <v>4 – 5</v>
      </c>
      <c r="D2599">
        <v>2000</v>
      </c>
      <c r="E2599" t="s">
        <v>13149</v>
      </c>
      <c r="F2599" t="s">
        <v>111</v>
      </c>
      <c r="G2599" t="s">
        <v>13149</v>
      </c>
      <c r="H2599" t="s">
        <v>13150</v>
      </c>
      <c r="I2599" t="s">
        <v>3172</v>
      </c>
      <c r="J2599" t="s">
        <v>3173</v>
      </c>
      <c r="K2599" t="s">
        <v>14575</v>
      </c>
      <c r="L2599" t="s">
        <v>14198</v>
      </c>
      <c r="M2599" t="s">
        <v>5392</v>
      </c>
    </row>
    <row r="2600" spans="1:13">
      <c r="A2600" t="s">
        <v>3171</v>
      </c>
      <c r="B2600">
        <v>4.5999999999999996</v>
      </c>
      <c r="C2600" t="str">
        <f t="shared" si="40"/>
        <v>4 – 5</v>
      </c>
      <c r="D2600">
        <v>2000</v>
      </c>
      <c r="E2600" t="s">
        <v>13149</v>
      </c>
      <c r="F2600" t="s">
        <v>111</v>
      </c>
      <c r="G2600" t="s">
        <v>13149</v>
      </c>
      <c r="H2600" t="s">
        <v>13150</v>
      </c>
      <c r="I2600" t="s">
        <v>3172</v>
      </c>
      <c r="J2600" t="s">
        <v>3173</v>
      </c>
      <c r="K2600" t="s">
        <v>14575</v>
      </c>
      <c r="L2600" t="s">
        <v>14198</v>
      </c>
      <c r="M2600" t="s">
        <v>16109</v>
      </c>
    </row>
    <row r="2601" spans="1:13">
      <c r="A2601" t="s">
        <v>3174</v>
      </c>
      <c r="B2601">
        <v>4.8</v>
      </c>
      <c r="C2601" t="str">
        <f t="shared" si="40"/>
        <v>4 – 5</v>
      </c>
      <c r="D2601">
        <v>100</v>
      </c>
      <c r="E2601" t="s">
        <v>13149</v>
      </c>
      <c r="F2601" t="s">
        <v>111</v>
      </c>
      <c r="G2601" t="s">
        <v>13149</v>
      </c>
      <c r="H2601" t="s">
        <v>13150</v>
      </c>
      <c r="I2601" t="s">
        <v>3175</v>
      </c>
      <c r="J2601" t="s">
        <v>3176</v>
      </c>
      <c r="K2601" t="s">
        <v>14576</v>
      </c>
      <c r="L2601" t="s">
        <v>14274</v>
      </c>
      <c r="M2601" t="s">
        <v>262</v>
      </c>
    </row>
    <row r="2602" spans="1:13">
      <c r="A2602" t="s">
        <v>3174</v>
      </c>
      <c r="B2602">
        <v>4.8</v>
      </c>
      <c r="C2602" t="str">
        <f t="shared" si="40"/>
        <v>4 – 5</v>
      </c>
      <c r="D2602">
        <v>100</v>
      </c>
      <c r="E2602" t="s">
        <v>13149</v>
      </c>
      <c r="F2602" t="s">
        <v>111</v>
      </c>
      <c r="G2602" t="s">
        <v>13149</v>
      </c>
      <c r="H2602" t="s">
        <v>13150</v>
      </c>
      <c r="I2602" t="s">
        <v>3175</v>
      </c>
      <c r="J2602" t="s">
        <v>3176</v>
      </c>
      <c r="K2602" t="s">
        <v>14576</v>
      </c>
      <c r="L2602" t="s">
        <v>14274</v>
      </c>
      <c r="M2602" t="s">
        <v>10</v>
      </c>
    </row>
    <row r="2603" spans="1:13">
      <c r="A2603" t="s">
        <v>3174</v>
      </c>
      <c r="B2603">
        <v>4.8</v>
      </c>
      <c r="C2603" t="str">
        <f t="shared" si="40"/>
        <v>4 – 5</v>
      </c>
      <c r="D2603">
        <v>100</v>
      </c>
      <c r="E2603" t="s">
        <v>13149</v>
      </c>
      <c r="F2603" t="s">
        <v>111</v>
      </c>
      <c r="G2603" t="s">
        <v>13149</v>
      </c>
      <c r="H2603" t="s">
        <v>13150</v>
      </c>
      <c r="I2603" t="s">
        <v>3175</v>
      </c>
      <c r="J2603" t="s">
        <v>3176</v>
      </c>
      <c r="K2603" t="s">
        <v>14576</v>
      </c>
      <c r="L2603" t="s">
        <v>14274</v>
      </c>
      <c r="M2603" t="s">
        <v>595</v>
      </c>
    </row>
    <row r="2604" spans="1:13">
      <c r="A2604" t="s">
        <v>3177</v>
      </c>
      <c r="B2604">
        <v>4.7</v>
      </c>
      <c r="C2604" t="str">
        <f t="shared" si="40"/>
        <v>4 – 5</v>
      </c>
      <c r="D2604">
        <v>98</v>
      </c>
      <c r="E2604" t="s">
        <v>13149</v>
      </c>
      <c r="F2604" t="s">
        <v>19</v>
      </c>
      <c r="G2604" t="s">
        <v>13149</v>
      </c>
      <c r="H2604" t="s">
        <v>13149</v>
      </c>
      <c r="I2604" t="s">
        <v>3179</v>
      </c>
      <c r="J2604" t="s">
        <v>3180</v>
      </c>
      <c r="K2604" t="s">
        <v>16131</v>
      </c>
      <c r="L2604" t="s">
        <v>14335</v>
      </c>
      <c r="M2604" t="s">
        <v>52</v>
      </c>
    </row>
    <row r="2605" spans="1:13">
      <c r="A2605" t="s">
        <v>3177</v>
      </c>
      <c r="B2605">
        <v>4.7</v>
      </c>
      <c r="C2605" t="str">
        <f t="shared" si="40"/>
        <v>4 – 5</v>
      </c>
      <c r="D2605">
        <v>98</v>
      </c>
      <c r="E2605" t="s">
        <v>13149</v>
      </c>
      <c r="F2605" t="s">
        <v>19</v>
      </c>
      <c r="G2605" t="s">
        <v>13149</v>
      </c>
      <c r="H2605" t="s">
        <v>13149</v>
      </c>
      <c r="I2605" t="s">
        <v>3179</v>
      </c>
      <c r="J2605" t="s">
        <v>3180</v>
      </c>
      <c r="K2605" t="s">
        <v>16131</v>
      </c>
      <c r="L2605" t="s">
        <v>14335</v>
      </c>
      <c r="M2605" t="s">
        <v>18</v>
      </c>
    </row>
    <row r="2606" spans="1:13">
      <c r="A2606" t="s">
        <v>3177</v>
      </c>
      <c r="B2606">
        <v>4.7</v>
      </c>
      <c r="C2606" t="str">
        <f t="shared" si="40"/>
        <v>4 – 5</v>
      </c>
      <c r="D2606">
        <v>98</v>
      </c>
      <c r="E2606" t="s">
        <v>13149</v>
      </c>
      <c r="F2606" t="s">
        <v>19</v>
      </c>
      <c r="G2606" t="s">
        <v>13149</v>
      </c>
      <c r="H2606" t="s">
        <v>13149</v>
      </c>
      <c r="I2606" t="s">
        <v>3179</v>
      </c>
      <c r="J2606" t="s">
        <v>3180</v>
      </c>
      <c r="K2606" t="s">
        <v>16131</v>
      </c>
      <c r="L2606" t="s">
        <v>14335</v>
      </c>
      <c r="M2606" t="s">
        <v>5392</v>
      </c>
    </row>
    <row r="2607" spans="1:13">
      <c r="A2607" t="s">
        <v>3177</v>
      </c>
      <c r="B2607">
        <v>4.7</v>
      </c>
      <c r="C2607" t="str">
        <f t="shared" si="40"/>
        <v>4 – 5</v>
      </c>
      <c r="D2607">
        <v>98</v>
      </c>
      <c r="E2607" t="s">
        <v>13149</v>
      </c>
      <c r="F2607" t="s">
        <v>19</v>
      </c>
      <c r="G2607" t="s">
        <v>13149</v>
      </c>
      <c r="H2607" t="s">
        <v>13149</v>
      </c>
      <c r="I2607" t="s">
        <v>3179</v>
      </c>
      <c r="J2607" t="s">
        <v>3180</v>
      </c>
      <c r="K2607" t="s">
        <v>16131</v>
      </c>
      <c r="L2607" t="s">
        <v>14335</v>
      </c>
      <c r="M2607" t="s">
        <v>1220</v>
      </c>
    </row>
    <row r="2608" spans="1:13">
      <c r="A2608" t="s">
        <v>3181</v>
      </c>
      <c r="B2608">
        <v>4.5</v>
      </c>
      <c r="C2608" t="str">
        <f t="shared" si="40"/>
        <v>4 – 5</v>
      </c>
      <c r="D2608">
        <v>500</v>
      </c>
      <c r="E2608" t="s">
        <v>13149</v>
      </c>
      <c r="F2608" t="s">
        <v>39</v>
      </c>
      <c r="G2608" t="s">
        <v>13150</v>
      </c>
      <c r="H2608" t="s">
        <v>13149</v>
      </c>
      <c r="I2608" t="s">
        <v>3182</v>
      </c>
      <c r="J2608" t="s">
        <v>3183</v>
      </c>
      <c r="K2608" t="s">
        <v>13261</v>
      </c>
      <c r="L2608" t="s">
        <v>14400</v>
      </c>
      <c r="M2608" t="s">
        <v>330</v>
      </c>
    </row>
    <row r="2609" spans="1:13">
      <c r="A2609" t="s">
        <v>3181</v>
      </c>
      <c r="B2609">
        <v>4.5</v>
      </c>
      <c r="C2609" t="str">
        <f t="shared" si="40"/>
        <v>4 – 5</v>
      </c>
      <c r="D2609">
        <v>500</v>
      </c>
      <c r="E2609" t="s">
        <v>13149</v>
      </c>
      <c r="F2609" t="s">
        <v>39</v>
      </c>
      <c r="G2609" t="s">
        <v>13150</v>
      </c>
      <c r="H2609" t="s">
        <v>13149</v>
      </c>
      <c r="I2609" t="s">
        <v>3182</v>
      </c>
      <c r="J2609" t="s">
        <v>3183</v>
      </c>
      <c r="K2609" t="s">
        <v>13261</v>
      </c>
      <c r="L2609" t="s">
        <v>14400</v>
      </c>
      <c r="M2609" t="s">
        <v>52</v>
      </c>
    </row>
    <row r="2610" spans="1:13">
      <c r="A2610" t="s">
        <v>3181</v>
      </c>
      <c r="B2610">
        <v>4.5</v>
      </c>
      <c r="C2610" t="str">
        <f t="shared" si="40"/>
        <v>4 – 5</v>
      </c>
      <c r="D2610">
        <v>500</v>
      </c>
      <c r="E2610" t="s">
        <v>13149</v>
      </c>
      <c r="F2610" t="s">
        <v>39</v>
      </c>
      <c r="G2610" t="s">
        <v>13150</v>
      </c>
      <c r="H2610" t="s">
        <v>13149</v>
      </c>
      <c r="I2610" t="s">
        <v>3182</v>
      </c>
      <c r="J2610" t="s">
        <v>3183</v>
      </c>
      <c r="K2610" t="s">
        <v>13261</v>
      </c>
      <c r="L2610" t="s">
        <v>14400</v>
      </c>
      <c r="M2610" t="s">
        <v>511</v>
      </c>
    </row>
    <row r="2611" spans="1:13">
      <c r="A2611" t="s">
        <v>3181</v>
      </c>
      <c r="B2611">
        <v>4.5</v>
      </c>
      <c r="C2611" t="str">
        <f t="shared" si="40"/>
        <v>4 – 5</v>
      </c>
      <c r="D2611">
        <v>500</v>
      </c>
      <c r="E2611" t="s">
        <v>13149</v>
      </c>
      <c r="F2611" t="s">
        <v>39</v>
      </c>
      <c r="G2611" t="s">
        <v>13150</v>
      </c>
      <c r="H2611" t="s">
        <v>13149</v>
      </c>
      <c r="I2611" t="s">
        <v>3182</v>
      </c>
      <c r="J2611" t="s">
        <v>3183</v>
      </c>
      <c r="K2611" t="s">
        <v>13261</v>
      </c>
      <c r="L2611" t="s">
        <v>14400</v>
      </c>
      <c r="M2611" t="s">
        <v>18</v>
      </c>
    </row>
    <row r="2612" spans="1:13">
      <c r="A2612" t="s">
        <v>3181</v>
      </c>
      <c r="B2612">
        <v>4.5</v>
      </c>
      <c r="C2612" t="str">
        <f t="shared" si="40"/>
        <v>4 – 5</v>
      </c>
      <c r="D2612">
        <v>500</v>
      </c>
      <c r="E2612" t="s">
        <v>13149</v>
      </c>
      <c r="F2612" t="s">
        <v>39</v>
      </c>
      <c r="G2612" t="s">
        <v>13150</v>
      </c>
      <c r="H2612" t="s">
        <v>13149</v>
      </c>
      <c r="I2612" t="s">
        <v>3182</v>
      </c>
      <c r="J2612" t="s">
        <v>3183</v>
      </c>
      <c r="K2612" t="s">
        <v>13261</v>
      </c>
      <c r="L2612" t="s">
        <v>14400</v>
      </c>
      <c r="M2612" t="s">
        <v>5392</v>
      </c>
    </row>
    <row r="2613" spans="1:13">
      <c r="A2613" t="s">
        <v>3185</v>
      </c>
      <c r="B2613">
        <v>4.2</v>
      </c>
      <c r="C2613" t="str">
        <f t="shared" si="40"/>
        <v>4 – 5</v>
      </c>
      <c r="D2613">
        <v>500</v>
      </c>
      <c r="E2613" t="s">
        <v>13149</v>
      </c>
      <c r="F2613" t="s">
        <v>535</v>
      </c>
      <c r="G2613" t="s">
        <v>13149</v>
      </c>
      <c r="H2613" t="s">
        <v>13149</v>
      </c>
      <c r="I2613" t="s">
        <v>3186</v>
      </c>
      <c r="J2613" t="s">
        <v>3187</v>
      </c>
      <c r="K2613" t="s">
        <v>13262</v>
      </c>
      <c r="L2613" t="s">
        <v>14400</v>
      </c>
      <c r="M2613" t="s">
        <v>635</v>
      </c>
    </row>
    <row r="2614" spans="1:13">
      <c r="A2614" t="s">
        <v>3185</v>
      </c>
      <c r="B2614">
        <v>4.2</v>
      </c>
      <c r="C2614" t="str">
        <f t="shared" si="40"/>
        <v>4 – 5</v>
      </c>
      <c r="D2614">
        <v>500</v>
      </c>
      <c r="E2614" t="s">
        <v>13149</v>
      </c>
      <c r="F2614" t="s">
        <v>535</v>
      </c>
      <c r="G2614" t="s">
        <v>13149</v>
      </c>
      <c r="H2614" t="s">
        <v>13149</v>
      </c>
      <c r="I2614" t="s">
        <v>3186</v>
      </c>
      <c r="J2614" t="s">
        <v>3187</v>
      </c>
      <c r="K2614" t="s">
        <v>13262</v>
      </c>
      <c r="L2614" t="s">
        <v>14400</v>
      </c>
      <c r="M2614" t="s">
        <v>4950</v>
      </c>
    </row>
    <row r="2615" spans="1:13">
      <c r="A2615" t="s">
        <v>3185</v>
      </c>
      <c r="B2615">
        <v>4.2</v>
      </c>
      <c r="C2615" t="str">
        <f t="shared" si="40"/>
        <v>4 – 5</v>
      </c>
      <c r="D2615">
        <v>500</v>
      </c>
      <c r="E2615" t="s">
        <v>13149</v>
      </c>
      <c r="F2615" t="s">
        <v>535</v>
      </c>
      <c r="G2615" t="s">
        <v>13149</v>
      </c>
      <c r="H2615" t="s">
        <v>13149</v>
      </c>
      <c r="I2615" t="s">
        <v>3186</v>
      </c>
      <c r="J2615" t="s">
        <v>3187</v>
      </c>
      <c r="K2615" t="s">
        <v>13262</v>
      </c>
      <c r="L2615" t="s">
        <v>14400</v>
      </c>
      <c r="M2615" t="s">
        <v>149</v>
      </c>
    </row>
    <row r="2616" spans="1:13">
      <c r="A2616" t="s">
        <v>3185</v>
      </c>
      <c r="B2616">
        <v>4.2</v>
      </c>
      <c r="C2616" t="str">
        <f t="shared" si="40"/>
        <v>4 – 5</v>
      </c>
      <c r="D2616">
        <v>500</v>
      </c>
      <c r="E2616" t="s">
        <v>13149</v>
      </c>
      <c r="F2616" t="s">
        <v>535</v>
      </c>
      <c r="G2616" t="s">
        <v>13149</v>
      </c>
      <c r="H2616" t="s">
        <v>13149</v>
      </c>
      <c r="I2616" t="s">
        <v>3186</v>
      </c>
      <c r="J2616" t="s">
        <v>3187</v>
      </c>
      <c r="K2616" t="s">
        <v>13262</v>
      </c>
      <c r="L2616" t="s">
        <v>14400</v>
      </c>
      <c r="M2616" t="s">
        <v>330</v>
      </c>
    </row>
    <row r="2617" spans="1:13">
      <c r="A2617" t="s">
        <v>3185</v>
      </c>
      <c r="B2617">
        <v>4.2</v>
      </c>
      <c r="C2617" t="str">
        <f t="shared" si="40"/>
        <v>4 – 5</v>
      </c>
      <c r="D2617">
        <v>500</v>
      </c>
      <c r="E2617" t="s">
        <v>13149</v>
      </c>
      <c r="F2617" t="s">
        <v>535</v>
      </c>
      <c r="G2617" t="s">
        <v>13149</v>
      </c>
      <c r="H2617" t="s">
        <v>13149</v>
      </c>
      <c r="I2617" t="s">
        <v>3186</v>
      </c>
      <c r="J2617" t="s">
        <v>3187</v>
      </c>
      <c r="K2617" t="s">
        <v>13262</v>
      </c>
      <c r="L2617" t="s">
        <v>14400</v>
      </c>
      <c r="M2617" t="s">
        <v>16118</v>
      </c>
    </row>
    <row r="2618" spans="1:13">
      <c r="A2618" t="s">
        <v>3188</v>
      </c>
      <c r="B2618">
        <v>4.5</v>
      </c>
      <c r="C2618" t="str">
        <f t="shared" si="40"/>
        <v>4 – 5</v>
      </c>
      <c r="D2618">
        <v>11</v>
      </c>
      <c r="E2618" t="s">
        <v>13149</v>
      </c>
      <c r="F2618" t="s">
        <v>53</v>
      </c>
      <c r="G2618" t="s">
        <v>13149</v>
      </c>
      <c r="H2618" t="s">
        <v>13150</v>
      </c>
      <c r="I2618" t="s">
        <v>3190</v>
      </c>
      <c r="J2618" t="s">
        <v>3191</v>
      </c>
      <c r="K2618" t="s">
        <v>13263</v>
      </c>
      <c r="L2618" t="s">
        <v>13155</v>
      </c>
      <c r="M2618" t="s">
        <v>233</v>
      </c>
    </row>
    <row r="2619" spans="1:13">
      <c r="A2619" t="s">
        <v>3188</v>
      </c>
      <c r="B2619">
        <v>4.5</v>
      </c>
      <c r="C2619" t="str">
        <f t="shared" si="40"/>
        <v>4 – 5</v>
      </c>
      <c r="D2619">
        <v>11</v>
      </c>
      <c r="E2619" t="s">
        <v>13149</v>
      </c>
      <c r="F2619" t="s">
        <v>53</v>
      </c>
      <c r="G2619" t="s">
        <v>13149</v>
      </c>
      <c r="H2619" t="s">
        <v>13150</v>
      </c>
      <c r="I2619" t="s">
        <v>3190</v>
      </c>
      <c r="J2619" t="s">
        <v>3191</v>
      </c>
      <c r="K2619" t="s">
        <v>13263</v>
      </c>
      <c r="L2619" t="s">
        <v>13155</v>
      </c>
      <c r="M2619" t="s">
        <v>257</v>
      </c>
    </row>
    <row r="2620" spans="1:13">
      <c r="A2620" t="s">
        <v>3192</v>
      </c>
      <c r="B2620">
        <v>4.4000000000000004</v>
      </c>
      <c r="C2620" t="str">
        <f t="shared" si="40"/>
        <v>4 – 5</v>
      </c>
      <c r="D2620">
        <v>100</v>
      </c>
      <c r="E2620" t="s">
        <v>13149</v>
      </c>
      <c r="F2620" t="s">
        <v>53</v>
      </c>
      <c r="G2620" t="s">
        <v>13149</v>
      </c>
      <c r="H2620" t="s">
        <v>13150</v>
      </c>
      <c r="I2620" t="s">
        <v>3193</v>
      </c>
      <c r="J2620" t="s">
        <v>3194</v>
      </c>
      <c r="K2620" t="s">
        <v>14577</v>
      </c>
      <c r="L2620" t="s">
        <v>14067</v>
      </c>
      <c r="M2620" t="s">
        <v>18</v>
      </c>
    </row>
    <row r="2621" spans="1:13">
      <c r="A2621" t="s">
        <v>3192</v>
      </c>
      <c r="B2621">
        <v>4.4000000000000004</v>
      </c>
      <c r="C2621" t="str">
        <f t="shared" si="40"/>
        <v>4 – 5</v>
      </c>
      <c r="D2621">
        <v>100</v>
      </c>
      <c r="E2621" t="s">
        <v>13149</v>
      </c>
      <c r="F2621" t="s">
        <v>53</v>
      </c>
      <c r="G2621" t="s">
        <v>13149</v>
      </c>
      <c r="H2621" t="s">
        <v>13150</v>
      </c>
      <c r="I2621" t="s">
        <v>3193</v>
      </c>
      <c r="J2621" t="s">
        <v>3194</v>
      </c>
      <c r="K2621" t="s">
        <v>14577</v>
      </c>
      <c r="L2621" t="s">
        <v>14067</v>
      </c>
      <c r="M2621" t="s">
        <v>5392</v>
      </c>
    </row>
    <row r="2622" spans="1:13">
      <c r="A2622" t="s">
        <v>3192</v>
      </c>
      <c r="B2622">
        <v>4.4000000000000004</v>
      </c>
      <c r="C2622" t="str">
        <f t="shared" si="40"/>
        <v>4 – 5</v>
      </c>
      <c r="D2622">
        <v>100</v>
      </c>
      <c r="E2622" t="s">
        <v>13149</v>
      </c>
      <c r="F2622" t="s">
        <v>53</v>
      </c>
      <c r="G2622" t="s">
        <v>13149</v>
      </c>
      <c r="H2622" t="s">
        <v>13150</v>
      </c>
      <c r="I2622" t="s">
        <v>3193</v>
      </c>
      <c r="J2622" t="s">
        <v>3194</v>
      </c>
      <c r="K2622" t="s">
        <v>14577</v>
      </c>
      <c r="L2622" t="s">
        <v>14067</v>
      </c>
      <c r="M2622" t="s">
        <v>16113</v>
      </c>
    </row>
    <row r="2623" spans="1:13">
      <c r="A2623" t="s">
        <v>3195</v>
      </c>
      <c r="B2623">
        <v>4.5999999999999996</v>
      </c>
      <c r="C2623" t="str">
        <f t="shared" si="40"/>
        <v>4 – 5</v>
      </c>
      <c r="D2623">
        <v>100</v>
      </c>
      <c r="E2623" t="s">
        <v>13149</v>
      </c>
      <c r="G2623" t="s">
        <v>13150</v>
      </c>
      <c r="H2623" t="s">
        <v>13150</v>
      </c>
      <c r="I2623" t="s">
        <v>3196</v>
      </c>
      <c r="J2623" t="s">
        <v>3197</v>
      </c>
      <c r="K2623" t="s">
        <v>13264</v>
      </c>
      <c r="L2623" t="s">
        <v>13155</v>
      </c>
      <c r="M2623" t="s">
        <v>330</v>
      </c>
    </row>
    <row r="2624" spans="1:13">
      <c r="A2624" t="s">
        <v>3198</v>
      </c>
      <c r="C2624" t="str">
        <f t="shared" si="40"/>
        <v>No Rating</v>
      </c>
      <c r="E2624" t="s">
        <v>13150</v>
      </c>
      <c r="F2624" t="s">
        <v>39</v>
      </c>
      <c r="G2624" t="s">
        <v>13150</v>
      </c>
      <c r="H2624" t="s">
        <v>13149</v>
      </c>
      <c r="I2624" t="s">
        <v>3199</v>
      </c>
      <c r="J2624" t="s">
        <v>3200</v>
      </c>
      <c r="K2624" t="s">
        <v>13265</v>
      </c>
      <c r="L2624" t="s">
        <v>14400</v>
      </c>
      <c r="M2624" t="s">
        <v>52</v>
      </c>
    </row>
    <row r="2625" spans="1:13">
      <c r="A2625" t="s">
        <v>3198</v>
      </c>
      <c r="C2625" t="str">
        <f t="shared" si="40"/>
        <v>No Rating</v>
      </c>
      <c r="E2625" t="s">
        <v>13150</v>
      </c>
      <c r="F2625" t="s">
        <v>39</v>
      </c>
      <c r="G2625" t="s">
        <v>13150</v>
      </c>
      <c r="H2625" t="s">
        <v>13149</v>
      </c>
      <c r="I2625" t="s">
        <v>3199</v>
      </c>
      <c r="J2625" t="s">
        <v>3200</v>
      </c>
      <c r="K2625" t="s">
        <v>13265</v>
      </c>
      <c r="L2625" t="s">
        <v>14400</v>
      </c>
      <c r="M2625" t="s">
        <v>1505</v>
      </c>
    </row>
    <row r="2626" spans="1:13">
      <c r="A2626" t="s">
        <v>3198</v>
      </c>
      <c r="C2626" t="str">
        <f t="shared" ref="C2626:C2689" si="41">IF(B2626="", "No Rating",
 IF(B2626&lt;=2, "1 – 2",
 IF(B2626&lt;=3, "2 – 3",
 IF(B2626&lt;=4, "3 – 4",
 "4 – 5"))))</f>
        <v>No Rating</v>
      </c>
      <c r="E2626" t="s">
        <v>13150</v>
      </c>
      <c r="F2626" t="s">
        <v>39</v>
      </c>
      <c r="G2626" t="s">
        <v>13150</v>
      </c>
      <c r="H2626" t="s">
        <v>13149</v>
      </c>
      <c r="I2626" t="s">
        <v>3199</v>
      </c>
      <c r="J2626" t="s">
        <v>3200</v>
      </c>
      <c r="K2626" t="s">
        <v>13265</v>
      </c>
      <c r="L2626" t="s">
        <v>14400</v>
      </c>
      <c r="M2626" t="s">
        <v>18</v>
      </c>
    </row>
    <row r="2627" spans="1:13">
      <c r="A2627" t="s">
        <v>3198</v>
      </c>
      <c r="C2627" t="str">
        <f t="shared" si="41"/>
        <v>No Rating</v>
      </c>
      <c r="E2627" t="s">
        <v>13150</v>
      </c>
      <c r="F2627" t="s">
        <v>39</v>
      </c>
      <c r="G2627" t="s">
        <v>13150</v>
      </c>
      <c r="H2627" t="s">
        <v>13149</v>
      </c>
      <c r="I2627" t="s">
        <v>3199</v>
      </c>
      <c r="J2627" t="s">
        <v>3200</v>
      </c>
      <c r="K2627" t="s">
        <v>13265</v>
      </c>
      <c r="L2627" t="s">
        <v>14400</v>
      </c>
      <c r="M2627" t="s">
        <v>5392</v>
      </c>
    </row>
    <row r="2628" spans="1:13">
      <c r="A2628" t="s">
        <v>3202</v>
      </c>
      <c r="C2628" t="str">
        <f t="shared" si="41"/>
        <v>No Rating</v>
      </c>
      <c r="E2628" t="s">
        <v>13150</v>
      </c>
      <c r="G2628" t="s">
        <v>13150</v>
      </c>
      <c r="H2628" t="s">
        <v>13150</v>
      </c>
      <c r="I2628" t="s">
        <v>3203</v>
      </c>
      <c r="J2628" t="s">
        <v>3204</v>
      </c>
      <c r="K2628" t="s">
        <v>14578</v>
      </c>
      <c r="L2628" t="s">
        <v>14079</v>
      </c>
      <c r="M2628" t="s">
        <v>257</v>
      </c>
    </row>
    <row r="2629" spans="1:13">
      <c r="A2629" t="s">
        <v>3202</v>
      </c>
      <c r="C2629" t="str">
        <f t="shared" si="41"/>
        <v>No Rating</v>
      </c>
      <c r="E2629" t="s">
        <v>13150</v>
      </c>
      <c r="G2629" t="s">
        <v>13150</v>
      </c>
      <c r="H2629" t="s">
        <v>13150</v>
      </c>
      <c r="I2629" t="s">
        <v>3203</v>
      </c>
      <c r="J2629" t="s">
        <v>3204</v>
      </c>
      <c r="K2629" t="s">
        <v>14578</v>
      </c>
      <c r="L2629" t="s">
        <v>14079</v>
      </c>
      <c r="M2629" t="s">
        <v>262</v>
      </c>
    </row>
    <row r="2630" spans="1:13">
      <c r="A2630" t="s">
        <v>3202</v>
      </c>
      <c r="C2630" t="str">
        <f t="shared" si="41"/>
        <v>No Rating</v>
      </c>
      <c r="E2630" t="s">
        <v>13150</v>
      </c>
      <c r="G2630" t="s">
        <v>13150</v>
      </c>
      <c r="H2630" t="s">
        <v>13150</v>
      </c>
      <c r="I2630" t="s">
        <v>3203</v>
      </c>
      <c r="J2630" t="s">
        <v>3204</v>
      </c>
      <c r="K2630" t="s">
        <v>14578</v>
      </c>
      <c r="L2630" t="s">
        <v>14079</v>
      </c>
      <c r="M2630" t="s">
        <v>18</v>
      </c>
    </row>
    <row r="2631" spans="1:13">
      <c r="A2631" t="s">
        <v>3202</v>
      </c>
      <c r="C2631" t="str">
        <f t="shared" si="41"/>
        <v>No Rating</v>
      </c>
      <c r="E2631" t="s">
        <v>13150</v>
      </c>
      <c r="G2631" t="s">
        <v>13150</v>
      </c>
      <c r="H2631" t="s">
        <v>13150</v>
      </c>
      <c r="I2631" t="s">
        <v>3203</v>
      </c>
      <c r="J2631" t="s">
        <v>3204</v>
      </c>
      <c r="K2631" t="s">
        <v>14578</v>
      </c>
      <c r="L2631" t="s">
        <v>14079</v>
      </c>
      <c r="M2631" t="s">
        <v>595</v>
      </c>
    </row>
    <row r="2632" spans="1:13">
      <c r="A2632" t="s">
        <v>3202</v>
      </c>
      <c r="C2632" t="str">
        <f t="shared" si="41"/>
        <v>No Rating</v>
      </c>
      <c r="E2632" t="s">
        <v>13150</v>
      </c>
      <c r="G2632" t="s">
        <v>13150</v>
      </c>
      <c r="H2632" t="s">
        <v>13150</v>
      </c>
      <c r="I2632" t="s">
        <v>3203</v>
      </c>
      <c r="J2632" t="s">
        <v>3204</v>
      </c>
      <c r="K2632" t="s">
        <v>14578</v>
      </c>
      <c r="L2632" t="s">
        <v>14079</v>
      </c>
      <c r="M2632" t="s">
        <v>5392</v>
      </c>
    </row>
    <row r="2633" spans="1:13">
      <c r="A2633" t="s">
        <v>3206</v>
      </c>
      <c r="B2633">
        <v>4.9000000000000004</v>
      </c>
      <c r="C2633" t="str">
        <f t="shared" si="41"/>
        <v>4 – 5</v>
      </c>
      <c r="D2633">
        <v>7</v>
      </c>
      <c r="E2633" t="s">
        <v>13149</v>
      </c>
      <c r="G2633" t="s">
        <v>13150</v>
      </c>
      <c r="H2633" t="s">
        <v>13150</v>
      </c>
      <c r="I2633" t="s">
        <v>3208</v>
      </c>
      <c r="J2633" t="s">
        <v>3209</v>
      </c>
      <c r="K2633" t="s">
        <v>14579</v>
      </c>
      <c r="L2633" t="s">
        <v>14198</v>
      </c>
      <c r="M2633" t="s">
        <v>52</v>
      </c>
    </row>
    <row r="2634" spans="1:13">
      <c r="A2634" t="s">
        <v>3206</v>
      </c>
      <c r="B2634">
        <v>4.9000000000000004</v>
      </c>
      <c r="C2634" t="str">
        <f t="shared" si="41"/>
        <v>4 – 5</v>
      </c>
      <c r="D2634">
        <v>7</v>
      </c>
      <c r="E2634" t="s">
        <v>13149</v>
      </c>
      <c r="G2634" t="s">
        <v>13150</v>
      </c>
      <c r="H2634" t="s">
        <v>13150</v>
      </c>
      <c r="I2634" t="s">
        <v>3208</v>
      </c>
      <c r="J2634" t="s">
        <v>3209</v>
      </c>
      <c r="K2634" t="s">
        <v>14579</v>
      </c>
      <c r="L2634" t="s">
        <v>14198</v>
      </c>
      <c r="M2634" t="s">
        <v>18</v>
      </c>
    </row>
    <row r="2635" spans="1:13">
      <c r="A2635" t="s">
        <v>3206</v>
      </c>
      <c r="B2635">
        <v>4.9000000000000004</v>
      </c>
      <c r="C2635" t="str">
        <f t="shared" si="41"/>
        <v>4 – 5</v>
      </c>
      <c r="D2635">
        <v>7</v>
      </c>
      <c r="E2635" t="s">
        <v>13149</v>
      </c>
      <c r="G2635" t="s">
        <v>13150</v>
      </c>
      <c r="H2635" t="s">
        <v>13150</v>
      </c>
      <c r="I2635" t="s">
        <v>3208</v>
      </c>
      <c r="J2635" t="s">
        <v>3209</v>
      </c>
      <c r="K2635" t="s">
        <v>14579</v>
      </c>
      <c r="L2635" t="s">
        <v>14198</v>
      </c>
      <c r="M2635" t="s">
        <v>16116</v>
      </c>
    </row>
    <row r="2636" spans="1:13">
      <c r="A2636" t="s">
        <v>3206</v>
      </c>
      <c r="B2636">
        <v>4.9000000000000004</v>
      </c>
      <c r="C2636" t="str">
        <f t="shared" si="41"/>
        <v>4 – 5</v>
      </c>
      <c r="D2636">
        <v>7</v>
      </c>
      <c r="E2636" t="s">
        <v>13149</v>
      </c>
      <c r="G2636" t="s">
        <v>13150</v>
      </c>
      <c r="H2636" t="s">
        <v>13150</v>
      </c>
      <c r="I2636" t="s">
        <v>3208</v>
      </c>
      <c r="J2636" t="s">
        <v>3209</v>
      </c>
      <c r="K2636" t="s">
        <v>14579</v>
      </c>
      <c r="L2636" t="s">
        <v>14198</v>
      </c>
      <c r="M2636" t="s">
        <v>1220</v>
      </c>
    </row>
    <row r="2637" spans="1:13">
      <c r="A2637" t="s">
        <v>3206</v>
      </c>
      <c r="B2637">
        <v>4.9000000000000004</v>
      </c>
      <c r="C2637" t="str">
        <f t="shared" si="41"/>
        <v>4 – 5</v>
      </c>
      <c r="D2637">
        <v>7</v>
      </c>
      <c r="E2637" t="s">
        <v>13149</v>
      </c>
      <c r="G2637" t="s">
        <v>13150</v>
      </c>
      <c r="H2637" t="s">
        <v>13150</v>
      </c>
      <c r="I2637" t="s">
        <v>3208</v>
      </c>
      <c r="J2637" t="s">
        <v>3209</v>
      </c>
      <c r="K2637" t="s">
        <v>14579</v>
      </c>
      <c r="L2637" t="s">
        <v>14198</v>
      </c>
      <c r="M2637" t="s">
        <v>16110</v>
      </c>
    </row>
    <row r="2638" spans="1:13">
      <c r="A2638" t="s">
        <v>3211</v>
      </c>
      <c r="B2638">
        <v>3.8</v>
      </c>
      <c r="C2638" t="str">
        <f t="shared" si="41"/>
        <v>3 – 4</v>
      </c>
      <c r="D2638">
        <v>500</v>
      </c>
      <c r="E2638" t="s">
        <v>13149</v>
      </c>
      <c r="F2638" t="s">
        <v>3213</v>
      </c>
      <c r="G2638" t="s">
        <v>13149</v>
      </c>
      <c r="H2638" t="s">
        <v>13150</v>
      </c>
      <c r="I2638" t="s">
        <v>3214</v>
      </c>
      <c r="J2638" t="s">
        <v>3116</v>
      </c>
      <c r="K2638" t="s">
        <v>14563</v>
      </c>
      <c r="L2638" t="s">
        <v>14274</v>
      </c>
      <c r="M2638" t="s">
        <v>149</v>
      </c>
    </row>
    <row r="2639" spans="1:13">
      <c r="A2639" t="s">
        <v>3215</v>
      </c>
      <c r="B2639">
        <v>4.4000000000000004</v>
      </c>
      <c r="C2639" t="str">
        <f t="shared" si="41"/>
        <v>4 – 5</v>
      </c>
      <c r="D2639">
        <v>100</v>
      </c>
      <c r="E2639" t="s">
        <v>13149</v>
      </c>
      <c r="F2639" t="s">
        <v>3216</v>
      </c>
      <c r="G2639" t="s">
        <v>13149</v>
      </c>
      <c r="H2639" t="s">
        <v>13149</v>
      </c>
      <c r="I2639" t="s">
        <v>3217</v>
      </c>
      <c r="J2639" t="s">
        <v>3218</v>
      </c>
      <c r="K2639" t="s">
        <v>16132</v>
      </c>
      <c r="L2639" t="s">
        <v>14335</v>
      </c>
      <c r="M2639" t="s">
        <v>257</v>
      </c>
    </row>
    <row r="2640" spans="1:13">
      <c r="A2640" t="s">
        <v>3215</v>
      </c>
      <c r="B2640">
        <v>4.4000000000000004</v>
      </c>
      <c r="C2640" t="str">
        <f t="shared" si="41"/>
        <v>4 – 5</v>
      </c>
      <c r="D2640">
        <v>100</v>
      </c>
      <c r="E2640" t="s">
        <v>13149</v>
      </c>
      <c r="F2640" t="s">
        <v>3216</v>
      </c>
      <c r="G2640" t="s">
        <v>13149</v>
      </c>
      <c r="H2640" t="s">
        <v>13149</v>
      </c>
      <c r="I2640" t="s">
        <v>3217</v>
      </c>
      <c r="J2640" t="s">
        <v>3218</v>
      </c>
      <c r="K2640" t="s">
        <v>16132</v>
      </c>
      <c r="L2640" t="s">
        <v>14335</v>
      </c>
      <c r="M2640" t="s">
        <v>52</v>
      </c>
    </row>
    <row r="2641" spans="1:13">
      <c r="A2641" t="s">
        <v>3215</v>
      </c>
      <c r="B2641">
        <v>4.4000000000000004</v>
      </c>
      <c r="C2641" t="str">
        <f t="shared" si="41"/>
        <v>4 – 5</v>
      </c>
      <c r="D2641">
        <v>100</v>
      </c>
      <c r="E2641" t="s">
        <v>13149</v>
      </c>
      <c r="F2641" t="s">
        <v>3216</v>
      </c>
      <c r="G2641" t="s">
        <v>13149</v>
      </c>
      <c r="H2641" t="s">
        <v>13149</v>
      </c>
      <c r="I2641" t="s">
        <v>3217</v>
      </c>
      <c r="J2641" t="s">
        <v>3218</v>
      </c>
      <c r="K2641" t="s">
        <v>16132</v>
      </c>
      <c r="L2641" t="s">
        <v>14335</v>
      </c>
      <c r="M2641" t="s">
        <v>18</v>
      </c>
    </row>
    <row r="2642" spans="1:13">
      <c r="A2642" t="s">
        <v>3215</v>
      </c>
      <c r="B2642">
        <v>4.4000000000000004</v>
      </c>
      <c r="C2642" t="str">
        <f t="shared" si="41"/>
        <v>4 – 5</v>
      </c>
      <c r="D2642">
        <v>100</v>
      </c>
      <c r="E2642" t="s">
        <v>13149</v>
      </c>
      <c r="F2642" t="s">
        <v>3216</v>
      </c>
      <c r="G2642" t="s">
        <v>13149</v>
      </c>
      <c r="H2642" t="s">
        <v>13149</v>
      </c>
      <c r="I2642" t="s">
        <v>3217</v>
      </c>
      <c r="J2642" t="s">
        <v>3218</v>
      </c>
      <c r="K2642" t="s">
        <v>16132</v>
      </c>
      <c r="L2642" t="s">
        <v>14335</v>
      </c>
      <c r="M2642" t="s">
        <v>16110</v>
      </c>
    </row>
    <row r="2643" spans="1:13">
      <c r="A2643" t="s">
        <v>3220</v>
      </c>
      <c r="B2643">
        <v>4.8</v>
      </c>
      <c r="C2643" t="str">
        <f t="shared" si="41"/>
        <v>4 – 5</v>
      </c>
      <c r="D2643">
        <v>100</v>
      </c>
      <c r="E2643" t="s">
        <v>13149</v>
      </c>
      <c r="F2643" t="s">
        <v>72</v>
      </c>
      <c r="G2643" t="s">
        <v>13149</v>
      </c>
      <c r="H2643" t="s">
        <v>13150</v>
      </c>
      <c r="I2643" t="s">
        <v>3221</v>
      </c>
      <c r="J2643" t="s">
        <v>3222</v>
      </c>
      <c r="K2643" t="s">
        <v>16133</v>
      </c>
      <c r="L2643" t="s">
        <v>14067</v>
      </c>
      <c r="M2643" t="s">
        <v>257</v>
      </c>
    </row>
    <row r="2644" spans="1:13">
      <c r="A2644" t="s">
        <v>3220</v>
      </c>
      <c r="B2644">
        <v>4.8</v>
      </c>
      <c r="C2644" t="str">
        <f t="shared" si="41"/>
        <v>4 – 5</v>
      </c>
      <c r="D2644">
        <v>100</v>
      </c>
      <c r="E2644" t="s">
        <v>13149</v>
      </c>
      <c r="F2644" t="s">
        <v>72</v>
      </c>
      <c r="G2644" t="s">
        <v>13149</v>
      </c>
      <c r="H2644" t="s">
        <v>13150</v>
      </c>
      <c r="I2644" t="s">
        <v>3221</v>
      </c>
      <c r="J2644" t="s">
        <v>3222</v>
      </c>
      <c r="K2644" t="s">
        <v>16133</v>
      </c>
      <c r="L2644" t="s">
        <v>14067</v>
      </c>
      <c r="M2644" t="s">
        <v>52</v>
      </c>
    </row>
    <row r="2645" spans="1:13">
      <c r="A2645" t="s">
        <v>3220</v>
      </c>
      <c r="B2645">
        <v>4.8</v>
      </c>
      <c r="C2645" t="str">
        <f t="shared" si="41"/>
        <v>4 – 5</v>
      </c>
      <c r="D2645">
        <v>100</v>
      </c>
      <c r="E2645" t="s">
        <v>13149</v>
      </c>
      <c r="F2645" t="s">
        <v>72</v>
      </c>
      <c r="G2645" t="s">
        <v>13149</v>
      </c>
      <c r="H2645" t="s">
        <v>13150</v>
      </c>
      <c r="I2645" t="s">
        <v>3221</v>
      </c>
      <c r="J2645" t="s">
        <v>3222</v>
      </c>
      <c r="K2645" t="s">
        <v>16133</v>
      </c>
      <c r="L2645" t="s">
        <v>14067</v>
      </c>
      <c r="M2645" t="s">
        <v>12403</v>
      </c>
    </row>
    <row r="2646" spans="1:13">
      <c r="A2646" t="s">
        <v>3220</v>
      </c>
      <c r="B2646">
        <v>4.8</v>
      </c>
      <c r="C2646" t="str">
        <f t="shared" si="41"/>
        <v>4 – 5</v>
      </c>
      <c r="D2646">
        <v>100</v>
      </c>
      <c r="E2646" t="s">
        <v>13149</v>
      </c>
      <c r="F2646" t="s">
        <v>72</v>
      </c>
      <c r="G2646" t="s">
        <v>13149</v>
      </c>
      <c r="H2646" t="s">
        <v>13150</v>
      </c>
      <c r="I2646" t="s">
        <v>3221</v>
      </c>
      <c r="J2646" t="s">
        <v>3222</v>
      </c>
      <c r="K2646" t="s">
        <v>16133</v>
      </c>
      <c r="L2646" t="s">
        <v>14067</v>
      </c>
      <c r="M2646" t="s">
        <v>1511</v>
      </c>
    </row>
    <row r="2647" spans="1:13">
      <c r="A2647" t="s">
        <v>3220</v>
      </c>
      <c r="B2647">
        <v>4.8</v>
      </c>
      <c r="C2647" t="str">
        <f t="shared" si="41"/>
        <v>4 – 5</v>
      </c>
      <c r="D2647">
        <v>100</v>
      </c>
      <c r="E2647" t="s">
        <v>13149</v>
      </c>
      <c r="F2647" t="s">
        <v>72</v>
      </c>
      <c r="G2647" t="s">
        <v>13149</v>
      </c>
      <c r="H2647" t="s">
        <v>13150</v>
      </c>
      <c r="I2647" t="s">
        <v>3221</v>
      </c>
      <c r="J2647" t="s">
        <v>3222</v>
      </c>
      <c r="K2647" t="s">
        <v>16133</v>
      </c>
      <c r="L2647" t="s">
        <v>14067</v>
      </c>
      <c r="M2647" t="s">
        <v>16112</v>
      </c>
    </row>
    <row r="2648" spans="1:13">
      <c r="A2648" t="s">
        <v>3224</v>
      </c>
      <c r="B2648">
        <v>4.7</v>
      </c>
      <c r="C2648" t="str">
        <f t="shared" si="41"/>
        <v>4 – 5</v>
      </c>
      <c r="D2648">
        <v>500</v>
      </c>
      <c r="E2648" t="s">
        <v>13149</v>
      </c>
      <c r="F2648" t="s">
        <v>72</v>
      </c>
      <c r="G2648" t="s">
        <v>13149</v>
      </c>
      <c r="H2648" t="s">
        <v>13150</v>
      </c>
      <c r="I2648" t="s">
        <v>3225</v>
      </c>
      <c r="J2648" t="s">
        <v>3226</v>
      </c>
      <c r="K2648" t="s">
        <v>14580</v>
      </c>
      <c r="L2648" t="s">
        <v>14198</v>
      </c>
      <c r="M2648" t="s">
        <v>18</v>
      </c>
    </row>
    <row r="2649" spans="1:13">
      <c r="A2649" t="s">
        <v>3227</v>
      </c>
      <c r="B2649">
        <v>3.8</v>
      </c>
      <c r="C2649" t="str">
        <f t="shared" si="41"/>
        <v>3 – 4</v>
      </c>
      <c r="D2649">
        <v>31</v>
      </c>
      <c r="E2649" t="s">
        <v>13149</v>
      </c>
      <c r="F2649" t="s">
        <v>72</v>
      </c>
      <c r="G2649" t="s">
        <v>13149</v>
      </c>
      <c r="H2649" t="s">
        <v>13150</v>
      </c>
      <c r="I2649" t="s">
        <v>3229</v>
      </c>
      <c r="J2649" t="s">
        <v>3230</v>
      </c>
      <c r="K2649" t="s">
        <v>13266</v>
      </c>
      <c r="L2649" t="s">
        <v>13155</v>
      </c>
      <c r="M2649" t="s">
        <v>330</v>
      </c>
    </row>
    <row r="2650" spans="1:13">
      <c r="A2650" t="s">
        <v>3227</v>
      </c>
      <c r="B2650">
        <v>3.8</v>
      </c>
      <c r="C2650" t="str">
        <f t="shared" si="41"/>
        <v>3 – 4</v>
      </c>
      <c r="D2650">
        <v>31</v>
      </c>
      <c r="E2650" t="s">
        <v>13149</v>
      </c>
      <c r="F2650" t="s">
        <v>72</v>
      </c>
      <c r="G2650" t="s">
        <v>13149</v>
      </c>
      <c r="H2650" t="s">
        <v>13150</v>
      </c>
      <c r="I2650" t="s">
        <v>3229</v>
      </c>
      <c r="J2650" t="s">
        <v>3230</v>
      </c>
      <c r="K2650" t="s">
        <v>13266</v>
      </c>
      <c r="L2650" t="s">
        <v>13155</v>
      </c>
      <c r="M2650" t="s">
        <v>52</v>
      </c>
    </row>
    <row r="2651" spans="1:13">
      <c r="A2651" t="s">
        <v>3231</v>
      </c>
      <c r="B2651">
        <v>4.9000000000000004</v>
      </c>
      <c r="C2651" t="str">
        <f t="shared" si="41"/>
        <v>4 – 5</v>
      </c>
      <c r="D2651">
        <v>3000</v>
      </c>
      <c r="E2651" t="s">
        <v>13149</v>
      </c>
      <c r="F2651" t="s">
        <v>72</v>
      </c>
      <c r="G2651" t="s">
        <v>13149</v>
      </c>
      <c r="H2651" t="s">
        <v>13150</v>
      </c>
      <c r="I2651" t="s">
        <v>3232</v>
      </c>
      <c r="J2651" t="s">
        <v>3233</v>
      </c>
      <c r="K2651" t="s">
        <v>14581</v>
      </c>
      <c r="L2651" t="s">
        <v>14274</v>
      </c>
      <c r="M2651" t="s">
        <v>233</v>
      </c>
    </row>
    <row r="2652" spans="1:13">
      <c r="A2652" t="s">
        <v>3231</v>
      </c>
      <c r="B2652">
        <v>4.9000000000000004</v>
      </c>
      <c r="C2652" t="str">
        <f t="shared" si="41"/>
        <v>4 – 5</v>
      </c>
      <c r="D2652">
        <v>3000</v>
      </c>
      <c r="E2652" t="s">
        <v>13149</v>
      </c>
      <c r="F2652" t="s">
        <v>72</v>
      </c>
      <c r="G2652" t="s">
        <v>13149</v>
      </c>
      <c r="H2652" t="s">
        <v>13150</v>
      </c>
      <c r="I2652" t="s">
        <v>3232</v>
      </c>
      <c r="J2652" t="s">
        <v>3233</v>
      </c>
      <c r="K2652" t="s">
        <v>14581</v>
      </c>
      <c r="L2652" t="s">
        <v>14274</v>
      </c>
      <c r="M2652" t="s">
        <v>18</v>
      </c>
    </row>
    <row r="2653" spans="1:13">
      <c r="A2653" t="s">
        <v>3234</v>
      </c>
      <c r="B2653">
        <v>4.8</v>
      </c>
      <c r="C2653" t="str">
        <f t="shared" si="41"/>
        <v>4 – 5</v>
      </c>
      <c r="D2653">
        <v>1000</v>
      </c>
      <c r="E2653" t="s">
        <v>13149</v>
      </c>
      <c r="F2653" t="s">
        <v>72</v>
      </c>
      <c r="G2653" t="s">
        <v>13149</v>
      </c>
      <c r="H2653" t="s">
        <v>13150</v>
      </c>
      <c r="I2653" t="s">
        <v>3235</v>
      </c>
      <c r="J2653" t="s">
        <v>3236</v>
      </c>
      <c r="K2653" t="s">
        <v>13267</v>
      </c>
      <c r="L2653" t="s">
        <v>13155</v>
      </c>
      <c r="M2653" t="s">
        <v>18</v>
      </c>
    </row>
    <row r="2654" spans="1:13">
      <c r="A2654" t="s">
        <v>3234</v>
      </c>
      <c r="B2654">
        <v>4.8</v>
      </c>
      <c r="C2654" t="str">
        <f t="shared" si="41"/>
        <v>4 – 5</v>
      </c>
      <c r="D2654">
        <v>1000</v>
      </c>
      <c r="E2654" t="s">
        <v>13149</v>
      </c>
      <c r="F2654" t="s">
        <v>72</v>
      </c>
      <c r="G2654" t="s">
        <v>13149</v>
      </c>
      <c r="H2654" t="s">
        <v>13150</v>
      </c>
      <c r="I2654" t="s">
        <v>3235</v>
      </c>
      <c r="J2654" t="s">
        <v>3236</v>
      </c>
      <c r="K2654" t="s">
        <v>13267</v>
      </c>
      <c r="L2654" t="s">
        <v>13155</v>
      </c>
      <c r="M2654" t="s">
        <v>5392</v>
      </c>
    </row>
    <row r="2655" spans="1:13">
      <c r="A2655" t="s">
        <v>3237</v>
      </c>
      <c r="B2655">
        <v>4.7</v>
      </c>
      <c r="C2655" t="str">
        <f t="shared" si="41"/>
        <v>4 – 5</v>
      </c>
      <c r="D2655">
        <v>1000</v>
      </c>
      <c r="E2655" t="s">
        <v>13149</v>
      </c>
      <c r="F2655" t="s">
        <v>354</v>
      </c>
      <c r="G2655" t="s">
        <v>13149</v>
      </c>
      <c r="H2655" t="s">
        <v>13149</v>
      </c>
      <c r="I2655" t="s">
        <v>3238</v>
      </c>
      <c r="J2655" t="s">
        <v>3239</v>
      </c>
      <c r="K2655" t="s">
        <v>13268</v>
      </c>
      <c r="L2655" t="s">
        <v>13155</v>
      </c>
      <c r="M2655" t="s">
        <v>330</v>
      </c>
    </row>
    <row r="2656" spans="1:13">
      <c r="A2656" t="s">
        <v>3237</v>
      </c>
      <c r="B2656">
        <v>4.7</v>
      </c>
      <c r="C2656" t="str">
        <f t="shared" si="41"/>
        <v>4 – 5</v>
      </c>
      <c r="D2656">
        <v>1000</v>
      </c>
      <c r="E2656" t="s">
        <v>13149</v>
      </c>
      <c r="F2656" t="s">
        <v>354</v>
      </c>
      <c r="G2656" t="s">
        <v>13149</v>
      </c>
      <c r="H2656" t="s">
        <v>13149</v>
      </c>
      <c r="I2656" t="s">
        <v>3238</v>
      </c>
      <c r="J2656" t="s">
        <v>3239</v>
      </c>
      <c r="K2656" t="s">
        <v>13268</v>
      </c>
      <c r="L2656" t="s">
        <v>13155</v>
      </c>
      <c r="M2656" t="s">
        <v>233</v>
      </c>
    </row>
    <row r="2657" spans="1:13">
      <c r="A2657" t="s">
        <v>3237</v>
      </c>
      <c r="B2657">
        <v>4.7</v>
      </c>
      <c r="C2657" t="str">
        <f t="shared" si="41"/>
        <v>4 – 5</v>
      </c>
      <c r="D2657">
        <v>1000</v>
      </c>
      <c r="E2657" t="s">
        <v>13149</v>
      </c>
      <c r="F2657" t="s">
        <v>354</v>
      </c>
      <c r="G2657" t="s">
        <v>13149</v>
      </c>
      <c r="H2657" t="s">
        <v>13149</v>
      </c>
      <c r="I2657" t="s">
        <v>3238</v>
      </c>
      <c r="J2657" t="s">
        <v>3239</v>
      </c>
      <c r="K2657" t="s">
        <v>13268</v>
      </c>
      <c r="L2657" t="s">
        <v>13155</v>
      </c>
      <c r="M2657" t="s">
        <v>257</v>
      </c>
    </row>
    <row r="2658" spans="1:13">
      <c r="A2658" t="s">
        <v>3237</v>
      </c>
      <c r="B2658">
        <v>4.7</v>
      </c>
      <c r="C2658" t="str">
        <f t="shared" si="41"/>
        <v>4 – 5</v>
      </c>
      <c r="D2658">
        <v>1000</v>
      </c>
      <c r="E2658" t="s">
        <v>13149</v>
      </c>
      <c r="F2658" t="s">
        <v>354</v>
      </c>
      <c r="G2658" t="s">
        <v>13149</v>
      </c>
      <c r="H2658" t="s">
        <v>13149</v>
      </c>
      <c r="I2658" t="s">
        <v>3238</v>
      </c>
      <c r="J2658" t="s">
        <v>3239</v>
      </c>
      <c r="K2658" t="s">
        <v>13268</v>
      </c>
      <c r="L2658" t="s">
        <v>13155</v>
      </c>
      <c r="M2658" t="s">
        <v>10</v>
      </c>
    </row>
    <row r="2659" spans="1:13">
      <c r="A2659" t="s">
        <v>3237</v>
      </c>
      <c r="B2659">
        <v>4.7</v>
      </c>
      <c r="C2659" t="str">
        <f t="shared" si="41"/>
        <v>4 – 5</v>
      </c>
      <c r="D2659">
        <v>1000</v>
      </c>
      <c r="E2659" t="s">
        <v>13149</v>
      </c>
      <c r="F2659" t="s">
        <v>354</v>
      </c>
      <c r="G2659" t="s">
        <v>13149</v>
      </c>
      <c r="H2659" t="s">
        <v>13149</v>
      </c>
      <c r="I2659" t="s">
        <v>3238</v>
      </c>
      <c r="J2659" t="s">
        <v>3239</v>
      </c>
      <c r="K2659" t="s">
        <v>13268</v>
      </c>
      <c r="L2659" t="s">
        <v>13155</v>
      </c>
      <c r="M2659" t="s">
        <v>52</v>
      </c>
    </row>
    <row r="2660" spans="1:13">
      <c r="A2660" t="s">
        <v>3241</v>
      </c>
      <c r="B2660">
        <v>4.7</v>
      </c>
      <c r="C2660" t="str">
        <f t="shared" si="41"/>
        <v>4 – 5</v>
      </c>
      <c r="D2660">
        <v>5000</v>
      </c>
      <c r="E2660" t="s">
        <v>13149</v>
      </c>
      <c r="G2660" t="s">
        <v>13150</v>
      </c>
      <c r="H2660" t="s">
        <v>13150</v>
      </c>
      <c r="I2660" t="s">
        <v>3242</v>
      </c>
      <c r="J2660" t="s">
        <v>3243</v>
      </c>
      <c r="K2660" t="s">
        <v>14582</v>
      </c>
      <c r="L2660" t="s">
        <v>14198</v>
      </c>
      <c r="M2660" t="s">
        <v>18</v>
      </c>
    </row>
    <row r="2661" spans="1:13">
      <c r="A2661" t="s">
        <v>3241</v>
      </c>
      <c r="B2661">
        <v>4.7</v>
      </c>
      <c r="C2661" t="str">
        <f t="shared" si="41"/>
        <v>4 – 5</v>
      </c>
      <c r="D2661">
        <v>5000</v>
      </c>
      <c r="E2661" t="s">
        <v>13149</v>
      </c>
      <c r="G2661" t="s">
        <v>13150</v>
      </c>
      <c r="H2661" t="s">
        <v>13150</v>
      </c>
      <c r="I2661" t="s">
        <v>3242</v>
      </c>
      <c r="J2661" t="s">
        <v>3243</v>
      </c>
      <c r="K2661" t="s">
        <v>14582</v>
      </c>
      <c r="L2661" t="s">
        <v>14198</v>
      </c>
      <c r="M2661" t="s">
        <v>3586</v>
      </c>
    </row>
    <row r="2662" spans="1:13">
      <c r="A2662" t="s">
        <v>3241</v>
      </c>
      <c r="B2662">
        <v>4.7</v>
      </c>
      <c r="C2662" t="str">
        <f t="shared" si="41"/>
        <v>4 – 5</v>
      </c>
      <c r="D2662">
        <v>5000</v>
      </c>
      <c r="E2662" t="s">
        <v>13149</v>
      </c>
      <c r="G2662" t="s">
        <v>13150</v>
      </c>
      <c r="H2662" t="s">
        <v>13150</v>
      </c>
      <c r="I2662" t="s">
        <v>3242</v>
      </c>
      <c r="J2662" t="s">
        <v>3243</v>
      </c>
      <c r="K2662" t="s">
        <v>14582</v>
      </c>
      <c r="L2662" t="s">
        <v>14198</v>
      </c>
      <c r="M2662" t="s">
        <v>8122</v>
      </c>
    </row>
    <row r="2663" spans="1:13">
      <c r="A2663" t="s">
        <v>3241</v>
      </c>
      <c r="B2663">
        <v>4.7</v>
      </c>
      <c r="C2663" t="str">
        <f t="shared" si="41"/>
        <v>4 – 5</v>
      </c>
      <c r="D2663">
        <v>5000</v>
      </c>
      <c r="E2663" t="s">
        <v>13149</v>
      </c>
      <c r="G2663" t="s">
        <v>13150</v>
      </c>
      <c r="H2663" t="s">
        <v>13150</v>
      </c>
      <c r="I2663" t="s">
        <v>3242</v>
      </c>
      <c r="J2663" t="s">
        <v>3243</v>
      </c>
      <c r="K2663" t="s">
        <v>14582</v>
      </c>
      <c r="L2663" t="s">
        <v>14198</v>
      </c>
      <c r="M2663" t="s">
        <v>1220</v>
      </c>
    </row>
    <row r="2664" spans="1:13">
      <c r="A2664" t="s">
        <v>3244</v>
      </c>
      <c r="B2664">
        <v>4.8</v>
      </c>
      <c r="C2664" t="str">
        <f t="shared" si="41"/>
        <v>4 – 5</v>
      </c>
      <c r="D2664">
        <v>100</v>
      </c>
      <c r="E2664" t="s">
        <v>13149</v>
      </c>
      <c r="F2664" t="s">
        <v>53</v>
      </c>
      <c r="G2664" t="s">
        <v>13149</v>
      </c>
      <c r="H2664" t="s">
        <v>13150</v>
      </c>
      <c r="I2664" t="s">
        <v>3245</v>
      </c>
      <c r="J2664" t="s">
        <v>3246</v>
      </c>
      <c r="K2664" t="s">
        <v>14583</v>
      </c>
      <c r="L2664" t="s">
        <v>14198</v>
      </c>
      <c r="M2664" t="s">
        <v>330</v>
      </c>
    </row>
    <row r="2665" spans="1:13">
      <c r="A2665" t="s">
        <v>3244</v>
      </c>
      <c r="B2665">
        <v>4.8</v>
      </c>
      <c r="C2665" t="str">
        <f t="shared" si="41"/>
        <v>4 – 5</v>
      </c>
      <c r="D2665">
        <v>100</v>
      </c>
      <c r="E2665" t="s">
        <v>13149</v>
      </c>
      <c r="F2665" t="s">
        <v>53</v>
      </c>
      <c r="G2665" t="s">
        <v>13149</v>
      </c>
      <c r="H2665" t="s">
        <v>13150</v>
      </c>
      <c r="I2665" t="s">
        <v>3245</v>
      </c>
      <c r="J2665" t="s">
        <v>3246</v>
      </c>
      <c r="K2665" t="s">
        <v>14583</v>
      </c>
      <c r="L2665" t="s">
        <v>14198</v>
      </c>
      <c r="M2665" t="s">
        <v>18</v>
      </c>
    </row>
    <row r="2666" spans="1:13">
      <c r="A2666" t="s">
        <v>3244</v>
      </c>
      <c r="B2666">
        <v>4.8</v>
      </c>
      <c r="C2666" t="str">
        <f t="shared" si="41"/>
        <v>4 – 5</v>
      </c>
      <c r="D2666">
        <v>100</v>
      </c>
      <c r="E2666" t="s">
        <v>13149</v>
      </c>
      <c r="F2666" t="s">
        <v>53</v>
      </c>
      <c r="G2666" t="s">
        <v>13149</v>
      </c>
      <c r="H2666" t="s">
        <v>13150</v>
      </c>
      <c r="I2666" t="s">
        <v>3245</v>
      </c>
      <c r="J2666" t="s">
        <v>3246</v>
      </c>
      <c r="K2666" t="s">
        <v>14583</v>
      </c>
      <c r="L2666" t="s">
        <v>14198</v>
      </c>
      <c r="M2666" t="s">
        <v>5392</v>
      </c>
    </row>
    <row r="2667" spans="1:13">
      <c r="A2667" t="s">
        <v>3244</v>
      </c>
      <c r="B2667">
        <v>4.8</v>
      </c>
      <c r="C2667" t="str">
        <f t="shared" si="41"/>
        <v>4 – 5</v>
      </c>
      <c r="D2667">
        <v>100</v>
      </c>
      <c r="E2667" t="s">
        <v>13149</v>
      </c>
      <c r="F2667" t="s">
        <v>53</v>
      </c>
      <c r="G2667" t="s">
        <v>13149</v>
      </c>
      <c r="H2667" t="s">
        <v>13150</v>
      </c>
      <c r="I2667" t="s">
        <v>3245</v>
      </c>
      <c r="J2667" t="s">
        <v>3246</v>
      </c>
      <c r="K2667" t="s">
        <v>14583</v>
      </c>
      <c r="L2667" t="s">
        <v>14198</v>
      </c>
      <c r="M2667" t="s">
        <v>8122</v>
      </c>
    </row>
    <row r="2668" spans="1:13">
      <c r="A2668" t="s">
        <v>3244</v>
      </c>
      <c r="B2668">
        <v>4.8</v>
      </c>
      <c r="C2668" t="str">
        <f t="shared" si="41"/>
        <v>4 – 5</v>
      </c>
      <c r="D2668">
        <v>100</v>
      </c>
      <c r="E2668" t="s">
        <v>13149</v>
      </c>
      <c r="F2668" t="s">
        <v>53</v>
      </c>
      <c r="G2668" t="s">
        <v>13149</v>
      </c>
      <c r="H2668" t="s">
        <v>13150</v>
      </c>
      <c r="I2668" t="s">
        <v>3245</v>
      </c>
      <c r="J2668" t="s">
        <v>3246</v>
      </c>
      <c r="K2668" t="s">
        <v>14583</v>
      </c>
      <c r="L2668" t="s">
        <v>14198</v>
      </c>
      <c r="M2668" t="s">
        <v>16109</v>
      </c>
    </row>
    <row r="2669" spans="1:13">
      <c r="A2669" t="s">
        <v>3248</v>
      </c>
      <c r="B2669">
        <v>4.8</v>
      </c>
      <c r="C2669" t="str">
        <f t="shared" si="41"/>
        <v>4 – 5</v>
      </c>
      <c r="D2669">
        <v>100</v>
      </c>
      <c r="E2669" t="s">
        <v>13149</v>
      </c>
      <c r="G2669" t="s">
        <v>13150</v>
      </c>
      <c r="H2669" t="s">
        <v>13150</v>
      </c>
      <c r="I2669" t="s">
        <v>3249</v>
      </c>
      <c r="J2669" t="s">
        <v>3250</v>
      </c>
      <c r="K2669" t="s">
        <v>13269</v>
      </c>
      <c r="L2669" t="s">
        <v>16130</v>
      </c>
      <c r="M2669" t="s">
        <v>330</v>
      </c>
    </row>
    <row r="2670" spans="1:13">
      <c r="A2670" t="s">
        <v>3248</v>
      </c>
      <c r="B2670">
        <v>4.8</v>
      </c>
      <c r="C2670" t="str">
        <f t="shared" si="41"/>
        <v>4 – 5</v>
      </c>
      <c r="D2670">
        <v>100</v>
      </c>
      <c r="E2670" t="s">
        <v>13149</v>
      </c>
      <c r="G2670" t="s">
        <v>13150</v>
      </c>
      <c r="H2670" t="s">
        <v>13150</v>
      </c>
      <c r="I2670" t="s">
        <v>3249</v>
      </c>
      <c r="J2670" t="s">
        <v>3250</v>
      </c>
      <c r="K2670" t="s">
        <v>13269</v>
      </c>
      <c r="L2670" t="s">
        <v>16130</v>
      </c>
      <c r="M2670" t="s">
        <v>252</v>
      </c>
    </row>
    <row r="2671" spans="1:13">
      <c r="A2671" t="s">
        <v>3248</v>
      </c>
      <c r="B2671">
        <v>4.8</v>
      </c>
      <c r="C2671" t="str">
        <f t="shared" si="41"/>
        <v>4 – 5</v>
      </c>
      <c r="D2671">
        <v>100</v>
      </c>
      <c r="E2671" t="s">
        <v>13149</v>
      </c>
      <c r="G2671" t="s">
        <v>13150</v>
      </c>
      <c r="H2671" t="s">
        <v>13150</v>
      </c>
      <c r="I2671" t="s">
        <v>3249</v>
      </c>
      <c r="J2671" t="s">
        <v>3250</v>
      </c>
      <c r="K2671" t="s">
        <v>13269</v>
      </c>
      <c r="L2671" t="s">
        <v>16130</v>
      </c>
      <c r="M2671" t="s">
        <v>52</v>
      </c>
    </row>
    <row r="2672" spans="1:13">
      <c r="A2672" t="s">
        <v>3252</v>
      </c>
      <c r="B2672">
        <v>4.9000000000000004</v>
      </c>
      <c r="C2672" t="str">
        <f t="shared" si="41"/>
        <v>4 – 5</v>
      </c>
      <c r="D2672">
        <v>1000</v>
      </c>
      <c r="E2672" t="s">
        <v>13149</v>
      </c>
      <c r="F2672" t="s">
        <v>65</v>
      </c>
      <c r="G2672" t="s">
        <v>13149</v>
      </c>
      <c r="H2672" t="s">
        <v>13149</v>
      </c>
      <c r="I2672" t="s">
        <v>3253</v>
      </c>
      <c r="J2672" t="s">
        <v>3254</v>
      </c>
      <c r="K2672" t="s">
        <v>14584</v>
      </c>
      <c r="L2672" t="s">
        <v>14274</v>
      </c>
      <c r="M2672" t="s">
        <v>635</v>
      </c>
    </row>
    <row r="2673" spans="1:13">
      <c r="A2673" t="s">
        <v>3252</v>
      </c>
      <c r="B2673">
        <v>4.9000000000000004</v>
      </c>
      <c r="C2673" t="str">
        <f t="shared" si="41"/>
        <v>4 – 5</v>
      </c>
      <c r="D2673">
        <v>1000</v>
      </c>
      <c r="E2673" t="s">
        <v>13149</v>
      </c>
      <c r="F2673" t="s">
        <v>65</v>
      </c>
      <c r="G2673" t="s">
        <v>13149</v>
      </c>
      <c r="H2673" t="s">
        <v>13149</v>
      </c>
      <c r="I2673" t="s">
        <v>3253</v>
      </c>
      <c r="J2673" t="s">
        <v>3254</v>
      </c>
      <c r="K2673" t="s">
        <v>14584</v>
      </c>
      <c r="L2673" t="s">
        <v>14274</v>
      </c>
      <c r="M2673" t="s">
        <v>262</v>
      </c>
    </row>
    <row r="2674" spans="1:13">
      <c r="A2674" t="s">
        <v>3252</v>
      </c>
      <c r="B2674">
        <v>4.9000000000000004</v>
      </c>
      <c r="C2674" t="str">
        <f t="shared" si="41"/>
        <v>4 – 5</v>
      </c>
      <c r="D2674">
        <v>1000</v>
      </c>
      <c r="E2674" t="s">
        <v>13149</v>
      </c>
      <c r="F2674" t="s">
        <v>65</v>
      </c>
      <c r="G2674" t="s">
        <v>13149</v>
      </c>
      <c r="H2674" t="s">
        <v>13149</v>
      </c>
      <c r="I2674" t="s">
        <v>3253</v>
      </c>
      <c r="J2674" t="s">
        <v>3254</v>
      </c>
      <c r="K2674" t="s">
        <v>14584</v>
      </c>
      <c r="L2674" t="s">
        <v>14274</v>
      </c>
      <c r="M2674" t="s">
        <v>52</v>
      </c>
    </row>
    <row r="2675" spans="1:13">
      <c r="A2675" t="s">
        <v>3252</v>
      </c>
      <c r="B2675">
        <v>4.9000000000000004</v>
      </c>
      <c r="C2675" t="str">
        <f t="shared" si="41"/>
        <v>4 – 5</v>
      </c>
      <c r="D2675">
        <v>1000</v>
      </c>
      <c r="E2675" t="s">
        <v>13149</v>
      </c>
      <c r="F2675" t="s">
        <v>65</v>
      </c>
      <c r="G2675" t="s">
        <v>13149</v>
      </c>
      <c r="H2675" t="s">
        <v>13149</v>
      </c>
      <c r="I2675" t="s">
        <v>3253</v>
      </c>
      <c r="J2675" t="s">
        <v>3254</v>
      </c>
      <c r="K2675" t="s">
        <v>14584</v>
      </c>
      <c r="L2675" t="s">
        <v>14274</v>
      </c>
      <c r="M2675" t="s">
        <v>18</v>
      </c>
    </row>
    <row r="2676" spans="1:13">
      <c r="A2676" t="s">
        <v>3252</v>
      </c>
      <c r="B2676">
        <v>4.9000000000000004</v>
      </c>
      <c r="C2676" t="str">
        <f t="shared" si="41"/>
        <v>4 – 5</v>
      </c>
      <c r="D2676">
        <v>1000</v>
      </c>
      <c r="E2676" t="s">
        <v>13149</v>
      </c>
      <c r="F2676" t="s">
        <v>65</v>
      </c>
      <c r="G2676" t="s">
        <v>13149</v>
      </c>
      <c r="H2676" t="s">
        <v>13149</v>
      </c>
      <c r="I2676" t="s">
        <v>3253</v>
      </c>
      <c r="J2676" t="s">
        <v>3254</v>
      </c>
      <c r="K2676" t="s">
        <v>14584</v>
      </c>
      <c r="L2676" t="s">
        <v>14274</v>
      </c>
      <c r="M2676" t="s">
        <v>595</v>
      </c>
    </row>
    <row r="2677" spans="1:13">
      <c r="A2677" t="s">
        <v>3255</v>
      </c>
      <c r="B2677">
        <v>4.7</v>
      </c>
      <c r="C2677" t="str">
        <f t="shared" si="41"/>
        <v>4 – 5</v>
      </c>
      <c r="D2677">
        <v>3000</v>
      </c>
      <c r="E2677" t="s">
        <v>13149</v>
      </c>
      <c r="G2677" t="s">
        <v>13150</v>
      </c>
      <c r="H2677" t="s">
        <v>13150</v>
      </c>
      <c r="I2677" t="s">
        <v>3256</v>
      </c>
      <c r="J2677" t="s">
        <v>3257</v>
      </c>
      <c r="K2677" t="s">
        <v>14585</v>
      </c>
      <c r="L2677" t="s">
        <v>14198</v>
      </c>
      <c r="M2677" t="s">
        <v>18</v>
      </c>
    </row>
    <row r="2678" spans="1:13">
      <c r="A2678" t="s">
        <v>3255</v>
      </c>
      <c r="B2678">
        <v>4.7</v>
      </c>
      <c r="C2678" t="str">
        <f t="shared" si="41"/>
        <v>4 – 5</v>
      </c>
      <c r="D2678">
        <v>3000</v>
      </c>
      <c r="E2678" t="s">
        <v>13149</v>
      </c>
      <c r="G2678" t="s">
        <v>13150</v>
      </c>
      <c r="H2678" t="s">
        <v>13150</v>
      </c>
      <c r="I2678" t="s">
        <v>3256</v>
      </c>
      <c r="J2678" t="s">
        <v>3257</v>
      </c>
      <c r="K2678" t="s">
        <v>14585</v>
      </c>
      <c r="L2678" t="s">
        <v>14198</v>
      </c>
      <c r="M2678" t="s">
        <v>8122</v>
      </c>
    </row>
    <row r="2679" spans="1:13">
      <c r="A2679" t="s">
        <v>3255</v>
      </c>
      <c r="B2679">
        <v>4.7</v>
      </c>
      <c r="C2679" t="str">
        <f t="shared" si="41"/>
        <v>4 – 5</v>
      </c>
      <c r="D2679">
        <v>3000</v>
      </c>
      <c r="E2679" t="s">
        <v>13149</v>
      </c>
      <c r="G2679" t="s">
        <v>13150</v>
      </c>
      <c r="H2679" t="s">
        <v>13150</v>
      </c>
      <c r="I2679" t="s">
        <v>3256</v>
      </c>
      <c r="J2679" t="s">
        <v>3257</v>
      </c>
      <c r="K2679" t="s">
        <v>14585</v>
      </c>
      <c r="L2679" t="s">
        <v>14198</v>
      </c>
      <c r="M2679" t="s">
        <v>1220</v>
      </c>
    </row>
    <row r="2680" spans="1:13">
      <c r="A2680" t="s">
        <v>3258</v>
      </c>
      <c r="B2680">
        <v>4.8</v>
      </c>
      <c r="C2680" t="str">
        <f t="shared" si="41"/>
        <v>4 – 5</v>
      </c>
      <c r="D2680">
        <v>1000</v>
      </c>
      <c r="E2680" t="s">
        <v>13149</v>
      </c>
      <c r="F2680" t="s">
        <v>72</v>
      </c>
      <c r="G2680" t="s">
        <v>13149</v>
      </c>
      <c r="H2680" t="s">
        <v>13150</v>
      </c>
      <c r="I2680" t="s">
        <v>3259</v>
      </c>
      <c r="J2680" t="s">
        <v>3260</v>
      </c>
      <c r="K2680" t="s">
        <v>14586</v>
      </c>
      <c r="L2680" t="s">
        <v>14274</v>
      </c>
      <c r="M2680" t="s">
        <v>18</v>
      </c>
    </row>
    <row r="2681" spans="1:13">
      <c r="A2681" t="s">
        <v>3258</v>
      </c>
      <c r="B2681">
        <v>4.8</v>
      </c>
      <c r="C2681" t="str">
        <f t="shared" si="41"/>
        <v>4 – 5</v>
      </c>
      <c r="D2681">
        <v>1000</v>
      </c>
      <c r="E2681" t="s">
        <v>13149</v>
      </c>
      <c r="F2681" t="s">
        <v>72</v>
      </c>
      <c r="G2681" t="s">
        <v>13149</v>
      </c>
      <c r="H2681" t="s">
        <v>13150</v>
      </c>
      <c r="I2681" t="s">
        <v>3259</v>
      </c>
      <c r="J2681" t="s">
        <v>3260</v>
      </c>
      <c r="K2681" t="s">
        <v>14586</v>
      </c>
      <c r="L2681" t="s">
        <v>14274</v>
      </c>
      <c r="M2681" t="s">
        <v>16115</v>
      </c>
    </row>
    <row r="2682" spans="1:13">
      <c r="A2682" t="s">
        <v>3258</v>
      </c>
      <c r="B2682">
        <v>4.8</v>
      </c>
      <c r="C2682" t="str">
        <f t="shared" si="41"/>
        <v>4 – 5</v>
      </c>
      <c r="D2682">
        <v>1000</v>
      </c>
      <c r="E2682" t="s">
        <v>13149</v>
      </c>
      <c r="F2682" t="s">
        <v>72</v>
      </c>
      <c r="G2682" t="s">
        <v>13149</v>
      </c>
      <c r="H2682" t="s">
        <v>13150</v>
      </c>
      <c r="I2682" t="s">
        <v>3259</v>
      </c>
      <c r="J2682" t="s">
        <v>3260</v>
      </c>
      <c r="K2682" t="s">
        <v>14586</v>
      </c>
      <c r="L2682" t="s">
        <v>14274</v>
      </c>
      <c r="M2682" t="s">
        <v>1220</v>
      </c>
    </row>
    <row r="2683" spans="1:13">
      <c r="A2683" t="s">
        <v>3261</v>
      </c>
      <c r="B2683">
        <v>4.9000000000000004</v>
      </c>
      <c r="C2683" t="str">
        <f t="shared" si="41"/>
        <v>4 – 5</v>
      </c>
      <c r="D2683">
        <v>1000</v>
      </c>
      <c r="E2683" t="s">
        <v>13149</v>
      </c>
      <c r="F2683" t="s">
        <v>72</v>
      </c>
      <c r="G2683" t="s">
        <v>13149</v>
      </c>
      <c r="H2683" t="s">
        <v>13150</v>
      </c>
      <c r="I2683" t="s">
        <v>3262</v>
      </c>
      <c r="J2683" t="s">
        <v>3263</v>
      </c>
      <c r="K2683" t="s">
        <v>14587</v>
      </c>
      <c r="L2683" t="s">
        <v>14274</v>
      </c>
      <c r="M2683" t="s">
        <v>18</v>
      </c>
    </row>
    <row r="2684" spans="1:13">
      <c r="A2684" t="s">
        <v>3261</v>
      </c>
      <c r="B2684">
        <v>4.9000000000000004</v>
      </c>
      <c r="C2684" t="str">
        <f t="shared" si="41"/>
        <v>4 – 5</v>
      </c>
      <c r="D2684">
        <v>1000</v>
      </c>
      <c r="E2684" t="s">
        <v>13149</v>
      </c>
      <c r="F2684" t="s">
        <v>72</v>
      </c>
      <c r="G2684" t="s">
        <v>13149</v>
      </c>
      <c r="H2684" t="s">
        <v>13150</v>
      </c>
      <c r="I2684" t="s">
        <v>3262</v>
      </c>
      <c r="J2684" t="s">
        <v>3263</v>
      </c>
      <c r="K2684" t="s">
        <v>14587</v>
      </c>
      <c r="L2684" t="s">
        <v>14274</v>
      </c>
      <c r="M2684" t="s">
        <v>1511</v>
      </c>
    </row>
    <row r="2685" spans="1:13">
      <c r="A2685" t="s">
        <v>3261</v>
      </c>
      <c r="B2685">
        <v>4.9000000000000004</v>
      </c>
      <c r="C2685" t="str">
        <f t="shared" si="41"/>
        <v>4 – 5</v>
      </c>
      <c r="D2685">
        <v>1000</v>
      </c>
      <c r="E2685" t="s">
        <v>13149</v>
      </c>
      <c r="F2685" t="s">
        <v>72</v>
      </c>
      <c r="G2685" t="s">
        <v>13149</v>
      </c>
      <c r="H2685" t="s">
        <v>13150</v>
      </c>
      <c r="I2685" t="s">
        <v>3262</v>
      </c>
      <c r="J2685" t="s">
        <v>3263</v>
      </c>
      <c r="K2685" t="s">
        <v>14587</v>
      </c>
      <c r="L2685" t="s">
        <v>14274</v>
      </c>
      <c r="M2685" t="s">
        <v>4172</v>
      </c>
    </row>
    <row r="2686" spans="1:13">
      <c r="A2686" t="s">
        <v>3264</v>
      </c>
      <c r="B2686">
        <v>4.5</v>
      </c>
      <c r="C2686" t="str">
        <f t="shared" si="41"/>
        <v>4 – 5</v>
      </c>
      <c r="D2686">
        <v>1000</v>
      </c>
      <c r="E2686" t="s">
        <v>13149</v>
      </c>
      <c r="F2686" t="s">
        <v>53</v>
      </c>
      <c r="G2686" t="s">
        <v>13149</v>
      </c>
      <c r="H2686" t="s">
        <v>13150</v>
      </c>
      <c r="I2686" t="s">
        <v>3265</v>
      </c>
      <c r="J2686" t="s">
        <v>3266</v>
      </c>
      <c r="K2686" t="s">
        <v>14588</v>
      </c>
      <c r="L2686" t="s">
        <v>14198</v>
      </c>
      <c r="M2686" t="s">
        <v>18</v>
      </c>
    </row>
    <row r="2687" spans="1:13">
      <c r="A2687" t="s">
        <v>3264</v>
      </c>
      <c r="B2687">
        <v>4.5</v>
      </c>
      <c r="C2687" t="str">
        <f t="shared" si="41"/>
        <v>4 – 5</v>
      </c>
      <c r="D2687">
        <v>1000</v>
      </c>
      <c r="E2687" t="s">
        <v>13149</v>
      </c>
      <c r="F2687" t="s">
        <v>53</v>
      </c>
      <c r="G2687" t="s">
        <v>13149</v>
      </c>
      <c r="H2687" t="s">
        <v>13150</v>
      </c>
      <c r="I2687" t="s">
        <v>3265</v>
      </c>
      <c r="J2687" t="s">
        <v>3266</v>
      </c>
      <c r="K2687" t="s">
        <v>14588</v>
      </c>
      <c r="L2687" t="s">
        <v>14198</v>
      </c>
      <c r="M2687" t="s">
        <v>8122</v>
      </c>
    </row>
    <row r="2688" spans="1:13">
      <c r="A2688" t="s">
        <v>3267</v>
      </c>
      <c r="B2688">
        <v>4</v>
      </c>
      <c r="C2688" t="str">
        <f t="shared" si="41"/>
        <v>3 – 4</v>
      </c>
      <c r="D2688">
        <v>1000</v>
      </c>
      <c r="E2688" t="s">
        <v>13149</v>
      </c>
      <c r="F2688" t="s">
        <v>3213</v>
      </c>
      <c r="G2688" t="s">
        <v>13149</v>
      </c>
      <c r="H2688" t="s">
        <v>13150</v>
      </c>
      <c r="I2688" t="s">
        <v>3268</v>
      </c>
      <c r="J2688" t="s">
        <v>3269</v>
      </c>
      <c r="K2688" t="s">
        <v>14589</v>
      </c>
      <c r="L2688" t="s">
        <v>14274</v>
      </c>
      <c r="M2688" t="s">
        <v>149</v>
      </c>
    </row>
    <row r="2689" spans="1:13">
      <c r="A2689" t="s">
        <v>3270</v>
      </c>
      <c r="B2689">
        <v>4.9000000000000004</v>
      </c>
      <c r="C2689" t="str">
        <f t="shared" si="41"/>
        <v>4 – 5</v>
      </c>
      <c r="D2689">
        <v>100</v>
      </c>
      <c r="E2689" t="s">
        <v>13149</v>
      </c>
      <c r="F2689" t="s">
        <v>72</v>
      </c>
      <c r="G2689" t="s">
        <v>13149</v>
      </c>
      <c r="H2689" t="s">
        <v>13150</v>
      </c>
      <c r="I2689" t="s">
        <v>3271</v>
      </c>
      <c r="J2689" t="s">
        <v>3272</v>
      </c>
      <c r="K2689" t="s">
        <v>13270</v>
      </c>
      <c r="L2689" t="s">
        <v>16130</v>
      </c>
      <c r="M2689" t="s">
        <v>257</v>
      </c>
    </row>
    <row r="2690" spans="1:13">
      <c r="A2690" t="s">
        <v>3270</v>
      </c>
      <c r="B2690">
        <v>4.9000000000000004</v>
      </c>
      <c r="C2690" t="str">
        <f t="shared" ref="C2690:C2753" si="42">IF(B2690="", "No Rating",
 IF(B2690&lt;=2, "1 – 2",
 IF(B2690&lt;=3, "2 – 3",
 IF(B2690&lt;=4, "3 – 4",
 "4 – 5"))))</f>
        <v>4 – 5</v>
      </c>
      <c r="D2690">
        <v>100</v>
      </c>
      <c r="E2690" t="s">
        <v>13149</v>
      </c>
      <c r="F2690" t="s">
        <v>72</v>
      </c>
      <c r="G2690" t="s">
        <v>13149</v>
      </c>
      <c r="H2690" t="s">
        <v>13150</v>
      </c>
      <c r="I2690" t="s">
        <v>3271</v>
      </c>
      <c r="J2690" t="s">
        <v>3272</v>
      </c>
      <c r="K2690" t="s">
        <v>13270</v>
      </c>
      <c r="L2690" t="s">
        <v>16130</v>
      </c>
      <c r="M2690" t="s">
        <v>10</v>
      </c>
    </row>
    <row r="2691" spans="1:13">
      <c r="A2691" t="s">
        <v>3270</v>
      </c>
      <c r="B2691">
        <v>4.9000000000000004</v>
      </c>
      <c r="C2691" t="str">
        <f t="shared" si="42"/>
        <v>4 – 5</v>
      </c>
      <c r="D2691">
        <v>100</v>
      </c>
      <c r="E2691" t="s">
        <v>13149</v>
      </c>
      <c r="F2691" t="s">
        <v>72</v>
      </c>
      <c r="G2691" t="s">
        <v>13149</v>
      </c>
      <c r="H2691" t="s">
        <v>13150</v>
      </c>
      <c r="I2691" t="s">
        <v>3271</v>
      </c>
      <c r="J2691" t="s">
        <v>3272</v>
      </c>
      <c r="K2691" t="s">
        <v>13270</v>
      </c>
      <c r="L2691" t="s">
        <v>16130</v>
      </c>
      <c r="M2691" t="s">
        <v>12403</v>
      </c>
    </row>
    <row r="2692" spans="1:13">
      <c r="A2692" t="s">
        <v>3273</v>
      </c>
      <c r="B2692">
        <v>4.7</v>
      </c>
      <c r="C2692" t="str">
        <f t="shared" si="42"/>
        <v>4 – 5</v>
      </c>
      <c r="D2692">
        <v>100</v>
      </c>
      <c r="E2692" t="s">
        <v>13149</v>
      </c>
      <c r="G2692" t="s">
        <v>13150</v>
      </c>
      <c r="H2692" t="s">
        <v>13150</v>
      </c>
      <c r="I2692" t="s">
        <v>3274</v>
      </c>
      <c r="J2692" t="s">
        <v>3275</v>
      </c>
      <c r="K2692" t="s">
        <v>14590</v>
      </c>
      <c r="L2692" t="s">
        <v>14067</v>
      </c>
      <c r="M2692" t="s">
        <v>18</v>
      </c>
    </row>
    <row r="2693" spans="1:13">
      <c r="A2693" t="s">
        <v>3273</v>
      </c>
      <c r="B2693">
        <v>4.7</v>
      </c>
      <c r="C2693" t="str">
        <f t="shared" si="42"/>
        <v>4 – 5</v>
      </c>
      <c r="D2693">
        <v>100</v>
      </c>
      <c r="E2693" t="s">
        <v>13149</v>
      </c>
      <c r="G2693" t="s">
        <v>13150</v>
      </c>
      <c r="H2693" t="s">
        <v>13150</v>
      </c>
      <c r="I2693" t="s">
        <v>3274</v>
      </c>
      <c r="J2693" t="s">
        <v>3275</v>
      </c>
      <c r="K2693" t="s">
        <v>14590</v>
      </c>
      <c r="L2693" t="s">
        <v>14067</v>
      </c>
      <c r="M2693" t="s">
        <v>5392</v>
      </c>
    </row>
    <row r="2694" spans="1:13">
      <c r="A2694" t="s">
        <v>3273</v>
      </c>
      <c r="B2694">
        <v>4.7</v>
      </c>
      <c r="C2694" t="str">
        <f t="shared" si="42"/>
        <v>4 – 5</v>
      </c>
      <c r="D2694">
        <v>100</v>
      </c>
      <c r="E2694" t="s">
        <v>13149</v>
      </c>
      <c r="G2694" t="s">
        <v>13150</v>
      </c>
      <c r="H2694" t="s">
        <v>13150</v>
      </c>
      <c r="I2694" t="s">
        <v>3274</v>
      </c>
      <c r="J2694" t="s">
        <v>3275</v>
      </c>
      <c r="K2694" t="s">
        <v>14590</v>
      </c>
      <c r="L2694" t="s">
        <v>14067</v>
      </c>
      <c r="M2694" t="s">
        <v>16113</v>
      </c>
    </row>
    <row r="2695" spans="1:13">
      <c r="A2695" t="s">
        <v>3276</v>
      </c>
      <c r="B2695">
        <v>4.5</v>
      </c>
      <c r="C2695" t="str">
        <f t="shared" si="42"/>
        <v>4 – 5</v>
      </c>
      <c r="D2695">
        <v>100</v>
      </c>
      <c r="E2695" t="s">
        <v>13149</v>
      </c>
      <c r="F2695" t="s">
        <v>72</v>
      </c>
      <c r="G2695" t="s">
        <v>13149</v>
      </c>
      <c r="H2695" t="s">
        <v>13150</v>
      </c>
      <c r="I2695" t="s">
        <v>3277</v>
      </c>
      <c r="J2695" t="s">
        <v>3278</v>
      </c>
      <c r="K2695" t="s">
        <v>14591</v>
      </c>
      <c r="L2695" t="s">
        <v>14198</v>
      </c>
      <c r="M2695" t="s">
        <v>18</v>
      </c>
    </row>
    <row r="2696" spans="1:13">
      <c r="A2696" t="s">
        <v>3276</v>
      </c>
      <c r="B2696">
        <v>4.5</v>
      </c>
      <c r="C2696" t="str">
        <f t="shared" si="42"/>
        <v>4 – 5</v>
      </c>
      <c r="D2696">
        <v>100</v>
      </c>
      <c r="E2696" t="s">
        <v>13149</v>
      </c>
      <c r="F2696" t="s">
        <v>72</v>
      </c>
      <c r="G2696" t="s">
        <v>13149</v>
      </c>
      <c r="H2696" t="s">
        <v>13150</v>
      </c>
      <c r="I2696" t="s">
        <v>3277</v>
      </c>
      <c r="J2696" t="s">
        <v>3278</v>
      </c>
      <c r="K2696" t="s">
        <v>14591</v>
      </c>
      <c r="L2696" t="s">
        <v>14198</v>
      </c>
      <c r="M2696" t="s">
        <v>1511</v>
      </c>
    </row>
    <row r="2697" spans="1:13">
      <c r="A2697" t="s">
        <v>3276</v>
      </c>
      <c r="B2697">
        <v>4.5</v>
      </c>
      <c r="C2697" t="str">
        <f t="shared" si="42"/>
        <v>4 – 5</v>
      </c>
      <c r="D2697">
        <v>100</v>
      </c>
      <c r="E2697" t="s">
        <v>13149</v>
      </c>
      <c r="F2697" t="s">
        <v>72</v>
      </c>
      <c r="G2697" t="s">
        <v>13149</v>
      </c>
      <c r="H2697" t="s">
        <v>13150</v>
      </c>
      <c r="I2697" t="s">
        <v>3277</v>
      </c>
      <c r="J2697" t="s">
        <v>3278</v>
      </c>
      <c r="K2697" t="s">
        <v>14591</v>
      </c>
      <c r="L2697" t="s">
        <v>14198</v>
      </c>
      <c r="M2697" t="s">
        <v>4172</v>
      </c>
    </row>
    <row r="2698" spans="1:13">
      <c r="A2698" t="s">
        <v>2591</v>
      </c>
      <c r="B2698">
        <v>5</v>
      </c>
      <c r="C2698" t="str">
        <f t="shared" si="42"/>
        <v>4 – 5</v>
      </c>
      <c r="D2698">
        <v>100</v>
      </c>
      <c r="E2698" t="s">
        <v>13149</v>
      </c>
      <c r="G2698" t="s">
        <v>13150</v>
      </c>
      <c r="H2698" t="s">
        <v>13150</v>
      </c>
      <c r="I2698" t="s">
        <v>3279</v>
      </c>
      <c r="J2698" t="s">
        <v>3280</v>
      </c>
      <c r="K2698" t="s">
        <v>13271</v>
      </c>
      <c r="L2698" t="s">
        <v>13155</v>
      </c>
      <c r="M2698" t="s">
        <v>257</v>
      </c>
    </row>
    <row r="2699" spans="1:13">
      <c r="A2699" t="s">
        <v>2591</v>
      </c>
      <c r="B2699">
        <v>5</v>
      </c>
      <c r="C2699" t="str">
        <f t="shared" si="42"/>
        <v>4 – 5</v>
      </c>
      <c r="D2699">
        <v>100</v>
      </c>
      <c r="E2699" t="s">
        <v>13149</v>
      </c>
      <c r="G2699" t="s">
        <v>13150</v>
      </c>
      <c r="H2699" t="s">
        <v>13150</v>
      </c>
      <c r="I2699" t="s">
        <v>3279</v>
      </c>
      <c r="J2699" t="s">
        <v>3280</v>
      </c>
      <c r="K2699" t="s">
        <v>13271</v>
      </c>
      <c r="L2699" t="s">
        <v>13155</v>
      </c>
      <c r="M2699" t="s">
        <v>18</v>
      </c>
    </row>
    <row r="2700" spans="1:13">
      <c r="A2700" t="s">
        <v>3282</v>
      </c>
      <c r="B2700">
        <v>4.8</v>
      </c>
      <c r="C2700" t="str">
        <f t="shared" si="42"/>
        <v>4 – 5</v>
      </c>
      <c r="D2700">
        <v>1000</v>
      </c>
      <c r="E2700" t="s">
        <v>13149</v>
      </c>
      <c r="F2700" t="s">
        <v>72</v>
      </c>
      <c r="G2700" t="s">
        <v>13149</v>
      </c>
      <c r="H2700" t="s">
        <v>13150</v>
      </c>
      <c r="I2700" t="s">
        <v>3283</v>
      </c>
      <c r="J2700" t="s">
        <v>3284</v>
      </c>
      <c r="K2700" t="s">
        <v>14592</v>
      </c>
      <c r="L2700" t="s">
        <v>14198</v>
      </c>
      <c r="M2700" t="s">
        <v>233</v>
      </c>
    </row>
    <row r="2701" spans="1:13">
      <c r="A2701" t="s">
        <v>3285</v>
      </c>
      <c r="B2701">
        <v>4.9000000000000004</v>
      </c>
      <c r="C2701" t="str">
        <f t="shared" si="42"/>
        <v>4 – 5</v>
      </c>
      <c r="D2701">
        <v>100</v>
      </c>
      <c r="E2701" t="s">
        <v>13149</v>
      </c>
      <c r="F2701" t="s">
        <v>133</v>
      </c>
      <c r="G2701" t="s">
        <v>13149</v>
      </c>
      <c r="H2701" t="s">
        <v>13149</v>
      </c>
      <c r="I2701" t="s">
        <v>3286</v>
      </c>
      <c r="J2701" t="s">
        <v>3287</v>
      </c>
      <c r="K2701" t="s">
        <v>14593</v>
      </c>
      <c r="L2701" t="s">
        <v>14198</v>
      </c>
      <c r="M2701" t="s">
        <v>52</v>
      </c>
    </row>
    <row r="2702" spans="1:13">
      <c r="A2702" t="s">
        <v>3285</v>
      </c>
      <c r="B2702">
        <v>4.9000000000000004</v>
      </c>
      <c r="C2702" t="str">
        <f t="shared" si="42"/>
        <v>4 – 5</v>
      </c>
      <c r="D2702">
        <v>100</v>
      </c>
      <c r="E2702" t="s">
        <v>13149</v>
      </c>
      <c r="F2702" t="s">
        <v>133</v>
      </c>
      <c r="G2702" t="s">
        <v>13149</v>
      </c>
      <c r="H2702" t="s">
        <v>13149</v>
      </c>
      <c r="I2702" t="s">
        <v>3286</v>
      </c>
      <c r="J2702" t="s">
        <v>3287</v>
      </c>
      <c r="K2702" t="s">
        <v>14593</v>
      </c>
      <c r="L2702" t="s">
        <v>14198</v>
      </c>
      <c r="M2702" t="s">
        <v>18</v>
      </c>
    </row>
    <row r="2703" spans="1:13">
      <c r="A2703" t="s">
        <v>3285</v>
      </c>
      <c r="B2703">
        <v>4.9000000000000004</v>
      </c>
      <c r="C2703" t="str">
        <f t="shared" si="42"/>
        <v>4 – 5</v>
      </c>
      <c r="D2703">
        <v>100</v>
      </c>
      <c r="E2703" t="s">
        <v>13149</v>
      </c>
      <c r="F2703" t="s">
        <v>133</v>
      </c>
      <c r="G2703" t="s">
        <v>13149</v>
      </c>
      <c r="H2703" t="s">
        <v>13149</v>
      </c>
      <c r="I2703" t="s">
        <v>3286</v>
      </c>
      <c r="J2703" t="s">
        <v>3287</v>
      </c>
      <c r="K2703" t="s">
        <v>14593</v>
      </c>
      <c r="L2703" t="s">
        <v>14198</v>
      </c>
      <c r="M2703" t="s">
        <v>1220</v>
      </c>
    </row>
    <row r="2704" spans="1:13">
      <c r="A2704" t="s">
        <v>3288</v>
      </c>
      <c r="B2704">
        <v>4.9000000000000004</v>
      </c>
      <c r="C2704" t="str">
        <f t="shared" si="42"/>
        <v>4 – 5</v>
      </c>
      <c r="D2704">
        <v>5000</v>
      </c>
      <c r="E2704" t="s">
        <v>13149</v>
      </c>
      <c r="F2704" t="s">
        <v>290</v>
      </c>
      <c r="G2704" t="s">
        <v>13149</v>
      </c>
      <c r="H2704" t="s">
        <v>13150</v>
      </c>
      <c r="I2704" t="s">
        <v>3289</v>
      </c>
      <c r="J2704" t="s">
        <v>3290</v>
      </c>
      <c r="K2704" t="s">
        <v>14594</v>
      </c>
      <c r="L2704" t="s">
        <v>14274</v>
      </c>
      <c r="M2704" t="s">
        <v>233</v>
      </c>
    </row>
    <row r="2705" spans="1:13">
      <c r="A2705" t="s">
        <v>3288</v>
      </c>
      <c r="B2705">
        <v>4.9000000000000004</v>
      </c>
      <c r="C2705" t="str">
        <f t="shared" si="42"/>
        <v>4 – 5</v>
      </c>
      <c r="D2705">
        <v>5000</v>
      </c>
      <c r="E2705" t="s">
        <v>13149</v>
      </c>
      <c r="F2705" t="s">
        <v>290</v>
      </c>
      <c r="G2705" t="s">
        <v>13149</v>
      </c>
      <c r="H2705" t="s">
        <v>13150</v>
      </c>
      <c r="I2705" t="s">
        <v>3289</v>
      </c>
      <c r="J2705" t="s">
        <v>3290</v>
      </c>
      <c r="K2705" t="s">
        <v>14594</v>
      </c>
      <c r="L2705" t="s">
        <v>14274</v>
      </c>
      <c r="M2705" t="s">
        <v>1511</v>
      </c>
    </row>
    <row r="2706" spans="1:13">
      <c r="A2706" t="s">
        <v>3288</v>
      </c>
      <c r="B2706">
        <v>4.9000000000000004</v>
      </c>
      <c r="C2706" t="str">
        <f t="shared" si="42"/>
        <v>4 – 5</v>
      </c>
      <c r="D2706">
        <v>5000</v>
      </c>
      <c r="E2706" t="s">
        <v>13149</v>
      </c>
      <c r="F2706" t="s">
        <v>290</v>
      </c>
      <c r="G2706" t="s">
        <v>13149</v>
      </c>
      <c r="H2706" t="s">
        <v>13150</v>
      </c>
      <c r="I2706" t="s">
        <v>3289</v>
      </c>
      <c r="J2706" t="s">
        <v>3290</v>
      </c>
      <c r="K2706" t="s">
        <v>14594</v>
      </c>
      <c r="L2706" t="s">
        <v>14274</v>
      </c>
      <c r="M2706" t="s">
        <v>4172</v>
      </c>
    </row>
    <row r="2707" spans="1:13">
      <c r="A2707" t="s">
        <v>3291</v>
      </c>
      <c r="B2707">
        <v>4.8</v>
      </c>
      <c r="C2707" t="str">
        <f t="shared" si="42"/>
        <v>4 – 5</v>
      </c>
      <c r="D2707">
        <v>54</v>
      </c>
      <c r="E2707" t="s">
        <v>13149</v>
      </c>
      <c r="G2707" t="s">
        <v>13150</v>
      </c>
      <c r="H2707" t="s">
        <v>13150</v>
      </c>
      <c r="I2707" t="s">
        <v>3293</v>
      </c>
      <c r="J2707" t="s">
        <v>3294</v>
      </c>
      <c r="K2707" t="s">
        <v>14595</v>
      </c>
      <c r="L2707" t="s">
        <v>14274</v>
      </c>
      <c r="M2707" t="s">
        <v>18</v>
      </c>
    </row>
    <row r="2708" spans="1:13">
      <c r="A2708" t="s">
        <v>3291</v>
      </c>
      <c r="B2708">
        <v>4.8</v>
      </c>
      <c r="C2708" t="str">
        <f t="shared" si="42"/>
        <v>4 – 5</v>
      </c>
      <c r="D2708">
        <v>54</v>
      </c>
      <c r="E2708" t="s">
        <v>13149</v>
      </c>
      <c r="G2708" t="s">
        <v>13150</v>
      </c>
      <c r="H2708" t="s">
        <v>13150</v>
      </c>
      <c r="I2708" t="s">
        <v>3293</v>
      </c>
      <c r="J2708" t="s">
        <v>3294</v>
      </c>
      <c r="K2708" t="s">
        <v>14595</v>
      </c>
      <c r="L2708" t="s">
        <v>14274</v>
      </c>
      <c r="M2708" t="s">
        <v>5392</v>
      </c>
    </row>
    <row r="2709" spans="1:13">
      <c r="A2709" t="s">
        <v>3295</v>
      </c>
      <c r="B2709">
        <v>4.4000000000000004</v>
      </c>
      <c r="C2709" t="str">
        <f t="shared" si="42"/>
        <v>4 – 5</v>
      </c>
      <c r="D2709">
        <v>1000</v>
      </c>
      <c r="E2709" t="s">
        <v>13149</v>
      </c>
      <c r="F2709" t="s">
        <v>111</v>
      </c>
      <c r="G2709" t="s">
        <v>13149</v>
      </c>
      <c r="H2709" t="s">
        <v>13150</v>
      </c>
      <c r="I2709" t="s">
        <v>3296</v>
      </c>
      <c r="J2709" t="s">
        <v>3297</v>
      </c>
      <c r="K2709" t="s">
        <v>13272</v>
      </c>
      <c r="L2709" t="s">
        <v>14335</v>
      </c>
      <c r="M2709" t="s">
        <v>257</v>
      </c>
    </row>
    <row r="2710" spans="1:13">
      <c r="A2710" t="s">
        <v>3295</v>
      </c>
      <c r="B2710">
        <v>4.4000000000000004</v>
      </c>
      <c r="C2710" t="str">
        <f t="shared" si="42"/>
        <v>4 – 5</v>
      </c>
      <c r="D2710">
        <v>1000</v>
      </c>
      <c r="E2710" t="s">
        <v>13149</v>
      </c>
      <c r="F2710" t="s">
        <v>111</v>
      </c>
      <c r="G2710" t="s">
        <v>13149</v>
      </c>
      <c r="H2710" t="s">
        <v>13150</v>
      </c>
      <c r="I2710" t="s">
        <v>3296</v>
      </c>
      <c r="J2710" t="s">
        <v>3297</v>
      </c>
      <c r="K2710" t="s">
        <v>13272</v>
      </c>
      <c r="L2710" t="s">
        <v>14335</v>
      </c>
      <c r="M2710" t="s">
        <v>52</v>
      </c>
    </row>
    <row r="2711" spans="1:13">
      <c r="A2711" t="s">
        <v>3295</v>
      </c>
      <c r="B2711">
        <v>4.4000000000000004</v>
      </c>
      <c r="C2711" t="str">
        <f t="shared" si="42"/>
        <v>4 – 5</v>
      </c>
      <c r="D2711">
        <v>1000</v>
      </c>
      <c r="E2711" t="s">
        <v>13149</v>
      </c>
      <c r="F2711" t="s">
        <v>111</v>
      </c>
      <c r="G2711" t="s">
        <v>13149</v>
      </c>
      <c r="H2711" t="s">
        <v>13150</v>
      </c>
      <c r="I2711" t="s">
        <v>3296</v>
      </c>
      <c r="J2711" t="s">
        <v>3297</v>
      </c>
      <c r="K2711" t="s">
        <v>13272</v>
      </c>
      <c r="L2711" t="s">
        <v>14335</v>
      </c>
      <c r="M2711" t="s">
        <v>18</v>
      </c>
    </row>
    <row r="2712" spans="1:13">
      <c r="A2712" t="s">
        <v>3295</v>
      </c>
      <c r="B2712">
        <v>4.4000000000000004</v>
      </c>
      <c r="C2712" t="str">
        <f t="shared" si="42"/>
        <v>4 – 5</v>
      </c>
      <c r="D2712">
        <v>1000</v>
      </c>
      <c r="E2712" t="s">
        <v>13149</v>
      </c>
      <c r="F2712" t="s">
        <v>111</v>
      </c>
      <c r="G2712" t="s">
        <v>13149</v>
      </c>
      <c r="H2712" t="s">
        <v>13150</v>
      </c>
      <c r="I2712" t="s">
        <v>3296</v>
      </c>
      <c r="J2712" t="s">
        <v>3297</v>
      </c>
      <c r="K2712" t="s">
        <v>13272</v>
      </c>
      <c r="L2712" t="s">
        <v>14335</v>
      </c>
      <c r="M2712" t="s">
        <v>5392</v>
      </c>
    </row>
    <row r="2713" spans="1:13">
      <c r="A2713" t="s">
        <v>3295</v>
      </c>
      <c r="B2713">
        <v>4.4000000000000004</v>
      </c>
      <c r="C2713" t="str">
        <f t="shared" si="42"/>
        <v>4 – 5</v>
      </c>
      <c r="D2713">
        <v>1000</v>
      </c>
      <c r="E2713" t="s">
        <v>13149</v>
      </c>
      <c r="F2713" t="s">
        <v>111</v>
      </c>
      <c r="G2713" t="s">
        <v>13149</v>
      </c>
      <c r="H2713" t="s">
        <v>13150</v>
      </c>
      <c r="I2713" t="s">
        <v>3296</v>
      </c>
      <c r="J2713" t="s">
        <v>3297</v>
      </c>
      <c r="K2713" t="s">
        <v>13272</v>
      </c>
      <c r="L2713" t="s">
        <v>14335</v>
      </c>
      <c r="M2713" t="s">
        <v>16110</v>
      </c>
    </row>
    <row r="2714" spans="1:13">
      <c r="A2714" t="s">
        <v>3298</v>
      </c>
      <c r="B2714">
        <v>4.9000000000000004</v>
      </c>
      <c r="C2714" t="str">
        <f t="shared" si="42"/>
        <v>4 – 5</v>
      </c>
      <c r="D2714">
        <v>500</v>
      </c>
      <c r="E2714" t="s">
        <v>13149</v>
      </c>
      <c r="F2714" t="s">
        <v>150</v>
      </c>
      <c r="G2714" t="s">
        <v>13149</v>
      </c>
      <c r="H2714" t="s">
        <v>13150</v>
      </c>
      <c r="I2714" t="s">
        <v>3299</v>
      </c>
      <c r="J2714" t="s">
        <v>3300</v>
      </c>
      <c r="K2714" t="s">
        <v>14596</v>
      </c>
      <c r="L2714" t="s">
        <v>14198</v>
      </c>
      <c r="M2714" t="s">
        <v>635</v>
      </c>
    </row>
    <row r="2715" spans="1:13">
      <c r="A2715" t="s">
        <v>3298</v>
      </c>
      <c r="B2715">
        <v>4.9000000000000004</v>
      </c>
      <c r="C2715" t="str">
        <f t="shared" si="42"/>
        <v>4 – 5</v>
      </c>
      <c r="D2715">
        <v>500</v>
      </c>
      <c r="E2715" t="s">
        <v>13149</v>
      </c>
      <c r="F2715" t="s">
        <v>150</v>
      </c>
      <c r="G2715" t="s">
        <v>13149</v>
      </c>
      <c r="H2715" t="s">
        <v>13150</v>
      </c>
      <c r="I2715" t="s">
        <v>3299</v>
      </c>
      <c r="J2715" t="s">
        <v>3300</v>
      </c>
      <c r="K2715" t="s">
        <v>14596</v>
      </c>
      <c r="L2715" t="s">
        <v>14198</v>
      </c>
      <c r="M2715" t="s">
        <v>262</v>
      </c>
    </row>
    <row r="2716" spans="1:13">
      <c r="A2716" t="s">
        <v>3298</v>
      </c>
      <c r="B2716">
        <v>4.9000000000000004</v>
      </c>
      <c r="C2716" t="str">
        <f t="shared" si="42"/>
        <v>4 – 5</v>
      </c>
      <c r="D2716">
        <v>500</v>
      </c>
      <c r="E2716" t="s">
        <v>13149</v>
      </c>
      <c r="F2716" t="s">
        <v>150</v>
      </c>
      <c r="G2716" t="s">
        <v>13149</v>
      </c>
      <c r="H2716" t="s">
        <v>13150</v>
      </c>
      <c r="I2716" t="s">
        <v>3299</v>
      </c>
      <c r="J2716" t="s">
        <v>3300</v>
      </c>
      <c r="K2716" t="s">
        <v>14596</v>
      </c>
      <c r="L2716" t="s">
        <v>14198</v>
      </c>
      <c r="M2716" t="s">
        <v>18</v>
      </c>
    </row>
    <row r="2717" spans="1:13">
      <c r="A2717" t="s">
        <v>3298</v>
      </c>
      <c r="B2717">
        <v>4.9000000000000004</v>
      </c>
      <c r="C2717" t="str">
        <f t="shared" si="42"/>
        <v>4 – 5</v>
      </c>
      <c r="D2717">
        <v>500</v>
      </c>
      <c r="E2717" t="s">
        <v>13149</v>
      </c>
      <c r="F2717" t="s">
        <v>150</v>
      </c>
      <c r="G2717" t="s">
        <v>13149</v>
      </c>
      <c r="H2717" t="s">
        <v>13150</v>
      </c>
      <c r="I2717" t="s">
        <v>3299</v>
      </c>
      <c r="J2717" t="s">
        <v>3300</v>
      </c>
      <c r="K2717" t="s">
        <v>14596</v>
      </c>
      <c r="L2717" t="s">
        <v>14198</v>
      </c>
      <c r="M2717" t="s">
        <v>595</v>
      </c>
    </row>
    <row r="2718" spans="1:13">
      <c r="A2718" t="s">
        <v>3298</v>
      </c>
      <c r="B2718">
        <v>4.9000000000000004</v>
      </c>
      <c r="C2718" t="str">
        <f t="shared" si="42"/>
        <v>4 – 5</v>
      </c>
      <c r="D2718">
        <v>500</v>
      </c>
      <c r="E2718" t="s">
        <v>13149</v>
      </c>
      <c r="F2718" t="s">
        <v>150</v>
      </c>
      <c r="G2718" t="s">
        <v>13149</v>
      </c>
      <c r="H2718" t="s">
        <v>13150</v>
      </c>
      <c r="I2718" t="s">
        <v>3299</v>
      </c>
      <c r="J2718" t="s">
        <v>3300</v>
      </c>
      <c r="K2718" t="s">
        <v>14596</v>
      </c>
      <c r="L2718" t="s">
        <v>14198</v>
      </c>
      <c r="M2718" t="s">
        <v>5392</v>
      </c>
    </row>
    <row r="2719" spans="1:13">
      <c r="A2719" t="s">
        <v>3302</v>
      </c>
      <c r="B2719">
        <v>4.9000000000000004</v>
      </c>
      <c r="C2719" t="str">
        <f t="shared" si="42"/>
        <v>4 – 5</v>
      </c>
      <c r="D2719">
        <v>5000</v>
      </c>
      <c r="E2719" t="s">
        <v>13149</v>
      </c>
      <c r="G2719" t="s">
        <v>13150</v>
      </c>
      <c r="H2719" t="s">
        <v>13150</v>
      </c>
      <c r="I2719" t="s">
        <v>3303</v>
      </c>
      <c r="J2719" t="s">
        <v>3304</v>
      </c>
      <c r="K2719" t="s">
        <v>14597</v>
      </c>
      <c r="L2719" t="s">
        <v>14274</v>
      </c>
      <c r="M2719" t="s">
        <v>18</v>
      </c>
    </row>
    <row r="2720" spans="1:13">
      <c r="A2720" t="s">
        <v>3302</v>
      </c>
      <c r="B2720">
        <v>4.9000000000000004</v>
      </c>
      <c r="C2720" t="str">
        <f t="shared" si="42"/>
        <v>4 – 5</v>
      </c>
      <c r="D2720">
        <v>5000</v>
      </c>
      <c r="E2720" t="s">
        <v>13149</v>
      </c>
      <c r="G2720" t="s">
        <v>13150</v>
      </c>
      <c r="H2720" t="s">
        <v>13150</v>
      </c>
      <c r="I2720" t="s">
        <v>3303</v>
      </c>
      <c r="J2720" t="s">
        <v>3304</v>
      </c>
      <c r="K2720" t="s">
        <v>14597</v>
      </c>
      <c r="L2720" t="s">
        <v>14274</v>
      </c>
      <c r="M2720" t="s">
        <v>16109</v>
      </c>
    </row>
    <row r="2721" spans="1:13">
      <c r="A2721" t="s">
        <v>3305</v>
      </c>
      <c r="B2721">
        <v>4.5</v>
      </c>
      <c r="C2721" t="str">
        <f t="shared" si="42"/>
        <v>4 – 5</v>
      </c>
      <c r="D2721">
        <v>100</v>
      </c>
      <c r="E2721" t="s">
        <v>13149</v>
      </c>
      <c r="F2721" t="s">
        <v>72</v>
      </c>
      <c r="G2721" t="s">
        <v>13149</v>
      </c>
      <c r="H2721" t="s">
        <v>13150</v>
      </c>
      <c r="I2721" t="s">
        <v>3306</v>
      </c>
      <c r="J2721" t="s">
        <v>3307</v>
      </c>
      <c r="K2721" t="s">
        <v>13273</v>
      </c>
      <c r="L2721" t="s">
        <v>14400</v>
      </c>
      <c r="M2721" t="s">
        <v>18</v>
      </c>
    </row>
    <row r="2722" spans="1:13">
      <c r="A2722" t="s">
        <v>3308</v>
      </c>
      <c r="C2722" t="str">
        <f t="shared" si="42"/>
        <v>No Rating</v>
      </c>
      <c r="E2722" t="s">
        <v>13150</v>
      </c>
      <c r="F2722" t="s">
        <v>72</v>
      </c>
      <c r="G2722" t="s">
        <v>13149</v>
      </c>
      <c r="H2722" t="s">
        <v>13150</v>
      </c>
      <c r="I2722" t="s">
        <v>3309</v>
      </c>
      <c r="J2722" t="s">
        <v>3310</v>
      </c>
      <c r="K2722" t="s">
        <v>14598</v>
      </c>
      <c r="L2722" t="s">
        <v>14079</v>
      </c>
      <c r="M2722" t="s">
        <v>18</v>
      </c>
    </row>
    <row r="2723" spans="1:13">
      <c r="A2723" t="s">
        <v>3308</v>
      </c>
      <c r="C2723" t="str">
        <f t="shared" si="42"/>
        <v>No Rating</v>
      </c>
      <c r="E2723" t="s">
        <v>13150</v>
      </c>
      <c r="F2723" t="s">
        <v>72</v>
      </c>
      <c r="G2723" t="s">
        <v>13149</v>
      </c>
      <c r="H2723" t="s">
        <v>13150</v>
      </c>
      <c r="I2723" t="s">
        <v>3309</v>
      </c>
      <c r="J2723" t="s">
        <v>3310</v>
      </c>
      <c r="K2723" t="s">
        <v>14598</v>
      </c>
      <c r="L2723" t="s">
        <v>14079</v>
      </c>
      <c r="M2723" t="s">
        <v>5392</v>
      </c>
    </row>
    <row r="2724" spans="1:13">
      <c r="A2724" t="s">
        <v>3308</v>
      </c>
      <c r="C2724" t="str">
        <f t="shared" si="42"/>
        <v>No Rating</v>
      </c>
      <c r="E2724" t="s">
        <v>13150</v>
      </c>
      <c r="F2724" t="s">
        <v>72</v>
      </c>
      <c r="G2724" t="s">
        <v>13149</v>
      </c>
      <c r="H2724" t="s">
        <v>13150</v>
      </c>
      <c r="I2724" t="s">
        <v>3309</v>
      </c>
      <c r="J2724" t="s">
        <v>3310</v>
      </c>
      <c r="K2724" t="s">
        <v>14598</v>
      </c>
      <c r="L2724" t="s">
        <v>14079</v>
      </c>
      <c r="M2724" t="s">
        <v>16113</v>
      </c>
    </row>
    <row r="2725" spans="1:13">
      <c r="A2725" t="s">
        <v>3311</v>
      </c>
      <c r="B2725">
        <v>4.9000000000000004</v>
      </c>
      <c r="C2725" t="str">
        <f t="shared" si="42"/>
        <v>4 – 5</v>
      </c>
      <c r="D2725">
        <v>5000</v>
      </c>
      <c r="E2725" t="s">
        <v>13149</v>
      </c>
      <c r="F2725" t="s">
        <v>72</v>
      </c>
      <c r="G2725" t="s">
        <v>13149</v>
      </c>
      <c r="H2725" t="s">
        <v>13150</v>
      </c>
      <c r="I2725" t="s">
        <v>3312</v>
      </c>
      <c r="J2725" t="s">
        <v>3313</v>
      </c>
      <c r="K2725" t="s">
        <v>14599</v>
      </c>
      <c r="L2725" t="s">
        <v>14274</v>
      </c>
      <c r="M2725" t="s">
        <v>52</v>
      </c>
    </row>
    <row r="2726" spans="1:13">
      <c r="A2726" t="s">
        <v>3311</v>
      </c>
      <c r="B2726">
        <v>4.9000000000000004</v>
      </c>
      <c r="C2726" t="str">
        <f t="shared" si="42"/>
        <v>4 – 5</v>
      </c>
      <c r="D2726">
        <v>5000</v>
      </c>
      <c r="E2726" t="s">
        <v>13149</v>
      </c>
      <c r="F2726" t="s">
        <v>72</v>
      </c>
      <c r="G2726" t="s">
        <v>13149</v>
      </c>
      <c r="H2726" t="s">
        <v>13150</v>
      </c>
      <c r="I2726" t="s">
        <v>3312</v>
      </c>
      <c r="J2726" t="s">
        <v>3313</v>
      </c>
      <c r="K2726" t="s">
        <v>14599</v>
      </c>
      <c r="L2726" t="s">
        <v>14274</v>
      </c>
      <c r="M2726" t="s">
        <v>511</v>
      </c>
    </row>
    <row r="2727" spans="1:13">
      <c r="A2727" t="s">
        <v>3311</v>
      </c>
      <c r="B2727">
        <v>4.9000000000000004</v>
      </c>
      <c r="C2727" t="str">
        <f t="shared" si="42"/>
        <v>4 – 5</v>
      </c>
      <c r="D2727">
        <v>5000</v>
      </c>
      <c r="E2727" t="s">
        <v>13149</v>
      </c>
      <c r="F2727" t="s">
        <v>72</v>
      </c>
      <c r="G2727" t="s">
        <v>13149</v>
      </c>
      <c r="H2727" t="s">
        <v>13150</v>
      </c>
      <c r="I2727" t="s">
        <v>3312</v>
      </c>
      <c r="J2727" t="s">
        <v>3313</v>
      </c>
      <c r="K2727" t="s">
        <v>14599</v>
      </c>
      <c r="L2727" t="s">
        <v>14274</v>
      </c>
      <c r="M2727" t="s">
        <v>16112</v>
      </c>
    </row>
    <row r="2728" spans="1:13">
      <c r="A2728" t="s">
        <v>3314</v>
      </c>
      <c r="B2728">
        <v>4.7</v>
      </c>
      <c r="C2728" t="str">
        <f t="shared" si="42"/>
        <v>4 – 5</v>
      </c>
      <c r="D2728">
        <v>1000</v>
      </c>
      <c r="E2728" t="s">
        <v>13149</v>
      </c>
      <c r="G2728" t="s">
        <v>13150</v>
      </c>
      <c r="H2728" t="s">
        <v>13150</v>
      </c>
      <c r="I2728" t="s">
        <v>3315</v>
      </c>
      <c r="J2728" t="s">
        <v>3316</v>
      </c>
      <c r="K2728" t="s">
        <v>13274</v>
      </c>
      <c r="L2728" t="s">
        <v>16127</v>
      </c>
      <c r="M2728" t="s">
        <v>635</v>
      </c>
    </row>
    <row r="2729" spans="1:13">
      <c r="A2729" t="s">
        <v>3314</v>
      </c>
      <c r="B2729">
        <v>4.7</v>
      </c>
      <c r="C2729" t="str">
        <f t="shared" si="42"/>
        <v>4 – 5</v>
      </c>
      <c r="D2729">
        <v>1000</v>
      </c>
      <c r="E2729" t="s">
        <v>13149</v>
      </c>
      <c r="G2729" t="s">
        <v>13150</v>
      </c>
      <c r="H2729" t="s">
        <v>13150</v>
      </c>
      <c r="I2729" t="s">
        <v>3315</v>
      </c>
      <c r="J2729" t="s">
        <v>3316</v>
      </c>
      <c r="K2729" t="s">
        <v>13274</v>
      </c>
      <c r="L2729" t="s">
        <v>16127</v>
      </c>
      <c r="M2729" t="s">
        <v>252</v>
      </c>
    </row>
    <row r="2730" spans="1:13">
      <c r="A2730" t="s">
        <v>3314</v>
      </c>
      <c r="B2730">
        <v>4.7</v>
      </c>
      <c r="C2730" t="str">
        <f t="shared" si="42"/>
        <v>4 – 5</v>
      </c>
      <c r="D2730">
        <v>1000</v>
      </c>
      <c r="E2730" t="s">
        <v>13149</v>
      </c>
      <c r="G2730" t="s">
        <v>13150</v>
      </c>
      <c r="H2730" t="s">
        <v>13150</v>
      </c>
      <c r="I2730" t="s">
        <v>3315</v>
      </c>
      <c r="J2730" t="s">
        <v>3316</v>
      </c>
      <c r="K2730" t="s">
        <v>13274</v>
      </c>
      <c r="L2730" t="s">
        <v>16127</v>
      </c>
      <c r="M2730" t="s">
        <v>52</v>
      </c>
    </row>
    <row r="2731" spans="1:13">
      <c r="A2731" t="s">
        <v>3314</v>
      </c>
      <c r="B2731">
        <v>4.7</v>
      </c>
      <c r="C2731" t="str">
        <f t="shared" si="42"/>
        <v>4 – 5</v>
      </c>
      <c r="D2731">
        <v>1000</v>
      </c>
      <c r="E2731" t="s">
        <v>13149</v>
      </c>
      <c r="G2731" t="s">
        <v>13150</v>
      </c>
      <c r="H2731" t="s">
        <v>13150</v>
      </c>
      <c r="I2731" t="s">
        <v>3315</v>
      </c>
      <c r="J2731" t="s">
        <v>3316</v>
      </c>
      <c r="K2731" t="s">
        <v>13274</v>
      </c>
      <c r="L2731" t="s">
        <v>16127</v>
      </c>
      <c r="M2731" t="s">
        <v>595</v>
      </c>
    </row>
    <row r="2732" spans="1:13">
      <c r="A2732" t="s">
        <v>3318</v>
      </c>
      <c r="B2732">
        <v>4.9000000000000004</v>
      </c>
      <c r="C2732" t="str">
        <f t="shared" si="42"/>
        <v>4 – 5</v>
      </c>
      <c r="D2732">
        <v>1000</v>
      </c>
      <c r="E2732" t="s">
        <v>13149</v>
      </c>
      <c r="G2732" t="s">
        <v>13150</v>
      </c>
      <c r="H2732" t="s">
        <v>13150</v>
      </c>
      <c r="I2732" t="s">
        <v>3319</v>
      </c>
      <c r="J2732" t="s">
        <v>3320</v>
      </c>
      <c r="K2732" t="s">
        <v>13275</v>
      </c>
      <c r="L2732" t="s">
        <v>14400</v>
      </c>
      <c r="M2732" t="s">
        <v>257</v>
      </c>
    </row>
    <row r="2733" spans="1:13">
      <c r="A2733" t="s">
        <v>3318</v>
      </c>
      <c r="B2733">
        <v>4.9000000000000004</v>
      </c>
      <c r="C2733" t="str">
        <f t="shared" si="42"/>
        <v>4 – 5</v>
      </c>
      <c r="D2733">
        <v>1000</v>
      </c>
      <c r="E2733" t="s">
        <v>13149</v>
      </c>
      <c r="G2733" t="s">
        <v>13150</v>
      </c>
      <c r="H2733" t="s">
        <v>13150</v>
      </c>
      <c r="I2733" t="s">
        <v>3319</v>
      </c>
      <c r="J2733" t="s">
        <v>3320</v>
      </c>
      <c r="K2733" t="s">
        <v>13275</v>
      </c>
      <c r="L2733" t="s">
        <v>14400</v>
      </c>
      <c r="M2733" t="s">
        <v>12403</v>
      </c>
    </row>
    <row r="2734" spans="1:13">
      <c r="A2734" t="s">
        <v>3321</v>
      </c>
      <c r="B2734">
        <v>4.8</v>
      </c>
      <c r="C2734" t="str">
        <f t="shared" si="42"/>
        <v>4 – 5</v>
      </c>
      <c r="D2734">
        <v>500</v>
      </c>
      <c r="E2734" t="s">
        <v>13149</v>
      </c>
      <c r="F2734" t="s">
        <v>161</v>
      </c>
      <c r="G2734" t="s">
        <v>13149</v>
      </c>
      <c r="H2734" t="s">
        <v>13150</v>
      </c>
      <c r="I2734" t="s">
        <v>3322</v>
      </c>
      <c r="J2734" t="s">
        <v>3323</v>
      </c>
      <c r="K2734" t="s">
        <v>14600</v>
      </c>
      <c r="L2734" t="s">
        <v>14198</v>
      </c>
      <c r="M2734" t="s">
        <v>262</v>
      </c>
    </row>
    <row r="2735" spans="1:13">
      <c r="A2735" t="s">
        <v>3321</v>
      </c>
      <c r="B2735">
        <v>4.8</v>
      </c>
      <c r="C2735" t="str">
        <f t="shared" si="42"/>
        <v>4 – 5</v>
      </c>
      <c r="D2735">
        <v>500</v>
      </c>
      <c r="E2735" t="s">
        <v>13149</v>
      </c>
      <c r="F2735" t="s">
        <v>161</v>
      </c>
      <c r="G2735" t="s">
        <v>13149</v>
      </c>
      <c r="H2735" t="s">
        <v>13150</v>
      </c>
      <c r="I2735" t="s">
        <v>3322</v>
      </c>
      <c r="J2735" t="s">
        <v>3323</v>
      </c>
      <c r="K2735" t="s">
        <v>14600</v>
      </c>
      <c r="L2735" t="s">
        <v>14198</v>
      </c>
      <c r="M2735" t="s">
        <v>10</v>
      </c>
    </row>
    <row r="2736" spans="1:13">
      <c r="A2736" t="s">
        <v>3321</v>
      </c>
      <c r="B2736">
        <v>4.8</v>
      </c>
      <c r="C2736" t="str">
        <f t="shared" si="42"/>
        <v>4 – 5</v>
      </c>
      <c r="D2736">
        <v>500</v>
      </c>
      <c r="E2736" t="s">
        <v>13149</v>
      </c>
      <c r="F2736" t="s">
        <v>161</v>
      </c>
      <c r="G2736" t="s">
        <v>13149</v>
      </c>
      <c r="H2736" t="s">
        <v>13150</v>
      </c>
      <c r="I2736" t="s">
        <v>3322</v>
      </c>
      <c r="J2736" t="s">
        <v>3323</v>
      </c>
      <c r="K2736" t="s">
        <v>14600</v>
      </c>
      <c r="L2736" t="s">
        <v>14198</v>
      </c>
      <c r="M2736" t="s">
        <v>52</v>
      </c>
    </row>
    <row r="2737" spans="1:13">
      <c r="A2737" t="s">
        <v>3321</v>
      </c>
      <c r="B2737">
        <v>4.8</v>
      </c>
      <c r="C2737" t="str">
        <f t="shared" si="42"/>
        <v>4 – 5</v>
      </c>
      <c r="D2737">
        <v>500</v>
      </c>
      <c r="E2737" t="s">
        <v>13149</v>
      </c>
      <c r="F2737" t="s">
        <v>161</v>
      </c>
      <c r="G2737" t="s">
        <v>13149</v>
      </c>
      <c r="H2737" t="s">
        <v>13150</v>
      </c>
      <c r="I2737" t="s">
        <v>3322</v>
      </c>
      <c r="J2737" t="s">
        <v>3323</v>
      </c>
      <c r="K2737" t="s">
        <v>14600</v>
      </c>
      <c r="L2737" t="s">
        <v>14198</v>
      </c>
      <c r="M2737" t="s">
        <v>18</v>
      </c>
    </row>
    <row r="2738" spans="1:13">
      <c r="A2738" t="s">
        <v>3321</v>
      </c>
      <c r="B2738">
        <v>4.8</v>
      </c>
      <c r="C2738" t="str">
        <f t="shared" si="42"/>
        <v>4 – 5</v>
      </c>
      <c r="D2738">
        <v>500</v>
      </c>
      <c r="E2738" t="s">
        <v>13149</v>
      </c>
      <c r="F2738" t="s">
        <v>161</v>
      </c>
      <c r="G2738" t="s">
        <v>13149</v>
      </c>
      <c r="H2738" t="s">
        <v>13150</v>
      </c>
      <c r="I2738" t="s">
        <v>3322</v>
      </c>
      <c r="J2738" t="s">
        <v>3323</v>
      </c>
      <c r="K2738" t="s">
        <v>14600</v>
      </c>
      <c r="L2738" t="s">
        <v>14198</v>
      </c>
      <c r="M2738" t="s">
        <v>595</v>
      </c>
    </row>
    <row r="2739" spans="1:13">
      <c r="A2739" t="s">
        <v>3324</v>
      </c>
      <c r="B2739">
        <v>4.9000000000000004</v>
      </c>
      <c r="C2739" t="str">
        <f t="shared" si="42"/>
        <v>4 – 5</v>
      </c>
      <c r="D2739">
        <v>2000</v>
      </c>
      <c r="E2739" t="s">
        <v>13149</v>
      </c>
      <c r="F2739" t="s">
        <v>53</v>
      </c>
      <c r="G2739" t="s">
        <v>13149</v>
      </c>
      <c r="H2739" t="s">
        <v>13150</v>
      </c>
      <c r="I2739" t="s">
        <v>3325</v>
      </c>
      <c r="J2739" t="s">
        <v>3326</v>
      </c>
      <c r="K2739" t="s">
        <v>13276</v>
      </c>
      <c r="L2739" t="s">
        <v>13155</v>
      </c>
      <c r="M2739" t="s">
        <v>635</v>
      </c>
    </row>
    <row r="2740" spans="1:13">
      <c r="A2740" t="s">
        <v>3324</v>
      </c>
      <c r="B2740">
        <v>4.9000000000000004</v>
      </c>
      <c r="C2740" t="str">
        <f t="shared" si="42"/>
        <v>4 – 5</v>
      </c>
      <c r="D2740">
        <v>2000</v>
      </c>
      <c r="E2740" t="s">
        <v>13149</v>
      </c>
      <c r="F2740" t="s">
        <v>53</v>
      </c>
      <c r="G2740" t="s">
        <v>13149</v>
      </c>
      <c r="H2740" t="s">
        <v>13150</v>
      </c>
      <c r="I2740" t="s">
        <v>3325</v>
      </c>
      <c r="J2740" t="s">
        <v>3326</v>
      </c>
      <c r="K2740" t="s">
        <v>13276</v>
      </c>
      <c r="L2740" t="s">
        <v>13155</v>
      </c>
      <c r="M2740" t="s">
        <v>233</v>
      </c>
    </row>
    <row r="2741" spans="1:13">
      <c r="A2741" t="s">
        <v>3324</v>
      </c>
      <c r="B2741">
        <v>4.9000000000000004</v>
      </c>
      <c r="C2741" t="str">
        <f t="shared" si="42"/>
        <v>4 – 5</v>
      </c>
      <c r="D2741">
        <v>2000</v>
      </c>
      <c r="E2741" t="s">
        <v>13149</v>
      </c>
      <c r="F2741" t="s">
        <v>53</v>
      </c>
      <c r="G2741" t="s">
        <v>13149</v>
      </c>
      <c r="H2741" t="s">
        <v>13150</v>
      </c>
      <c r="I2741" t="s">
        <v>3325</v>
      </c>
      <c r="J2741" t="s">
        <v>3326</v>
      </c>
      <c r="K2741" t="s">
        <v>13276</v>
      </c>
      <c r="L2741" t="s">
        <v>13155</v>
      </c>
      <c r="M2741" t="s">
        <v>257</v>
      </c>
    </row>
    <row r="2742" spans="1:13">
      <c r="A2742" t="s">
        <v>3324</v>
      </c>
      <c r="B2742">
        <v>4.9000000000000004</v>
      </c>
      <c r="C2742" t="str">
        <f t="shared" si="42"/>
        <v>4 – 5</v>
      </c>
      <c r="D2742">
        <v>2000</v>
      </c>
      <c r="E2742" t="s">
        <v>13149</v>
      </c>
      <c r="F2742" t="s">
        <v>53</v>
      </c>
      <c r="G2742" t="s">
        <v>13149</v>
      </c>
      <c r="H2742" t="s">
        <v>13150</v>
      </c>
      <c r="I2742" t="s">
        <v>3325</v>
      </c>
      <c r="J2742" t="s">
        <v>3326</v>
      </c>
      <c r="K2742" t="s">
        <v>13276</v>
      </c>
      <c r="L2742" t="s">
        <v>13155</v>
      </c>
      <c r="M2742" t="s">
        <v>595</v>
      </c>
    </row>
    <row r="2743" spans="1:13">
      <c r="A2743" t="s">
        <v>3324</v>
      </c>
      <c r="B2743">
        <v>4.9000000000000004</v>
      </c>
      <c r="C2743" t="str">
        <f t="shared" si="42"/>
        <v>4 – 5</v>
      </c>
      <c r="D2743">
        <v>2000</v>
      </c>
      <c r="E2743" t="s">
        <v>13149</v>
      </c>
      <c r="F2743" t="s">
        <v>53</v>
      </c>
      <c r="G2743" t="s">
        <v>13149</v>
      </c>
      <c r="H2743" t="s">
        <v>13150</v>
      </c>
      <c r="I2743" t="s">
        <v>3325</v>
      </c>
      <c r="J2743" t="s">
        <v>3326</v>
      </c>
      <c r="K2743" t="s">
        <v>13276</v>
      </c>
      <c r="L2743" t="s">
        <v>13155</v>
      </c>
      <c r="M2743" t="s">
        <v>1511</v>
      </c>
    </row>
    <row r="2744" spans="1:13">
      <c r="A2744" t="s">
        <v>3327</v>
      </c>
      <c r="B2744">
        <v>4.7</v>
      </c>
      <c r="C2744" t="str">
        <f t="shared" si="42"/>
        <v>4 – 5</v>
      </c>
      <c r="D2744">
        <v>5000</v>
      </c>
      <c r="E2744" t="s">
        <v>13149</v>
      </c>
      <c r="F2744" t="s">
        <v>285</v>
      </c>
      <c r="G2744" t="s">
        <v>13149</v>
      </c>
      <c r="H2744" t="s">
        <v>13150</v>
      </c>
      <c r="I2744" t="s">
        <v>3328</v>
      </c>
      <c r="J2744" t="s">
        <v>3329</v>
      </c>
      <c r="K2744" t="s">
        <v>13277</v>
      </c>
      <c r="L2744" t="s">
        <v>13155</v>
      </c>
      <c r="M2744" t="s">
        <v>635</v>
      </c>
    </row>
    <row r="2745" spans="1:13">
      <c r="A2745" t="s">
        <v>3327</v>
      </c>
      <c r="B2745">
        <v>4.7</v>
      </c>
      <c r="C2745" t="str">
        <f t="shared" si="42"/>
        <v>4 – 5</v>
      </c>
      <c r="D2745">
        <v>5000</v>
      </c>
      <c r="E2745" t="s">
        <v>13149</v>
      </c>
      <c r="F2745" t="s">
        <v>285</v>
      </c>
      <c r="G2745" t="s">
        <v>13149</v>
      </c>
      <c r="H2745" t="s">
        <v>13150</v>
      </c>
      <c r="I2745" t="s">
        <v>3328</v>
      </c>
      <c r="J2745" t="s">
        <v>3329</v>
      </c>
      <c r="K2745" t="s">
        <v>13277</v>
      </c>
      <c r="L2745" t="s">
        <v>13155</v>
      </c>
      <c r="M2745" t="s">
        <v>18</v>
      </c>
    </row>
    <row r="2746" spans="1:13">
      <c r="A2746" t="s">
        <v>3327</v>
      </c>
      <c r="B2746">
        <v>4.7</v>
      </c>
      <c r="C2746" t="str">
        <f t="shared" si="42"/>
        <v>4 – 5</v>
      </c>
      <c r="D2746">
        <v>5000</v>
      </c>
      <c r="E2746" t="s">
        <v>13149</v>
      </c>
      <c r="F2746" t="s">
        <v>285</v>
      </c>
      <c r="G2746" t="s">
        <v>13149</v>
      </c>
      <c r="H2746" t="s">
        <v>13150</v>
      </c>
      <c r="I2746" t="s">
        <v>3328</v>
      </c>
      <c r="J2746" t="s">
        <v>3329</v>
      </c>
      <c r="K2746" t="s">
        <v>13277</v>
      </c>
      <c r="L2746" t="s">
        <v>13155</v>
      </c>
      <c r="M2746" t="s">
        <v>595</v>
      </c>
    </row>
    <row r="2747" spans="1:13">
      <c r="A2747" t="s">
        <v>3327</v>
      </c>
      <c r="B2747">
        <v>4.7</v>
      </c>
      <c r="C2747" t="str">
        <f t="shared" si="42"/>
        <v>4 – 5</v>
      </c>
      <c r="D2747">
        <v>5000</v>
      </c>
      <c r="E2747" t="s">
        <v>13149</v>
      </c>
      <c r="F2747" t="s">
        <v>285</v>
      </c>
      <c r="G2747" t="s">
        <v>13149</v>
      </c>
      <c r="H2747" t="s">
        <v>13150</v>
      </c>
      <c r="I2747" t="s">
        <v>3328</v>
      </c>
      <c r="J2747" t="s">
        <v>3329</v>
      </c>
      <c r="K2747" t="s">
        <v>13277</v>
      </c>
      <c r="L2747" t="s">
        <v>13155</v>
      </c>
      <c r="M2747" t="s">
        <v>16117</v>
      </c>
    </row>
    <row r="2748" spans="1:13">
      <c r="A2748" t="s">
        <v>3330</v>
      </c>
      <c r="C2748" t="str">
        <f t="shared" si="42"/>
        <v>No Rating</v>
      </c>
      <c r="E2748" t="s">
        <v>13150</v>
      </c>
      <c r="G2748" t="s">
        <v>13150</v>
      </c>
      <c r="H2748" t="s">
        <v>13150</v>
      </c>
      <c r="I2748" t="s">
        <v>3331</v>
      </c>
      <c r="J2748" t="s">
        <v>3332</v>
      </c>
      <c r="K2748" t="s">
        <v>13278</v>
      </c>
      <c r="L2748" t="s">
        <v>13155</v>
      </c>
      <c r="M2748" t="s">
        <v>16111</v>
      </c>
    </row>
    <row r="2749" spans="1:13">
      <c r="A2749" t="s">
        <v>3333</v>
      </c>
      <c r="B2749">
        <v>4.7</v>
      </c>
      <c r="C2749" t="str">
        <f t="shared" si="42"/>
        <v>4 – 5</v>
      </c>
      <c r="D2749">
        <v>5000</v>
      </c>
      <c r="E2749" t="s">
        <v>13149</v>
      </c>
      <c r="G2749" t="s">
        <v>13150</v>
      </c>
      <c r="H2749" t="s">
        <v>13150</v>
      </c>
      <c r="I2749" t="s">
        <v>3334</v>
      </c>
      <c r="J2749" t="s">
        <v>3335</v>
      </c>
      <c r="K2749" t="s">
        <v>13279</v>
      </c>
      <c r="L2749" t="s">
        <v>13155</v>
      </c>
      <c r="M2749" t="s">
        <v>10</v>
      </c>
    </row>
    <row r="2750" spans="1:13">
      <c r="A2750" t="s">
        <v>3333</v>
      </c>
      <c r="B2750">
        <v>4.7</v>
      </c>
      <c r="C2750" t="str">
        <f t="shared" si="42"/>
        <v>4 – 5</v>
      </c>
      <c r="D2750">
        <v>5000</v>
      </c>
      <c r="E2750" t="s">
        <v>13149</v>
      </c>
      <c r="G2750" t="s">
        <v>13150</v>
      </c>
      <c r="H2750" t="s">
        <v>13150</v>
      </c>
      <c r="I2750" t="s">
        <v>3334</v>
      </c>
      <c r="J2750" t="s">
        <v>3335</v>
      </c>
      <c r="K2750" t="s">
        <v>13279</v>
      </c>
      <c r="L2750" t="s">
        <v>13155</v>
      </c>
      <c r="M2750" t="s">
        <v>1505</v>
      </c>
    </row>
    <row r="2751" spans="1:13">
      <c r="A2751" t="s">
        <v>3333</v>
      </c>
      <c r="B2751">
        <v>4.7</v>
      </c>
      <c r="C2751" t="str">
        <f t="shared" si="42"/>
        <v>4 – 5</v>
      </c>
      <c r="D2751">
        <v>5000</v>
      </c>
      <c r="E2751" t="s">
        <v>13149</v>
      </c>
      <c r="G2751" t="s">
        <v>13150</v>
      </c>
      <c r="H2751" t="s">
        <v>13150</v>
      </c>
      <c r="I2751" t="s">
        <v>3334</v>
      </c>
      <c r="J2751" t="s">
        <v>3335</v>
      </c>
      <c r="K2751" t="s">
        <v>13279</v>
      </c>
      <c r="L2751" t="s">
        <v>13155</v>
      </c>
      <c r="M2751" t="s">
        <v>18</v>
      </c>
    </row>
    <row r="2752" spans="1:13">
      <c r="A2752" t="s">
        <v>3333</v>
      </c>
      <c r="B2752">
        <v>4.7</v>
      </c>
      <c r="C2752" t="str">
        <f t="shared" si="42"/>
        <v>4 – 5</v>
      </c>
      <c r="D2752">
        <v>5000</v>
      </c>
      <c r="E2752" t="s">
        <v>13149</v>
      </c>
      <c r="G2752" t="s">
        <v>13150</v>
      </c>
      <c r="H2752" t="s">
        <v>13150</v>
      </c>
      <c r="I2752" t="s">
        <v>3334</v>
      </c>
      <c r="J2752" t="s">
        <v>3335</v>
      </c>
      <c r="K2752" t="s">
        <v>13279</v>
      </c>
      <c r="L2752" t="s">
        <v>13155</v>
      </c>
      <c r="M2752" t="s">
        <v>3586</v>
      </c>
    </row>
    <row r="2753" spans="1:13">
      <c r="A2753" t="s">
        <v>3336</v>
      </c>
      <c r="B2753">
        <v>4.2</v>
      </c>
      <c r="C2753" t="str">
        <f t="shared" si="42"/>
        <v>4 – 5</v>
      </c>
      <c r="D2753">
        <v>84</v>
      </c>
      <c r="E2753" t="s">
        <v>13149</v>
      </c>
      <c r="F2753" t="s">
        <v>72</v>
      </c>
      <c r="G2753" t="s">
        <v>13149</v>
      </c>
      <c r="H2753" t="s">
        <v>13150</v>
      </c>
      <c r="I2753" t="s">
        <v>3338</v>
      </c>
      <c r="J2753" t="s">
        <v>3339</v>
      </c>
      <c r="K2753" t="s">
        <v>14601</v>
      </c>
      <c r="L2753" t="s">
        <v>14274</v>
      </c>
      <c r="M2753" t="s">
        <v>330</v>
      </c>
    </row>
    <row r="2754" spans="1:13">
      <c r="A2754" t="s">
        <v>3336</v>
      </c>
      <c r="B2754">
        <v>4.2</v>
      </c>
      <c r="C2754" t="str">
        <f t="shared" ref="C2754:C2817" si="43">IF(B2754="", "No Rating",
 IF(B2754&lt;=2, "1 – 2",
 IF(B2754&lt;=3, "2 – 3",
 IF(B2754&lt;=4, "3 – 4",
 "4 – 5"))))</f>
        <v>4 – 5</v>
      </c>
      <c r="D2754">
        <v>84</v>
      </c>
      <c r="E2754" t="s">
        <v>13149</v>
      </c>
      <c r="F2754" t="s">
        <v>72</v>
      </c>
      <c r="G2754" t="s">
        <v>13149</v>
      </c>
      <c r="H2754" t="s">
        <v>13150</v>
      </c>
      <c r="I2754" t="s">
        <v>3338</v>
      </c>
      <c r="J2754" t="s">
        <v>3339</v>
      </c>
      <c r="K2754" t="s">
        <v>14601</v>
      </c>
      <c r="L2754" t="s">
        <v>14274</v>
      </c>
      <c r="M2754" t="s">
        <v>10</v>
      </c>
    </row>
    <row r="2755" spans="1:13">
      <c r="A2755" t="s">
        <v>3340</v>
      </c>
      <c r="C2755" t="str">
        <f t="shared" si="43"/>
        <v>No Rating</v>
      </c>
      <c r="E2755" t="s">
        <v>13150</v>
      </c>
      <c r="G2755" t="s">
        <v>13150</v>
      </c>
      <c r="H2755" t="s">
        <v>13150</v>
      </c>
      <c r="I2755" t="s">
        <v>3341</v>
      </c>
      <c r="J2755" t="s">
        <v>3342</v>
      </c>
      <c r="K2755" t="s">
        <v>14602</v>
      </c>
      <c r="L2755" t="s">
        <v>14198</v>
      </c>
      <c r="M2755" t="s">
        <v>52</v>
      </c>
    </row>
    <row r="2756" spans="1:13">
      <c r="A2756" t="s">
        <v>3340</v>
      </c>
      <c r="C2756" t="str">
        <f t="shared" si="43"/>
        <v>No Rating</v>
      </c>
      <c r="E2756" t="s">
        <v>13150</v>
      </c>
      <c r="G2756" t="s">
        <v>13150</v>
      </c>
      <c r="H2756" t="s">
        <v>13150</v>
      </c>
      <c r="I2756" t="s">
        <v>3341</v>
      </c>
      <c r="J2756" t="s">
        <v>3342</v>
      </c>
      <c r="K2756" t="s">
        <v>14602</v>
      </c>
      <c r="L2756" t="s">
        <v>14198</v>
      </c>
      <c r="M2756" t="s">
        <v>18</v>
      </c>
    </row>
    <row r="2757" spans="1:13">
      <c r="A2757" t="s">
        <v>3340</v>
      </c>
      <c r="C2757" t="str">
        <f t="shared" si="43"/>
        <v>No Rating</v>
      </c>
      <c r="E2757" t="s">
        <v>13150</v>
      </c>
      <c r="G2757" t="s">
        <v>13150</v>
      </c>
      <c r="H2757" t="s">
        <v>13150</v>
      </c>
      <c r="I2757" t="s">
        <v>3341</v>
      </c>
      <c r="J2757" t="s">
        <v>3342</v>
      </c>
      <c r="K2757" t="s">
        <v>14602</v>
      </c>
      <c r="L2757" t="s">
        <v>14198</v>
      </c>
      <c r="M2757" t="s">
        <v>16121</v>
      </c>
    </row>
    <row r="2758" spans="1:13">
      <c r="A2758" t="s">
        <v>3340</v>
      </c>
      <c r="C2758" t="str">
        <f t="shared" si="43"/>
        <v>No Rating</v>
      </c>
      <c r="E2758" t="s">
        <v>13150</v>
      </c>
      <c r="G2758" t="s">
        <v>13150</v>
      </c>
      <c r="H2758" t="s">
        <v>13150</v>
      </c>
      <c r="I2758" t="s">
        <v>3341</v>
      </c>
      <c r="J2758" t="s">
        <v>3342</v>
      </c>
      <c r="K2758" t="s">
        <v>14602</v>
      </c>
      <c r="L2758" t="s">
        <v>14198</v>
      </c>
      <c r="M2758" t="s">
        <v>3586</v>
      </c>
    </row>
    <row r="2759" spans="1:13">
      <c r="A2759" t="s">
        <v>3344</v>
      </c>
      <c r="B2759">
        <v>4.5999999999999996</v>
      </c>
      <c r="C2759" t="str">
        <f t="shared" si="43"/>
        <v>4 – 5</v>
      </c>
      <c r="D2759">
        <v>26</v>
      </c>
      <c r="E2759" t="s">
        <v>13149</v>
      </c>
      <c r="G2759" t="s">
        <v>13150</v>
      </c>
      <c r="H2759" t="s">
        <v>13150</v>
      </c>
      <c r="I2759" t="s">
        <v>3346</v>
      </c>
      <c r="J2759" t="s">
        <v>3347</v>
      </c>
      <c r="K2759" t="s">
        <v>13280</v>
      </c>
      <c r="L2759" t="s">
        <v>16127</v>
      </c>
      <c r="M2759" t="s">
        <v>10</v>
      </c>
    </row>
    <row r="2760" spans="1:13">
      <c r="A2760" t="s">
        <v>3344</v>
      </c>
      <c r="B2760">
        <v>4.5999999999999996</v>
      </c>
      <c r="C2760" t="str">
        <f t="shared" si="43"/>
        <v>4 – 5</v>
      </c>
      <c r="D2760">
        <v>26</v>
      </c>
      <c r="E2760" t="s">
        <v>13149</v>
      </c>
      <c r="G2760" t="s">
        <v>13150</v>
      </c>
      <c r="H2760" t="s">
        <v>13150</v>
      </c>
      <c r="I2760" t="s">
        <v>3346</v>
      </c>
      <c r="J2760" t="s">
        <v>3347</v>
      </c>
      <c r="K2760" t="s">
        <v>13280</v>
      </c>
      <c r="L2760" t="s">
        <v>16127</v>
      </c>
      <c r="M2760" t="s">
        <v>595</v>
      </c>
    </row>
    <row r="2761" spans="1:13">
      <c r="A2761" t="s">
        <v>3348</v>
      </c>
      <c r="B2761">
        <v>4.5999999999999996</v>
      </c>
      <c r="C2761" t="str">
        <f t="shared" si="43"/>
        <v>4 – 5</v>
      </c>
      <c r="D2761">
        <v>30</v>
      </c>
      <c r="E2761" t="s">
        <v>13149</v>
      </c>
      <c r="G2761" t="s">
        <v>13150</v>
      </c>
      <c r="H2761" t="s">
        <v>13150</v>
      </c>
      <c r="I2761" t="s">
        <v>3350</v>
      </c>
      <c r="J2761" t="s">
        <v>3351</v>
      </c>
      <c r="K2761" t="s">
        <v>14603</v>
      </c>
      <c r="L2761" t="s">
        <v>14067</v>
      </c>
      <c r="M2761" t="s">
        <v>18</v>
      </c>
    </row>
    <row r="2762" spans="1:13">
      <c r="A2762" t="s">
        <v>3348</v>
      </c>
      <c r="B2762">
        <v>4.5999999999999996</v>
      </c>
      <c r="C2762" t="str">
        <f t="shared" si="43"/>
        <v>4 – 5</v>
      </c>
      <c r="D2762">
        <v>30</v>
      </c>
      <c r="E2762" t="s">
        <v>13149</v>
      </c>
      <c r="G2762" t="s">
        <v>13150</v>
      </c>
      <c r="H2762" t="s">
        <v>13150</v>
      </c>
      <c r="I2762" t="s">
        <v>3350</v>
      </c>
      <c r="J2762" t="s">
        <v>3351</v>
      </c>
      <c r="K2762" t="s">
        <v>14603</v>
      </c>
      <c r="L2762" t="s">
        <v>14067</v>
      </c>
      <c r="M2762" t="s">
        <v>16115</v>
      </c>
    </row>
    <row r="2763" spans="1:13">
      <c r="A2763" t="s">
        <v>3348</v>
      </c>
      <c r="B2763">
        <v>4.5999999999999996</v>
      </c>
      <c r="C2763" t="str">
        <f t="shared" si="43"/>
        <v>4 – 5</v>
      </c>
      <c r="D2763">
        <v>30</v>
      </c>
      <c r="E2763" t="s">
        <v>13149</v>
      </c>
      <c r="G2763" t="s">
        <v>13150</v>
      </c>
      <c r="H2763" t="s">
        <v>13150</v>
      </c>
      <c r="I2763" t="s">
        <v>3350</v>
      </c>
      <c r="J2763" t="s">
        <v>3351</v>
      </c>
      <c r="K2763" t="s">
        <v>14603</v>
      </c>
      <c r="L2763" t="s">
        <v>14067</v>
      </c>
      <c r="M2763" t="s">
        <v>1220</v>
      </c>
    </row>
    <row r="2764" spans="1:13">
      <c r="A2764" t="s">
        <v>2900</v>
      </c>
      <c r="B2764">
        <v>5</v>
      </c>
      <c r="C2764" t="str">
        <f t="shared" si="43"/>
        <v>4 – 5</v>
      </c>
      <c r="D2764">
        <v>1000</v>
      </c>
      <c r="E2764" t="s">
        <v>13149</v>
      </c>
      <c r="F2764" t="s">
        <v>246</v>
      </c>
      <c r="G2764" t="s">
        <v>13149</v>
      </c>
      <c r="H2764" t="s">
        <v>13150</v>
      </c>
      <c r="I2764" t="s">
        <v>3352</v>
      </c>
      <c r="J2764" t="s">
        <v>3353</v>
      </c>
      <c r="K2764" t="s">
        <v>13281</v>
      </c>
      <c r="L2764" t="s">
        <v>13155</v>
      </c>
      <c r="M2764" t="s">
        <v>18</v>
      </c>
    </row>
    <row r="2765" spans="1:13">
      <c r="A2765" t="s">
        <v>2900</v>
      </c>
      <c r="B2765">
        <v>5</v>
      </c>
      <c r="C2765" t="str">
        <f t="shared" si="43"/>
        <v>4 – 5</v>
      </c>
      <c r="D2765">
        <v>1000</v>
      </c>
      <c r="E2765" t="s">
        <v>13149</v>
      </c>
      <c r="F2765" t="s">
        <v>246</v>
      </c>
      <c r="G2765" t="s">
        <v>13149</v>
      </c>
      <c r="H2765" t="s">
        <v>13150</v>
      </c>
      <c r="I2765" t="s">
        <v>3352</v>
      </c>
      <c r="J2765" t="s">
        <v>3353</v>
      </c>
      <c r="K2765" t="s">
        <v>13281</v>
      </c>
      <c r="L2765" t="s">
        <v>13155</v>
      </c>
      <c r="M2765" t="s">
        <v>1220</v>
      </c>
    </row>
    <row r="2766" spans="1:13">
      <c r="A2766" t="s">
        <v>3354</v>
      </c>
      <c r="B2766">
        <v>4.2</v>
      </c>
      <c r="C2766" t="str">
        <f t="shared" si="43"/>
        <v>4 – 5</v>
      </c>
      <c r="D2766">
        <v>100</v>
      </c>
      <c r="E2766" t="s">
        <v>13149</v>
      </c>
      <c r="G2766" t="s">
        <v>13150</v>
      </c>
      <c r="H2766" t="s">
        <v>13150</v>
      </c>
      <c r="I2766" t="s">
        <v>3355</v>
      </c>
      <c r="J2766" t="s">
        <v>3356</v>
      </c>
      <c r="K2766" t="s">
        <v>14604</v>
      </c>
      <c r="L2766" t="s">
        <v>14067</v>
      </c>
      <c r="M2766" t="s">
        <v>18</v>
      </c>
    </row>
    <row r="2767" spans="1:13">
      <c r="A2767" t="s">
        <v>3354</v>
      </c>
      <c r="B2767">
        <v>4.2</v>
      </c>
      <c r="C2767" t="str">
        <f t="shared" si="43"/>
        <v>4 – 5</v>
      </c>
      <c r="D2767">
        <v>100</v>
      </c>
      <c r="E2767" t="s">
        <v>13149</v>
      </c>
      <c r="G2767" t="s">
        <v>13150</v>
      </c>
      <c r="H2767" t="s">
        <v>13150</v>
      </c>
      <c r="I2767" t="s">
        <v>3355</v>
      </c>
      <c r="J2767" t="s">
        <v>3356</v>
      </c>
      <c r="K2767" t="s">
        <v>14604</v>
      </c>
      <c r="L2767" t="s">
        <v>14067</v>
      </c>
      <c r="M2767" t="s">
        <v>8122</v>
      </c>
    </row>
    <row r="2768" spans="1:13">
      <c r="A2768" t="s">
        <v>3357</v>
      </c>
      <c r="C2768" t="str">
        <f t="shared" si="43"/>
        <v>No Rating</v>
      </c>
      <c r="E2768" t="s">
        <v>13150</v>
      </c>
      <c r="G2768" t="s">
        <v>13150</v>
      </c>
      <c r="H2768" t="s">
        <v>13150</v>
      </c>
      <c r="I2768" t="s">
        <v>3358</v>
      </c>
      <c r="J2768" t="s">
        <v>3359</v>
      </c>
      <c r="K2768" t="s">
        <v>14605</v>
      </c>
      <c r="L2768" t="s">
        <v>14274</v>
      </c>
      <c r="M2768" t="s">
        <v>16111</v>
      </c>
    </row>
    <row r="2769" spans="1:13">
      <c r="A2769" t="s">
        <v>3360</v>
      </c>
      <c r="B2769">
        <v>5</v>
      </c>
      <c r="C2769" t="str">
        <f t="shared" si="43"/>
        <v>4 – 5</v>
      </c>
      <c r="D2769">
        <v>1000</v>
      </c>
      <c r="E2769" t="s">
        <v>13149</v>
      </c>
      <c r="F2769" t="s">
        <v>3158</v>
      </c>
      <c r="G2769" t="s">
        <v>13150</v>
      </c>
      <c r="H2769" t="s">
        <v>13149</v>
      </c>
      <c r="I2769" t="s">
        <v>3361</v>
      </c>
      <c r="J2769" t="s">
        <v>3362</v>
      </c>
      <c r="K2769" t="s">
        <v>14606</v>
      </c>
      <c r="L2769" t="s">
        <v>14274</v>
      </c>
      <c r="M2769" t="s">
        <v>10</v>
      </c>
    </row>
    <row r="2770" spans="1:13">
      <c r="A2770" t="s">
        <v>3360</v>
      </c>
      <c r="B2770">
        <v>5</v>
      </c>
      <c r="C2770" t="str">
        <f t="shared" si="43"/>
        <v>4 – 5</v>
      </c>
      <c r="D2770">
        <v>1000</v>
      </c>
      <c r="E2770" t="s">
        <v>13149</v>
      </c>
      <c r="F2770" t="s">
        <v>3158</v>
      </c>
      <c r="G2770" t="s">
        <v>13150</v>
      </c>
      <c r="H2770" t="s">
        <v>13149</v>
      </c>
      <c r="I2770" t="s">
        <v>3361</v>
      </c>
      <c r="J2770" t="s">
        <v>3362</v>
      </c>
      <c r="K2770" t="s">
        <v>14606</v>
      </c>
      <c r="L2770" t="s">
        <v>14274</v>
      </c>
      <c r="M2770" t="s">
        <v>1586</v>
      </c>
    </row>
    <row r="2771" spans="1:13">
      <c r="A2771" t="s">
        <v>3360</v>
      </c>
      <c r="B2771">
        <v>5</v>
      </c>
      <c r="C2771" t="str">
        <f t="shared" si="43"/>
        <v>4 – 5</v>
      </c>
      <c r="D2771">
        <v>1000</v>
      </c>
      <c r="E2771" t="s">
        <v>13149</v>
      </c>
      <c r="F2771" t="s">
        <v>3158</v>
      </c>
      <c r="G2771" t="s">
        <v>13150</v>
      </c>
      <c r="H2771" t="s">
        <v>13149</v>
      </c>
      <c r="I2771" t="s">
        <v>3361</v>
      </c>
      <c r="J2771" t="s">
        <v>3362</v>
      </c>
      <c r="K2771" t="s">
        <v>14606</v>
      </c>
      <c r="L2771" t="s">
        <v>14274</v>
      </c>
      <c r="M2771" t="s">
        <v>595</v>
      </c>
    </row>
    <row r="2772" spans="1:13">
      <c r="A2772" t="s">
        <v>3364</v>
      </c>
      <c r="C2772" t="str">
        <f t="shared" si="43"/>
        <v>No Rating</v>
      </c>
      <c r="E2772" t="s">
        <v>13150</v>
      </c>
      <c r="G2772" t="s">
        <v>13150</v>
      </c>
      <c r="H2772" t="s">
        <v>13150</v>
      </c>
      <c r="I2772" t="s">
        <v>3365</v>
      </c>
      <c r="J2772" t="s">
        <v>3366</v>
      </c>
      <c r="K2772" t="s">
        <v>13282</v>
      </c>
      <c r="L2772" t="s">
        <v>13155</v>
      </c>
      <c r="M2772" t="s">
        <v>635</v>
      </c>
    </row>
    <row r="2773" spans="1:13">
      <c r="A2773" t="s">
        <v>3364</v>
      </c>
      <c r="C2773" t="str">
        <f t="shared" si="43"/>
        <v>No Rating</v>
      </c>
      <c r="E2773" t="s">
        <v>13150</v>
      </c>
      <c r="G2773" t="s">
        <v>13150</v>
      </c>
      <c r="H2773" t="s">
        <v>13150</v>
      </c>
      <c r="I2773" t="s">
        <v>3365</v>
      </c>
      <c r="J2773" t="s">
        <v>3366</v>
      </c>
      <c r="K2773" t="s">
        <v>13282</v>
      </c>
      <c r="L2773" t="s">
        <v>13155</v>
      </c>
      <c r="M2773" t="s">
        <v>262</v>
      </c>
    </row>
    <row r="2774" spans="1:13">
      <c r="A2774" t="s">
        <v>3364</v>
      </c>
      <c r="C2774" t="str">
        <f t="shared" si="43"/>
        <v>No Rating</v>
      </c>
      <c r="E2774" t="s">
        <v>13150</v>
      </c>
      <c r="G2774" t="s">
        <v>13150</v>
      </c>
      <c r="H2774" t="s">
        <v>13150</v>
      </c>
      <c r="I2774" t="s">
        <v>3365</v>
      </c>
      <c r="J2774" t="s">
        <v>3366</v>
      </c>
      <c r="K2774" t="s">
        <v>13282</v>
      </c>
      <c r="L2774" t="s">
        <v>13155</v>
      </c>
      <c r="M2774" t="s">
        <v>10</v>
      </c>
    </row>
    <row r="2775" spans="1:13">
      <c r="A2775" t="s">
        <v>3364</v>
      </c>
      <c r="C2775" t="str">
        <f t="shared" si="43"/>
        <v>No Rating</v>
      </c>
      <c r="E2775" t="s">
        <v>13150</v>
      </c>
      <c r="G2775" t="s">
        <v>13150</v>
      </c>
      <c r="H2775" t="s">
        <v>13150</v>
      </c>
      <c r="I2775" t="s">
        <v>3365</v>
      </c>
      <c r="J2775" t="s">
        <v>3366</v>
      </c>
      <c r="K2775" t="s">
        <v>13282</v>
      </c>
      <c r="L2775" t="s">
        <v>13155</v>
      </c>
      <c r="M2775" t="s">
        <v>52</v>
      </c>
    </row>
    <row r="2776" spans="1:13">
      <c r="A2776" t="s">
        <v>3364</v>
      </c>
      <c r="C2776" t="str">
        <f t="shared" si="43"/>
        <v>No Rating</v>
      </c>
      <c r="E2776" t="s">
        <v>13150</v>
      </c>
      <c r="G2776" t="s">
        <v>13150</v>
      </c>
      <c r="H2776" t="s">
        <v>13150</v>
      </c>
      <c r="I2776" t="s">
        <v>3365</v>
      </c>
      <c r="J2776" t="s">
        <v>3366</v>
      </c>
      <c r="K2776" t="s">
        <v>13282</v>
      </c>
      <c r="L2776" t="s">
        <v>13155</v>
      </c>
      <c r="M2776" t="s">
        <v>595</v>
      </c>
    </row>
    <row r="2777" spans="1:13">
      <c r="A2777" t="s">
        <v>3367</v>
      </c>
      <c r="B2777">
        <v>4.8</v>
      </c>
      <c r="C2777" t="str">
        <f t="shared" si="43"/>
        <v>4 – 5</v>
      </c>
      <c r="D2777">
        <v>500</v>
      </c>
      <c r="E2777" t="s">
        <v>13149</v>
      </c>
      <c r="F2777" t="s">
        <v>161</v>
      </c>
      <c r="G2777" t="s">
        <v>13149</v>
      </c>
      <c r="H2777" t="s">
        <v>13150</v>
      </c>
      <c r="I2777" t="s">
        <v>3368</v>
      </c>
      <c r="J2777" t="s">
        <v>3369</v>
      </c>
      <c r="K2777" t="s">
        <v>14607</v>
      </c>
      <c r="L2777" t="s">
        <v>14198</v>
      </c>
      <c r="M2777" t="s">
        <v>18</v>
      </c>
    </row>
    <row r="2778" spans="1:13">
      <c r="A2778" t="s">
        <v>3367</v>
      </c>
      <c r="B2778">
        <v>4.8</v>
      </c>
      <c r="C2778" t="str">
        <f t="shared" si="43"/>
        <v>4 – 5</v>
      </c>
      <c r="D2778">
        <v>500</v>
      </c>
      <c r="E2778" t="s">
        <v>13149</v>
      </c>
      <c r="F2778" t="s">
        <v>161</v>
      </c>
      <c r="G2778" t="s">
        <v>13149</v>
      </c>
      <c r="H2778" t="s">
        <v>13150</v>
      </c>
      <c r="I2778" t="s">
        <v>3368</v>
      </c>
      <c r="J2778" t="s">
        <v>3369</v>
      </c>
      <c r="K2778" t="s">
        <v>14607</v>
      </c>
      <c r="L2778" t="s">
        <v>14198</v>
      </c>
      <c r="M2778" t="s">
        <v>8122</v>
      </c>
    </row>
    <row r="2779" spans="1:13">
      <c r="A2779" t="s">
        <v>3370</v>
      </c>
      <c r="B2779">
        <v>4.7</v>
      </c>
      <c r="C2779" t="str">
        <f t="shared" si="43"/>
        <v>4 – 5</v>
      </c>
      <c r="D2779">
        <v>5000</v>
      </c>
      <c r="E2779" t="s">
        <v>13149</v>
      </c>
      <c r="F2779" t="s">
        <v>53</v>
      </c>
      <c r="G2779" t="s">
        <v>13149</v>
      </c>
      <c r="H2779" t="s">
        <v>13150</v>
      </c>
      <c r="I2779" t="s">
        <v>3371</v>
      </c>
      <c r="J2779" t="s">
        <v>3372</v>
      </c>
      <c r="K2779" t="s">
        <v>13283</v>
      </c>
      <c r="L2779" t="s">
        <v>14400</v>
      </c>
      <c r="M2779" t="s">
        <v>18</v>
      </c>
    </row>
    <row r="2780" spans="1:13">
      <c r="A2780" t="s">
        <v>3370</v>
      </c>
      <c r="B2780">
        <v>4.7</v>
      </c>
      <c r="C2780" t="str">
        <f t="shared" si="43"/>
        <v>4 – 5</v>
      </c>
      <c r="D2780">
        <v>5000</v>
      </c>
      <c r="E2780" t="s">
        <v>13149</v>
      </c>
      <c r="F2780" t="s">
        <v>53</v>
      </c>
      <c r="G2780" t="s">
        <v>13149</v>
      </c>
      <c r="H2780" t="s">
        <v>13150</v>
      </c>
      <c r="I2780" t="s">
        <v>3371</v>
      </c>
      <c r="J2780" t="s">
        <v>3372</v>
      </c>
      <c r="K2780" t="s">
        <v>13283</v>
      </c>
      <c r="L2780" t="s">
        <v>14400</v>
      </c>
      <c r="M2780" t="s">
        <v>1220</v>
      </c>
    </row>
    <row r="2781" spans="1:13">
      <c r="A2781" t="s">
        <v>3373</v>
      </c>
      <c r="C2781" t="str">
        <f t="shared" si="43"/>
        <v>No Rating</v>
      </c>
      <c r="E2781" t="s">
        <v>13150</v>
      </c>
      <c r="G2781" t="s">
        <v>13150</v>
      </c>
      <c r="H2781" t="s">
        <v>13150</v>
      </c>
      <c r="I2781" t="s">
        <v>3374</v>
      </c>
      <c r="J2781" t="s">
        <v>3375</v>
      </c>
      <c r="K2781" t="s">
        <v>13284</v>
      </c>
      <c r="L2781" t="s">
        <v>13155</v>
      </c>
      <c r="M2781" t="s">
        <v>635</v>
      </c>
    </row>
    <row r="2782" spans="1:13">
      <c r="A2782" t="s">
        <v>3373</v>
      </c>
      <c r="C2782" t="str">
        <f t="shared" si="43"/>
        <v>No Rating</v>
      </c>
      <c r="E2782" t="s">
        <v>13150</v>
      </c>
      <c r="G2782" t="s">
        <v>13150</v>
      </c>
      <c r="H2782" t="s">
        <v>13150</v>
      </c>
      <c r="I2782" t="s">
        <v>3374</v>
      </c>
      <c r="J2782" t="s">
        <v>3375</v>
      </c>
      <c r="K2782" t="s">
        <v>13284</v>
      </c>
      <c r="L2782" t="s">
        <v>13155</v>
      </c>
      <c r="M2782" t="s">
        <v>262</v>
      </c>
    </row>
    <row r="2783" spans="1:13">
      <c r="A2783" t="s">
        <v>3373</v>
      </c>
      <c r="C2783" t="str">
        <f t="shared" si="43"/>
        <v>No Rating</v>
      </c>
      <c r="E2783" t="s">
        <v>13150</v>
      </c>
      <c r="G2783" t="s">
        <v>13150</v>
      </c>
      <c r="H2783" t="s">
        <v>13150</v>
      </c>
      <c r="I2783" t="s">
        <v>3374</v>
      </c>
      <c r="J2783" t="s">
        <v>3375</v>
      </c>
      <c r="K2783" t="s">
        <v>13284</v>
      </c>
      <c r="L2783" t="s">
        <v>13155</v>
      </c>
      <c r="M2783" t="s">
        <v>10</v>
      </c>
    </row>
    <row r="2784" spans="1:13">
      <c r="A2784" t="s">
        <v>3373</v>
      </c>
      <c r="C2784" t="str">
        <f t="shared" si="43"/>
        <v>No Rating</v>
      </c>
      <c r="E2784" t="s">
        <v>13150</v>
      </c>
      <c r="G2784" t="s">
        <v>13150</v>
      </c>
      <c r="H2784" t="s">
        <v>13150</v>
      </c>
      <c r="I2784" t="s">
        <v>3374</v>
      </c>
      <c r="J2784" t="s">
        <v>3375</v>
      </c>
      <c r="K2784" t="s">
        <v>13284</v>
      </c>
      <c r="L2784" t="s">
        <v>13155</v>
      </c>
      <c r="M2784" t="s">
        <v>1762</v>
      </c>
    </row>
    <row r="2785" spans="1:13">
      <c r="A2785" t="s">
        <v>3373</v>
      </c>
      <c r="C2785" t="str">
        <f t="shared" si="43"/>
        <v>No Rating</v>
      </c>
      <c r="E2785" t="s">
        <v>13150</v>
      </c>
      <c r="G2785" t="s">
        <v>13150</v>
      </c>
      <c r="H2785" t="s">
        <v>13150</v>
      </c>
      <c r="I2785" t="s">
        <v>3374</v>
      </c>
      <c r="J2785" t="s">
        <v>3375</v>
      </c>
      <c r="K2785" t="s">
        <v>13284</v>
      </c>
      <c r="L2785" t="s">
        <v>13155</v>
      </c>
      <c r="M2785" t="s">
        <v>595</v>
      </c>
    </row>
    <row r="2786" spans="1:13">
      <c r="A2786" t="s">
        <v>3377</v>
      </c>
      <c r="B2786">
        <v>4.5999999999999996</v>
      </c>
      <c r="C2786" t="str">
        <f t="shared" si="43"/>
        <v>4 – 5</v>
      </c>
      <c r="D2786">
        <v>1000</v>
      </c>
      <c r="E2786" t="s">
        <v>13149</v>
      </c>
      <c r="G2786" t="s">
        <v>13150</v>
      </c>
      <c r="H2786" t="s">
        <v>13150</v>
      </c>
      <c r="I2786" t="s">
        <v>3378</v>
      </c>
      <c r="J2786" t="s">
        <v>3379</v>
      </c>
      <c r="K2786" t="s">
        <v>13285</v>
      </c>
      <c r="L2786" t="s">
        <v>14079</v>
      </c>
      <c r="M2786" t="s">
        <v>257</v>
      </c>
    </row>
    <row r="2787" spans="1:13">
      <c r="A2787" t="s">
        <v>3380</v>
      </c>
      <c r="B2787">
        <v>4.7</v>
      </c>
      <c r="C2787" t="str">
        <f t="shared" si="43"/>
        <v>4 – 5</v>
      </c>
      <c r="D2787">
        <v>2000</v>
      </c>
      <c r="E2787" t="s">
        <v>13149</v>
      </c>
      <c r="F2787" t="s">
        <v>72</v>
      </c>
      <c r="G2787" t="s">
        <v>13149</v>
      </c>
      <c r="H2787" t="s">
        <v>13150</v>
      </c>
      <c r="I2787" t="s">
        <v>3381</v>
      </c>
      <c r="J2787" t="s">
        <v>3382</v>
      </c>
      <c r="K2787" t="s">
        <v>13286</v>
      </c>
      <c r="L2787" t="s">
        <v>14400</v>
      </c>
      <c r="M2787" t="s">
        <v>18</v>
      </c>
    </row>
    <row r="2788" spans="1:13">
      <c r="A2788" t="s">
        <v>3380</v>
      </c>
      <c r="B2788">
        <v>4.7</v>
      </c>
      <c r="C2788" t="str">
        <f t="shared" si="43"/>
        <v>4 – 5</v>
      </c>
      <c r="D2788">
        <v>2000</v>
      </c>
      <c r="E2788" t="s">
        <v>13149</v>
      </c>
      <c r="F2788" t="s">
        <v>72</v>
      </c>
      <c r="G2788" t="s">
        <v>13149</v>
      </c>
      <c r="H2788" t="s">
        <v>13150</v>
      </c>
      <c r="I2788" t="s">
        <v>3381</v>
      </c>
      <c r="J2788" t="s">
        <v>3382</v>
      </c>
      <c r="K2788" t="s">
        <v>13286</v>
      </c>
      <c r="L2788" t="s">
        <v>14400</v>
      </c>
      <c r="M2788" t="s">
        <v>1511</v>
      </c>
    </row>
    <row r="2789" spans="1:13">
      <c r="A2789" t="s">
        <v>3383</v>
      </c>
      <c r="B2789">
        <v>4.5999999999999996</v>
      </c>
      <c r="C2789" t="str">
        <f t="shared" si="43"/>
        <v>4 – 5</v>
      </c>
      <c r="D2789">
        <v>2000</v>
      </c>
      <c r="E2789" t="s">
        <v>13149</v>
      </c>
      <c r="F2789" t="s">
        <v>246</v>
      </c>
      <c r="G2789" t="s">
        <v>13149</v>
      </c>
      <c r="H2789" t="s">
        <v>13150</v>
      </c>
      <c r="I2789" t="s">
        <v>3384</v>
      </c>
      <c r="J2789" t="s">
        <v>3385</v>
      </c>
      <c r="K2789" t="s">
        <v>13287</v>
      </c>
      <c r="L2789" t="s">
        <v>16127</v>
      </c>
      <c r="M2789" t="s">
        <v>252</v>
      </c>
    </row>
    <row r="2790" spans="1:13">
      <c r="A2790" t="s">
        <v>3383</v>
      </c>
      <c r="B2790">
        <v>4.5999999999999996</v>
      </c>
      <c r="C2790" t="str">
        <f t="shared" si="43"/>
        <v>4 – 5</v>
      </c>
      <c r="D2790">
        <v>2000</v>
      </c>
      <c r="E2790" t="s">
        <v>13149</v>
      </c>
      <c r="F2790" t="s">
        <v>246</v>
      </c>
      <c r="G2790" t="s">
        <v>13149</v>
      </c>
      <c r="H2790" t="s">
        <v>13150</v>
      </c>
      <c r="I2790" t="s">
        <v>3384</v>
      </c>
      <c r="J2790" t="s">
        <v>3385</v>
      </c>
      <c r="K2790" t="s">
        <v>13287</v>
      </c>
      <c r="L2790" t="s">
        <v>16127</v>
      </c>
      <c r="M2790" t="s">
        <v>52</v>
      </c>
    </row>
    <row r="2791" spans="1:13">
      <c r="A2791" t="s">
        <v>3387</v>
      </c>
      <c r="B2791">
        <v>4.5</v>
      </c>
      <c r="C2791" t="str">
        <f t="shared" si="43"/>
        <v>4 – 5</v>
      </c>
      <c r="D2791">
        <v>1000</v>
      </c>
      <c r="E2791" t="s">
        <v>13149</v>
      </c>
      <c r="F2791" t="s">
        <v>72</v>
      </c>
      <c r="G2791" t="s">
        <v>13149</v>
      </c>
      <c r="H2791" t="s">
        <v>13150</v>
      </c>
      <c r="I2791" t="s">
        <v>3388</v>
      </c>
      <c r="J2791" t="s">
        <v>3389</v>
      </c>
      <c r="K2791" t="s">
        <v>13288</v>
      </c>
      <c r="L2791" t="s">
        <v>13155</v>
      </c>
      <c r="M2791" t="s">
        <v>18</v>
      </c>
    </row>
    <row r="2792" spans="1:13">
      <c r="A2792" t="s">
        <v>3387</v>
      </c>
      <c r="B2792">
        <v>4.5</v>
      </c>
      <c r="C2792" t="str">
        <f t="shared" si="43"/>
        <v>4 – 5</v>
      </c>
      <c r="D2792">
        <v>1000</v>
      </c>
      <c r="E2792" t="s">
        <v>13149</v>
      </c>
      <c r="F2792" t="s">
        <v>72</v>
      </c>
      <c r="G2792" t="s">
        <v>13149</v>
      </c>
      <c r="H2792" t="s">
        <v>13150</v>
      </c>
      <c r="I2792" t="s">
        <v>3388</v>
      </c>
      <c r="J2792" t="s">
        <v>3389</v>
      </c>
      <c r="K2792" t="s">
        <v>13288</v>
      </c>
      <c r="L2792" t="s">
        <v>13155</v>
      </c>
      <c r="M2792" t="s">
        <v>1511</v>
      </c>
    </row>
    <row r="2793" spans="1:13">
      <c r="A2793" t="s">
        <v>3390</v>
      </c>
      <c r="B2793">
        <v>4.7</v>
      </c>
      <c r="C2793" t="str">
        <f t="shared" si="43"/>
        <v>4 – 5</v>
      </c>
      <c r="D2793">
        <v>1000</v>
      </c>
      <c r="E2793" t="s">
        <v>13149</v>
      </c>
      <c r="G2793" t="s">
        <v>13150</v>
      </c>
      <c r="H2793" t="s">
        <v>13150</v>
      </c>
      <c r="I2793" t="s">
        <v>3391</v>
      </c>
      <c r="J2793" t="s">
        <v>3392</v>
      </c>
      <c r="K2793" t="s">
        <v>13289</v>
      </c>
      <c r="L2793" t="s">
        <v>16130</v>
      </c>
      <c r="M2793" t="s">
        <v>10</v>
      </c>
    </row>
    <row r="2794" spans="1:13">
      <c r="A2794" t="s">
        <v>3390</v>
      </c>
      <c r="B2794">
        <v>4.7</v>
      </c>
      <c r="C2794" t="str">
        <f t="shared" si="43"/>
        <v>4 – 5</v>
      </c>
      <c r="D2794">
        <v>1000</v>
      </c>
      <c r="E2794" t="s">
        <v>13149</v>
      </c>
      <c r="G2794" t="s">
        <v>13150</v>
      </c>
      <c r="H2794" t="s">
        <v>13150</v>
      </c>
      <c r="I2794" t="s">
        <v>3391</v>
      </c>
      <c r="J2794" t="s">
        <v>3392</v>
      </c>
      <c r="K2794" t="s">
        <v>13289</v>
      </c>
      <c r="L2794" t="s">
        <v>16130</v>
      </c>
      <c r="M2794" t="s">
        <v>595</v>
      </c>
    </row>
    <row r="2795" spans="1:13">
      <c r="A2795" t="s">
        <v>3393</v>
      </c>
      <c r="B2795">
        <v>4.9000000000000004</v>
      </c>
      <c r="C2795" t="str">
        <f t="shared" si="43"/>
        <v>4 – 5</v>
      </c>
      <c r="D2795">
        <v>100</v>
      </c>
      <c r="E2795" t="s">
        <v>13149</v>
      </c>
      <c r="F2795" t="s">
        <v>72</v>
      </c>
      <c r="G2795" t="s">
        <v>13149</v>
      </c>
      <c r="H2795" t="s">
        <v>13150</v>
      </c>
      <c r="I2795" t="s">
        <v>3394</v>
      </c>
      <c r="J2795" t="s">
        <v>3395</v>
      </c>
      <c r="K2795" t="s">
        <v>13290</v>
      </c>
      <c r="L2795" t="s">
        <v>14400</v>
      </c>
      <c r="M2795" t="s">
        <v>52</v>
      </c>
    </row>
    <row r="2796" spans="1:13">
      <c r="A2796" t="s">
        <v>3393</v>
      </c>
      <c r="B2796">
        <v>4.9000000000000004</v>
      </c>
      <c r="C2796" t="str">
        <f t="shared" si="43"/>
        <v>4 – 5</v>
      </c>
      <c r="D2796">
        <v>100</v>
      </c>
      <c r="E2796" t="s">
        <v>13149</v>
      </c>
      <c r="F2796" t="s">
        <v>72</v>
      </c>
      <c r="G2796" t="s">
        <v>13149</v>
      </c>
      <c r="H2796" t="s">
        <v>13150</v>
      </c>
      <c r="I2796" t="s">
        <v>3394</v>
      </c>
      <c r="J2796" t="s">
        <v>3395</v>
      </c>
      <c r="K2796" t="s">
        <v>13290</v>
      </c>
      <c r="L2796" t="s">
        <v>14400</v>
      </c>
      <c r="M2796" t="s">
        <v>18</v>
      </c>
    </row>
    <row r="2797" spans="1:13">
      <c r="A2797" t="s">
        <v>3393</v>
      </c>
      <c r="B2797">
        <v>4.9000000000000004</v>
      </c>
      <c r="C2797" t="str">
        <f t="shared" si="43"/>
        <v>4 – 5</v>
      </c>
      <c r="D2797">
        <v>100</v>
      </c>
      <c r="E2797" t="s">
        <v>13149</v>
      </c>
      <c r="F2797" t="s">
        <v>72</v>
      </c>
      <c r="G2797" t="s">
        <v>13149</v>
      </c>
      <c r="H2797" t="s">
        <v>13150</v>
      </c>
      <c r="I2797" t="s">
        <v>3394</v>
      </c>
      <c r="J2797" t="s">
        <v>3395</v>
      </c>
      <c r="K2797" t="s">
        <v>13290</v>
      </c>
      <c r="L2797" t="s">
        <v>14400</v>
      </c>
      <c r="M2797" t="s">
        <v>8122</v>
      </c>
    </row>
    <row r="2798" spans="1:13">
      <c r="A2798" t="s">
        <v>3393</v>
      </c>
      <c r="B2798">
        <v>4.9000000000000004</v>
      </c>
      <c r="C2798" t="str">
        <f t="shared" si="43"/>
        <v>4 – 5</v>
      </c>
      <c r="D2798">
        <v>100</v>
      </c>
      <c r="E2798" t="s">
        <v>13149</v>
      </c>
      <c r="F2798" t="s">
        <v>72</v>
      </c>
      <c r="G2798" t="s">
        <v>13149</v>
      </c>
      <c r="H2798" t="s">
        <v>13150</v>
      </c>
      <c r="I2798" t="s">
        <v>3394</v>
      </c>
      <c r="J2798" t="s">
        <v>3395</v>
      </c>
      <c r="K2798" t="s">
        <v>13290</v>
      </c>
      <c r="L2798" t="s">
        <v>14400</v>
      </c>
      <c r="M2798" t="s">
        <v>16109</v>
      </c>
    </row>
    <row r="2799" spans="1:13">
      <c r="A2799" t="s">
        <v>3397</v>
      </c>
      <c r="B2799">
        <v>4.7</v>
      </c>
      <c r="C2799" t="str">
        <f t="shared" si="43"/>
        <v>4 – 5</v>
      </c>
      <c r="D2799">
        <v>1000</v>
      </c>
      <c r="E2799" t="s">
        <v>13149</v>
      </c>
      <c r="G2799" t="s">
        <v>13150</v>
      </c>
      <c r="H2799" t="s">
        <v>13150</v>
      </c>
      <c r="I2799" t="s">
        <v>3398</v>
      </c>
      <c r="J2799" t="s">
        <v>3399</v>
      </c>
      <c r="K2799" t="s">
        <v>13291</v>
      </c>
      <c r="L2799" t="s">
        <v>16127</v>
      </c>
      <c r="M2799" t="s">
        <v>257</v>
      </c>
    </row>
    <row r="2800" spans="1:13">
      <c r="A2800" t="s">
        <v>3400</v>
      </c>
      <c r="B2800">
        <v>4.5999999999999996</v>
      </c>
      <c r="C2800" t="str">
        <f t="shared" si="43"/>
        <v>4 – 5</v>
      </c>
      <c r="D2800">
        <v>34</v>
      </c>
      <c r="E2800" t="s">
        <v>13149</v>
      </c>
      <c r="G2800" t="s">
        <v>13150</v>
      </c>
      <c r="H2800" t="s">
        <v>13150</v>
      </c>
      <c r="I2800" t="s">
        <v>3401</v>
      </c>
      <c r="J2800" t="s">
        <v>3402</v>
      </c>
      <c r="K2800" t="s">
        <v>13292</v>
      </c>
      <c r="L2800" t="s">
        <v>13155</v>
      </c>
      <c r="M2800" t="s">
        <v>635</v>
      </c>
    </row>
    <row r="2801" spans="1:13">
      <c r="A2801" t="s">
        <v>3400</v>
      </c>
      <c r="B2801">
        <v>4.5999999999999996</v>
      </c>
      <c r="C2801" t="str">
        <f t="shared" si="43"/>
        <v>4 – 5</v>
      </c>
      <c r="D2801">
        <v>34</v>
      </c>
      <c r="E2801" t="s">
        <v>13149</v>
      </c>
      <c r="G2801" t="s">
        <v>13150</v>
      </c>
      <c r="H2801" t="s">
        <v>13150</v>
      </c>
      <c r="I2801" t="s">
        <v>3401</v>
      </c>
      <c r="J2801" t="s">
        <v>3402</v>
      </c>
      <c r="K2801" t="s">
        <v>13292</v>
      </c>
      <c r="L2801" t="s">
        <v>13155</v>
      </c>
      <c r="M2801" t="s">
        <v>149</v>
      </c>
    </row>
    <row r="2802" spans="1:13">
      <c r="A2802" t="s">
        <v>3400</v>
      </c>
      <c r="B2802">
        <v>4.5999999999999996</v>
      </c>
      <c r="C2802" t="str">
        <f t="shared" si="43"/>
        <v>4 – 5</v>
      </c>
      <c r="D2802">
        <v>34</v>
      </c>
      <c r="E2802" t="s">
        <v>13149</v>
      </c>
      <c r="G2802" t="s">
        <v>13150</v>
      </c>
      <c r="H2802" t="s">
        <v>13150</v>
      </c>
      <c r="I2802" t="s">
        <v>3401</v>
      </c>
      <c r="J2802" t="s">
        <v>3402</v>
      </c>
      <c r="K2802" t="s">
        <v>13292</v>
      </c>
      <c r="L2802" t="s">
        <v>13155</v>
      </c>
      <c r="M2802" t="s">
        <v>7743</v>
      </c>
    </row>
    <row r="2803" spans="1:13">
      <c r="A2803" t="s">
        <v>3400</v>
      </c>
      <c r="B2803">
        <v>4.5999999999999996</v>
      </c>
      <c r="C2803" t="str">
        <f t="shared" si="43"/>
        <v>4 – 5</v>
      </c>
      <c r="D2803">
        <v>34</v>
      </c>
      <c r="E2803" t="s">
        <v>13149</v>
      </c>
      <c r="G2803" t="s">
        <v>13150</v>
      </c>
      <c r="H2803" t="s">
        <v>13150</v>
      </c>
      <c r="I2803" t="s">
        <v>3401</v>
      </c>
      <c r="J2803" t="s">
        <v>3402</v>
      </c>
      <c r="K2803" t="s">
        <v>13292</v>
      </c>
      <c r="L2803" t="s">
        <v>13155</v>
      </c>
      <c r="M2803" t="s">
        <v>262</v>
      </c>
    </row>
    <row r="2804" spans="1:13">
      <c r="A2804" t="s">
        <v>3400</v>
      </c>
      <c r="B2804">
        <v>4.5999999999999996</v>
      </c>
      <c r="C2804" t="str">
        <f t="shared" si="43"/>
        <v>4 – 5</v>
      </c>
      <c r="D2804">
        <v>34</v>
      </c>
      <c r="E2804" t="s">
        <v>13149</v>
      </c>
      <c r="G2804" t="s">
        <v>13150</v>
      </c>
      <c r="H2804" t="s">
        <v>13150</v>
      </c>
      <c r="I2804" t="s">
        <v>3401</v>
      </c>
      <c r="J2804" t="s">
        <v>3402</v>
      </c>
      <c r="K2804" t="s">
        <v>13292</v>
      </c>
      <c r="L2804" t="s">
        <v>13155</v>
      </c>
      <c r="M2804" t="s">
        <v>1586</v>
      </c>
    </row>
    <row r="2805" spans="1:13">
      <c r="A2805" t="s">
        <v>3404</v>
      </c>
      <c r="B2805">
        <v>4.9000000000000004</v>
      </c>
      <c r="C2805" t="str">
        <f t="shared" si="43"/>
        <v>4 – 5</v>
      </c>
      <c r="D2805">
        <v>4000</v>
      </c>
      <c r="E2805" t="s">
        <v>13149</v>
      </c>
      <c r="G2805" t="s">
        <v>13150</v>
      </c>
      <c r="H2805" t="s">
        <v>13150</v>
      </c>
      <c r="I2805" t="s">
        <v>3405</v>
      </c>
      <c r="J2805" t="s">
        <v>3406</v>
      </c>
      <c r="K2805" t="s">
        <v>13293</v>
      </c>
      <c r="L2805" t="s">
        <v>16127</v>
      </c>
      <c r="M2805" t="s">
        <v>233</v>
      </c>
    </row>
    <row r="2806" spans="1:13">
      <c r="A2806" t="s">
        <v>3404</v>
      </c>
      <c r="B2806">
        <v>4.9000000000000004</v>
      </c>
      <c r="C2806" t="str">
        <f t="shared" si="43"/>
        <v>4 – 5</v>
      </c>
      <c r="D2806">
        <v>4000</v>
      </c>
      <c r="E2806" t="s">
        <v>13149</v>
      </c>
      <c r="G2806" t="s">
        <v>13150</v>
      </c>
      <c r="H2806" t="s">
        <v>13150</v>
      </c>
      <c r="I2806" t="s">
        <v>3405</v>
      </c>
      <c r="J2806" t="s">
        <v>3406</v>
      </c>
      <c r="K2806" t="s">
        <v>13293</v>
      </c>
      <c r="L2806" t="s">
        <v>16127</v>
      </c>
      <c r="M2806" t="s">
        <v>257</v>
      </c>
    </row>
    <row r="2807" spans="1:13">
      <c r="A2807" t="s">
        <v>3407</v>
      </c>
      <c r="B2807">
        <v>4.7</v>
      </c>
      <c r="C2807" t="str">
        <f t="shared" si="43"/>
        <v>4 – 5</v>
      </c>
      <c r="D2807">
        <v>500</v>
      </c>
      <c r="E2807" t="s">
        <v>13149</v>
      </c>
      <c r="G2807" t="s">
        <v>13150</v>
      </c>
      <c r="H2807" t="s">
        <v>13150</v>
      </c>
      <c r="I2807" t="s">
        <v>3408</v>
      </c>
      <c r="J2807" t="s">
        <v>3409</v>
      </c>
      <c r="K2807" t="s">
        <v>13294</v>
      </c>
      <c r="L2807" t="s">
        <v>16127</v>
      </c>
      <c r="M2807" t="s">
        <v>1762</v>
      </c>
    </row>
    <row r="2808" spans="1:13">
      <c r="A2808" t="s">
        <v>3407</v>
      </c>
      <c r="B2808">
        <v>4.7</v>
      </c>
      <c r="C2808" t="str">
        <f t="shared" si="43"/>
        <v>4 – 5</v>
      </c>
      <c r="D2808">
        <v>500</v>
      </c>
      <c r="E2808" t="s">
        <v>13149</v>
      </c>
      <c r="G2808" t="s">
        <v>13150</v>
      </c>
      <c r="H2808" t="s">
        <v>13150</v>
      </c>
      <c r="I2808" t="s">
        <v>3408</v>
      </c>
      <c r="J2808" t="s">
        <v>3409</v>
      </c>
      <c r="K2808" t="s">
        <v>13294</v>
      </c>
      <c r="L2808" t="s">
        <v>16127</v>
      </c>
      <c r="M2808" t="s">
        <v>595</v>
      </c>
    </row>
    <row r="2809" spans="1:13">
      <c r="A2809" t="s">
        <v>3411</v>
      </c>
      <c r="B2809">
        <v>4.9000000000000004</v>
      </c>
      <c r="C2809" t="str">
        <f t="shared" si="43"/>
        <v>4 – 5</v>
      </c>
      <c r="D2809">
        <v>1000</v>
      </c>
      <c r="E2809" t="s">
        <v>13149</v>
      </c>
      <c r="G2809" t="s">
        <v>13150</v>
      </c>
      <c r="H2809" t="s">
        <v>13150</v>
      </c>
      <c r="I2809" t="s">
        <v>3412</v>
      </c>
      <c r="J2809" t="s">
        <v>3413</v>
      </c>
      <c r="K2809" t="s">
        <v>14608</v>
      </c>
      <c r="L2809" t="s">
        <v>14198</v>
      </c>
      <c r="M2809" t="s">
        <v>18</v>
      </c>
    </row>
    <row r="2810" spans="1:13">
      <c r="A2810" t="s">
        <v>3411</v>
      </c>
      <c r="B2810">
        <v>4.9000000000000004</v>
      </c>
      <c r="C2810" t="str">
        <f t="shared" si="43"/>
        <v>4 – 5</v>
      </c>
      <c r="D2810">
        <v>1000</v>
      </c>
      <c r="E2810" t="s">
        <v>13149</v>
      </c>
      <c r="G2810" t="s">
        <v>13150</v>
      </c>
      <c r="H2810" t="s">
        <v>13150</v>
      </c>
      <c r="I2810" t="s">
        <v>3412</v>
      </c>
      <c r="J2810" t="s">
        <v>3413</v>
      </c>
      <c r="K2810" t="s">
        <v>14608</v>
      </c>
      <c r="L2810" t="s">
        <v>14198</v>
      </c>
      <c r="M2810" t="s">
        <v>1511</v>
      </c>
    </row>
    <row r="2811" spans="1:13">
      <c r="A2811" t="s">
        <v>3411</v>
      </c>
      <c r="B2811">
        <v>4.9000000000000004</v>
      </c>
      <c r="C2811" t="str">
        <f t="shared" si="43"/>
        <v>4 – 5</v>
      </c>
      <c r="D2811">
        <v>1000</v>
      </c>
      <c r="E2811" t="s">
        <v>13149</v>
      </c>
      <c r="G2811" t="s">
        <v>13150</v>
      </c>
      <c r="H2811" t="s">
        <v>13150</v>
      </c>
      <c r="I2811" t="s">
        <v>3412</v>
      </c>
      <c r="J2811" t="s">
        <v>3413</v>
      </c>
      <c r="K2811" t="s">
        <v>14608</v>
      </c>
      <c r="L2811" t="s">
        <v>14198</v>
      </c>
      <c r="M2811" t="s">
        <v>4172</v>
      </c>
    </row>
    <row r="2812" spans="1:13">
      <c r="A2812" t="s">
        <v>3414</v>
      </c>
      <c r="B2812">
        <v>4.5</v>
      </c>
      <c r="C2812" t="str">
        <f t="shared" si="43"/>
        <v>4 – 5</v>
      </c>
      <c r="D2812">
        <v>100</v>
      </c>
      <c r="E2812" t="s">
        <v>13149</v>
      </c>
      <c r="G2812" t="s">
        <v>13150</v>
      </c>
      <c r="H2812" t="s">
        <v>13150</v>
      </c>
      <c r="I2812" t="s">
        <v>3415</v>
      </c>
      <c r="J2812" t="s">
        <v>3416</v>
      </c>
      <c r="K2812" t="s">
        <v>14609</v>
      </c>
      <c r="L2812" t="s">
        <v>14198</v>
      </c>
      <c r="M2812" t="s">
        <v>635</v>
      </c>
    </row>
    <row r="2813" spans="1:13">
      <c r="A2813" t="s">
        <v>3414</v>
      </c>
      <c r="B2813">
        <v>4.5</v>
      </c>
      <c r="C2813" t="str">
        <f t="shared" si="43"/>
        <v>4 – 5</v>
      </c>
      <c r="D2813">
        <v>100</v>
      </c>
      <c r="E2813" t="s">
        <v>13149</v>
      </c>
      <c r="G2813" t="s">
        <v>13150</v>
      </c>
      <c r="H2813" t="s">
        <v>13150</v>
      </c>
      <c r="I2813" t="s">
        <v>3415</v>
      </c>
      <c r="J2813" t="s">
        <v>3416</v>
      </c>
      <c r="K2813" t="s">
        <v>14609</v>
      </c>
      <c r="L2813" t="s">
        <v>14198</v>
      </c>
      <c r="M2813" t="s">
        <v>257</v>
      </c>
    </row>
    <row r="2814" spans="1:13">
      <c r="A2814" t="s">
        <v>3414</v>
      </c>
      <c r="B2814">
        <v>4.5</v>
      </c>
      <c r="C2814" t="str">
        <f t="shared" si="43"/>
        <v>4 – 5</v>
      </c>
      <c r="D2814">
        <v>100</v>
      </c>
      <c r="E2814" t="s">
        <v>13149</v>
      </c>
      <c r="G2814" t="s">
        <v>13150</v>
      </c>
      <c r="H2814" t="s">
        <v>13150</v>
      </c>
      <c r="I2814" t="s">
        <v>3415</v>
      </c>
      <c r="J2814" t="s">
        <v>3416</v>
      </c>
      <c r="K2814" t="s">
        <v>14609</v>
      </c>
      <c r="L2814" t="s">
        <v>14198</v>
      </c>
      <c r="M2814" t="s">
        <v>52</v>
      </c>
    </row>
    <row r="2815" spans="1:13">
      <c r="A2815" t="s">
        <v>3414</v>
      </c>
      <c r="B2815">
        <v>4.5</v>
      </c>
      <c r="C2815" t="str">
        <f t="shared" si="43"/>
        <v>4 – 5</v>
      </c>
      <c r="D2815">
        <v>100</v>
      </c>
      <c r="E2815" t="s">
        <v>13149</v>
      </c>
      <c r="G2815" t="s">
        <v>13150</v>
      </c>
      <c r="H2815" t="s">
        <v>13150</v>
      </c>
      <c r="I2815" t="s">
        <v>3415</v>
      </c>
      <c r="J2815" t="s">
        <v>3416</v>
      </c>
      <c r="K2815" t="s">
        <v>14609</v>
      </c>
      <c r="L2815" t="s">
        <v>14198</v>
      </c>
      <c r="M2815" t="s">
        <v>595</v>
      </c>
    </row>
    <row r="2816" spans="1:13">
      <c r="A2816" t="s">
        <v>3418</v>
      </c>
      <c r="B2816">
        <v>4.7</v>
      </c>
      <c r="C2816" t="str">
        <f t="shared" si="43"/>
        <v>4 – 5</v>
      </c>
      <c r="D2816">
        <v>1000</v>
      </c>
      <c r="E2816" t="s">
        <v>13149</v>
      </c>
      <c r="G2816" t="s">
        <v>13150</v>
      </c>
      <c r="H2816" t="s">
        <v>13150</v>
      </c>
      <c r="I2816" t="s">
        <v>3419</v>
      </c>
      <c r="J2816" t="s">
        <v>3420</v>
      </c>
      <c r="K2816" t="s">
        <v>13295</v>
      </c>
      <c r="L2816" t="s">
        <v>13155</v>
      </c>
      <c r="M2816" t="s">
        <v>149</v>
      </c>
    </row>
    <row r="2817" spans="1:13">
      <c r="A2817" t="s">
        <v>3418</v>
      </c>
      <c r="B2817">
        <v>4.7</v>
      </c>
      <c r="C2817" t="str">
        <f t="shared" si="43"/>
        <v>4 – 5</v>
      </c>
      <c r="D2817">
        <v>1000</v>
      </c>
      <c r="E2817" t="s">
        <v>13149</v>
      </c>
      <c r="G2817" t="s">
        <v>13150</v>
      </c>
      <c r="H2817" t="s">
        <v>13150</v>
      </c>
      <c r="I2817" t="s">
        <v>3419</v>
      </c>
      <c r="J2817" t="s">
        <v>3420</v>
      </c>
      <c r="K2817" t="s">
        <v>13295</v>
      </c>
      <c r="L2817" t="s">
        <v>13155</v>
      </c>
      <c r="M2817" t="s">
        <v>2256</v>
      </c>
    </row>
    <row r="2818" spans="1:13">
      <c r="A2818" t="s">
        <v>3418</v>
      </c>
      <c r="B2818">
        <v>4.7</v>
      </c>
      <c r="C2818" t="str">
        <f t="shared" ref="C2818:C2881" si="44">IF(B2818="", "No Rating",
 IF(B2818&lt;=2, "1 – 2",
 IF(B2818&lt;=3, "2 – 3",
 IF(B2818&lt;=4, "3 – 4",
 "4 – 5"))))</f>
        <v>4 – 5</v>
      </c>
      <c r="D2818">
        <v>1000</v>
      </c>
      <c r="E2818" t="s">
        <v>13149</v>
      </c>
      <c r="G2818" t="s">
        <v>13150</v>
      </c>
      <c r="H2818" t="s">
        <v>13150</v>
      </c>
      <c r="I2818" t="s">
        <v>3419</v>
      </c>
      <c r="J2818" t="s">
        <v>3420</v>
      </c>
      <c r="K2818" t="s">
        <v>13295</v>
      </c>
      <c r="L2818" t="s">
        <v>13155</v>
      </c>
      <c r="M2818" t="s">
        <v>16108</v>
      </c>
    </row>
    <row r="2819" spans="1:13">
      <c r="A2819" t="s">
        <v>3418</v>
      </c>
      <c r="B2819">
        <v>4.7</v>
      </c>
      <c r="C2819" t="str">
        <f t="shared" si="44"/>
        <v>4 – 5</v>
      </c>
      <c r="D2819">
        <v>1000</v>
      </c>
      <c r="E2819" t="s">
        <v>13149</v>
      </c>
      <c r="G2819" t="s">
        <v>13150</v>
      </c>
      <c r="H2819" t="s">
        <v>13150</v>
      </c>
      <c r="I2819" t="s">
        <v>3419</v>
      </c>
      <c r="J2819" t="s">
        <v>3420</v>
      </c>
      <c r="K2819" t="s">
        <v>13295</v>
      </c>
      <c r="L2819" t="s">
        <v>13155</v>
      </c>
      <c r="M2819" t="s">
        <v>595</v>
      </c>
    </row>
    <row r="2820" spans="1:13">
      <c r="A2820" t="s">
        <v>3422</v>
      </c>
      <c r="B2820">
        <v>4.4000000000000004</v>
      </c>
      <c r="C2820" t="str">
        <f t="shared" si="44"/>
        <v>4 – 5</v>
      </c>
      <c r="D2820">
        <v>5000</v>
      </c>
      <c r="E2820" t="s">
        <v>13149</v>
      </c>
      <c r="G2820" t="s">
        <v>13150</v>
      </c>
      <c r="H2820" t="s">
        <v>13150</v>
      </c>
      <c r="I2820" t="s">
        <v>3423</v>
      </c>
      <c r="J2820" t="s">
        <v>3424</v>
      </c>
      <c r="K2820" t="s">
        <v>13296</v>
      </c>
      <c r="L2820" t="s">
        <v>16127</v>
      </c>
      <c r="M2820" t="s">
        <v>595</v>
      </c>
    </row>
    <row r="2821" spans="1:13">
      <c r="A2821" t="s">
        <v>3425</v>
      </c>
      <c r="B2821">
        <v>4.3</v>
      </c>
      <c r="C2821" t="str">
        <f t="shared" si="44"/>
        <v>4 – 5</v>
      </c>
      <c r="D2821">
        <v>80</v>
      </c>
      <c r="E2821" t="s">
        <v>13149</v>
      </c>
      <c r="F2821" t="s">
        <v>133</v>
      </c>
      <c r="G2821" t="s">
        <v>13149</v>
      </c>
      <c r="H2821" t="s">
        <v>13149</v>
      </c>
      <c r="I2821" t="s">
        <v>3427</v>
      </c>
      <c r="J2821" t="s">
        <v>3428</v>
      </c>
      <c r="K2821" t="s">
        <v>14610</v>
      </c>
      <c r="L2821" t="s">
        <v>14319</v>
      </c>
      <c r="M2821" t="s">
        <v>330</v>
      </c>
    </row>
    <row r="2822" spans="1:13">
      <c r="A2822" t="s">
        <v>3425</v>
      </c>
      <c r="B2822">
        <v>4.3</v>
      </c>
      <c r="C2822" t="str">
        <f t="shared" si="44"/>
        <v>4 – 5</v>
      </c>
      <c r="D2822">
        <v>80</v>
      </c>
      <c r="E2822" t="s">
        <v>13149</v>
      </c>
      <c r="F2822" t="s">
        <v>133</v>
      </c>
      <c r="G2822" t="s">
        <v>13149</v>
      </c>
      <c r="H2822" t="s">
        <v>13149</v>
      </c>
      <c r="I2822" t="s">
        <v>3427</v>
      </c>
      <c r="J2822" t="s">
        <v>3428</v>
      </c>
      <c r="K2822" t="s">
        <v>14610</v>
      </c>
      <c r="L2822" t="s">
        <v>14319</v>
      </c>
      <c r="M2822" t="s">
        <v>52</v>
      </c>
    </row>
    <row r="2823" spans="1:13">
      <c r="A2823" t="s">
        <v>3429</v>
      </c>
      <c r="B2823">
        <v>4.5</v>
      </c>
      <c r="C2823" t="str">
        <f t="shared" si="44"/>
        <v>4 – 5</v>
      </c>
      <c r="D2823">
        <v>2000</v>
      </c>
      <c r="E2823" t="s">
        <v>13149</v>
      </c>
      <c r="F2823" t="s">
        <v>276</v>
      </c>
      <c r="G2823" t="s">
        <v>13149</v>
      </c>
      <c r="H2823" t="s">
        <v>13150</v>
      </c>
      <c r="I2823" t="s">
        <v>3430</v>
      </c>
      <c r="J2823" t="s">
        <v>3431</v>
      </c>
      <c r="K2823" t="s">
        <v>13297</v>
      </c>
      <c r="L2823" t="s">
        <v>14400</v>
      </c>
      <c r="M2823" t="s">
        <v>262</v>
      </c>
    </row>
    <row r="2824" spans="1:13">
      <c r="A2824" t="s">
        <v>3429</v>
      </c>
      <c r="B2824">
        <v>4.5</v>
      </c>
      <c r="C2824" t="str">
        <f t="shared" si="44"/>
        <v>4 – 5</v>
      </c>
      <c r="D2824">
        <v>2000</v>
      </c>
      <c r="E2824" t="s">
        <v>13149</v>
      </c>
      <c r="F2824" t="s">
        <v>276</v>
      </c>
      <c r="G2824" t="s">
        <v>13149</v>
      </c>
      <c r="H2824" t="s">
        <v>13150</v>
      </c>
      <c r="I2824" t="s">
        <v>3430</v>
      </c>
      <c r="J2824" t="s">
        <v>3431</v>
      </c>
      <c r="K2824" t="s">
        <v>13297</v>
      </c>
      <c r="L2824" t="s">
        <v>14400</v>
      </c>
      <c r="M2824" t="s">
        <v>18</v>
      </c>
    </row>
    <row r="2825" spans="1:13">
      <c r="A2825" t="s">
        <v>3429</v>
      </c>
      <c r="B2825">
        <v>4.5</v>
      </c>
      <c r="C2825" t="str">
        <f t="shared" si="44"/>
        <v>4 – 5</v>
      </c>
      <c r="D2825">
        <v>2000</v>
      </c>
      <c r="E2825" t="s">
        <v>13149</v>
      </c>
      <c r="F2825" t="s">
        <v>276</v>
      </c>
      <c r="G2825" t="s">
        <v>13149</v>
      </c>
      <c r="H2825" t="s">
        <v>13150</v>
      </c>
      <c r="I2825" t="s">
        <v>3430</v>
      </c>
      <c r="J2825" t="s">
        <v>3431</v>
      </c>
      <c r="K2825" t="s">
        <v>13297</v>
      </c>
      <c r="L2825" t="s">
        <v>14400</v>
      </c>
      <c r="M2825" t="s">
        <v>595</v>
      </c>
    </row>
    <row r="2826" spans="1:13">
      <c r="A2826" t="s">
        <v>3432</v>
      </c>
      <c r="B2826">
        <v>4.9000000000000004</v>
      </c>
      <c r="C2826" t="str">
        <f t="shared" si="44"/>
        <v>4 – 5</v>
      </c>
      <c r="D2826">
        <v>500</v>
      </c>
      <c r="E2826" t="s">
        <v>13149</v>
      </c>
      <c r="F2826" t="s">
        <v>72</v>
      </c>
      <c r="G2826" t="s">
        <v>13149</v>
      </c>
      <c r="H2826" t="s">
        <v>13150</v>
      </c>
      <c r="I2826" t="s">
        <v>3433</v>
      </c>
      <c r="J2826" t="s">
        <v>3434</v>
      </c>
      <c r="K2826" t="s">
        <v>13298</v>
      </c>
      <c r="L2826" t="s">
        <v>13155</v>
      </c>
      <c r="M2826" t="s">
        <v>18</v>
      </c>
    </row>
    <row r="2827" spans="1:13">
      <c r="A2827" t="s">
        <v>3432</v>
      </c>
      <c r="B2827">
        <v>4.9000000000000004</v>
      </c>
      <c r="C2827" t="str">
        <f t="shared" si="44"/>
        <v>4 – 5</v>
      </c>
      <c r="D2827">
        <v>500</v>
      </c>
      <c r="E2827" t="s">
        <v>13149</v>
      </c>
      <c r="F2827" t="s">
        <v>72</v>
      </c>
      <c r="G2827" t="s">
        <v>13149</v>
      </c>
      <c r="H2827" t="s">
        <v>13150</v>
      </c>
      <c r="I2827" t="s">
        <v>3433</v>
      </c>
      <c r="J2827" t="s">
        <v>3434</v>
      </c>
      <c r="K2827" t="s">
        <v>13298</v>
      </c>
      <c r="L2827" t="s">
        <v>13155</v>
      </c>
      <c r="M2827" t="s">
        <v>1220</v>
      </c>
    </row>
    <row r="2828" spans="1:13">
      <c r="A2828" t="s">
        <v>3435</v>
      </c>
      <c r="B2828">
        <v>4.2</v>
      </c>
      <c r="C2828" t="str">
        <f t="shared" si="44"/>
        <v>4 – 5</v>
      </c>
      <c r="D2828">
        <v>500</v>
      </c>
      <c r="E2828" t="s">
        <v>13149</v>
      </c>
      <c r="F2828" t="s">
        <v>276</v>
      </c>
      <c r="G2828" t="s">
        <v>13149</v>
      </c>
      <c r="H2828" t="s">
        <v>13150</v>
      </c>
      <c r="I2828" t="s">
        <v>3436</v>
      </c>
      <c r="J2828" t="s">
        <v>3437</v>
      </c>
      <c r="K2828" t="s">
        <v>13299</v>
      </c>
      <c r="L2828" t="s">
        <v>14400</v>
      </c>
      <c r="M2828" t="s">
        <v>149</v>
      </c>
    </row>
    <row r="2829" spans="1:13">
      <c r="A2829" t="s">
        <v>3435</v>
      </c>
      <c r="B2829">
        <v>4.2</v>
      </c>
      <c r="C2829" t="str">
        <f t="shared" si="44"/>
        <v>4 – 5</v>
      </c>
      <c r="D2829">
        <v>500</v>
      </c>
      <c r="E2829" t="s">
        <v>13149</v>
      </c>
      <c r="F2829" t="s">
        <v>276</v>
      </c>
      <c r="G2829" t="s">
        <v>13149</v>
      </c>
      <c r="H2829" t="s">
        <v>13150</v>
      </c>
      <c r="I2829" t="s">
        <v>3436</v>
      </c>
      <c r="J2829" t="s">
        <v>3437</v>
      </c>
      <c r="K2829" t="s">
        <v>13299</v>
      </c>
      <c r="L2829" t="s">
        <v>14400</v>
      </c>
      <c r="M2829" t="s">
        <v>10</v>
      </c>
    </row>
    <row r="2830" spans="1:13">
      <c r="A2830" t="s">
        <v>3438</v>
      </c>
      <c r="B2830">
        <v>4.3</v>
      </c>
      <c r="C2830" t="str">
        <f t="shared" si="44"/>
        <v>4 – 5</v>
      </c>
      <c r="D2830">
        <v>1000</v>
      </c>
      <c r="E2830" t="s">
        <v>13149</v>
      </c>
      <c r="F2830" t="s">
        <v>53</v>
      </c>
      <c r="G2830" t="s">
        <v>13149</v>
      </c>
      <c r="H2830" t="s">
        <v>13150</v>
      </c>
      <c r="I2830" t="s">
        <v>3439</v>
      </c>
      <c r="J2830" t="s">
        <v>3440</v>
      </c>
      <c r="K2830" t="s">
        <v>13300</v>
      </c>
      <c r="L2830" t="s">
        <v>14400</v>
      </c>
      <c r="M2830" t="s">
        <v>18</v>
      </c>
    </row>
    <row r="2831" spans="1:13">
      <c r="A2831" t="s">
        <v>3438</v>
      </c>
      <c r="B2831">
        <v>4.3</v>
      </c>
      <c r="C2831" t="str">
        <f t="shared" si="44"/>
        <v>4 – 5</v>
      </c>
      <c r="D2831">
        <v>1000</v>
      </c>
      <c r="E2831" t="s">
        <v>13149</v>
      </c>
      <c r="F2831" t="s">
        <v>53</v>
      </c>
      <c r="G2831" t="s">
        <v>13149</v>
      </c>
      <c r="H2831" t="s">
        <v>13150</v>
      </c>
      <c r="I2831" t="s">
        <v>3439</v>
      </c>
      <c r="J2831" t="s">
        <v>3440</v>
      </c>
      <c r="K2831" t="s">
        <v>13300</v>
      </c>
      <c r="L2831" t="s">
        <v>14400</v>
      </c>
      <c r="M2831" t="s">
        <v>1220</v>
      </c>
    </row>
    <row r="2832" spans="1:13">
      <c r="A2832" t="s">
        <v>3441</v>
      </c>
      <c r="B2832">
        <v>4.7</v>
      </c>
      <c r="C2832" t="str">
        <f t="shared" si="44"/>
        <v>4 – 5</v>
      </c>
      <c r="D2832">
        <v>100</v>
      </c>
      <c r="E2832" t="s">
        <v>13149</v>
      </c>
      <c r="G2832" t="s">
        <v>13150</v>
      </c>
      <c r="H2832" t="s">
        <v>13150</v>
      </c>
      <c r="I2832" t="s">
        <v>3442</v>
      </c>
      <c r="J2832" t="s">
        <v>3443</v>
      </c>
      <c r="K2832" t="s">
        <v>14611</v>
      </c>
      <c r="L2832" t="s">
        <v>14274</v>
      </c>
      <c r="M2832" t="s">
        <v>1762</v>
      </c>
    </row>
    <row r="2833" spans="1:13">
      <c r="A2833" t="s">
        <v>3444</v>
      </c>
      <c r="B2833">
        <v>4.9000000000000004</v>
      </c>
      <c r="C2833" t="str">
        <f t="shared" si="44"/>
        <v>4 – 5</v>
      </c>
      <c r="D2833">
        <v>500</v>
      </c>
      <c r="E2833" t="s">
        <v>13149</v>
      </c>
      <c r="F2833" t="s">
        <v>72</v>
      </c>
      <c r="G2833" t="s">
        <v>13149</v>
      </c>
      <c r="H2833" t="s">
        <v>13150</v>
      </c>
      <c r="I2833" t="s">
        <v>3445</v>
      </c>
      <c r="J2833" t="s">
        <v>3446</v>
      </c>
      <c r="K2833" t="s">
        <v>13301</v>
      </c>
      <c r="L2833" t="s">
        <v>13155</v>
      </c>
      <c r="M2833" t="s">
        <v>233</v>
      </c>
    </row>
    <row r="2834" spans="1:13">
      <c r="A2834" t="s">
        <v>3444</v>
      </c>
      <c r="B2834">
        <v>4.9000000000000004</v>
      </c>
      <c r="C2834" t="str">
        <f t="shared" si="44"/>
        <v>4 – 5</v>
      </c>
      <c r="D2834">
        <v>500</v>
      </c>
      <c r="E2834" t="s">
        <v>13149</v>
      </c>
      <c r="F2834" t="s">
        <v>72</v>
      </c>
      <c r="G2834" t="s">
        <v>13149</v>
      </c>
      <c r="H2834" t="s">
        <v>13150</v>
      </c>
      <c r="I2834" t="s">
        <v>3445</v>
      </c>
      <c r="J2834" t="s">
        <v>3446</v>
      </c>
      <c r="K2834" t="s">
        <v>13301</v>
      </c>
      <c r="L2834" t="s">
        <v>13155</v>
      </c>
      <c r="M2834" t="s">
        <v>257</v>
      </c>
    </row>
    <row r="2835" spans="1:13">
      <c r="A2835" t="s">
        <v>3447</v>
      </c>
      <c r="B2835">
        <v>4.5</v>
      </c>
      <c r="C2835" t="str">
        <f t="shared" si="44"/>
        <v>4 – 5</v>
      </c>
      <c r="D2835">
        <v>500</v>
      </c>
      <c r="E2835" t="s">
        <v>13149</v>
      </c>
      <c r="F2835" t="s">
        <v>150</v>
      </c>
      <c r="G2835" t="s">
        <v>13149</v>
      </c>
      <c r="H2835" t="s">
        <v>13150</v>
      </c>
      <c r="I2835" t="s">
        <v>3448</v>
      </c>
      <c r="J2835" t="s">
        <v>3449</v>
      </c>
      <c r="K2835" t="s">
        <v>13302</v>
      </c>
      <c r="L2835" t="s">
        <v>16127</v>
      </c>
      <c r="M2835" t="s">
        <v>262</v>
      </c>
    </row>
    <row r="2836" spans="1:13">
      <c r="A2836" t="s">
        <v>3447</v>
      </c>
      <c r="B2836">
        <v>4.5</v>
      </c>
      <c r="C2836" t="str">
        <f t="shared" si="44"/>
        <v>4 – 5</v>
      </c>
      <c r="D2836">
        <v>500</v>
      </c>
      <c r="E2836" t="s">
        <v>13149</v>
      </c>
      <c r="F2836" t="s">
        <v>150</v>
      </c>
      <c r="G2836" t="s">
        <v>13149</v>
      </c>
      <c r="H2836" t="s">
        <v>13150</v>
      </c>
      <c r="I2836" t="s">
        <v>3448</v>
      </c>
      <c r="J2836" t="s">
        <v>3449</v>
      </c>
      <c r="K2836" t="s">
        <v>13302</v>
      </c>
      <c r="L2836" t="s">
        <v>16127</v>
      </c>
      <c r="M2836" t="s">
        <v>10</v>
      </c>
    </row>
    <row r="2837" spans="1:13">
      <c r="A2837" t="s">
        <v>3447</v>
      </c>
      <c r="B2837">
        <v>4.5</v>
      </c>
      <c r="C2837" t="str">
        <f t="shared" si="44"/>
        <v>4 – 5</v>
      </c>
      <c r="D2837">
        <v>500</v>
      </c>
      <c r="E2837" t="s">
        <v>13149</v>
      </c>
      <c r="F2837" t="s">
        <v>150</v>
      </c>
      <c r="G2837" t="s">
        <v>13149</v>
      </c>
      <c r="H2837" t="s">
        <v>13150</v>
      </c>
      <c r="I2837" t="s">
        <v>3448</v>
      </c>
      <c r="J2837" t="s">
        <v>3449</v>
      </c>
      <c r="K2837" t="s">
        <v>13302</v>
      </c>
      <c r="L2837" t="s">
        <v>16127</v>
      </c>
      <c r="M2837" t="s">
        <v>595</v>
      </c>
    </row>
    <row r="2838" spans="1:13">
      <c r="A2838" t="s">
        <v>3450</v>
      </c>
      <c r="B2838">
        <v>4.9000000000000004</v>
      </c>
      <c r="C2838" t="str">
        <f t="shared" si="44"/>
        <v>4 – 5</v>
      </c>
      <c r="D2838">
        <v>1000</v>
      </c>
      <c r="E2838" t="s">
        <v>13149</v>
      </c>
      <c r="F2838" t="s">
        <v>150</v>
      </c>
      <c r="G2838" t="s">
        <v>13149</v>
      </c>
      <c r="H2838" t="s">
        <v>13150</v>
      </c>
      <c r="I2838" t="s">
        <v>3451</v>
      </c>
      <c r="J2838" t="s">
        <v>3452</v>
      </c>
      <c r="K2838" t="s">
        <v>13303</v>
      </c>
      <c r="L2838" t="s">
        <v>14079</v>
      </c>
      <c r="M2838" t="s">
        <v>233</v>
      </c>
    </row>
    <row r="2839" spans="1:13">
      <c r="A2839" t="s">
        <v>3450</v>
      </c>
      <c r="B2839">
        <v>4.9000000000000004</v>
      </c>
      <c r="C2839" t="str">
        <f t="shared" si="44"/>
        <v>4 – 5</v>
      </c>
      <c r="D2839">
        <v>1000</v>
      </c>
      <c r="E2839" t="s">
        <v>13149</v>
      </c>
      <c r="F2839" t="s">
        <v>150</v>
      </c>
      <c r="G2839" t="s">
        <v>13149</v>
      </c>
      <c r="H2839" t="s">
        <v>13150</v>
      </c>
      <c r="I2839" t="s">
        <v>3451</v>
      </c>
      <c r="J2839" t="s">
        <v>3452</v>
      </c>
      <c r="K2839" t="s">
        <v>13303</v>
      </c>
      <c r="L2839" t="s">
        <v>14079</v>
      </c>
      <c r="M2839" t="s">
        <v>257</v>
      </c>
    </row>
    <row r="2840" spans="1:13">
      <c r="A2840" t="s">
        <v>3450</v>
      </c>
      <c r="B2840">
        <v>4.9000000000000004</v>
      </c>
      <c r="C2840" t="str">
        <f t="shared" si="44"/>
        <v>4 – 5</v>
      </c>
      <c r="D2840">
        <v>1000</v>
      </c>
      <c r="E2840" t="s">
        <v>13149</v>
      </c>
      <c r="F2840" t="s">
        <v>150</v>
      </c>
      <c r="G2840" t="s">
        <v>13149</v>
      </c>
      <c r="H2840" t="s">
        <v>13150</v>
      </c>
      <c r="I2840" t="s">
        <v>3451</v>
      </c>
      <c r="J2840" t="s">
        <v>3452</v>
      </c>
      <c r="K2840" t="s">
        <v>13303</v>
      </c>
      <c r="L2840" t="s">
        <v>14079</v>
      </c>
      <c r="M2840" t="s">
        <v>12403</v>
      </c>
    </row>
    <row r="2841" spans="1:13">
      <c r="A2841" t="s">
        <v>3273</v>
      </c>
      <c r="B2841">
        <v>4.7</v>
      </c>
      <c r="C2841" t="str">
        <f t="shared" si="44"/>
        <v>4 – 5</v>
      </c>
      <c r="D2841">
        <v>2000</v>
      </c>
      <c r="E2841" t="s">
        <v>13149</v>
      </c>
      <c r="F2841" t="s">
        <v>276</v>
      </c>
      <c r="G2841" t="s">
        <v>13149</v>
      </c>
      <c r="H2841" t="s">
        <v>13150</v>
      </c>
      <c r="I2841" t="s">
        <v>3453</v>
      </c>
      <c r="J2841" t="s">
        <v>3454</v>
      </c>
      <c r="K2841" t="s">
        <v>16073</v>
      </c>
      <c r="L2841" t="s">
        <v>14198</v>
      </c>
      <c r="M2841" t="s">
        <v>18</v>
      </c>
    </row>
    <row r="2842" spans="1:13">
      <c r="A2842" t="s">
        <v>3273</v>
      </c>
      <c r="B2842">
        <v>4.7</v>
      </c>
      <c r="C2842" t="str">
        <f t="shared" si="44"/>
        <v>4 – 5</v>
      </c>
      <c r="D2842">
        <v>2000</v>
      </c>
      <c r="E2842" t="s">
        <v>13149</v>
      </c>
      <c r="F2842" t="s">
        <v>276</v>
      </c>
      <c r="G2842" t="s">
        <v>13149</v>
      </c>
      <c r="H2842" t="s">
        <v>13150</v>
      </c>
      <c r="I2842" t="s">
        <v>3453</v>
      </c>
      <c r="J2842" t="s">
        <v>3454</v>
      </c>
      <c r="K2842" t="s">
        <v>16073</v>
      </c>
      <c r="L2842" t="s">
        <v>14198</v>
      </c>
      <c r="M2842" t="s">
        <v>5392</v>
      </c>
    </row>
    <row r="2843" spans="1:13">
      <c r="A2843" t="s">
        <v>3273</v>
      </c>
      <c r="B2843">
        <v>4.7</v>
      </c>
      <c r="C2843" t="str">
        <f t="shared" si="44"/>
        <v>4 – 5</v>
      </c>
      <c r="D2843">
        <v>2000</v>
      </c>
      <c r="E2843" t="s">
        <v>13149</v>
      </c>
      <c r="F2843" t="s">
        <v>276</v>
      </c>
      <c r="G2843" t="s">
        <v>13149</v>
      </c>
      <c r="H2843" t="s">
        <v>13150</v>
      </c>
      <c r="I2843" t="s">
        <v>3453</v>
      </c>
      <c r="J2843" t="s">
        <v>3454</v>
      </c>
      <c r="K2843" t="s">
        <v>16073</v>
      </c>
      <c r="L2843" t="s">
        <v>14198</v>
      </c>
      <c r="M2843" t="s">
        <v>16113</v>
      </c>
    </row>
    <row r="2844" spans="1:13">
      <c r="A2844" t="s">
        <v>3455</v>
      </c>
      <c r="B2844">
        <v>4.5999999999999996</v>
      </c>
      <c r="C2844" t="str">
        <f t="shared" si="44"/>
        <v>4 – 5</v>
      </c>
      <c r="D2844">
        <v>100</v>
      </c>
      <c r="E2844" t="s">
        <v>13149</v>
      </c>
      <c r="F2844" t="s">
        <v>53</v>
      </c>
      <c r="G2844" t="s">
        <v>13149</v>
      </c>
      <c r="H2844" t="s">
        <v>13150</v>
      </c>
      <c r="I2844" t="s">
        <v>3456</v>
      </c>
      <c r="J2844" t="s">
        <v>3457</v>
      </c>
      <c r="K2844" t="s">
        <v>13304</v>
      </c>
      <c r="L2844" t="s">
        <v>13155</v>
      </c>
      <c r="M2844" t="s">
        <v>52</v>
      </c>
    </row>
    <row r="2845" spans="1:13">
      <c r="A2845" t="s">
        <v>3455</v>
      </c>
      <c r="B2845">
        <v>4.5999999999999996</v>
      </c>
      <c r="C2845" t="str">
        <f t="shared" si="44"/>
        <v>4 – 5</v>
      </c>
      <c r="D2845">
        <v>100</v>
      </c>
      <c r="E2845" t="s">
        <v>13149</v>
      </c>
      <c r="F2845" t="s">
        <v>53</v>
      </c>
      <c r="G2845" t="s">
        <v>13149</v>
      </c>
      <c r="H2845" t="s">
        <v>13150</v>
      </c>
      <c r="I2845" t="s">
        <v>3456</v>
      </c>
      <c r="J2845" t="s">
        <v>3457</v>
      </c>
      <c r="K2845" t="s">
        <v>13304</v>
      </c>
      <c r="L2845" t="s">
        <v>13155</v>
      </c>
      <c r="M2845" t="s">
        <v>18</v>
      </c>
    </row>
    <row r="2846" spans="1:13">
      <c r="A2846" t="s">
        <v>3455</v>
      </c>
      <c r="B2846">
        <v>4.5999999999999996</v>
      </c>
      <c r="C2846" t="str">
        <f t="shared" si="44"/>
        <v>4 – 5</v>
      </c>
      <c r="D2846">
        <v>100</v>
      </c>
      <c r="E2846" t="s">
        <v>13149</v>
      </c>
      <c r="F2846" t="s">
        <v>53</v>
      </c>
      <c r="G2846" t="s">
        <v>13149</v>
      </c>
      <c r="H2846" t="s">
        <v>13150</v>
      </c>
      <c r="I2846" t="s">
        <v>3456</v>
      </c>
      <c r="J2846" t="s">
        <v>3457</v>
      </c>
      <c r="K2846" t="s">
        <v>13304</v>
      </c>
      <c r="L2846" t="s">
        <v>13155</v>
      </c>
      <c r="M2846" t="s">
        <v>1220</v>
      </c>
    </row>
    <row r="2847" spans="1:13">
      <c r="A2847" t="s">
        <v>3458</v>
      </c>
      <c r="B2847">
        <v>4.7</v>
      </c>
      <c r="C2847" t="str">
        <f t="shared" si="44"/>
        <v>4 – 5</v>
      </c>
      <c r="D2847">
        <v>75</v>
      </c>
      <c r="E2847" t="s">
        <v>13149</v>
      </c>
      <c r="F2847" t="s">
        <v>307</v>
      </c>
      <c r="G2847" t="s">
        <v>13149</v>
      </c>
      <c r="H2847" t="s">
        <v>13150</v>
      </c>
      <c r="I2847" t="s">
        <v>3460</v>
      </c>
      <c r="J2847" t="s">
        <v>3461</v>
      </c>
      <c r="K2847" t="s">
        <v>13305</v>
      </c>
      <c r="L2847" t="s">
        <v>13155</v>
      </c>
      <c r="M2847" t="s">
        <v>635</v>
      </c>
    </row>
    <row r="2848" spans="1:13">
      <c r="A2848" t="s">
        <v>3458</v>
      </c>
      <c r="B2848">
        <v>4.7</v>
      </c>
      <c r="C2848" t="str">
        <f t="shared" si="44"/>
        <v>4 – 5</v>
      </c>
      <c r="D2848">
        <v>75</v>
      </c>
      <c r="E2848" t="s">
        <v>13149</v>
      </c>
      <c r="F2848" t="s">
        <v>307</v>
      </c>
      <c r="G2848" t="s">
        <v>13149</v>
      </c>
      <c r="H2848" t="s">
        <v>13150</v>
      </c>
      <c r="I2848" t="s">
        <v>3460</v>
      </c>
      <c r="J2848" t="s">
        <v>3461</v>
      </c>
      <c r="K2848" t="s">
        <v>13305</v>
      </c>
      <c r="L2848" t="s">
        <v>13155</v>
      </c>
      <c r="M2848" t="s">
        <v>10</v>
      </c>
    </row>
    <row r="2849" spans="1:13">
      <c r="A2849" t="s">
        <v>3458</v>
      </c>
      <c r="B2849">
        <v>4.7</v>
      </c>
      <c r="C2849" t="str">
        <f t="shared" si="44"/>
        <v>4 – 5</v>
      </c>
      <c r="D2849">
        <v>75</v>
      </c>
      <c r="E2849" t="s">
        <v>13149</v>
      </c>
      <c r="F2849" t="s">
        <v>307</v>
      </c>
      <c r="G2849" t="s">
        <v>13149</v>
      </c>
      <c r="H2849" t="s">
        <v>13150</v>
      </c>
      <c r="I2849" t="s">
        <v>3460</v>
      </c>
      <c r="J2849" t="s">
        <v>3461</v>
      </c>
      <c r="K2849" t="s">
        <v>13305</v>
      </c>
      <c r="L2849" t="s">
        <v>13155</v>
      </c>
      <c r="M2849" t="s">
        <v>1505</v>
      </c>
    </row>
    <row r="2850" spans="1:13">
      <c r="A2850" t="s">
        <v>3458</v>
      </c>
      <c r="B2850">
        <v>4.7</v>
      </c>
      <c r="C2850" t="str">
        <f t="shared" si="44"/>
        <v>4 – 5</v>
      </c>
      <c r="D2850">
        <v>75</v>
      </c>
      <c r="E2850" t="s">
        <v>13149</v>
      </c>
      <c r="F2850" t="s">
        <v>307</v>
      </c>
      <c r="G2850" t="s">
        <v>13149</v>
      </c>
      <c r="H2850" t="s">
        <v>13150</v>
      </c>
      <c r="I2850" t="s">
        <v>3460</v>
      </c>
      <c r="J2850" t="s">
        <v>3461</v>
      </c>
      <c r="K2850" t="s">
        <v>13305</v>
      </c>
      <c r="L2850" t="s">
        <v>13155</v>
      </c>
      <c r="M2850" t="s">
        <v>595</v>
      </c>
    </row>
    <row r="2851" spans="1:13">
      <c r="A2851" t="s">
        <v>3463</v>
      </c>
      <c r="C2851" t="str">
        <f t="shared" si="44"/>
        <v>No Rating</v>
      </c>
      <c r="E2851" t="s">
        <v>13150</v>
      </c>
      <c r="G2851" t="s">
        <v>13150</v>
      </c>
      <c r="H2851" t="s">
        <v>13150</v>
      </c>
      <c r="I2851" t="s">
        <v>3464</v>
      </c>
      <c r="J2851" t="s">
        <v>3465</v>
      </c>
      <c r="K2851" t="s">
        <v>14612</v>
      </c>
      <c r="L2851" t="s">
        <v>14198</v>
      </c>
      <c r="M2851" t="s">
        <v>16111</v>
      </c>
    </row>
    <row r="2852" spans="1:13">
      <c r="A2852" t="s">
        <v>3466</v>
      </c>
      <c r="B2852">
        <v>4.5999999999999996</v>
      </c>
      <c r="C2852" t="str">
        <f t="shared" si="44"/>
        <v>4 – 5</v>
      </c>
      <c r="D2852">
        <v>100</v>
      </c>
      <c r="E2852" t="s">
        <v>13149</v>
      </c>
      <c r="F2852" t="s">
        <v>111</v>
      </c>
      <c r="G2852" t="s">
        <v>13149</v>
      </c>
      <c r="H2852" t="s">
        <v>13150</v>
      </c>
      <c r="I2852" t="s">
        <v>3467</v>
      </c>
      <c r="J2852" t="s">
        <v>3468</v>
      </c>
      <c r="K2852" t="s">
        <v>13306</v>
      </c>
      <c r="L2852" t="s">
        <v>13155</v>
      </c>
      <c r="M2852" t="s">
        <v>52</v>
      </c>
    </row>
    <row r="2853" spans="1:13">
      <c r="A2853" t="s">
        <v>3466</v>
      </c>
      <c r="B2853">
        <v>4.5999999999999996</v>
      </c>
      <c r="C2853" t="str">
        <f t="shared" si="44"/>
        <v>4 – 5</v>
      </c>
      <c r="D2853">
        <v>100</v>
      </c>
      <c r="E2853" t="s">
        <v>13149</v>
      </c>
      <c r="F2853" t="s">
        <v>111</v>
      </c>
      <c r="G2853" t="s">
        <v>13149</v>
      </c>
      <c r="H2853" t="s">
        <v>13150</v>
      </c>
      <c r="I2853" t="s">
        <v>3467</v>
      </c>
      <c r="J2853" t="s">
        <v>3468</v>
      </c>
      <c r="K2853" t="s">
        <v>13306</v>
      </c>
      <c r="L2853" t="s">
        <v>13155</v>
      </c>
      <c r="M2853" t="s">
        <v>1505</v>
      </c>
    </row>
    <row r="2854" spans="1:13">
      <c r="A2854" t="s">
        <v>3466</v>
      </c>
      <c r="B2854">
        <v>4.5999999999999996</v>
      </c>
      <c r="C2854" t="str">
        <f t="shared" si="44"/>
        <v>4 – 5</v>
      </c>
      <c r="D2854">
        <v>100</v>
      </c>
      <c r="E2854" t="s">
        <v>13149</v>
      </c>
      <c r="F2854" t="s">
        <v>111</v>
      </c>
      <c r="G2854" t="s">
        <v>13149</v>
      </c>
      <c r="H2854" t="s">
        <v>13150</v>
      </c>
      <c r="I2854" t="s">
        <v>3467</v>
      </c>
      <c r="J2854" t="s">
        <v>3468</v>
      </c>
      <c r="K2854" t="s">
        <v>13306</v>
      </c>
      <c r="L2854" t="s">
        <v>13155</v>
      </c>
      <c r="M2854" t="s">
        <v>18</v>
      </c>
    </row>
    <row r="2855" spans="1:13">
      <c r="A2855" t="s">
        <v>3466</v>
      </c>
      <c r="B2855">
        <v>4.5999999999999996</v>
      </c>
      <c r="C2855" t="str">
        <f t="shared" si="44"/>
        <v>4 – 5</v>
      </c>
      <c r="D2855">
        <v>100</v>
      </c>
      <c r="E2855" t="s">
        <v>13149</v>
      </c>
      <c r="F2855" t="s">
        <v>111</v>
      </c>
      <c r="G2855" t="s">
        <v>13149</v>
      </c>
      <c r="H2855" t="s">
        <v>13150</v>
      </c>
      <c r="I2855" t="s">
        <v>3467</v>
      </c>
      <c r="J2855" t="s">
        <v>3468</v>
      </c>
      <c r="K2855" t="s">
        <v>13306</v>
      </c>
      <c r="L2855" t="s">
        <v>13155</v>
      </c>
      <c r="M2855" t="s">
        <v>8122</v>
      </c>
    </row>
    <row r="2856" spans="1:13">
      <c r="A2856" t="s">
        <v>3466</v>
      </c>
      <c r="B2856">
        <v>4.5999999999999996</v>
      </c>
      <c r="C2856" t="str">
        <f t="shared" si="44"/>
        <v>4 – 5</v>
      </c>
      <c r="D2856">
        <v>100</v>
      </c>
      <c r="E2856" t="s">
        <v>13149</v>
      </c>
      <c r="F2856" t="s">
        <v>111</v>
      </c>
      <c r="G2856" t="s">
        <v>13149</v>
      </c>
      <c r="H2856" t="s">
        <v>13150</v>
      </c>
      <c r="I2856" t="s">
        <v>3467</v>
      </c>
      <c r="J2856" t="s">
        <v>3468</v>
      </c>
      <c r="K2856" t="s">
        <v>13306</v>
      </c>
      <c r="L2856" t="s">
        <v>13155</v>
      </c>
      <c r="M2856" t="s">
        <v>1220</v>
      </c>
    </row>
    <row r="2857" spans="1:13">
      <c r="A2857" t="s">
        <v>3470</v>
      </c>
      <c r="B2857">
        <v>4.4000000000000004</v>
      </c>
      <c r="C2857" t="str">
        <f t="shared" si="44"/>
        <v>4 – 5</v>
      </c>
      <c r="D2857">
        <v>100</v>
      </c>
      <c r="E2857" t="s">
        <v>13149</v>
      </c>
      <c r="G2857" t="s">
        <v>13150</v>
      </c>
      <c r="H2857" t="s">
        <v>13150</v>
      </c>
      <c r="I2857" t="s">
        <v>3471</v>
      </c>
      <c r="J2857" t="s">
        <v>3472</v>
      </c>
      <c r="K2857" t="s">
        <v>14613</v>
      </c>
      <c r="L2857" t="s">
        <v>14067</v>
      </c>
      <c r="M2857" t="s">
        <v>257</v>
      </c>
    </row>
    <row r="2858" spans="1:13">
      <c r="A2858" t="s">
        <v>3470</v>
      </c>
      <c r="B2858">
        <v>4.4000000000000004</v>
      </c>
      <c r="C2858" t="str">
        <f t="shared" si="44"/>
        <v>4 – 5</v>
      </c>
      <c r="D2858">
        <v>100</v>
      </c>
      <c r="E2858" t="s">
        <v>13149</v>
      </c>
      <c r="G2858" t="s">
        <v>13150</v>
      </c>
      <c r="H2858" t="s">
        <v>13150</v>
      </c>
      <c r="I2858" t="s">
        <v>3471</v>
      </c>
      <c r="J2858" t="s">
        <v>3472</v>
      </c>
      <c r="K2858" t="s">
        <v>14613</v>
      </c>
      <c r="L2858" t="s">
        <v>14067</v>
      </c>
      <c r="M2858" t="s">
        <v>12403</v>
      </c>
    </row>
    <row r="2859" spans="1:13">
      <c r="A2859" t="s">
        <v>3473</v>
      </c>
      <c r="B2859">
        <v>4.9000000000000004</v>
      </c>
      <c r="C2859" t="str">
        <f t="shared" si="44"/>
        <v>4 – 5</v>
      </c>
      <c r="D2859">
        <v>1000</v>
      </c>
      <c r="E2859" t="s">
        <v>13149</v>
      </c>
      <c r="F2859" t="s">
        <v>246</v>
      </c>
      <c r="G2859" t="s">
        <v>13149</v>
      </c>
      <c r="H2859" t="s">
        <v>13150</v>
      </c>
      <c r="I2859" t="s">
        <v>3474</v>
      </c>
      <c r="J2859" t="s">
        <v>3475</v>
      </c>
      <c r="K2859" t="s">
        <v>13307</v>
      </c>
      <c r="L2859" t="s">
        <v>14400</v>
      </c>
      <c r="M2859" t="s">
        <v>52</v>
      </c>
    </row>
    <row r="2860" spans="1:13">
      <c r="A2860" t="s">
        <v>3473</v>
      </c>
      <c r="B2860">
        <v>4.9000000000000004</v>
      </c>
      <c r="C2860" t="str">
        <f t="shared" si="44"/>
        <v>4 – 5</v>
      </c>
      <c r="D2860">
        <v>1000</v>
      </c>
      <c r="E2860" t="s">
        <v>13149</v>
      </c>
      <c r="F2860" t="s">
        <v>246</v>
      </c>
      <c r="G2860" t="s">
        <v>13149</v>
      </c>
      <c r="H2860" t="s">
        <v>13150</v>
      </c>
      <c r="I2860" t="s">
        <v>3474</v>
      </c>
      <c r="J2860" t="s">
        <v>3475</v>
      </c>
      <c r="K2860" t="s">
        <v>13307</v>
      </c>
      <c r="L2860" t="s">
        <v>14400</v>
      </c>
      <c r="M2860" t="s">
        <v>511</v>
      </c>
    </row>
    <row r="2861" spans="1:13">
      <c r="A2861" t="s">
        <v>3473</v>
      </c>
      <c r="B2861">
        <v>4.9000000000000004</v>
      </c>
      <c r="C2861" t="str">
        <f t="shared" si="44"/>
        <v>4 – 5</v>
      </c>
      <c r="D2861">
        <v>1000</v>
      </c>
      <c r="E2861" t="s">
        <v>13149</v>
      </c>
      <c r="F2861" t="s">
        <v>246</v>
      </c>
      <c r="G2861" t="s">
        <v>13149</v>
      </c>
      <c r="H2861" t="s">
        <v>13150</v>
      </c>
      <c r="I2861" t="s">
        <v>3474</v>
      </c>
      <c r="J2861" t="s">
        <v>3475</v>
      </c>
      <c r="K2861" t="s">
        <v>13307</v>
      </c>
      <c r="L2861" t="s">
        <v>14400</v>
      </c>
      <c r="M2861" t="s">
        <v>16112</v>
      </c>
    </row>
    <row r="2862" spans="1:13">
      <c r="A2862" t="s">
        <v>3476</v>
      </c>
      <c r="C2862" t="str">
        <f t="shared" si="44"/>
        <v>No Rating</v>
      </c>
      <c r="E2862" t="s">
        <v>13150</v>
      </c>
      <c r="F2862" t="s">
        <v>276</v>
      </c>
      <c r="G2862" t="s">
        <v>13149</v>
      </c>
      <c r="H2862" t="s">
        <v>13150</v>
      </c>
      <c r="I2862" t="s">
        <v>3477</v>
      </c>
      <c r="J2862" t="s">
        <v>3478</v>
      </c>
      <c r="K2862" t="s">
        <v>13308</v>
      </c>
      <c r="L2862" t="s">
        <v>13155</v>
      </c>
      <c r="M2862" t="s">
        <v>635</v>
      </c>
    </row>
    <row r="2863" spans="1:13">
      <c r="A2863" t="s">
        <v>3476</v>
      </c>
      <c r="C2863" t="str">
        <f t="shared" si="44"/>
        <v>No Rating</v>
      </c>
      <c r="E2863" t="s">
        <v>13150</v>
      </c>
      <c r="F2863" t="s">
        <v>276</v>
      </c>
      <c r="G2863" t="s">
        <v>13149</v>
      </c>
      <c r="H2863" t="s">
        <v>13150</v>
      </c>
      <c r="I2863" t="s">
        <v>3477</v>
      </c>
      <c r="J2863" t="s">
        <v>3478</v>
      </c>
      <c r="K2863" t="s">
        <v>13308</v>
      </c>
      <c r="L2863" t="s">
        <v>13155</v>
      </c>
      <c r="M2863" t="s">
        <v>149</v>
      </c>
    </row>
    <row r="2864" spans="1:13">
      <c r="A2864" t="s">
        <v>3476</v>
      </c>
      <c r="C2864" t="str">
        <f t="shared" si="44"/>
        <v>No Rating</v>
      </c>
      <c r="E2864" t="s">
        <v>13150</v>
      </c>
      <c r="F2864" t="s">
        <v>276</v>
      </c>
      <c r="G2864" t="s">
        <v>13149</v>
      </c>
      <c r="H2864" t="s">
        <v>13150</v>
      </c>
      <c r="I2864" t="s">
        <v>3477</v>
      </c>
      <c r="J2864" t="s">
        <v>3478</v>
      </c>
      <c r="K2864" t="s">
        <v>13308</v>
      </c>
      <c r="L2864" t="s">
        <v>13155</v>
      </c>
      <c r="M2864" t="s">
        <v>262</v>
      </c>
    </row>
    <row r="2865" spans="1:13">
      <c r="A2865" t="s">
        <v>3476</v>
      </c>
      <c r="C2865" t="str">
        <f t="shared" si="44"/>
        <v>No Rating</v>
      </c>
      <c r="E2865" t="s">
        <v>13150</v>
      </c>
      <c r="F2865" t="s">
        <v>276</v>
      </c>
      <c r="G2865" t="s">
        <v>13149</v>
      </c>
      <c r="H2865" t="s">
        <v>13150</v>
      </c>
      <c r="I2865" t="s">
        <v>3477</v>
      </c>
      <c r="J2865" t="s">
        <v>3478</v>
      </c>
      <c r="K2865" t="s">
        <v>13308</v>
      </c>
      <c r="L2865" t="s">
        <v>13155</v>
      </c>
      <c r="M2865" t="s">
        <v>52</v>
      </c>
    </row>
    <row r="2866" spans="1:13">
      <c r="A2866" t="s">
        <v>3476</v>
      </c>
      <c r="C2866" t="str">
        <f t="shared" si="44"/>
        <v>No Rating</v>
      </c>
      <c r="E2866" t="s">
        <v>13150</v>
      </c>
      <c r="F2866" t="s">
        <v>276</v>
      </c>
      <c r="G2866" t="s">
        <v>13149</v>
      </c>
      <c r="H2866" t="s">
        <v>13150</v>
      </c>
      <c r="I2866" t="s">
        <v>3477</v>
      </c>
      <c r="J2866" t="s">
        <v>3478</v>
      </c>
      <c r="K2866" t="s">
        <v>13308</v>
      </c>
      <c r="L2866" t="s">
        <v>13155</v>
      </c>
      <c r="M2866" t="s">
        <v>595</v>
      </c>
    </row>
    <row r="2867" spans="1:13">
      <c r="A2867" t="s">
        <v>3479</v>
      </c>
      <c r="B2867">
        <v>4.8</v>
      </c>
      <c r="C2867" t="str">
        <f t="shared" si="44"/>
        <v>4 – 5</v>
      </c>
      <c r="D2867">
        <v>8</v>
      </c>
      <c r="E2867" t="s">
        <v>13149</v>
      </c>
      <c r="F2867" t="s">
        <v>96</v>
      </c>
      <c r="G2867" t="s">
        <v>13149</v>
      </c>
      <c r="H2867" t="s">
        <v>13150</v>
      </c>
      <c r="I2867" t="s">
        <v>3480</v>
      </c>
      <c r="J2867" t="s">
        <v>3481</v>
      </c>
      <c r="K2867" t="s">
        <v>14614</v>
      </c>
      <c r="L2867" t="s">
        <v>14198</v>
      </c>
      <c r="M2867" t="s">
        <v>52</v>
      </c>
    </row>
    <row r="2868" spans="1:13">
      <c r="A2868" t="s">
        <v>3479</v>
      </c>
      <c r="B2868">
        <v>4.8</v>
      </c>
      <c r="C2868" t="str">
        <f t="shared" si="44"/>
        <v>4 – 5</v>
      </c>
      <c r="D2868">
        <v>8</v>
      </c>
      <c r="E2868" t="s">
        <v>13149</v>
      </c>
      <c r="F2868" t="s">
        <v>96</v>
      </c>
      <c r="G2868" t="s">
        <v>13149</v>
      </c>
      <c r="H2868" t="s">
        <v>13150</v>
      </c>
      <c r="I2868" t="s">
        <v>3480</v>
      </c>
      <c r="J2868" t="s">
        <v>3481</v>
      </c>
      <c r="K2868" t="s">
        <v>14614</v>
      </c>
      <c r="L2868" t="s">
        <v>14198</v>
      </c>
      <c r="M2868" t="s">
        <v>18</v>
      </c>
    </row>
    <row r="2869" spans="1:13">
      <c r="A2869" t="s">
        <v>3479</v>
      </c>
      <c r="B2869">
        <v>4.8</v>
      </c>
      <c r="C2869" t="str">
        <f t="shared" si="44"/>
        <v>4 – 5</v>
      </c>
      <c r="D2869">
        <v>8</v>
      </c>
      <c r="E2869" t="s">
        <v>13149</v>
      </c>
      <c r="F2869" t="s">
        <v>96</v>
      </c>
      <c r="G2869" t="s">
        <v>13149</v>
      </c>
      <c r="H2869" t="s">
        <v>13150</v>
      </c>
      <c r="I2869" t="s">
        <v>3480</v>
      </c>
      <c r="J2869" t="s">
        <v>3481</v>
      </c>
      <c r="K2869" t="s">
        <v>14614</v>
      </c>
      <c r="L2869" t="s">
        <v>14198</v>
      </c>
      <c r="M2869" t="s">
        <v>3586</v>
      </c>
    </row>
    <row r="2870" spans="1:13">
      <c r="A2870" t="s">
        <v>3479</v>
      </c>
      <c r="B2870">
        <v>4.8</v>
      </c>
      <c r="C2870" t="str">
        <f t="shared" si="44"/>
        <v>4 – 5</v>
      </c>
      <c r="D2870">
        <v>8</v>
      </c>
      <c r="E2870" t="s">
        <v>13149</v>
      </c>
      <c r="F2870" t="s">
        <v>96</v>
      </c>
      <c r="G2870" t="s">
        <v>13149</v>
      </c>
      <c r="H2870" t="s">
        <v>13150</v>
      </c>
      <c r="I2870" t="s">
        <v>3480</v>
      </c>
      <c r="J2870" t="s">
        <v>3481</v>
      </c>
      <c r="K2870" t="s">
        <v>14614</v>
      </c>
      <c r="L2870" t="s">
        <v>14198</v>
      </c>
      <c r="M2870" t="s">
        <v>1220</v>
      </c>
    </row>
    <row r="2871" spans="1:13">
      <c r="A2871" t="s">
        <v>3483</v>
      </c>
      <c r="B2871">
        <v>4.7</v>
      </c>
      <c r="C2871" t="str">
        <f t="shared" si="44"/>
        <v>4 – 5</v>
      </c>
      <c r="D2871">
        <v>27</v>
      </c>
      <c r="E2871" t="s">
        <v>13149</v>
      </c>
      <c r="F2871" t="s">
        <v>96</v>
      </c>
      <c r="G2871" t="s">
        <v>13149</v>
      </c>
      <c r="H2871" t="s">
        <v>13150</v>
      </c>
      <c r="I2871" t="s">
        <v>3485</v>
      </c>
      <c r="J2871" t="s">
        <v>3486</v>
      </c>
      <c r="K2871" t="s">
        <v>13309</v>
      </c>
      <c r="L2871" t="s">
        <v>14400</v>
      </c>
      <c r="M2871" t="s">
        <v>18</v>
      </c>
    </row>
    <row r="2872" spans="1:13">
      <c r="A2872" t="s">
        <v>3483</v>
      </c>
      <c r="B2872">
        <v>4.7</v>
      </c>
      <c r="C2872" t="str">
        <f t="shared" si="44"/>
        <v>4 – 5</v>
      </c>
      <c r="D2872">
        <v>27</v>
      </c>
      <c r="E2872" t="s">
        <v>13149</v>
      </c>
      <c r="F2872" t="s">
        <v>96</v>
      </c>
      <c r="G2872" t="s">
        <v>13149</v>
      </c>
      <c r="H2872" t="s">
        <v>13150</v>
      </c>
      <c r="I2872" t="s">
        <v>3485</v>
      </c>
      <c r="J2872" t="s">
        <v>3486</v>
      </c>
      <c r="K2872" t="s">
        <v>13309</v>
      </c>
      <c r="L2872" t="s">
        <v>14400</v>
      </c>
      <c r="M2872" t="s">
        <v>5392</v>
      </c>
    </row>
    <row r="2873" spans="1:13">
      <c r="A2873" t="s">
        <v>3466</v>
      </c>
      <c r="B2873">
        <v>4.5</v>
      </c>
      <c r="C2873" t="str">
        <f t="shared" si="44"/>
        <v>4 – 5</v>
      </c>
      <c r="D2873">
        <v>500</v>
      </c>
      <c r="E2873" t="s">
        <v>13149</v>
      </c>
      <c r="F2873" t="s">
        <v>72</v>
      </c>
      <c r="G2873" t="s">
        <v>13149</v>
      </c>
      <c r="H2873" t="s">
        <v>13150</v>
      </c>
      <c r="I2873" t="s">
        <v>3487</v>
      </c>
      <c r="J2873" t="s">
        <v>3488</v>
      </c>
      <c r="K2873" t="s">
        <v>16134</v>
      </c>
      <c r="L2873" t="s">
        <v>14400</v>
      </c>
      <c r="M2873" t="s">
        <v>330</v>
      </c>
    </row>
    <row r="2874" spans="1:13">
      <c r="A2874" t="s">
        <v>3466</v>
      </c>
      <c r="B2874">
        <v>4.5</v>
      </c>
      <c r="C2874" t="str">
        <f t="shared" si="44"/>
        <v>4 – 5</v>
      </c>
      <c r="D2874">
        <v>500</v>
      </c>
      <c r="E2874" t="s">
        <v>13149</v>
      </c>
      <c r="F2874" t="s">
        <v>72</v>
      </c>
      <c r="G2874" t="s">
        <v>13149</v>
      </c>
      <c r="H2874" t="s">
        <v>13150</v>
      </c>
      <c r="I2874" t="s">
        <v>3487</v>
      </c>
      <c r="J2874" t="s">
        <v>3488</v>
      </c>
      <c r="K2874" t="s">
        <v>16134</v>
      </c>
      <c r="L2874" t="s">
        <v>14400</v>
      </c>
      <c r="M2874" t="s">
        <v>252</v>
      </c>
    </row>
    <row r="2875" spans="1:13">
      <c r="A2875" t="s">
        <v>3466</v>
      </c>
      <c r="B2875">
        <v>4.5</v>
      </c>
      <c r="C2875" t="str">
        <f t="shared" si="44"/>
        <v>4 – 5</v>
      </c>
      <c r="D2875">
        <v>500</v>
      </c>
      <c r="E2875" t="s">
        <v>13149</v>
      </c>
      <c r="F2875" t="s">
        <v>72</v>
      </c>
      <c r="G2875" t="s">
        <v>13149</v>
      </c>
      <c r="H2875" t="s">
        <v>13150</v>
      </c>
      <c r="I2875" t="s">
        <v>3487</v>
      </c>
      <c r="J2875" t="s">
        <v>3488</v>
      </c>
      <c r="K2875" t="s">
        <v>16134</v>
      </c>
      <c r="L2875" t="s">
        <v>14400</v>
      </c>
      <c r="M2875" t="s">
        <v>10</v>
      </c>
    </row>
    <row r="2876" spans="1:13">
      <c r="A2876" t="s">
        <v>3466</v>
      </c>
      <c r="B2876">
        <v>4.5</v>
      </c>
      <c r="C2876" t="str">
        <f t="shared" si="44"/>
        <v>4 – 5</v>
      </c>
      <c r="D2876">
        <v>500</v>
      </c>
      <c r="E2876" t="s">
        <v>13149</v>
      </c>
      <c r="F2876" t="s">
        <v>72</v>
      </c>
      <c r="G2876" t="s">
        <v>13149</v>
      </c>
      <c r="H2876" t="s">
        <v>13150</v>
      </c>
      <c r="I2876" t="s">
        <v>3487</v>
      </c>
      <c r="J2876" t="s">
        <v>3488</v>
      </c>
      <c r="K2876" t="s">
        <v>16134</v>
      </c>
      <c r="L2876" t="s">
        <v>14400</v>
      </c>
      <c r="M2876" t="s">
        <v>1762</v>
      </c>
    </row>
    <row r="2877" spans="1:13">
      <c r="A2877" t="s">
        <v>3466</v>
      </c>
      <c r="B2877">
        <v>4.5</v>
      </c>
      <c r="C2877" t="str">
        <f t="shared" si="44"/>
        <v>4 – 5</v>
      </c>
      <c r="D2877">
        <v>500</v>
      </c>
      <c r="E2877" t="s">
        <v>13149</v>
      </c>
      <c r="F2877" t="s">
        <v>72</v>
      </c>
      <c r="G2877" t="s">
        <v>13149</v>
      </c>
      <c r="H2877" t="s">
        <v>13150</v>
      </c>
      <c r="I2877" t="s">
        <v>3487</v>
      </c>
      <c r="J2877" t="s">
        <v>3488</v>
      </c>
      <c r="K2877" t="s">
        <v>16134</v>
      </c>
      <c r="L2877" t="s">
        <v>14400</v>
      </c>
      <c r="M2877" t="s">
        <v>1505</v>
      </c>
    </row>
    <row r="2878" spans="1:13">
      <c r="A2878" t="s">
        <v>3490</v>
      </c>
      <c r="B2878">
        <v>4.8</v>
      </c>
      <c r="C2878" t="str">
        <f t="shared" si="44"/>
        <v>4 – 5</v>
      </c>
      <c r="D2878">
        <v>30000</v>
      </c>
      <c r="E2878" t="s">
        <v>13149</v>
      </c>
      <c r="F2878" t="s">
        <v>96</v>
      </c>
      <c r="G2878" t="s">
        <v>13149</v>
      </c>
      <c r="H2878" t="s">
        <v>13150</v>
      </c>
      <c r="I2878" t="s">
        <v>3492</v>
      </c>
      <c r="J2878" t="s">
        <v>3493</v>
      </c>
      <c r="K2878" t="s">
        <v>13310</v>
      </c>
      <c r="L2878" t="s">
        <v>13155</v>
      </c>
      <c r="M2878" t="s">
        <v>1762</v>
      </c>
    </row>
    <row r="2879" spans="1:13">
      <c r="A2879" t="s">
        <v>3490</v>
      </c>
      <c r="B2879">
        <v>4.8</v>
      </c>
      <c r="C2879" t="str">
        <f t="shared" si="44"/>
        <v>4 – 5</v>
      </c>
      <c r="D2879">
        <v>30000</v>
      </c>
      <c r="E2879" t="s">
        <v>13149</v>
      </c>
      <c r="F2879" t="s">
        <v>96</v>
      </c>
      <c r="G2879" t="s">
        <v>13149</v>
      </c>
      <c r="H2879" t="s">
        <v>13150</v>
      </c>
      <c r="I2879" t="s">
        <v>3492</v>
      </c>
      <c r="J2879" t="s">
        <v>3493</v>
      </c>
      <c r="K2879" t="s">
        <v>13310</v>
      </c>
      <c r="L2879" t="s">
        <v>13155</v>
      </c>
      <c r="M2879" t="s">
        <v>18</v>
      </c>
    </row>
    <row r="2880" spans="1:13">
      <c r="A2880" t="s">
        <v>3494</v>
      </c>
      <c r="C2880" t="str">
        <f t="shared" si="44"/>
        <v>No Rating</v>
      </c>
      <c r="E2880" t="s">
        <v>13150</v>
      </c>
      <c r="G2880" t="s">
        <v>13150</v>
      </c>
      <c r="H2880" t="s">
        <v>13150</v>
      </c>
      <c r="I2880" t="s">
        <v>3495</v>
      </c>
      <c r="J2880" t="s">
        <v>3496</v>
      </c>
      <c r="K2880" t="s">
        <v>14615</v>
      </c>
      <c r="L2880" t="s">
        <v>14198</v>
      </c>
      <c r="M2880" t="s">
        <v>18</v>
      </c>
    </row>
    <row r="2881" spans="1:13">
      <c r="A2881" t="s">
        <v>3494</v>
      </c>
      <c r="C2881" t="str">
        <f t="shared" si="44"/>
        <v>No Rating</v>
      </c>
      <c r="E2881" t="s">
        <v>13150</v>
      </c>
      <c r="G2881" t="s">
        <v>13150</v>
      </c>
      <c r="H2881" t="s">
        <v>13150</v>
      </c>
      <c r="I2881" t="s">
        <v>3495</v>
      </c>
      <c r="J2881" t="s">
        <v>3496</v>
      </c>
      <c r="K2881" t="s">
        <v>14615</v>
      </c>
      <c r="L2881" t="s">
        <v>14198</v>
      </c>
      <c r="M2881" t="s">
        <v>5392</v>
      </c>
    </row>
    <row r="2882" spans="1:13">
      <c r="A2882" t="s">
        <v>3494</v>
      </c>
      <c r="C2882" t="str">
        <f t="shared" ref="C2882:C2945" si="45">IF(B2882="", "No Rating",
 IF(B2882&lt;=2, "1 – 2",
 IF(B2882&lt;=3, "2 – 3",
 IF(B2882&lt;=4, "3 – 4",
 "4 – 5"))))</f>
        <v>No Rating</v>
      </c>
      <c r="E2882" t="s">
        <v>13150</v>
      </c>
      <c r="G2882" t="s">
        <v>13150</v>
      </c>
      <c r="H2882" t="s">
        <v>13150</v>
      </c>
      <c r="I2882" t="s">
        <v>3495</v>
      </c>
      <c r="J2882" t="s">
        <v>3496</v>
      </c>
      <c r="K2882" t="s">
        <v>14615</v>
      </c>
      <c r="L2882" t="s">
        <v>14198</v>
      </c>
      <c r="M2882" t="s">
        <v>16113</v>
      </c>
    </row>
    <row r="2883" spans="1:13">
      <c r="A2883" t="s">
        <v>3494</v>
      </c>
      <c r="C2883" t="str">
        <f t="shared" si="45"/>
        <v>No Rating</v>
      </c>
      <c r="E2883" t="s">
        <v>13150</v>
      </c>
      <c r="G2883" t="s">
        <v>13150</v>
      </c>
      <c r="H2883" t="s">
        <v>13150</v>
      </c>
      <c r="I2883" t="s">
        <v>3495</v>
      </c>
      <c r="J2883" t="s">
        <v>3496</v>
      </c>
      <c r="K2883" t="s">
        <v>14615</v>
      </c>
      <c r="L2883" t="s">
        <v>14198</v>
      </c>
      <c r="M2883" t="s">
        <v>8122</v>
      </c>
    </row>
    <row r="2884" spans="1:13">
      <c r="A2884" t="s">
        <v>3494</v>
      </c>
      <c r="C2884" t="str">
        <f t="shared" si="45"/>
        <v>No Rating</v>
      </c>
      <c r="E2884" t="s">
        <v>13150</v>
      </c>
      <c r="G2884" t="s">
        <v>13150</v>
      </c>
      <c r="H2884" t="s">
        <v>13150</v>
      </c>
      <c r="I2884" t="s">
        <v>3495</v>
      </c>
      <c r="J2884" t="s">
        <v>3496</v>
      </c>
      <c r="K2884" t="s">
        <v>14615</v>
      </c>
      <c r="L2884" t="s">
        <v>14198</v>
      </c>
      <c r="M2884" t="s">
        <v>16110</v>
      </c>
    </row>
    <row r="2885" spans="1:13">
      <c r="A2885" t="s">
        <v>3498</v>
      </c>
      <c r="B2885">
        <v>4.9000000000000004</v>
      </c>
      <c r="C2885" t="str">
        <f t="shared" si="45"/>
        <v>4 – 5</v>
      </c>
      <c r="D2885">
        <v>3000</v>
      </c>
      <c r="E2885" t="s">
        <v>13149</v>
      </c>
      <c r="F2885" t="s">
        <v>72</v>
      </c>
      <c r="G2885" t="s">
        <v>13149</v>
      </c>
      <c r="H2885" t="s">
        <v>13150</v>
      </c>
      <c r="I2885" t="s">
        <v>3499</v>
      </c>
      <c r="J2885" t="s">
        <v>3500</v>
      </c>
      <c r="K2885" t="s">
        <v>13311</v>
      </c>
      <c r="L2885" t="s">
        <v>16127</v>
      </c>
      <c r="M2885" t="s">
        <v>330</v>
      </c>
    </row>
    <row r="2886" spans="1:13">
      <c r="A2886" t="s">
        <v>3498</v>
      </c>
      <c r="B2886">
        <v>4.9000000000000004</v>
      </c>
      <c r="C2886" t="str">
        <f t="shared" si="45"/>
        <v>4 – 5</v>
      </c>
      <c r="D2886">
        <v>3000</v>
      </c>
      <c r="E2886" t="s">
        <v>13149</v>
      </c>
      <c r="F2886" t="s">
        <v>72</v>
      </c>
      <c r="G2886" t="s">
        <v>13149</v>
      </c>
      <c r="H2886" t="s">
        <v>13150</v>
      </c>
      <c r="I2886" t="s">
        <v>3499</v>
      </c>
      <c r="J2886" t="s">
        <v>3500</v>
      </c>
      <c r="K2886" t="s">
        <v>13311</v>
      </c>
      <c r="L2886" t="s">
        <v>16127</v>
      </c>
      <c r="M2886" t="s">
        <v>10</v>
      </c>
    </row>
    <row r="2887" spans="1:13">
      <c r="A2887" t="s">
        <v>3498</v>
      </c>
      <c r="B2887">
        <v>4.9000000000000004</v>
      </c>
      <c r="C2887" t="str">
        <f t="shared" si="45"/>
        <v>4 – 5</v>
      </c>
      <c r="D2887">
        <v>3000</v>
      </c>
      <c r="E2887" t="s">
        <v>13149</v>
      </c>
      <c r="F2887" t="s">
        <v>72</v>
      </c>
      <c r="G2887" t="s">
        <v>13149</v>
      </c>
      <c r="H2887" t="s">
        <v>13150</v>
      </c>
      <c r="I2887" t="s">
        <v>3499</v>
      </c>
      <c r="J2887" t="s">
        <v>3500</v>
      </c>
      <c r="K2887" t="s">
        <v>13311</v>
      </c>
      <c r="L2887" t="s">
        <v>16127</v>
      </c>
      <c r="M2887" t="s">
        <v>52</v>
      </c>
    </row>
    <row r="2888" spans="1:13">
      <c r="A2888" t="s">
        <v>3498</v>
      </c>
      <c r="B2888">
        <v>4.9000000000000004</v>
      </c>
      <c r="C2888" t="str">
        <f t="shared" si="45"/>
        <v>4 – 5</v>
      </c>
      <c r="D2888">
        <v>3000</v>
      </c>
      <c r="E2888" t="s">
        <v>13149</v>
      </c>
      <c r="F2888" t="s">
        <v>72</v>
      </c>
      <c r="G2888" t="s">
        <v>13149</v>
      </c>
      <c r="H2888" t="s">
        <v>13150</v>
      </c>
      <c r="I2888" t="s">
        <v>3499</v>
      </c>
      <c r="J2888" t="s">
        <v>3500</v>
      </c>
      <c r="K2888" t="s">
        <v>13311</v>
      </c>
      <c r="L2888" t="s">
        <v>16127</v>
      </c>
      <c r="M2888" t="s">
        <v>18</v>
      </c>
    </row>
    <row r="2889" spans="1:13">
      <c r="A2889" t="s">
        <v>3498</v>
      </c>
      <c r="B2889">
        <v>4.9000000000000004</v>
      </c>
      <c r="C2889" t="str">
        <f t="shared" si="45"/>
        <v>4 – 5</v>
      </c>
      <c r="D2889">
        <v>3000</v>
      </c>
      <c r="E2889" t="s">
        <v>13149</v>
      </c>
      <c r="F2889" t="s">
        <v>72</v>
      </c>
      <c r="G2889" t="s">
        <v>13149</v>
      </c>
      <c r="H2889" t="s">
        <v>13150</v>
      </c>
      <c r="I2889" t="s">
        <v>3499</v>
      </c>
      <c r="J2889" t="s">
        <v>3500</v>
      </c>
      <c r="K2889" t="s">
        <v>13311</v>
      </c>
      <c r="L2889" t="s">
        <v>16127</v>
      </c>
      <c r="M2889" t="s">
        <v>595</v>
      </c>
    </row>
    <row r="2890" spans="1:13">
      <c r="A2890" t="s">
        <v>3502</v>
      </c>
      <c r="B2890">
        <v>4.5</v>
      </c>
      <c r="C2890" t="str">
        <f t="shared" si="45"/>
        <v>4 – 5</v>
      </c>
      <c r="D2890">
        <v>1000</v>
      </c>
      <c r="E2890" t="s">
        <v>13149</v>
      </c>
      <c r="F2890" t="s">
        <v>72</v>
      </c>
      <c r="G2890" t="s">
        <v>13149</v>
      </c>
      <c r="H2890" t="s">
        <v>13150</v>
      </c>
      <c r="I2890" t="s">
        <v>3503</v>
      </c>
      <c r="J2890" t="s">
        <v>3504</v>
      </c>
      <c r="K2890" t="s">
        <v>13312</v>
      </c>
      <c r="L2890" t="s">
        <v>13155</v>
      </c>
      <c r="M2890" t="s">
        <v>18</v>
      </c>
    </row>
    <row r="2891" spans="1:13">
      <c r="A2891" t="s">
        <v>3505</v>
      </c>
      <c r="B2891">
        <v>4.9000000000000004</v>
      </c>
      <c r="C2891" t="str">
        <f t="shared" si="45"/>
        <v>4 – 5</v>
      </c>
      <c r="D2891">
        <v>4000</v>
      </c>
      <c r="E2891" t="s">
        <v>13149</v>
      </c>
      <c r="F2891" t="s">
        <v>53</v>
      </c>
      <c r="G2891" t="s">
        <v>13149</v>
      </c>
      <c r="H2891" t="s">
        <v>13150</v>
      </c>
      <c r="I2891" t="s">
        <v>3506</v>
      </c>
      <c r="J2891" t="s">
        <v>3507</v>
      </c>
      <c r="K2891" t="s">
        <v>13313</v>
      </c>
      <c r="L2891" t="s">
        <v>14400</v>
      </c>
      <c r="M2891" t="s">
        <v>52</v>
      </c>
    </row>
    <row r="2892" spans="1:13">
      <c r="A2892" t="s">
        <v>3505</v>
      </c>
      <c r="B2892">
        <v>4.9000000000000004</v>
      </c>
      <c r="C2892" t="str">
        <f t="shared" si="45"/>
        <v>4 – 5</v>
      </c>
      <c r="D2892">
        <v>4000</v>
      </c>
      <c r="E2892" t="s">
        <v>13149</v>
      </c>
      <c r="F2892" t="s">
        <v>53</v>
      </c>
      <c r="G2892" t="s">
        <v>13149</v>
      </c>
      <c r="H2892" t="s">
        <v>13150</v>
      </c>
      <c r="I2892" t="s">
        <v>3506</v>
      </c>
      <c r="J2892" t="s">
        <v>3507</v>
      </c>
      <c r="K2892" t="s">
        <v>13313</v>
      </c>
      <c r="L2892" t="s">
        <v>14400</v>
      </c>
      <c r="M2892" t="s">
        <v>511</v>
      </c>
    </row>
    <row r="2893" spans="1:13">
      <c r="A2893" t="s">
        <v>3508</v>
      </c>
      <c r="B2893">
        <v>4.2</v>
      </c>
      <c r="C2893" t="str">
        <f t="shared" si="45"/>
        <v>4 – 5</v>
      </c>
      <c r="D2893">
        <v>100</v>
      </c>
      <c r="E2893" t="s">
        <v>13149</v>
      </c>
      <c r="F2893" t="s">
        <v>72</v>
      </c>
      <c r="G2893" t="s">
        <v>13149</v>
      </c>
      <c r="H2893" t="s">
        <v>13150</v>
      </c>
      <c r="I2893" t="s">
        <v>3509</v>
      </c>
      <c r="J2893" t="s">
        <v>3510</v>
      </c>
      <c r="K2893" t="s">
        <v>13314</v>
      </c>
      <c r="L2893" t="s">
        <v>16130</v>
      </c>
      <c r="M2893" t="s">
        <v>252</v>
      </c>
    </row>
    <row r="2894" spans="1:13">
      <c r="A2894" t="s">
        <v>3508</v>
      </c>
      <c r="B2894">
        <v>4.2</v>
      </c>
      <c r="C2894" t="str">
        <f t="shared" si="45"/>
        <v>4 – 5</v>
      </c>
      <c r="D2894">
        <v>100</v>
      </c>
      <c r="E2894" t="s">
        <v>13149</v>
      </c>
      <c r="F2894" t="s">
        <v>72</v>
      </c>
      <c r="G2894" t="s">
        <v>13149</v>
      </c>
      <c r="H2894" t="s">
        <v>13150</v>
      </c>
      <c r="I2894" t="s">
        <v>3509</v>
      </c>
      <c r="J2894" t="s">
        <v>3510</v>
      </c>
      <c r="K2894" t="s">
        <v>13314</v>
      </c>
      <c r="L2894" t="s">
        <v>16130</v>
      </c>
      <c r="M2894" t="s">
        <v>52</v>
      </c>
    </row>
    <row r="2895" spans="1:13">
      <c r="A2895" t="s">
        <v>3508</v>
      </c>
      <c r="B2895">
        <v>4.2</v>
      </c>
      <c r="C2895" t="str">
        <f t="shared" si="45"/>
        <v>4 – 5</v>
      </c>
      <c r="D2895">
        <v>100</v>
      </c>
      <c r="E2895" t="s">
        <v>13149</v>
      </c>
      <c r="F2895" t="s">
        <v>72</v>
      </c>
      <c r="G2895" t="s">
        <v>13149</v>
      </c>
      <c r="H2895" t="s">
        <v>13150</v>
      </c>
      <c r="I2895" t="s">
        <v>3509</v>
      </c>
      <c r="J2895" t="s">
        <v>3510</v>
      </c>
      <c r="K2895" t="s">
        <v>13314</v>
      </c>
      <c r="L2895" t="s">
        <v>16130</v>
      </c>
      <c r="M2895" t="s">
        <v>1511</v>
      </c>
    </row>
    <row r="2896" spans="1:13">
      <c r="A2896" t="s">
        <v>3512</v>
      </c>
      <c r="B2896">
        <v>4.9000000000000004</v>
      </c>
      <c r="C2896" t="str">
        <f t="shared" si="45"/>
        <v>4 – 5</v>
      </c>
      <c r="D2896">
        <v>100</v>
      </c>
      <c r="E2896" t="s">
        <v>13149</v>
      </c>
      <c r="F2896" t="s">
        <v>39</v>
      </c>
      <c r="G2896" t="s">
        <v>13150</v>
      </c>
      <c r="H2896" t="s">
        <v>13149</v>
      </c>
      <c r="I2896" t="s">
        <v>3513</v>
      </c>
      <c r="J2896" t="s">
        <v>3514</v>
      </c>
      <c r="K2896" t="s">
        <v>13315</v>
      </c>
      <c r="L2896" t="s">
        <v>16130</v>
      </c>
      <c r="M2896" t="s">
        <v>149</v>
      </c>
    </row>
    <row r="2897" spans="1:13">
      <c r="A2897" t="s">
        <v>3512</v>
      </c>
      <c r="B2897">
        <v>4.9000000000000004</v>
      </c>
      <c r="C2897" t="str">
        <f t="shared" si="45"/>
        <v>4 – 5</v>
      </c>
      <c r="D2897">
        <v>100</v>
      </c>
      <c r="E2897" t="s">
        <v>13149</v>
      </c>
      <c r="F2897" t="s">
        <v>39</v>
      </c>
      <c r="G2897" t="s">
        <v>13150</v>
      </c>
      <c r="H2897" t="s">
        <v>13149</v>
      </c>
      <c r="I2897" t="s">
        <v>3513</v>
      </c>
      <c r="J2897" t="s">
        <v>3514</v>
      </c>
      <c r="K2897" t="s">
        <v>13315</v>
      </c>
      <c r="L2897" t="s">
        <v>16130</v>
      </c>
      <c r="M2897" t="s">
        <v>257</v>
      </c>
    </row>
    <row r="2898" spans="1:13">
      <c r="A2898" t="s">
        <v>3512</v>
      </c>
      <c r="B2898">
        <v>4.9000000000000004</v>
      </c>
      <c r="C2898" t="str">
        <f t="shared" si="45"/>
        <v>4 – 5</v>
      </c>
      <c r="D2898">
        <v>100</v>
      </c>
      <c r="E2898" t="s">
        <v>13149</v>
      </c>
      <c r="F2898" t="s">
        <v>39</v>
      </c>
      <c r="G2898" t="s">
        <v>13150</v>
      </c>
      <c r="H2898" t="s">
        <v>13149</v>
      </c>
      <c r="I2898" t="s">
        <v>3513</v>
      </c>
      <c r="J2898" t="s">
        <v>3514</v>
      </c>
      <c r="K2898" t="s">
        <v>13315</v>
      </c>
      <c r="L2898" t="s">
        <v>16130</v>
      </c>
      <c r="M2898" t="s">
        <v>10</v>
      </c>
    </row>
    <row r="2899" spans="1:13">
      <c r="A2899" t="s">
        <v>3512</v>
      </c>
      <c r="B2899">
        <v>4.9000000000000004</v>
      </c>
      <c r="C2899" t="str">
        <f t="shared" si="45"/>
        <v>4 – 5</v>
      </c>
      <c r="D2899">
        <v>100</v>
      </c>
      <c r="E2899" t="s">
        <v>13149</v>
      </c>
      <c r="F2899" t="s">
        <v>39</v>
      </c>
      <c r="G2899" t="s">
        <v>13150</v>
      </c>
      <c r="H2899" t="s">
        <v>13149</v>
      </c>
      <c r="I2899" t="s">
        <v>3513</v>
      </c>
      <c r="J2899" t="s">
        <v>3514</v>
      </c>
      <c r="K2899" t="s">
        <v>13315</v>
      </c>
      <c r="L2899" t="s">
        <v>16130</v>
      </c>
      <c r="M2899" t="s">
        <v>52</v>
      </c>
    </row>
    <row r="2900" spans="1:13">
      <c r="A2900" t="s">
        <v>3512</v>
      </c>
      <c r="B2900">
        <v>4.9000000000000004</v>
      </c>
      <c r="C2900" t="str">
        <f t="shared" si="45"/>
        <v>4 – 5</v>
      </c>
      <c r="D2900">
        <v>100</v>
      </c>
      <c r="E2900" t="s">
        <v>13149</v>
      </c>
      <c r="F2900" t="s">
        <v>39</v>
      </c>
      <c r="G2900" t="s">
        <v>13150</v>
      </c>
      <c r="H2900" t="s">
        <v>13149</v>
      </c>
      <c r="I2900" t="s">
        <v>3513</v>
      </c>
      <c r="J2900" t="s">
        <v>3514</v>
      </c>
      <c r="K2900" t="s">
        <v>13315</v>
      </c>
      <c r="L2900" t="s">
        <v>16130</v>
      </c>
      <c r="M2900" t="s">
        <v>1762</v>
      </c>
    </row>
    <row r="2901" spans="1:13">
      <c r="A2901" t="s">
        <v>3516</v>
      </c>
      <c r="B2901">
        <v>4.9000000000000004</v>
      </c>
      <c r="C2901" t="str">
        <f t="shared" si="45"/>
        <v>4 – 5</v>
      </c>
      <c r="D2901">
        <v>2000</v>
      </c>
      <c r="E2901" t="s">
        <v>13149</v>
      </c>
      <c r="F2901" t="s">
        <v>72</v>
      </c>
      <c r="G2901" t="s">
        <v>13149</v>
      </c>
      <c r="H2901" t="s">
        <v>13150</v>
      </c>
      <c r="I2901" t="s">
        <v>3517</v>
      </c>
      <c r="J2901" t="s">
        <v>3518</v>
      </c>
      <c r="K2901" t="s">
        <v>13316</v>
      </c>
      <c r="L2901" t="s">
        <v>14400</v>
      </c>
      <c r="M2901" t="s">
        <v>18</v>
      </c>
    </row>
    <row r="2902" spans="1:13">
      <c r="A2902" t="s">
        <v>3516</v>
      </c>
      <c r="B2902">
        <v>4.9000000000000004</v>
      </c>
      <c r="C2902" t="str">
        <f t="shared" si="45"/>
        <v>4 – 5</v>
      </c>
      <c r="D2902">
        <v>2000</v>
      </c>
      <c r="E2902" t="s">
        <v>13149</v>
      </c>
      <c r="F2902" t="s">
        <v>72</v>
      </c>
      <c r="G2902" t="s">
        <v>13149</v>
      </c>
      <c r="H2902" t="s">
        <v>13150</v>
      </c>
      <c r="I2902" t="s">
        <v>3517</v>
      </c>
      <c r="J2902" t="s">
        <v>3518</v>
      </c>
      <c r="K2902" t="s">
        <v>13316</v>
      </c>
      <c r="L2902" t="s">
        <v>14400</v>
      </c>
      <c r="M2902" t="s">
        <v>1220</v>
      </c>
    </row>
    <row r="2903" spans="1:13">
      <c r="A2903" t="s">
        <v>3519</v>
      </c>
      <c r="B2903">
        <v>4.5999999999999996</v>
      </c>
      <c r="C2903" t="str">
        <f t="shared" si="45"/>
        <v>4 – 5</v>
      </c>
      <c r="D2903">
        <v>500</v>
      </c>
      <c r="E2903" t="s">
        <v>13149</v>
      </c>
      <c r="G2903" t="s">
        <v>13150</v>
      </c>
      <c r="H2903" t="s">
        <v>13150</v>
      </c>
      <c r="I2903" t="s">
        <v>3520</v>
      </c>
      <c r="J2903" t="s">
        <v>3521</v>
      </c>
      <c r="K2903" t="s">
        <v>13317</v>
      </c>
      <c r="L2903" t="s">
        <v>16127</v>
      </c>
      <c r="M2903" t="s">
        <v>18</v>
      </c>
    </row>
    <row r="2904" spans="1:13">
      <c r="A2904" t="s">
        <v>3519</v>
      </c>
      <c r="B2904">
        <v>4.5999999999999996</v>
      </c>
      <c r="C2904" t="str">
        <f t="shared" si="45"/>
        <v>4 – 5</v>
      </c>
      <c r="D2904">
        <v>500</v>
      </c>
      <c r="E2904" t="s">
        <v>13149</v>
      </c>
      <c r="G2904" t="s">
        <v>13150</v>
      </c>
      <c r="H2904" t="s">
        <v>13150</v>
      </c>
      <c r="I2904" t="s">
        <v>3520</v>
      </c>
      <c r="J2904" t="s">
        <v>3521</v>
      </c>
      <c r="K2904" t="s">
        <v>13317</v>
      </c>
      <c r="L2904" t="s">
        <v>16127</v>
      </c>
      <c r="M2904" t="s">
        <v>8122</v>
      </c>
    </row>
    <row r="2905" spans="1:13">
      <c r="A2905" t="s">
        <v>3522</v>
      </c>
      <c r="B2905">
        <v>4.9000000000000004</v>
      </c>
      <c r="C2905" t="str">
        <f t="shared" si="45"/>
        <v>4 – 5</v>
      </c>
      <c r="D2905">
        <v>100</v>
      </c>
      <c r="E2905" t="s">
        <v>13149</v>
      </c>
      <c r="F2905" t="s">
        <v>96</v>
      </c>
      <c r="G2905" t="s">
        <v>13149</v>
      </c>
      <c r="H2905" t="s">
        <v>13150</v>
      </c>
      <c r="I2905" t="s">
        <v>3523</v>
      </c>
      <c r="J2905" t="s">
        <v>3524</v>
      </c>
      <c r="K2905" t="s">
        <v>13318</v>
      </c>
      <c r="L2905" t="s">
        <v>13155</v>
      </c>
      <c r="M2905" t="s">
        <v>149</v>
      </c>
    </row>
    <row r="2906" spans="1:13">
      <c r="A2906" t="s">
        <v>3522</v>
      </c>
      <c r="B2906">
        <v>4.9000000000000004</v>
      </c>
      <c r="C2906" t="str">
        <f t="shared" si="45"/>
        <v>4 – 5</v>
      </c>
      <c r="D2906">
        <v>100</v>
      </c>
      <c r="E2906" t="s">
        <v>13149</v>
      </c>
      <c r="F2906" t="s">
        <v>96</v>
      </c>
      <c r="G2906" t="s">
        <v>13149</v>
      </c>
      <c r="H2906" t="s">
        <v>13150</v>
      </c>
      <c r="I2906" t="s">
        <v>3523</v>
      </c>
      <c r="J2906" t="s">
        <v>3524</v>
      </c>
      <c r="K2906" t="s">
        <v>13318</v>
      </c>
      <c r="L2906" t="s">
        <v>13155</v>
      </c>
      <c r="M2906" t="s">
        <v>595</v>
      </c>
    </row>
    <row r="2907" spans="1:13">
      <c r="A2907" t="s">
        <v>3525</v>
      </c>
      <c r="B2907">
        <v>4.8</v>
      </c>
      <c r="C2907" t="str">
        <f t="shared" si="45"/>
        <v>4 – 5</v>
      </c>
      <c r="D2907">
        <v>20000</v>
      </c>
      <c r="E2907" t="s">
        <v>13149</v>
      </c>
      <c r="G2907" t="s">
        <v>13150</v>
      </c>
      <c r="H2907" t="s">
        <v>13150</v>
      </c>
      <c r="I2907" t="s">
        <v>3527</v>
      </c>
      <c r="J2907" t="s">
        <v>3528</v>
      </c>
      <c r="K2907" t="s">
        <v>13319</v>
      </c>
      <c r="L2907" t="s">
        <v>16127</v>
      </c>
      <c r="M2907" t="s">
        <v>262</v>
      </c>
    </row>
    <row r="2908" spans="1:13">
      <c r="A2908" t="s">
        <v>3525</v>
      </c>
      <c r="B2908">
        <v>4.8</v>
      </c>
      <c r="C2908" t="str">
        <f t="shared" si="45"/>
        <v>4 – 5</v>
      </c>
      <c r="D2908">
        <v>20000</v>
      </c>
      <c r="E2908" t="s">
        <v>13149</v>
      </c>
      <c r="G2908" t="s">
        <v>13150</v>
      </c>
      <c r="H2908" t="s">
        <v>13150</v>
      </c>
      <c r="I2908" t="s">
        <v>3527</v>
      </c>
      <c r="J2908" t="s">
        <v>3528</v>
      </c>
      <c r="K2908" t="s">
        <v>13319</v>
      </c>
      <c r="L2908" t="s">
        <v>16127</v>
      </c>
      <c r="M2908" t="s">
        <v>18</v>
      </c>
    </row>
    <row r="2909" spans="1:13">
      <c r="A2909" t="s">
        <v>3525</v>
      </c>
      <c r="B2909">
        <v>4.8</v>
      </c>
      <c r="C2909" t="str">
        <f t="shared" si="45"/>
        <v>4 – 5</v>
      </c>
      <c r="D2909">
        <v>20000</v>
      </c>
      <c r="E2909" t="s">
        <v>13149</v>
      </c>
      <c r="G2909" t="s">
        <v>13150</v>
      </c>
      <c r="H2909" t="s">
        <v>13150</v>
      </c>
      <c r="I2909" t="s">
        <v>3527</v>
      </c>
      <c r="J2909" t="s">
        <v>3528</v>
      </c>
      <c r="K2909" t="s">
        <v>13319</v>
      </c>
      <c r="L2909" t="s">
        <v>16127</v>
      </c>
      <c r="M2909" t="s">
        <v>595</v>
      </c>
    </row>
    <row r="2910" spans="1:13">
      <c r="A2910" t="s">
        <v>3529</v>
      </c>
      <c r="B2910">
        <v>4.5999999999999996</v>
      </c>
      <c r="C2910" t="str">
        <f t="shared" si="45"/>
        <v>4 – 5</v>
      </c>
      <c r="D2910">
        <v>100</v>
      </c>
      <c r="E2910" t="s">
        <v>13149</v>
      </c>
      <c r="G2910" t="s">
        <v>13150</v>
      </c>
      <c r="H2910" t="s">
        <v>13150</v>
      </c>
      <c r="I2910" t="s">
        <v>3530</v>
      </c>
      <c r="J2910" t="s">
        <v>3531</v>
      </c>
      <c r="K2910" t="s">
        <v>13320</v>
      </c>
      <c r="L2910" t="s">
        <v>14079</v>
      </c>
      <c r="M2910" t="s">
        <v>149</v>
      </c>
    </row>
    <row r="2911" spans="1:13">
      <c r="A2911" t="s">
        <v>3529</v>
      </c>
      <c r="B2911">
        <v>4.5999999999999996</v>
      </c>
      <c r="C2911" t="str">
        <f t="shared" si="45"/>
        <v>4 – 5</v>
      </c>
      <c r="D2911">
        <v>100</v>
      </c>
      <c r="E2911" t="s">
        <v>13149</v>
      </c>
      <c r="G2911" t="s">
        <v>13150</v>
      </c>
      <c r="H2911" t="s">
        <v>13150</v>
      </c>
      <c r="I2911" t="s">
        <v>3530</v>
      </c>
      <c r="J2911" t="s">
        <v>3531</v>
      </c>
      <c r="K2911" t="s">
        <v>13320</v>
      </c>
      <c r="L2911" t="s">
        <v>14079</v>
      </c>
      <c r="M2911" t="s">
        <v>10</v>
      </c>
    </row>
    <row r="2912" spans="1:13">
      <c r="A2912" t="s">
        <v>3532</v>
      </c>
      <c r="B2912">
        <v>4.8</v>
      </c>
      <c r="C2912" t="str">
        <f t="shared" si="45"/>
        <v>4 – 5</v>
      </c>
      <c r="D2912">
        <v>1000</v>
      </c>
      <c r="E2912" t="s">
        <v>13149</v>
      </c>
      <c r="F2912" t="s">
        <v>354</v>
      </c>
      <c r="G2912" t="s">
        <v>13149</v>
      </c>
      <c r="H2912" t="s">
        <v>13149</v>
      </c>
      <c r="I2912" t="s">
        <v>3533</v>
      </c>
      <c r="J2912" t="s">
        <v>3534</v>
      </c>
      <c r="K2912" t="s">
        <v>14616</v>
      </c>
      <c r="L2912" t="s">
        <v>14319</v>
      </c>
      <c r="M2912" t="s">
        <v>257</v>
      </c>
    </row>
    <row r="2913" spans="1:13">
      <c r="A2913" t="s">
        <v>3532</v>
      </c>
      <c r="B2913">
        <v>4.8</v>
      </c>
      <c r="C2913" t="str">
        <f t="shared" si="45"/>
        <v>4 – 5</v>
      </c>
      <c r="D2913">
        <v>1000</v>
      </c>
      <c r="E2913" t="s">
        <v>13149</v>
      </c>
      <c r="F2913" t="s">
        <v>354</v>
      </c>
      <c r="G2913" t="s">
        <v>13149</v>
      </c>
      <c r="H2913" t="s">
        <v>13149</v>
      </c>
      <c r="I2913" t="s">
        <v>3533</v>
      </c>
      <c r="J2913" t="s">
        <v>3534</v>
      </c>
      <c r="K2913" t="s">
        <v>14616</v>
      </c>
      <c r="L2913" t="s">
        <v>14319</v>
      </c>
      <c r="M2913" t="s">
        <v>52</v>
      </c>
    </row>
    <row r="2914" spans="1:13">
      <c r="A2914" t="s">
        <v>3532</v>
      </c>
      <c r="B2914">
        <v>4.8</v>
      </c>
      <c r="C2914" t="str">
        <f t="shared" si="45"/>
        <v>4 – 5</v>
      </c>
      <c r="D2914">
        <v>1000</v>
      </c>
      <c r="E2914" t="s">
        <v>13149</v>
      </c>
      <c r="F2914" t="s">
        <v>354</v>
      </c>
      <c r="G2914" t="s">
        <v>13149</v>
      </c>
      <c r="H2914" t="s">
        <v>13149</v>
      </c>
      <c r="I2914" t="s">
        <v>3533</v>
      </c>
      <c r="J2914" t="s">
        <v>3534</v>
      </c>
      <c r="K2914" t="s">
        <v>14616</v>
      </c>
      <c r="L2914" t="s">
        <v>14319</v>
      </c>
      <c r="M2914" t="s">
        <v>18</v>
      </c>
    </row>
    <row r="2915" spans="1:13">
      <c r="A2915" t="s">
        <v>3532</v>
      </c>
      <c r="B2915">
        <v>4.8</v>
      </c>
      <c r="C2915" t="str">
        <f t="shared" si="45"/>
        <v>4 – 5</v>
      </c>
      <c r="D2915">
        <v>1000</v>
      </c>
      <c r="E2915" t="s">
        <v>13149</v>
      </c>
      <c r="F2915" t="s">
        <v>354</v>
      </c>
      <c r="G2915" t="s">
        <v>13149</v>
      </c>
      <c r="H2915" t="s">
        <v>13149</v>
      </c>
      <c r="I2915" t="s">
        <v>3533</v>
      </c>
      <c r="J2915" t="s">
        <v>3534</v>
      </c>
      <c r="K2915" t="s">
        <v>14616</v>
      </c>
      <c r="L2915" t="s">
        <v>14319</v>
      </c>
      <c r="M2915" t="s">
        <v>16115</v>
      </c>
    </row>
    <row r="2916" spans="1:13">
      <c r="A2916" t="s">
        <v>3532</v>
      </c>
      <c r="B2916">
        <v>4.8</v>
      </c>
      <c r="C2916" t="str">
        <f t="shared" si="45"/>
        <v>4 – 5</v>
      </c>
      <c r="D2916">
        <v>1000</v>
      </c>
      <c r="E2916" t="s">
        <v>13149</v>
      </c>
      <c r="F2916" t="s">
        <v>354</v>
      </c>
      <c r="G2916" t="s">
        <v>13149</v>
      </c>
      <c r="H2916" t="s">
        <v>13149</v>
      </c>
      <c r="I2916" t="s">
        <v>3533</v>
      </c>
      <c r="J2916" t="s">
        <v>3534</v>
      </c>
      <c r="K2916" t="s">
        <v>14616</v>
      </c>
      <c r="L2916" t="s">
        <v>14319</v>
      </c>
      <c r="M2916" t="s">
        <v>8122</v>
      </c>
    </row>
    <row r="2917" spans="1:13">
      <c r="A2917" t="s">
        <v>3536</v>
      </c>
      <c r="B2917">
        <v>4.5</v>
      </c>
      <c r="C2917" t="str">
        <f t="shared" si="45"/>
        <v>4 – 5</v>
      </c>
      <c r="D2917">
        <v>5000</v>
      </c>
      <c r="E2917" t="s">
        <v>13149</v>
      </c>
      <c r="F2917" t="s">
        <v>53</v>
      </c>
      <c r="G2917" t="s">
        <v>13149</v>
      </c>
      <c r="H2917" t="s">
        <v>13150</v>
      </c>
      <c r="I2917" t="s">
        <v>3537</v>
      </c>
      <c r="J2917" t="s">
        <v>3538</v>
      </c>
      <c r="K2917" t="s">
        <v>13321</v>
      </c>
      <c r="L2917" t="s">
        <v>16127</v>
      </c>
      <c r="M2917" t="s">
        <v>10</v>
      </c>
    </row>
    <row r="2918" spans="1:13">
      <c r="A2918" t="s">
        <v>3536</v>
      </c>
      <c r="B2918">
        <v>4.5</v>
      </c>
      <c r="C2918" t="str">
        <f t="shared" si="45"/>
        <v>4 – 5</v>
      </c>
      <c r="D2918">
        <v>5000</v>
      </c>
      <c r="E2918" t="s">
        <v>13149</v>
      </c>
      <c r="F2918" t="s">
        <v>53</v>
      </c>
      <c r="G2918" t="s">
        <v>13149</v>
      </c>
      <c r="H2918" t="s">
        <v>13150</v>
      </c>
      <c r="I2918" t="s">
        <v>3537</v>
      </c>
      <c r="J2918" t="s">
        <v>3538</v>
      </c>
      <c r="K2918" t="s">
        <v>13321</v>
      </c>
      <c r="L2918" t="s">
        <v>16127</v>
      </c>
      <c r="M2918" t="s">
        <v>18</v>
      </c>
    </row>
    <row r="2919" spans="1:13">
      <c r="A2919" t="s">
        <v>3536</v>
      </c>
      <c r="B2919">
        <v>4.5</v>
      </c>
      <c r="C2919" t="str">
        <f t="shared" si="45"/>
        <v>4 – 5</v>
      </c>
      <c r="D2919">
        <v>5000</v>
      </c>
      <c r="E2919" t="s">
        <v>13149</v>
      </c>
      <c r="F2919" t="s">
        <v>53</v>
      </c>
      <c r="G2919" t="s">
        <v>13149</v>
      </c>
      <c r="H2919" t="s">
        <v>13150</v>
      </c>
      <c r="I2919" t="s">
        <v>3537</v>
      </c>
      <c r="J2919" t="s">
        <v>3538</v>
      </c>
      <c r="K2919" t="s">
        <v>13321</v>
      </c>
      <c r="L2919" t="s">
        <v>16127</v>
      </c>
      <c r="M2919" t="s">
        <v>595</v>
      </c>
    </row>
    <row r="2920" spans="1:13">
      <c r="A2920" t="s">
        <v>3536</v>
      </c>
      <c r="B2920">
        <v>4.5</v>
      </c>
      <c r="C2920" t="str">
        <f t="shared" si="45"/>
        <v>4 – 5</v>
      </c>
      <c r="D2920">
        <v>5000</v>
      </c>
      <c r="E2920" t="s">
        <v>13149</v>
      </c>
      <c r="F2920" t="s">
        <v>53</v>
      </c>
      <c r="G2920" t="s">
        <v>13149</v>
      </c>
      <c r="H2920" t="s">
        <v>13150</v>
      </c>
      <c r="I2920" t="s">
        <v>3537</v>
      </c>
      <c r="J2920" t="s">
        <v>3538</v>
      </c>
      <c r="K2920" t="s">
        <v>13321</v>
      </c>
      <c r="L2920" t="s">
        <v>16127</v>
      </c>
      <c r="M2920" t="s">
        <v>3586</v>
      </c>
    </row>
    <row r="2921" spans="1:13">
      <c r="A2921" t="s">
        <v>3540</v>
      </c>
      <c r="B2921">
        <v>4.8</v>
      </c>
      <c r="C2921" t="str">
        <f t="shared" si="45"/>
        <v>4 – 5</v>
      </c>
      <c r="D2921">
        <v>45</v>
      </c>
      <c r="E2921" t="s">
        <v>13149</v>
      </c>
      <c r="F2921" t="s">
        <v>53</v>
      </c>
      <c r="G2921" t="s">
        <v>13149</v>
      </c>
      <c r="H2921" t="s">
        <v>13150</v>
      </c>
      <c r="I2921" t="s">
        <v>3541</v>
      </c>
      <c r="J2921" t="s">
        <v>3542</v>
      </c>
      <c r="K2921" t="s">
        <v>13322</v>
      </c>
      <c r="L2921" t="s">
        <v>14400</v>
      </c>
      <c r="M2921" t="s">
        <v>52</v>
      </c>
    </row>
    <row r="2922" spans="1:13">
      <c r="A2922" t="s">
        <v>3540</v>
      </c>
      <c r="B2922">
        <v>4.8</v>
      </c>
      <c r="C2922" t="str">
        <f t="shared" si="45"/>
        <v>4 – 5</v>
      </c>
      <c r="D2922">
        <v>45</v>
      </c>
      <c r="E2922" t="s">
        <v>13149</v>
      </c>
      <c r="F2922" t="s">
        <v>53</v>
      </c>
      <c r="G2922" t="s">
        <v>13149</v>
      </c>
      <c r="H2922" t="s">
        <v>13150</v>
      </c>
      <c r="I2922" t="s">
        <v>3541</v>
      </c>
      <c r="J2922" t="s">
        <v>3542</v>
      </c>
      <c r="K2922" t="s">
        <v>13322</v>
      </c>
      <c r="L2922" t="s">
        <v>14400</v>
      </c>
      <c r="M2922" t="s">
        <v>18</v>
      </c>
    </row>
    <row r="2923" spans="1:13">
      <c r="A2923" t="s">
        <v>3540</v>
      </c>
      <c r="B2923">
        <v>4.8</v>
      </c>
      <c r="C2923" t="str">
        <f t="shared" si="45"/>
        <v>4 – 5</v>
      </c>
      <c r="D2923">
        <v>45</v>
      </c>
      <c r="E2923" t="s">
        <v>13149</v>
      </c>
      <c r="F2923" t="s">
        <v>53</v>
      </c>
      <c r="G2923" t="s">
        <v>13149</v>
      </c>
      <c r="H2923" t="s">
        <v>13150</v>
      </c>
      <c r="I2923" t="s">
        <v>3541</v>
      </c>
      <c r="J2923" t="s">
        <v>3542</v>
      </c>
      <c r="K2923" t="s">
        <v>13322</v>
      </c>
      <c r="L2923" t="s">
        <v>14400</v>
      </c>
      <c r="M2923" t="s">
        <v>5392</v>
      </c>
    </row>
    <row r="2924" spans="1:13">
      <c r="A2924" t="s">
        <v>3540</v>
      </c>
      <c r="B2924">
        <v>4.8</v>
      </c>
      <c r="C2924" t="str">
        <f t="shared" si="45"/>
        <v>4 – 5</v>
      </c>
      <c r="D2924">
        <v>45</v>
      </c>
      <c r="E2924" t="s">
        <v>13149</v>
      </c>
      <c r="F2924" t="s">
        <v>53</v>
      </c>
      <c r="G2924" t="s">
        <v>13149</v>
      </c>
      <c r="H2924" t="s">
        <v>13150</v>
      </c>
      <c r="I2924" t="s">
        <v>3541</v>
      </c>
      <c r="J2924" t="s">
        <v>3542</v>
      </c>
      <c r="K2924" t="s">
        <v>13322</v>
      </c>
      <c r="L2924" t="s">
        <v>14400</v>
      </c>
      <c r="M2924" t="s">
        <v>1220</v>
      </c>
    </row>
    <row r="2925" spans="1:13">
      <c r="A2925" t="s">
        <v>3543</v>
      </c>
      <c r="B2925">
        <v>4.0999999999999996</v>
      </c>
      <c r="C2925" t="str">
        <f t="shared" si="45"/>
        <v>4 – 5</v>
      </c>
      <c r="D2925">
        <v>22</v>
      </c>
      <c r="E2925" t="s">
        <v>13149</v>
      </c>
      <c r="F2925" t="s">
        <v>53</v>
      </c>
      <c r="G2925" t="s">
        <v>13149</v>
      </c>
      <c r="H2925" t="s">
        <v>13150</v>
      </c>
      <c r="I2925" t="s">
        <v>3545</v>
      </c>
      <c r="J2925" t="s">
        <v>3546</v>
      </c>
      <c r="K2925" t="s">
        <v>13323</v>
      </c>
      <c r="L2925" t="s">
        <v>14400</v>
      </c>
      <c r="M2925" t="s">
        <v>262</v>
      </c>
    </row>
    <row r="2926" spans="1:13">
      <c r="A2926" t="s">
        <v>3543</v>
      </c>
      <c r="B2926">
        <v>4.0999999999999996</v>
      </c>
      <c r="C2926" t="str">
        <f t="shared" si="45"/>
        <v>4 – 5</v>
      </c>
      <c r="D2926">
        <v>22</v>
      </c>
      <c r="E2926" t="s">
        <v>13149</v>
      </c>
      <c r="F2926" t="s">
        <v>53</v>
      </c>
      <c r="G2926" t="s">
        <v>13149</v>
      </c>
      <c r="H2926" t="s">
        <v>13150</v>
      </c>
      <c r="I2926" t="s">
        <v>3545</v>
      </c>
      <c r="J2926" t="s">
        <v>3546</v>
      </c>
      <c r="K2926" t="s">
        <v>13323</v>
      </c>
      <c r="L2926" t="s">
        <v>14400</v>
      </c>
      <c r="M2926" t="s">
        <v>18</v>
      </c>
    </row>
    <row r="2927" spans="1:13">
      <c r="A2927" t="s">
        <v>3543</v>
      </c>
      <c r="B2927">
        <v>4.0999999999999996</v>
      </c>
      <c r="C2927" t="str">
        <f t="shared" si="45"/>
        <v>4 – 5</v>
      </c>
      <c r="D2927">
        <v>22</v>
      </c>
      <c r="E2927" t="s">
        <v>13149</v>
      </c>
      <c r="F2927" t="s">
        <v>53</v>
      </c>
      <c r="G2927" t="s">
        <v>13149</v>
      </c>
      <c r="H2927" t="s">
        <v>13150</v>
      </c>
      <c r="I2927" t="s">
        <v>3545</v>
      </c>
      <c r="J2927" t="s">
        <v>3546</v>
      </c>
      <c r="K2927" t="s">
        <v>13323</v>
      </c>
      <c r="L2927" t="s">
        <v>14400</v>
      </c>
      <c r="M2927" t="s">
        <v>595</v>
      </c>
    </row>
    <row r="2928" spans="1:13">
      <c r="A2928" t="s">
        <v>3543</v>
      </c>
      <c r="B2928">
        <v>4.0999999999999996</v>
      </c>
      <c r="C2928" t="str">
        <f t="shared" si="45"/>
        <v>4 – 5</v>
      </c>
      <c r="D2928">
        <v>22</v>
      </c>
      <c r="E2928" t="s">
        <v>13149</v>
      </c>
      <c r="F2928" t="s">
        <v>53</v>
      </c>
      <c r="G2928" t="s">
        <v>13149</v>
      </c>
      <c r="H2928" t="s">
        <v>13150</v>
      </c>
      <c r="I2928" t="s">
        <v>3545</v>
      </c>
      <c r="J2928" t="s">
        <v>3546</v>
      </c>
      <c r="K2928" t="s">
        <v>13323</v>
      </c>
      <c r="L2928" t="s">
        <v>14400</v>
      </c>
      <c r="M2928" t="s">
        <v>16115</v>
      </c>
    </row>
    <row r="2929" spans="1:13">
      <c r="A2929" t="s">
        <v>3543</v>
      </c>
      <c r="B2929">
        <v>4.0999999999999996</v>
      </c>
      <c r="C2929" t="str">
        <f t="shared" si="45"/>
        <v>4 – 5</v>
      </c>
      <c r="D2929">
        <v>22</v>
      </c>
      <c r="E2929" t="s">
        <v>13149</v>
      </c>
      <c r="F2929" t="s">
        <v>53</v>
      </c>
      <c r="G2929" t="s">
        <v>13149</v>
      </c>
      <c r="H2929" t="s">
        <v>13150</v>
      </c>
      <c r="I2929" t="s">
        <v>3545</v>
      </c>
      <c r="J2929" t="s">
        <v>3546</v>
      </c>
      <c r="K2929" t="s">
        <v>13323</v>
      </c>
      <c r="L2929" t="s">
        <v>14400</v>
      </c>
      <c r="M2929" t="s">
        <v>8122</v>
      </c>
    </row>
    <row r="2930" spans="1:13">
      <c r="A2930" t="s">
        <v>3548</v>
      </c>
      <c r="B2930">
        <v>3.9</v>
      </c>
      <c r="C2930" t="str">
        <f t="shared" si="45"/>
        <v>3 – 4</v>
      </c>
      <c r="D2930">
        <v>5</v>
      </c>
      <c r="E2930" t="s">
        <v>13149</v>
      </c>
      <c r="F2930" t="s">
        <v>150</v>
      </c>
      <c r="G2930" t="s">
        <v>13149</v>
      </c>
      <c r="H2930" t="s">
        <v>13150</v>
      </c>
      <c r="I2930" t="s">
        <v>3550</v>
      </c>
      <c r="J2930" t="s">
        <v>3551</v>
      </c>
      <c r="K2930" t="s">
        <v>13324</v>
      </c>
      <c r="L2930" t="s">
        <v>16130</v>
      </c>
      <c r="M2930" t="s">
        <v>257</v>
      </c>
    </row>
    <row r="2931" spans="1:13">
      <c r="A2931" t="s">
        <v>3548</v>
      </c>
      <c r="B2931">
        <v>3.9</v>
      </c>
      <c r="C2931" t="str">
        <f t="shared" si="45"/>
        <v>3 – 4</v>
      </c>
      <c r="D2931">
        <v>5</v>
      </c>
      <c r="E2931" t="s">
        <v>13149</v>
      </c>
      <c r="F2931" t="s">
        <v>150</v>
      </c>
      <c r="G2931" t="s">
        <v>13149</v>
      </c>
      <c r="H2931" t="s">
        <v>13150</v>
      </c>
      <c r="I2931" t="s">
        <v>3550</v>
      </c>
      <c r="J2931" t="s">
        <v>3551</v>
      </c>
      <c r="K2931" t="s">
        <v>13324</v>
      </c>
      <c r="L2931" t="s">
        <v>16130</v>
      </c>
      <c r="M2931" t="s">
        <v>16112</v>
      </c>
    </row>
    <row r="2932" spans="1:13">
      <c r="A2932" t="s">
        <v>3552</v>
      </c>
      <c r="B2932">
        <v>4.8</v>
      </c>
      <c r="C2932" t="str">
        <f t="shared" si="45"/>
        <v>4 – 5</v>
      </c>
      <c r="D2932">
        <v>4000</v>
      </c>
      <c r="E2932" t="s">
        <v>13149</v>
      </c>
      <c r="F2932" t="s">
        <v>150</v>
      </c>
      <c r="G2932" t="s">
        <v>13149</v>
      </c>
      <c r="H2932" t="s">
        <v>13150</v>
      </c>
      <c r="I2932" t="s">
        <v>3553</v>
      </c>
      <c r="J2932" t="s">
        <v>3554</v>
      </c>
      <c r="K2932" t="s">
        <v>13325</v>
      </c>
      <c r="L2932" t="s">
        <v>16135</v>
      </c>
      <c r="M2932" t="s">
        <v>18</v>
      </c>
    </row>
    <row r="2933" spans="1:13">
      <c r="A2933" t="s">
        <v>3552</v>
      </c>
      <c r="B2933">
        <v>4.8</v>
      </c>
      <c r="C2933" t="str">
        <f t="shared" si="45"/>
        <v>4 – 5</v>
      </c>
      <c r="D2933">
        <v>4000</v>
      </c>
      <c r="E2933" t="s">
        <v>13149</v>
      </c>
      <c r="F2933" t="s">
        <v>150</v>
      </c>
      <c r="G2933" t="s">
        <v>13149</v>
      </c>
      <c r="H2933" t="s">
        <v>13150</v>
      </c>
      <c r="I2933" t="s">
        <v>3553</v>
      </c>
      <c r="J2933" t="s">
        <v>3554</v>
      </c>
      <c r="K2933" t="s">
        <v>13325</v>
      </c>
      <c r="L2933" t="s">
        <v>16135</v>
      </c>
      <c r="M2933" t="s">
        <v>1220</v>
      </c>
    </row>
    <row r="2934" spans="1:13">
      <c r="A2934" t="s">
        <v>3555</v>
      </c>
      <c r="B2934">
        <v>4.9000000000000004</v>
      </c>
      <c r="C2934" t="str">
        <f t="shared" si="45"/>
        <v>4 – 5</v>
      </c>
      <c r="D2934">
        <v>2000</v>
      </c>
      <c r="E2934" t="s">
        <v>13149</v>
      </c>
      <c r="G2934" t="s">
        <v>13150</v>
      </c>
      <c r="H2934" t="s">
        <v>13150</v>
      </c>
      <c r="I2934" t="s">
        <v>3556</v>
      </c>
      <c r="J2934" t="s">
        <v>3557</v>
      </c>
      <c r="K2934" t="s">
        <v>13326</v>
      </c>
      <c r="L2934" t="s">
        <v>13155</v>
      </c>
      <c r="M2934" t="s">
        <v>10</v>
      </c>
    </row>
    <row r="2935" spans="1:13">
      <c r="A2935" t="s">
        <v>3555</v>
      </c>
      <c r="B2935">
        <v>4.9000000000000004</v>
      </c>
      <c r="C2935" t="str">
        <f t="shared" si="45"/>
        <v>4 – 5</v>
      </c>
      <c r="D2935">
        <v>2000</v>
      </c>
      <c r="E2935" t="s">
        <v>13149</v>
      </c>
      <c r="G2935" t="s">
        <v>13150</v>
      </c>
      <c r="H2935" t="s">
        <v>13150</v>
      </c>
      <c r="I2935" t="s">
        <v>3556</v>
      </c>
      <c r="J2935" t="s">
        <v>3557</v>
      </c>
      <c r="K2935" t="s">
        <v>13326</v>
      </c>
      <c r="L2935" t="s">
        <v>13155</v>
      </c>
      <c r="M2935" t="s">
        <v>18</v>
      </c>
    </row>
    <row r="2936" spans="1:13">
      <c r="A2936" t="s">
        <v>3555</v>
      </c>
      <c r="B2936">
        <v>4.9000000000000004</v>
      </c>
      <c r="C2936" t="str">
        <f t="shared" si="45"/>
        <v>4 – 5</v>
      </c>
      <c r="D2936">
        <v>2000</v>
      </c>
      <c r="E2936" t="s">
        <v>13149</v>
      </c>
      <c r="G2936" t="s">
        <v>13150</v>
      </c>
      <c r="H2936" t="s">
        <v>13150</v>
      </c>
      <c r="I2936" t="s">
        <v>3556</v>
      </c>
      <c r="J2936" t="s">
        <v>3557</v>
      </c>
      <c r="K2936" t="s">
        <v>13326</v>
      </c>
      <c r="L2936" t="s">
        <v>13155</v>
      </c>
      <c r="M2936" t="s">
        <v>5392</v>
      </c>
    </row>
    <row r="2937" spans="1:13">
      <c r="A2937" t="s">
        <v>3555</v>
      </c>
      <c r="B2937">
        <v>4.9000000000000004</v>
      </c>
      <c r="C2937" t="str">
        <f t="shared" si="45"/>
        <v>4 – 5</v>
      </c>
      <c r="D2937">
        <v>2000</v>
      </c>
      <c r="E2937" t="s">
        <v>13149</v>
      </c>
      <c r="G2937" t="s">
        <v>13150</v>
      </c>
      <c r="H2937" t="s">
        <v>13150</v>
      </c>
      <c r="I2937" t="s">
        <v>3556</v>
      </c>
      <c r="J2937" t="s">
        <v>3557</v>
      </c>
      <c r="K2937" t="s">
        <v>13326</v>
      </c>
      <c r="L2937" t="s">
        <v>13155</v>
      </c>
      <c r="M2937" t="s">
        <v>16113</v>
      </c>
    </row>
    <row r="2938" spans="1:13">
      <c r="A2938" t="s">
        <v>3559</v>
      </c>
      <c r="B2938">
        <v>4.4000000000000004</v>
      </c>
      <c r="C2938" t="str">
        <f t="shared" si="45"/>
        <v>4 – 5</v>
      </c>
      <c r="D2938">
        <v>500</v>
      </c>
      <c r="E2938" t="s">
        <v>13149</v>
      </c>
      <c r="G2938" t="s">
        <v>13150</v>
      </c>
      <c r="H2938" t="s">
        <v>13150</v>
      </c>
      <c r="I2938" t="s">
        <v>3560</v>
      </c>
      <c r="J2938" t="s">
        <v>3561</v>
      </c>
      <c r="K2938" t="s">
        <v>13327</v>
      </c>
      <c r="L2938" t="s">
        <v>14400</v>
      </c>
      <c r="M2938" t="s">
        <v>18</v>
      </c>
    </row>
    <row r="2939" spans="1:13">
      <c r="A2939" t="s">
        <v>3559</v>
      </c>
      <c r="B2939">
        <v>4.4000000000000004</v>
      </c>
      <c r="C2939" t="str">
        <f t="shared" si="45"/>
        <v>4 – 5</v>
      </c>
      <c r="D2939">
        <v>500</v>
      </c>
      <c r="E2939" t="s">
        <v>13149</v>
      </c>
      <c r="G2939" t="s">
        <v>13150</v>
      </c>
      <c r="H2939" t="s">
        <v>13150</v>
      </c>
      <c r="I2939" t="s">
        <v>3560</v>
      </c>
      <c r="J2939" t="s">
        <v>3561</v>
      </c>
      <c r="K2939" t="s">
        <v>13327</v>
      </c>
      <c r="L2939" t="s">
        <v>14400</v>
      </c>
      <c r="M2939" t="s">
        <v>5392</v>
      </c>
    </row>
    <row r="2940" spans="1:13">
      <c r="A2940" t="s">
        <v>3559</v>
      </c>
      <c r="B2940">
        <v>4.4000000000000004</v>
      </c>
      <c r="C2940" t="str">
        <f t="shared" si="45"/>
        <v>4 – 5</v>
      </c>
      <c r="D2940">
        <v>500</v>
      </c>
      <c r="E2940" t="s">
        <v>13149</v>
      </c>
      <c r="G2940" t="s">
        <v>13150</v>
      </c>
      <c r="H2940" t="s">
        <v>13150</v>
      </c>
      <c r="I2940" t="s">
        <v>3560</v>
      </c>
      <c r="J2940" t="s">
        <v>3561</v>
      </c>
      <c r="K2940" t="s">
        <v>13327</v>
      </c>
      <c r="L2940" t="s">
        <v>14400</v>
      </c>
      <c r="M2940" t="s">
        <v>16113</v>
      </c>
    </row>
    <row r="2941" spans="1:13">
      <c r="A2941" t="s">
        <v>3562</v>
      </c>
      <c r="B2941">
        <v>4.5999999999999996</v>
      </c>
      <c r="C2941" t="str">
        <f t="shared" si="45"/>
        <v>4 – 5</v>
      </c>
      <c r="D2941">
        <v>100</v>
      </c>
      <c r="E2941" t="s">
        <v>13149</v>
      </c>
      <c r="G2941" t="s">
        <v>13150</v>
      </c>
      <c r="H2941" t="s">
        <v>13150</v>
      </c>
      <c r="I2941" t="s">
        <v>3563</v>
      </c>
      <c r="J2941" t="s">
        <v>3564</v>
      </c>
      <c r="K2941" t="s">
        <v>13328</v>
      </c>
      <c r="L2941" t="s">
        <v>16130</v>
      </c>
      <c r="M2941" t="s">
        <v>10</v>
      </c>
    </row>
    <row r="2942" spans="1:13">
      <c r="A2942" t="s">
        <v>3562</v>
      </c>
      <c r="B2942">
        <v>4.5999999999999996</v>
      </c>
      <c r="C2942" t="str">
        <f t="shared" si="45"/>
        <v>4 – 5</v>
      </c>
      <c r="D2942">
        <v>100</v>
      </c>
      <c r="E2942" t="s">
        <v>13149</v>
      </c>
      <c r="G2942" t="s">
        <v>13150</v>
      </c>
      <c r="H2942" t="s">
        <v>13150</v>
      </c>
      <c r="I2942" t="s">
        <v>3563</v>
      </c>
      <c r="J2942" t="s">
        <v>3564</v>
      </c>
      <c r="K2942" t="s">
        <v>13328</v>
      </c>
      <c r="L2942" t="s">
        <v>16130</v>
      </c>
      <c r="M2942" t="s">
        <v>16115</v>
      </c>
    </row>
    <row r="2943" spans="1:13">
      <c r="A2943" t="s">
        <v>3077</v>
      </c>
      <c r="B2943">
        <v>4.8</v>
      </c>
      <c r="C2943" t="str">
        <f t="shared" si="45"/>
        <v>4 – 5</v>
      </c>
      <c r="D2943">
        <v>46</v>
      </c>
      <c r="E2943" t="s">
        <v>13149</v>
      </c>
      <c r="G2943" t="s">
        <v>13150</v>
      </c>
      <c r="H2943" t="s">
        <v>13150</v>
      </c>
      <c r="I2943" t="s">
        <v>3567</v>
      </c>
      <c r="J2943" t="s">
        <v>3568</v>
      </c>
      <c r="K2943" t="s">
        <v>13329</v>
      </c>
      <c r="L2943" t="s">
        <v>14400</v>
      </c>
      <c r="M2943" t="s">
        <v>18</v>
      </c>
    </row>
    <row r="2944" spans="1:13">
      <c r="A2944" t="s">
        <v>3077</v>
      </c>
      <c r="B2944">
        <v>4.8</v>
      </c>
      <c r="C2944" t="str">
        <f t="shared" si="45"/>
        <v>4 – 5</v>
      </c>
      <c r="D2944">
        <v>46</v>
      </c>
      <c r="E2944" t="s">
        <v>13149</v>
      </c>
      <c r="G2944" t="s">
        <v>13150</v>
      </c>
      <c r="H2944" t="s">
        <v>13150</v>
      </c>
      <c r="I2944" t="s">
        <v>3567</v>
      </c>
      <c r="J2944" t="s">
        <v>3568</v>
      </c>
      <c r="K2944" t="s">
        <v>13329</v>
      </c>
      <c r="L2944" t="s">
        <v>14400</v>
      </c>
      <c r="M2944" t="s">
        <v>5392</v>
      </c>
    </row>
    <row r="2945" spans="1:13">
      <c r="A2945" t="s">
        <v>3077</v>
      </c>
      <c r="B2945">
        <v>4.8</v>
      </c>
      <c r="C2945" t="str">
        <f t="shared" si="45"/>
        <v>4 – 5</v>
      </c>
      <c r="D2945">
        <v>46</v>
      </c>
      <c r="E2945" t="s">
        <v>13149</v>
      </c>
      <c r="G2945" t="s">
        <v>13150</v>
      </c>
      <c r="H2945" t="s">
        <v>13150</v>
      </c>
      <c r="I2945" t="s">
        <v>3567</v>
      </c>
      <c r="J2945" t="s">
        <v>3568</v>
      </c>
      <c r="K2945" t="s">
        <v>13329</v>
      </c>
      <c r="L2945" t="s">
        <v>14400</v>
      </c>
      <c r="M2945" t="s">
        <v>16113</v>
      </c>
    </row>
    <row r="2946" spans="1:13">
      <c r="A2946" t="s">
        <v>3569</v>
      </c>
      <c r="B2946">
        <v>4.3</v>
      </c>
      <c r="C2946" t="str">
        <f t="shared" ref="C2946:C3009" si="46">IF(B2946="", "No Rating",
 IF(B2946&lt;=2, "1 – 2",
 IF(B2946&lt;=3, "2 – 3",
 IF(B2946&lt;=4, "3 – 4",
 "4 – 5"))))</f>
        <v>4 – 5</v>
      </c>
      <c r="D2946">
        <v>500</v>
      </c>
      <c r="E2946" t="s">
        <v>13149</v>
      </c>
      <c r="F2946" t="s">
        <v>65</v>
      </c>
      <c r="G2946" t="s">
        <v>13149</v>
      </c>
      <c r="H2946" t="s">
        <v>13149</v>
      </c>
      <c r="I2946" t="s">
        <v>3570</v>
      </c>
      <c r="J2946" t="s">
        <v>3571</v>
      </c>
      <c r="K2946" t="s">
        <v>14617</v>
      </c>
      <c r="L2946" t="s">
        <v>14198</v>
      </c>
      <c r="M2946" t="s">
        <v>635</v>
      </c>
    </row>
    <row r="2947" spans="1:13">
      <c r="A2947" t="s">
        <v>3569</v>
      </c>
      <c r="B2947">
        <v>4.3</v>
      </c>
      <c r="C2947" t="str">
        <f t="shared" si="46"/>
        <v>4 – 5</v>
      </c>
      <c r="D2947">
        <v>500</v>
      </c>
      <c r="E2947" t="s">
        <v>13149</v>
      </c>
      <c r="F2947" t="s">
        <v>65</v>
      </c>
      <c r="G2947" t="s">
        <v>13149</v>
      </c>
      <c r="H2947" t="s">
        <v>13149</v>
      </c>
      <c r="I2947" t="s">
        <v>3570</v>
      </c>
      <c r="J2947" t="s">
        <v>3571</v>
      </c>
      <c r="K2947" t="s">
        <v>14617</v>
      </c>
      <c r="L2947" t="s">
        <v>14198</v>
      </c>
      <c r="M2947" t="s">
        <v>262</v>
      </c>
    </row>
    <row r="2948" spans="1:13">
      <c r="A2948" t="s">
        <v>3569</v>
      </c>
      <c r="B2948">
        <v>4.3</v>
      </c>
      <c r="C2948" t="str">
        <f t="shared" si="46"/>
        <v>4 – 5</v>
      </c>
      <c r="D2948">
        <v>500</v>
      </c>
      <c r="E2948" t="s">
        <v>13149</v>
      </c>
      <c r="F2948" t="s">
        <v>65</v>
      </c>
      <c r="G2948" t="s">
        <v>13149</v>
      </c>
      <c r="H2948" t="s">
        <v>13149</v>
      </c>
      <c r="I2948" t="s">
        <v>3570</v>
      </c>
      <c r="J2948" t="s">
        <v>3571</v>
      </c>
      <c r="K2948" t="s">
        <v>14617</v>
      </c>
      <c r="L2948" t="s">
        <v>14198</v>
      </c>
      <c r="M2948" t="s">
        <v>10</v>
      </c>
    </row>
    <row r="2949" spans="1:13">
      <c r="A2949" t="s">
        <v>3569</v>
      </c>
      <c r="B2949">
        <v>4.3</v>
      </c>
      <c r="C2949" t="str">
        <f t="shared" si="46"/>
        <v>4 – 5</v>
      </c>
      <c r="D2949">
        <v>500</v>
      </c>
      <c r="E2949" t="s">
        <v>13149</v>
      </c>
      <c r="F2949" t="s">
        <v>65</v>
      </c>
      <c r="G2949" t="s">
        <v>13149</v>
      </c>
      <c r="H2949" t="s">
        <v>13149</v>
      </c>
      <c r="I2949" t="s">
        <v>3570</v>
      </c>
      <c r="J2949" t="s">
        <v>3571</v>
      </c>
      <c r="K2949" t="s">
        <v>14617</v>
      </c>
      <c r="L2949" t="s">
        <v>14198</v>
      </c>
      <c r="M2949" t="s">
        <v>52</v>
      </c>
    </row>
    <row r="2950" spans="1:13">
      <c r="A2950" t="s">
        <v>3569</v>
      </c>
      <c r="B2950">
        <v>4.3</v>
      </c>
      <c r="C2950" t="str">
        <f t="shared" si="46"/>
        <v>4 – 5</v>
      </c>
      <c r="D2950">
        <v>500</v>
      </c>
      <c r="E2950" t="s">
        <v>13149</v>
      </c>
      <c r="F2950" t="s">
        <v>65</v>
      </c>
      <c r="G2950" t="s">
        <v>13149</v>
      </c>
      <c r="H2950" t="s">
        <v>13149</v>
      </c>
      <c r="I2950" t="s">
        <v>3570</v>
      </c>
      <c r="J2950" t="s">
        <v>3571</v>
      </c>
      <c r="K2950" t="s">
        <v>14617</v>
      </c>
      <c r="L2950" t="s">
        <v>14198</v>
      </c>
      <c r="M2950" t="s">
        <v>1762</v>
      </c>
    </row>
    <row r="2951" spans="1:13">
      <c r="A2951" t="s">
        <v>3573</v>
      </c>
      <c r="B2951">
        <v>4.8</v>
      </c>
      <c r="C2951" t="str">
        <f t="shared" si="46"/>
        <v>4 – 5</v>
      </c>
      <c r="D2951">
        <v>10000</v>
      </c>
      <c r="E2951" t="s">
        <v>13149</v>
      </c>
      <c r="G2951" t="s">
        <v>13150</v>
      </c>
      <c r="H2951" t="s">
        <v>13150</v>
      </c>
      <c r="I2951" t="s">
        <v>3574</v>
      </c>
      <c r="J2951" t="s">
        <v>3575</v>
      </c>
      <c r="K2951" t="s">
        <v>13330</v>
      </c>
      <c r="L2951" t="s">
        <v>13155</v>
      </c>
      <c r="M2951" t="s">
        <v>10</v>
      </c>
    </row>
    <row r="2952" spans="1:13">
      <c r="A2952" t="s">
        <v>3576</v>
      </c>
      <c r="B2952">
        <v>4.5</v>
      </c>
      <c r="C2952" t="str">
        <f t="shared" si="46"/>
        <v>4 – 5</v>
      </c>
      <c r="D2952">
        <v>100</v>
      </c>
      <c r="E2952" t="s">
        <v>13149</v>
      </c>
      <c r="G2952" t="s">
        <v>13150</v>
      </c>
      <c r="H2952" t="s">
        <v>13150</v>
      </c>
      <c r="I2952" t="s">
        <v>3577</v>
      </c>
      <c r="J2952" t="s">
        <v>3578</v>
      </c>
      <c r="K2952" t="s">
        <v>13331</v>
      </c>
      <c r="L2952" t="s">
        <v>14400</v>
      </c>
      <c r="M2952" t="s">
        <v>18</v>
      </c>
    </row>
    <row r="2953" spans="1:13">
      <c r="A2953" t="s">
        <v>3576</v>
      </c>
      <c r="B2953">
        <v>4.5</v>
      </c>
      <c r="C2953" t="str">
        <f t="shared" si="46"/>
        <v>4 – 5</v>
      </c>
      <c r="D2953">
        <v>100</v>
      </c>
      <c r="E2953" t="s">
        <v>13149</v>
      </c>
      <c r="G2953" t="s">
        <v>13150</v>
      </c>
      <c r="H2953" t="s">
        <v>13150</v>
      </c>
      <c r="I2953" t="s">
        <v>3577</v>
      </c>
      <c r="J2953" t="s">
        <v>3578</v>
      </c>
      <c r="K2953" t="s">
        <v>13331</v>
      </c>
      <c r="L2953" t="s">
        <v>14400</v>
      </c>
      <c r="M2953" t="s">
        <v>5392</v>
      </c>
    </row>
    <row r="2954" spans="1:13">
      <c r="A2954" t="s">
        <v>3576</v>
      </c>
      <c r="B2954">
        <v>4.5</v>
      </c>
      <c r="C2954" t="str">
        <f t="shared" si="46"/>
        <v>4 – 5</v>
      </c>
      <c r="D2954">
        <v>100</v>
      </c>
      <c r="E2954" t="s">
        <v>13149</v>
      </c>
      <c r="G2954" t="s">
        <v>13150</v>
      </c>
      <c r="H2954" t="s">
        <v>13150</v>
      </c>
      <c r="I2954" t="s">
        <v>3577</v>
      </c>
      <c r="J2954" t="s">
        <v>3578</v>
      </c>
      <c r="K2954" t="s">
        <v>13331</v>
      </c>
      <c r="L2954" t="s">
        <v>14400</v>
      </c>
      <c r="M2954" t="s">
        <v>16113</v>
      </c>
    </row>
    <row r="2955" spans="1:13">
      <c r="A2955" t="s">
        <v>3579</v>
      </c>
      <c r="B2955">
        <v>4.8</v>
      </c>
      <c r="C2955" t="str">
        <f t="shared" si="46"/>
        <v>4 – 5</v>
      </c>
      <c r="D2955">
        <v>4000</v>
      </c>
      <c r="E2955" t="s">
        <v>13149</v>
      </c>
      <c r="G2955" t="s">
        <v>13150</v>
      </c>
      <c r="H2955" t="s">
        <v>13150</v>
      </c>
      <c r="I2955" t="s">
        <v>3580</v>
      </c>
      <c r="J2955" t="s">
        <v>3581</v>
      </c>
      <c r="K2955" t="s">
        <v>13332</v>
      </c>
      <c r="L2955" t="s">
        <v>14400</v>
      </c>
      <c r="M2955" t="s">
        <v>18</v>
      </c>
    </row>
    <row r="2956" spans="1:13">
      <c r="A2956" t="s">
        <v>3579</v>
      </c>
      <c r="B2956">
        <v>4.8</v>
      </c>
      <c r="C2956" t="str">
        <f t="shared" si="46"/>
        <v>4 – 5</v>
      </c>
      <c r="D2956">
        <v>4000</v>
      </c>
      <c r="E2956" t="s">
        <v>13149</v>
      </c>
      <c r="G2956" t="s">
        <v>13150</v>
      </c>
      <c r="H2956" t="s">
        <v>13150</v>
      </c>
      <c r="I2956" t="s">
        <v>3580</v>
      </c>
      <c r="J2956" t="s">
        <v>3581</v>
      </c>
      <c r="K2956" t="s">
        <v>13332</v>
      </c>
      <c r="L2956" t="s">
        <v>14400</v>
      </c>
      <c r="M2956" t="s">
        <v>1511</v>
      </c>
    </row>
    <row r="2957" spans="1:13">
      <c r="A2957" t="s">
        <v>3579</v>
      </c>
      <c r="B2957">
        <v>4.8</v>
      </c>
      <c r="C2957" t="str">
        <f t="shared" si="46"/>
        <v>4 – 5</v>
      </c>
      <c r="D2957">
        <v>4000</v>
      </c>
      <c r="E2957" t="s">
        <v>13149</v>
      </c>
      <c r="G2957" t="s">
        <v>13150</v>
      </c>
      <c r="H2957" t="s">
        <v>13150</v>
      </c>
      <c r="I2957" t="s">
        <v>3580</v>
      </c>
      <c r="J2957" t="s">
        <v>3581</v>
      </c>
      <c r="K2957" t="s">
        <v>13332</v>
      </c>
      <c r="L2957" t="s">
        <v>14400</v>
      </c>
      <c r="M2957" t="s">
        <v>4172</v>
      </c>
    </row>
    <row r="2958" spans="1:13">
      <c r="A2958" t="s">
        <v>3582</v>
      </c>
      <c r="B2958">
        <v>4.0999999999999996</v>
      </c>
      <c r="C2958" t="str">
        <f t="shared" si="46"/>
        <v>4 – 5</v>
      </c>
      <c r="D2958">
        <v>100</v>
      </c>
      <c r="E2958" t="s">
        <v>13149</v>
      </c>
      <c r="F2958" t="s">
        <v>72</v>
      </c>
      <c r="G2958" t="s">
        <v>13149</v>
      </c>
      <c r="H2958" t="s">
        <v>13150</v>
      </c>
      <c r="I2958" t="s">
        <v>3583</v>
      </c>
      <c r="J2958" t="s">
        <v>3584</v>
      </c>
      <c r="K2958" t="s">
        <v>13333</v>
      </c>
      <c r="L2958" t="s">
        <v>14400</v>
      </c>
      <c r="M2958" t="s">
        <v>18</v>
      </c>
    </row>
    <row r="2959" spans="1:13">
      <c r="A2959" t="s">
        <v>3582</v>
      </c>
      <c r="B2959">
        <v>4.0999999999999996</v>
      </c>
      <c r="C2959" t="str">
        <f t="shared" si="46"/>
        <v>4 – 5</v>
      </c>
      <c r="D2959">
        <v>100</v>
      </c>
      <c r="E2959" t="s">
        <v>13149</v>
      </c>
      <c r="F2959" t="s">
        <v>72</v>
      </c>
      <c r="G2959" t="s">
        <v>13149</v>
      </c>
      <c r="H2959" t="s">
        <v>13150</v>
      </c>
      <c r="I2959" t="s">
        <v>3583</v>
      </c>
      <c r="J2959" t="s">
        <v>3584</v>
      </c>
      <c r="K2959" t="s">
        <v>13333</v>
      </c>
      <c r="L2959" t="s">
        <v>14400</v>
      </c>
      <c r="M2959" t="s">
        <v>1511</v>
      </c>
    </row>
    <row r="2960" spans="1:13">
      <c r="A2960" t="s">
        <v>3585</v>
      </c>
      <c r="B2960">
        <v>4.8</v>
      </c>
      <c r="C2960" t="str">
        <f t="shared" si="46"/>
        <v>4 – 5</v>
      </c>
      <c r="D2960">
        <v>2000</v>
      </c>
      <c r="E2960" t="s">
        <v>13149</v>
      </c>
      <c r="F2960" t="s">
        <v>3587</v>
      </c>
      <c r="G2960" t="s">
        <v>13149</v>
      </c>
      <c r="H2960" t="s">
        <v>13150</v>
      </c>
      <c r="I2960" t="s">
        <v>3588</v>
      </c>
      <c r="J2960" t="s">
        <v>3589</v>
      </c>
      <c r="K2960" t="s">
        <v>13334</v>
      </c>
      <c r="L2960" t="s">
        <v>13155</v>
      </c>
      <c r="M2960" t="s">
        <v>3586</v>
      </c>
    </row>
    <row r="2961" spans="1:13">
      <c r="A2961" t="s">
        <v>3590</v>
      </c>
      <c r="B2961">
        <v>4.8</v>
      </c>
      <c r="C2961" t="str">
        <f t="shared" si="46"/>
        <v>4 – 5</v>
      </c>
      <c r="D2961">
        <v>500</v>
      </c>
      <c r="E2961" t="s">
        <v>13149</v>
      </c>
      <c r="G2961" t="s">
        <v>13150</v>
      </c>
      <c r="H2961" t="s">
        <v>13150</v>
      </c>
      <c r="I2961" t="s">
        <v>3591</v>
      </c>
      <c r="J2961" t="s">
        <v>3592</v>
      </c>
      <c r="K2961" t="s">
        <v>13335</v>
      </c>
      <c r="L2961" t="s">
        <v>14400</v>
      </c>
      <c r="M2961" t="s">
        <v>18</v>
      </c>
    </row>
    <row r="2962" spans="1:13">
      <c r="A2962" t="s">
        <v>3593</v>
      </c>
      <c r="B2962">
        <v>4.5999999999999996</v>
      </c>
      <c r="C2962" t="str">
        <f t="shared" si="46"/>
        <v>4 – 5</v>
      </c>
      <c r="D2962">
        <v>5000</v>
      </c>
      <c r="E2962" t="s">
        <v>13149</v>
      </c>
      <c r="F2962" t="s">
        <v>150</v>
      </c>
      <c r="G2962" t="s">
        <v>13149</v>
      </c>
      <c r="H2962" t="s">
        <v>13150</v>
      </c>
      <c r="I2962" t="s">
        <v>3594</v>
      </c>
      <c r="J2962" t="s">
        <v>3595</v>
      </c>
      <c r="K2962" t="s">
        <v>13336</v>
      </c>
      <c r="L2962" t="s">
        <v>14400</v>
      </c>
      <c r="M2962" t="s">
        <v>10</v>
      </c>
    </row>
    <row r="2963" spans="1:13">
      <c r="A2963" t="s">
        <v>3593</v>
      </c>
      <c r="B2963">
        <v>4.5999999999999996</v>
      </c>
      <c r="C2963" t="str">
        <f t="shared" si="46"/>
        <v>4 – 5</v>
      </c>
      <c r="D2963">
        <v>5000</v>
      </c>
      <c r="E2963" t="s">
        <v>13149</v>
      </c>
      <c r="F2963" t="s">
        <v>150</v>
      </c>
      <c r="G2963" t="s">
        <v>13149</v>
      </c>
      <c r="H2963" t="s">
        <v>13150</v>
      </c>
      <c r="I2963" t="s">
        <v>3594</v>
      </c>
      <c r="J2963" t="s">
        <v>3595</v>
      </c>
      <c r="K2963" t="s">
        <v>13336</v>
      </c>
      <c r="L2963" t="s">
        <v>14400</v>
      </c>
      <c r="M2963" t="s">
        <v>595</v>
      </c>
    </row>
    <row r="2964" spans="1:13">
      <c r="A2964" t="s">
        <v>3593</v>
      </c>
      <c r="B2964">
        <v>4.5999999999999996</v>
      </c>
      <c r="C2964" t="str">
        <f t="shared" si="46"/>
        <v>4 – 5</v>
      </c>
      <c r="D2964">
        <v>5000</v>
      </c>
      <c r="E2964" t="s">
        <v>13149</v>
      </c>
      <c r="F2964" t="s">
        <v>150</v>
      </c>
      <c r="G2964" t="s">
        <v>13149</v>
      </c>
      <c r="H2964" t="s">
        <v>13150</v>
      </c>
      <c r="I2964" t="s">
        <v>3594</v>
      </c>
      <c r="J2964" t="s">
        <v>3595</v>
      </c>
      <c r="K2964" t="s">
        <v>13336</v>
      </c>
      <c r="L2964" t="s">
        <v>14400</v>
      </c>
      <c r="M2964" t="s">
        <v>3586</v>
      </c>
    </row>
    <row r="2965" spans="1:13">
      <c r="A2965" t="s">
        <v>3597</v>
      </c>
      <c r="B2965">
        <v>4.7</v>
      </c>
      <c r="C2965" t="str">
        <f t="shared" si="46"/>
        <v>4 – 5</v>
      </c>
      <c r="D2965">
        <v>2000</v>
      </c>
      <c r="E2965" t="s">
        <v>13149</v>
      </c>
      <c r="G2965" t="s">
        <v>13150</v>
      </c>
      <c r="H2965" t="s">
        <v>13150</v>
      </c>
      <c r="I2965" t="s">
        <v>3598</v>
      </c>
      <c r="J2965" t="s">
        <v>3599</v>
      </c>
      <c r="K2965" t="s">
        <v>13337</v>
      </c>
      <c r="L2965" t="s">
        <v>16135</v>
      </c>
      <c r="M2965" t="s">
        <v>52</v>
      </c>
    </row>
    <row r="2966" spans="1:13">
      <c r="A2966" t="s">
        <v>3597</v>
      </c>
      <c r="B2966">
        <v>4.7</v>
      </c>
      <c r="C2966" t="str">
        <f t="shared" si="46"/>
        <v>4 – 5</v>
      </c>
      <c r="D2966">
        <v>2000</v>
      </c>
      <c r="E2966" t="s">
        <v>13149</v>
      </c>
      <c r="G2966" t="s">
        <v>13150</v>
      </c>
      <c r="H2966" t="s">
        <v>13150</v>
      </c>
      <c r="I2966" t="s">
        <v>3598</v>
      </c>
      <c r="J2966" t="s">
        <v>3599</v>
      </c>
      <c r="K2966" t="s">
        <v>13337</v>
      </c>
      <c r="L2966" t="s">
        <v>16135</v>
      </c>
      <c r="M2966" t="s">
        <v>18</v>
      </c>
    </row>
    <row r="2967" spans="1:13">
      <c r="A2967" t="s">
        <v>3597</v>
      </c>
      <c r="B2967">
        <v>4.7</v>
      </c>
      <c r="C2967" t="str">
        <f t="shared" si="46"/>
        <v>4 – 5</v>
      </c>
      <c r="D2967">
        <v>2000</v>
      </c>
      <c r="E2967" t="s">
        <v>13149</v>
      </c>
      <c r="G2967" t="s">
        <v>13150</v>
      </c>
      <c r="H2967" t="s">
        <v>13150</v>
      </c>
      <c r="I2967" t="s">
        <v>3598</v>
      </c>
      <c r="J2967" t="s">
        <v>3599</v>
      </c>
      <c r="K2967" t="s">
        <v>13337</v>
      </c>
      <c r="L2967" t="s">
        <v>16135</v>
      </c>
      <c r="M2967" t="s">
        <v>16115</v>
      </c>
    </row>
    <row r="2968" spans="1:13">
      <c r="A2968" t="s">
        <v>3597</v>
      </c>
      <c r="B2968">
        <v>4.7</v>
      </c>
      <c r="C2968" t="str">
        <f t="shared" si="46"/>
        <v>4 – 5</v>
      </c>
      <c r="D2968">
        <v>2000</v>
      </c>
      <c r="E2968" t="s">
        <v>13149</v>
      </c>
      <c r="G2968" t="s">
        <v>13150</v>
      </c>
      <c r="H2968" t="s">
        <v>13150</v>
      </c>
      <c r="I2968" t="s">
        <v>3598</v>
      </c>
      <c r="J2968" t="s">
        <v>3599</v>
      </c>
      <c r="K2968" t="s">
        <v>13337</v>
      </c>
      <c r="L2968" t="s">
        <v>16135</v>
      </c>
      <c r="M2968" t="s">
        <v>1220</v>
      </c>
    </row>
    <row r="2969" spans="1:13">
      <c r="A2969" t="s">
        <v>3597</v>
      </c>
      <c r="B2969">
        <v>4.7</v>
      </c>
      <c r="C2969" t="str">
        <f t="shared" si="46"/>
        <v>4 – 5</v>
      </c>
      <c r="D2969">
        <v>2000</v>
      </c>
      <c r="E2969" t="s">
        <v>13149</v>
      </c>
      <c r="G2969" t="s">
        <v>13150</v>
      </c>
      <c r="H2969" t="s">
        <v>13150</v>
      </c>
      <c r="I2969" t="s">
        <v>3598</v>
      </c>
      <c r="J2969" t="s">
        <v>3599</v>
      </c>
      <c r="K2969" t="s">
        <v>13337</v>
      </c>
      <c r="L2969" t="s">
        <v>16135</v>
      </c>
      <c r="M2969" t="s">
        <v>16110</v>
      </c>
    </row>
    <row r="2970" spans="1:13">
      <c r="A2970" t="s">
        <v>3601</v>
      </c>
      <c r="B2970">
        <v>4.7</v>
      </c>
      <c r="C2970" t="str">
        <f t="shared" si="46"/>
        <v>4 – 5</v>
      </c>
      <c r="D2970">
        <v>2000</v>
      </c>
      <c r="E2970" t="s">
        <v>13149</v>
      </c>
      <c r="G2970" t="s">
        <v>13150</v>
      </c>
      <c r="H2970" t="s">
        <v>13150</v>
      </c>
      <c r="I2970" t="s">
        <v>3602</v>
      </c>
      <c r="J2970" t="s">
        <v>3603</v>
      </c>
      <c r="K2970" t="s">
        <v>13338</v>
      </c>
      <c r="L2970" t="s">
        <v>14400</v>
      </c>
      <c r="M2970" t="s">
        <v>18</v>
      </c>
    </row>
    <row r="2971" spans="1:13">
      <c r="A2971" t="s">
        <v>3601</v>
      </c>
      <c r="B2971">
        <v>4.7</v>
      </c>
      <c r="C2971" t="str">
        <f t="shared" si="46"/>
        <v>4 – 5</v>
      </c>
      <c r="D2971">
        <v>2000</v>
      </c>
      <c r="E2971" t="s">
        <v>13149</v>
      </c>
      <c r="G2971" t="s">
        <v>13150</v>
      </c>
      <c r="H2971" t="s">
        <v>13150</v>
      </c>
      <c r="I2971" t="s">
        <v>3602</v>
      </c>
      <c r="J2971" t="s">
        <v>3603</v>
      </c>
      <c r="K2971" t="s">
        <v>13338</v>
      </c>
      <c r="L2971" t="s">
        <v>14400</v>
      </c>
      <c r="M2971" t="s">
        <v>8122</v>
      </c>
    </row>
    <row r="2972" spans="1:13">
      <c r="A2972" t="s">
        <v>3601</v>
      </c>
      <c r="B2972">
        <v>4.7</v>
      </c>
      <c r="C2972" t="str">
        <f t="shared" si="46"/>
        <v>4 – 5</v>
      </c>
      <c r="D2972">
        <v>2000</v>
      </c>
      <c r="E2972" t="s">
        <v>13149</v>
      </c>
      <c r="G2972" t="s">
        <v>13150</v>
      </c>
      <c r="H2972" t="s">
        <v>13150</v>
      </c>
      <c r="I2972" t="s">
        <v>3602</v>
      </c>
      <c r="J2972" t="s">
        <v>3603</v>
      </c>
      <c r="K2972" t="s">
        <v>13338</v>
      </c>
      <c r="L2972" t="s">
        <v>14400</v>
      </c>
      <c r="M2972" t="s">
        <v>1220</v>
      </c>
    </row>
    <row r="2973" spans="1:13">
      <c r="A2973" t="s">
        <v>3604</v>
      </c>
      <c r="B2973">
        <v>4.5999999999999996</v>
      </c>
      <c r="C2973" t="str">
        <f t="shared" si="46"/>
        <v>4 – 5</v>
      </c>
      <c r="D2973">
        <v>100</v>
      </c>
      <c r="E2973" t="s">
        <v>13149</v>
      </c>
      <c r="F2973" t="s">
        <v>72</v>
      </c>
      <c r="G2973" t="s">
        <v>13149</v>
      </c>
      <c r="H2973" t="s">
        <v>13150</v>
      </c>
      <c r="I2973" t="s">
        <v>3605</v>
      </c>
      <c r="J2973" t="s">
        <v>3606</v>
      </c>
      <c r="K2973" t="s">
        <v>13339</v>
      </c>
      <c r="L2973" t="s">
        <v>14400</v>
      </c>
      <c r="M2973" t="s">
        <v>18</v>
      </c>
    </row>
    <row r="2974" spans="1:13">
      <c r="A2974" t="s">
        <v>3604</v>
      </c>
      <c r="B2974">
        <v>4.5999999999999996</v>
      </c>
      <c r="C2974" t="str">
        <f t="shared" si="46"/>
        <v>4 – 5</v>
      </c>
      <c r="D2974">
        <v>100</v>
      </c>
      <c r="E2974" t="s">
        <v>13149</v>
      </c>
      <c r="F2974" t="s">
        <v>72</v>
      </c>
      <c r="G2974" t="s">
        <v>13149</v>
      </c>
      <c r="H2974" t="s">
        <v>13150</v>
      </c>
      <c r="I2974" t="s">
        <v>3605</v>
      </c>
      <c r="J2974" t="s">
        <v>3606</v>
      </c>
      <c r="K2974" t="s">
        <v>13339</v>
      </c>
      <c r="L2974" t="s">
        <v>14400</v>
      </c>
      <c r="M2974" t="s">
        <v>3586</v>
      </c>
    </row>
    <row r="2975" spans="1:13">
      <c r="A2975" t="s">
        <v>3604</v>
      </c>
      <c r="B2975">
        <v>4.5999999999999996</v>
      </c>
      <c r="C2975" t="str">
        <f t="shared" si="46"/>
        <v>4 – 5</v>
      </c>
      <c r="D2975">
        <v>100</v>
      </c>
      <c r="E2975" t="s">
        <v>13149</v>
      </c>
      <c r="F2975" t="s">
        <v>72</v>
      </c>
      <c r="G2975" t="s">
        <v>13149</v>
      </c>
      <c r="H2975" t="s">
        <v>13150</v>
      </c>
      <c r="I2975" t="s">
        <v>3605</v>
      </c>
      <c r="J2975" t="s">
        <v>3606</v>
      </c>
      <c r="K2975" t="s">
        <v>13339</v>
      </c>
      <c r="L2975" t="s">
        <v>14400</v>
      </c>
      <c r="M2975" t="s">
        <v>8122</v>
      </c>
    </row>
    <row r="2976" spans="1:13">
      <c r="A2976" t="s">
        <v>3604</v>
      </c>
      <c r="B2976">
        <v>4.5999999999999996</v>
      </c>
      <c r="C2976" t="str">
        <f t="shared" si="46"/>
        <v>4 – 5</v>
      </c>
      <c r="D2976">
        <v>100</v>
      </c>
      <c r="E2976" t="s">
        <v>13149</v>
      </c>
      <c r="F2976" t="s">
        <v>72</v>
      </c>
      <c r="G2976" t="s">
        <v>13149</v>
      </c>
      <c r="H2976" t="s">
        <v>13150</v>
      </c>
      <c r="I2976" t="s">
        <v>3605</v>
      </c>
      <c r="J2976" t="s">
        <v>3606</v>
      </c>
      <c r="K2976" t="s">
        <v>13339</v>
      </c>
      <c r="L2976" t="s">
        <v>14400</v>
      </c>
      <c r="M2976" t="s">
        <v>1220</v>
      </c>
    </row>
    <row r="2977" spans="1:13">
      <c r="A2977" t="s">
        <v>3607</v>
      </c>
      <c r="C2977" t="str">
        <f t="shared" si="46"/>
        <v>No Rating</v>
      </c>
      <c r="E2977" t="s">
        <v>13150</v>
      </c>
      <c r="G2977" t="s">
        <v>13150</v>
      </c>
      <c r="H2977" t="s">
        <v>13150</v>
      </c>
      <c r="I2977" t="s">
        <v>3608</v>
      </c>
      <c r="J2977" t="s">
        <v>3609</v>
      </c>
      <c r="K2977" t="s">
        <v>13340</v>
      </c>
      <c r="L2977" t="s">
        <v>13155</v>
      </c>
      <c r="M2977" t="s">
        <v>52</v>
      </c>
    </row>
    <row r="2978" spans="1:13">
      <c r="A2978" t="s">
        <v>3607</v>
      </c>
      <c r="C2978" t="str">
        <f t="shared" si="46"/>
        <v>No Rating</v>
      </c>
      <c r="E2978" t="s">
        <v>13150</v>
      </c>
      <c r="G2978" t="s">
        <v>13150</v>
      </c>
      <c r="H2978" t="s">
        <v>13150</v>
      </c>
      <c r="I2978" t="s">
        <v>3608</v>
      </c>
      <c r="J2978" t="s">
        <v>3609</v>
      </c>
      <c r="K2978" t="s">
        <v>13340</v>
      </c>
      <c r="L2978" t="s">
        <v>13155</v>
      </c>
      <c r="M2978" t="s">
        <v>18</v>
      </c>
    </row>
    <row r="2979" spans="1:13">
      <c r="A2979" t="s">
        <v>3607</v>
      </c>
      <c r="C2979" t="str">
        <f t="shared" si="46"/>
        <v>No Rating</v>
      </c>
      <c r="E2979" t="s">
        <v>13150</v>
      </c>
      <c r="G2979" t="s">
        <v>13150</v>
      </c>
      <c r="H2979" t="s">
        <v>13150</v>
      </c>
      <c r="I2979" t="s">
        <v>3608</v>
      </c>
      <c r="J2979" t="s">
        <v>3609</v>
      </c>
      <c r="K2979" t="s">
        <v>13340</v>
      </c>
      <c r="L2979" t="s">
        <v>13155</v>
      </c>
      <c r="M2979" t="s">
        <v>1220</v>
      </c>
    </row>
    <row r="2980" spans="1:13">
      <c r="A2980" t="s">
        <v>3610</v>
      </c>
      <c r="B2980">
        <v>4.2</v>
      </c>
      <c r="C2980" t="str">
        <f t="shared" si="46"/>
        <v>4 – 5</v>
      </c>
      <c r="D2980">
        <v>500</v>
      </c>
      <c r="E2980" t="s">
        <v>13149</v>
      </c>
      <c r="F2980" t="s">
        <v>1506</v>
      </c>
      <c r="G2980" t="s">
        <v>13149</v>
      </c>
      <c r="H2980" t="s">
        <v>13150</v>
      </c>
      <c r="I2980" t="s">
        <v>3611</v>
      </c>
      <c r="J2980" t="s">
        <v>3612</v>
      </c>
      <c r="K2980" t="s">
        <v>13341</v>
      </c>
      <c r="L2980" t="s">
        <v>16135</v>
      </c>
      <c r="M2980" t="s">
        <v>10</v>
      </c>
    </row>
    <row r="2981" spans="1:13">
      <c r="A2981" t="s">
        <v>3610</v>
      </c>
      <c r="B2981">
        <v>4.2</v>
      </c>
      <c r="C2981" t="str">
        <f t="shared" si="46"/>
        <v>4 – 5</v>
      </c>
      <c r="D2981">
        <v>500</v>
      </c>
      <c r="E2981" t="s">
        <v>13149</v>
      </c>
      <c r="F2981" t="s">
        <v>1506</v>
      </c>
      <c r="G2981" t="s">
        <v>13149</v>
      </c>
      <c r="H2981" t="s">
        <v>13150</v>
      </c>
      <c r="I2981" t="s">
        <v>3611</v>
      </c>
      <c r="J2981" t="s">
        <v>3612</v>
      </c>
      <c r="K2981" t="s">
        <v>13341</v>
      </c>
      <c r="L2981" t="s">
        <v>16135</v>
      </c>
      <c r="M2981" t="s">
        <v>1505</v>
      </c>
    </row>
    <row r="2982" spans="1:13">
      <c r="A2982" t="s">
        <v>3610</v>
      </c>
      <c r="B2982">
        <v>4.2</v>
      </c>
      <c r="C2982" t="str">
        <f t="shared" si="46"/>
        <v>4 – 5</v>
      </c>
      <c r="D2982">
        <v>500</v>
      </c>
      <c r="E2982" t="s">
        <v>13149</v>
      </c>
      <c r="F2982" t="s">
        <v>1506</v>
      </c>
      <c r="G2982" t="s">
        <v>13149</v>
      </c>
      <c r="H2982" t="s">
        <v>13150</v>
      </c>
      <c r="I2982" t="s">
        <v>3611</v>
      </c>
      <c r="J2982" t="s">
        <v>3612</v>
      </c>
      <c r="K2982" t="s">
        <v>13341</v>
      </c>
      <c r="L2982" t="s">
        <v>16135</v>
      </c>
      <c r="M2982" t="s">
        <v>18</v>
      </c>
    </row>
    <row r="2983" spans="1:13">
      <c r="A2983" t="s">
        <v>3610</v>
      </c>
      <c r="B2983">
        <v>4.2</v>
      </c>
      <c r="C2983" t="str">
        <f t="shared" si="46"/>
        <v>4 – 5</v>
      </c>
      <c r="D2983">
        <v>500</v>
      </c>
      <c r="E2983" t="s">
        <v>13149</v>
      </c>
      <c r="F2983" t="s">
        <v>1506</v>
      </c>
      <c r="G2983" t="s">
        <v>13149</v>
      </c>
      <c r="H2983" t="s">
        <v>13150</v>
      </c>
      <c r="I2983" t="s">
        <v>3611</v>
      </c>
      <c r="J2983" t="s">
        <v>3612</v>
      </c>
      <c r="K2983" t="s">
        <v>13341</v>
      </c>
      <c r="L2983" t="s">
        <v>16135</v>
      </c>
      <c r="M2983" t="s">
        <v>3586</v>
      </c>
    </row>
    <row r="2984" spans="1:13">
      <c r="A2984" t="s">
        <v>3613</v>
      </c>
      <c r="B2984">
        <v>4.8</v>
      </c>
      <c r="C2984" t="str">
        <f t="shared" si="46"/>
        <v>4 – 5</v>
      </c>
      <c r="D2984">
        <v>500</v>
      </c>
      <c r="E2984" t="s">
        <v>13149</v>
      </c>
      <c r="G2984" t="s">
        <v>13150</v>
      </c>
      <c r="H2984" t="s">
        <v>13150</v>
      </c>
      <c r="I2984" t="s">
        <v>3614</v>
      </c>
      <c r="J2984" t="s">
        <v>3615</v>
      </c>
      <c r="K2984" t="s">
        <v>13342</v>
      </c>
      <c r="L2984" t="s">
        <v>14400</v>
      </c>
      <c r="M2984" t="s">
        <v>52</v>
      </c>
    </row>
    <row r="2985" spans="1:13">
      <c r="A2985" t="s">
        <v>3613</v>
      </c>
      <c r="B2985">
        <v>4.8</v>
      </c>
      <c r="C2985" t="str">
        <f t="shared" si="46"/>
        <v>4 – 5</v>
      </c>
      <c r="D2985">
        <v>500</v>
      </c>
      <c r="E2985" t="s">
        <v>13149</v>
      </c>
      <c r="G2985" t="s">
        <v>13150</v>
      </c>
      <c r="H2985" t="s">
        <v>13150</v>
      </c>
      <c r="I2985" t="s">
        <v>3614</v>
      </c>
      <c r="J2985" t="s">
        <v>3615</v>
      </c>
      <c r="K2985" t="s">
        <v>13342</v>
      </c>
      <c r="L2985" t="s">
        <v>14400</v>
      </c>
      <c r="M2985" t="s">
        <v>511</v>
      </c>
    </row>
    <row r="2986" spans="1:13">
      <c r="A2986" t="s">
        <v>3616</v>
      </c>
      <c r="B2986">
        <v>4.0999999999999996</v>
      </c>
      <c r="C2986" t="str">
        <f t="shared" si="46"/>
        <v>4 – 5</v>
      </c>
      <c r="D2986">
        <v>100</v>
      </c>
      <c r="E2986" t="s">
        <v>13149</v>
      </c>
      <c r="F2986" t="s">
        <v>150</v>
      </c>
      <c r="G2986" t="s">
        <v>13149</v>
      </c>
      <c r="H2986" t="s">
        <v>13150</v>
      </c>
      <c r="I2986" t="s">
        <v>3617</v>
      </c>
      <c r="J2986" t="s">
        <v>3618</v>
      </c>
      <c r="K2986" t="s">
        <v>13343</v>
      </c>
      <c r="L2986" t="s">
        <v>14400</v>
      </c>
      <c r="M2986" t="s">
        <v>262</v>
      </c>
    </row>
    <row r="2987" spans="1:13">
      <c r="A2987" t="s">
        <v>3616</v>
      </c>
      <c r="B2987">
        <v>4.0999999999999996</v>
      </c>
      <c r="C2987" t="str">
        <f t="shared" si="46"/>
        <v>4 – 5</v>
      </c>
      <c r="D2987">
        <v>100</v>
      </c>
      <c r="E2987" t="s">
        <v>13149</v>
      </c>
      <c r="F2987" t="s">
        <v>150</v>
      </c>
      <c r="G2987" t="s">
        <v>13149</v>
      </c>
      <c r="H2987" t="s">
        <v>13150</v>
      </c>
      <c r="I2987" t="s">
        <v>3617</v>
      </c>
      <c r="J2987" t="s">
        <v>3618</v>
      </c>
      <c r="K2987" t="s">
        <v>13343</v>
      </c>
      <c r="L2987" t="s">
        <v>14400</v>
      </c>
      <c r="M2987" t="s">
        <v>10</v>
      </c>
    </row>
    <row r="2988" spans="1:13">
      <c r="A2988" t="s">
        <v>3616</v>
      </c>
      <c r="B2988">
        <v>4.0999999999999996</v>
      </c>
      <c r="C2988" t="str">
        <f t="shared" si="46"/>
        <v>4 – 5</v>
      </c>
      <c r="D2988">
        <v>100</v>
      </c>
      <c r="E2988" t="s">
        <v>13149</v>
      </c>
      <c r="F2988" t="s">
        <v>150</v>
      </c>
      <c r="G2988" t="s">
        <v>13149</v>
      </c>
      <c r="H2988" t="s">
        <v>13150</v>
      </c>
      <c r="I2988" t="s">
        <v>3617</v>
      </c>
      <c r="J2988" t="s">
        <v>3618</v>
      </c>
      <c r="K2988" t="s">
        <v>13343</v>
      </c>
      <c r="L2988" t="s">
        <v>14400</v>
      </c>
      <c r="M2988" t="s">
        <v>18</v>
      </c>
    </row>
    <row r="2989" spans="1:13">
      <c r="A2989" t="s">
        <v>3616</v>
      </c>
      <c r="B2989">
        <v>4.0999999999999996</v>
      </c>
      <c r="C2989" t="str">
        <f t="shared" si="46"/>
        <v>4 – 5</v>
      </c>
      <c r="D2989">
        <v>100</v>
      </c>
      <c r="E2989" t="s">
        <v>13149</v>
      </c>
      <c r="F2989" t="s">
        <v>150</v>
      </c>
      <c r="G2989" t="s">
        <v>13149</v>
      </c>
      <c r="H2989" t="s">
        <v>13150</v>
      </c>
      <c r="I2989" t="s">
        <v>3617</v>
      </c>
      <c r="J2989" t="s">
        <v>3618</v>
      </c>
      <c r="K2989" t="s">
        <v>13343</v>
      </c>
      <c r="L2989" t="s">
        <v>14400</v>
      </c>
      <c r="M2989" t="s">
        <v>595</v>
      </c>
    </row>
    <row r="2990" spans="1:13">
      <c r="A2990" t="s">
        <v>3616</v>
      </c>
      <c r="B2990">
        <v>4.0999999999999996</v>
      </c>
      <c r="C2990" t="str">
        <f t="shared" si="46"/>
        <v>4 – 5</v>
      </c>
      <c r="D2990">
        <v>100</v>
      </c>
      <c r="E2990" t="s">
        <v>13149</v>
      </c>
      <c r="F2990" t="s">
        <v>150</v>
      </c>
      <c r="G2990" t="s">
        <v>13149</v>
      </c>
      <c r="H2990" t="s">
        <v>13150</v>
      </c>
      <c r="I2990" t="s">
        <v>3617</v>
      </c>
      <c r="J2990" t="s">
        <v>3618</v>
      </c>
      <c r="K2990" t="s">
        <v>13343</v>
      </c>
      <c r="L2990" t="s">
        <v>14400</v>
      </c>
      <c r="M2990" t="s">
        <v>3586</v>
      </c>
    </row>
    <row r="2991" spans="1:13">
      <c r="A2991" t="s">
        <v>3620</v>
      </c>
      <c r="B2991">
        <v>4.7</v>
      </c>
      <c r="C2991" t="str">
        <f t="shared" si="46"/>
        <v>4 – 5</v>
      </c>
      <c r="D2991">
        <v>1000</v>
      </c>
      <c r="E2991" t="s">
        <v>13149</v>
      </c>
      <c r="G2991" t="s">
        <v>13150</v>
      </c>
      <c r="H2991" t="s">
        <v>13150</v>
      </c>
      <c r="I2991" t="s">
        <v>3621</v>
      </c>
      <c r="J2991" t="s">
        <v>3622</v>
      </c>
      <c r="K2991" t="s">
        <v>13344</v>
      </c>
      <c r="L2991" t="s">
        <v>14400</v>
      </c>
      <c r="M2991" t="s">
        <v>262</v>
      </c>
    </row>
    <row r="2992" spans="1:13">
      <c r="A2992" t="s">
        <v>3620</v>
      </c>
      <c r="B2992">
        <v>4.7</v>
      </c>
      <c r="C2992" t="str">
        <f t="shared" si="46"/>
        <v>4 – 5</v>
      </c>
      <c r="D2992">
        <v>1000</v>
      </c>
      <c r="E2992" t="s">
        <v>13149</v>
      </c>
      <c r="G2992" t="s">
        <v>13150</v>
      </c>
      <c r="H2992" t="s">
        <v>13150</v>
      </c>
      <c r="I2992" t="s">
        <v>3621</v>
      </c>
      <c r="J2992" t="s">
        <v>3622</v>
      </c>
      <c r="K2992" t="s">
        <v>13344</v>
      </c>
      <c r="L2992" t="s">
        <v>14400</v>
      </c>
      <c r="M2992" t="s">
        <v>595</v>
      </c>
    </row>
    <row r="2993" spans="1:13">
      <c r="A2993" t="s">
        <v>3623</v>
      </c>
      <c r="C2993" t="str">
        <f t="shared" si="46"/>
        <v>No Rating</v>
      </c>
      <c r="E2993" t="s">
        <v>13150</v>
      </c>
      <c r="G2993" t="s">
        <v>13150</v>
      </c>
      <c r="H2993" t="s">
        <v>13150</v>
      </c>
      <c r="I2993" t="s">
        <v>3624</v>
      </c>
      <c r="J2993" t="s">
        <v>3625</v>
      </c>
      <c r="K2993" t="s">
        <v>13345</v>
      </c>
      <c r="L2993" t="s">
        <v>13155</v>
      </c>
      <c r="M2993" t="s">
        <v>52</v>
      </c>
    </row>
    <row r="2994" spans="1:13">
      <c r="A2994" t="s">
        <v>3623</v>
      </c>
      <c r="C2994" t="str">
        <f t="shared" si="46"/>
        <v>No Rating</v>
      </c>
      <c r="E2994" t="s">
        <v>13150</v>
      </c>
      <c r="G2994" t="s">
        <v>13150</v>
      </c>
      <c r="H2994" t="s">
        <v>13150</v>
      </c>
      <c r="I2994" t="s">
        <v>3624</v>
      </c>
      <c r="J2994" t="s">
        <v>3625</v>
      </c>
      <c r="K2994" t="s">
        <v>13345</v>
      </c>
      <c r="L2994" t="s">
        <v>13155</v>
      </c>
      <c r="M2994" t="s">
        <v>18</v>
      </c>
    </row>
    <row r="2995" spans="1:13">
      <c r="A2995" t="s">
        <v>3626</v>
      </c>
      <c r="B2995">
        <v>4.5999999999999996</v>
      </c>
      <c r="C2995" t="str">
        <f t="shared" si="46"/>
        <v>4 – 5</v>
      </c>
      <c r="D2995">
        <v>71</v>
      </c>
      <c r="E2995" t="s">
        <v>13149</v>
      </c>
      <c r="G2995" t="s">
        <v>13150</v>
      </c>
      <c r="H2995" t="s">
        <v>13150</v>
      </c>
      <c r="I2995" t="s">
        <v>3628</v>
      </c>
      <c r="J2995" t="s">
        <v>3629</v>
      </c>
      <c r="K2995" t="s">
        <v>14618</v>
      </c>
      <c r="L2995" t="s">
        <v>16136</v>
      </c>
      <c r="M2995" t="s">
        <v>10</v>
      </c>
    </row>
    <row r="2996" spans="1:13">
      <c r="A2996" t="s">
        <v>3630</v>
      </c>
      <c r="B2996">
        <v>4.7</v>
      </c>
      <c r="C2996" t="str">
        <f t="shared" si="46"/>
        <v>4 – 5</v>
      </c>
      <c r="D2996">
        <v>15</v>
      </c>
      <c r="E2996" t="s">
        <v>13149</v>
      </c>
      <c r="G2996" t="s">
        <v>13150</v>
      </c>
      <c r="H2996" t="s">
        <v>13150</v>
      </c>
      <c r="I2996" t="s">
        <v>3631</v>
      </c>
      <c r="J2996" t="s">
        <v>3632</v>
      </c>
      <c r="K2996" t="s">
        <v>13346</v>
      </c>
      <c r="L2996" t="s">
        <v>16135</v>
      </c>
      <c r="M2996" t="s">
        <v>257</v>
      </c>
    </row>
    <row r="2997" spans="1:13">
      <c r="A2997" t="s">
        <v>3630</v>
      </c>
      <c r="B2997">
        <v>4.7</v>
      </c>
      <c r="C2997" t="str">
        <f t="shared" si="46"/>
        <v>4 – 5</v>
      </c>
      <c r="D2997">
        <v>15</v>
      </c>
      <c r="E2997" t="s">
        <v>13149</v>
      </c>
      <c r="G2997" t="s">
        <v>13150</v>
      </c>
      <c r="H2997" t="s">
        <v>13150</v>
      </c>
      <c r="I2997" t="s">
        <v>3631</v>
      </c>
      <c r="J2997" t="s">
        <v>3632</v>
      </c>
      <c r="K2997" t="s">
        <v>13346</v>
      </c>
      <c r="L2997" t="s">
        <v>16135</v>
      </c>
      <c r="M2997" t="s">
        <v>12403</v>
      </c>
    </row>
    <row r="2998" spans="1:13">
      <c r="A2998" t="s">
        <v>3633</v>
      </c>
      <c r="B2998">
        <v>4.3</v>
      </c>
      <c r="C2998" t="str">
        <f t="shared" si="46"/>
        <v>4 – 5</v>
      </c>
      <c r="D2998">
        <v>100</v>
      </c>
      <c r="E2998" t="s">
        <v>13149</v>
      </c>
      <c r="G2998" t="s">
        <v>13150</v>
      </c>
      <c r="H2998" t="s">
        <v>13150</v>
      </c>
      <c r="I2998" t="s">
        <v>3634</v>
      </c>
      <c r="J2998" t="s">
        <v>3635</v>
      </c>
      <c r="K2998" t="s">
        <v>13347</v>
      </c>
      <c r="L2998" t="s">
        <v>16130</v>
      </c>
      <c r="M2998" t="s">
        <v>252</v>
      </c>
    </row>
    <row r="2999" spans="1:13">
      <c r="A2999" t="s">
        <v>3633</v>
      </c>
      <c r="B2999">
        <v>4.3</v>
      </c>
      <c r="C2999" t="str">
        <f t="shared" si="46"/>
        <v>4 – 5</v>
      </c>
      <c r="D2999">
        <v>100</v>
      </c>
      <c r="E2999" t="s">
        <v>13149</v>
      </c>
      <c r="G2999" t="s">
        <v>13150</v>
      </c>
      <c r="H2999" t="s">
        <v>13150</v>
      </c>
      <c r="I2999" t="s">
        <v>3634</v>
      </c>
      <c r="J2999" t="s">
        <v>3635</v>
      </c>
      <c r="K2999" t="s">
        <v>13347</v>
      </c>
      <c r="L2999" t="s">
        <v>16130</v>
      </c>
      <c r="M2999" t="s">
        <v>16112</v>
      </c>
    </row>
    <row r="3000" spans="1:13">
      <c r="A3000" t="s">
        <v>3637</v>
      </c>
      <c r="B3000">
        <v>4.8</v>
      </c>
      <c r="C3000" t="str">
        <f t="shared" si="46"/>
        <v>4 – 5</v>
      </c>
      <c r="D3000">
        <v>4000</v>
      </c>
      <c r="E3000" t="s">
        <v>13149</v>
      </c>
      <c r="F3000" t="s">
        <v>72</v>
      </c>
      <c r="G3000" t="s">
        <v>13149</v>
      </c>
      <c r="H3000" t="s">
        <v>13150</v>
      </c>
      <c r="I3000" t="s">
        <v>3638</v>
      </c>
      <c r="J3000" t="s">
        <v>3639</v>
      </c>
      <c r="K3000" t="s">
        <v>13348</v>
      </c>
      <c r="L3000" t="s">
        <v>14645</v>
      </c>
      <c r="M3000" t="s">
        <v>18</v>
      </c>
    </row>
    <row r="3001" spans="1:13">
      <c r="A3001" t="s">
        <v>3637</v>
      </c>
      <c r="B3001">
        <v>4.8</v>
      </c>
      <c r="C3001" t="str">
        <f t="shared" si="46"/>
        <v>4 – 5</v>
      </c>
      <c r="D3001">
        <v>4000</v>
      </c>
      <c r="E3001" t="s">
        <v>13149</v>
      </c>
      <c r="F3001" t="s">
        <v>72</v>
      </c>
      <c r="G3001" t="s">
        <v>13149</v>
      </c>
      <c r="H3001" t="s">
        <v>13150</v>
      </c>
      <c r="I3001" t="s">
        <v>3638</v>
      </c>
      <c r="J3001" t="s">
        <v>3639</v>
      </c>
      <c r="K3001" t="s">
        <v>13348</v>
      </c>
      <c r="L3001" t="s">
        <v>14645</v>
      </c>
      <c r="M3001" t="s">
        <v>3586</v>
      </c>
    </row>
    <row r="3002" spans="1:13">
      <c r="A3002" t="s">
        <v>3640</v>
      </c>
      <c r="B3002">
        <v>4.3</v>
      </c>
      <c r="C3002" t="str">
        <f t="shared" si="46"/>
        <v>4 – 5</v>
      </c>
      <c r="D3002">
        <v>3000</v>
      </c>
      <c r="E3002" t="s">
        <v>13149</v>
      </c>
      <c r="F3002" t="s">
        <v>72</v>
      </c>
      <c r="G3002" t="s">
        <v>13149</v>
      </c>
      <c r="H3002" t="s">
        <v>13150</v>
      </c>
      <c r="I3002" t="s">
        <v>3642</v>
      </c>
      <c r="J3002" t="s">
        <v>3643</v>
      </c>
      <c r="K3002" t="s">
        <v>13349</v>
      </c>
      <c r="L3002" t="s">
        <v>16130</v>
      </c>
      <c r="M3002" t="s">
        <v>330</v>
      </c>
    </row>
    <row r="3003" spans="1:13">
      <c r="A3003" t="s">
        <v>3644</v>
      </c>
      <c r="B3003">
        <v>4.7</v>
      </c>
      <c r="C3003" t="str">
        <f t="shared" si="46"/>
        <v>4 – 5</v>
      </c>
      <c r="D3003">
        <v>1000</v>
      </c>
      <c r="E3003" t="s">
        <v>13149</v>
      </c>
      <c r="F3003" t="s">
        <v>72</v>
      </c>
      <c r="G3003" t="s">
        <v>13149</v>
      </c>
      <c r="H3003" t="s">
        <v>13150</v>
      </c>
      <c r="I3003" t="s">
        <v>3645</v>
      </c>
      <c r="J3003" t="s">
        <v>3646</v>
      </c>
      <c r="K3003" t="s">
        <v>14619</v>
      </c>
      <c r="L3003" t="s">
        <v>14274</v>
      </c>
      <c r="M3003" t="s">
        <v>18</v>
      </c>
    </row>
    <row r="3004" spans="1:13">
      <c r="A3004" t="s">
        <v>3644</v>
      </c>
      <c r="B3004">
        <v>4.7</v>
      </c>
      <c r="C3004" t="str">
        <f t="shared" si="46"/>
        <v>4 – 5</v>
      </c>
      <c r="D3004">
        <v>1000</v>
      </c>
      <c r="E3004" t="s">
        <v>13149</v>
      </c>
      <c r="F3004" t="s">
        <v>72</v>
      </c>
      <c r="G3004" t="s">
        <v>13149</v>
      </c>
      <c r="H3004" t="s">
        <v>13150</v>
      </c>
      <c r="I3004" t="s">
        <v>3645</v>
      </c>
      <c r="J3004" t="s">
        <v>3646</v>
      </c>
      <c r="K3004" t="s">
        <v>14619</v>
      </c>
      <c r="L3004" t="s">
        <v>14274</v>
      </c>
      <c r="M3004" t="s">
        <v>8122</v>
      </c>
    </row>
    <row r="3005" spans="1:13">
      <c r="A3005" t="s">
        <v>3644</v>
      </c>
      <c r="B3005">
        <v>4.7</v>
      </c>
      <c r="C3005" t="str">
        <f t="shared" si="46"/>
        <v>4 – 5</v>
      </c>
      <c r="D3005">
        <v>1000</v>
      </c>
      <c r="E3005" t="s">
        <v>13149</v>
      </c>
      <c r="F3005" t="s">
        <v>72</v>
      </c>
      <c r="G3005" t="s">
        <v>13149</v>
      </c>
      <c r="H3005" t="s">
        <v>13150</v>
      </c>
      <c r="I3005" t="s">
        <v>3645</v>
      </c>
      <c r="J3005" t="s">
        <v>3646</v>
      </c>
      <c r="K3005" t="s">
        <v>14619</v>
      </c>
      <c r="L3005" t="s">
        <v>14274</v>
      </c>
      <c r="M3005" t="s">
        <v>1220</v>
      </c>
    </row>
    <row r="3006" spans="1:13">
      <c r="A3006" t="s">
        <v>3647</v>
      </c>
      <c r="B3006">
        <v>4.5999999999999996</v>
      </c>
      <c r="C3006" t="str">
        <f t="shared" si="46"/>
        <v>4 – 5</v>
      </c>
      <c r="D3006">
        <v>100</v>
      </c>
      <c r="E3006" t="s">
        <v>13149</v>
      </c>
      <c r="G3006" t="s">
        <v>13150</v>
      </c>
      <c r="H3006" t="s">
        <v>13150</v>
      </c>
      <c r="I3006" t="s">
        <v>3648</v>
      </c>
      <c r="J3006" t="s">
        <v>3649</v>
      </c>
      <c r="K3006" t="s">
        <v>13350</v>
      </c>
      <c r="L3006" t="s">
        <v>16130</v>
      </c>
      <c r="M3006" t="s">
        <v>18</v>
      </c>
    </row>
    <row r="3007" spans="1:13">
      <c r="A3007" t="s">
        <v>3647</v>
      </c>
      <c r="B3007">
        <v>4.5999999999999996</v>
      </c>
      <c r="C3007" t="str">
        <f t="shared" si="46"/>
        <v>4 – 5</v>
      </c>
      <c r="D3007">
        <v>100</v>
      </c>
      <c r="E3007" t="s">
        <v>13149</v>
      </c>
      <c r="G3007" t="s">
        <v>13150</v>
      </c>
      <c r="H3007" t="s">
        <v>13150</v>
      </c>
      <c r="I3007" t="s">
        <v>3648</v>
      </c>
      <c r="J3007" t="s">
        <v>3649</v>
      </c>
      <c r="K3007" t="s">
        <v>13350</v>
      </c>
      <c r="L3007" t="s">
        <v>16130</v>
      </c>
      <c r="M3007" t="s">
        <v>16113</v>
      </c>
    </row>
    <row r="3008" spans="1:13">
      <c r="A3008" t="s">
        <v>3650</v>
      </c>
      <c r="B3008">
        <v>4.9000000000000004</v>
      </c>
      <c r="C3008" t="str">
        <f t="shared" si="46"/>
        <v>4 – 5</v>
      </c>
      <c r="D3008">
        <v>100</v>
      </c>
      <c r="E3008" t="s">
        <v>13149</v>
      </c>
      <c r="G3008" t="s">
        <v>13150</v>
      </c>
      <c r="H3008" t="s">
        <v>13150</v>
      </c>
      <c r="I3008" t="s">
        <v>3651</v>
      </c>
      <c r="J3008" t="s">
        <v>3652</v>
      </c>
      <c r="K3008" t="s">
        <v>14620</v>
      </c>
      <c r="L3008" t="s">
        <v>14067</v>
      </c>
      <c r="M3008" t="s">
        <v>52</v>
      </c>
    </row>
    <row r="3009" spans="1:13">
      <c r="A3009" t="s">
        <v>3650</v>
      </c>
      <c r="B3009">
        <v>4.9000000000000004</v>
      </c>
      <c r="C3009" t="str">
        <f t="shared" si="46"/>
        <v>4 – 5</v>
      </c>
      <c r="D3009">
        <v>100</v>
      </c>
      <c r="E3009" t="s">
        <v>13149</v>
      </c>
      <c r="G3009" t="s">
        <v>13150</v>
      </c>
      <c r="H3009" t="s">
        <v>13150</v>
      </c>
      <c r="I3009" t="s">
        <v>3651</v>
      </c>
      <c r="J3009" t="s">
        <v>3652</v>
      </c>
      <c r="K3009" t="s">
        <v>14620</v>
      </c>
      <c r="L3009" t="s">
        <v>14067</v>
      </c>
      <c r="M3009" t="s">
        <v>18</v>
      </c>
    </row>
    <row r="3010" spans="1:13">
      <c r="A3010" t="s">
        <v>3650</v>
      </c>
      <c r="B3010">
        <v>4.9000000000000004</v>
      </c>
      <c r="C3010" t="str">
        <f t="shared" ref="C3010:C3073" si="47">IF(B3010="", "No Rating",
 IF(B3010&lt;=2, "1 – 2",
 IF(B3010&lt;=3, "2 – 3",
 IF(B3010&lt;=4, "3 – 4",
 "4 – 5"))))</f>
        <v>4 – 5</v>
      </c>
      <c r="D3010">
        <v>100</v>
      </c>
      <c r="E3010" t="s">
        <v>13149</v>
      </c>
      <c r="G3010" t="s">
        <v>13150</v>
      </c>
      <c r="H3010" t="s">
        <v>13150</v>
      </c>
      <c r="I3010" t="s">
        <v>3651</v>
      </c>
      <c r="J3010" t="s">
        <v>3652</v>
      </c>
      <c r="K3010" t="s">
        <v>14620</v>
      </c>
      <c r="L3010" t="s">
        <v>14067</v>
      </c>
      <c r="M3010" t="s">
        <v>5392</v>
      </c>
    </row>
    <row r="3011" spans="1:13">
      <c r="A3011" t="s">
        <v>3650</v>
      </c>
      <c r="B3011">
        <v>4.9000000000000004</v>
      </c>
      <c r="C3011" t="str">
        <f t="shared" si="47"/>
        <v>4 – 5</v>
      </c>
      <c r="D3011">
        <v>100</v>
      </c>
      <c r="E3011" t="s">
        <v>13149</v>
      </c>
      <c r="G3011" t="s">
        <v>13150</v>
      </c>
      <c r="H3011" t="s">
        <v>13150</v>
      </c>
      <c r="I3011" t="s">
        <v>3651</v>
      </c>
      <c r="J3011" t="s">
        <v>3652</v>
      </c>
      <c r="K3011" t="s">
        <v>14620</v>
      </c>
      <c r="L3011" t="s">
        <v>14067</v>
      </c>
      <c r="M3011" t="s">
        <v>16113</v>
      </c>
    </row>
    <row r="3012" spans="1:13">
      <c r="A3012" t="s">
        <v>3653</v>
      </c>
      <c r="B3012">
        <v>4.0999999999999996</v>
      </c>
      <c r="C3012" t="str">
        <f t="shared" si="47"/>
        <v>4 – 5</v>
      </c>
      <c r="D3012">
        <v>22</v>
      </c>
      <c r="E3012" t="s">
        <v>13149</v>
      </c>
      <c r="G3012" t="s">
        <v>13150</v>
      </c>
      <c r="H3012" t="s">
        <v>13150</v>
      </c>
      <c r="I3012" t="s">
        <v>3654</v>
      </c>
      <c r="J3012" t="s">
        <v>3655</v>
      </c>
      <c r="K3012" t="s">
        <v>13351</v>
      </c>
      <c r="L3012" t="s">
        <v>16130</v>
      </c>
      <c r="M3012" t="s">
        <v>330</v>
      </c>
    </row>
    <row r="3013" spans="1:13">
      <c r="A3013" t="s">
        <v>3656</v>
      </c>
      <c r="C3013" t="str">
        <f t="shared" si="47"/>
        <v>No Rating</v>
      </c>
      <c r="E3013" t="s">
        <v>13150</v>
      </c>
      <c r="F3013" t="s">
        <v>246</v>
      </c>
      <c r="G3013" t="s">
        <v>13149</v>
      </c>
      <c r="H3013" t="s">
        <v>13150</v>
      </c>
      <c r="I3013" t="s">
        <v>3657</v>
      </c>
      <c r="J3013" t="s">
        <v>3658</v>
      </c>
      <c r="K3013" t="s">
        <v>13352</v>
      </c>
      <c r="L3013" t="s">
        <v>14400</v>
      </c>
      <c r="M3013" t="s">
        <v>10</v>
      </c>
    </row>
    <row r="3014" spans="1:13">
      <c r="A3014" t="s">
        <v>3656</v>
      </c>
      <c r="C3014" t="str">
        <f t="shared" si="47"/>
        <v>No Rating</v>
      </c>
      <c r="E3014" t="s">
        <v>13150</v>
      </c>
      <c r="F3014" t="s">
        <v>246</v>
      </c>
      <c r="G3014" t="s">
        <v>13149</v>
      </c>
      <c r="H3014" t="s">
        <v>13150</v>
      </c>
      <c r="I3014" t="s">
        <v>3657</v>
      </c>
      <c r="J3014" t="s">
        <v>3658</v>
      </c>
      <c r="K3014" t="s">
        <v>13352</v>
      </c>
      <c r="L3014" t="s">
        <v>14400</v>
      </c>
      <c r="M3014" t="s">
        <v>511</v>
      </c>
    </row>
    <row r="3015" spans="1:13">
      <c r="A3015" t="s">
        <v>3659</v>
      </c>
      <c r="B3015">
        <v>4.8</v>
      </c>
      <c r="C3015" t="str">
        <f t="shared" si="47"/>
        <v>4 – 5</v>
      </c>
      <c r="D3015">
        <v>29</v>
      </c>
      <c r="E3015" t="s">
        <v>13149</v>
      </c>
      <c r="F3015" t="s">
        <v>535</v>
      </c>
      <c r="G3015" t="s">
        <v>13149</v>
      </c>
      <c r="H3015" t="s">
        <v>13149</v>
      </c>
      <c r="I3015" t="s">
        <v>3661</v>
      </c>
      <c r="J3015" t="s">
        <v>3662</v>
      </c>
      <c r="K3015" t="s">
        <v>13353</v>
      </c>
      <c r="L3015" t="s">
        <v>14400</v>
      </c>
      <c r="M3015" t="s">
        <v>262</v>
      </c>
    </row>
    <row r="3016" spans="1:13">
      <c r="A3016" t="s">
        <v>3659</v>
      </c>
      <c r="B3016">
        <v>4.8</v>
      </c>
      <c r="C3016" t="str">
        <f t="shared" si="47"/>
        <v>4 – 5</v>
      </c>
      <c r="D3016">
        <v>29</v>
      </c>
      <c r="E3016" t="s">
        <v>13149</v>
      </c>
      <c r="F3016" t="s">
        <v>535</v>
      </c>
      <c r="G3016" t="s">
        <v>13149</v>
      </c>
      <c r="H3016" t="s">
        <v>13149</v>
      </c>
      <c r="I3016" t="s">
        <v>3661</v>
      </c>
      <c r="J3016" t="s">
        <v>3662</v>
      </c>
      <c r="K3016" t="s">
        <v>13353</v>
      </c>
      <c r="L3016" t="s">
        <v>14400</v>
      </c>
      <c r="M3016" t="s">
        <v>52</v>
      </c>
    </row>
    <row r="3017" spans="1:13">
      <c r="A3017" t="s">
        <v>3659</v>
      </c>
      <c r="B3017">
        <v>4.8</v>
      </c>
      <c r="C3017" t="str">
        <f t="shared" si="47"/>
        <v>4 – 5</v>
      </c>
      <c r="D3017">
        <v>29</v>
      </c>
      <c r="E3017" t="s">
        <v>13149</v>
      </c>
      <c r="F3017" t="s">
        <v>535</v>
      </c>
      <c r="G3017" t="s">
        <v>13149</v>
      </c>
      <c r="H3017" t="s">
        <v>13149</v>
      </c>
      <c r="I3017" t="s">
        <v>3661</v>
      </c>
      <c r="J3017" t="s">
        <v>3662</v>
      </c>
      <c r="K3017" t="s">
        <v>13353</v>
      </c>
      <c r="L3017" t="s">
        <v>14400</v>
      </c>
      <c r="M3017" t="s">
        <v>18</v>
      </c>
    </row>
    <row r="3018" spans="1:13">
      <c r="A3018" t="s">
        <v>3659</v>
      </c>
      <c r="B3018">
        <v>4.8</v>
      </c>
      <c r="C3018" t="str">
        <f t="shared" si="47"/>
        <v>4 – 5</v>
      </c>
      <c r="D3018">
        <v>29</v>
      </c>
      <c r="E3018" t="s">
        <v>13149</v>
      </c>
      <c r="F3018" t="s">
        <v>535</v>
      </c>
      <c r="G3018" t="s">
        <v>13149</v>
      </c>
      <c r="H3018" t="s">
        <v>13149</v>
      </c>
      <c r="I3018" t="s">
        <v>3661</v>
      </c>
      <c r="J3018" t="s">
        <v>3662</v>
      </c>
      <c r="K3018" t="s">
        <v>13353</v>
      </c>
      <c r="L3018" t="s">
        <v>14400</v>
      </c>
      <c r="M3018" t="s">
        <v>595</v>
      </c>
    </row>
    <row r="3019" spans="1:13">
      <c r="A3019" t="s">
        <v>3659</v>
      </c>
      <c r="B3019">
        <v>4.8</v>
      </c>
      <c r="C3019" t="str">
        <f t="shared" si="47"/>
        <v>4 – 5</v>
      </c>
      <c r="D3019">
        <v>29</v>
      </c>
      <c r="E3019" t="s">
        <v>13149</v>
      </c>
      <c r="F3019" t="s">
        <v>535</v>
      </c>
      <c r="G3019" t="s">
        <v>13149</v>
      </c>
      <c r="H3019" t="s">
        <v>13149</v>
      </c>
      <c r="I3019" t="s">
        <v>3661</v>
      </c>
      <c r="J3019" t="s">
        <v>3662</v>
      </c>
      <c r="K3019" t="s">
        <v>13353</v>
      </c>
      <c r="L3019" t="s">
        <v>14400</v>
      </c>
      <c r="M3019" t="s">
        <v>16115</v>
      </c>
    </row>
    <row r="3020" spans="1:13">
      <c r="A3020" t="s">
        <v>3664</v>
      </c>
      <c r="B3020">
        <v>4.4000000000000004</v>
      </c>
      <c r="C3020" t="str">
        <f t="shared" si="47"/>
        <v>4 – 5</v>
      </c>
      <c r="D3020">
        <v>100</v>
      </c>
      <c r="E3020" t="s">
        <v>13149</v>
      </c>
      <c r="G3020" t="s">
        <v>13150</v>
      </c>
      <c r="H3020" t="s">
        <v>13150</v>
      </c>
      <c r="I3020" t="s">
        <v>3665</v>
      </c>
      <c r="J3020" t="s">
        <v>3629</v>
      </c>
      <c r="K3020" t="s">
        <v>14618</v>
      </c>
      <c r="L3020" t="s">
        <v>16136</v>
      </c>
      <c r="M3020" t="s">
        <v>18</v>
      </c>
    </row>
    <row r="3021" spans="1:13">
      <c r="A3021" t="s">
        <v>3666</v>
      </c>
      <c r="B3021">
        <v>4.9000000000000004</v>
      </c>
      <c r="C3021" t="str">
        <f t="shared" si="47"/>
        <v>4 – 5</v>
      </c>
      <c r="D3021">
        <v>5000</v>
      </c>
      <c r="E3021" t="s">
        <v>13149</v>
      </c>
      <c r="G3021" t="s">
        <v>13150</v>
      </c>
      <c r="H3021" t="s">
        <v>13150</v>
      </c>
      <c r="I3021" t="s">
        <v>3667</v>
      </c>
      <c r="J3021" t="s">
        <v>3668</v>
      </c>
      <c r="K3021" t="s">
        <v>14621</v>
      </c>
      <c r="L3021" t="s">
        <v>14274</v>
      </c>
      <c r="M3021" t="s">
        <v>262</v>
      </c>
    </row>
    <row r="3022" spans="1:13">
      <c r="A3022" t="s">
        <v>3666</v>
      </c>
      <c r="B3022">
        <v>4.9000000000000004</v>
      </c>
      <c r="C3022" t="str">
        <f t="shared" si="47"/>
        <v>4 – 5</v>
      </c>
      <c r="D3022">
        <v>5000</v>
      </c>
      <c r="E3022" t="s">
        <v>13149</v>
      </c>
      <c r="G3022" t="s">
        <v>13150</v>
      </c>
      <c r="H3022" t="s">
        <v>13150</v>
      </c>
      <c r="I3022" t="s">
        <v>3667</v>
      </c>
      <c r="J3022" t="s">
        <v>3668</v>
      </c>
      <c r="K3022" t="s">
        <v>14621</v>
      </c>
      <c r="L3022" t="s">
        <v>14274</v>
      </c>
      <c r="M3022" t="s">
        <v>18</v>
      </c>
    </row>
    <row r="3023" spans="1:13">
      <c r="A3023" t="s">
        <v>3666</v>
      </c>
      <c r="B3023">
        <v>4.9000000000000004</v>
      </c>
      <c r="C3023" t="str">
        <f t="shared" si="47"/>
        <v>4 – 5</v>
      </c>
      <c r="D3023">
        <v>5000</v>
      </c>
      <c r="E3023" t="s">
        <v>13149</v>
      </c>
      <c r="G3023" t="s">
        <v>13150</v>
      </c>
      <c r="H3023" t="s">
        <v>13150</v>
      </c>
      <c r="I3023" t="s">
        <v>3667</v>
      </c>
      <c r="J3023" t="s">
        <v>3668</v>
      </c>
      <c r="K3023" t="s">
        <v>14621</v>
      </c>
      <c r="L3023" t="s">
        <v>14274</v>
      </c>
      <c r="M3023" t="s">
        <v>595</v>
      </c>
    </row>
    <row r="3024" spans="1:13">
      <c r="A3024" t="s">
        <v>3666</v>
      </c>
      <c r="B3024">
        <v>4.9000000000000004</v>
      </c>
      <c r="C3024" t="str">
        <f t="shared" si="47"/>
        <v>4 – 5</v>
      </c>
      <c r="D3024">
        <v>5000</v>
      </c>
      <c r="E3024" t="s">
        <v>13149</v>
      </c>
      <c r="G3024" t="s">
        <v>13150</v>
      </c>
      <c r="H3024" t="s">
        <v>13150</v>
      </c>
      <c r="I3024" t="s">
        <v>3667</v>
      </c>
      <c r="J3024" t="s">
        <v>3668</v>
      </c>
      <c r="K3024" t="s">
        <v>14621</v>
      </c>
      <c r="L3024" t="s">
        <v>14274</v>
      </c>
      <c r="M3024" t="s">
        <v>3586</v>
      </c>
    </row>
    <row r="3025" spans="1:13">
      <c r="A3025" t="s">
        <v>3670</v>
      </c>
      <c r="B3025">
        <v>4.5999999999999996</v>
      </c>
      <c r="C3025" t="str">
        <f t="shared" si="47"/>
        <v>4 – 5</v>
      </c>
      <c r="D3025">
        <v>10000</v>
      </c>
      <c r="E3025" t="s">
        <v>13149</v>
      </c>
      <c r="F3025" t="s">
        <v>2896</v>
      </c>
      <c r="G3025" t="s">
        <v>13149</v>
      </c>
      <c r="H3025" t="s">
        <v>13150</v>
      </c>
      <c r="I3025" t="s">
        <v>3672</v>
      </c>
      <c r="J3025" t="s">
        <v>3673</v>
      </c>
      <c r="K3025" t="s">
        <v>13354</v>
      </c>
      <c r="L3025" t="s">
        <v>13155</v>
      </c>
      <c r="M3025" t="s">
        <v>635</v>
      </c>
    </row>
    <row r="3026" spans="1:13">
      <c r="A3026" t="s">
        <v>3670</v>
      </c>
      <c r="B3026">
        <v>4.5999999999999996</v>
      </c>
      <c r="C3026" t="str">
        <f t="shared" si="47"/>
        <v>4 – 5</v>
      </c>
      <c r="D3026">
        <v>10000</v>
      </c>
      <c r="E3026" t="s">
        <v>13149</v>
      </c>
      <c r="F3026" t="s">
        <v>2896</v>
      </c>
      <c r="G3026" t="s">
        <v>13149</v>
      </c>
      <c r="H3026" t="s">
        <v>13150</v>
      </c>
      <c r="I3026" t="s">
        <v>3672</v>
      </c>
      <c r="J3026" t="s">
        <v>3673</v>
      </c>
      <c r="K3026" t="s">
        <v>13354</v>
      </c>
      <c r="L3026" t="s">
        <v>13155</v>
      </c>
      <c r="M3026" t="s">
        <v>257</v>
      </c>
    </row>
    <row r="3027" spans="1:13">
      <c r="A3027" t="s">
        <v>3670</v>
      </c>
      <c r="B3027">
        <v>4.5999999999999996</v>
      </c>
      <c r="C3027" t="str">
        <f t="shared" si="47"/>
        <v>4 – 5</v>
      </c>
      <c r="D3027">
        <v>10000</v>
      </c>
      <c r="E3027" t="s">
        <v>13149</v>
      </c>
      <c r="F3027" t="s">
        <v>2896</v>
      </c>
      <c r="G3027" t="s">
        <v>13149</v>
      </c>
      <c r="H3027" t="s">
        <v>13150</v>
      </c>
      <c r="I3027" t="s">
        <v>3672</v>
      </c>
      <c r="J3027" t="s">
        <v>3673</v>
      </c>
      <c r="K3027" t="s">
        <v>13354</v>
      </c>
      <c r="L3027" t="s">
        <v>13155</v>
      </c>
      <c r="M3027" t="s">
        <v>52</v>
      </c>
    </row>
    <row r="3028" spans="1:13">
      <c r="A3028" t="s">
        <v>3670</v>
      </c>
      <c r="B3028">
        <v>4.5999999999999996</v>
      </c>
      <c r="C3028" t="str">
        <f t="shared" si="47"/>
        <v>4 – 5</v>
      </c>
      <c r="D3028">
        <v>10000</v>
      </c>
      <c r="E3028" t="s">
        <v>13149</v>
      </c>
      <c r="F3028" t="s">
        <v>2896</v>
      </c>
      <c r="G3028" t="s">
        <v>13149</v>
      </c>
      <c r="H3028" t="s">
        <v>13150</v>
      </c>
      <c r="I3028" t="s">
        <v>3672</v>
      </c>
      <c r="J3028" t="s">
        <v>3673</v>
      </c>
      <c r="K3028" t="s">
        <v>13354</v>
      </c>
      <c r="L3028" t="s">
        <v>13155</v>
      </c>
      <c r="M3028" t="s">
        <v>595</v>
      </c>
    </row>
    <row r="3029" spans="1:13">
      <c r="A3029" t="s">
        <v>3670</v>
      </c>
      <c r="B3029">
        <v>4.5999999999999996</v>
      </c>
      <c r="C3029" t="str">
        <f t="shared" si="47"/>
        <v>4 – 5</v>
      </c>
      <c r="D3029">
        <v>10000</v>
      </c>
      <c r="E3029" t="s">
        <v>13149</v>
      </c>
      <c r="F3029" t="s">
        <v>2896</v>
      </c>
      <c r="G3029" t="s">
        <v>13149</v>
      </c>
      <c r="H3029" t="s">
        <v>13150</v>
      </c>
      <c r="I3029" t="s">
        <v>3672</v>
      </c>
      <c r="J3029" t="s">
        <v>3673</v>
      </c>
      <c r="K3029" t="s">
        <v>13354</v>
      </c>
      <c r="L3029" t="s">
        <v>13155</v>
      </c>
      <c r="M3029" t="s">
        <v>16112</v>
      </c>
    </row>
    <row r="3030" spans="1:13">
      <c r="A3030" t="s">
        <v>3674</v>
      </c>
      <c r="B3030">
        <v>4.8</v>
      </c>
      <c r="C3030" t="str">
        <f t="shared" si="47"/>
        <v>4 – 5</v>
      </c>
      <c r="D3030">
        <v>1000</v>
      </c>
      <c r="E3030" t="s">
        <v>13149</v>
      </c>
      <c r="F3030" t="s">
        <v>96</v>
      </c>
      <c r="G3030" t="s">
        <v>13149</v>
      </c>
      <c r="H3030" t="s">
        <v>13150</v>
      </c>
      <c r="I3030" t="s">
        <v>3675</v>
      </c>
      <c r="J3030" t="s">
        <v>3676</v>
      </c>
      <c r="K3030" t="s">
        <v>13355</v>
      </c>
      <c r="L3030" t="s">
        <v>14400</v>
      </c>
      <c r="M3030" t="s">
        <v>262</v>
      </c>
    </row>
    <row r="3031" spans="1:13">
      <c r="A3031" t="s">
        <v>3674</v>
      </c>
      <c r="B3031">
        <v>4.8</v>
      </c>
      <c r="C3031" t="str">
        <f t="shared" si="47"/>
        <v>4 – 5</v>
      </c>
      <c r="D3031">
        <v>1000</v>
      </c>
      <c r="E3031" t="s">
        <v>13149</v>
      </c>
      <c r="F3031" t="s">
        <v>96</v>
      </c>
      <c r="G3031" t="s">
        <v>13149</v>
      </c>
      <c r="H3031" t="s">
        <v>13150</v>
      </c>
      <c r="I3031" t="s">
        <v>3675</v>
      </c>
      <c r="J3031" t="s">
        <v>3676</v>
      </c>
      <c r="K3031" t="s">
        <v>13355</v>
      </c>
      <c r="L3031" t="s">
        <v>14400</v>
      </c>
      <c r="M3031" t="s">
        <v>18</v>
      </c>
    </row>
    <row r="3032" spans="1:13">
      <c r="A3032" t="s">
        <v>3674</v>
      </c>
      <c r="B3032">
        <v>4.8</v>
      </c>
      <c r="C3032" t="str">
        <f t="shared" si="47"/>
        <v>4 – 5</v>
      </c>
      <c r="D3032">
        <v>1000</v>
      </c>
      <c r="E3032" t="s">
        <v>13149</v>
      </c>
      <c r="F3032" t="s">
        <v>96</v>
      </c>
      <c r="G3032" t="s">
        <v>13149</v>
      </c>
      <c r="H3032" t="s">
        <v>13150</v>
      </c>
      <c r="I3032" t="s">
        <v>3675</v>
      </c>
      <c r="J3032" t="s">
        <v>3676</v>
      </c>
      <c r="K3032" t="s">
        <v>13355</v>
      </c>
      <c r="L3032" t="s">
        <v>14400</v>
      </c>
      <c r="M3032" t="s">
        <v>595</v>
      </c>
    </row>
    <row r="3033" spans="1:13">
      <c r="A3033" t="s">
        <v>3677</v>
      </c>
      <c r="C3033" t="str">
        <f t="shared" si="47"/>
        <v>No Rating</v>
      </c>
      <c r="E3033" t="s">
        <v>13150</v>
      </c>
      <c r="F3033" t="s">
        <v>53</v>
      </c>
      <c r="G3033" t="s">
        <v>13149</v>
      </c>
      <c r="H3033" t="s">
        <v>13150</v>
      </c>
      <c r="I3033" t="s">
        <v>3678</v>
      </c>
      <c r="J3033" t="s">
        <v>3679</v>
      </c>
      <c r="K3033" t="s">
        <v>14622</v>
      </c>
      <c r="L3033" t="s">
        <v>14198</v>
      </c>
      <c r="M3033" t="s">
        <v>18</v>
      </c>
    </row>
    <row r="3034" spans="1:13">
      <c r="A3034" t="s">
        <v>3677</v>
      </c>
      <c r="C3034" t="str">
        <f t="shared" si="47"/>
        <v>No Rating</v>
      </c>
      <c r="E3034" t="s">
        <v>13150</v>
      </c>
      <c r="F3034" t="s">
        <v>53</v>
      </c>
      <c r="G3034" t="s">
        <v>13149</v>
      </c>
      <c r="H3034" t="s">
        <v>13150</v>
      </c>
      <c r="I3034" t="s">
        <v>3678</v>
      </c>
      <c r="J3034" t="s">
        <v>3679</v>
      </c>
      <c r="K3034" t="s">
        <v>14622</v>
      </c>
      <c r="L3034" t="s">
        <v>14198</v>
      </c>
      <c r="M3034" t="s">
        <v>5392</v>
      </c>
    </row>
    <row r="3035" spans="1:13">
      <c r="A3035" t="s">
        <v>3677</v>
      </c>
      <c r="C3035" t="str">
        <f t="shared" si="47"/>
        <v>No Rating</v>
      </c>
      <c r="E3035" t="s">
        <v>13150</v>
      </c>
      <c r="F3035" t="s">
        <v>53</v>
      </c>
      <c r="G3035" t="s">
        <v>13149</v>
      </c>
      <c r="H3035" t="s">
        <v>13150</v>
      </c>
      <c r="I3035" t="s">
        <v>3678</v>
      </c>
      <c r="J3035" t="s">
        <v>3679</v>
      </c>
      <c r="K3035" t="s">
        <v>14622</v>
      </c>
      <c r="L3035" t="s">
        <v>14198</v>
      </c>
      <c r="M3035" t="s">
        <v>1220</v>
      </c>
    </row>
    <row r="3036" spans="1:13">
      <c r="A3036" t="s">
        <v>3681</v>
      </c>
      <c r="B3036">
        <v>4.9000000000000004</v>
      </c>
      <c r="C3036" t="str">
        <f t="shared" si="47"/>
        <v>4 – 5</v>
      </c>
      <c r="D3036">
        <v>100</v>
      </c>
      <c r="E3036" t="s">
        <v>13149</v>
      </c>
      <c r="G3036" t="s">
        <v>13150</v>
      </c>
      <c r="H3036" t="s">
        <v>13150</v>
      </c>
      <c r="I3036" t="s">
        <v>3682</v>
      </c>
      <c r="J3036" t="s">
        <v>3683</v>
      </c>
      <c r="K3036" t="s">
        <v>14623</v>
      </c>
      <c r="L3036" t="s">
        <v>14067</v>
      </c>
      <c r="M3036" t="s">
        <v>18</v>
      </c>
    </row>
    <row r="3037" spans="1:13">
      <c r="A3037" t="s">
        <v>3681</v>
      </c>
      <c r="B3037">
        <v>4.9000000000000004</v>
      </c>
      <c r="C3037" t="str">
        <f t="shared" si="47"/>
        <v>4 – 5</v>
      </c>
      <c r="D3037">
        <v>100</v>
      </c>
      <c r="E3037" t="s">
        <v>13149</v>
      </c>
      <c r="G3037" t="s">
        <v>13150</v>
      </c>
      <c r="H3037" t="s">
        <v>13150</v>
      </c>
      <c r="I3037" t="s">
        <v>3682</v>
      </c>
      <c r="J3037" t="s">
        <v>3683</v>
      </c>
      <c r="K3037" t="s">
        <v>14623</v>
      </c>
      <c r="L3037" t="s">
        <v>14067</v>
      </c>
      <c r="M3037" t="s">
        <v>5392</v>
      </c>
    </row>
    <row r="3038" spans="1:13">
      <c r="A3038" t="s">
        <v>3681</v>
      </c>
      <c r="B3038">
        <v>4.9000000000000004</v>
      </c>
      <c r="C3038" t="str">
        <f t="shared" si="47"/>
        <v>4 – 5</v>
      </c>
      <c r="D3038">
        <v>100</v>
      </c>
      <c r="E3038" t="s">
        <v>13149</v>
      </c>
      <c r="G3038" t="s">
        <v>13150</v>
      </c>
      <c r="H3038" t="s">
        <v>13150</v>
      </c>
      <c r="I3038" t="s">
        <v>3682</v>
      </c>
      <c r="J3038" t="s">
        <v>3683</v>
      </c>
      <c r="K3038" t="s">
        <v>14623</v>
      </c>
      <c r="L3038" t="s">
        <v>14067</v>
      </c>
      <c r="M3038" t="s">
        <v>16113</v>
      </c>
    </row>
    <row r="3039" spans="1:13">
      <c r="A3039" t="s">
        <v>3684</v>
      </c>
      <c r="B3039">
        <v>4.7</v>
      </c>
      <c r="C3039" t="str">
        <f t="shared" si="47"/>
        <v>4 – 5</v>
      </c>
      <c r="D3039">
        <v>68</v>
      </c>
      <c r="E3039" t="s">
        <v>13149</v>
      </c>
      <c r="F3039" t="s">
        <v>72</v>
      </c>
      <c r="G3039" t="s">
        <v>13149</v>
      </c>
      <c r="H3039" t="s">
        <v>13150</v>
      </c>
      <c r="I3039" t="s">
        <v>3686</v>
      </c>
      <c r="J3039" t="s">
        <v>3687</v>
      </c>
      <c r="K3039" t="s">
        <v>14624</v>
      </c>
      <c r="L3039" t="s">
        <v>14400</v>
      </c>
      <c r="M3039" t="s">
        <v>511</v>
      </c>
    </row>
    <row r="3040" spans="1:13">
      <c r="A3040" t="s">
        <v>3684</v>
      </c>
      <c r="B3040">
        <v>4.7</v>
      </c>
      <c r="C3040" t="str">
        <f t="shared" si="47"/>
        <v>4 – 5</v>
      </c>
      <c r="D3040">
        <v>68</v>
      </c>
      <c r="E3040" t="s">
        <v>13149</v>
      </c>
      <c r="F3040" t="s">
        <v>72</v>
      </c>
      <c r="G3040" t="s">
        <v>13149</v>
      </c>
      <c r="H3040" t="s">
        <v>13150</v>
      </c>
      <c r="I3040" t="s">
        <v>3686</v>
      </c>
      <c r="J3040" t="s">
        <v>3687</v>
      </c>
      <c r="K3040" t="s">
        <v>14624</v>
      </c>
      <c r="L3040" t="s">
        <v>14400</v>
      </c>
      <c r="M3040" t="s">
        <v>16112</v>
      </c>
    </row>
    <row r="3041" spans="1:13">
      <c r="A3041" t="s">
        <v>3688</v>
      </c>
      <c r="B3041">
        <v>4.8</v>
      </c>
      <c r="C3041" t="str">
        <f t="shared" si="47"/>
        <v>4 – 5</v>
      </c>
      <c r="D3041">
        <v>5000</v>
      </c>
      <c r="E3041" t="s">
        <v>13149</v>
      </c>
      <c r="F3041" t="s">
        <v>150</v>
      </c>
      <c r="G3041" t="s">
        <v>13149</v>
      </c>
      <c r="H3041" t="s">
        <v>13150</v>
      </c>
      <c r="I3041" t="s">
        <v>3689</v>
      </c>
      <c r="J3041" t="s">
        <v>3690</v>
      </c>
      <c r="K3041" t="s">
        <v>13356</v>
      </c>
      <c r="L3041" t="s">
        <v>14400</v>
      </c>
      <c r="M3041" t="s">
        <v>18</v>
      </c>
    </row>
    <row r="3042" spans="1:13">
      <c r="A3042" t="s">
        <v>3688</v>
      </c>
      <c r="B3042">
        <v>4.8</v>
      </c>
      <c r="C3042" t="str">
        <f t="shared" si="47"/>
        <v>4 – 5</v>
      </c>
      <c r="D3042">
        <v>5000</v>
      </c>
      <c r="E3042" t="s">
        <v>13149</v>
      </c>
      <c r="F3042" t="s">
        <v>150</v>
      </c>
      <c r="G3042" t="s">
        <v>13149</v>
      </c>
      <c r="H3042" t="s">
        <v>13150</v>
      </c>
      <c r="I3042" t="s">
        <v>3689</v>
      </c>
      <c r="J3042" t="s">
        <v>3690</v>
      </c>
      <c r="K3042" t="s">
        <v>13356</v>
      </c>
      <c r="L3042" t="s">
        <v>14400</v>
      </c>
      <c r="M3042" t="s">
        <v>8122</v>
      </c>
    </row>
    <row r="3043" spans="1:13">
      <c r="A3043" t="s">
        <v>3691</v>
      </c>
      <c r="B3043">
        <v>4.8</v>
      </c>
      <c r="C3043" t="str">
        <f t="shared" si="47"/>
        <v>4 – 5</v>
      </c>
      <c r="D3043">
        <v>100</v>
      </c>
      <c r="E3043" t="s">
        <v>13149</v>
      </c>
      <c r="F3043" t="s">
        <v>72</v>
      </c>
      <c r="G3043" t="s">
        <v>13149</v>
      </c>
      <c r="H3043" t="s">
        <v>13150</v>
      </c>
      <c r="I3043" t="s">
        <v>3692</v>
      </c>
      <c r="J3043" t="s">
        <v>3693</v>
      </c>
      <c r="K3043" t="s">
        <v>13357</v>
      </c>
      <c r="L3043" t="s">
        <v>16127</v>
      </c>
      <c r="M3043" t="s">
        <v>10</v>
      </c>
    </row>
    <row r="3044" spans="1:13">
      <c r="A3044" t="s">
        <v>3691</v>
      </c>
      <c r="B3044">
        <v>4.8</v>
      </c>
      <c r="C3044" t="str">
        <f t="shared" si="47"/>
        <v>4 – 5</v>
      </c>
      <c r="D3044">
        <v>100</v>
      </c>
      <c r="E3044" t="s">
        <v>13149</v>
      </c>
      <c r="F3044" t="s">
        <v>72</v>
      </c>
      <c r="G3044" t="s">
        <v>13149</v>
      </c>
      <c r="H3044" t="s">
        <v>13150</v>
      </c>
      <c r="I3044" t="s">
        <v>3692</v>
      </c>
      <c r="J3044" t="s">
        <v>3693</v>
      </c>
      <c r="K3044" t="s">
        <v>13357</v>
      </c>
      <c r="L3044" t="s">
        <v>16127</v>
      </c>
      <c r="M3044" t="s">
        <v>2256</v>
      </c>
    </row>
    <row r="3045" spans="1:13">
      <c r="A3045" t="s">
        <v>3691</v>
      </c>
      <c r="B3045">
        <v>4.8</v>
      </c>
      <c r="C3045" t="str">
        <f t="shared" si="47"/>
        <v>4 – 5</v>
      </c>
      <c r="D3045">
        <v>100</v>
      </c>
      <c r="E3045" t="s">
        <v>13149</v>
      </c>
      <c r="F3045" t="s">
        <v>72</v>
      </c>
      <c r="G3045" t="s">
        <v>13149</v>
      </c>
      <c r="H3045" t="s">
        <v>13150</v>
      </c>
      <c r="I3045" t="s">
        <v>3692</v>
      </c>
      <c r="J3045" t="s">
        <v>3693</v>
      </c>
      <c r="K3045" t="s">
        <v>13357</v>
      </c>
      <c r="L3045" t="s">
        <v>16127</v>
      </c>
      <c r="M3045" t="s">
        <v>16108</v>
      </c>
    </row>
    <row r="3046" spans="1:13">
      <c r="A3046" t="s">
        <v>3695</v>
      </c>
      <c r="B3046">
        <v>4.5999999999999996</v>
      </c>
      <c r="C3046" t="str">
        <f t="shared" si="47"/>
        <v>4 – 5</v>
      </c>
      <c r="D3046">
        <v>2000</v>
      </c>
      <c r="E3046" t="s">
        <v>13149</v>
      </c>
      <c r="G3046" t="s">
        <v>13150</v>
      </c>
      <c r="H3046" t="s">
        <v>13150</v>
      </c>
      <c r="I3046" t="s">
        <v>3696</v>
      </c>
      <c r="J3046" t="s">
        <v>3697</v>
      </c>
      <c r="K3046" t="s">
        <v>13358</v>
      </c>
      <c r="L3046" t="s">
        <v>16130</v>
      </c>
      <c r="M3046" t="s">
        <v>1762</v>
      </c>
    </row>
    <row r="3047" spans="1:13">
      <c r="A3047" t="s">
        <v>3695</v>
      </c>
      <c r="B3047">
        <v>4.5999999999999996</v>
      </c>
      <c r="C3047" t="str">
        <f t="shared" si="47"/>
        <v>4 – 5</v>
      </c>
      <c r="D3047">
        <v>2000</v>
      </c>
      <c r="E3047" t="s">
        <v>13149</v>
      </c>
      <c r="G3047" t="s">
        <v>13150</v>
      </c>
      <c r="H3047" t="s">
        <v>13150</v>
      </c>
      <c r="I3047" t="s">
        <v>3696</v>
      </c>
      <c r="J3047" t="s">
        <v>3697</v>
      </c>
      <c r="K3047" t="s">
        <v>13358</v>
      </c>
      <c r="L3047" t="s">
        <v>16130</v>
      </c>
      <c r="M3047" t="s">
        <v>595</v>
      </c>
    </row>
    <row r="3048" spans="1:13">
      <c r="A3048" t="s">
        <v>3698</v>
      </c>
      <c r="B3048">
        <v>4.8</v>
      </c>
      <c r="C3048" t="str">
        <f t="shared" si="47"/>
        <v>4 – 5</v>
      </c>
      <c r="D3048">
        <v>10000</v>
      </c>
      <c r="E3048" t="s">
        <v>13149</v>
      </c>
      <c r="F3048" t="s">
        <v>53</v>
      </c>
      <c r="G3048" t="s">
        <v>13149</v>
      </c>
      <c r="H3048" t="s">
        <v>13150</v>
      </c>
      <c r="I3048" t="s">
        <v>3699</v>
      </c>
      <c r="J3048" t="s">
        <v>3700</v>
      </c>
      <c r="K3048" t="s">
        <v>16137</v>
      </c>
      <c r="L3048" t="s">
        <v>16136</v>
      </c>
      <c r="M3048" t="s">
        <v>18</v>
      </c>
    </row>
    <row r="3049" spans="1:13">
      <c r="A3049" t="s">
        <v>3698</v>
      </c>
      <c r="B3049">
        <v>4.8</v>
      </c>
      <c r="C3049" t="str">
        <f t="shared" si="47"/>
        <v>4 – 5</v>
      </c>
      <c r="D3049">
        <v>10000</v>
      </c>
      <c r="E3049" t="s">
        <v>13149</v>
      </c>
      <c r="F3049" t="s">
        <v>53</v>
      </c>
      <c r="G3049" t="s">
        <v>13149</v>
      </c>
      <c r="H3049" t="s">
        <v>13150</v>
      </c>
      <c r="I3049" t="s">
        <v>3699</v>
      </c>
      <c r="J3049" t="s">
        <v>3700</v>
      </c>
      <c r="K3049" t="s">
        <v>16137</v>
      </c>
      <c r="L3049" t="s">
        <v>16136</v>
      </c>
      <c r="M3049" t="s">
        <v>3586</v>
      </c>
    </row>
    <row r="3050" spans="1:13">
      <c r="A3050" t="s">
        <v>3698</v>
      </c>
      <c r="B3050">
        <v>4.8</v>
      </c>
      <c r="C3050" t="str">
        <f t="shared" si="47"/>
        <v>4 – 5</v>
      </c>
      <c r="D3050">
        <v>10000</v>
      </c>
      <c r="E3050" t="s">
        <v>13149</v>
      </c>
      <c r="F3050" t="s">
        <v>53</v>
      </c>
      <c r="G3050" t="s">
        <v>13149</v>
      </c>
      <c r="H3050" t="s">
        <v>13150</v>
      </c>
      <c r="I3050" t="s">
        <v>3699</v>
      </c>
      <c r="J3050" t="s">
        <v>3700</v>
      </c>
      <c r="K3050" t="s">
        <v>16137</v>
      </c>
      <c r="L3050" t="s">
        <v>16136</v>
      </c>
      <c r="M3050" t="s">
        <v>16113</v>
      </c>
    </row>
    <row r="3051" spans="1:13">
      <c r="A3051" t="s">
        <v>3698</v>
      </c>
      <c r="B3051">
        <v>4.8</v>
      </c>
      <c r="C3051" t="str">
        <f t="shared" si="47"/>
        <v>4 – 5</v>
      </c>
      <c r="D3051">
        <v>10000</v>
      </c>
      <c r="E3051" t="s">
        <v>13149</v>
      </c>
      <c r="F3051" t="s">
        <v>53</v>
      </c>
      <c r="G3051" t="s">
        <v>13149</v>
      </c>
      <c r="H3051" t="s">
        <v>13150</v>
      </c>
      <c r="I3051" t="s">
        <v>3699</v>
      </c>
      <c r="J3051" t="s">
        <v>3700</v>
      </c>
      <c r="K3051" t="s">
        <v>16137</v>
      </c>
      <c r="L3051" t="s">
        <v>16136</v>
      </c>
      <c r="M3051" t="s">
        <v>8122</v>
      </c>
    </row>
    <row r="3052" spans="1:13">
      <c r="A3052" t="s">
        <v>3698</v>
      </c>
      <c r="B3052">
        <v>4.8</v>
      </c>
      <c r="C3052" t="str">
        <f t="shared" si="47"/>
        <v>4 – 5</v>
      </c>
      <c r="D3052">
        <v>10000</v>
      </c>
      <c r="E3052" t="s">
        <v>13149</v>
      </c>
      <c r="F3052" t="s">
        <v>53</v>
      </c>
      <c r="G3052" t="s">
        <v>13149</v>
      </c>
      <c r="H3052" t="s">
        <v>13150</v>
      </c>
      <c r="I3052" t="s">
        <v>3699</v>
      </c>
      <c r="J3052" t="s">
        <v>3700</v>
      </c>
      <c r="K3052" t="s">
        <v>16137</v>
      </c>
      <c r="L3052" t="s">
        <v>16136</v>
      </c>
      <c r="M3052" t="s">
        <v>1220</v>
      </c>
    </row>
    <row r="3053" spans="1:13">
      <c r="A3053" t="s">
        <v>3701</v>
      </c>
      <c r="C3053" t="str">
        <f t="shared" si="47"/>
        <v>No Rating</v>
      </c>
      <c r="E3053" t="s">
        <v>13150</v>
      </c>
      <c r="G3053" t="s">
        <v>13150</v>
      </c>
      <c r="H3053" t="s">
        <v>13150</v>
      </c>
      <c r="I3053" t="s">
        <v>3702</v>
      </c>
      <c r="J3053" t="s">
        <v>3658</v>
      </c>
      <c r="K3053" t="s">
        <v>13352</v>
      </c>
      <c r="L3053" t="s">
        <v>14400</v>
      </c>
      <c r="M3053" t="s">
        <v>10</v>
      </c>
    </row>
    <row r="3054" spans="1:13">
      <c r="A3054" t="s">
        <v>3701</v>
      </c>
      <c r="C3054" t="str">
        <f t="shared" si="47"/>
        <v>No Rating</v>
      </c>
      <c r="E3054" t="s">
        <v>13150</v>
      </c>
      <c r="G3054" t="s">
        <v>13150</v>
      </c>
      <c r="H3054" t="s">
        <v>13150</v>
      </c>
      <c r="I3054" t="s">
        <v>3702</v>
      </c>
      <c r="J3054" t="s">
        <v>3658</v>
      </c>
      <c r="K3054" t="s">
        <v>13352</v>
      </c>
      <c r="L3054" t="s">
        <v>14400</v>
      </c>
      <c r="M3054" t="s">
        <v>1505</v>
      </c>
    </row>
    <row r="3055" spans="1:13">
      <c r="A3055" t="s">
        <v>3703</v>
      </c>
      <c r="B3055">
        <v>4.9000000000000004</v>
      </c>
      <c r="C3055" t="str">
        <f t="shared" si="47"/>
        <v>4 – 5</v>
      </c>
      <c r="D3055">
        <v>2000</v>
      </c>
      <c r="E3055" t="s">
        <v>13149</v>
      </c>
      <c r="F3055" t="s">
        <v>72</v>
      </c>
      <c r="G3055" t="s">
        <v>13149</v>
      </c>
      <c r="H3055" t="s">
        <v>13150</v>
      </c>
      <c r="I3055" t="s">
        <v>3704</v>
      </c>
      <c r="J3055" t="s">
        <v>3705</v>
      </c>
      <c r="K3055" t="s">
        <v>14625</v>
      </c>
      <c r="L3055" t="s">
        <v>16136</v>
      </c>
      <c r="M3055" t="s">
        <v>233</v>
      </c>
    </row>
    <row r="3056" spans="1:13">
      <c r="A3056" t="s">
        <v>3703</v>
      </c>
      <c r="B3056">
        <v>4.9000000000000004</v>
      </c>
      <c r="C3056" t="str">
        <f t="shared" si="47"/>
        <v>4 – 5</v>
      </c>
      <c r="D3056">
        <v>2000</v>
      </c>
      <c r="E3056" t="s">
        <v>13149</v>
      </c>
      <c r="F3056" t="s">
        <v>72</v>
      </c>
      <c r="G3056" t="s">
        <v>13149</v>
      </c>
      <c r="H3056" t="s">
        <v>13150</v>
      </c>
      <c r="I3056" t="s">
        <v>3704</v>
      </c>
      <c r="J3056" t="s">
        <v>3705</v>
      </c>
      <c r="K3056" t="s">
        <v>14625</v>
      </c>
      <c r="L3056" t="s">
        <v>16136</v>
      </c>
      <c r="M3056" t="s">
        <v>1511</v>
      </c>
    </row>
    <row r="3057" spans="1:13">
      <c r="A3057" t="s">
        <v>3703</v>
      </c>
      <c r="B3057">
        <v>4.9000000000000004</v>
      </c>
      <c r="C3057" t="str">
        <f t="shared" si="47"/>
        <v>4 – 5</v>
      </c>
      <c r="D3057">
        <v>2000</v>
      </c>
      <c r="E3057" t="s">
        <v>13149</v>
      </c>
      <c r="F3057" t="s">
        <v>72</v>
      </c>
      <c r="G3057" t="s">
        <v>13149</v>
      </c>
      <c r="H3057" t="s">
        <v>13150</v>
      </c>
      <c r="I3057" t="s">
        <v>3704</v>
      </c>
      <c r="J3057" t="s">
        <v>3705</v>
      </c>
      <c r="K3057" t="s">
        <v>14625</v>
      </c>
      <c r="L3057" t="s">
        <v>16136</v>
      </c>
      <c r="M3057" t="s">
        <v>4172</v>
      </c>
    </row>
    <row r="3058" spans="1:13">
      <c r="A3058" t="s">
        <v>3706</v>
      </c>
      <c r="B3058">
        <v>4.9000000000000004</v>
      </c>
      <c r="C3058" t="str">
        <f t="shared" si="47"/>
        <v>4 – 5</v>
      </c>
      <c r="D3058">
        <v>84</v>
      </c>
      <c r="E3058" t="s">
        <v>13149</v>
      </c>
      <c r="F3058" t="s">
        <v>276</v>
      </c>
      <c r="G3058" t="s">
        <v>13149</v>
      </c>
      <c r="H3058" t="s">
        <v>13150</v>
      </c>
      <c r="I3058" t="s">
        <v>3708</v>
      </c>
      <c r="J3058" t="s">
        <v>3709</v>
      </c>
      <c r="K3058" t="s">
        <v>13359</v>
      </c>
      <c r="L3058" t="s">
        <v>13155</v>
      </c>
      <c r="M3058" t="s">
        <v>511</v>
      </c>
    </row>
    <row r="3059" spans="1:13">
      <c r="A3059" t="s">
        <v>3706</v>
      </c>
      <c r="B3059">
        <v>4.9000000000000004</v>
      </c>
      <c r="C3059" t="str">
        <f t="shared" si="47"/>
        <v>4 – 5</v>
      </c>
      <c r="D3059">
        <v>84</v>
      </c>
      <c r="E3059" t="s">
        <v>13149</v>
      </c>
      <c r="F3059" t="s">
        <v>276</v>
      </c>
      <c r="G3059" t="s">
        <v>13149</v>
      </c>
      <c r="H3059" t="s">
        <v>13150</v>
      </c>
      <c r="I3059" t="s">
        <v>3708</v>
      </c>
      <c r="J3059" t="s">
        <v>3709</v>
      </c>
      <c r="K3059" t="s">
        <v>13359</v>
      </c>
      <c r="L3059" t="s">
        <v>13155</v>
      </c>
      <c r="M3059" t="s">
        <v>16115</v>
      </c>
    </row>
    <row r="3060" spans="1:13">
      <c r="A3060" t="s">
        <v>3710</v>
      </c>
      <c r="B3060">
        <v>4.7</v>
      </c>
      <c r="C3060" t="str">
        <f t="shared" si="47"/>
        <v>4 – 5</v>
      </c>
      <c r="D3060">
        <v>59</v>
      </c>
      <c r="E3060" t="s">
        <v>13149</v>
      </c>
      <c r="F3060" t="s">
        <v>276</v>
      </c>
      <c r="G3060" t="s">
        <v>13149</v>
      </c>
      <c r="H3060" t="s">
        <v>13150</v>
      </c>
      <c r="I3060" t="s">
        <v>3712</v>
      </c>
      <c r="J3060" t="s">
        <v>3713</v>
      </c>
      <c r="K3060" t="s">
        <v>13360</v>
      </c>
      <c r="L3060" t="s">
        <v>13155</v>
      </c>
      <c r="M3060" t="s">
        <v>18</v>
      </c>
    </row>
    <row r="3061" spans="1:13">
      <c r="A3061" t="s">
        <v>3710</v>
      </c>
      <c r="B3061">
        <v>4.7</v>
      </c>
      <c r="C3061" t="str">
        <f t="shared" si="47"/>
        <v>4 – 5</v>
      </c>
      <c r="D3061">
        <v>59</v>
      </c>
      <c r="E3061" t="s">
        <v>13149</v>
      </c>
      <c r="F3061" t="s">
        <v>276</v>
      </c>
      <c r="G3061" t="s">
        <v>13149</v>
      </c>
      <c r="H3061" t="s">
        <v>13150</v>
      </c>
      <c r="I3061" t="s">
        <v>3712</v>
      </c>
      <c r="J3061" t="s">
        <v>3713</v>
      </c>
      <c r="K3061" t="s">
        <v>13360</v>
      </c>
      <c r="L3061" t="s">
        <v>13155</v>
      </c>
      <c r="M3061" t="s">
        <v>3586</v>
      </c>
    </row>
    <row r="3062" spans="1:13">
      <c r="A3062" t="s">
        <v>3714</v>
      </c>
      <c r="B3062">
        <v>4.5</v>
      </c>
      <c r="C3062" t="str">
        <f t="shared" si="47"/>
        <v>4 – 5</v>
      </c>
      <c r="D3062">
        <v>500</v>
      </c>
      <c r="E3062" t="s">
        <v>13149</v>
      </c>
      <c r="G3062" t="s">
        <v>13150</v>
      </c>
      <c r="H3062" t="s">
        <v>13150</v>
      </c>
      <c r="I3062" t="s">
        <v>3715</v>
      </c>
      <c r="J3062" t="s">
        <v>3716</v>
      </c>
      <c r="K3062" t="s">
        <v>13361</v>
      </c>
      <c r="L3062" t="s">
        <v>14400</v>
      </c>
      <c r="M3062" t="s">
        <v>18</v>
      </c>
    </row>
    <row r="3063" spans="1:13">
      <c r="A3063" t="s">
        <v>3714</v>
      </c>
      <c r="B3063">
        <v>4.5</v>
      </c>
      <c r="C3063" t="str">
        <f t="shared" si="47"/>
        <v>4 – 5</v>
      </c>
      <c r="D3063">
        <v>500</v>
      </c>
      <c r="E3063" t="s">
        <v>13149</v>
      </c>
      <c r="G3063" t="s">
        <v>13150</v>
      </c>
      <c r="H3063" t="s">
        <v>13150</v>
      </c>
      <c r="I3063" t="s">
        <v>3715</v>
      </c>
      <c r="J3063" t="s">
        <v>3716</v>
      </c>
      <c r="K3063" t="s">
        <v>13361</v>
      </c>
      <c r="L3063" t="s">
        <v>14400</v>
      </c>
      <c r="M3063" t="s">
        <v>3586</v>
      </c>
    </row>
    <row r="3064" spans="1:13">
      <c r="A3064" t="s">
        <v>3714</v>
      </c>
      <c r="B3064">
        <v>4.5</v>
      </c>
      <c r="C3064" t="str">
        <f t="shared" si="47"/>
        <v>4 – 5</v>
      </c>
      <c r="D3064">
        <v>500</v>
      </c>
      <c r="E3064" t="s">
        <v>13149</v>
      </c>
      <c r="G3064" t="s">
        <v>13150</v>
      </c>
      <c r="H3064" t="s">
        <v>13150</v>
      </c>
      <c r="I3064" t="s">
        <v>3715</v>
      </c>
      <c r="J3064" t="s">
        <v>3716</v>
      </c>
      <c r="K3064" t="s">
        <v>13361</v>
      </c>
      <c r="L3064" t="s">
        <v>14400</v>
      </c>
      <c r="M3064" t="s">
        <v>8122</v>
      </c>
    </row>
    <row r="3065" spans="1:13">
      <c r="A3065" t="s">
        <v>3717</v>
      </c>
      <c r="C3065" t="str">
        <f t="shared" si="47"/>
        <v>No Rating</v>
      </c>
      <c r="E3065" t="s">
        <v>13150</v>
      </c>
      <c r="F3065" t="s">
        <v>72</v>
      </c>
      <c r="G3065" t="s">
        <v>13149</v>
      </c>
      <c r="H3065" t="s">
        <v>13150</v>
      </c>
      <c r="I3065" t="s">
        <v>3718</v>
      </c>
      <c r="J3065" t="s">
        <v>3719</v>
      </c>
      <c r="K3065" t="s">
        <v>14626</v>
      </c>
      <c r="L3065" t="s">
        <v>16136</v>
      </c>
      <c r="M3065" t="s">
        <v>10</v>
      </c>
    </row>
    <row r="3066" spans="1:13">
      <c r="A3066" t="s">
        <v>3720</v>
      </c>
      <c r="B3066">
        <v>4.0999999999999996</v>
      </c>
      <c r="C3066" t="str">
        <f t="shared" si="47"/>
        <v>4 – 5</v>
      </c>
      <c r="D3066">
        <v>1000</v>
      </c>
      <c r="E3066" t="s">
        <v>13149</v>
      </c>
      <c r="G3066" t="s">
        <v>13150</v>
      </c>
      <c r="H3066" t="s">
        <v>13150</v>
      </c>
      <c r="I3066" t="s">
        <v>3721</v>
      </c>
      <c r="J3066" t="s">
        <v>3722</v>
      </c>
      <c r="K3066" t="s">
        <v>14627</v>
      </c>
      <c r="L3066" t="s">
        <v>14067</v>
      </c>
      <c r="M3066" t="s">
        <v>18</v>
      </c>
    </row>
    <row r="3067" spans="1:13">
      <c r="A3067" t="s">
        <v>3720</v>
      </c>
      <c r="B3067">
        <v>4.0999999999999996</v>
      </c>
      <c r="C3067" t="str">
        <f t="shared" si="47"/>
        <v>4 – 5</v>
      </c>
      <c r="D3067">
        <v>1000</v>
      </c>
      <c r="E3067" t="s">
        <v>13149</v>
      </c>
      <c r="G3067" t="s">
        <v>13150</v>
      </c>
      <c r="H3067" t="s">
        <v>13150</v>
      </c>
      <c r="I3067" t="s">
        <v>3721</v>
      </c>
      <c r="J3067" t="s">
        <v>3722</v>
      </c>
      <c r="K3067" t="s">
        <v>14627</v>
      </c>
      <c r="L3067" t="s">
        <v>14067</v>
      </c>
      <c r="M3067" t="s">
        <v>5392</v>
      </c>
    </row>
    <row r="3068" spans="1:13">
      <c r="A3068" t="s">
        <v>3720</v>
      </c>
      <c r="B3068">
        <v>4.0999999999999996</v>
      </c>
      <c r="C3068" t="str">
        <f t="shared" si="47"/>
        <v>4 – 5</v>
      </c>
      <c r="D3068">
        <v>1000</v>
      </c>
      <c r="E3068" t="s">
        <v>13149</v>
      </c>
      <c r="G3068" t="s">
        <v>13150</v>
      </c>
      <c r="H3068" t="s">
        <v>13150</v>
      </c>
      <c r="I3068" t="s">
        <v>3721</v>
      </c>
      <c r="J3068" t="s">
        <v>3722</v>
      </c>
      <c r="K3068" t="s">
        <v>14627</v>
      </c>
      <c r="L3068" t="s">
        <v>14067</v>
      </c>
      <c r="M3068" t="s">
        <v>16113</v>
      </c>
    </row>
    <row r="3069" spans="1:13">
      <c r="A3069" t="s">
        <v>3723</v>
      </c>
      <c r="B3069">
        <v>4.8</v>
      </c>
      <c r="C3069" t="str">
        <f t="shared" si="47"/>
        <v>4 – 5</v>
      </c>
      <c r="D3069">
        <v>1000</v>
      </c>
      <c r="E3069" t="s">
        <v>13149</v>
      </c>
      <c r="F3069" t="s">
        <v>72</v>
      </c>
      <c r="G3069" t="s">
        <v>13149</v>
      </c>
      <c r="H3069" t="s">
        <v>13150</v>
      </c>
      <c r="I3069" t="s">
        <v>3724</v>
      </c>
      <c r="J3069" t="s">
        <v>3725</v>
      </c>
      <c r="K3069" t="s">
        <v>13362</v>
      </c>
      <c r="L3069" t="s">
        <v>13155</v>
      </c>
      <c r="M3069" t="s">
        <v>257</v>
      </c>
    </row>
    <row r="3070" spans="1:13">
      <c r="A3070" t="s">
        <v>3723</v>
      </c>
      <c r="B3070">
        <v>4.8</v>
      </c>
      <c r="C3070" t="str">
        <f t="shared" si="47"/>
        <v>4 – 5</v>
      </c>
      <c r="D3070">
        <v>1000</v>
      </c>
      <c r="E3070" t="s">
        <v>13149</v>
      </c>
      <c r="F3070" t="s">
        <v>72</v>
      </c>
      <c r="G3070" t="s">
        <v>13149</v>
      </c>
      <c r="H3070" t="s">
        <v>13150</v>
      </c>
      <c r="I3070" t="s">
        <v>3724</v>
      </c>
      <c r="J3070" t="s">
        <v>3725</v>
      </c>
      <c r="K3070" t="s">
        <v>13362</v>
      </c>
      <c r="L3070" t="s">
        <v>13155</v>
      </c>
      <c r="M3070" t="s">
        <v>595</v>
      </c>
    </row>
    <row r="3071" spans="1:13">
      <c r="A3071" t="s">
        <v>3727</v>
      </c>
      <c r="B3071">
        <v>4.9000000000000004</v>
      </c>
      <c r="C3071" t="str">
        <f t="shared" si="47"/>
        <v>4 – 5</v>
      </c>
      <c r="D3071">
        <v>5000</v>
      </c>
      <c r="E3071" t="s">
        <v>13149</v>
      </c>
      <c r="F3071" t="s">
        <v>72</v>
      </c>
      <c r="G3071" t="s">
        <v>13149</v>
      </c>
      <c r="H3071" t="s">
        <v>13150</v>
      </c>
      <c r="I3071" t="s">
        <v>3728</v>
      </c>
      <c r="J3071" t="s">
        <v>3729</v>
      </c>
      <c r="K3071" t="s">
        <v>14628</v>
      </c>
      <c r="L3071" t="s">
        <v>14274</v>
      </c>
      <c r="M3071" t="s">
        <v>18</v>
      </c>
    </row>
    <row r="3072" spans="1:13">
      <c r="A3072" t="s">
        <v>3730</v>
      </c>
      <c r="B3072">
        <v>2.7</v>
      </c>
      <c r="C3072" t="str">
        <f t="shared" si="47"/>
        <v>2 – 3</v>
      </c>
      <c r="D3072">
        <v>500</v>
      </c>
      <c r="E3072" t="s">
        <v>13149</v>
      </c>
      <c r="F3072" t="s">
        <v>65</v>
      </c>
      <c r="G3072" t="s">
        <v>13149</v>
      </c>
      <c r="H3072" t="s">
        <v>13149</v>
      </c>
      <c r="I3072" t="s">
        <v>3732</v>
      </c>
      <c r="J3072" t="s">
        <v>3733</v>
      </c>
      <c r="K3072" t="s">
        <v>13363</v>
      </c>
      <c r="L3072" t="s">
        <v>16127</v>
      </c>
      <c r="M3072" t="s">
        <v>635</v>
      </c>
    </row>
    <row r="3073" spans="1:13">
      <c r="A3073" t="s">
        <v>3730</v>
      </c>
      <c r="B3073">
        <v>2.7</v>
      </c>
      <c r="C3073" t="str">
        <f t="shared" si="47"/>
        <v>2 – 3</v>
      </c>
      <c r="D3073">
        <v>500</v>
      </c>
      <c r="E3073" t="s">
        <v>13149</v>
      </c>
      <c r="F3073" t="s">
        <v>65</v>
      </c>
      <c r="G3073" t="s">
        <v>13149</v>
      </c>
      <c r="H3073" t="s">
        <v>13149</v>
      </c>
      <c r="I3073" t="s">
        <v>3732</v>
      </c>
      <c r="J3073" t="s">
        <v>3733</v>
      </c>
      <c r="K3073" t="s">
        <v>13363</v>
      </c>
      <c r="L3073" t="s">
        <v>16127</v>
      </c>
      <c r="M3073" t="s">
        <v>149</v>
      </c>
    </row>
    <row r="3074" spans="1:13">
      <c r="A3074" t="s">
        <v>3730</v>
      </c>
      <c r="B3074">
        <v>2.7</v>
      </c>
      <c r="C3074" t="str">
        <f t="shared" ref="C3074:C3137" si="48">IF(B3074="", "No Rating",
 IF(B3074&lt;=2, "1 – 2",
 IF(B3074&lt;=3, "2 – 3",
 IF(B3074&lt;=4, "3 – 4",
 "4 – 5"))))</f>
        <v>2 – 3</v>
      </c>
      <c r="D3074">
        <v>500</v>
      </c>
      <c r="E3074" t="s">
        <v>13149</v>
      </c>
      <c r="F3074" t="s">
        <v>65</v>
      </c>
      <c r="G3074" t="s">
        <v>13149</v>
      </c>
      <c r="H3074" t="s">
        <v>13149</v>
      </c>
      <c r="I3074" t="s">
        <v>3732</v>
      </c>
      <c r="J3074" t="s">
        <v>3733</v>
      </c>
      <c r="K3074" t="s">
        <v>13363</v>
      </c>
      <c r="L3074" t="s">
        <v>16127</v>
      </c>
      <c r="M3074" t="s">
        <v>330</v>
      </c>
    </row>
    <row r="3075" spans="1:13">
      <c r="A3075" t="s">
        <v>3730</v>
      </c>
      <c r="B3075">
        <v>2.7</v>
      </c>
      <c r="C3075" t="str">
        <f t="shared" si="48"/>
        <v>2 – 3</v>
      </c>
      <c r="D3075">
        <v>500</v>
      </c>
      <c r="E3075" t="s">
        <v>13149</v>
      </c>
      <c r="F3075" t="s">
        <v>65</v>
      </c>
      <c r="G3075" t="s">
        <v>13149</v>
      </c>
      <c r="H3075" t="s">
        <v>13149</v>
      </c>
      <c r="I3075" t="s">
        <v>3732</v>
      </c>
      <c r="J3075" t="s">
        <v>3733</v>
      </c>
      <c r="K3075" t="s">
        <v>13363</v>
      </c>
      <c r="L3075" t="s">
        <v>16127</v>
      </c>
      <c r="M3075" t="s">
        <v>252</v>
      </c>
    </row>
    <row r="3076" spans="1:13">
      <c r="A3076" t="s">
        <v>3730</v>
      </c>
      <c r="B3076">
        <v>2.7</v>
      </c>
      <c r="C3076" t="str">
        <f t="shared" si="48"/>
        <v>2 – 3</v>
      </c>
      <c r="D3076">
        <v>500</v>
      </c>
      <c r="E3076" t="s">
        <v>13149</v>
      </c>
      <c r="F3076" t="s">
        <v>65</v>
      </c>
      <c r="G3076" t="s">
        <v>13149</v>
      </c>
      <c r="H3076" t="s">
        <v>13149</v>
      </c>
      <c r="I3076" t="s">
        <v>3732</v>
      </c>
      <c r="J3076" t="s">
        <v>3733</v>
      </c>
      <c r="K3076" t="s">
        <v>13363</v>
      </c>
      <c r="L3076" t="s">
        <v>16127</v>
      </c>
      <c r="M3076" t="s">
        <v>257</v>
      </c>
    </row>
    <row r="3077" spans="1:13">
      <c r="A3077" t="s">
        <v>3735</v>
      </c>
      <c r="B3077">
        <v>4.7</v>
      </c>
      <c r="C3077" t="str">
        <f t="shared" si="48"/>
        <v>4 – 5</v>
      </c>
      <c r="D3077">
        <v>100</v>
      </c>
      <c r="E3077" t="s">
        <v>13149</v>
      </c>
      <c r="F3077" t="s">
        <v>72</v>
      </c>
      <c r="G3077" t="s">
        <v>13149</v>
      </c>
      <c r="H3077" t="s">
        <v>13150</v>
      </c>
      <c r="I3077" t="s">
        <v>3736</v>
      </c>
      <c r="J3077" t="s">
        <v>3737</v>
      </c>
      <c r="K3077" t="s">
        <v>13364</v>
      </c>
      <c r="L3077" t="s">
        <v>14400</v>
      </c>
      <c r="M3077" t="s">
        <v>18</v>
      </c>
    </row>
    <row r="3078" spans="1:13">
      <c r="A3078" t="s">
        <v>3735</v>
      </c>
      <c r="B3078">
        <v>4.7</v>
      </c>
      <c r="C3078" t="str">
        <f t="shared" si="48"/>
        <v>4 – 5</v>
      </c>
      <c r="D3078">
        <v>100</v>
      </c>
      <c r="E3078" t="s">
        <v>13149</v>
      </c>
      <c r="F3078" t="s">
        <v>72</v>
      </c>
      <c r="G3078" t="s">
        <v>13149</v>
      </c>
      <c r="H3078" t="s">
        <v>13150</v>
      </c>
      <c r="I3078" t="s">
        <v>3736</v>
      </c>
      <c r="J3078" t="s">
        <v>3737</v>
      </c>
      <c r="K3078" t="s">
        <v>13364</v>
      </c>
      <c r="L3078" t="s">
        <v>14400</v>
      </c>
      <c r="M3078" t="s">
        <v>5392</v>
      </c>
    </row>
    <row r="3079" spans="1:13">
      <c r="A3079" t="s">
        <v>3738</v>
      </c>
      <c r="B3079">
        <v>4.9000000000000004</v>
      </c>
      <c r="C3079" t="str">
        <f t="shared" si="48"/>
        <v>4 – 5</v>
      </c>
      <c r="D3079">
        <v>5000</v>
      </c>
      <c r="E3079" t="s">
        <v>13149</v>
      </c>
      <c r="G3079" t="s">
        <v>13150</v>
      </c>
      <c r="H3079" t="s">
        <v>13150</v>
      </c>
      <c r="I3079" t="s">
        <v>3739</v>
      </c>
      <c r="J3079" t="s">
        <v>3740</v>
      </c>
      <c r="K3079" t="s">
        <v>13365</v>
      </c>
      <c r="L3079" t="s">
        <v>14400</v>
      </c>
      <c r="M3079" t="s">
        <v>18</v>
      </c>
    </row>
    <row r="3080" spans="1:13">
      <c r="A3080" t="s">
        <v>3738</v>
      </c>
      <c r="B3080">
        <v>4.9000000000000004</v>
      </c>
      <c r="C3080" t="str">
        <f t="shared" si="48"/>
        <v>4 – 5</v>
      </c>
      <c r="D3080">
        <v>5000</v>
      </c>
      <c r="E3080" t="s">
        <v>13149</v>
      </c>
      <c r="G3080" t="s">
        <v>13150</v>
      </c>
      <c r="H3080" t="s">
        <v>13150</v>
      </c>
      <c r="I3080" t="s">
        <v>3739</v>
      </c>
      <c r="J3080" t="s">
        <v>3740</v>
      </c>
      <c r="K3080" t="s">
        <v>13365</v>
      </c>
      <c r="L3080" t="s">
        <v>14400</v>
      </c>
      <c r="M3080" t="s">
        <v>5392</v>
      </c>
    </row>
    <row r="3081" spans="1:13">
      <c r="A3081" t="s">
        <v>3741</v>
      </c>
      <c r="B3081">
        <v>4.7</v>
      </c>
      <c r="C3081" t="str">
        <f t="shared" si="48"/>
        <v>4 – 5</v>
      </c>
      <c r="D3081">
        <v>500</v>
      </c>
      <c r="E3081" t="s">
        <v>13149</v>
      </c>
      <c r="F3081" t="s">
        <v>72</v>
      </c>
      <c r="G3081" t="s">
        <v>13149</v>
      </c>
      <c r="H3081" t="s">
        <v>13150</v>
      </c>
      <c r="I3081" t="s">
        <v>3742</v>
      </c>
      <c r="J3081" t="s">
        <v>3743</v>
      </c>
      <c r="K3081" t="s">
        <v>14629</v>
      </c>
      <c r="L3081" t="s">
        <v>14274</v>
      </c>
      <c r="M3081" t="s">
        <v>18</v>
      </c>
    </row>
    <row r="3082" spans="1:13">
      <c r="A3082" t="s">
        <v>3741</v>
      </c>
      <c r="B3082">
        <v>4.7</v>
      </c>
      <c r="C3082" t="str">
        <f t="shared" si="48"/>
        <v>4 – 5</v>
      </c>
      <c r="D3082">
        <v>500</v>
      </c>
      <c r="E3082" t="s">
        <v>13149</v>
      </c>
      <c r="F3082" t="s">
        <v>72</v>
      </c>
      <c r="G3082" t="s">
        <v>13149</v>
      </c>
      <c r="H3082" t="s">
        <v>13150</v>
      </c>
      <c r="I3082" t="s">
        <v>3742</v>
      </c>
      <c r="J3082" t="s">
        <v>3743</v>
      </c>
      <c r="K3082" t="s">
        <v>14629</v>
      </c>
      <c r="L3082" t="s">
        <v>14274</v>
      </c>
      <c r="M3082" t="s">
        <v>5392</v>
      </c>
    </row>
    <row r="3083" spans="1:13">
      <c r="A3083" t="s">
        <v>3744</v>
      </c>
      <c r="C3083" t="str">
        <f t="shared" si="48"/>
        <v>No Rating</v>
      </c>
      <c r="E3083" t="s">
        <v>13150</v>
      </c>
      <c r="G3083" t="s">
        <v>13150</v>
      </c>
      <c r="H3083" t="s">
        <v>13150</v>
      </c>
      <c r="I3083" t="s">
        <v>3745</v>
      </c>
      <c r="J3083" t="s">
        <v>3658</v>
      </c>
      <c r="K3083" t="s">
        <v>13352</v>
      </c>
      <c r="L3083" t="s">
        <v>14400</v>
      </c>
      <c r="M3083" t="s">
        <v>330</v>
      </c>
    </row>
    <row r="3084" spans="1:13">
      <c r="A3084" t="s">
        <v>3744</v>
      </c>
      <c r="C3084" t="str">
        <f t="shared" si="48"/>
        <v>No Rating</v>
      </c>
      <c r="E3084" t="s">
        <v>13150</v>
      </c>
      <c r="G3084" t="s">
        <v>13150</v>
      </c>
      <c r="H3084" t="s">
        <v>13150</v>
      </c>
      <c r="I3084" t="s">
        <v>3745</v>
      </c>
      <c r="J3084" t="s">
        <v>3658</v>
      </c>
      <c r="K3084" t="s">
        <v>13352</v>
      </c>
      <c r="L3084" t="s">
        <v>14400</v>
      </c>
      <c r="M3084" t="s">
        <v>52</v>
      </c>
    </row>
    <row r="3085" spans="1:13">
      <c r="A3085" t="s">
        <v>3746</v>
      </c>
      <c r="B3085">
        <v>4.4000000000000004</v>
      </c>
      <c r="C3085" t="str">
        <f t="shared" si="48"/>
        <v>4 – 5</v>
      </c>
      <c r="D3085">
        <v>100</v>
      </c>
      <c r="E3085" t="s">
        <v>13149</v>
      </c>
      <c r="F3085" t="s">
        <v>72</v>
      </c>
      <c r="G3085" t="s">
        <v>13149</v>
      </c>
      <c r="H3085" t="s">
        <v>13150</v>
      </c>
      <c r="I3085" t="s">
        <v>3747</v>
      </c>
      <c r="J3085" t="s">
        <v>3748</v>
      </c>
      <c r="K3085" t="s">
        <v>13366</v>
      </c>
      <c r="L3085" t="s">
        <v>14400</v>
      </c>
      <c r="M3085" t="s">
        <v>18</v>
      </c>
    </row>
    <row r="3086" spans="1:13">
      <c r="A3086" t="s">
        <v>3746</v>
      </c>
      <c r="B3086">
        <v>4.4000000000000004</v>
      </c>
      <c r="C3086" t="str">
        <f t="shared" si="48"/>
        <v>4 – 5</v>
      </c>
      <c r="D3086">
        <v>100</v>
      </c>
      <c r="E3086" t="s">
        <v>13149</v>
      </c>
      <c r="F3086" t="s">
        <v>72</v>
      </c>
      <c r="G3086" t="s">
        <v>13149</v>
      </c>
      <c r="H3086" t="s">
        <v>13150</v>
      </c>
      <c r="I3086" t="s">
        <v>3747</v>
      </c>
      <c r="J3086" t="s">
        <v>3748</v>
      </c>
      <c r="K3086" t="s">
        <v>13366</v>
      </c>
      <c r="L3086" t="s">
        <v>14400</v>
      </c>
      <c r="M3086" t="s">
        <v>5392</v>
      </c>
    </row>
    <row r="3087" spans="1:13">
      <c r="A3087" t="s">
        <v>3746</v>
      </c>
      <c r="B3087">
        <v>4.4000000000000004</v>
      </c>
      <c r="C3087" t="str">
        <f t="shared" si="48"/>
        <v>4 – 5</v>
      </c>
      <c r="D3087">
        <v>100</v>
      </c>
      <c r="E3087" t="s">
        <v>13149</v>
      </c>
      <c r="F3087" t="s">
        <v>72</v>
      </c>
      <c r="G3087" t="s">
        <v>13149</v>
      </c>
      <c r="H3087" t="s">
        <v>13150</v>
      </c>
      <c r="I3087" t="s">
        <v>3747</v>
      </c>
      <c r="J3087" t="s">
        <v>3748</v>
      </c>
      <c r="K3087" t="s">
        <v>13366</v>
      </c>
      <c r="L3087" t="s">
        <v>14400</v>
      </c>
      <c r="M3087" t="s">
        <v>16113</v>
      </c>
    </row>
    <row r="3088" spans="1:13">
      <c r="A3088" t="s">
        <v>3749</v>
      </c>
      <c r="C3088" t="str">
        <f t="shared" si="48"/>
        <v>No Rating</v>
      </c>
      <c r="E3088" t="s">
        <v>13150</v>
      </c>
      <c r="G3088" t="s">
        <v>13150</v>
      </c>
      <c r="H3088" t="s">
        <v>13150</v>
      </c>
      <c r="I3088" t="s">
        <v>3750</v>
      </c>
      <c r="J3088" t="s">
        <v>3751</v>
      </c>
      <c r="K3088" t="s">
        <v>13367</v>
      </c>
      <c r="L3088" t="s">
        <v>13155</v>
      </c>
      <c r="M3088" t="s">
        <v>511</v>
      </c>
    </row>
    <row r="3089" spans="1:13">
      <c r="A3089" t="s">
        <v>3752</v>
      </c>
      <c r="B3089">
        <v>4.9000000000000004</v>
      </c>
      <c r="C3089" t="str">
        <f t="shared" si="48"/>
        <v>4 – 5</v>
      </c>
      <c r="D3089">
        <v>9</v>
      </c>
      <c r="E3089" t="s">
        <v>13149</v>
      </c>
      <c r="F3089" t="s">
        <v>276</v>
      </c>
      <c r="G3089" t="s">
        <v>13149</v>
      </c>
      <c r="H3089" t="s">
        <v>13150</v>
      </c>
      <c r="I3089" t="s">
        <v>3754</v>
      </c>
      <c r="J3089" t="s">
        <v>3755</v>
      </c>
      <c r="K3089" t="s">
        <v>13368</v>
      </c>
      <c r="L3089" t="s">
        <v>14400</v>
      </c>
      <c r="M3089" t="s">
        <v>330</v>
      </c>
    </row>
    <row r="3090" spans="1:13">
      <c r="A3090" t="s">
        <v>3752</v>
      </c>
      <c r="B3090">
        <v>4.9000000000000004</v>
      </c>
      <c r="C3090" t="str">
        <f t="shared" si="48"/>
        <v>4 – 5</v>
      </c>
      <c r="D3090">
        <v>9</v>
      </c>
      <c r="E3090" t="s">
        <v>13149</v>
      </c>
      <c r="F3090" t="s">
        <v>276</v>
      </c>
      <c r="G3090" t="s">
        <v>13149</v>
      </c>
      <c r="H3090" t="s">
        <v>13150</v>
      </c>
      <c r="I3090" t="s">
        <v>3754</v>
      </c>
      <c r="J3090" t="s">
        <v>3755</v>
      </c>
      <c r="K3090" t="s">
        <v>13368</v>
      </c>
      <c r="L3090" t="s">
        <v>14400</v>
      </c>
      <c r="M3090" t="s">
        <v>7743</v>
      </c>
    </row>
    <row r="3091" spans="1:13">
      <c r="A3091" t="s">
        <v>3757</v>
      </c>
      <c r="C3091" t="str">
        <f t="shared" si="48"/>
        <v>No Rating</v>
      </c>
      <c r="E3091" t="s">
        <v>13150</v>
      </c>
      <c r="G3091" t="s">
        <v>13150</v>
      </c>
      <c r="H3091" t="s">
        <v>13150</v>
      </c>
      <c r="I3091" t="s">
        <v>3758</v>
      </c>
      <c r="J3091" t="s">
        <v>3759</v>
      </c>
      <c r="K3091" t="s">
        <v>14630</v>
      </c>
      <c r="L3091" t="s">
        <v>14067</v>
      </c>
      <c r="M3091" t="s">
        <v>635</v>
      </c>
    </row>
    <row r="3092" spans="1:13">
      <c r="A3092" t="s">
        <v>3757</v>
      </c>
      <c r="C3092" t="str">
        <f t="shared" si="48"/>
        <v>No Rating</v>
      </c>
      <c r="E3092" t="s">
        <v>13150</v>
      </c>
      <c r="G3092" t="s">
        <v>13150</v>
      </c>
      <c r="H3092" t="s">
        <v>13150</v>
      </c>
      <c r="I3092" t="s">
        <v>3758</v>
      </c>
      <c r="J3092" t="s">
        <v>3759</v>
      </c>
      <c r="K3092" t="s">
        <v>14630</v>
      </c>
      <c r="L3092" t="s">
        <v>14067</v>
      </c>
      <c r="M3092" t="s">
        <v>10</v>
      </c>
    </row>
    <row r="3093" spans="1:13">
      <c r="A3093" t="s">
        <v>3757</v>
      </c>
      <c r="C3093" t="str">
        <f t="shared" si="48"/>
        <v>No Rating</v>
      </c>
      <c r="E3093" t="s">
        <v>13150</v>
      </c>
      <c r="G3093" t="s">
        <v>13150</v>
      </c>
      <c r="H3093" t="s">
        <v>13150</v>
      </c>
      <c r="I3093" t="s">
        <v>3758</v>
      </c>
      <c r="J3093" t="s">
        <v>3759</v>
      </c>
      <c r="K3093" t="s">
        <v>14630</v>
      </c>
      <c r="L3093" t="s">
        <v>14067</v>
      </c>
      <c r="M3093" t="s">
        <v>52</v>
      </c>
    </row>
    <row r="3094" spans="1:13">
      <c r="A3094" t="s">
        <v>3757</v>
      </c>
      <c r="C3094" t="str">
        <f t="shared" si="48"/>
        <v>No Rating</v>
      </c>
      <c r="E3094" t="s">
        <v>13150</v>
      </c>
      <c r="G3094" t="s">
        <v>13150</v>
      </c>
      <c r="H3094" t="s">
        <v>13150</v>
      </c>
      <c r="I3094" t="s">
        <v>3758</v>
      </c>
      <c r="J3094" t="s">
        <v>3759</v>
      </c>
      <c r="K3094" t="s">
        <v>14630</v>
      </c>
      <c r="L3094" t="s">
        <v>14067</v>
      </c>
      <c r="M3094" t="s">
        <v>18</v>
      </c>
    </row>
    <row r="3095" spans="1:13">
      <c r="A3095" t="s">
        <v>3757</v>
      </c>
      <c r="C3095" t="str">
        <f t="shared" si="48"/>
        <v>No Rating</v>
      </c>
      <c r="E3095" t="s">
        <v>13150</v>
      </c>
      <c r="G3095" t="s">
        <v>13150</v>
      </c>
      <c r="H3095" t="s">
        <v>13150</v>
      </c>
      <c r="I3095" t="s">
        <v>3758</v>
      </c>
      <c r="J3095" t="s">
        <v>3759</v>
      </c>
      <c r="K3095" t="s">
        <v>14630</v>
      </c>
      <c r="L3095" t="s">
        <v>14067</v>
      </c>
      <c r="M3095" t="s">
        <v>595</v>
      </c>
    </row>
    <row r="3096" spans="1:13">
      <c r="A3096" t="s">
        <v>3760</v>
      </c>
      <c r="B3096">
        <v>4.9000000000000004</v>
      </c>
      <c r="C3096" t="str">
        <f t="shared" si="48"/>
        <v>4 – 5</v>
      </c>
      <c r="D3096">
        <v>100</v>
      </c>
      <c r="E3096" t="s">
        <v>13149</v>
      </c>
      <c r="F3096" t="s">
        <v>65</v>
      </c>
      <c r="G3096" t="s">
        <v>13149</v>
      </c>
      <c r="H3096" t="s">
        <v>13149</v>
      </c>
      <c r="I3096" t="s">
        <v>3761</v>
      </c>
      <c r="J3096" t="s">
        <v>3762</v>
      </c>
      <c r="K3096" t="s">
        <v>13369</v>
      </c>
      <c r="L3096" t="s">
        <v>14274</v>
      </c>
      <c r="M3096" t="s">
        <v>330</v>
      </c>
    </row>
    <row r="3097" spans="1:13">
      <c r="A3097" t="s">
        <v>3760</v>
      </c>
      <c r="B3097">
        <v>4.9000000000000004</v>
      </c>
      <c r="C3097" t="str">
        <f t="shared" si="48"/>
        <v>4 – 5</v>
      </c>
      <c r="D3097">
        <v>100</v>
      </c>
      <c r="E3097" t="s">
        <v>13149</v>
      </c>
      <c r="F3097" t="s">
        <v>65</v>
      </c>
      <c r="G3097" t="s">
        <v>13149</v>
      </c>
      <c r="H3097" t="s">
        <v>13149</v>
      </c>
      <c r="I3097" t="s">
        <v>3761</v>
      </c>
      <c r="J3097" t="s">
        <v>3762</v>
      </c>
      <c r="K3097" t="s">
        <v>13369</v>
      </c>
      <c r="L3097" t="s">
        <v>14274</v>
      </c>
      <c r="M3097" t="s">
        <v>10</v>
      </c>
    </row>
    <row r="3098" spans="1:13">
      <c r="A3098" t="s">
        <v>3760</v>
      </c>
      <c r="B3098">
        <v>4.9000000000000004</v>
      </c>
      <c r="C3098" t="str">
        <f t="shared" si="48"/>
        <v>4 – 5</v>
      </c>
      <c r="D3098">
        <v>100</v>
      </c>
      <c r="E3098" t="s">
        <v>13149</v>
      </c>
      <c r="F3098" t="s">
        <v>65</v>
      </c>
      <c r="G3098" t="s">
        <v>13149</v>
      </c>
      <c r="H3098" t="s">
        <v>13149</v>
      </c>
      <c r="I3098" t="s">
        <v>3761</v>
      </c>
      <c r="J3098" t="s">
        <v>3762</v>
      </c>
      <c r="K3098" t="s">
        <v>13369</v>
      </c>
      <c r="L3098" t="s">
        <v>14274</v>
      </c>
      <c r="M3098" t="s">
        <v>52</v>
      </c>
    </row>
    <row r="3099" spans="1:13">
      <c r="A3099" t="s">
        <v>3760</v>
      </c>
      <c r="B3099">
        <v>4.9000000000000004</v>
      </c>
      <c r="C3099" t="str">
        <f t="shared" si="48"/>
        <v>4 – 5</v>
      </c>
      <c r="D3099">
        <v>100</v>
      </c>
      <c r="E3099" t="s">
        <v>13149</v>
      </c>
      <c r="F3099" t="s">
        <v>65</v>
      </c>
      <c r="G3099" t="s">
        <v>13149</v>
      </c>
      <c r="H3099" t="s">
        <v>13149</v>
      </c>
      <c r="I3099" t="s">
        <v>3761</v>
      </c>
      <c r="J3099" t="s">
        <v>3762</v>
      </c>
      <c r="K3099" t="s">
        <v>13369</v>
      </c>
      <c r="L3099" t="s">
        <v>14274</v>
      </c>
      <c r="M3099" t="s">
        <v>1505</v>
      </c>
    </row>
    <row r="3100" spans="1:13">
      <c r="A3100" t="s">
        <v>3764</v>
      </c>
      <c r="B3100">
        <v>4.3</v>
      </c>
      <c r="C3100" t="str">
        <f t="shared" si="48"/>
        <v>4 – 5</v>
      </c>
      <c r="D3100">
        <v>100</v>
      </c>
      <c r="E3100" t="s">
        <v>13149</v>
      </c>
      <c r="G3100" t="s">
        <v>13150</v>
      </c>
      <c r="H3100" t="s">
        <v>13150</v>
      </c>
      <c r="I3100" t="s">
        <v>3765</v>
      </c>
      <c r="J3100" t="s">
        <v>3766</v>
      </c>
      <c r="K3100" t="s">
        <v>13370</v>
      </c>
      <c r="L3100" t="s">
        <v>14400</v>
      </c>
      <c r="M3100" t="s">
        <v>149</v>
      </c>
    </row>
    <row r="3101" spans="1:13">
      <c r="A3101" t="s">
        <v>3764</v>
      </c>
      <c r="B3101">
        <v>4.3</v>
      </c>
      <c r="C3101" t="str">
        <f t="shared" si="48"/>
        <v>4 – 5</v>
      </c>
      <c r="D3101">
        <v>100</v>
      </c>
      <c r="E3101" t="s">
        <v>13149</v>
      </c>
      <c r="G3101" t="s">
        <v>13150</v>
      </c>
      <c r="H3101" t="s">
        <v>13150</v>
      </c>
      <c r="I3101" t="s">
        <v>3765</v>
      </c>
      <c r="J3101" t="s">
        <v>3766</v>
      </c>
      <c r="K3101" t="s">
        <v>13370</v>
      </c>
      <c r="L3101" t="s">
        <v>14400</v>
      </c>
      <c r="M3101" t="s">
        <v>1762</v>
      </c>
    </row>
    <row r="3102" spans="1:13">
      <c r="A3102" t="s">
        <v>3767</v>
      </c>
      <c r="B3102">
        <v>3.9</v>
      </c>
      <c r="C3102" t="str">
        <f t="shared" si="48"/>
        <v>3 – 4</v>
      </c>
      <c r="D3102">
        <v>100</v>
      </c>
      <c r="E3102" t="s">
        <v>13149</v>
      </c>
      <c r="F3102" t="s">
        <v>1506</v>
      </c>
      <c r="G3102" t="s">
        <v>13149</v>
      </c>
      <c r="H3102" t="s">
        <v>13150</v>
      </c>
      <c r="I3102" t="s">
        <v>3768</v>
      </c>
      <c r="J3102" t="s">
        <v>3769</v>
      </c>
      <c r="K3102" t="s">
        <v>13371</v>
      </c>
      <c r="L3102" t="s">
        <v>14400</v>
      </c>
      <c r="M3102" t="s">
        <v>149</v>
      </c>
    </row>
    <row r="3103" spans="1:13">
      <c r="A3103" t="s">
        <v>3767</v>
      </c>
      <c r="B3103">
        <v>3.9</v>
      </c>
      <c r="C3103" t="str">
        <f t="shared" si="48"/>
        <v>3 – 4</v>
      </c>
      <c r="D3103">
        <v>100</v>
      </c>
      <c r="E3103" t="s">
        <v>13149</v>
      </c>
      <c r="F3103" t="s">
        <v>1506</v>
      </c>
      <c r="G3103" t="s">
        <v>13149</v>
      </c>
      <c r="H3103" t="s">
        <v>13150</v>
      </c>
      <c r="I3103" t="s">
        <v>3768</v>
      </c>
      <c r="J3103" t="s">
        <v>3769</v>
      </c>
      <c r="K3103" t="s">
        <v>13371</v>
      </c>
      <c r="L3103" t="s">
        <v>14400</v>
      </c>
      <c r="M3103" t="s">
        <v>1762</v>
      </c>
    </row>
    <row r="3104" spans="1:13">
      <c r="A3104" t="s">
        <v>3770</v>
      </c>
      <c r="B3104">
        <v>4.8</v>
      </c>
      <c r="C3104" t="str">
        <f t="shared" si="48"/>
        <v>4 – 5</v>
      </c>
      <c r="D3104">
        <v>100</v>
      </c>
      <c r="E3104" t="s">
        <v>13149</v>
      </c>
      <c r="G3104" t="s">
        <v>13150</v>
      </c>
      <c r="H3104" t="s">
        <v>13150</v>
      </c>
      <c r="I3104" t="s">
        <v>3771</v>
      </c>
      <c r="J3104" t="s">
        <v>3772</v>
      </c>
      <c r="K3104" t="s">
        <v>13372</v>
      </c>
      <c r="L3104" t="s">
        <v>13155</v>
      </c>
      <c r="M3104" t="s">
        <v>257</v>
      </c>
    </row>
    <row r="3105" spans="1:13">
      <c r="A3105" t="s">
        <v>3770</v>
      </c>
      <c r="B3105">
        <v>4.8</v>
      </c>
      <c r="C3105" t="str">
        <f t="shared" si="48"/>
        <v>4 – 5</v>
      </c>
      <c r="D3105">
        <v>100</v>
      </c>
      <c r="E3105" t="s">
        <v>13149</v>
      </c>
      <c r="G3105" t="s">
        <v>13150</v>
      </c>
      <c r="H3105" t="s">
        <v>13150</v>
      </c>
      <c r="I3105" t="s">
        <v>3771</v>
      </c>
      <c r="J3105" t="s">
        <v>3772</v>
      </c>
      <c r="K3105" t="s">
        <v>13372</v>
      </c>
      <c r="L3105" t="s">
        <v>13155</v>
      </c>
      <c r="M3105" t="s">
        <v>12403</v>
      </c>
    </row>
    <row r="3106" spans="1:13">
      <c r="A3106" t="s">
        <v>3773</v>
      </c>
      <c r="B3106">
        <v>4.5</v>
      </c>
      <c r="C3106" t="str">
        <f t="shared" si="48"/>
        <v>4 – 5</v>
      </c>
      <c r="D3106">
        <v>100</v>
      </c>
      <c r="E3106" t="s">
        <v>13149</v>
      </c>
      <c r="G3106" t="s">
        <v>13150</v>
      </c>
      <c r="H3106" t="s">
        <v>13150</v>
      </c>
      <c r="I3106" t="s">
        <v>3774</v>
      </c>
      <c r="J3106" t="s">
        <v>3775</v>
      </c>
      <c r="K3106" t="s">
        <v>13373</v>
      </c>
      <c r="L3106" t="s">
        <v>14400</v>
      </c>
      <c r="M3106" t="s">
        <v>18</v>
      </c>
    </row>
    <row r="3107" spans="1:13">
      <c r="A3107" t="s">
        <v>3773</v>
      </c>
      <c r="B3107">
        <v>4.5</v>
      </c>
      <c r="C3107" t="str">
        <f t="shared" si="48"/>
        <v>4 – 5</v>
      </c>
      <c r="D3107">
        <v>100</v>
      </c>
      <c r="E3107" t="s">
        <v>13149</v>
      </c>
      <c r="G3107" t="s">
        <v>13150</v>
      </c>
      <c r="H3107" t="s">
        <v>13150</v>
      </c>
      <c r="I3107" t="s">
        <v>3774</v>
      </c>
      <c r="J3107" t="s">
        <v>3775</v>
      </c>
      <c r="K3107" t="s">
        <v>13373</v>
      </c>
      <c r="L3107" t="s">
        <v>14400</v>
      </c>
      <c r="M3107" t="s">
        <v>5392</v>
      </c>
    </row>
    <row r="3108" spans="1:13">
      <c r="A3108" t="s">
        <v>3776</v>
      </c>
      <c r="B3108">
        <v>4.9000000000000004</v>
      </c>
      <c r="C3108" t="str">
        <f t="shared" si="48"/>
        <v>4 – 5</v>
      </c>
      <c r="D3108">
        <v>100</v>
      </c>
      <c r="E3108" t="s">
        <v>13149</v>
      </c>
      <c r="F3108" t="s">
        <v>72</v>
      </c>
      <c r="G3108" t="s">
        <v>13149</v>
      </c>
      <c r="H3108" t="s">
        <v>13150</v>
      </c>
      <c r="I3108" t="s">
        <v>3777</v>
      </c>
      <c r="J3108" t="s">
        <v>3778</v>
      </c>
      <c r="K3108" t="s">
        <v>14631</v>
      </c>
      <c r="L3108" t="s">
        <v>14274</v>
      </c>
      <c r="M3108" t="s">
        <v>18</v>
      </c>
    </row>
    <row r="3109" spans="1:13">
      <c r="A3109" t="s">
        <v>3779</v>
      </c>
      <c r="B3109">
        <v>4.3</v>
      </c>
      <c r="C3109" t="str">
        <f t="shared" si="48"/>
        <v>4 – 5</v>
      </c>
      <c r="D3109">
        <v>2000</v>
      </c>
      <c r="E3109" t="s">
        <v>13149</v>
      </c>
      <c r="G3109" t="s">
        <v>13150</v>
      </c>
      <c r="H3109" t="s">
        <v>13150</v>
      </c>
      <c r="I3109" t="s">
        <v>3781</v>
      </c>
      <c r="J3109" t="s">
        <v>3782</v>
      </c>
      <c r="K3109" t="s">
        <v>13374</v>
      </c>
      <c r="L3109" t="s">
        <v>13155</v>
      </c>
      <c r="M3109" t="s">
        <v>18</v>
      </c>
    </row>
    <row r="3110" spans="1:13">
      <c r="A3110" t="s">
        <v>3783</v>
      </c>
      <c r="B3110">
        <v>4.5</v>
      </c>
      <c r="C3110" t="str">
        <f t="shared" si="48"/>
        <v>4 – 5</v>
      </c>
      <c r="D3110">
        <v>500</v>
      </c>
      <c r="E3110" t="s">
        <v>13149</v>
      </c>
      <c r="F3110" t="s">
        <v>72</v>
      </c>
      <c r="G3110" t="s">
        <v>13149</v>
      </c>
      <c r="H3110" t="s">
        <v>13150</v>
      </c>
      <c r="I3110" t="s">
        <v>3784</v>
      </c>
      <c r="J3110" t="s">
        <v>3785</v>
      </c>
      <c r="K3110" t="s">
        <v>13883</v>
      </c>
      <c r="L3110" t="s">
        <v>14400</v>
      </c>
      <c r="M3110" t="s">
        <v>330</v>
      </c>
    </row>
    <row r="3111" spans="1:13">
      <c r="A3111" t="s">
        <v>3783</v>
      </c>
      <c r="B3111">
        <v>4.5</v>
      </c>
      <c r="C3111" t="str">
        <f t="shared" si="48"/>
        <v>4 – 5</v>
      </c>
      <c r="D3111">
        <v>500</v>
      </c>
      <c r="E3111" t="s">
        <v>13149</v>
      </c>
      <c r="F3111" t="s">
        <v>72</v>
      </c>
      <c r="G3111" t="s">
        <v>13149</v>
      </c>
      <c r="H3111" t="s">
        <v>13150</v>
      </c>
      <c r="I3111" t="s">
        <v>3784</v>
      </c>
      <c r="J3111" t="s">
        <v>3785</v>
      </c>
      <c r="K3111" t="s">
        <v>13883</v>
      </c>
      <c r="L3111" t="s">
        <v>14400</v>
      </c>
      <c r="M3111" t="s">
        <v>252</v>
      </c>
    </row>
    <row r="3112" spans="1:13">
      <c r="A3112" t="s">
        <v>3783</v>
      </c>
      <c r="B3112">
        <v>4.5</v>
      </c>
      <c r="C3112" t="str">
        <f t="shared" si="48"/>
        <v>4 – 5</v>
      </c>
      <c r="D3112">
        <v>500</v>
      </c>
      <c r="E3112" t="s">
        <v>13149</v>
      </c>
      <c r="F3112" t="s">
        <v>72</v>
      </c>
      <c r="G3112" t="s">
        <v>13149</v>
      </c>
      <c r="H3112" t="s">
        <v>13150</v>
      </c>
      <c r="I3112" t="s">
        <v>3784</v>
      </c>
      <c r="J3112" t="s">
        <v>3785</v>
      </c>
      <c r="K3112" t="s">
        <v>13883</v>
      </c>
      <c r="L3112" t="s">
        <v>14400</v>
      </c>
      <c r="M3112" t="s">
        <v>1762</v>
      </c>
    </row>
    <row r="3113" spans="1:13">
      <c r="A3113" t="s">
        <v>3783</v>
      </c>
      <c r="B3113">
        <v>4.5</v>
      </c>
      <c r="C3113" t="str">
        <f t="shared" si="48"/>
        <v>4 – 5</v>
      </c>
      <c r="D3113">
        <v>500</v>
      </c>
      <c r="E3113" t="s">
        <v>13149</v>
      </c>
      <c r="F3113" t="s">
        <v>72</v>
      </c>
      <c r="G3113" t="s">
        <v>13149</v>
      </c>
      <c r="H3113" t="s">
        <v>13150</v>
      </c>
      <c r="I3113" t="s">
        <v>3784</v>
      </c>
      <c r="J3113" t="s">
        <v>3785</v>
      </c>
      <c r="K3113" t="s">
        <v>13883</v>
      </c>
      <c r="L3113" t="s">
        <v>14400</v>
      </c>
      <c r="M3113" t="s">
        <v>18</v>
      </c>
    </row>
    <row r="3114" spans="1:13">
      <c r="A3114" t="s">
        <v>3787</v>
      </c>
      <c r="B3114">
        <v>4.8</v>
      </c>
      <c r="C3114" t="str">
        <f t="shared" si="48"/>
        <v>4 – 5</v>
      </c>
      <c r="D3114">
        <v>5000</v>
      </c>
      <c r="E3114" t="s">
        <v>13149</v>
      </c>
      <c r="F3114" t="s">
        <v>72</v>
      </c>
      <c r="G3114" t="s">
        <v>13149</v>
      </c>
      <c r="H3114" t="s">
        <v>13150</v>
      </c>
      <c r="I3114" t="s">
        <v>3788</v>
      </c>
      <c r="J3114" t="s">
        <v>3789</v>
      </c>
      <c r="K3114" t="s">
        <v>13375</v>
      </c>
      <c r="L3114" t="s">
        <v>14400</v>
      </c>
      <c r="M3114" t="s">
        <v>330</v>
      </c>
    </row>
    <row r="3115" spans="1:13">
      <c r="A3115" t="s">
        <v>3787</v>
      </c>
      <c r="B3115">
        <v>4.8</v>
      </c>
      <c r="C3115" t="str">
        <f t="shared" si="48"/>
        <v>4 – 5</v>
      </c>
      <c r="D3115">
        <v>5000</v>
      </c>
      <c r="E3115" t="s">
        <v>13149</v>
      </c>
      <c r="F3115" t="s">
        <v>72</v>
      </c>
      <c r="G3115" t="s">
        <v>13149</v>
      </c>
      <c r="H3115" t="s">
        <v>13150</v>
      </c>
      <c r="I3115" t="s">
        <v>3788</v>
      </c>
      <c r="J3115" t="s">
        <v>3789</v>
      </c>
      <c r="K3115" t="s">
        <v>13375</v>
      </c>
      <c r="L3115" t="s">
        <v>14400</v>
      </c>
      <c r="M3115" t="s">
        <v>1586</v>
      </c>
    </row>
    <row r="3116" spans="1:13">
      <c r="A3116" t="s">
        <v>3787</v>
      </c>
      <c r="B3116">
        <v>4.8</v>
      </c>
      <c r="C3116" t="str">
        <f t="shared" si="48"/>
        <v>4 – 5</v>
      </c>
      <c r="D3116">
        <v>5000</v>
      </c>
      <c r="E3116" t="s">
        <v>13149</v>
      </c>
      <c r="F3116" t="s">
        <v>72</v>
      </c>
      <c r="G3116" t="s">
        <v>13149</v>
      </c>
      <c r="H3116" t="s">
        <v>13150</v>
      </c>
      <c r="I3116" t="s">
        <v>3788</v>
      </c>
      <c r="J3116" t="s">
        <v>3789</v>
      </c>
      <c r="K3116" t="s">
        <v>13375</v>
      </c>
      <c r="L3116" t="s">
        <v>14400</v>
      </c>
      <c r="M3116" t="s">
        <v>595</v>
      </c>
    </row>
    <row r="3117" spans="1:13">
      <c r="A3117" t="s">
        <v>3791</v>
      </c>
      <c r="B3117">
        <v>3.9</v>
      </c>
      <c r="C3117" t="str">
        <f t="shared" si="48"/>
        <v>3 – 4</v>
      </c>
      <c r="D3117">
        <v>100</v>
      </c>
      <c r="E3117" t="s">
        <v>13149</v>
      </c>
      <c r="G3117" t="s">
        <v>13150</v>
      </c>
      <c r="H3117" t="s">
        <v>13150</v>
      </c>
      <c r="I3117" t="s">
        <v>3792</v>
      </c>
      <c r="J3117" t="s">
        <v>3793</v>
      </c>
      <c r="K3117" t="s">
        <v>13376</v>
      </c>
      <c r="L3117" t="s">
        <v>16136</v>
      </c>
      <c r="M3117" t="s">
        <v>52</v>
      </c>
    </row>
    <row r="3118" spans="1:13">
      <c r="A3118" t="s">
        <v>3791</v>
      </c>
      <c r="B3118">
        <v>3.9</v>
      </c>
      <c r="C3118" t="str">
        <f t="shared" si="48"/>
        <v>3 – 4</v>
      </c>
      <c r="D3118">
        <v>100</v>
      </c>
      <c r="E3118" t="s">
        <v>13149</v>
      </c>
      <c r="G3118" t="s">
        <v>13150</v>
      </c>
      <c r="H3118" t="s">
        <v>13150</v>
      </c>
      <c r="I3118" t="s">
        <v>3792</v>
      </c>
      <c r="J3118" t="s">
        <v>3793</v>
      </c>
      <c r="K3118" t="s">
        <v>13376</v>
      </c>
      <c r="L3118" t="s">
        <v>16136</v>
      </c>
      <c r="M3118" t="s">
        <v>12403</v>
      </c>
    </row>
    <row r="3119" spans="1:13">
      <c r="A3119" t="s">
        <v>3791</v>
      </c>
      <c r="B3119">
        <v>3.9</v>
      </c>
      <c r="C3119" t="str">
        <f t="shared" si="48"/>
        <v>3 – 4</v>
      </c>
      <c r="D3119">
        <v>100</v>
      </c>
      <c r="E3119" t="s">
        <v>13149</v>
      </c>
      <c r="G3119" t="s">
        <v>13150</v>
      </c>
      <c r="H3119" t="s">
        <v>13150</v>
      </c>
      <c r="I3119" t="s">
        <v>3792</v>
      </c>
      <c r="J3119" t="s">
        <v>3793</v>
      </c>
      <c r="K3119" t="s">
        <v>13376</v>
      </c>
      <c r="L3119" t="s">
        <v>16136</v>
      </c>
      <c r="M3119" t="s">
        <v>511</v>
      </c>
    </row>
    <row r="3120" spans="1:13">
      <c r="A3120" t="s">
        <v>3791</v>
      </c>
      <c r="B3120">
        <v>3.9</v>
      </c>
      <c r="C3120" t="str">
        <f t="shared" si="48"/>
        <v>3 – 4</v>
      </c>
      <c r="D3120">
        <v>100</v>
      </c>
      <c r="E3120" t="s">
        <v>13149</v>
      </c>
      <c r="G3120" t="s">
        <v>13150</v>
      </c>
      <c r="H3120" t="s">
        <v>13150</v>
      </c>
      <c r="I3120" t="s">
        <v>3792</v>
      </c>
      <c r="J3120" t="s">
        <v>3793</v>
      </c>
      <c r="K3120" t="s">
        <v>13376</v>
      </c>
      <c r="L3120" t="s">
        <v>16136</v>
      </c>
      <c r="M3120" t="s">
        <v>16112</v>
      </c>
    </row>
    <row r="3121" spans="1:13">
      <c r="A3121" t="s">
        <v>3794</v>
      </c>
      <c r="B3121">
        <v>4.8</v>
      </c>
      <c r="C3121" t="str">
        <f t="shared" si="48"/>
        <v>4 – 5</v>
      </c>
      <c r="D3121">
        <v>5000</v>
      </c>
      <c r="E3121" t="s">
        <v>13149</v>
      </c>
      <c r="G3121" t="s">
        <v>13150</v>
      </c>
      <c r="H3121" t="s">
        <v>13150</v>
      </c>
      <c r="I3121" t="s">
        <v>3795</v>
      </c>
      <c r="J3121" t="s">
        <v>3796</v>
      </c>
      <c r="K3121" t="s">
        <v>13377</v>
      </c>
      <c r="L3121" t="s">
        <v>14274</v>
      </c>
      <c r="M3121" t="s">
        <v>18</v>
      </c>
    </row>
    <row r="3122" spans="1:13">
      <c r="A3122" t="s">
        <v>3794</v>
      </c>
      <c r="B3122">
        <v>4.8</v>
      </c>
      <c r="C3122" t="str">
        <f t="shared" si="48"/>
        <v>4 – 5</v>
      </c>
      <c r="D3122">
        <v>5000</v>
      </c>
      <c r="E3122" t="s">
        <v>13149</v>
      </c>
      <c r="G3122" t="s">
        <v>13150</v>
      </c>
      <c r="H3122" t="s">
        <v>13150</v>
      </c>
      <c r="I3122" t="s">
        <v>3795</v>
      </c>
      <c r="J3122" t="s">
        <v>3796</v>
      </c>
      <c r="K3122" t="s">
        <v>13377</v>
      </c>
      <c r="L3122" t="s">
        <v>14274</v>
      </c>
      <c r="M3122" t="s">
        <v>3586</v>
      </c>
    </row>
    <row r="3123" spans="1:13">
      <c r="A3123" t="s">
        <v>3797</v>
      </c>
      <c r="B3123">
        <v>4.7</v>
      </c>
      <c r="C3123" t="str">
        <f t="shared" si="48"/>
        <v>4 – 5</v>
      </c>
      <c r="D3123">
        <v>1000</v>
      </c>
      <c r="E3123" t="s">
        <v>13149</v>
      </c>
      <c r="G3123" t="s">
        <v>13150</v>
      </c>
      <c r="H3123" t="s">
        <v>13150</v>
      </c>
      <c r="I3123" t="s">
        <v>3798</v>
      </c>
      <c r="J3123" t="s">
        <v>3799</v>
      </c>
      <c r="K3123" t="s">
        <v>13378</v>
      </c>
      <c r="L3123" t="s">
        <v>13155</v>
      </c>
      <c r="M3123" t="s">
        <v>18</v>
      </c>
    </row>
    <row r="3124" spans="1:13">
      <c r="A3124" t="s">
        <v>3797</v>
      </c>
      <c r="B3124">
        <v>4.7</v>
      </c>
      <c r="C3124" t="str">
        <f t="shared" si="48"/>
        <v>4 – 5</v>
      </c>
      <c r="D3124">
        <v>1000</v>
      </c>
      <c r="E3124" t="s">
        <v>13149</v>
      </c>
      <c r="G3124" t="s">
        <v>13150</v>
      </c>
      <c r="H3124" t="s">
        <v>13150</v>
      </c>
      <c r="I3124" t="s">
        <v>3798</v>
      </c>
      <c r="J3124" t="s">
        <v>3799</v>
      </c>
      <c r="K3124" t="s">
        <v>13378</v>
      </c>
      <c r="L3124" t="s">
        <v>13155</v>
      </c>
      <c r="M3124" t="s">
        <v>3586</v>
      </c>
    </row>
    <row r="3125" spans="1:13">
      <c r="A3125" t="s">
        <v>3797</v>
      </c>
      <c r="B3125">
        <v>4.7</v>
      </c>
      <c r="C3125" t="str">
        <f t="shared" si="48"/>
        <v>4 – 5</v>
      </c>
      <c r="D3125">
        <v>1000</v>
      </c>
      <c r="E3125" t="s">
        <v>13149</v>
      </c>
      <c r="G3125" t="s">
        <v>13150</v>
      </c>
      <c r="H3125" t="s">
        <v>13150</v>
      </c>
      <c r="I3125" t="s">
        <v>3798</v>
      </c>
      <c r="J3125" t="s">
        <v>3799</v>
      </c>
      <c r="K3125" t="s">
        <v>13378</v>
      </c>
      <c r="L3125" t="s">
        <v>13155</v>
      </c>
      <c r="M3125" t="s">
        <v>8122</v>
      </c>
    </row>
    <row r="3126" spans="1:13">
      <c r="A3126" t="s">
        <v>3800</v>
      </c>
      <c r="B3126">
        <v>4.9000000000000004</v>
      </c>
      <c r="C3126" t="str">
        <f t="shared" si="48"/>
        <v>4 – 5</v>
      </c>
      <c r="D3126">
        <v>500</v>
      </c>
      <c r="E3126" t="s">
        <v>13149</v>
      </c>
      <c r="F3126" t="s">
        <v>53</v>
      </c>
      <c r="G3126" t="s">
        <v>13149</v>
      </c>
      <c r="H3126" t="s">
        <v>13150</v>
      </c>
      <c r="I3126" t="s">
        <v>3801</v>
      </c>
      <c r="J3126" t="s">
        <v>3802</v>
      </c>
      <c r="K3126" t="s">
        <v>13379</v>
      </c>
      <c r="L3126" t="s">
        <v>16135</v>
      </c>
      <c r="M3126" t="s">
        <v>257</v>
      </c>
    </row>
    <row r="3127" spans="1:13">
      <c r="A3127" t="s">
        <v>3800</v>
      </c>
      <c r="B3127">
        <v>4.9000000000000004</v>
      </c>
      <c r="C3127" t="str">
        <f t="shared" si="48"/>
        <v>4 – 5</v>
      </c>
      <c r="D3127">
        <v>500</v>
      </c>
      <c r="E3127" t="s">
        <v>13149</v>
      </c>
      <c r="F3127" t="s">
        <v>53</v>
      </c>
      <c r="G3127" t="s">
        <v>13149</v>
      </c>
      <c r="H3127" t="s">
        <v>13150</v>
      </c>
      <c r="I3127" t="s">
        <v>3801</v>
      </c>
      <c r="J3127" t="s">
        <v>3802</v>
      </c>
      <c r="K3127" t="s">
        <v>13379</v>
      </c>
      <c r="L3127" t="s">
        <v>16135</v>
      </c>
      <c r="M3127" t="s">
        <v>52</v>
      </c>
    </row>
    <row r="3128" spans="1:13">
      <c r="A3128" t="s">
        <v>3800</v>
      </c>
      <c r="B3128">
        <v>4.9000000000000004</v>
      </c>
      <c r="C3128" t="str">
        <f t="shared" si="48"/>
        <v>4 – 5</v>
      </c>
      <c r="D3128">
        <v>500</v>
      </c>
      <c r="E3128" t="s">
        <v>13149</v>
      </c>
      <c r="F3128" t="s">
        <v>53</v>
      </c>
      <c r="G3128" t="s">
        <v>13149</v>
      </c>
      <c r="H3128" t="s">
        <v>13150</v>
      </c>
      <c r="I3128" t="s">
        <v>3801</v>
      </c>
      <c r="J3128" t="s">
        <v>3802</v>
      </c>
      <c r="K3128" t="s">
        <v>13379</v>
      </c>
      <c r="L3128" t="s">
        <v>16135</v>
      </c>
      <c r="M3128" t="s">
        <v>511</v>
      </c>
    </row>
    <row r="3129" spans="1:13">
      <c r="A3129" t="s">
        <v>3800</v>
      </c>
      <c r="B3129">
        <v>4.9000000000000004</v>
      </c>
      <c r="C3129" t="str">
        <f t="shared" si="48"/>
        <v>4 – 5</v>
      </c>
      <c r="D3129">
        <v>500</v>
      </c>
      <c r="E3129" t="s">
        <v>13149</v>
      </c>
      <c r="F3129" t="s">
        <v>53</v>
      </c>
      <c r="G3129" t="s">
        <v>13149</v>
      </c>
      <c r="H3129" t="s">
        <v>13150</v>
      </c>
      <c r="I3129" t="s">
        <v>3801</v>
      </c>
      <c r="J3129" t="s">
        <v>3802</v>
      </c>
      <c r="K3129" t="s">
        <v>13379</v>
      </c>
      <c r="L3129" t="s">
        <v>16135</v>
      </c>
      <c r="M3129" t="s">
        <v>16112</v>
      </c>
    </row>
    <row r="3130" spans="1:13">
      <c r="A3130" t="s">
        <v>3803</v>
      </c>
      <c r="B3130">
        <v>4.8</v>
      </c>
      <c r="C3130" t="str">
        <f t="shared" si="48"/>
        <v>4 – 5</v>
      </c>
      <c r="D3130">
        <v>100</v>
      </c>
      <c r="E3130" t="s">
        <v>13149</v>
      </c>
      <c r="G3130" t="s">
        <v>13150</v>
      </c>
      <c r="H3130" t="s">
        <v>13150</v>
      </c>
      <c r="I3130" t="s">
        <v>3804</v>
      </c>
      <c r="J3130" t="s">
        <v>3805</v>
      </c>
      <c r="K3130" t="s">
        <v>13380</v>
      </c>
      <c r="L3130" t="s">
        <v>14400</v>
      </c>
      <c r="M3130" t="s">
        <v>635</v>
      </c>
    </row>
    <row r="3131" spans="1:13">
      <c r="A3131" t="s">
        <v>3803</v>
      </c>
      <c r="B3131">
        <v>4.8</v>
      </c>
      <c r="C3131" t="str">
        <f t="shared" si="48"/>
        <v>4 – 5</v>
      </c>
      <c r="D3131">
        <v>100</v>
      </c>
      <c r="E3131" t="s">
        <v>13149</v>
      </c>
      <c r="G3131" t="s">
        <v>13150</v>
      </c>
      <c r="H3131" t="s">
        <v>13150</v>
      </c>
      <c r="I3131" t="s">
        <v>3804</v>
      </c>
      <c r="J3131" t="s">
        <v>3805</v>
      </c>
      <c r="K3131" t="s">
        <v>13380</v>
      </c>
      <c r="L3131" t="s">
        <v>14400</v>
      </c>
      <c r="M3131" t="s">
        <v>233</v>
      </c>
    </row>
    <row r="3132" spans="1:13">
      <c r="A3132" t="s">
        <v>3803</v>
      </c>
      <c r="B3132">
        <v>4.8</v>
      </c>
      <c r="C3132" t="str">
        <f t="shared" si="48"/>
        <v>4 – 5</v>
      </c>
      <c r="D3132">
        <v>100</v>
      </c>
      <c r="E3132" t="s">
        <v>13149</v>
      </c>
      <c r="G3132" t="s">
        <v>13150</v>
      </c>
      <c r="H3132" t="s">
        <v>13150</v>
      </c>
      <c r="I3132" t="s">
        <v>3804</v>
      </c>
      <c r="J3132" t="s">
        <v>3805</v>
      </c>
      <c r="K3132" t="s">
        <v>13380</v>
      </c>
      <c r="L3132" t="s">
        <v>14400</v>
      </c>
      <c r="M3132" t="s">
        <v>52</v>
      </c>
    </row>
    <row r="3133" spans="1:13">
      <c r="A3133" t="s">
        <v>3803</v>
      </c>
      <c r="B3133">
        <v>4.8</v>
      </c>
      <c r="C3133" t="str">
        <f t="shared" si="48"/>
        <v>4 – 5</v>
      </c>
      <c r="D3133">
        <v>100</v>
      </c>
      <c r="E3133" t="s">
        <v>13149</v>
      </c>
      <c r="G3133" t="s">
        <v>13150</v>
      </c>
      <c r="H3133" t="s">
        <v>13150</v>
      </c>
      <c r="I3133" t="s">
        <v>3804</v>
      </c>
      <c r="J3133" t="s">
        <v>3805</v>
      </c>
      <c r="K3133" t="s">
        <v>13380</v>
      </c>
      <c r="L3133" t="s">
        <v>14400</v>
      </c>
      <c r="M3133" t="s">
        <v>595</v>
      </c>
    </row>
    <row r="3134" spans="1:13">
      <c r="A3134" t="s">
        <v>3807</v>
      </c>
      <c r="B3134">
        <v>4.3</v>
      </c>
      <c r="C3134" t="str">
        <f t="shared" si="48"/>
        <v>4 – 5</v>
      </c>
      <c r="D3134">
        <v>6</v>
      </c>
      <c r="E3134" t="s">
        <v>13149</v>
      </c>
      <c r="G3134" t="s">
        <v>13150</v>
      </c>
      <c r="H3134" t="s">
        <v>13150</v>
      </c>
      <c r="I3134" t="s">
        <v>3809</v>
      </c>
      <c r="J3134" t="s">
        <v>3810</v>
      </c>
      <c r="K3134" t="s">
        <v>13381</v>
      </c>
      <c r="L3134" t="s">
        <v>13155</v>
      </c>
      <c r="M3134" t="s">
        <v>257</v>
      </c>
    </row>
    <row r="3135" spans="1:13">
      <c r="A3135" t="s">
        <v>3807</v>
      </c>
      <c r="B3135">
        <v>4.3</v>
      </c>
      <c r="C3135" t="str">
        <f t="shared" si="48"/>
        <v>4 – 5</v>
      </c>
      <c r="D3135">
        <v>6</v>
      </c>
      <c r="E3135" t="s">
        <v>13149</v>
      </c>
      <c r="G3135" t="s">
        <v>13150</v>
      </c>
      <c r="H3135" t="s">
        <v>13150</v>
      </c>
      <c r="I3135" t="s">
        <v>3809</v>
      </c>
      <c r="J3135" t="s">
        <v>3810</v>
      </c>
      <c r="K3135" t="s">
        <v>13381</v>
      </c>
      <c r="L3135" t="s">
        <v>13155</v>
      </c>
      <c r="M3135" t="s">
        <v>12403</v>
      </c>
    </row>
    <row r="3136" spans="1:13">
      <c r="A3136" t="s">
        <v>3807</v>
      </c>
      <c r="B3136">
        <v>4.3</v>
      </c>
      <c r="C3136" t="str">
        <f t="shared" si="48"/>
        <v>4 – 5</v>
      </c>
      <c r="D3136">
        <v>6</v>
      </c>
      <c r="E3136" t="s">
        <v>13149</v>
      </c>
      <c r="G3136" t="s">
        <v>13150</v>
      </c>
      <c r="H3136" t="s">
        <v>13150</v>
      </c>
      <c r="I3136" t="s">
        <v>3809</v>
      </c>
      <c r="J3136" t="s">
        <v>3810</v>
      </c>
      <c r="K3136" t="s">
        <v>13381</v>
      </c>
      <c r="L3136" t="s">
        <v>13155</v>
      </c>
      <c r="M3136" t="s">
        <v>16112</v>
      </c>
    </row>
    <row r="3137" spans="1:13">
      <c r="A3137" t="s">
        <v>3811</v>
      </c>
      <c r="B3137">
        <v>3.9</v>
      </c>
      <c r="C3137" t="str">
        <f t="shared" si="48"/>
        <v>3 – 4</v>
      </c>
      <c r="D3137">
        <v>500</v>
      </c>
      <c r="E3137" t="s">
        <v>13149</v>
      </c>
      <c r="G3137" t="s">
        <v>13150</v>
      </c>
      <c r="H3137" t="s">
        <v>13150</v>
      </c>
      <c r="I3137" t="s">
        <v>3812</v>
      </c>
      <c r="J3137" t="s">
        <v>3813</v>
      </c>
      <c r="K3137" t="s">
        <v>13382</v>
      </c>
      <c r="L3137" t="s">
        <v>16138</v>
      </c>
      <c r="M3137" t="s">
        <v>635</v>
      </c>
    </row>
    <row r="3138" spans="1:13">
      <c r="A3138" t="s">
        <v>3811</v>
      </c>
      <c r="B3138">
        <v>3.9</v>
      </c>
      <c r="C3138" t="str">
        <f t="shared" ref="C3138:C3201" si="49">IF(B3138="", "No Rating",
 IF(B3138&lt;=2, "1 – 2",
 IF(B3138&lt;=3, "2 – 3",
 IF(B3138&lt;=4, "3 – 4",
 "4 – 5"))))</f>
        <v>3 – 4</v>
      </c>
      <c r="D3138">
        <v>500</v>
      </c>
      <c r="E3138" t="s">
        <v>13149</v>
      </c>
      <c r="G3138" t="s">
        <v>13150</v>
      </c>
      <c r="H3138" t="s">
        <v>13150</v>
      </c>
      <c r="I3138" t="s">
        <v>3812</v>
      </c>
      <c r="J3138" t="s">
        <v>3813</v>
      </c>
      <c r="K3138" t="s">
        <v>13382</v>
      </c>
      <c r="L3138" t="s">
        <v>16138</v>
      </c>
      <c r="M3138" t="s">
        <v>4950</v>
      </c>
    </row>
    <row r="3139" spans="1:13">
      <c r="A3139" t="s">
        <v>3811</v>
      </c>
      <c r="B3139">
        <v>3.9</v>
      </c>
      <c r="C3139" t="str">
        <f t="shared" si="49"/>
        <v>3 – 4</v>
      </c>
      <c r="D3139">
        <v>500</v>
      </c>
      <c r="E3139" t="s">
        <v>13149</v>
      </c>
      <c r="G3139" t="s">
        <v>13150</v>
      </c>
      <c r="H3139" t="s">
        <v>13150</v>
      </c>
      <c r="I3139" t="s">
        <v>3812</v>
      </c>
      <c r="J3139" t="s">
        <v>3813</v>
      </c>
      <c r="K3139" t="s">
        <v>13382</v>
      </c>
      <c r="L3139" t="s">
        <v>16138</v>
      </c>
      <c r="M3139" t="s">
        <v>149</v>
      </c>
    </row>
    <row r="3140" spans="1:13">
      <c r="A3140" t="s">
        <v>3811</v>
      </c>
      <c r="B3140">
        <v>3.9</v>
      </c>
      <c r="C3140" t="str">
        <f t="shared" si="49"/>
        <v>3 – 4</v>
      </c>
      <c r="D3140">
        <v>500</v>
      </c>
      <c r="E3140" t="s">
        <v>13149</v>
      </c>
      <c r="G3140" t="s">
        <v>13150</v>
      </c>
      <c r="H3140" t="s">
        <v>13150</v>
      </c>
      <c r="I3140" t="s">
        <v>3812</v>
      </c>
      <c r="J3140" t="s">
        <v>3813</v>
      </c>
      <c r="K3140" t="s">
        <v>13382</v>
      </c>
      <c r="L3140" t="s">
        <v>16138</v>
      </c>
      <c r="M3140" t="s">
        <v>330</v>
      </c>
    </row>
    <row r="3141" spans="1:13">
      <c r="A3141" t="s">
        <v>3811</v>
      </c>
      <c r="B3141">
        <v>3.9</v>
      </c>
      <c r="C3141" t="str">
        <f t="shared" si="49"/>
        <v>3 – 4</v>
      </c>
      <c r="D3141">
        <v>500</v>
      </c>
      <c r="E3141" t="s">
        <v>13149</v>
      </c>
      <c r="G3141" t="s">
        <v>13150</v>
      </c>
      <c r="H3141" t="s">
        <v>13150</v>
      </c>
      <c r="I3141" t="s">
        <v>3812</v>
      </c>
      <c r="J3141" t="s">
        <v>3813</v>
      </c>
      <c r="K3141" t="s">
        <v>13382</v>
      </c>
      <c r="L3141" t="s">
        <v>16138</v>
      </c>
      <c r="M3141" t="s">
        <v>16118</v>
      </c>
    </row>
    <row r="3142" spans="1:13">
      <c r="A3142" t="s">
        <v>3814</v>
      </c>
      <c r="C3142" t="str">
        <f t="shared" si="49"/>
        <v>No Rating</v>
      </c>
      <c r="E3142" t="s">
        <v>13150</v>
      </c>
      <c r="F3142" t="s">
        <v>276</v>
      </c>
      <c r="G3142" t="s">
        <v>13149</v>
      </c>
      <c r="H3142" t="s">
        <v>13150</v>
      </c>
      <c r="I3142" t="s">
        <v>3815</v>
      </c>
      <c r="J3142" t="s">
        <v>3816</v>
      </c>
      <c r="K3142" t="s">
        <v>13383</v>
      </c>
      <c r="L3142" t="s">
        <v>13155</v>
      </c>
      <c r="M3142" t="s">
        <v>330</v>
      </c>
    </row>
    <row r="3143" spans="1:13">
      <c r="A3143" t="s">
        <v>3814</v>
      </c>
      <c r="C3143" t="str">
        <f t="shared" si="49"/>
        <v>No Rating</v>
      </c>
      <c r="E3143" t="s">
        <v>13150</v>
      </c>
      <c r="F3143" t="s">
        <v>276</v>
      </c>
      <c r="G3143" t="s">
        <v>13149</v>
      </c>
      <c r="H3143" t="s">
        <v>13150</v>
      </c>
      <c r="I3143" t="s">
        <v>3815</v>
      </c>
      <c r="J3143" t="s">
        <v>3816</v>
      </c>
      <c r="K3143" t="s">
        <v>13383</v>
      </c>
      <c r="L3143" t="s">
        <v>13155</v>
      </c>
      <c r="M3143" t="s">
        <v>7743</v>
      </c>
    </row>
    <row r="3144" spans="1:13">
      <c r="A3144" t="s">
        <v>3814</v>
      </c>
      <c r="C3144" t="str">
        <f t="shared" si="49"/>
        <v>No Rating</v>
      </c>
      <c r="E3144" t="s">
        <v>13150</v>
      </c>
      <c r="F3144" t="s">
        <v>276</v>
      </c>
      <c r="G3144" t="s">
        <v>13149</v>
      </c>
      <c r="H3144" t="s">
        <v>13150</v>
      </c>
      <c r="I3144" t="s">
        <v>3815</v>
      </c>
      <c r="J3144" t="s">
        <v>3816</v>
      </c>
      <c r="K3144" t="s">
        <v>13383</v>
      </c>
      <c r="L3144" t="s">
        <v>13155</v>
      </c>
      <c r="M3144" t="s">
        <v>52</v>
      </c>
    </row>
    <row r="3145" spans="1:13">
      <c r="A3145" t="s">
        <v>3814</v>
      </c>
      <c r="C3145" t="str">
        <f t="shared" si="49"/>
        <v>No Rating</v>
      </c>
      <c r="E3145" t="s">
        <v>13150</v>
      </c>
      <c r="F3145" t="s">
        <v>276</v>
      </c>
      <c r="G3145" t="s">
        <v>13149</v>
      </c>
      <c r="H3145" t="s">
        <v>13150</v>
      </c>
      <c r="I3145" t="s">
        <v>3815</v>
      </c>
      <c r="J3145" t="s">
        <v>3816</v>
      </c>
      <c r="K3145" t="s">
        <v>13383</v>
      </c>
      <c r="L3145" t="s">
        <v>13155</v>
      </c>
      <c r="M3145" t="s">
        <v>1505</v>
      </c>
    </row>
    <row r="3146" spans="1:13">
      <c r="A3146" t="s">
        <v>3818</v>
      </c>
      <c r="B3146">
        <v>4.0999999999999996</v>
      </c>
      <c r="C3146" t="str">
        <f t="shared" si="49"/>
        <v>4 – 5</v>
      </c>
      <c r="D3146">
        <v>500</v>
      </c>
      <c r="E3146" t="s">
        <v>13149</v>
      </c>
      <c r="G3146" t="s">
        <v>13150</v>
      </c>
      <c r="H3146" t="s">
        <v>13150</v>
      </c>
      <c r="I3146" t="s">
        <v>3819</v>
      </c>
      <c r="J3146" t="s">
        <v>3820</v>
      </c>
      <c r="K3146" t="s">
        <v>13384</v>
      </c>
      <c r="L3146" t="s">
        <v>16138</v>
      </c>
      <c r="M3146" t="s">
        <v>257</v>
      </c>
    </row>
    <row r="3147" spans="1:13">
      <c r="A3147" t="s">
        <v>3818</v>
      </c>
      <c r="B3147">
        <v>4.0999999999999996</v>
      </c>
      <c r="C3147" t="str">
        <f t="shared" si="49"/>
        <v>4 – 5</v>
      </c>
      <c r="D3147">
        <v>500</v>
      </c>
      <c r="E3147" t="s">
        <v>13149</v>
      </c>
      <c r="G3147" t="s">
        <v>13150</v>
      </c>
      <c r="H3147" t="s">
        <v>13150</v>
      </c>
      <c r="I3147" t="s">
        <v>3819</v>
      </c>
      <c r="J3147" t="s">
        <v>3820</v>
      </c>
      <c r="K3147" t="s">
        <v>13384</v>
      </c>
      <c r="L3147" t="s">
        <v>16138</v>
      </c>
      <c r="M3147" t="s">
        <v>10</v>
      </c>
    </row>
    <row r="3148" spans="1:13">
      <c r="A3148" t="s">
        <v>3818</v>
      </c>
      <c r="B3148">
        <v>4.0999999999999996</v>
      </c>
      <c r="C3148" t="str">
        <f t="shared" si="49"/>
        <v>4 – 5</v>
      </c>
      <c r="D3148">
        <v>500</v>
      </c>
      <c r="E3148" t="s">
        <v>13149</v>
      </c>
      <c r="G3148" t="s">
        <v>13150</v>
      </c>
      <c r="H3148" t="s">
        <v>13150</v>
      </c>
      <c r="I3148" t="s">
        <v>3819</v>
      </c>
      <c r="J3148" t="s">
        <v>3820</v>
      </c>
      <c r="K3148" t="s">
        <v>13384</v>
      </c>
      <c r="L3148" t="s">
        <v>16138</v>
      </c>
      <c r="M3148" t="s">
        <v>18</v>
      </c>
    </row>
    <row r="3149" spans="1:13">
      <c r="A3149" t="s">
        <v>3818</v>
      </c>
      <c r="B3149">
        <v>4.0999999999999996</v>
      </c>
      <c r="C3149" t="str">
        <f t="shared" si="49"/>
        <v>4 – 5</v>
      </c>
      <c r="D3149">
        <v>500</v>
      </c>
      <c r="E3149" t="s">
        <v>13149</v>
      </c>
      <c r="G3149" t="s">
        <v>13150</v>
      </c>
      <c r="H3149" t="s">
        <v>13150</v>
      </c>
      <c r="I3149" t="s">
        <v>3819</v>
      </c>
      <c r="J3149" t="s">
        <v>3820</v>
      </c>
      <c r="K3149" t="s">
        <v>13384</v>
      </c>
      <c r="L3149" t="s">
        <v>16138</v>
      </c>
      <c r="M3149" t="s">
        <v>16113</v>
      </c>
    </row>
    <row r="3150" spans="1:13">
      <c r="A3150" t="s">
        <v>3818</v>
      </c>
      <c r="B3150">
        <v>4.0999999999999996</v>
      </c>
      <c r="C3150" t="str">
        <f t="shared" si="49"/>
        <v>4 – 5</v>
      </c>
      <c r="D3150">
        <v>500</v>
      </c>
      <c r="E3150" t="s">
        <v>13149</v>
      </c>
      <c r="G3150" t="s">
        <v>13150</v>
      </c>
      <c r="H3150" t="s">
        <v>13150</v>
      </c>
      <c r="I3150" t="s">
        <v>3819</v>
      </c>
      <c r="J3150" t="s">
        <v>3820</v>
      </c>
      <c r="K3150" t="s">
        <v>13384</v>
      </c>
      <c r="L3150" t="s">
        <v>16138</v>
      </c>
      <c r="M3150" t="s">
        <v>16109</v>
      </c>
    </row>
    <row r="3151" spans="1:13">
      <c r="A3151" t="s">
        <v>3822</v>
      </c>
      <c r="C3151" t="str">
        <f t="shared" si="49"/>
        <v>No Rating</v>
      </c>
      <c r="E3151" t="s">
        <v>13150</v>
      </c>
      <c r="F3151" t="s">
        <v>72</v>
      </c>
      <c r="G3151" t="s">
        <v>13149</v>
      </c>
      <c r="H3151" t="s">
        <v>13150</v>
      </c>
      <c r="I3151" t="s">
        <v>3823</v>
      </c>
      <c r="J3151" t="s">
        <v>3824</v>
      </c>
      <c r="K3151" t="s">
        <v>13385</v>
      </c>
      <c r="L3151" t="s">
        <v>13155</v>
      </c>
      <c r="M3151" t="s">
        <v>16111</v>
      </c>
    </row>
    <row r="3152" spans="1:13">
      <c r="A3152" t="s">
        <v>3825</v>
      </c>
      <c r="B3152">
        <v>4.5999999999999996</v>
      </c>
      <c r="C3152" t="str">
        <f t="shared" si="49"/>
        <v>4 – 5</v>
      </c>
      <c r="D3152">
        <v>1000</v>
      </c>
      <c r="E3152" t="s">
        <v>13149</v>
      </c>
      <c r="G3152" t="s">
        <v>13150</v>
      </c>
      <c r="H3152" t="s">
        <v>13150</v>
      </c>
      <c r="I3152" t="s">
        <v>3826</v>
      </c>
      <c r="J3152" t="s">
        <v>3827</v>
      </c>
      <c r="K3152" t="s">
        <v>13386</v>
      </c>
      <c r="L3152" t="s">
        <v>13155</v>
      </c>
      <c r="M3152" t="s">
        <v>18</v>
      </c>
    </row>
    <row r="3153" spans="1:13">
      <c r="A3153" t="s">
        <v>3825</v>
      </c>
      <c r="B3153">
        <v>4.5999999999999996</v>
      </c>
      <c r="C3153" t="str">
        <f t="shared" si="49"/>
        <v>4 – 5</v>
      </c>
      <c r="D3153">
        <v>1000</v>
      </c>
      <c r="E3153" t="s">
        <v>13149</v>
      </c>
      <c r="G3153" t="s">
        <v>13150</v>
      </c>
      <c r="H3153" t="s">
        <v>13150</v>
      </c>
      <c r="I3153" t="s">
        <v>3826</v>
      </c>
      <c r="J3153" t="s">
        <v>3827</v>
      </c>
      <c r="K3153" t="s">
        <v>13386</v>
      </c>
      <c r="L3153" t="s">
        <v>13155</v>
      </c>
      <c r="M3153" t="s">
        <v>8122</v>
      </c>
    </row>
    <row r="3154" spans="1:13">
      <c r="A3154" t="s">
        <v>3828</v>
      </c>
      <c r="B3154">
        <v>4.7</v>
      </c>
      <c r="C3154" t="str">
        <f t="shared" si="49"/>
        <v>4 – 5</v>
      </c>
      <c r="D3154">
        <v>100</v>
      </c>
      <c r="E3154" t="s">
        <v>13149</v>
      </c>
      <c r="F3154" t="s">
        <v>39</v>
      </c>
      <c r="G3154" t="s">
        <v>13150</v>
      </c>
      <c r="H3154" t="s">
        <v>13149</v>
      </c>
      <c r="I3154" t="s">
        <v>3829</v>
      </c>
      <c r="J3154" t="s">
        <v>3830</v>
      </c>
      <c r="K3154" t="s">
        <v>13387</v>
      </c>
      <c r="L3154" t="s">
        <v>14400</v>
      </c>
      <c r="M3154" t="s">
        <v>330</v>
      </c>
    </row>
    <row r="3155" spans="1:13">
      <c r="A3155" t="s">
        <v>3828</v>
      </c>
      <c r="B3155">
        <v>4.7</v>
      </c>
      <c r="C3155" t="str">
        <f t="shared" si="49"/>
        <v>4 – 5</v>
      </c>
      <c r="D3155">
        <v>100</v>
      </c>
      <c r="E3155" t="s">
        <v>13149</v>
      </c>
      <c r="F3155" t="s">
        <v>39</v>
      </c>
      <c r="G3155" t="s">
        <v>13150</v>
      </c>
      <c r="H3155" t="s">
        <v>13149</v>
      </c>
      <c r="I3155" t="s">
        <v>3829</v>
      </c>
      <c r="J3155" t="s">
        <v>3830</v>
      </c>
      <c r="K3155" t="s">
        <v>13387</v>
      </c>
      <c r="L3155" t="s">
        <v>14400</v>
      </c>
      <c r="M3155" t="s">
        <v>10</v>
      </c>
    </row>
    <row r="3156" spans="1:13">
      <c r="A3156" t="s">
        <v>3828</v>
      </c>
      <c r="B3156">
        <v>4.7</v>
      </c>
      <c r="C3156" t="str">
        <f t="shared" si="49"/>
        <v>4 – 5</v>
      </c>
      <c r="D3156">
        <v>100</v>
      </c>
      <c r="E3156" t="s">
        <v>13149</v>
      </c>
      <c r="F3156" t="s">
        <v>39</v>
      </c>
      <c r="G3156" t="s">
        <v>13150</v>
      </c>
      <c r="H3156" t="s">
        <v>13149</v>
      </c>
      <c r="I3156" t="s">
        <v>3829</v>
      </c>
      <c r="J3156" t="s">
        <v>3830</v>
      </c>
      <c r="K3156" t="s">
        <v>13387</v>
      </c>
      <c r="L3156" t="s">
        <v>14400</v>
      </c>
      <c r="M3156" t="s">
        <v>52</v>
      </c>
    </row>
    <row r="3157" spans="1:13">
      <c r="A3157" t="s">
        <v>3828</v>
      </c>
      <c r="B3157">
        <v>4.7</v>
      </c>
      <c r="C3157" t="str">
        <f t="shared" si="49"/>
        <v>4 – 5</v>
      </c>
      <c r="D3157">
        <v>100</v>
      </c>
      <c r="E3157" t="s">
        <v>13149</v>
      </c>
      <c r="F3157" t="s">
        <v>39</v>
      </c>
      <c r="G3157" t="s">
        <v>13150</v>
      </c>
      <c r="H3157" t="s">
        <v>13149</v>
      </c>
      <c r="I3157" t="s">
        <v>3829</v>
      </c>
      <c r="J3157" t="s">
        <v>3830</v>
      </c>
      <c r="K3157" t="s">
        <v>13387</v>
      </c>
      <c r="L3157" t="s">
        <v>14400</v>
      </c>
      <c r="M3157" t="s">
        <v>511</v>
      </c>
    </row>
    <row r="3158" spans="1:13">
      <c r="A3158" t="s">
        <v>3828</v>
      </c>
      <c r="B3158">
        <v>4.7</v>
      </c>
      <c r="C3158" t="str">
        <f t="shared" si="49"/>
        <v>4 – 5</v>
      </c>
      <c r="D3158">
        <v>100</v>
      </c>
      <c r="E3158" t="s">
        <v>13149</v>
      </c>
      <c r="F3158" t="s">
        <v>39</v>
      </c>
      <c r="G3158" t="s">
        <v>13150</v>
      </c>
      <c r="H3158" t="s">
        <v>13149</v>
      </c>
      <c r="I3158" t="s">
        <v>3829</v>
      </c>
      <c r="J3158" t="s">
        <v>3830</v>
      </c>
      <c r="K3158" t="s">
        <v>13387</v>
      </c>
      <c r="L3158" t="s">
        <v>14400</v>
      </c>
      <c r="M3158" t="s">
        <v>18</v>
      </c>
    </row>
    <row r="3159" spans="1:13">
      <c r="A3159" t="s">
        <v>3832</v>
      </c>
      <c r="B3159">
        <v>5</v>
      </c>
      <c r="C3159" t="str">
        <f t="shared" si="49"/>
        <v>4 – 5</v>
      </c>
      <c r="D3159">
        <v>52</v>
      </c>
      <c r="E3159" t="s">
        <v>13149</v>
      </c>
      <c r="G3159" t="s">
        <v>13150</v>
      </c>
      <c r="H3159" t="s">
        <v>13150</v>
      </c>
      <c r="I3159" t="s">
        <v>3834</v>
      </c>
      <c r="J3159" t="s">
        <v>3835</v>
      </c>
      <c r="K3159" t="s">
        <v>13388</v>
      </c>
      <c r="L3159" t="s">
        <v>13155</v>
      </c>
      <c r="M3159" t="s">
        <v>635</v>
      </c>
    </row>
    <row r="3160" spans="1:13">
      <c r="A3160" t="s">
        <v>3832</v>
      </c>
      <c r="B3160">
        <v>5</v>
      </c>
      <c r="C3160" t="str">
        <f t="shared" si="49"/>
        <v>4 – 5</v>
      </c>
      <c r="D3160">
        <v>52</v>
      </c>
      <c r="E3160" t="s">
        <v>13149</v>
      </c>
      <c r="G3160" t="s">
        <v>13150</v>
      </c>
      <c r="H3160" t="s">
        <v>13150</v>
      </c>
      <c r="I3160" t="s">
        <v>3834</v>
      </c>
      <c r="J3160" t="s">
        <v>3835</v>
      </c>
      <c r="K3160" t="s">
        <v>13388</v>
      </c>
      <c r="L3160" t="s">
        <v>13155</v>
      </c>
      <c r="M3160" t="s">
        <v>257</v>
      </c>
    </row>
    <row r="3161" spans="1:13">
      <c r="A3161" t="s">
        <v>3832</v>
      </c>
      <c r="B3161">
        <v>5</v>
      </c>
      <c r="C3161" t="str">
        <f t="shared" si="49"/>
        <v>4 – 5</v>
      </c>
      <c r="D3161">
        <v>52</v>
      </c>
      <c r="E3161" t="s">
        <v>13149</v>
      </c>
      <c r="G3161" t="s">
        <v>13150</v>
      </c>
      <c r="H3161" t="s">
        <v>13150</v>
      </c>
      <c r="I3161" t="s">
        <v>3834</v>
      </c>
      <c r="J3161" t="s">
        <v>3835</v>
      </c>
      <c r="K3161" t="s">
        <v>13388</v>
      </c>
      <c r="L3161" t="s">
        <v>13155</v>
      </c>
      <c r="M3161" t="s">
        <v>52</v>
      </c>
    </row>
    <row r="3162" spans="1:13">
      <c r="A3162" t="s">
        <v>3832</v>
      </c>
      <c r="B3162">
        <v>5</v>
      </c>
      <c r="C3162" t="str">
        <f t="shared" si="49"/>
        <v>4 – 5</v>
      </c>
      <c r="D3162">
        <v>52</v>
      </c>
      <c r="E3162" t="s">
        <v>13149</v>
      </c>
      <c r="G3162" t="s">
        <v>13150</v>
      </c>
      <c r="H3162" t="s">
        <v>13150</v>
      </c>
      <c r="I3162" t="s">
        <v>3834</v>
      </c>
      <c r="J3162" t="s">
        <v>3835</v>
      </c>
      <c r="K3162" t="s">
        <v>13388</v>
      </c>
      <c r="L3162" t="s">
        <v>13155</v>
      </c>
      <c r="M3162" t="s">
        <v>18</v>
      </c>
    </row>
    <row r="3163" spans="1:13">
      <c r="A3163" t="s">
        <v>3832</v>
      </c>
      <c r="B3163">
        <v>5</v>
      </c>
      <c r="C3163" t="str">
        <f t="shared" si="49"/>
        <v>4 – 5</v>
      </c>
      <c r="D3163">
        <v>52</v>
      </c>
      <c r="E3163" t="s">
        <v>13149</v>
      </c>
      <c r="G3163" t="s">
        <v>13150</v>
      </c>
      <c r="H3163" t="s">
        <v>13150</v>
      </c>
      <c r="I3163" t="s">
        <v>3834</v>
      </c>
      <c r="J3163" t="s">
        <v>3835</v>
      </c>
      <c r="K3163" t="s">
        <v>13388</v>
      </c>
      <c r="L3163" t="s">
        <v>13155</v>
      </c>
      <c r="M3163" t="s">
        <v>595</v>
      </c>
    </row>
    <row r="3164" spans="1:13">
      <c r="A3164" t="s">
        <v>3837</v>
      </c>
      <c r="B3164">
        <v>4.3</v>
      </c>
      <c r="C3164" t="str">
        <f t="shared" si="49"/>
        <v>4 – 5</v>
      </c>
      <c r="D3164">
        <v>500</v>
      </c>
      <c r="E3164" t="s">
        <v>13149</v>
      </c>
      <c r="G3164" t="s">
        <v>13150</v>
      </c>
      <c r="H3164" t="s">
        <v>13150</v>
      </c>
      <c r="I3164" t="s">
        <v>3838</v>
      </c>
      <c r="J3164" t="s">
        <v>3839</v>
      </c>
      <c r="K3164" t="s">
        <v>13389</v>
      </c>
      <c r="L3164" t="s">
        <v>13155</v>
      </c>
      <c r="M3164" t="s">
        <v>10</v>
      </c>
    </row>
    <row r="3165" spans="1:13">
      <c r="A3165" t="s">
        <v>3837</v>
      </c>
      <c r="B3165">
        <v>4.3</v>
      </c>
      <c r="C3165" t="str">
        <f t="shared" si="49"/>
        <v>4 – 5</v>
      </c>
      <c r="D3165">
        <v>500</v>
      </c>
      <c r="E3165" t="s">
        <v>13149</v>
      </c>
      <c r="G3165" t="s">
        <v>13150</v>
      </c>
      <c r="H3165" t="s">
        <v>13150</v>
      </c>
      <c r="I3165" t="s">
        <v>3838</v>
      </c>
      <c r="J3165" t="s">
        <v>3839</v>
      </c>
      <c r="K3165" t="s">
        <v>13389</v>
      </c>
      <c r="L3165" t="s">
        <v>13155</v>
      </c>
      <c r="M3165" t="s">
        <v>52</v>
      </c>
    </row>
    <row r="3166" spans="1:13">
      <c r="A3166" t="s">
        <v>3837</v>
      </c>
      <c r="B3166">
        <v>4.3</v>
      </c>
      <c r="C3166" t="str">
        <f t="shared" si="49"/>
        <v>4 – 5</v>
      </c>
      <c r="D3166">
        <v>500</v>
      </c>
      <c r="E3166" t="s">
        <v>13149</v>
      </c>
      <c r="G3166" t="s">
        <v>13150</v>
      </c>
      <c r="H3166" t="s">
        <v>13150</v>
      </c>
      <c r="I3166" t="s">
        <v>3838</v>
      </c>
      <c r="J3166" t="s">
        <v>3839</v>
      </c>
      <c r="K3166" t="s">
        <v>13389</v>
      </c>
      <c r="L3166" t="s">
        <v>13155</v>
      </c>
      <c r="M3166" t="s">
        <v>16120</v>
      </c>
    </row>
    <row r="3167" spans="1:13">
      <c r="A3167" t="s">
        <v>3837</v>
      </c>
      <c r="B3167">
        <v>4.3</v>
      </c>
      <c r="C3167" t="str">
        <f t="shared" si="49"/>
        <v>4 – 5</v>
      </c>
      <c r="D3167">
        <v>500</v>
      </c>
      <c r="E3167" t="s">
        <v>13149</v>
      </c>
      <c r="G3167" t="s">
        <v>13150</v>
      </c>
      <c r="H3167" t="s">
        <v>13150</v>
      </c>
      <c r="I3167" t="s">
        <v>3838</v>
      </c>
      <c r="J3167" t="s">
        <v>3839</v>
      </c>
      <c r="K3167" t="s">
        <v>13389</v>
      </c>
      <c r="L3167" t="s">
        <v>13155</v>
      </c>
      <c r="M3167" t="s">
        <v>1762</v>
      </c>
    </row>
    <row r="3168" spans="1:13">
      <c r="A3168" t="s">
        <v>3837</v>
      </c>
      <c r="B3168">
        <v>4.3</v>
      </c>
      <c r="C3168" t="str">
        <f t="shared" si="49"/>
        <v>4 – 5</v>
      </c>
      <c r="D3168">
        <v>500</v>
      </c>
      <c r="E3168" t="s">
        <v>13149</v>
      </c>
      <c r="G3168" t="s">
        <v>13150</v>
      </c>
      <c r="H3168" t="s">
        <v>13150</v>
      </c>
      <c r="I3168" t="s">
        <v>3838</v>
      </c>
      <c r="J3168" t="s">
        <v>3839</v>
      </c>
      <c r="K3168" t="s">
        <v>13389</v>
      </c>
      <c r="L3168" t="s">
        <v>13155</v>
      </c>
      <c r="M3168" t="s">
        <v>18</v>
      </c>
    </row>
    <row r="3169" spans="1:13">
      <c r="A3169" t="s">
        <v>3841</v>
      </c>
      <c r="B3169">
        <v>4.3</v>
      </c>
      <c r="C3169" t="str">
        <f t="shared" si="49"/>
        <v>4 – 5</v>
      </c>
      <c r="D3169">
        <v>500</v>
      </c>
      <c r="E3169" t="s">
        <v>13149</v>
      </c>
      <c r="G3169" t="s">
        <v>13150</v>
      </c>
      <c r="H3169" t="s">
        <v>13150</v>
      </c>
      <c r="I3169" t="s">
        <v>3842</v>
      </c>
      <c r="J3169" t="s">
        <v>3843</v>
      </c>
      <c r="K3169" t="s">
        <v>13390</v>
      </c>
      <c r="L3169" t="s">
        <v>16138</v>
      </c>
      <c r="M3169" t="s">
        <v>257</v>
      </c>
    </row>
    <row r="3170" spans="1:13">
      <c r="A3170" t="s">
        <v>3841</v>
      </c>
      <c r="B3170">
        <v>4.3</v>
      </c>
      <c r="C3170" t="str">
        <f t="shared" si="49"/>
        <v>4 – 5</v>
      </c>
      <c r="D3170">
        <v>500</v>
      </c>
      <c r="E3170" t="s">
        <v>13149</v>
      </c>
      <c r="G3170" t="s">
        <v>13150</v>
      </c>
      <c r="H3170" t="s">
        <v>13150</v>
      </c>
      <c r="I3170" t="s">
        <v>3842</v>
      </c>
      <c r="J3170" t="s">
        <v>3843</v>
      </c>
      <c r="K3170" t="s">
        <v>13390</v>
      </c>
      <c r="L3170" t="s">
        <v>16138</v>
      </c>
      <c r="M3170" t="s">
        <v>52</v>
      </c>
    </row>
    <row r="3171" spans="1:13">
      <c r="A3171" t="s">
        <v>3841</v>
      </c>
      <c r="B3171">
        <v>4.3</v>
      </c>
      <c r="C3171" t="str">
        <f t="shared" si="49"/>
        <v>4 – 5</v>
      </c>
      <c r="D3171">
        <v>500</v>
      </c>
      <c r="E3171" t="s">
        <v>13149</v>
      </c>
      <c r="G3171" t="s">
        <v>13150</v>
      </c>
      <c r="H3171" t="s">
        <v>13150</v>
      </c>
      <c r="I3171" t="s">
        <v>3842</v>
      </c>
      <c r="J3171" t="s">
        <v>3843</v>
      </c>
      <c r="K3171" t="s">
        <v>13390</v>
      </c>
      <c r="L3171" t="s">
        <v>16138</v>
      </c>
      <c r="M3171" t="s">
        <v>18</v>
      </c>
    </row>
    <row r="3172" spans="1:13">
      <c r="A3172" t="s">
        <v>3841</v>
      </c>
      <c r="B3172">
        <v>4.3</v>
      </c>
      <c r="C3172" t="str">
        <f t="shared" si="49"/>
        <v>4 – 5</v>
      </c>
      <c r="D3172">
        <v>500</v>
      </c>
      <c r="E3172" t="s">
        <v>13149</v>
      </c>
      <c r="G3172" t="s">
        <v>13150</v>
      </c>
      <c r="H3172" t="s">
        <v>13150</v>
      </c>
      <c r="I3172" t="s">
        <v>3842</v>
      </c>
      <c r="J3172" t="s">
        <v>3843</v>
      </c>
      <c r="K3172" t="s">
        <v>13390</v>
      </c>
      <c r="L3172" t="s">
        <v>16138</v>
      </c>
      <c r="M3172" t="s">
        <v>5392</v>
      </c>
    </row>
    <row r="3173" spans="1:13">
      <c r="A3173" t="s">
        <v>3841</v>
      </c>
      <c r="B3173">
        <v>4.3</v>
      </c>
      <c r="C3173" t="str">
        <f t="shared" si="49"/>
        <v>4 – 5</v>
      </c>
      <c r="D3173">
        <v>500</v>
      </c>
      <c r="E3173" t="s">
        <v>13149</v>
      </c>
      <c r="G3173" t="s">
        <v>13150</v>
      </c>
      <c r="H3173" t="s">
        <v>13150</v>
      </c>
      <c r="I3173" t="s">
        <v>3842</v>
      </c>
      <c r="J3173" t="s">
        <v>3843</v>
      </c>
      <c r="K3173" t="s">
        <v>13390</v>
      </c>
      <c r="L3173" t="s">
        <v>16138</v>
      </c>
      <c r="M3173" t="s">
        <v>16113</v>
      </c>
    </row>
    <row r="3174" spans="1:13">
      <c r="A3174" t="s">
        <v>3844</v>
      </c>
      <c r="B3174">
        <v>4.9000000000000004</v>
      </c>
      <c r="C3174" t="str">
        <f t="shared" si="49"/>
        <v>4 – 5</v>
      </c>
      <c r="D3174">
        <v>100</v>
      </c>
      <c r="E3174" t="s">
        <v>13149</v>
      </c>
      <c r="G3174" t="s">
        <v>13150</v>
      </c>
      <c r="H3174" t="s">
        <v>13150</v>
      </c>
      <c r="I3174" t="s">
        <v>3845</v>
      </c>
      <c r="J3174" t="s">
        <v>3846</v>
      </c>
      <c r="K3174" t="s">
        <v>13391</v>
      </c>
      <c r="L3174" t="s">
        <v>14079</v>
      </c>
      <c r="M3174" t="s">
        <v>18</v>
      </c>
    </row>
    <row r="3175" spans="1:13">
      <c r="A3175" t="s">
        <v>3844</v>
      </c>
      <c r="B3175">
        <v>4.9000000000000004</v>
      </c>
      <c r="C3175" t="str">
        <f t="shared" si="49"/>
        <v>4 – 5</v>
      </c>
      <c r="D3175">
        <v>100</v>
      </c>
      <c r="E3175" t="s">
        <v>13149</v>
      </c>
      <c r="G3175" t="s">
        <v>13150</v>
      </c>
      <c r="H3175" t="s">
        <v>13150</v>
      </c>
      <c r="I3175" t="s">
        <v>3845</v>
      </c>
      <c r="J3175" t="s">
        <v>3846</v>
      </c>
      <c r="K3175" t="s">
        <v>13391</v>
      </c>
      <c r="L3175" t="s">
        <v>14079</v>
      </c>
      <c r="M3175" t="s">
        <v>5392</v>
      </c>
    </row>
    <row r="3176" spans="1:13">
      <c r="A3176" t="s">
        <v>3847</v>
      </c>
      <c r="B3176">
        <v>4.7</v>
      </c>
      <c r="C3176" t="str">
        <f t="shared" si="49"/>
        <v>4 – 5</v>
      </c>
      <c r="D3176">
        <v>1000</v>
      </c>
      <c r="E3176" t="s">
        <v>13149</v>
      </c>
      <c r="F3176" t="s">
        <v>72</v>
      </c>
      <c r="G3176" t="s">
        <v>13149</v>
      </c>
      <c r="H3176" t="s">
        <v>13150</v>
      </c>
      <c r="I3176" t="s">
        <v>3848</v>
      </c>
      <c r="J3176" t="s">
        <v>3849</v>
      </c>
      <c r="K3176" t="s">
        <v>13392</v>
      </c>
      <c r="L3176" t="s">
        <v>14400</v>
      </c>
      <c r="M3176" t="s">
        <v>18</v>
      </c>
    </row>
    <row r="3177" spans="1:13">
      <c r="A3177" t="s">
        <v>3847</v>
      </c>
      <c r="B3177">
        <v>4.7</v>
      </c>
      <c r="C3177" t="str">
        <f t="shared" si="49"/>
        <v>4 – 5</v>
      </c>
      <c r="D3177">
        <v>1000</v>
      </c>
      <c r="E3177" t="s">
        <v>13149</v>
      </c>
      <c r="F3177" t="s">
        <v>72</v>
      </c>
      <c r="G3177" t="s">
        <v>13149</v>
      </c>
      <c r="H3177" t="s">
        <v>13150</v>
      </c>
      <c r="I3177" t="s">
        <v>3848</v>
      </c>
      <c r="J3177" t="s">
        <v>3849</v>
      </c>
      <c r="K3177" t="s">
        <v>13392</v>
      </c>
      <c r="L3177" t="s">
        <v>14400</v>
      </c>
      <c r="M3177" t="s">
        <v>3586</v>
      </c>
    </row>
    <row r="3178" spans="1:13">
      <c r="A3178" t="s">
        <v>3847</v>
      </c>
      <c r="B3178">
        <v>4.7</v>
      </c>
      <c r="C3178" t="str">
        <f t="shared" si="49"/>
        <v>4 – 5</v>
      </c>
      <c r="D3178">
        <v>1000</v>
      </c>
      <c r="E3178" t="s">
        <v>13149</v>
      </c>
      <c r="F3178" t="s">
        <v>72</v>
      </c>
      <c r="G3178" t="s">
        <v>13149</v>
      </c>
      <c r="H3178" t="s">
        <v>13150</v>
      </c>
      <c r="I3178" t="s">
        <v>3848</v>
      </c>
      <c r="J3178" t="s">
        <v>3849</v>
      </c>
      <c r="K3178" t="s">
        <v>13392</v>
      </c>
      <c r="L3178" t="s">
        <v>14400</v>
      </c>
      <c r="M3178" t="s">
        <v>16113</v>
      </c>
    </row>
    <row r="3179" spans="1:13">
      <c r="A3179" t="s">
        <v>3847</v>
      </c>
      <c r="B3179">
        <v>4.7</v>
      </c>
      <c r="C3179" t="str">
        <f t="shared" si="49"/>
        <v>4 – 5</v>
      </c>
      <c r="D3179">
        <v>1000</v>
      </c>
      <c r="E3179" t="s">
        <v>13149</v>
      </c>
      <c r="F3179" t="s">
        <v>72</v>
      </c>
      <c r="G3179" t="s">
        <v>13149</v>
      </c>
      <c r="H3179" t="s">
        <v>13150</v>
      </c>
      <c r="I3179" t="s">
        <v>3848</v>
      </c>
      <c r="J3179" t="s">
        <v>3849</v>
      </c>
      <c r="K3179" t="s">
        <v>13392</v>
      </c>
      <c r="L3179" t="s">
        <v>14400</v>
      </c>
      <c r="M3179" t="s">
        <v>8122</v>
      </c>
    </row>
    <row r="3180" spans="1:13">
      <c r="A3180" t="s">
        <v>3851</v>
      </c>
      <c r="B3180">
        <v>4.8</v>
      </c>
      <c r="C3180" t="str">
        <f t="shared" si="49"/>
        <v>4 – 5</v>
      </c>
      <c r="D3180">
        <v>5000</v>
      </c>
      <c r="E3180" t="s">
        <v>13149</v>
      </c>
      <c r="F3180" t="s">
        <v>72</v>
      </c>
      <c r="G3180" t="s">
        <v>13149</v>
      </c>
      <c r="H3180" t="s">
        <v>13150</v>
      </c>
      <c r="I3180" t="s">
        <v>3852</v>
      </c>
      <c r="J3180" t="s">
        <v>3853</v>
      </c>
      <c r="K3180" t="s">
        <v>13393</v>
      </c>
      <c r="L3180" t="s">
        <v>13155</v>
      </c>
      <c r="M3180" t="s">
        <v>18</v>
      </c>
    </row>
    <row r="3181" spans="1:13">
      <c r="A3181" t="s">
        <v>3851</v>
      </c>
      <c r="B3181">
        <v>4.8</v>
      </c>
      <c r="C3181" t="str">
        <f t="shared" si="49"/>
        <v>4 – 5</v>
      </c>
      <c r="D3181">
        <v>5000</v>
      </c>
      <c r="E3181" t="s">
        <v>13149</v>
      </c>
      <c r="F3181" t="s">
        <v>72</v>
      </c>
      <c r="G3181" t="s">
        <v>13149</v>
      </c>
      <c r="H3181" t="s">
        <v>13150</v>
      </c>
      <c r="I3181" t="s">
        <v>3852</v>
      </c>
      <c r="J3181" t="s">
        <v>3853</v>
      </c>
      <c r="K3181" t="s">
        <v>13393</v>
      </c>
      <c r="L3181" t="s">
        <v>13155</v>
      </c>
      <c r="M3181" t="s">
        <v>5392</v>
      </c>
    </row>
    <row r="3182" spans="1:13">
      <c r="A3182" t="s">
        <v>3854</v>
      </c>
      <c r="B3182">
        <v>4.2</v>
      </c>
      <c r="C3182" t="str">
        <f t="shared" si="49"/>
        <v>4 – 5</v>
      </c>
      <c r="D3182">
        <v>3000</v>
      </c>
      <c r="E3182" t="s">
        <v>13149</v>
      </c>
      <c r="F3182" t="s">
        <v>945</v>
      </c>
      <c r="G3182" t="s">
        <v>13149</v>
      </c>
      <c r="H3182" t="s">
        <v>13149</v>
      </c>
      <c r="I3182" t="s">
        <v>3855</v>
      </c>
      <c r="J3182" t="s">
        <v>3856</v>
      </c>
      <c r="K3182" t="s">
        <v>14632</v>
      </c>
      <c r="L3182" t="s">
        <v>14274</v>
      </c>
      <c r="M3182" t="s">
        <v>330</v>
      </c>
    </row>
    <row r="3183" spans="1:13">
      <c r="A3183" t="s">
        <v>3854</v>
      </c>
      <c r="B3183">
        <v>4.2</v>
      </c>
      <c r="C3183" t="str">
        <f t="shared" si="49"/>
        <v>4 – 5</v>
      </c>
      <c r="D3183">
        <v>3000</v>
      </c>
      <c r="E3183" t="s">
        <v>13149</v>
      </c>
      <c r="F3183" t="s">
        <v>945</v>
      </c>
      <c r="G3183" t="s">
        <v>13149</v>
      </c>
      <c r="H3183" t="s">
        <v>13149</v>
      </c>
      <c r="I3183" t="s">
        <v>3855</v>
      </c>
      <c r="J3183" t="s">
        <v>3856</v>
      </c>
      <c r="K3183" t="s">
        <v>14632</v>
      </c>
      <c r="L3183" t="s">
        <v>14274</v>
      </c>
      <c r="M3183" t="s">
        <v>10</v>
      </c>
    </row>
    <row r="3184" spans="1:13">
      <c r="A3184" t="s">
        <v>3854</v>
      </c>
      <c r="B3184">
        <v>4.2</v>
      </c>
      <c r="C3184" t="str">
        <f t="shared" si="49"/>
        <v>4 – 5</v>
      </c>
      <c r="D3184">
        <v>3000</v>
      </c>
      <c r="E3184" t="s">
        <v>13149</v>
      </c>
      <c r="F3184" t="s">
        <v>945</v>
      </c>
      <c r="G3184" t="s">
        <v>13149</v>
      </c>
      <c r="H3184" t="s">
        <v>13149</v>
      </c>
      <c r="I3184" t="s">
        <v>3855</v>
      </c>
      <c r="J3184" t="s">
        <v>3856</v>
      </c>
      <c r="K3184" t="s">
        <v>14632</v>
      </c>
      <c r="L3184" t="s">
        <v>14274</v>
      </c>
      <c r="M3184" t="s">
        <v>52</v>
      </c>
    </row>
    <row r="3185" spans="1:13">
      <c r="A3185" t="s">
        <v>3854</v>
      </c>
      <c r="B3185">
        <v>4.2</v>
      </c>
      <c r="C3185" t="str">
        <f t="shared" si="49"/>
        <v>4 – 5</v>
      </c>
      <c r="D3185">
        <v>3000</v>
      </c>
      <c r="E3185" t="s">
        <v>13149</v>
      </c>
      <c r="F3185" t="s">
        <v>945</v>
      </c>
      <c r="G3185" t="s">
        <v>13149</v>
      </c>
      <c r="H3185" t="s">
        <v>13149</v>
      </c>
      <c r="I3185" t="s">
        <v>3855</v>
      </c>
      <c r="J3185" t="s">
        <v>3856</v>
      </c>
      <c r="K3185" t="s">
        <v>14632</v>
      </c>
      <c r="L3185" t="s">
        <v>14274</v>
      </c>
      <c r="M3185" t="s">
        <v>18</v>
      </c>
    </row>
    <row r="3186" spans="1:13">
      <c r="A3186" t="s">
        <v>3854</v>
      </c>
      <c r="B3186">
        <v>4.2</v>
      </c>
      <c r="C3186" t="str">
        <f t="shared" si="49"/>
        <v>4 – 5</v>
      </c>
      <c r="D3186">
        <v>3000</v>
      </c>
      <c r="E3186" t="s">
        <v>13149</v>
      </c>
      <c r="F3186" t="s">
        <v>945</v>
      </c>
      <c r="G3186" t="s">
        <v>13149</v>
      </c>
      <c r="H3186" t="s">
        <v>13149</v>
      </c>
      <c r="I3186" t="s">
        <v>3855</v>
      </c>
      <c r="J3186" t="s">
        <v>3856</v>
      </c>
      <c r="K3186" t="s">
        <v>14632</v>
      </c>
      <c r="L3186" t="s">
        <v>14274</v>
      </c>
      <c r="M3186" t="s">
        <v>5392</v>
      </c>
    </row>
    <row r="3187" spans="1:13">
      <c r="A3187" t="s">
        <v>3858</v>
      </c>
      <c r="B3187">
        <v>4.8</v>
      </c>
      <c r="C3187" t="str">
        <f t="shared" si="49"/>
        <v>4 – 5</v>
      </c>
      <c r="D3187">
        <v>2000</v>
      </c>
      <c r="E3187" t="s">
        <v>13149</v>
      </c>
      <c r="G3187" t="s">
        <v>13150</v>
      </c>
      <c r="H3187" t="s">
        <v>13150</v>
      </c>
      <c r="I3187" t="s">
        <v>3859</v>
      </c>
      <c r="J3187" t="s">
        <v>3860</v>
      </c>
      <c r="K3187" t="s">
        <v>13394</v>
      </c>
      <c r="L3187" t="s">
        <v>14400</v>
      </c>
      <c r="M3187" t="s">
        <v>10</v>
      </c>
    </row>
    <row r="3188" spans="1:13">
      <c r="A3188" t="s">
        <v>3858</v>
      </c>
      <c r="B3188">
        <v>4.8</v>
      </c>
      <c r="C3188" t="str">
        <f t="shared" si="49"/>
        <v>4 – 5</v>
      </c>
      <c r="D3188">
        <v>2000</v>
      </c>
      <c r="E3188" t="s">
        <v>13149</v>
      </c>
      <c r="G3188" t="s">
        <v>13150</v>
      </c>
      <c r="H3188" t="s">
        <v>13150</v>
      </c>
      <c r="I3188" t="s">
        <v>3859</v>
      </c>
      <c r="J3188" t="s">
        <v>3860</v>
      </c>
      <c r="K3188" t="s">
        <v>13394</v>
      </c>
      <c r="L3188" t="s">
        <v>14400</v>
      </c>
      <c r="M3188" t="s">
        <v>12403</v>
      </c>
    </row>
    <row r="3189" spans="1:13">
      <c r="A3189" t="s">
        <v>3858</v>
      </c>
      <c r="B3189">
        <v>4.8</v>
      </c>
      <c r="C3189" t="str">
        <f t="shared" si="49"/>
        <v>4 – 5</v>
      </c>
      <c r="D3189">
        <v>2000</v>
      </c>
      <c r="E3189" t="s">
        <v>13149</v>
      </c>
      <c r="G3189" t="s">
        <v>13150</v>
      </c>
      <c r="H3189" t="s">
        <v>13150</v>
      </c>
      <c r="I3189" t="s">
        <v>3859</v>
      </c>
      <c r="J3189" t="s">
        <v>3860</v>
      </c>
      <c r="K3189" t="s">
        <v>13394</v>
      </c>
      <c r="L3189" t="s">
        <v>14400</v>
      </c>
      <c r="M3189" t="s">
        <v>1505</v>
      </c>
    </row>
    <row r="3190" spans="1:13">
      <c r="A3190" t="s">
        <v>3858</v>
      </c>
      <c r="B3190">
        <v>4.8</v>
      </c>
      <c r="C3190" t="str">
        <f t="shared" si="49"/>
        <v>4 – 5</v>
      </c>
      <c r="D3190">
        <v>2000</v>
      </c>
      <c r="E3190" t="s">
        <v>13149</v>
      </c>
      <c r="G3190" t="s">
        <v>13150</v>
      </c>
      <c r="H3190" t="s">
        <v>13150</v>
      </c>
      <c r="I3190" t="s">
        <v>3859</v>
      </c>
      <c r="J3190" t="s">
        <v>3860</v>
      </c>
      <c r="K3190" t="s">
        <v>13394</v>
      </c>
      <c r="L3190" t="s">
        <v>14400</v>
      </c>
      <c r="M3190" t="s">
        <v>18</v>
      </c>
    </row>
    <row r="3191" spans="1:13">
      <c r="A3191" t="s">
        <v>3858</v>
      </c>
      <c r="B3191">
        <v>4.8</v>
      </c>
      <c r="C3191" t="str">
        <f t="shared" si="49"/>
        <v>4 – 5</v>
      </c>
      <c r="D3191">
        <v>2000</v>
      </c>
      <c r="E3191" t="s">
        <v>13149</v>
      </c>
      <c r="G3191" t="s">
        <v>13150</v>
      </c>
      <c r="H3191" t="s">
        <v>13150</v>
      </c>
      <c r="I3191" t="s">
        <v>3859</v>
      </c>
      <c r="J3191" t="s">
        <v>3860</v>
      </c>
      <c r="K3191" t="s">
        <v>13394</v>
      </c>
      <c r="L3191" t="s">
        <v>14400</v>
      </c>
      <c r="M3191" t="s">
        <v>8122</v>
      </c>
    </row>
    <row r="3192" spans="1:13">
      <c r="A3192" t="s">
        <v>3862</v>
      </c>
      <c r="B3192">
        <v>4.3</v>
      </c>
      <c r="C3192" t="str">
        <f t="shared" si="49"/>
        <v>4 – 5</v>
      </c>
      <c r="D3192">
        <v>10</v>
      </c>
      <c r="E3192" t="s">
        <v>13149</v>
      </c>
      <c r="F3192" t="s">
        <v>276</v>
      </c>
      <c r="G3192" t="s">
        <v>13149</v>
      </c>
      <c r="H3192" t="s">
        <v>13150</v>
      </c>
      <c r="I3192" t="s">
        <v>3864</v>
      </c>
      <c r="J3192" t="s">
        <v>3865</v>
      </c>
      <c r="K3192" t="s">
        <v>14633</v>
      </c>
      <c r="L3192" t="s">
        <v>14488</v>
      </c>
      <c r="M3192" t="s">
        <v>262</v>
      </c>
    </row>
    <row r="3193" spans="1:13">
      <c r="A3193" t="s">
        <v>3862</v>
      </c>
      <c r="B3193">
        <v>4.3</v>
      </c>
      <c r="C3193" t="str">
        <f t="shared" si="49"/>
        <v>4 – 5</v>
      </c>
      <c r="D3193">
        <v>10</v>
      </c>
      <c r="E3193" t="s">
        <v>13149</v>
      </c>
      <c r="F3193" t="s">
        <v>276</v>
      </c>
      <c r="G3193" t="s">
        <v>13149</v>
      </c>
      <c r="H3193" t="s">
        <v>13150</v>
      </c>
      <c r="I3193" t="s">
        <v>3864</v>
      </c>
      <c r="J3193" t="s">
        <v>3865</v>
      </c>
      <c r="K3193" t="s">
        <v>14633</v>
      </c>
      <c r="L3193" t="s">
        <v>14488</v>
      </c>
      <c r="M3193" t="s">
        <v>10</v>
      </c>
    </row>
    <row r="3194" spans="1:13">
      <c r="A3194" t="s">
        <v>3862</v>
      </c>
      <c r="B3194">
        <v>4.3</v>
      </c>
      <c r="C3194" t="str">
        <f t="shared" si="49"/>
        <v>4 – 5</v>
      </c>
      <c r="D3194">
        <v>10</v>
      </c>
      <c r="E3194" t="s">
        <v>13149</v>
      </c>
      <c r="F3194" t="s">
        <v>276</v>
      </c>
      <c r="G3194" t="s">
        <v>13149</v>
      </c>
      <c r="H3194" t="s">
        <v>13150</v>
      </c>
      <c r="I3194" t="s">
        <v>3864</v>
      </c>
      <c r="J3194" t="s">
        <v>3865</v>
      </c>
      <c r="K3194" t="s">
        <v>14633</v>
      </c>
      <c r="L3194" t="s">
        <v>14488</v>
      </c>
      <c r="M3194" t="s">
        <v>18</v>
      </c>
    </row>
    <row r="3195" spans="1:13">
      <c r="A3195" t="s">
        <v>3862</v>
      </c>
      <c r="B3195">
        <v>4.3</v>
      </c>
      <c r="C3195" t="str">
        <f t="shared" si="49"/>
        <v>4 – 5</v>
      </c>
      <c r="D3195">
        <v>10</v>
      </c>
      <c r="E3195" t="s">
        <v>13149</v>
      </c>
      <c r="F3195" t="s">
        <v>276</v>
      </c>
      <c r="G3195" t="s">
        <v>13149</v>
      </c>
      <c r="H3195" t="s">
        <v>13150</v>
      </c>
      <c r="I3195" t="s">
        <v>3864</v>
      </c>
      <c r="J3195" t="s">
        <v>3865</v>
      </c>
      <c r="K3195" t="s">
        <v>14633</v>
      </c>
      <c r="L3195" t="s">
        <v>14488</v>
      </c>
      <c r="M3195" t="s">
        <v>595</v>
      </c>
    </row>
    <row r="3196" spans="1:13">
      <c r="A3196" t="s">
        <v>3862</v>
      </c>
      <c r="B3196">
        <v>4.3</v>
      </c>
      <c r="C3196" t="str">
        <f t="shared" si="49"/>
        <v>4 – 5</v>
      </c>
      <c r="D3196">
        <v>10</v>
      </c>
      <c r="E3196" t="s">
        <v>13149</v>
      </c>
      <c r="F3196" t="s">
        <v>276</v>
      </c>
      <c r="G3196" t="s">
        <v>13149</v>
      </c>
      <c r="H3196" t="s">
        <v>13150</v>
      </c>
      <c r="I3196" t="s">
        <v>3864</v>
      </c>
      <c r="J3196" t="s">
        <v>3865</v>
      </c>
      <c r="K3196" t="s">
        <v>14633</v>
      </c>
      <c r="L3196" t="s">
        <v>14488</v>
      </c>
      <c r="M3196" t="s">
        <v>3586</v>
      </c>
    </row>
    <row r="3197" spans="1:13">
      <c r="A3197" t="s">
        <v>3866</v>
      </c>
      <c r="C3197" t="str">
        <f t="shared" si="49"/>
        <v>No Rating</v>
      </c>
      <c r="E3197" t="s">
        <v>13150</v>
      </c>
      <c r="F3197" t="s">
        <v>276</v>
      </c>
      <c r="G3197" t="s">
        <v>13149</v>
      </c>
      <c r="H3197" t="s">
        <v>13150</v>
      </c>
      <c r="I3197" t="s">
        <v>3867</v>
      </c>
      <c r="J3197" t="s">
        <v>3868</v>
      </c>
      <c r="K3197" t="s">
        <v>13395</v>
      </c>
      <c r="L3197" t="s">
        <v>13155</v>
      </c>
      <c r="M3197" t="s">
        <v>52</v>
      </c>
    </row>
    <row r="3198" spans="1:13">
      <c r="A3198" t="s">
        <v>3866</v>
      </c>
      <c r="C3198" t="str">
        <f t="shared" si="49"/>
        <v>No Rating</v>
      </c>
      <c r="E3198" t="s">
        <v>13150</v>
      </c>
      <c r="F3198" t="s">
        <v>276</v>
      </c>
      <c r="G3198" t="s">
        <v>13149</v>
      </c>
      <c r="H3198" t="s">
        <v>13150</v>
      </c>
      <c r="I3198" t="s">
        <v>3867</v>
      </c>
      <c r="J3198" t="s">
        <v>3868</v>
      </c>
      <c r="K3198" t="s">
        <v>13395</v>
      </c>
      <c r="L3198" t="s">
        <v>13155</v>
      </c>
      <c r="M3198" t="s">
        <v>1762</v>
      </c>
    </row>
    <row r="3199" spans="1:13">
      <c r="A3199" t="s">
        <v>3866</v>
      </c>
      <c r="C3199" t="str">
        <f t="shared" si="49"/>
        <v>No Rating</v>
      </c>
      <c r="E3199" t="s">
        <v>13150</v>
      </c>
      <c r="F3199" t="s">
        <v>276</v>
      </c>
      <c r="G3199" t="s">
        <v>13149</v>
      </c>
      <c r="H3199" t="s">
        <v>13150</v>
      </c>
      <c r="I3199" t="s">
        <v>3867</v>
      </c>
      <c r="J3199" t="s">
        <v>3868</v>
      </c>
      <c r="K3199" t="s">
        <v>13395</v>
      </c>
      <c r="L3199" t="s">
        <v>13155</v>
      </c>
      <c r="M3199" t="s">
        <v>18</v>
      </c>
    </row>
    <row r="3200" spans="1:13">
      <c r="A3200" t="s">
        <v>3866</v>
      </c>
      <c r="C3200" t="str">
        <f t="shared" si="49"/>
        <v>No Rating</v>
      </c>
      <c r="E3200" t="s">
        <v>13150</v>
      </c>
      <c r="F3200" t="s">
        <v>276</v>
      </c>
      <c r="G3200" t="s">
        <v>13149</v>
      </c>
      <c r="H3200" t="s">
        <v>13150</v>
      </c>
      <c r="I3200" t="s">
        <v>3867</v>
      </c>
      <c r="J3200" t="s">
        <v>3868</v>
      </c>
      <c r="K3200" t="s">
        <v>13395</v>
      </c>
      <c r="L3200" t="s">
        <v>13155</v>
      </c>
      <c r="M3200" t="s">
        <v>8122</v>
      </c>
    </row>
    <row r="3201" spans="1:13">
      <c r="A3201" t="s">
        <v>3870</v>
      </c>
      <c r="B3201">
        <v>4.5</v>
      </c>
      <c r="C3201" t="str">
        <f t="shared" si="49"/>
        <v>4 – 5</v>
      </c>
      <c r="D3201">
        <v>1000</v>
      </c>
      <c r="E3201" t="s">
        <v>13149</v>
      </c>
      <c r="F3201" t="s">
        <v>96</v>
      </c>
      <c r="G3201" t="s">
        <v>13149</v>
      </c>
      <c r="H3201" t="s">
        <v>13150</v>
      </c>
      <c r="I3201" t="s">
        <v>3871</v>
      </c>
      <c r="J3201" t="s">
        <v>3872</v>
      </c>
      <c r="K3201" t="s">
        <v>13396</v>
      </c>
      <c r="L3201" t="s">
        <v>16135</v>
      </c>
      <c r="M3201" t="s">
        <v>330</v>
      </c>
    </row>
    <row r="3202" spans="1:13">
      <c r="A3202" t="s">
        <v>3870</v>
      </c>
      <c r="B3202">
        <v>4.5</v>
      </c>
      <c r="C3202" t="str">
        <f t="shared" ref="C3202:C3265" si="50">IF(B3202="", "No Rating",
 IF(B3202&lt;=2, "1 – 2",
 IF(B3202&lt;=3, "2 – 3",
 IF(B3202&lt;=4, "3 – 4",
 "4 – 5"))))</f>
        <v>4 – 5</v>
      </c>
      <c r="D3202">
        <v>1000</v>
      </c>
      <c r="E3202" t="s">
        <v>13149</v>
      </c>
      <c r="F3202" t="s">
        <v>96</v>
      </c>
      <c r="G3202" t="s">
        <v>13149</v>
      </c>
      <c r="H3202" t="s">
        <v>13150</v>
      </c>
      <c r="I3202" t="s">
        <v>3871</v>
      </c>
      <c r="J3202" t="s">
        <v>3872</v>
      </c>
      <c r="K3202" t="s">
        <v>13396</v>
      </c>
      <c r="L3202" t="s">
        <v>16135</v>
      </c>
      <c r="M3202" t="s">
        <v>252</v>
      </c>
    </row>
    <row r="3203" spans="1:13">
      <c r="A3203" t="s">
        <v>3870</v>
      </c>
      <c r="B3203">
        <v>4.5</v>
      </c>
      <c r="C3203" t="str">
        <f t="shared" si="50"/>
        <v>4 – 5</v>
      </c>
      <c r="D3203">
        <v>1000</v>
      </c>
      <c r="E3203" t="s">
        <v>13149</v>
      </c>
      <c r="F3203" t="s">
        <v>96</v>
      </c>
      <c r="G3203" t="s">
        <v>13149</v>
      </c>
      <c r="H3203" t="s">
        <v>13150</v>
      </c>
      <c r="I3203" t="s">
        <v>3871</v>
      </c>
      <c r="J3203" t="s">
        <v>3872</v>
      </c>
      <c r="K3203" t="s">
        <v>13396</v>
      </c>
      <c r="L3203" t="s">
        <v>16135</v>
      </c>
      <c r="M3203" t="s">
        <v>10</v>
      </c>
    </row>
    <row r="3204" spans="1:13">
      <c r="A3204" t="s">
        <v>3870</v>
      </c>
      <c r="B3204">
        <v>4.5</v>
      </c>
      <c r="C3204" t="str">
        <f t="shared" si="50"/>
        <v>4 – 5</v>
      </c>
      <c r="D3204">
        <v>1000</v>
      </c>
      <c r="E3204" t="s">
        <v>13149</v>
      </c>
      <c r="F3204" t="s">
        <v>96</v>
      </c>
      <c r="G3204" t="s">
        <v>13149</v>
      </c>
      <c r="H3204" t="s">
        <v>13150</v>
      </c>
      <c r="I3204" t="s">
        <v>3871</v>
      </c>
      <c r="J3204" t="s">
        <v>3872</v>
      </c>
      <c r="K3204" t="s">
        <v>13396</v>
      </c>
      <c r="L3204" t="s">
        <v>16135</v>
      </c>
      <c r="M3204" t="s">
        <v>52</v>
      </c>
    </row>
    <row r="3205" spans="1:13">
      <c r="A3205" t="s">
        <v>3870</v>
      </c>
      <c r="B3205">
        <v>4.5</v>
      </c>
      <c r="C3205" t="str">
        <f t="shared" si="50"/>
        <v>4 – 5</v>
      </c>
      <c r="D3205">
        <v>1000</v>
      </c>
      <c r="E3205" t="s">
        <v>13149</v>
      </c>
      <c r="F3205" t="s">
        <v>96</v>
      </c>
      <c r="G3205" t="s">
        <v>13149</v>
      </c>
      <c r="H3205" t="s">
        <v>13150</v>
      </c>
      <c r="I3205" t="s">
        <v>3871</v>
      </c>
      <c r="J3205" t="s">
        <v>3872</v>
      </c>
      <c r="K3205" t="s">
        <v>13396</v>
      </c>
      <c r="L3205" t="s">
        <v>16135</v>
      </c>
      <c r="M3205" t="s">
        <v>18</v>
      </c>
    </row>
    <row r="3206" spans="1:13">
      <c r="A3206" t="s">
        <v>3874</v>
      </c>
      <c r="B3206">
        <v>4.8</v>
      </c>
      <c r="C3206" t="str">
        <f t="shared" si="50"/>
        <v>4 – 5</v>
      </c>
      <c r="D3206">
        <v>5000</v>
      </c>
      <c r="E3206" t="s">
        <v>13149</v>
      </c>
      <c r="F3206" t="s">
        <v>246</v>
      </c>
      <c r="G3206" t="s">
        <v>13149</v>
      </c>
      <c r="H3206" t="s">
        <v>13150</v>
      </c>
      <c r="I3206" t="s">
        <v>3875</v>
      </c>
      <c r="J3206" t="s">
        <v>3876</v>
      </c>
      <c r="K3206" t="s">
        <v>13397</v>
      </c>
      <c r="L3206" t="s">
        <v>14400</v>
      </c>
      <c r="M3206" t="s">
        <v>18</v>
      </c>
    </row>
    <row r="3207" spans="1:13">
      <c r="A3207" t="s">
        <v>3877</v>
      </c>
      <c r="B3207">
        <v>4.9000000000000004</v>
      </c>
      <c r="C3207" t="str">
        <f t="shared" si="50"/>
        <v>4 – 5</v>
      </c>
      <c r="D3207">
        <v>100</v>
      </c>
      <c r="E3207" t="s">
        <v>13149</v>
      </c>
      <c r="F3207" t="s">
        <v>290</v>
      </c>
      <c r="G3207" t="s">
        <v>13149</v>
      </c>
      <c r="H3207" t="s">
        <v>13150</v>
      </c>
      <c r="I3207" t="s">
        <v>3878</v>
      </c>
      <c r="J3207" t="s">
        <v>3879</v>
      </c>
      <c r="K3207" t="s">
        <v>13398</v>
      </c>
      <c r="L3207" t="s">
        <v>16135</v>
      </c>
      <c r="M3207" t="s">
        <v>233</v>
      </c>
    </row>
    <row r="3208" spans="1:13">
      <c r="A3208" t="s">
        <v>3880</v>
      </c>
      <c r="B3208">
        <v>4.8</v>
      </c>
      <c r="C3208" t="str">
        <f t="shared" si="50"/>
        <v>4 – 5</v>
      </c>
      <c r="D3208">
        <v>1000</v>
      </c>
      <c r="E3208" t="s">
        <v>13149</v>
      </c>
      <c r="F3208" t="s">
        <v>403</v>
      </c>
      <c r="G3208" t="s">
        <v>13149</v>
      </c>
      <c r="H3208" t="s">
        <v>13150</v>
      </c>
      <c r="I3208" t="s">
        <v>3881</v>
      </c>
      <c r="J3208" t="s">
        <v>3882</v>
      </c>
      <c r="K3208" t="s">
        <v>13399</v>
      </c>
      <c r="L3208" t="s">
        <v>16138</v>
      </c>
      <c r="M3208" t="s">
        <v>18</v>
      </c>
    </row>
    <row r="3209" spans="1:13">
      <c r="A3209" t="s">
        <v>3880</v>
      </c>
      <c r="B3209">
        <v>4.8</v>
      </c>
      <c r="C3209" t="str">
        <f t="shared" si="50"/>
        <v>4 – 5</v>
      </c>
      <c r="D3209">
        <v>1000</v>
      </c>
      <c r="E3209" t="s">
        <v>13149</v>
      </c>
      <c r="F3209" t="s">
        <v>403</v>
      </c>
      <c r="G3209" t="s">
        <v>13149</v>
      </c>
      <c r="H3209" t="s">
        <v>13150</v>
      </c>
      <c r="I3209" t="s">
        <v>3881</v>
      </c>
      <c r="J3209" t="s">
        <v>3882</v>
      </c>
      <c r="K3209" t="s">
        <v>13399</v>
      </c>
      <c r="L3209" t="s">
        <v>16138</v>
      </c>
      <c r="M3209" t="s">
        <v>8122</v>
      </c>
    </row>
    <row r="3210" spans="1:13">
      <c r="A3210" t="s">
        <v>3880</v>
      </c>
      <c r="B3210">
        <v>4.8</v>
      </c>
      <c r="C3210" t="str">
        <f t="shared" si="50"/>
        <v>4 – 5</v>
      </c>
      <c r="D3210">
        <v>1000</v>
      </c>
      <c r="E3210" t="s">
        <v>13149</v>
      </c>
      <c r="F3210" t="s">
        <v>403</v>
      </c>
      <c r="G3210" t="s">
        <v>13149</v>
      </c>
      <c r="H3210" t="s">
        <v>13150</v>
      </c>
      <c r="I3210" t="s">
        <v>3881</v>
      </c>
      <c r="J3210" t="s">
        <v>3882</v>
      </c>
      <c r="K3210" t="s">
        <v>13399</v>
      </c>
      <c r="L3210" t="s">
        <v>16138</v>
      </c>
      <c r="M3210" t="s">
        <v>16109</v>
      </c>
    </row>
    <row r="3211" spans="1:13">
      <c r="A3211" t="s">
        <v>3883</v>
      </c>
      <c r="B3211">
        <v>5</v>
      </c>
      <c r="C3211" t="str">
        <f t="shared" si="50"/>
        <v>4 – 5</v>
      </c>
      <c r="D3211">
        <v>5</v>
      </c>
      <c r="E3211" t="s">
        <v>13149</v>
      </c>
      <c r="F3211" t="s">
        <v>276</v>
      </c>
      <c r="G3211" t="s">
        <v>13149</v>
      </c>
      <c r="H3211" t="s">
        <v>13150</v>
      </c>
      <c r="I3211" t="s">
        <v>3885</v>
      </c>
      <c r="J3211" t="s">
        <v>3886</v>
      </c>
      <c r="K3211" t="s">
        <v>13400</v>
      </c>
      <c r="L3211" t="s">
        <v>16135</v>
      </c>
      <c r="M3211" t="s">
        <v>52</v>
      </c>
    </row>
    <row r="3212" spans="1:13">
      <c r="A3212" t="s">
        <v>3883</v>
      </c>
      <c r="B3212">
        <v>5</v>
      </c>
      <c r="C3212" t="str">
        <f t="shared" si="50"/>
        <v>4 – 5</v>
      </c>
      <c r="D3212">
        <v>5</v>
      </c>
      <c r="E3212" t="s">
        <v>13149</v>
      </c>
      <c r="F3212" t="s">
        <v>276</v>
      </c>
      <c r="G3212" t="s">
        <v>13149</v>
      </c>
      <c r="H3212" t="s">
        <v>13150</v>
      </c>
      <c r="I3212" t="s">
        <v>3885</v>
      </c>
      <c r="J3212" t="s">
        <v>3886</v>
      </c>
      <c r="K3212" t="s">
        <v>13400</v>
      </c>
      <c r="L3212" t="s">
        <v>16135</v>
      </c>
      <c r="M3212" t="s">
        <v>511</v>
      </c>
    </row>
    <row r="3213" spans="1:13">
      <c r="A3213" t="s">
        <v>3883</v>
      </c>
      <c r="B3213">
        <v>5</v>
      </c>
      <c r="C3213" t="str">
        <f t="shared" si="50"/>
        <v>4 – 5</v>
      </c>
      <c r="D3213">
        <v>5</v>
      </c>
      <c r="E3213" t="s">
        <v>13149</v>
      </c>
      <c r="F3213" t="s">
        <v>276</v>
      </c>
      <c r="G3213" t="s">
        <v>13149</v>
      </c>
      <c r="H3213" t="s">
        <v>13150</v>
      </c>
      <c r="I3213" t="s">
        <v>3885</v>
      </c>
      <c r="J3213" t="s">
        <v>3886</v>
      </c>
      <c r="K3213" t="s">
        <v>13400</v>
      </c>
      <c r="L3213" t="s">
        <v>16135</v>
      </c>
      <c r="M3213" t="s">
        <v>18</v>
      </c>
    </row>
    <row r="3214" spans="1:13">
      <c r="A3214" t="s">
        <v>3883</v>
      </c>
      <c r="B3214">
        <v>5</v>
      </c>
      <c r="C3214" t="str">
        <f t="shared" si="50"/>
        <v>4 – 5</v>
      </c>
      <c r="D3214">
        <v>5</v>
      </c>
      <c r="E3214" t="s">
        <v>13149</v>
      </c>
      <c r="F3214" t="s">
        <v>276</v>
      </c>
      <c r="G3214" t="s">
        <v>13149</v>
      </c>
      <c r="H3214" t="s">
        <v>13150</v>
      </c>
      <c r="I3214" t="s">
        <v>3885</v>
      </c>
      <c r="J3214" t="s">
        <v>3886</v>
      </c>
      <c r="K3214" t="s">
        <v>13400</v>
      </c>
      <c r="L3214" t="s">
        <v>16135</v>
      </c>
      <c r="M3214" t="s">
        <v>1220</v>
      </c>
    </row>
    <row r="3215" spans="1:13">
      <c r="A3215" t="s">
        <v>3888</v>
      </c>
      <c r="B3215">
        <v>3.8</v>
      </c>
      <c r="C3215" t="str">
        <f t="shared" si="50"/>
        <v>3 – 4</v>
      </c>
      <c r="D3215">
        <v>100</v>
      </c>
      <c r="E3215" t="s">
        <v>13149</v>
      </c>
      <c r="F3215" t="s">
        <v>53</v>
      </c>
      <c r="G3215" t="s">
        <v>13149</v>
      </c>
      <c r="H3215" t="s">
        <v>13150</v>
      </c>
      <c r="I3215" t="s">
        <v>3889</v>
      </c>
      <c r="J3215" t="s">
        <v>3890</v>
      </c>
      <c r="K3215" t="s">
        <v>13401</v>
      </c>
      <c r="L3215" t="s">
        <v>16139</v>
      </c>
      <c r="M3215" t="s">
        <v>635</v>
      </c>
    </row>
    <row r="3216" spans="1:13">
      <c r="A3216" t="s">
        <v>3888</v>
      </c>
      <c r="B3216">
        <v>3.8</v>
      </c>
      <c r="C3216" t="str">
        <f t="shared" si="50"/>
        <v>3 – 4</v>
      </c>
      <c r="D3216">
        <v>100</v>
      </c>
      <c r="E3216" t="s">
        <v>13149</v>
      </c>
      <c r="F3216" t="s">
        <v>53</v>
      </c>
      <c r="G3216" t="s">
        <v>13149</v>
      </c>
      <c r="H3216" t="s">
        <v>13150</v>
      </c>
      <c r="I3216" t="s">
        <v>3889</v>
      </c>
      <c r="J3216" t="s">
        <v>3890</v>
      </c>
      <c r="K3216" t="s">
        <v>13401</v>
      </c>
      <c r="L3216" t="s">
        <v>16139</v>
      </c>
      <c r="M3216" t="s">
        <v>257</v>
      </c>
    </row>
    <row r="3217" spans="1:13">
      <c r="A3217" t="s">
        <v>3888</v>
      </c>
      <c r="B3217">
        <v>3.8</v>
      </c>
      <c r="C3217" t="str">
        <f t="shared" si="50"/>
        <v>3 – 4</v>
      </c>
      <c r="D3217">
        <v>100</v>
      </c>
      <c r="E3217" t="s">
        <v>13149</v>
      </c>
      <c r="F3217" t="s">
        <v>53</v>
      </c>
      <c r="G3217" t="s">
        <v>13149</v>
      </c>
      <c r="H3217" t="s">
        <v>13150</v>
      </c>
      <c r="I3217" t="s">
        <v>3889</v>
      </c>
      <c r="J3217" t="s">
        <v>3890</v>
      </c>
      <c r="K3217" t="s">
        <v>13401</v>
      </c>
      <c r="L3217" t="s">
        <v>16139</v>
      </c>
      <c r="M3217" t="s">
        <v>262</v>
      </c>
    </row>
    <row r="3218" spans="1:13">
      <c r="A3218" t="s">
        <v>3888</v>
      </c>
      <c r="B3218">
        <v>3.8</v>
      </c>
      <c r="C3218" t="str">
        <f t="shared" si="50"/>
        <v>3 – 4</v>
      </c>
      <c r="D3218">
        <v>100</v>
      </c>
      <c r="E3218" t="s">
        <v>13149</v>
      </c>
      <c r="F3218" t="s">
        <v>53</v>
      </c>
      <c r="G3218" t="s">
        <v>13149</v>
      </c>
      <c r="H3218" t="s">
        <v>13150</v>
      </c>
      <c r="I3218" t="s">
        <v>3889</v>
      </c>
      <c r="J3218" t="s">
        <v>3890</v>
      </c>
      <c r="K3218" t="s">
        <v>13401</v>
      </c>
      <c r="L3218" t="s">
        <v>16139</v>
      </c>
      <c r="M3218" t="s">
        <v>10</v>
      </c>
    </row>
    <row r="3219" spans="1:13">
      <c r="A3219" t="s">
        <v>3888</v>
      </c>
      <c r="B3219">
        <v>3.8</v>
      </c>
      <c r="C3219" t="str">
        <f t="shared" si="50"/>
        <v>3 – 4</v>
      </c>
      <c r="D3219">
        <v>100</v>
      </c>
      <c r="E3219" t="s">
        <v>13149</v>
      </c>
      <c r="F3219" t="s">
        <v>53</v>
      </c>
      <c r="G3219" t="s">
        <v>13149</v>
      </c>
      <c r="H3219" t="s">
        <v>13150</v>
      </c>
      <c r="I3219" t="s">
        <v>3889</v>
      </c>
      <c r="J3219" t="s">
        <v>3890</v>
      </c>
      <c r="K3219" t="s">
        <v>13401</v>
      </c>
      <c r="L3219" t="s">
        <v>16139</v>
      </c>
      <c r="M3219" t="s">
        <v>52</v>
      </c>
    </row>
    <row r="3220" spans="1:13">
      <c r="A3220" t="s">
        <v>3892</v>
      </c>
      <c r="C3220" t="str">
        <f t="shared" si="50"/>
        <v>No Rating</v>
      </c>
      <c r="E3220" t="s">
        <v>13150</v>
      </c>
      <c r="G3220" t="s">
        <v>13150</v>
      </c>
      <c r="H3220" t="s">
        <v>13150</v>
      </c>
      <c r="I3220" t="s">
        <v>3893</v>
      </c>
      <c r="J3220" t="s">
        <v>3894</v>
      </c>
      <c r="K3220" t="s">
        <v>16140</v>
      </c>
      <c r="L3220" t="s">
        <v>16138</v>
      </c>
      <c r="M3220" t="s">
        <v>262</v>
      </c>
    </row>
    <row r="3221" spans="1:13">
      <c r="A3221" t="s">
        <v>3892</v>
      </c>
      <c r="C3221" t="str">
        <f t="shared" si="50"/>
        <v>No Rating</v>
      </c>
      <c r="E3221" t="s">
        <v>13150</v>
      </c>
      <c r="G3221" t="s">
        <v>13150</v>
      </c>
      <c r="H3221" t="s">
        <v>13150</v>
      </c>
      <c r="I3221" t="s">
        <v>3893</v>
      </c>
      <c r="J3221" t="s">
        <v>3894</v>
      </c>
      <c r="K3221" t="s">
        <v>16140</v>
      </c>
      <c r="L3221" t="s">
        <v>16138</v>
      </c>
      <c r="M3221" t="s">
        <v>52</v>
      </c>
    </row>
    <row r="3222" spans="1:13">
      <c r="A3222" t="s">
        <v>3892</v>
      </c>
      <c r="C3222" t="str">
        <f t="shared" si="50"/>
        <v>No Rating</v>
      </c>
      <c r="E3222" t="s">
        <v>13150</v>
      </c>
      <c r="G3222" t="s">
        <v>13150</v>
      </c>
      <c r="H3222" t="s">
        <v>13150</v>
      </c>
      <c r="I3222" t="s">
        <v>3893</v>
      </c>
      <c r="J3222" t="s">
        <v>3894</v>
      </c>
      <c r="K3222" t="s">
        <v>16140</v>
      </c>
      <c r="L3222" t="s">
        <v>16138</v>
      </c>
      <c r="M3222" t="s">
        <v>18</v>
      </c>
    </row>
    <row r="3223" spans="1:13">
      <c r="A3223" t="s">
        <v>3892</v>
      </c>
      <c r="C3223" t="str">
        <f t="shared" si="50"/>
        <v>No Rating</v>
      </c>
      <c r="E3223" t="s">
        <v>13150</v>
      </c>
      <c r="G3223" t="s">
        <v>13150</v>
      </c>
      <c r="H3223" t="s">
        <v>13150</v>
      </c>
      <c r="I3223" t="s">
        <v>3893</v>
      </c>
      <c r="J3223" t="s">
        <v>3894</v>
      </c>
      <c r="K3223" t="s">
        <v>16140</v>
      </c>
      <c r="L3223" t="s">
        <v>16138</v>
      </c>
      <c r="M3223" t="s">
        <v>595</v>
      </c>
    </row>
    <row r="3224" spans="1:13">
      <c r="A3224" t="s">
        <v>3895</v>
      </c>
      <c r="B3224">
        <v>4.8</v>
      </c>
      <c r="C3224" t="str">
        <f t="shared" si="50"/>
        <v>4 – 5</v>
      </c>
      <c r="D3224">
        <v>1000</v>
      </c>
      <c r="E3224" t="s">
        <v>13149</v>
      </c>
      <c r="F3224" t="s">
        <v>72</v>
      </c>
      <c r="G3224" t="s">
        <v>13149</v>
      </c>
      <c r="H3224" t="s">
        <v>13150</v>
      </c>
      <c r="I3224" t="s">
        <v>3896</v>
      </c>
      <c r="J3224" t="s">
        <v>3897</v>
      </c>
      <c r="K3224" t="s">
        <v>13402</v>
      </c>
      <c r="L3224" t="s">
        <v>16136</v>
      </c>
      <c r="M3224" t="s">
        <v>18</v>
      </c>
    </row>
    <row r="3225" spans="1:13">
      <c r="A3225" t="s">
        <v>3895</v>
      </c>
      <c r="B3225">
        <v>4.8</v>
      </c>
      <c r="C3225" t="str">
        <f t="shared" si="50"/>
        <v>4 – 5</v>
      </c>
      <c r="D3225">
        <v>1000</v>
      </c>
      <c r="E3225" t="s">
        <v>13149</v>
      </c>
      <c r="F3225" t="s">
        <v>72</v>
      </c>
      <c r="G3225" t="s">
        <v>13149</v>
      </c>
      <c r="H3225" t="s">
        <v>13150</v>
      </c>
      <c r="I3225" t="s">
        <v>3896</v>
      </c>
      <c r="J3225" t="s">
        <v>3897</v>
      </c>
      <c r="K3225" t="s">
        <v>13402</v>
      </c>
      <c r="L3225" t="s">
        <v>16136</v>
      </c>
      <c r="M3225" t="s">
        <v>5392</v>
      </c>
    </row>
    <row r="3226" spans="1:13">
      <c r="A3226" t="s">
        <v>3895</v>
      </c>
      <c r="B3226">
        <v>4.8</v>
      </c>
      <c r="C3226" t="str">
        <f t="shared" si="50"/>
        <v>4 – 5</v>
      </c>
      <c r="D3226">
        <v>1000</v>
      </c>
      <c r="E3226" t="s">
        <v>13149</v>
      </c>
      <c r="F3226" t="s">
        <v>72</v>
      </c>
      <c r="G3226" t="s">
        <v>13149</v>
      </c>
      <c r="H3226" t="s">
        <v>13150</v>
      </c>
      <c r="I3226" t="s">
        <v>3896</v>
      </c>
      <c r="J3226" t="s">
        <v>3897</v>
      </c>
      <c r="K3226" t="s">
        <v>13402</v>
      </c>
      <c r="L3226" t="s">
        <v>16136</v>
      </c>
      <c r="M3226" t="s">
        <v>16113</v>
      </c>
    </row>
    <row r="3227" spans="1:13">
      <c r="A3227" t="s">
        <v>3898</v>
      </c>
      <c r="B3227">
        <v>4.5999999999999996</v>
      </c>
      <c r="C3227" t="str">
        <f t="shared" si="50"/>
        <v>4 – 5</v>
      </c>
      <c r="D3227">
        <v>500</v>
      </c>
      <c r="E3227" t="s">
        <v>13149</v>
      </c>
      <c r="F3227" t="s">
        <v>53</v>
      </c>
      <c r="G3227" t="s">
        <v>13149</v>
      </c>
      <c r="H3227" t="s">
        <v>13150</v>
      </c>
      <c r="I3227" t="s">
        <v>3899</v>
      </c>
      <c r="J3227" t="s">
        <v>3900</v>
      </c>
      <c r="K3227" t="s">
        <v>13403</v>
      </c>
      <c r="L3227" t="s">
        <v>16138</v>
      </c>
      <c r="M3227" t="s">
        <v>52</v>
      </c>
    </row>
    <row r="3228" spans="1:13">
      <c r="A3228" t="s">
        <v>3898</v>
      </c>
      <c r="B3228">
        <v>4.5999999999999996</v>
      </c>
      <c r="C3228" t="str">
        <f t="shared" si="50"/>
        <v>4 – 5</v>
      </c>
      <c r="D3228">
        <v>500</v>
      </c>
      <c r="E3228" t="s">
        <v>13149</v>
      </c>
      <c r="F3228" t="s">
        <v>53</v>
      </c>
      <c r="G3228" t="s">
        <v>13149</v>
      </c>
      <c r="H3228" t="s">
        <v>13150</v>
      </c>
      <c r="I3228" t="s">
        <v>3899</v>
      </c>
      <c r="J3228" t="s">
        <v>3900</v>
      </c>
      <c r="K3228" t="s">
        <v>13403</v>
      </c>
      <c r="L3228" t="s">
        <v>16138</v>
      </c>
      <c r="M3228" t="s">
        <v>18</v>
      </c>
    </row>
    <row r="3229" spans="1:13">
      <c r="A3229" t="s">
        <v>3898</v>
      </c>
      <c r="B3229">
        <v>4.5999999999999996</v>
      </c>
      <c r="C3229" t="str">
        <f t="shared" si="50"/>
        <v>4 – 5</v>
      </c>
      <c r="D3229">
        <v>500</v>
      </c>
      <c r="E3229" t="s">
        <v>13149</v>
      </c>
      <c r="F3229" t="s">
        <v>53</v>
      </c>
      <c r="G3229" t="s">
        <v>13149</v>
      </c>
      <c r="H3229" t="s">
        <v>13150</v>
      </c>
      <c r="I3229" t="s">
        <v>3899</v>
      </c>
      <c r="J3229" t="s">
        <v>3900</v>
      </c>
      <c r="K3229" t="s">
        <v>13403</v>
      </c>
      <c r="L3229" t="s">
        <v>16138</v>
      </c>
      <c r="M3229" t="s">
        <v>8122</v>
      </c>
    </row>
    <row r="3230" spans="1:13">
      <c r="A3230" t="s">
        <v>3898</v>
      </c>
      <c r="B3230">
        <v>4.5999999999999996</v>
      </c>
      <c r="C3230" t="str">
        <f t="shared" si="50"/>
        <v>4 – 5</v>
      </c>
      <c r="D3230">
        <v>500</v>
      </c>
      <c r="E3230" t="s">
        <v>13149</v>
      </c>
      <c r="F3230" t="s">
        <v>53</v>
      </c>
      <c r="G3230" t="s">
        <v>13149</v>
      </c>
      <c r="H3230" t="s">
        <v>13150</v>
      </c>
      <c r="I3230" t="s">
        <v>3899</v>
      </c>
      <c r="J3230" t="s">
        <v>3900</v>
      </c>
      <c r="K3230" t="s">
        <v>13403</v>
      </c>
      <c r="L3230" t="s">
        <v>16138</v>
      </c>
      <c r="M3230" t="s">
        <v>1220</v>
      </c>
    </row>
    <row r="3231" spans="1:13">
      <c r="A3231" t="s">
        <v>3901</v>
      </c>
      <c r="B3231">
        <v>3.9</v>
      </c>
      <c r="C3231" t="str">
        <f t="shared" si="50"/>
        <v>3 – 4</v>
      </c>
      <c r="D3231">
        <v>100</v>
      </c>
      <c r="E3231" t="s">
        <v>13149</v>
      </c>
      <c r="F3231" t="s">
        <v>354</v>
      </c>
      <c r="G3231" t="s">
        <v>13149</v>
      </c>
      <c r="H3231" t="s">
        <v>13149</v>
      </c>
      <c r="I3231" t="s">
        <v>3902</v>
      </c>
      <c r="J3231" t="s">
        <v>3903</v>
      </c>
      <c r="K3231" t="s">
        <v>13404</v>
      </c>
      <c r="L3231" t="s">
        <v>16138</v>
      </c>
      <c r="M3231" t="s">
        <v>257</v>
      </c>
    </row>
    <row r="3232" spans="1:13">
      <c r="A3232" t="s">
        <v>3901</v>
      </c>
      <c r="B3232">
        <v>3.9</v>
      </c>
      <c r="C3232" t="str">
        <f t="shared" si="50"/>
        <v>3 – 4</v>
      </c>
      <c r="D3232">
        <v>100</v>
      </c>
      <c r="E3232" t="s">
        <v>13149</v>
      </c>
      <c r="F3232" t="s">
        <v>354</v>
      </c>
      <c r="G3232" t="s">
        <v>13149</v>
      </c>
      <c r="H3232" t="s">
        <v>13149</v>
      </c>
      <c r="I3232" t="s">
        <v>3902</v>
      </c>
      <c r="J3232" t="s">
        <v>3903</v>
      </c>
      <c r="K3232" t="s">
        <v>13404</v>
      </c>
      <c r="L3232" t="s">
        <v>16138</v>
      </c>
      <c r="M3232" t="s">
        <v>52</v>
      </c>
    </row>
    <row r="3233" spans="1:13">
      <c r="A3233" t="s">
        <v>3901</v>
      </c>
      <c r="B3233">
        <v>3.9</v>
      </c>
      <c r="C3233" t="str">
        <f t="shared" si="50"/>
        <v>3 – 4</v>
      </c>
      <c r="D3233">
        <v>100</v>
      </c>
      <c r="E3233" t="s">
        <v>13149</v>
      </c>
      <c r="F3233" t="s">
        <v>354</v>
      </c>
      <c r="G3233" t="s">
        <v>13149</v>
      </c>
      <c r="H3233" t="s">
        <v>13149</v>
      </c>
      <c r="I3233" t="s">
        <v>3902</v>
      </c>
      <c r="J3233" t="s">
        <v>3903</v>
      </c>
      <c r="K3233" t="s">
        <v>13404</v>
      </c>
      <c r="L3233" t="s">
        <v>16138</v>
      </c>
      <c r="M3233" t="s">
        <v>18</v>
      </c>
    </row>
    <row r="3234" spans="1:13">
      <c r="A3234" t="s">
        <v>3901</v>
      </c>
      <c r="B3234">
        <v>3.9</v>
      </c>
      <c r="C3234" t="str">
        <f t="shared" si="50"/>
        <v>3 – 4</v>
      </c>
      <c r="D3234">
        <v>100</v>
      </c>
      <c r="E3234" t="s">
        <v>13149</v>
      </c>
      <c r="F3234" t="s">
        <v>354</v>
      </c>
      <c r="G3234" t="s">
        <v>13149</v>
      </c>
      <c r="H3234" t="s">
        <v>13149</v>
      </c>
      <c r="I3234" t="s">
        <v>3902</v>
      </c>
      <c r="J3234" t="s">
        <v>3903</v>
      </c>
      <c r="K3234" t="s">
        <v>13404</v>
      </c>
      <c r="L3234" t="s">
        <v>16138</v>
      </c>
      <c r="M3234" t="s">
        <v>5392</v>
      </c>
    </row>
    <row r="3235" spans="1:13">
      <c r="A3235" t="s">
        <v>3901</v>
      </c>
      <c r="B3235">
        <v>3.9</v>
      </c>
      <c r="C3235" t="str">
        <f t="shared" si="50"/>
        <v>3 – 4</v>
      </c>
      <c r="D3235">
        <v>100</v>
      </c>
      <c r="E3235" t="s">
        <v>13149</v>
      </c>
      <c r="F3235" t="s">
        <v>354</v>
      </c>
      <c r="G3235" t="s">
        <v>13149</v>
      </c>
      <c r="H3235" t="s">
        <v>13149</v>
      </c>
      <c r="I3235" t="s">
        <v>3902</v>
      </c>
      <c r="J3235" t="s">
        <v>3903</v>
      </c>
      <c r="K3235" t="s">
        <v>13404</v>
      </c>
      <c r="L3235" t="s">
        <v>16138</v>
      </c>
      <c r="M3235" t="s">
        <v>1220</v>
      </c>
    </row>
    <row r="3236" spans="1:13">
      <c r="A3236" t="s">
        <v>3904</v>
      </c>
      <c r="B3236">
        <v>4.7</v>
      </c>
      <c r="C3236" t="str">
        <f t="shared" si="50"/>
        <v>4 – 5</v>
      </c>
      <c r="D3236">
        <v>2000</v>
      </c>
      <c r="E3236" t="s">
        <v>13149</v>
      </c>
      <c r="F3236" t="s">
        <v>53</v>
      </c>
      <c r="G3236" t="s">
        <v>13149</v>
      </c>
      <c r="H3236" t="s">
        <v>13150</v>
      </c>
      <c r="I3236" t="s">
        <v>3905</v>
      </c>
      <c r="J3236" t="s">
        <v>3906</v>
      </c>
      <c r="K3236" t="s">
        <v>13405</v>
      </c>
      <c r="L3236" t="s">
        <v>16139</v>
      </c>
      <c r="M3236" t="s">
        <v>18</v>
      </c>
    </row>
    <row r="3237" spans="1:13">
      <c r="A3237" t="s">
        <v>3904</v>
      </c>
      <c r="B3237">
        <v>4.7</v>
      </c>
      <c r="C3237" t="str">
        <f t="shared" si="50"/>
        <v>4 – 5</v>
      </c>
      <c r="D3237">
        <v>2000</v>
      </c>
      <c r="E3237" t="s">
        <v>13149</v>
      </c>
      <c r="F3237" t="s">
        <v>53</v>
      </c>
      <c r="G3237" t="s">
        <v>13149</v>
      </c>
      <c r="H3237" t="s">
        <v>13150</v>
      </c>
      <c r="I3237" t="s">
        <v>3905</v>
      </c>
      <c r="J3237" t="s">
        <v>3906</v>
      </c>
      <c r="K3237" t="s">
        <v>13405</v>
      </c>
      <c r="L3237" t="s">
        <v>16139</v>
      </c>
      <c r="M3237" t="s">
        <v>1220</v>
      </c>
    </row>
    <row r="3238" spans="1:13">
      <c r="A3238" t="s">
        <v>3907</v>
      </c>
      <c r="B3238">
        <v>4.8</v>
      </c>
      <c r="C3238" t="str">
        <f t="shared" si="50"/>
        <v>4 – 5</v>
      </c>
      <c r="D3238">
        <v>5000</v>
      </c>
      <c r="E3238" t="s">
        <v>13149</v>
      </c>
      <c r="F3238" t="s">
        <v>53</v>
      </c>
      <c r="G3238" t="s">
        <v>13149</v>
      </c>
      <c r="H3238" t="s">
        <v>13150</v>
      </c>
      <c r="I3238" t="s">
        <v>3908</v>
      </c>
      <c r="J3238" t="s">
        <v>3909</v>
      </c>
      <c r="K3238" t="s">
        <v>13406</v>
      </c>
      <c r="L3238" t="s">
        <v>16135</v>
      </c>
      <c r="M3238" t="s">
        <v>18</v>
      </c>
    </row>
    <row r="3239" spans="1:13">
      <c r="A3239" t="s">
        <v>3907</v>
      </c>
      <c r="B3239">
        <v>4.8</v>
      </c>
      <c r="C3239" t="str">
        <f t="shared" si="50"/>
        <v>4 – 5</v>
      </c>
      <c r="D3239">
        <v>5000</v>
      </c>
      <c r="E3239" t="s">
        <v>13149</v>
      </c>
      <c r="F3239" t="s">
        <v>53</v>
      </c>
      <c r="G3239" t="s">
        <v>13149</v>
      </c>
      <c r="H3239" t="s">
        <v>13150</v>
      </c>
      <c r="I3239" t="s">
        <v>3908</v>
      </c>
      <c r="J3239" t="s">
        <v>3909</v>
      </c>
      <c r="K3239" t="s">
        <v>13406</v>
      </c>
      <c r="L3239" t="s">
        <v>16135</v>
      </c>
      <c r="M3239" t="s">
        <v>16115</v>
      </c>
    </row>
    <row r="3240" spans="1:13">
      <c r="A3240" t="s">
        <v>3907</v>
      </c>
      <c r="B3240">
        <v>4.8</v>
      </c>
      <c r="C3240" t="str">
        <f t="shared" si="50"/>
        <v>4 – 5</v>
      </c>
      <c r="D3240">
        <v>5000</v>
      </c>
      <c r="E3240" t="s">
        <v>13149</v>
      </c>
      <c r="F3240" t="s">
        <v>53</v>
      </c>
      <c r="G3240" t="s">
        <v>13149</v>
      </c>
      <c r="H3240" t="s">
        <v>13150</v>
      </c>
      <c r="I3240" t="s">
        <v>3908</v>
      </c>
      <c r="J3240" t="s">
        <v>3909</v>
      </c>
      <c r="K3240" t="s">
        <v>13406</v>
      </c>
      <c r="L3240" t="s">
        <v>16135</v>
      </c>
      <c r="M3240" t="s">
        <v>1220</v>
      </c>
    </row>
    <row r="3241" spans="1:13">
      <c r="A3241" t="s">
        <v>3910</v>
      </c>
      <c r="B3241">
        <v>4.7</v>
      </c>
      <c r="C3241" t="str">
        <f t="shared" si="50"/>
        <v>4 – 5</v>
      </c>
      <c r="D3241">
        <v>5000</v>
      </c>
      <c r="E3241" t="s">
        <v>13149</v>
      </c>
      <c r="F3241" t="s">
        <v>53</v>
      </c>
      <c r="G3241" t="s">
        <v>13149</v>
      </c>
      <c r="H3241" t="s">
        <v>13150</v>
      </c>
      <c r="I3241" t="s">
        <v>3911</v>
      </c>
      <c r="J3241" t="s">
        <v>3912</v>
      </c>
      <c r="K3241" t="s">
        <v>13407</v>
      </c>
      <c r="L3241" t="s">
        <v>16138</v>
      </c>
      <c r="M3241" t="s">
        <v>18</v>
      </c>
    </row>
    <row r="3242" spans="1:13">
      <c r="A3242" t="s">
        <v>3910</v>
      </c>
      <c r="B3242">
        <v>4.7</v>
      </c>
      <c r="C3242" t="str">
        <f t="shared" si="50"/>
        <v>4 – 5</v>
      </c>
      <c r="D3242">
        <v>5000</v>
      </c>
      <c r="E3242" t="s">
        <v>13149</v>
      </c>
      <c r="F3242" t="s">
        <v>53</v>
      </c>
      <c r="G3242" t="s">
        <v>13149</v>
      </c>
      <c r="H3242" t="s">
        <v>13150</v>
      </c>
      <c r="I3242" t="s">
        <v>3911</v>
      </c>
      <c r="J3242" t="s">
        <v>3912</v>
      </c>
      <c r="K3242" t="s">
        <v>13407</v>
      </c>
      <c r="L3242" t="s">
        <v>16138</v>
      </c>
      <c r="M3242" t="s">
        <v>5392</v>
      </c>
    </row>
    <row r="3243" spans="1:13">
      <c r="A3243" t="s">
        <v>3913</v>
      </c>
      <c r="B3243">
        <v>4.5</v>
      </c>
      <c r="C3243" t="str">
        <f t="shared" si="50"/>
        <v>4 – 5</v>
      </c>
      <c r="D3243">
        <v>3000</v>
      </c>
      <c r="E3243" t="s">
        <v>13149</v>
      </c>
      <c r="G3243" t="s">
        <v>13150</v>
      </c>
      <c r="H3243" t="s">
        <v>13150</v>
      </c>
      <c r="I3243" t="s">
        <v>3915</v>
      </c>
      <c r="J3243" t="s">
        <v>3916</v>
      </c>
      <c r="K3243" t="s">
        <v>13408</v>
      </c>
      <c r="L3243" t="s">
        <v>14400</v>
      </c>
      <c r="M3243" t="s">
        <v>1505</v>
      </c>
    </row>
    <row r="3244" spans="1:13">
      <c r="A3244" t="s">
        <v>3913</v>
      </c>
      <c r="B3244">
        <v>4.5</v>
      </c>
      <c r="C3244" t="str">
        <f t="shared" si="50"/>
        <v>4 – 5</v>
      </c>
      <c r="D3244">
        <v>3000</v>
      </c>
      <c r="E3244" t="s">
        <v>13149</v>
      </c>
      <c r="G3244" t="s">
        <v>13150</v>
      </c>
      <c r="H3244" t="s">
        <v>13150</v>
      </c>
      <c r="I3244" t="s">
        <v>3915</v>
      </c>
      <c r="J3244" t="s">
        <v>3916</v>
      </c>
      <c r="K3244" t="s">
        <v>13408</v>
      </c>
      <c r="L3244" t="s">
        <v>14400</v>
      </c>
      <c r="M3244" t="s">
        <v>18</v>
      </c>
    </row>
    <row r="3245" spans="1:13">
      <c r="A3245" t="s">
        <v>3913</v>
      </c>
      <c r="B3245">
        <v>4.5</v>
      </c>
      <c r="C3245" t="str">
        <f t="shared" si="50"/>
        <v>4 – 5</v>
      </c>
      <c r="D3245">
        <v>3000</v>
      </c>
      <c r="E3245" t="s">
        <v>13149</v>
      </c>
      <c r="G3245" t="s">
        <v>13150</v>
      </c>
      <c r="H3245" t="s">
        <v>13150</v>
      </c>
      <c r="I3245" t="s">
        <v>3915</v>
      </c>
      <c r="J3245" t="s">
        <v>3916</v>
      </c>
      <c r="K3245" t="s">
        <v>13408</v>
      </c>
      <c r="L3245" t="s">
        <v>14400</v>
      </c>
      <c r="M3245" t="s">
        <v>8122</v>
      </c>
    </row>
    <row r="3246" spans="1:13">
      <c r="A3246" t="s">
        <v>3918</v>
      </c>
      <c r="B3246">
        <v>4.5999999999999996</v>
      </c>
      <c r="C3246" t="str">
        <f t="shared" si="50"/>
        <v>4 – 5</v>
      </c>
      <c r="D3246">
        <v>1000</v>
      </c>
      <c r="E3246" t="s">
        <v>13149</v>
      </c>
      <c r="F3246" t="s">
        <v>53</v>
      </c>
      <c r="G3246" t="s">
        <v>13149</v>
      </c>
      <c r="H3246" t="s">
        <v>13150</v>
      </c>
      <c r="I3246" t="s">
        <v>3919</v>
      </c>
      <c r="J3246" t="s">
        <v>3920</v>
      </c>
      <c r="K3246" t="s">
        <v>13409</v>
      </c>
      <c r="L3246" t="s">
        <v>16138</v>
      </c>
      <c r="M3246" t="s">
        <v>10</v>
      </c>
    </row>
    <row r="3247" spans="1:13">
      <c r="A3247" t="s">
        <v>3918</v>
      </c>
      <c r="B3247">
        <v>4.5999999999999996</v>
      </c>
      <c r="C3247" t="str">
        <f t="shared" si="50"/>
        <v>4 – 5</v>
      </c>
      <c r="D3247">
        <v>1000</v>
      </c>
      <c r="E3247" t="s">
        <v>13149</v>
      </c>
      <c r="F3247" t="s">
        <v>53</v>
      </c>
      <c r="G3247" t="s">
        <v>13149</v>
      </c>
      <c r="H3247" t="s">
        <v>13150</v>
      </c>
      <c r="I3247" t="s">
        <v>3919</v>
      </c>
      <c r="J3247" t="s">
        <v>3920</v>
      </c>
      <c r="K3247" t="s">
        <v>13409</v>
      </c>
      <c r="L3247" t="s">
        <v>16138</v>
      </c>
      <c r="M3247" t="s">
        <v>12403</v>
      </c>
    </row>
    <row r="3248" spans="1:13">
      <c r="A3248" t="s">
        <v>3922</v>
      </c>
      <c r="B3248">
        <v>4.4000000000000004</v>
      </c>
      <c r="C3248" t="str">
        <f t="shared" si="50"/>
        <v>4 – 5</v>
      </c>
      <c r="D3248">
        <v>100</v>
      </c>
      <c r="E3248" t="s">
        <v>13149</v>
      </c>
      <c r="G3248" t="s">
        <v>13150</v>
      </c>
      <c r="H3248" t="s">
        <v>13150</v>
      </c>
      <c r="I3248" t="s">
        <v>3923</v>
      </c>
      <c r="J3248" t="s">
        <v>3924</v>
      </c>
      <c r="K3248" t="s">
        <v>14635</v>
      </c>
      <c r="L3248" t="s">
        <v>16135</v>
      </c>
      <c r="M3248" t="s">
        <v>18</v>
      </c>
    </row>
    <row r="3249" spans="1:13">
      <c r="A3249" t="s">
        <v>3922</v>
      </c>
      <c r="B3249">
        <v>4.4000000000000004</v>
      </c>
      <c r="C3249" t="str">
        <f t="shared" si="50"/>
        <v>4 – 5</v>
      </c>
      <c r="D3249">
        <v>100</v>
      </c>
      <c r="E3249" t="s">
        <v>13149</v>
      </c>
      <c r="G3249" t="s">
        <v>13150</v>
      </c>
      <c r="H3249" t="s">
        <v>13150</v>
      </c>
      <c r="I3249" t="s">
        <v>3923</v>
      </c>
      <c r="J3249" t="s">
        <v>3924</v>
      </c>
      <c r="K3249" t="s">
        <v>14635</v>
      </c>
      <c r="L3249" t="s">
        <v>16135</v>
      </c>
      <c r="M3249" t="s">
        <v>3586</v>
      </c>
    </row>
    <row r="3250" spans="1:13">
      <c r="A3250" t="s">
        <v>3925</v>
      </c>
      <c r="B3250">
        <v>4.4000000000000004</v>
      </c>
      <c r="C3250" t="str">
        <f t="shared" si="50"/>
        <v>4 – 5</v>
      </c>
      <c r="D3250">
        <v>2000</v>
      </c>
      <c r="E3250" t="s">
        <v>13149</v>
      </c>
      <c r="G3250" t="s">
        <v>13150</v>
      </c>
      <c r="H3250" t="s">
        <v>13150</v>
      </c>
      <c r="I3250" t="s">
        <v>3926</v>
      </c>
      <c r="J3250" t="s">
        <v>3927</v>
      </c>
      <c r="K3250" t="s">
        <v>13410</v>
      </c>
      <c r="L3250" t="s">
        <v>16139</v>
      </c>
      <c r="M3250" t="s">
        <v>18</v>
      </c>
    </row>
    <row r="3251" spans="1:13">
      <c r="A3251" t="s">
        <v>3925</v>
      </c>
      <c r="B3251">
        <v>4.4000000000000004</v>
      </c>
      <c r="C3251" t="str">
        <f t="shared" si="50"/>
        <v>4 – 5</v>
      </c>
      <c r="D3251">
        <v>2000</v>
      </c>
      <c r="E3251" t="s">
        <v>13149</v>
      </c>
      <c r="G3251" t="s">
        <v>13150</v>
      </c>
      <c r="H3251" t="s">
        <v>13150</v>
      </c>
      <c r="I3251" t="s">
        <v>3926</v>
      </c>
      <c r="J3251" t="s">
        <v>3927</v>
      </c>
      <c r="K3251" t="s">
        <v>13410</v>
      </c>
      <c r="L3251" t="s">
        <v>16139</v>
      </c>
      <c r="M3251" t="s">
        <v>8122</v>
      </c>
    </row>
    <row r="3252" spans="1:13">
      <c r="A3252" t="s">
        <v>3925</v>
      </c>
      <c r="B3252">
        <v>4.4000000000000004</v>
      </c>
      <c r="C3252" t="str">
        <f t="shared" si="50"/>
        <v>4 – 5</v>
      </c>
      <c r="D3252">
        <v>2000</v>
      </c>
      <c r="E3252" t="s">
        <v>13149</v>
      </c>
      <c r="G3252" t="s">
        <v>13150</v>
      </c>
      <c r="H3252" t="s">
        <v>13150</v>
      </c>
      <c r="I3252" t="s">
        <v>3926</v>
      </c>
      <c r="J3252" t="s">
        <v>3927</v>
      </c>
      <c r="K3252" t="s">
        <v>13410</v>
      </c>
      <c r="L3252" t="s">
        <v>16139</v>
      </c>
      <c r="M3252" t="s">
        <v>1220</v>
      </c>
    </row>
    <row r="3253" spans="1:13">
      <c r="A3253" t="s">
        <v>3928</v>
      </c>
      <c r="B3253">
        <v>3.7</v>
      </c>
      <c r="C3253" t="str">
        <f t="shared" si="50"/>
        <v>3 – 4</v>
      </c>
      <c r="D3253">
        <v>60</v>
      </c>
      <c r="E3253" t="s">
        <v>13149</v>
      </c>
      <c r="G3253" t="s">
        <v>13150</v>
      </c>
      <c r="H3253" t="s">
        <v>13150</v>
      </c>
      <c r="I3253" t="s">
        <v>3930</v>
      </c>
      <c r="J3253" t="s">
        <v>3931</v>
      </c>
      <c r="K3253" t="s">
        <v>14636</v>
      </c>
      <c r="L3253" t="s">
        <v>14067</v>
      </c>
      <c r="M3253" t="s">
        <v>18</v>
      </c>
    </row>
    <row r="3254" spans="1:13">
      <c r="A3254" t="s">
        <v>3928</v>
      </c>
      <c r="B3254">
        <v>3.7</v>
      </c>
      <c r="C3254" t="str">
        <f t="shared" si="50"/>
        <v>3 – 4</v>
      </c>
      <c r="D3254">
        <v>60</v>
      </c>
      <c r="E3254" t="s">
        <v>13149</v>
      </c>
      <c r="G3254" t="s">
        <v>13150</v>
      </c>
      <c r="H3254" t="s">
        <v>13150</v>
      </c>
      <c r="I3254" t="s">
        <v>3930</v>
      </c>
      <c r="J3254" t="s">
        <v>3931</v>
      </c>
      <c r="K3254" t="s">
        <v>14636</v>
      </c>
      <c r="L3254" t="s">
        <v>14067</v>
      </c>
      <c r="M3254" t="s">
        <v>5392</v>
      </c>
    </row>
    <row r="3255" spans="1:13">
      <c r="A3255" t="s">
        <v>3928</v>
      </c>
      <c r="B3255">
        <v>3.7</v>
      </c>
      <c r="C3255" t="str">
        <f t="shared" si="50"/>
        <v>3 – 4</v>
      </c>
      <c r="D3255">
        <v>60</v>
      </c>
      <c r="E3255" t="s">
        <v>13149</v>
      </c>
      <c r="G3255" t="s">
        <v>13150</v>
      </c>
      <c r="H3255" t="s">
        <v>13150</v>
      </c>
      <c r="I3255" t="s">
        <v>3930</v>
      </c>
      <c r="J3255" t="s">
        <v>3931</v>
      </c>
      <c r="K3255" t="s">
        <v>14636</v>
      </c>
      <c r="L3255" t="s">
        <v>14067</v>
      </c>
      <c r="M3255" t="s">
        <v>16113</v>
      </c>
    </row>
    <row r="3256" spans="1:13">
      <c r="A3256" t="s">
        <v>3932</v>
      </c>
      <c r="B3256">
        <v>3.7</v>
      </c>
      <c r="C3256" t="str">
        <f t="shared" si="50"/>
        <v>3 – 4</v>
      </c>
      <c r="D3256">
        <v>100</v>
      </c>
      <c r="E3256" t="s">
        <v>13149</v>
      </c>
      <c r="F3256" t="s">
        <v>307</v>
      </c>
      <c r="G3256" t="s">
        <v>13149</v>
      </c>
      <c r="H3256" t="s">
        <v>13150</v>
      </c>
      <c r="I3256" t="s">
        <v>3933</v>
      </c>
      <c r="J3256" t="s">
        <v>3934</v>
      </c>
      <c r="K3256" t="s">
        <v>13411</v>
      </c>
      <c r="L3256" t="s">
        <v>13155</v>
      </c>
      <c r="M3256" t="s">
        <v>149</v>
      </c>
    </row>
    <row r="3257" spans="1:13">
      <c r="A3257" t="s">
        <v>3935</v>
      </c>
      <c r="B3257">
        <v>4.7</v>
      </c>
      <c r="C3257" t="str">
        <f t="shared" si="50"/>
        <v>4 – 5</v>
      </c>
      <c r="D3257">
        <v>100</v>
      </c>
      <c r="E3257" t="s">
        <v>13149</v>
      </c>
      <c r="F3257" t="s">
        <v>72</v>
      </c>
      <c r="G3257" t="s">
        <v>13149</v>
      </c>
      <c r="H3257" t="s">
        <v>13150</v>
      </c>
      <c r="I3257" t="s">
        <v>3936</v>
      </c>
      <c r="J3257" t="s">
        <v>3937</v>
      </c>
      <c r="K3257" t="s">
        <v>13412</v>
      </c>
      <c r="L3257" t="s">
        <v>16139</v>
      </c>
      <c r="M3257" t="s">
        <v>18</v>
      </c>
    </row>
    <row r="3258" spans="1:13">
      <c r="A3258" t="s">
        <v>3935</v>
      </c>
      <c r="B3258">
        <v>4.7</v>
      </c>
      <c r="C3258" t="str">
        <f t="shared" si="50"/>
        <v>4 – 5</v>
      </c>
      <c r="D3258">
        <v>100</v>
      </c>
      <c r="E3258" t="s">
        <v>13149</v>
      </c>
      <c r="F3258" t="s">
        <v>72</v>
      </c>
      <c r="G3258" t="s">
        <v>13149</v>
      </c>
      <c r="H3258" t="s">
        <v>13150</v>
      </c>
      <c r="I3258" t="s">
        <v>3936</v>
      </c>
      <c r="J3258" t="s">
        <v>3937</v>
      </c>
      <c r="K3258" t="s">
        <v>13412</v>
      </c>
      <c r="L3258" t="s">
        <v>16139</v>
      </c>
      <c r="M3258" t="s">
        <v>5392</v>
      </c>
    </row>
    <row r="3259" spans="1:13">
      <c r="A3259" t="s">
        <v>3938</v>
      </c>
      <c r="B3259">
        <v>4.9000000000000004</v>
      </c>
      <c r="C3259" t="str">
        <f t="shared" si="50"/>
        <v>4 – 5</v>
      </c>
      <c r="D3259">
        <v>100</v>
      </c>
      <c r="E3259" t="s">
        <v>13149</v>
      </c>
      <c r="G3259" t="s">
        <v>13150</v>
      </c>
      <c r="H3259" t="s">
        <v>13150</v>
      </c>
      <c r="I3259" t="s">
        <v>3939</v>
      </c>
      <c r="J3259" t="s">
        <v>3940</v>
      </c>
      <c r="K3259" t="s">
        <v>13413</v>
      </c>
      <c r="L3259" t="s">
        <v>16135</v>
      </c>
      <c r="M3259" t="s">
        <v>257</v>
      </c>
    </row>
    <row r="3260" spans="1:13">
      <c r="A3260" t="s">
        <v>3938</v>
      </c>
      <c r="B3260">
        <v>4.9000000000000004</v>
      </c>
      <c r="C3260" t="str">
        <f t="shared" si="50"/>
        <v>4 – 5</v>
      </c>
      <c r="D3260">
        <v>100</v>
      </c>
      <c r="E3260" t="s">
        <v>13149</v>
      </c>
      <c r="G3260" t="s">
        <v>13150</v>
      </c>
      <c r="H3260" t="s">
        <v>13150</v>
      </c>
      <c r="I3260" t="s">
        <v>3939</v>
      </c>
      <c r="J3260" t="s">
        <v>3940</v>
      </c>
      <c r="K3260" t="s">
        <v>13413</v>
      </c>
      <c r="L3260" t="s">
        <v>16135</v>
      </c>
      <c r="M3260" t="s">
        <v>16115</v>
      </c>
    </row>
    <row r="3261" spans="1:13">
      <c r="A3261" t="s">
        <v>3942</v>
      </c>
      <c r="B3261">
        <v>4.0999999999999996</v>
      </c>
      <c r="C3261" t="str">
        <f t="shared" si="50"/>
        <v>4 – 5</v>
      </c>
      <c r="D3261">
        <v>100</v>
      </c>
      <c r="E3261" t="s">
        <v>13149</v>
      </c>
      <c r="F3261" t="s">
        <v>3943</v>
      </c>
      <c r="G3261" t="s">
        <v>13149</v>
      </c>
      <c r="H3261" t="s">
        <v>13149</v>
      </c>
      <c r="I3261" t="s">
        <v>3944</v>
      </c>
      <c r="J3261" t="s">
        <v>3945</v>
      </c>
      <c r="K3261" t="s">
        <v>13414</v>
      </c>
      <c r="L3261" t="s">
        <v>16138</v>
      </c>
      <c r="M3261" t="s">
        <v>149</v>
      </c>
    </row>
    <row r="3262" spans="1:13">
      <c r="A3262" t="s">
        <v>3942</v>
      </c>
      <c r="B3262">
        <v>4.0999999999999996</v>
      </c>
      <c r="C3262" t="str">
        <f t="shared" si="50"/>
        <v>4 – 5</v>
      </c>
      <c r="D3262">
        <v>100</v>
      </c>
      <c r="E3262" t="s">
        <v>13149</v>
      </c>
      <c r="F3262" t="s">
        <v>3943</v>
      </c>
      <c r="G3262" t="s">
        <v>13149</v>
      </c>
      <c r="H3262" t="s">
        <v>13149</v>
      </c>
      <c r="I3262" t="s">
        <v>3944</v>
      </c>
      <c r="J3262" t="s">
        <v>3945</v>
      </c>
      <c r="K3262" t="s">
        <v>13414</v>
      </c>
      <c r="L3262" t="s">
        <v>16138</v>
      </c>
      <c r="M3262" t="s">
        <v>10</v>
      </c>
    </row>
    <row r="3263" spans="1:13">
      <c r="A3263" t="s">
        <v>3942</v>
      </c>
      <c r="B3263">
        <v>4.0999999999999996</v>
      </c>
      <c r="C3263" t="str">
        <f t="shared" si="50"/>
        <v>4 – 5</v>
      </c>
      <c r="D3263">
        <v>100</v>
      </c>
      <c r="E3263" t="s">
        <v>13149</v>
      </c>
      <c r="F3263" t="s">
        <v>3943</v>
      </c>
      <c r="G3263" t="s">
        <v>13149</v>
      </c>
      <c r="H3263" t="s">
        <v>13149</v>
      </c>
      <c r="I3263" t="s">
        <v>3944</v>
      </c>
      <c r="J3263" t="s">
        <v>3945</v>
      </c>
      <c r="K3263" t="s">
        <v>13414</v>
      </c>
      <c r="L3263" t="s">
        <v>16138</v>
      </c>
      <c r="M3263" t="s">
        <v>52</v>
      </c>
    </row>
    <row r="3264" spans="1:13">
      <c r="A3264" t="s">
        <v>3946</v>
      </c>
      <c r="B3264">
        <v>4.8</v>
      </c>
      <c r="C3264" t="str">
        <f t="shared" si="50"/>
        <v>4 – 5</v>
      </c>
      <c r="D3264">
        <v>500</v>
      </c>
      <c r="E3264" t="s">
        <v>13149</v>
      </c>
      <c r="G3264" t="s">
        <v>13150</v>
      </c>
      <c r="H3264" t="s">
        <v>13150</v>
      </c>
      <c r="I3264" t="s">
        <v>3947</v>
      </c>
      <c r="J3264" t="s">
        <v>3948</v>
      </c>
      <c r="K3264" t="s">
        <v>13415</v>
      </c>
      <c r="L3264" t="s">
        <v>16139</v>
      </c>
      <c r="M3264" t="s">
        <v>18</v>
      </c>
    </row>
    <row r="3265" spans="1:13">
      <c r="A3265" t="s">
        <v>3946</v>
      </c>
      <c r="B3265">
        <v>4.8</v>
      </c>
      <c r="C3265" t="str">
        <f t="shared" si="50"/>
        <v>4 – 5</v>
      </c>
      <c r="D3265">
        <v>500</v>
      </c>
      <c r="E3265" t="s">
        <v>13149</v>
      </c>
      <c r="G3265" t="s">
        <v>13150</v>
      </c>
      <c r="H3265" t="s">
        <v>13150</v>
      </c>
      <c r="I3265" t="s">
        <v>3947</v>
      </c>
      <c r="J3265" t="s">
        <v>3948</v>
      </c>
      <c r="K3265" t="s">
        <v>13415</v>
      </c>
      <c r="L3265" t="s">
        <v>16139</v>
      </c>
      <c r="M3265" t="s">
        <v>5392</v>
      </c>
    </row>
    <row r="3266" spans="1:13">
      <c r="A3266" t="s">
        <v>3949</v>
      </c>
      <c r="B3266">
        <v>4.5</v>
      </c>
      <c r="C3266" t="str">
        <f t="shared" ref="C3266:C3329" si="51">IF(B3266="", "No Rating",
 IF(B3266&lt;=2, "1 – 2",
 IF(B3266&lt;=3, "2 – 3",
 IF(B3266&lt;=4, "3 – 4",
 "4 – 5"))))</f>
        <v>4 – 5</v>
      </c>
      <c r="D3266">
        <v>56</v>
      </c>
      <c r="E3266" t="s">
        <v>13149</v>
      </c>
      <c r="G3266" t="s">
        <v>13150</v>
      </c>
      <c r="H3266" t="s">
        <v>13150</v>
      </c>
      <c r="I3266" t="s">
        <v>3951</v>
      </c>
      <c r="J3266" t="s">
        <v>3952</v>
      </c>
      <c r="K3266" t="s">
        <v>13416</v>
      </c>
      <c r="L3266" t="s">
        <v>16139</v>
      </c>
      <c r="M3266" t="s">
        <v>330</v>
      </c>
    </row>
    <row r="3267" spans="1:13">
      <c r="A3267" t="s">
        <v>3949</v>
      </c>
      <c r="B3267">
        <v>4.5</v>
      </c>
      <c r="C3267" t="str">
        <f t="shared" si="51"/>
        <v>4 – 5</v>
      </c>
      <c r="D3267">
        <v>56</v>
      </c>
      <c r="E3267" t="s">
        <v>13149</v>
      </c>
      <c r="G3267" t="s">
        <v>13150</v>
      </c>
      <c r="H3267" t="s">
        <v>13150</v>
      </c>
      <c r="I3267" t="s">
        <v>3951</v>
      </c>
      <c r="J3267" t="s">
        <v>3952</v>
      </c>
      <c r="K3267" t="s">
        <v>13416</v>
      </c>
      <c r="L3267" t="s">
        <v>16139</v>
      </c>
      <c r="M3267" t="s">
        <v>511</v>
      </c>
    </row>
    <row r="3268" spans="1:13">
      <c r="A3268" t="s">
        <v>3954</v>
      </c>
      <c r="B3268">
        <v>4.8</v>
      </c>
      <c r="C3268" t="str">
        <f t="shared" si="51"/>
        <v>4 – 5</v>
      </c>
      <c r="D3268">
        <v>100</v>
      </c>
      <c r="E3268" t="s">
        <v>13149</v>
      </c>
      <c r="F3268" t="s">
        <v>72</v>
      </c>
      <c r="G3268" t="s">
        <v>13149</v>
      </c>
      <c r="H3268" t="s">
        <v>13150</v>
      </c>
      <c r="I3268" t="s">
        <v>3955</v>
      </c>
      <c r="J3268" t="s">
        <v>3956</v>
      </c>
      <c r="K3268" t="s">
        <v>13417</v>
      </c>
      <c r="L3268" t="s">
        <v>16138</v>
      </c>
      <c r="M3268" t="s">
        <v>257</v>
      </c>
    </row>
    <row r="3269" spans="1:13">
      <c r="A3269" t="s">
        <v>3954</v>
      </c>
      <c r="B3269">
        <v>4.8</v>
      </c>
      <c r="C3269" t="str">
        <f t="shared" si="51"/>
        <v>4 – 5</v>
      </c>
      <c r="D3269">
        <v>100</v>
      </c>
      <c r="E3269" t="s">
        <v>13149</v>
      </c>
      <c r="F3269" t="s">
        <v>72</v>
      </c>
      <c r="G3269" t="s">
        <v>13149</v>
      </c>
      <c r="H3269" t="s">
        <v>13150</v>
      </c>
      <c r="I3269" t="s">
        <v>3955</v>
      </c>
      <c r="J3269" t="s">
        <v>3956</v>
      </c>
      <c r="K3269" t="s">
        <v>13417</v>
      </c>
      <c r="L3269" t="s">
        <v>16138</v>
      </c>
      <c r="M3269" t="s">
        <v>12403</v>
      </c>
    </row>
    <row r="3270" spans="1:13">
      <c r="A3270" t="s">
        <v>3954</v>
      </c>
      <c r="B3270">
        <v>4.8</v>
      </c>
      <c r="C3270" t="str">
        <f t="shared" si="51"/>
        <v>4 – 5</v>
      </c>
      <c r="D3270">
        <v>100</v>
      </c>
      <c r="E3270" t="s">
        <v>13149</v>
      </c>
      <c r="F3270" t="s">
        <v>72</v>
      </c>
      <c r="G3270" t="s">
        <v>13149</v>
      </c>
      <c r="H3270" t="s">
        <v>13150</v>
      </c>
      <c r="I3270" t="s">
        <v>3955</v>
      </c>
      <c r="J3270" t="s">
        <v>3956</v>
      </c>
      <c r="K3270" t="s">
        <v>13417</v>
      </c>
      <c r="L3270" t="s">
        <v>16138</v>
      </c>
      <c r="M3270" t="s">
        <v>16112</v>
      </c>
    </row>
    <row r="3271" spans="1:13">
      <c r="A3271" t="s">
        <v>3957</v>
      </c>
      <c r="B3271">
        <v>4.8</v>
      </c>
      <c r="C3271" t="str">
        <f t="shared" si="51"/>
        <v>4 – 5</v>
      </c>
      <c r="D3271">
        <v>1000</v>
      </c>
      <c r="E3271" t="s">
        <v>13149</v>
      </c>
      <c r="F3271" t="s">
        <v>53</v>
      </c>
      <c r="G3271" t="s">
        <v>13149</v>
      </c>
      <c r="H3271" t="s">
        <v>13150</v>
      </c>
      <c r="I3271" t="s">
        <v>3958</v>
      </c>
      <c r="J3271" t="s">
        <v>3959</v>
      </c>
      <c r="K3271" t="s">
        <v>13418</v>
      </c>
      <c r="L3271" t="s">
        <v>13155</v>
      </c>
      <c r="M3271" t="s">
        <v>233</v>
      </c>
    </row>
    <row r="3272" spans="1:13">
      <c r="A3272" t="s">
        <v>3957</v>
      </c>
      <c r="B3272">
        <v>4.8</v>
      </c>
      <c r="C3272" t="str">
        <f t="shared" si="51"/>
        <v>4 – 5</v>
      </c>
      <c r="D3272">
        <v>1000</v>
      </c>
      <c r="E3272" t="s">
        <v>13149</v>
      </c>
      <c r="F3272" t="s">
        <v>53</v>
      </c>
      <c r="G3272" t="s">
        <v>13149</v>
      </c>
      <c r="H3272" t="s">
        <v>13150</v>
      </c>
      <c r="I3272" t="s">
        <v>3958</v>
      </c>
      <c r="J3272" t="s">
        <v>3959</v>
      </c>
      <c r="K3272" t="s">
        <v>13418</v>
      </c>
      <c r="L3272" t="s">
        <v>13155</v>
      </c>
      <c r="M3272" t="s">
        <v>1511</v>
      </c>
    </row>
    <row r="3273" spans="1:13">
      <c r="A3273" t="s">
        <v>3957</v>
      </c>
      <c r="B3273">
        <v>4.8</v>
      </c>
      <c r="C3273" t="str">
        <f t="shared" si="51"/>
        <v>4 – 5</v>
      </c>
      <c r="D3273">
        <v>1000</v>
      </c>
      <c r="E3273" t="s">
        <v>13149</v>
      </c>
      <c r="F3273" t="s">
        <v>53</v>
      </c>
      <c r="G3273" t="s">
        <v>13149</v>
      </c>
      <c r="H3273" t="s">
        <v>13150</v>
      </c>
      <c r="I3273" t="s">
        <v>3958</v>
      </c>
      <c r="J3273" t="s">
        <v>3959</v>
      </c>
      <c r="K3273" t="s">
        <v>13418</v>
      </c>
      <c r="L3273" t="s">
        <v>13155</v>
      </c>
      <c r="M3273" t="s">
        <v>4172</v>
      </c>
    </row>
    <row r="3274" spans="1:13">
      <c r="A3274" t="s">
        <v>3960</v>
      </c>
      <c r="B3274">
        <v>4.7</v>
      </c>
      <c r="C3274" t="str">
        <f t="shared" si="51"/>
        <v>4 – 5</v>
      </c>
      <c r="D3274">
        <v>5000</v>
      </c>
      <c r="E3274" t="s">
        <v>13149</v>
      </c>
      <c r="F3274" t="s">
        <v>72</v>
      </c>
      <c r="G3274" t="s">
        <v>13149</v>
      </c>
      <c r="H3274" t="s">
        <v>13150</v>
      </c>
      <c r="I3274" t="s">
        <v>3961</v>
      </c>
      <c r="J3274" t="s">
        <v>3962</v>
      </c>
      <c r="K3274" t="s">
        <v>14637</v>
      </c>
      <c r="L3274" t="s">
        <v>14488</v>
      </c>
      <c r="M3274" t="s">
        <v>12403</v>
      </c>
    </row>
    <row r="3275" spans="1:13">
      <c r="A3275" t="s">
        <v>3960</v>
      </c>
      <c r="B3275">
        <v>4.7</v>
      </c>
      <c r="C3275" t="str">
        <f t="shared" si="51"/>
        <v>4 – 5</v>
      </c>
      <c r="D3275">
        <v>5000</v>
      </c>
      <c r="E3275" t="s">
        <v>13149</v>
      </c>
      <c r="F3275" t="s">
        <v>72</v>
      </c>
      <c r="G3275" t="s">
        <v>13149</v>
      </c>
      <c r="H3275" t="s">
        <v>13150</v>
      </c>
      <c r="I3275" t="s">
        <v>3961</v>
      </c>
      <c r="J3275" t="s">
        <v>3962</v>
      </c>
      <c r="K3275" t="s">
        <v>14637</v>
      </c>
      <c r="L3275" t="s">
        <v>14488</v>
      </c>
      <c r="M3275" t="s">
        <v>1505</v>
      </c>
    </row>
    <row r="3276" spans="1:13">
      <c r="A3276" t="s">
        <v>3960</v>
      </c>
      <c r="B3276">
        <v>4.7</v>
      </c>
      <c r="C3276" t="str">
        <f t="shared" si="51"/>
        <v>4 – 5</v>
      </c>
      <c r="D3276">
        <v>5000</v>
      </c>
      <c r="E3276" t="s">
        <v>13149</v>
      </c>
      <c r="F3276" t="s">
        <v>72</v>
      </c>
      <c r="G3276" t="s">
        <v>13149</v>
      </c>
      <c r="H3276" t="s">
        <v>13150</v>
      </c>
      <c r="I3276" t="s">
        <v>3961</v>
      </c>
      <c r="J3276" t="s">
        <v>3962</v>
      </c>
      <c r="K3276" t="s">
        <v>14637</v>
      </c>
      <c r="L3276" t="s">
        <v>14488</v>
      </c>
      <c r="M3276" t="s">
        <v>18</v>
      </c>
    </row>
    <row r="3277" spans="1:13">
      <c r="A3277" t="s">
        <v>3960</v>
      </c>
      <c r="B3277">
        <v>4.7</v>
      </c>
      <c r="C3277" t="str">
        <f t="shared" si="51"/>
        <v>4 – 5</v>
      </c>
      <c r="D3277">
        <v>5000</v>
      </c>
      <c r="E3277" t="s">
        <v>13149</v>
      </c>
      <c r="F3277" t="s">
        <v>72</v>
      </c>
      <c r="G3277" t="s">
        <v>13149</v>
      </c>
      <c r="H3277" t="s">
        <v>13150</v>
      </c>
      <c r="I3277" t="s">
        <v>3961</v>
      </c>
      <c r="J3277" t="s">
        <v>3962</v>
      </c>
      <c r="K3277" t="s">
        <v>14637</v>
      </c>
      <c r="L3277" t="s">
        <v>14488</v>
      </c>
      <c r="M3277" t="s">
        <v>3586</v>
      </c>
    </row>
    <row r="3278" spans="1:13">
      <c r="A3278" t="s">
        <v>3960</v>
      </c>
      <c r="B3278">
        <v>4.7</v>
      </c>
      <c r="C3278" t="str">
        <f t="shared" si="51"/>
        <v>4 – 5</v>
      </c>
      <c r="D3278">
        <v>5000</v>
      </c>
      <c r="E3278" t="s">
        <v>13149</v>
      </c>
      <c r="F3278" t="s">
        <v>72</v>
      </c>
      <c r="G3278" t="s">
        <v>13149</v>
      </c>
      <c r="H3278" t="s">
        <v>13150</v>
      </c>
      <c r="I3278" t="s">
        <v>3961</v>
      </c>
      <c r="J3278" t="s">
        <v>3962</v>
      </c>
      <c r="K3278" t="s">
        <v>14637</v>
      </c>
      <c r="L3278" t="s">
        <v>14488</v>
      </c>
      <c r="M3278" t="s">
        <v>1511</v>
      </c>
    </row>
    <row r="3279" spans="1:13">
      <c r="A3279" t="s">
        <v>3964</v>
      </c>
      <c r="B3279">
        <v>3.5</v>
      </c>
      <c r="C3279" t="str">
        <f t="shared" si="51"/>
        <v>3 – 4</v>
      </c>
      <c r="D3279">
        <v>100</v>
      </c>
      <c r="E3279" t="s">
        <v>13149</v>
      </c>
      <c r="F3279" t="s">
        <v>3965</v>
      </c>
      <c r="G3279" t="s">
        <v>13149</v>
      </c>
      <c r="H3279" t="s">
        <v>13149</v>
      </c>
      <c r="I3279" t="s">
        <v>3966</v>
      </c>
      <c r="J3279" t="s">
        <v>3967</v>
      </c>
      <c r="K3279" t="s">
        <v>13419</v>
      </c>
      <c r="L3279" t="s">
        <v>16138</v>
      </c>
      <c r="M3279" t="s">
        <v>635</v>
      </c>
    </row>
    <row r="3280" spans="1:13">
      <c r="A3280" t="s">
        <v>3964</v>
      </c>
      <c r="B3280">
        <v>3.5</v>
      </c>
      <c r="C3280" t="str">
        <f t="shared" si="51"/>
        <v>3 – 4</v>
      </c>
      <c r="D3280">
        <v>100</v>
      </c>
      <c r="E3280" t="s">
        <v>13149</v>
      </c>
      <c r="F3280" t="s">
        <v>3965</v>
      </c>
      <c r="G3280" t="s">
        <v>13149</v>
      </c>
      <c r="H3280" t="s">
        <v>13149</v>
      </c>
      <c r="I3280" t="s">
        <v>3966</v>
      </c>
      <c r="J3280" t="s">
        <v>3967</v>
      </c>
      <c r="K3280" t="s">
        <v>13419</v>
      </c>
      <c r="L3280" t="s">
        <v>16138</v>
      </c>
      <c r="M3280" t="s">
        <v>149</v>
      </c>
    </row>
    <row r="3281" spans="1:13">
      <c r="A3281" t="s">
        <v>3964</v>
      </c>
      <c r="B3281">
        <v>3.5</v>
      </c>
      <c r="C3281" t="str">
        <f t="shared" si="51"/>
        <v>3 – 4</v>
      </c>
      <c r="D3281">
        <v>100</v>
      </c>
      <c r="E3281" t="s">
        <v>13149</v>
      </c>
      <c r="F3281" t="s">
        <v>3965</v>
      </c>
      <c r="G3281" t="s">
        <v>13149</v>
      </c>
      <c r="H3281" t="s">
        <v>13149</v>
      </c>
      <c r="I3281" t="s">
        <v>3966</v>
      </c>
      <c r="J3281" t="s">
        <v>3967</v>
      </c>
      <c r="K3281" t="s">
        <v>13419</v>
      </c>
      <c r="L3281" t="s">
        <v>16138</v>
      </c>
      <c r="M3281" t="s">
        <v>262</v>
      </c>
    </row>
    <row r="3282" spans="1:13">
      <c r="A3282" t="s">
        <v>3964</v>
      </c>
      <c r="B3282">
        <v>3.5</v>
      </c>
      <c r="C3282" t="str">
        <f t="shared" si="51"/>
        <v>3 – 4</v>
      </c>
      <c r="D3282">
        <v>100</v>
      </c>
      <c r="E3282" t="s">
        <v>13149</v>
      </c>
      <c r="F3282" t="s">
        <v>3965</v>
      </c>
      <c r="G3282" t="s">
        <v>13149</v>
      </c>
      <c r="H3282" t="s">
        <v>13149</v>
      </c>
      <c r="I3282" t="s">
        <v>3966</v>
      </c>
      <c r="J3282" t="s">
        <v>3967</v>
      </c>
      <c r="K3282" t="s">
        <v>13419</v>
      </c>
      <c r="L3282" t="s">
        <v>16138</v>
      </c>
      <c r="M3282" t="s">
        <v>10</v>
      </c>
    </row>
    <row r="3283" spans="1:13">
      <c r="A3283" t="s">
        <v>3964</v>
      </c>
      <c r="B3283">
        <v>3.5</v>
      </c>
      <c r="C3283" t="str">
        <f t="shared" si="51"/>
        <v>3 – 4</v>
      </c>
      <c r="D3283">
        <v>100</v>
      </c>
      <c r="E3283" t="s">
        <v>13149</v>
      </c>
      <c r="F3283" t="s">
        <v>3965</v>
      </c>
      <c r="G3283" t="s">
        <v>13149</v>
      </c>
      <c r="H3283" t="s">
        <v>13149</v>
      </c>
      <c r="I3283" t="s">
        <v>3966</v>
      </c>
      <c r="J3283" t="s">
        <v>3967</v>
      </c>
      <c r="K3283" t="s">
        <v>13419</v>
      </c>
      <c r="L3283" t="s">
        <v>16138</v>
      </c>
      <c r="M3283" t="s">
        <v>52</v>
      </c>
    </row>
    <row r="3284" spans="1:13">
      <c r="A3284" t="s">
        <v>3969</v>
      </c>
      <c r="B3284">
        <v>4.7</v>
      </c>
      <c r="C3284" t="str">
        <f t="shared" si="51"/>
        <v>4 – 5</v>
      </c>
      <c r="D3284">
        <v>1000</v>
      </c>
      <c r="E3284" t="s">
        <v>13149</v>
      </c>
      <c r="G3284" t="s">
        <v>13150</v>
      </c>
      <c r="H3284" t="s">
        <v>13150</v>
      </c>
      <c r="I3284" t="s">
        <v>3970</v>
      </c>
      <c r="J3284" t="s">
        <v>3971</v>
      </c>
      <c r="K3284" t="s">
        <v>14638</v>
      </c>
      <c r="L3284" t="s">
        <v>14488</v>
      </c>
      <c r="M3284" t="s">
        <v>10</v>
      </c>
    </row>
    <row r="3285" spans="1:13">
      <c r="A3285" t="s">
        <v>3969</v>
      </c>
      <c r="B3285">
        <v>4.7</v>
      </c>
      <c r="C3285" t="str">
        <f t="shared" si="51"/>
        <v>4 – 5</v>
      </c>
      <c r="D3285">
        <v>1000</v>
      </c>
      <c r="E3285" t="s">
        <v>13149</v>
      </c>
      <c r="G3285" t="s">
        <v>13150</v>
      </c>
      <c r="H3285" t="s">
        <v>13150</v>
      </c>
      <c r="I3285" t="s">
        <v>3970</v>
      </c>
      <c r="J3285" t="s">
        <v>3971</v>
      </c>
      <c r="K3285" t="s">
        <v>14638</v>
      </c>
      <c r="L3285" t="s">
        <v>14488</v>
      </c>
      <c r="M3285" t="s">
        <v>12403</v>
      </c>
    </row>
    <row r="3286" spans="1:13">
      <c r="A3286" t="s">
        <v>3969</v>
      </c>
      <c r="B3286">
        <v>4.7</v>
      </c>
      <c r="C3286" t="str">
        <f t="shared" si="51"/>
        <v>4 – 5</v>
      </c>
      <c r="D3286">
        <v>1000</v>
      </c>
      <c r="E3286" t="s">
        <v>13149</v>
      </c>
      <c r="G3286" t="s">
        <v>13150</v>
      </c>
      <c r="H3286" t="s">
        <v>13150</v>
      </c>
      <c r="I3286" t="s">
        <v>3970</v>
      </c>
      <c r="J3286" t="s">
        <v>3971</v>
      </c>
      <c r="K3286" t="s">
        <v>14638</v>
      </c>
      <c r="L3286" t="s">
        <v>14488</v>
      </c>
      <c r="M3286" t="s">
        <v>18</v>
      </c>
    </row>
    <row r="3287" spans="1:13">
      <c r="A3287" t="s">
        <v>3969</v>
      </c>
      <c r="B3287">
        <v>4.7</v>
      </c>
      <c r="C3287" t="str">
        <f t="shared" si="51"/>
        <v>4 – 5</v>
      </c>
      <c r="D3287">
        <v>1000</v>
      </c>
      <c r="E3287" t="s">
        <v>13149</v>
      </c>
      <c r="G3287" t="s">
        <v>13150</v>
      </c>
      <c r="H3287" t="s">
        <v>13150</v>
      </c>
      <c r="I3287" t="s">
        <v>3970</v>
      </c>
      <c r="J3287" t="s">
        <v>3971</v>
      </c>
      <c r="K3287" t="s">
        <v>14638</v>
      </c>
      <c r="L3287" t="s">
        <v>14488</v>
      </c>
      <c r="M3287" t="s">
        <v>1511</v>
      </c>
    </row>
    <row r="3288" spans="1:13">
      <c r="A3288" t="s">
        <v>3969</v>
      </c>
      <c r="B3288">
        <v>4.7</v>
      </c>
      <c r="C3288" t="str">
        <f t="shared" si="51"/>
        <v>4 – 5</v>
      </c>
      <c r="D3288">
        <v>1000</v>
      </c>
      <c r="E3288" t="s">
        <v>13149</v>
      </c>
      <c r="G3288" t="s">
        <v>13150</v>
      </c>
      <c r="H3288" t="s">
        <v>13150</v>
      </c>
      <c r="I3288" t="s">
        <v>3970</v>
      </c>
      <c r="J3288" t="s">
        <v>3971</v>
      </c>
      <c r="K3288" t="s">
        <v>14638</v>
      </c>
      <c r="L3288" t="s">
        <v>14488</v>
      </c>
      <c r="M3288" t="s">
        <v>16112</v>
      </c>
    </row>
    <row r="3289" spans="1:13">
      <c r="A3289" t="s">
        <v>3973</v>
      </c>
      <c r="B3289">
        <v>4.8</v>
      </c>
      <c r="C3289" t="str">
        <f t="shared" si="51"/>
        <v>4 – 5</v>
      </c>
      <c r="D3289">
        <v>55</v>
      </c>
      <c r="E3289" t="s">
        <v>13149</v>
      </c>
      <c r="F3289" t="s">
        <v>276</v>
      </c>
      <c r="G3289" t="s">
        <v>13149</v>
      </c>
      <c r="H3289" t="s">
        <v>13150</v>
      </c>
      <c r="I3289" t="s">
        <v>3975</v>
      </c>
      <c r="J3289" t="s">
        <v>3976</v>
      </c>
      <c r="K3289" t="s">
        <v>13420</v>
      </c>
      <c r="L3289" t="s">
        <v>13155</v>
      </c>
      <c r="M3289" t="s">
        <v>635</v>
      </c>
    </row>
    <row r="3290" spans="1:13">
      <c r="A3290" t="s">
        <v>3973</v>
      </c>
      <c r="B3290">
        <v>4.8</v>
      </c>
      <c r="C3290" t="str">
        <f t="shared" si="51"/>
        <v>4 – 5</v>
      </c>
      <c r="D3290">
        <v>55</v>
      </c>
      <c r="E3290" t="s">
        <v>13149</v>
      </c>
      <c r="F3290" t="s">
        <v>276</v>
      </c>
      <c r="G3290" t="s">
        <v>13149</v>
      </c>
      <c r="H3290" t="s">
        <v>13150</v>
      </c>
      <c r="I3290" t="s">
        <v>3975</v>
      </c>
      <c r="J3290" t="s">
        <v>3976</v>
      </c>
      <c r="K3290" t="s">
        <v>13420</v>
      </c>
      <c r="L3290" t="s">
        <v>13155</v>
      </c>
      <c r="M3290" t="s">
        <v>52</v>
      </c>
    </row>
    <row r="3291" spans="1:13">
      <c r="A3291" t="s">
        <v>3973</v>
      </c>
      <c r="B3291">
        <v>4.8</v>
      </c>
      <c r="C3291" t="str">
        <f t="shared" si="51"/>
        <v>4 – 5</v>
      </c>
      <c r="D3291">
        <v>55</v>
      </c>
      <c r="E3291" t="s">
        <v>13149</v>
      </c>
      <c r="F3291" t="s">
        <v>276</v>
      </c>
      <c r="G3291" t="s">
        <v>13149</v>
      </c>
      <c r="H3291" t="s">
        <v>13150</v>
      </c>
      <c r="I3291" t="s">
        <v>3975</v>
      </c>
      <c r="J3291" t="s">
        <v>3976</v>
      </c>
      <c r="K3291" t="s">
        <v>13420</v>
      </c>
      <c r="L3291" t="s">
        <v>13155</v>
      </c>
      <c r="M3291" t="s">
        <v>18</v>
      </c>
    </row>
    <row r="3292" spans="1:13">
      <c r="A3292" t="s">
        <v>3973</v>
      </c>
      <c r="B3292">
        <v>4.8</v>
      </c>
      <c r="C3292" t="str">
        <f t="shared" si="51"/>
        <v>4 – 5</v>
      </c>
      <c r="D3292">
        <v>55</v>
      </c>
      <c r="E3292" t="s">
        <v>13149</v>
      </c>
      <c r="F3292" t="s">
        <v>276</v>
      </c>
      <c r="G3292" t="s">
        <v>13149</v>
      </c>
      <c r="H3292" t="s">
        <v>13150</v>
      </c>
      <c r="I3292" t="s">
        <v>3975</v>
      </c>
      <c r="J3292" t="s">
        <v>3976</v>
      </c>
      <c r="K3292" t="s">
        <v>13420</v>
      </c>
      <c r="L3292" t="s">
        <v>13155</v>
      </c>
      <c r="M3292" t="s">
        <v>595</v>
      </c>
    </row>
    <row r="3293" spans="1:13">
      <c r="A3293" t="s">
        <v>3973</v>
      </c>
      <c r="B3293">
        <v>4.8</v>
      </c>
      <c r="C3293" t="str">
        <f t="shared" si="51"/>
        <v>4 – 5</v>
      </c>
      <c r="D3293">
        <v>55</v>
      </c>
      <c r="E3293" t="s">
        <v>13149</v>
      </c>
      <c r="F3293" t="s">
        <v>276</v>
      </c>
      <c r="G3293" t="s">
        <v>13149</v>
      </c>
      <c r="H3293" t="s">
        <v>13150</v>
      </c>
      <c r="I3293" t="s">
        <v>3975</v>
      </c>
      <c r="J3293" t="s">
        <v>3976</v>
      </c>
      <c r="K3293" t="s">
        <v>13420</v>
      </c>
      <c r="L3293" t="s">
        <v>13155</v>
      </c>
      <c r="M3293" t="s">
        <v>1220</v>
      </c>
    </row>
    <row r="3294" spans="1:13">
      <c r="A3294" t="s">
        <v>3977</v>
      </c>
      <c r="B3294">
        <v>4.9000000000000004</v>
      </c>
      <c r="C3294" t="str">
        <f t="shared" si="51"/>
        <v>4 – 5</v>
      </c>
      <c r="D3294">
        <v>8</v>
      </c>
      <c r="E3294" t="s">
        <v>13149</v>
      </c>
      <c r="F3294" t="s">
        <v>53</v>
      </c>
      <c r="G3294" t="s">
        <v>13149</v>
      </c>
      <c r="H3294" t="s">
        <v>13150</v>
      </c>
      <c r="I3294" t="s">
        <v>3979</v>
      </c>
      <c r="J3294" t="s">
        <v>3980</v>
      </c>
      <c r="K3294" t="s">
        <v>14639</v>
      </c>
      <c r="L3294" t="s">
        <v>14198</v>
      </c>
      <c r="M3294" t="s">
        <v>330</v>
      </c>
    </row>
    <row r="3295" spans="1:13">
      <c r="A3295" t="s">
        <v>3981</v>
      </c>
      <c r="C3295" t="str">
        <f t="shared" si="51"/>
        <v>No Rating</v>
      </c>
      <c r="E3295" t="s">
        <v>13150</v>
      </c>
      <c r="G3295" t="s">
        <v>13150</v>
      </c>
      <c r="H3295" t="s">
        <v>13150</v>
      </c>
      <c r="I3295" t="s">
        <v>3982</v>
      </c>
      <c r="J3295" t="s">
        <v>3983</v>
      </c>
      <c r="K3295" t="s">
        <v>13421</v>
      </c>
      <c r="L3295" t="s">
        <v>16107</v>
      </c>
      <c r="M3295" t="s">
        <v>52</v>
      </c>
    </row>
    <row r="3296" spans="1:13">
      <c r="A3296" t="s">
        <v>3981</v>
      </c>
      <c r="C3296" t="str">
        <f t="shared" si="51"/>
        <v>No Rating</v>
      </c>
      <c r="E3296" t="s">
        <v>13150</v>
      </c>
      <c r="G3296" t="s">
        <v>13150</v>
      </c>
      <c r="H3296" t="s">
        <v>13150</v>
      </c>
      <c r="I3296" t="s">
        <v>3982</v>
      </c>
      <c r="J3296" t="s">
        <v>3983</v>
      </c>
      <c r="K3296" t="s">
        <v>13421</v>
      </c>
      <c r="L3296" t="s">
        <v>16107</v>
      </c>
      <c r="M3296" t="s">
        <v>18</v>
      </c>
    </row>
    <row r="3297" spans="1:13">
      <c r="A3297" t="s">
        <v>3981</v>
      </c>
      <c r="C3297" t="str">
        <f t="shared" si="51"/>
        <v>No Rating</v>
      </c>
      <c r="E3297" t="s">
        <v>13150</v>
      </c>
      <c r="G3297" t="s">
        <v>13150</v>
      </c>
      <c r="H3297" t="s">
        <v>13150</v>
      </c>
      <c r="I3297" t="s">
        <v>3982</v>
      </c>
      <c r="J3297" t="s">
        <v>3983</v>
      </c>
      <c r="K3297" t="s">
        <v>13421</v>
      </c>
      <c r="L3297" t="s">
        <v>16107</v>
      </c>
      <c r="M3297" t="s">
        <v>8122</v>
      </c>
    </row>
    <row r="3298" spans="1:13">
      <c r="A3298" t="s">
        <v>3981</v>
      </c>
      <c r="C3298" t="str">
        <f t="shared" si="51"/>
        <v>No Rating</v>
      </c>
      <c r="E3298" t="s">
        <v>13150</v>
      </c>
      <c r="G3298" t="s">
        <v>13150</v>
      </c>
      <c r="H3298" t="s">
        <v>13150</v>
      </c>
      <c r="I3298" t="s">
        <v>3982</v>
      </c>
      <c r="J3298" t="s">
        <v>3983</v>
      </c>
      <c r="K3298" t="s">
        <v>13421</v>
      </c>
      <c r="L3298" t="s">
        <v>16107</v>
      </c>
      <c r="M3298" t="s">
        <v>1220</v>
      </c>
    </row>
    <row r="3299" spans="1:13">
      <c r="A3299" t="s">
        <v>3984</v>
      </c>
      <c r="B3299">
        <v>4.5999999999999996</v>
      </c>
      <c r="C3299" t="str">
        <f t="shared" si="51"/>
        <v>4 – 5</v>
      </c>
      <c r="D3299">
        <v>500</v>
      </c>
      <c r="E3299" t="s">
        <v>13149</v>
      </c>
      <c r="G3299" t="s">
        <v>13150</v>
      </c>
      <c r="H3299" t="s">
        <v>13150</v>
      </c>
      <c r="I3299" t="s">
        <v>3985</v>
      </c>
      <c r="J3299" t="s">
        <v>3986</v>
      </c>
      <c r="K3299" t="s">
        <v>13422</v>
      </c>
      <c r="L3299" t="s">
        <v>16139</v>
      </c>
      <c r="M3299" t="s">
        <v>257</v>
      </c>
    </row>
    <row r="3300" spans="1:13">
      <c r="A3300" t="s">
        <v>3984</v>
      </c>
      <c r="B3300">
        <v>4.5999999999999996</v>
      </c>
      <c r="C3300" t="str">
        <f t="shared" si="51"/>
        <v>4 – 5</v>
      </c>
      <c r="D3300">
        <v>500</v>
      </c>
      <c r="E3300" t="s">
        <v>13149</v>
      </c>
      <c r="G3300" t="s">
        <v>13150</v>
      </c>
      <c r="H3300" t="s">
        <v>13150</v>
      </c>
      <c r="I3300" t="s">
        <v>3985</v>
      </c>
      <c r="J3300" t="s">
        <v>3986</v>
      </c>
      <c r="K3300" t="s">
        <v>13422</v>
      </c>
      <c r="L3300" t="s">
        <v>16139</v>
      </c>
      <c r="M3300" t="s">
        <v>12403</v>
      </c>
    </row>
    <row r="3301" spans="1:13">
      <c r="A3301" t="s">
        <v>3987</v>
      </c>
      <c r="B3301">
        <v>4.9000000000000004</v>
      </c>
      <c r="C3301" t="str">
        <f t="shared" si="51"/>
        <v>4 – 5</v>
      </c>
      <c r="D3301">
        <v>76</v>
      </c>
      <c r="E3301" t="s">
        <v>13149</v>
      </c>
      <c r="F3301" t="s">
        <v>535</v>
      </c>
      <c r="G3301" t="s">
        <v>13149</v>
      </c>
      <c r="H3301" t="s">
        <v>13149</v>
      </c>
      <c r="I3301" t="s">
        <v>3989</v>
      </c>
      <c r="J3301" t="s">
        <v>3990</v>
      </c>
      <c r="K3301" t="s">
        <v>13423</v>
      </c>
      <c r="L3301" t="s">
        <v>13155</v>
      </c>
      <c r="M3301" t="s">
        <v>52</v>
      </c>
    </row>
    <row r="3302" spans="1:13">
      <c r="A3302" t="s">
        <v>3987</v>
      </c>
      <c r="B3302">
        <v>4.9000000000000004</v>
      </c>
      <c r="C3302" t="str">
        <f t="shared" si="51"/>
        <v>4 – 5</v>
      </c>
      <c r="D3302">
        <v>76</v>
      </c>
      <c r="E3302" t="s">
        <v>13149</v>
      </c>
      <c r="F3302" t="s">
        <v>535</v>
      </c>
      <c r="G3302" t="s">
        <v>13149</v>
      </c>
      <c r="H3302" t="s">
        <v>13149</v>
      </c>
      <c r="I3302" t="s">
        <v>3989</v>
      </c>
      <c r="J3302" t="s">
        <v>3990</v>
      </c>
      <c r="K3302" t="s">
        <v>13423</v>
      </c>
      <c r="L3302" t="s">
        <v>13155</v>
      </c>
      <c r="M3302" t="s">
        <v>18</v>
      </c>
    </row>
    <row r="3303" spans="1:13">
      <c r="A3303" t="s">
        <v>3987</v>
      </c>
      <c r="B3303">
        <v>4.9000000000000004</v>
      </c>
      <c r="C3303" t="str">
        <f t="shared" si="51"/>
        <v>4 – 5</v>
      </c>
      <c r="D3303">
        <v>76</v>
      </c>
      <c r="E3303" t="s">
        <v>13149</v>
      </c>
      <c r="F3303" t="s">
        <v>535</v>
      </c>
      <c r="G3303" t="s">
        <v>13149</v>
      </c>
      <c r="H3303" t="s">
        <v>13149</v>
      </c>
      <c r="I3303" t="s">
        <v>3989</v>
      </c>
      <c r="J3303" t="s">
        <v>3990</v>
      </c>
      <c r="K3303" t="s">
        <v>13423</v>
      </c>
      <c r="L3303" t="s">
        <v>13155</v>
      </c>
      <c r="M3303" t="s">
        <v>1220</v>
      </c>
    </row>
    <row r="3304" spans="1:13">
      <c r="A3304" t="s">
        <v>3991</v>
      </c>
      <c r="B3304">
        <v>4.5999999999999996</v>
      </c>
      <c r="C3304" t="str">
        <f t="shared" si="51"/>
        <v>4 – 5</v>
      </c>
      <c r="D3304">
        <v>100</v>
      </c>
      <c r="E3304" t="s">
        <v>13149</v>
      </c>
      <c r="G3304" t="s">
        <v>13150</v>
      </c>
      <c r="H3304" t="s">
        <v>13150</v>
      </c>
      <c r="I3304" t="s">
        <v>3992</v>
      </c>
      <c r="J3304" t="s">
        <v>3993</v>
      </c>
      <c r="K3304" t="s">
        <v>13424</v>
      </c>
      <c r="L3304" t="s">
        <v>13155</v>
      </c>
      <c r="M3304" t="s">
        <v>18</v>
      </c>
    </row>
    <row r="3305" spans="1:13">
      <c r="A3305" t="s">
        <v>3994</v>
      </c>
      <c r="B3305">
        <v>4.5999999999999996</v>
      </c>
      <c r="C3305" t="str">
        <f t="shared" si="51"/>
        <v>4 – 5</v>
      </c>
      <c r="D3305">
        <v>100</v>
      </c>
      <c r="E3305" t="s">
        <v>13149</v>
      </c>
      <c r="G3305" t="s">
        <v>13150</v>
      </c>
      <c r="H3305" t="s">
        <v>13150</v>
      </c>
      <c r="I3305" t="s">
        <v>3995</v>
      </c>
      <c r="J3305" t="s">
        <v>3996</v>
      </c>
      <c r="K3305" t="s">
        <v>14640</v>
      </c>
      <c r="L3305" t="s">
        <v>14488</v>
      </c>
      <c r="M3305" t="s">
        <v>10</v>
      </c>
    </row>
    <row r="3306" spans="1:13">
      <c r="A3306" t="s">
        <v>3994</v>
      </c>
      <c r="B3306">
        <v>4.5999999999999996</v>
      </c>
      <c r="C3306" t="str">
        <f t="shared" si="51"/>
        <v>4 – 5</v>
      </c>
      <c r="D3306">
        <v>100</v>
      </c>
      <c r="E3306" t="s">
        <v>13149</v>
      </c>
      <c r="G3306" t="s">
        <v>13150</v>
      </c>
      <c r="H3306" t="s">
        <v>13150</v>
      </c>
      <c r="I3306" t="s">
        <v>3995</v>
      </c>
      <c r="J3306" t="s">
        <v>3996</v>
      </c>
      <c r="K3306" t="s">
        <v>14640</v>
      </c>
      <c r="L3306" t="s">
        <v>14488</v>
      </c>
      <c r="M3306" t="s">
        <v>595</v>
      </c>
    </row>
    <row r="3307" spans="1:13">
      <c r="A3307" t="s">
        <v>3997</v>
      </c>
      <c r="B3307">
        <v>4.5999999999999996</v>
      </c>
      <c r="C3307" t="str">
        <f t="shared" si="51"/>
        <v>4 – 5</v>
      </c>
      <c r="D3307">
        <v>25000</v>
      </c>
      <c r="E3307" t="s">
        <v>13149</v>
      </c>
      <c r="G3307" t="s">
        <v>13150</v>
      </c>
      <c r="H3307" t="s">
        <v>13150</v>
      </c>
      <c r="I3307" t="s">
        <v>3999</v>
      </c>
      <c r="J3307" t="s">
        <v>4000</v>
      </c>
      <c r="K3307" t="s">
        <v>14641</v>
      </c>
      <c r="L3307" t="s">
        <v>14488</v>
      </c>
      <c r="M3307" t="s">
        <v>7743</v>
      </c>
    </row>
    <row r="3308" spans="1:13">
      <c r="A3308" t="s">
        <v>3997</v>
      </c>
      <c r="B3308">
        <v>4.5999999999999996</v>
      </c>
      <c r="C3308" t="str">
        <f t="shared" si="51"/>
        <v>4 – 5</v>
      </c>
      <c r="D3308">
        <v>25000</v>
      </c>
      <c r="E3308" t="s">
        <v>13149</v>
      </c>
      <c r="G3308" t="s">
        <v>13150</v>
      </c>
      <c r="H3308" t="s">
        <v>13150</v>
      </c>
      <c r="I3308" t="s">
        <v>3999</v>
      </c>
      <c r="J3308" t="s">
        <v>4000</v>
      </c>
      <c r="K3308" t="s">
        <v>14641</v>
      </c>
      <c r="L3308" t="s">
        <v>14488</v>
      </c>
      <c r="M3308" t="s">
        <v>262</v>
      </c>
    </row>
    <row r="3309" spans="1:13">
      <c r="A3309" t="s">
        <v>3997</v>
      </c>
      <c r="B3309">
        <v>4.5999999999999996</v>
      </c>
      <c r="C3309" t="str">
        <f t="shared" si="51"/>
        <v>4 – 5</v>
      </c>
      <c r="D3309">
        <v>25000</v>
      </c>
      <c r="E3309" t="s">
        <v>13149</v>
      </c>
      <c r="G3309" t="s">
        <v>13150</v>
      </c>
      <c r="H3309" t="s">
        <v>13150</v>
      </c>
      <c r="I3309" t="s">
        <v>3999</v>
      </c>
      <c r="J3309" t="s">
        <v>4000</v>
      </c>
      <c r="K3309" t="s">
        <v>14641</v>
      </c>
      <c r="L3309" t="s">
        <v>14488</v>
      </c>
      <c r="M3309" t="s">
        <v>10</v>
      </c>
    </row>
    <row r="3310" spans="1:13">
      <c r="A3310" t="s">
        <v>3997</v>
      </c>
      <c r="B3310">
        <v>4.5999999999999996</v>
      </c>
      <c r="C3310" t="str">
        <f t="shared" si="51"/>
        <v>4 – 5</v>
      </c>
      <c r="D3310">
        <v>25000</v>
      </c>
      <c r="E3310" t="s">
        <v>13149</v>
      </c>
      <c r="G3310" t="s">
        <v>13150</v>
      </c>
      <c r="H3310" t="s">
        <v>13150</v>
      </c>
      <c r="I3310" t="s">
        <v>3999</v>
      </c>
      <c r="J3310" t="s">
        <v>4000</v>
      </c>
      <c r="K3310" t="s">
        <v>14641</v>
      </c>
      <c r="L3310" t="s">
        <v>14488</v>
      </c>
      <c r="M3310" t="s">
        <v>1586</v>
      </c>
    </row>
    <row r="3311" spans="1:13">
      <c r="A3311" t="s">
        <v>3997</v>
      </c>
      <c r="B3311">
        <v>4.5999999999999996</v>
      </c>
      <c r="C3311" t="str">
        <f t="shared" si="51"/>
        <v>4 – 5</v>
      </c>
      <c r="D3311">
        <v>25000</v>
      </c>
      <c r="E3311" t="s">
        <v>13149</v>
      </c>
      <c r="G3311" t="s">
        <v>13150</v>
      </c>
      <c r="H3311" t="s">
        <v>13150</v>
      </c>
      <c r="I3311" t="s">
        <v>3999</v>
      </c>
      <c r="J3311" t="s">
        <v>4000</v>
      </c>
      <c r="K3311" t="s">
        <v>14641</v>
      </c>
      <c r="L3311" t="s">
        <v>14488</v>
      </c>
      <c r="M3311" t="s">
        <v>12403</v>
      </c>
    </row>
    <row r="3312" spans="1:13">
      <c r="A3312" t="s">
        <v>4002</v>
      </c>
      <c r="B3312">
        <v>4.9000000000000004</v>
      </c>
      <c r="C3312" t="str">
        <f t="shared" si="51"/>
        <v>4 – 5</v>
      </c>
      <c r="D3312">
        <v>1000</v>
      </c>
      <c r="E3312" t="s">
        <v>13149</v>
      </c>
      <c r="F3312" t="s">
        <v>96</v>
      </c>
      <c r="G3312" t="s">
        <v>13149</v>
      </c>
      <c r="H3312" t="s">
        <v>13150</v>
      </c>
      <c r="I3312" t="s">
        <v>4003</v>
      </c>
      <c r="J3312" t="s">
        <v>4004</v>
      </c>
      <c r="K3312" t="s">
        <v>13425</v>
      </c>
      <c r="L3312" t="s">
        <v>16135</v>
      </c>
      <c r="M3312" t="s">
        <v>233</v>
      </c>
    </row>
    <row r="3313" spans="1:13">
      <c r="A3313" t="s">
        <v>4002</v>
      </c>
      <c r="B3313">
        <v>4.9000000000000004</v>
      </c>
      <c r="C3313" t="str">
        <f t="shared" si="51"/>
        <v>4 – 5</v>
      </c>
      <c r="D3313">
        <v>1000</v>
      </c>
      <c r="E3313" t="s">
        <v>13149</v>
      </c>
      <c r="F3313" t="s">
        <v>96</v>
      </c>
      <c r="G3313" t="s">
        <v>13149</v>
      </c>
      <c r="H3313" t="s">
        <v>13150</v>
      </c>
      <c r="I3313" t="s">
        <v>4003</v>
      </c>
      <c r="J3313" t="s">
        <v>4004</v>
      </c>
      <c r="K3313" t="s">
        <v>13425</v>
      </c>
      <c r="L3313" t="s">
        <v>16135</v>
      </c>
      <c r="M3313" t="s">
        <v>1511</v>
      </c>
    </row>
    <row r="3314" spans="1:13">
      <c r="A3314" t="s">
        <v>4002</v>
      </c>
      <c r="B3314">
        <v>4.9000000000000004</v>
      </c>
      <c r="C3314" t="str">
        <f t="shared" si="51"/>
        <v>4 – 5</v>
      </c>
      <c r="D3314">
        <v>1000</v>
      </c>
      <c r="E3314" t="s">
        <v>13149</v>
      </c>
      <c r="F3314" t="s">
        <v>96</v>
      </c>
      <c r="G3314" t="s">
        <v>13149</v>
      </c>
      <c r="H3314" t="s">
        <v>13150</v>
      </c>
      <c r="I3314" t="s">
        <v>4003</v>
      </c>
      <c r="J3314" t="s">
        <v>4004</v>
      </c>
      <c r="K3314" t="s">
        <v>13425</v>
      </c>
      <c r="L3314" t="s">
        <v>16135</v>
      </c>
      <c r="M3314" t="s">
        <v>4172</v>
      </c>
    </row>
    <row r="3315" spans="1:13">
      <c r="A3315" t="s">
        <v>4005</v>
      </c>
      <c r="B3315">
        <v>4.9000000000000004</v>
      </c>
      <c r="C3315" t="str">
        <f t="shared" si="51"/>
        <v>4 – 5</v>
      </c>
      <c r="D3315">
        <v>500</v>
      </c>
      <c r="E3315" t="s">
        <v>13149</v>
      </c>
      <c r="F3315" t="s">
        <v>72</v>
      </c>
      <c r="G3315" t="s">
        <v>13149</v>
      </c>
      <c r="H3315" t="s">
        <v>13150</v>
      </c>
      <c r="I3315" t="s">
        <v>4006</v>
      </c>
      <c r="J3315" t="s">
        <v>4007</v>
      </c>
      <c r="K3315" t="s">
        <v>4007</v>
      </c>
      <c r="L3315" t="s">
        <v>14488</v>
      </c>
      <c r="M3315" t="s">
        <v>52</v>
      </c>
    </row>
    <row r="3316" spans="1:13">
      <c r="A3316" t="s">
        <v>4005</v>
      </c>
      <c r="B3316">
        <v>4.9000000000000004</v>
      </c>
      <c r="C3316" t="str">
        <f t="shared" si="51"/>
        <v>4 – 5</v>
      </c>
      <c r="D3316">
        <v>500</v>
      </c>
      <c r="E3316" t="s">
        <v>13149</v>
      </c>
      <c r="F3316" t="s">
        <v>72</v>
      </c>
      <c r="G3316" t="s">
        <v>13149</v>
      </c>
      <c r="H3316" t="s">
        <v>13150</v>
      </c>
      <c r="I3316" t="s">
        <v>4006</v>
      </c>
      <c r="J3316" t="s">
        <v>4007</v>
      </c>
      <c r="K3316" t="s">
        <v>4007</v>
      </c>
      <c r="L3316" t="s">
        <v>14488</v>
      </c>
      <c r="M3316" t="s">
        <v>511</v>
      </c>
    </row>
    <row r="3317" spans="1:13">
      <c r="A3317" t="s">
        <v>4008</v>
      </c>
      <c r="B3317">
        <v>4.4000000000000004</v>
      </c>
      <c r="C3317" t="str">
        <f t="shared" si="51"/>
        <v>4 – 5</v>
      </c>
      <c r="D3317">
        <v>11</v>
      </c>
      <c r="E3317" t="s">
        <v>13149</v>
      </c>
      <c r="G3317" t="s">
        <v>13150</v>
      </c>
      <c r="H3317" t="s">
        <v>13150</v>
      </c>
      <c r="I3317" t="s">
        <v>4010</v>
      </c>
      <c r="J3317" t="s">
        <v>4011</v>
      </c>
      <c r="K3317" t="s">
        <v>13426</v>
      </c>
      <c r="L3317" t="s">
        <v>16107</v>
      </c>
      <c r="M3317" t="s">
        <v>257</v>
      </c>
    </row>
    <row r="3318" spans="1:13">
      <c r="A3318" t="s">
        <v>4008</v>
      </c>
      <c r="B3318">
        <v>4.4000000000000004</v>
      </c>
      <c r="C3318" t="str">
        <f t="shared" si="51"/>
        <v>4 – 5</v>
      </c>
      <c r="D3318">
        <v>11</v>
      </c>
      <c r="E3318" t="s">
        <v>13149</v>
      </c>
      <c r="G3318" t="s">
        <v>13150</v>
      </c>
      <c r="H3318" t="s">
        <v>13150</v>
      </c>
      <c r="I3318" t="s">
        <v>4010</v>
      </c>
      <c r="J3318" t="s">
        <v>4011</v>
      </c>
      <c r="K3318" t="s">
        <v>13426</v>
      </c>
      <c r="L3318" t="s">
        <v>16107</v>
      </c>
      <c r="M3318" t="s">
        <v>52</v>
      </c>
    </row>
    <row r="3319" spans="1:13">
      <c r="A3319" t="s">
        <v>4008</v>
      </c>
      <c r="B3319">
        <v>4.4000000000000004</v>
      </c>
      <c r="C3319" t="str">
        <f t="shared" si="51"/>
        <v>4 – 5</v>
      </c>
      <c r="D3319">
        <v>11</v>
      </c>
      <c r="E3319" t="s">
        <v>13149</v>
      </c>
      <c r="G3319" t="s">
        <v>13150</v>
      </c>
      <c r="H3319" t="s">
        <v>13150</v>
      </c>
      <c r="I3319" t="s">
        <v>4010</v>
      </c>
      <c r="J3319" t="s">
        <v>4011</v>
      </c>
      <c r="K3319" t="s">
        <v>13426</v>
      </c>
      <c r="L3319" t="s">
        <v>16107</v>
      </c>
      <c r="M3319" t="s">
        <v>1762</v>
      </c>
    </row>
    <row r="3320" spans="1:13">
      <c r="A3320" t="s">
        <v>4008</v>
      </c>
      <c r="B3320">
        <v>4.4000000000000004</v>
      </c>
      <c r="C3320" t="str">
        <f t="shared" si="51"/>
        <v>4 – 5</v>
      </c>
      <c r="D3320">
        <v>11</v>
      </c>
      <c r="E3320" t="s">
        <v>13149</v>
      </c>
      <c r="G3320" t="s">
        <v>13150</v>
      </c>
      <c r="H3320" t="s">
        <v>13150</v>
      </c>
      <c r="I3320" t="s">
        <v>4010</v>
      </c>
      <c r="J3320" t="s">
        <v>4011</v>
      </c>
      <c r="K3320" t="s">
        <v>13426</v>
      </c>
      <c r="L3320" t="s">
        <v>16107</v>
      </c>
      <c r="M3320" t="s">
        <v>18</v>
      </c>
    </row>
    <row r="3321" spans="1:13">
      <c r="A3321" t="s">
        <v>4013</v>
      </c>
      <c r="B3321">
        <v>3.8</v>
      </c>
      <c r="C3321" t="str">
        <f t="shared" si="51"/>
        <v>3 – 4</v>
      </c>
      <c r="D3321">
        <v>5000</v>
      </c>
      <c r="E3321" t="s">
        <v>13149</v>
      </c>
      <c r="F3321" t="s">
        <v>285</v>
      </c>
      <c r="G3321" t="s">
        <v>13149</v>
      </c>
      <c r="H3321" t="s">
        <v>13150</v>
      </c>
      <c r="I3321" t="s">
        <v>4015</v>
      </c>
      <c r="J3321" t="s">
        <v>4016</v>
      </c>
      <c r="K3321" t="s">
        <v>14642</v>
      </c>
      <c r="L3321" t="s">
        <v>14488</v>
      </c>
      <c r="M3321" t="s">
        <v>635</v>
      </c>
    </row>
    <row r="3322" spans="1:13">
      <c r="A3322" t="s">
        <v>4013</v>
      </c>
      <c r="B3322">
        <v>3.8</v>
      </c>
      <c r="C3322" t="str">
        <f t="shared" si="51"/>
        <v>3 – 4</v>
      </c>
      <c r="D3322">
        <v>5000</v>
      </c>
      <c r="E3322" t="s">
        <v>13149</v>
      </c>
      <c r="F3322" t="s">
        <v>285</v>
      </c>
      <c r="G3322" t="s">
        <v>13149</v>
      </c>
      <c r="H3322" t="s">
        <v>13150</v>
      </c>
      <c r="I3322" t="s">
        <v>4015</v>
      </c>
      <c r="J3322" t="s">
        <v>4016</v>
      </c>
      <c r="K3322" t="s">
        <v>14642</v>
      </c>
      <c r="L3322" t="s">
        <v>14488</v>
      </c>
      <c r="M3322" t="s">
        <v>262</v>
      </c>
    </row>
    <row r="3323" spans="1:13">
      <c r="A3323" t="s">
        <v>4013</v>
      </c>
      <c r="B3323">
        <v>3.8</v>
      </c>
      <c r="C3323" t="str">
        <f t="shared" si="51"/>
        <v>3 – 4</v>
      </c>
      <c r="D3323">
        <v>5000</v>
      </c>
      <c r="E3323" t="s">
        <v>13149</v>
      </c>
      <c r="F3323" t="s">
        <v>285</v>
      </c>
      <c r="G3323" t="s">
        <v>13149</v>
      </c>
      <c r="H3323" t="s">
        <v>13150</v>
      </c>
      <c r="I3323" t="s">
        <v>4015</v>
      </c>
      <c r="J3323" t="s">
        <v>4016</v>
      </c>
      <c r="K3323" t="s">
        <v>14642</v>
      </c>
      <c r="L3323" t="s">
        <v>14488</v>
      </c>
      <c r="M3323" t="s">
        <v>10</v>
      </c>
    </row>
    <row r="3324" spans="1:13">
      <c r="A3324" t="s">
        <v>4013</v>
      </c>
      <c r="B3324">
        <v>3.8</v>
      </c>
      <c r="C3324" t="str">
        <f t="shared" si="51"/>
        <v>3 – 4</v>
      </c>
      <c r="D3324">
        <v>5000</v>
      </c>
      <c r="E3324" t="s">
        <v>13149</v>
      </c>
      <c r="F3324" t="s">
        <v>285</v>
      </c>
      <c r="G3324" t="s">
        <v>13149</v>
      </c>
      <c r="H3324" t="s">
        <v>13150</v>
      </c>
      <c r="I3324" t="s">
        <v>4015</v>
      </c>
      <c r="J3324" t="s">
        <v>4016</v>
      </c>
      <c r="K3324" t="s">
        <v>14642</v>
      </c>
      <c r="L3324" t="s">
        <v>14488</v>
      </c>
      <c r="M3324" t="s">
        <v>18</v>
      </c>
    </row>
    <row r="3325" spans="1:13">
      <c r="A3325" t="s">
        <v>4013</v>
      </c>
      <c r="B3325">
        <v>3.8</v>
      </c>
      <c r="C3325" t="str">
        <f t="shared" si="51"/>
        <v>3 – 4</v>
      </c>
      <c r="D3325">
        <v>5000</v>
      </c>
      <c r="E3325" t="s">
        <v>13149</v>
      </c>
      <c r="F3325" t="s">
        <v>285</v>
      </c>
      <c r="G3325" t="s">
        <v>13149</v>
      </c>
      <c r="H3325" t="s">
        <v>13150</v>
      </c>
      <c r="I3325" t="s">
        <v>4015</v>
      </c>
      <c r="J3325" t="s">
        <v>4016</v>
      </c>
      <c r="K3325" t="s">
        <v>14642</v>
      </c>
      <c r="L3325" t="s">
        <v>14488</v>
      </c>
      <c r="M3325" t="s">
        <v>595</v>
      </c>
    </row>
    <row r="3326" spans="1:13">
      <c r="A3326" t="s">
        <v>4018</v>
      </c>
      <c r="B3326">
        <v>4.2</v>
      </c>
      <c r="C3326" t="str">
        <f t="shared" si="51"/>
        <v>4 – 5</v>
      </c>
      <c r="D3326">
        <v>100</v>
      </c>
      <c r="E3326" t="s">
        <v>13149</v>
      </c>
      <c r="F3326" t="s">
        <v>65</v>
      </c>
      <c r="G3326" t="s">
        <v>13149</v>
      </c>
      <c r="H3326" t="s">
        <v>13149</v>
      </c>
      <c r="I3326" t="s">
        <v>4019</v>
      </c>
      <c r="J3326" t="s">
        <v>4020</v>
      </c>
      <c r="K3326" t="s">
        <v>13427</v>
      </c>
      <c r="L3326" t="s">
        <v>13155</v>
      </c>
      <c r="M3326" t="s">
        <v>52</v>
      </c>
    </row>
    <row r="3327" spans="1:13">
      <c r="A3327" t="s">
        <v>4018</v>
      </c>
      <c r="B3327">
        <v>4.2</v>
      </c>
      <c r="C3327" t="str">
        <f t="shared" si="51"/>
        <v>4 – 5</v>
      </c>
      <c r="D3327">
        <v>100</v>
      </c>
      <c r="E3327" t="s">
        <v>13149</v>
      </c>
      <c r="F3327" t="s">
        <v>65</v>
      </c>
      <c r="G3327" t="s">
        <v>13149</v>
      </c>
      <c r="H3327" t="s">
        <v>13149</v>
      </c>
      <c r="I3327" t="s">
        <v>4019</v>
      </c>
      <c r="J3327" t="s">
        <v>4020</v>
      </c>
      <c r="K3327" t="s">
        <v>13427</v>
      </c>
      <c r="L3327" t="s">
        <v>13155</v>
      </c>
      <c r="M3327" t="s">
        <v>18</v>
      </c>
    </row>
    <row r="3328" spans="1:13">
      <c r="A3328" t="s">
        <v>4018</v>
      </c>
      <c r="B3328">
        <v>4.2</v>
      </c>
      <c r="C3328" t="str">
        <f t="shared" si="51"/>
        <v>4 – 5</v>
      </c>
      <c r="D3328">
        <v>100</v>
      </c>
      <c r="E3328" t="s">
        <v>13149</v>
      </c>
      <c r="F3328" t="s">
        <v>65</v>
      </c>
      <c r="G3328" t="s">
        <v>13149</v>
      </c>
      <c r="H3328" t="s">
        <v>13149</v>
      </c>
      <c r="I3328" t="s">
        <v>4019</v>
      </c>
      <c r="J3328" t="s">
        <v>4020</v>
      </c>
      <c r="K3328" t="s">
        <v>13427</v>
      </c>
      <c r="L3328" t="s">
        <v>13155</v>
      </c>
      <c r="M3328" t="s">
        <v>5392</v>
      </c>
    </row>
    <row r="3329" spans="1:13">
      <c r="A3329" t="s">
        <v>4018</v>
      </c>
      <c r="B3329">
        <v>4.2</v>
      </c>
      <c r="C3329" t="str">
        <f t="shared" si="51"/>
        <v>4 – 5</v>
      </c>
      <c r="D3329">
        <v>100</v>
      </c>
      <c r="E3329" t="s">
        <v>13149</v>
      </c>
      <c r="F3329" t="s">
        <v>65</v>
      </c>
      <c r="G3329" t="s">
        <v>13149</v>
      </c>
      <c r="H3329" t="s">
        <v>13149</v>
      </c>
      <c r="I3329" t="s">
        <v>4019</v>
      </c>
      <c r="J3329" t="s">
        <v>4020</v>
      </c>
      <c r="K3329" t="s">
        <v>13427</v>
      </c>
      <c r="L3329" t="s">
        <v>13155</v>
      </c>
      <c r="M3329" t="s">
        <v>1220</v>
      </c>
    </row>
    <row r="3330" spans="1:13">
      <c r="A3330" t="s">
        <v>4021</v>
      </c>
      <c r="B3330">
        <v>4.5</v>
      </c>
      <c r="C3330" t="str">
        <f t="shared" ref="C3330:C3393" si="52">IF(B3330="", "No Rating",
 IF(B3330&lt;=2, "1 – 2",
 IF(B3330&lt;=3, "2 – 3",
 IF(B3330&lt;=4, "3 – 4",
 "4 – 5"))))</f>
        <v>4 – 5</v>
      </c>
      <c r="D3330">
        <v>100</v>
      </c>
      <c r="E3330" t="s">
        <v>13149</v>
      </c>
      <c r="F3330" t="s">
        <v>535</v>
      </c>
      <c r="G3330" t="s">
        <v>13149</v>
      </c>
      <c r="H3330" t="s">
        <v>13149</v>
      </c>
      <c r="I3330" t="s">
        <v>4022</v>
      </c>
      <c r="J3330" t="s">
        <v>4023</v>
      </c>
      <c r="K3330" t="s">
        <v>13428</v>
      </c>
      <c r="L3330" t="s">
        <v>13155</v>
      </c>
      <c r="M3330" t="s">
        <v>52</v>
      </c>
    </row>
    <row r="3331" spans="1:13">
      <c r="A3331" t="s">
        <v>4021</v>
      </c>
      <c r="B3331">
        <v>4.5</v>
      </c>
      <c r="C3331" t="str">
        <f t="shared" si="52"/>
        <v>4 – 5</v>
      </c>
      <c r="D3331">
        <v>100</v>
      </c>
      <c r="E3331" t="s">
        <v>13149</v>
      </c>
      <c r="F3331" t="s">
        <v>535</v>
      </c>
      <c r="G3331" t="s">
        <v>13149</v>
      </c>
      <c r="H3331" t="s">
        <v>13149</v>
      </c>
      <c r="I3331" t="s">
        <v>4022</v>
      </c>
      <c r="J3331" t="s">
        <v>4023</v>
      </c>
      <c r="K3331" t="s">
        <v>13428</v>
      </c>
      <c r="L3331" t="s">
        <v>13155</v>
      </c>
      <c r="M3331" t="s">
        <v>18</v>
      </c>
    </row>
    <row r="3332" spans="1:13">
      <c r="A3332" t="s">
        <v>4021</v>
      </c>
      <c r="B3332">
        <v>4.5</v>
      </c>
      <c r="C3332" t="str">
        <f t="shared" si="52"/>
        <v>4 – 5</v>
      </c>
      <c r="D3332">
        <v>100</v>
      </c>
      <c r="E3332" t="s">
        <v>13149</v>
      </c>
      <c r="F3332" t="s">
        <v>535</v>
      </c>
      <c r="G3332" t="s">
        <v>13149</v>
      </c>
      <c r="H3332" t="s">
        <v>13149</v>
      </c>
      <c r="I3332" t="s">
        <v>4022</v>
      </c>
      <c r="J3332" t="s">
        <v>4023</v>
      </c>
      <c r="K3332" t="s">
        <v>13428</v>
      </c>
      <c r="L3332" t="s">
        <v>13155</v>
      </c>
      <c r="M3332" t="s">
        <v>16113</v>
      </c>
    </row>
    <row r="3333" spans="1:13">
      <c r="A3333" t="s">
        <v>4021</v>
      </c>
      <c r="B3333">
        <v>4.5</v>
      </c>
      <c r="C3333" t="str">
        <f t="shared" si="52"/>
        <v>4 – 5</v>
      </c>
      <c r="D3333">
        <v>100</v>
      </c>
      <c r="E3333" t="s">
        <v>13149</v>
      </c>
      <c r="F3333" t="s">
        <v>535</v>
      </c>
      <c r="G3333" t="s">
        <v>13149</v>
      </c>
      <c r="H3333" t="s">
        <v>13149</v>
      </c>
      <c r="I3333" t="s">
        <v>4022</v>
      </c>
      <c r="J3333" t="s">
        <v>4023</v>
      </c>
      <c r="K3333" t="s">
        <v>13428</v>
      </c>
      <c r="L3333" t="s">
        <v>13155</v>
      </c>
      <c r="M3333" t="s">
        <v>1220</v>
      </c>
    </row>
    <row r="3334" spans="1:13">
      <c r="A3334" t="s">
        <v>4021</v>
      </c>
      <c r="B3334">
        <v>4.5</v>
      </c>
      <c r="C3334" t="str">
        <f t="shared" si="52"/>
        <v>4 – 5</v>
      </c>
      <c r="D3334">
        <v>100</v>
      </c>
      <c r="E3334" t="s">
        <v>13149</v>
      </c>
      <c r="F3334" t="s">
        <v>535</v>
      </c>
      <c r="G3334" t="s">
        <v>13149</v>
      </c>
      <c r="H3334" t="s">
        <v>13149</v>
      </c>
      <c r="I3334" t="s">
        <v>4022</v>
      </c>
      <c r="J3334" t="s">
        <v>4023</v>
      </c>
      <c r="K3334" t="s">
        <v>13428</v>
      </c>
      <c r="L3334" t="s">
        <v>13155</v>
      </c>
      <c r="M3334" t="s">
        <v>16110</v>
      </c>
    </row>
    <row r="3335" spans="1:13">
      <c r="A3335" t="s">
        <v>2564</v>
      </c>
      <c r="B3335">
        <v>4.8</v>
      </c>
      <c r="C3335" t="str">
        <f t="shared" si="52"/>
        <v>4 – 5</v>
      </c>
      <c r="D3335">
        <v>100</v>
      </c>
      <c r="E3335" t="s">
        <v>13149</v>
      </c>
      <c r="F3335" t="s">
        <v>72</v>
      </c>
      <c r="G3335" t="s">
        <v>13149</v>
      </c>
      <c r="H3335" t="s">
        <v>13150</v>
      </c>
      <c r="I3335" t="s">
        <v>4025</v>
      </c>
      <c r="J3335" t="s">
        <v>4026</v>
      </c>
      <c r="K3335" t="s">
        <v>13429</v>
      </c>
      <c r="L3335" t="s">
        <v>16139</v>
      </c>
      <c r="M3335" t="s">
        <v>257</v>
      </c>
    </row>
    <row r="3336" spans="1:13">
      <c r="A3336" t="s">
        <v>2564</v>
      </c>
      <c r="B3336">
        <v>4.8</v>
      </c>
      <c r="C3336" t="str">
        <f t="shared" si="52"/>
        <v>4 – 5</v>
      </c>
      <c r="D3336">
        <v>100</v>
      </c>
      <c r="E3336" t="s">
        <v>13149</v>
      </c>
      <c r="F3336" t="s">
        <v>72</v>
      </c>
      <c r="G3336" t="s">
        <v>13149</v>
      </c>
      <c r="H3336" t="s">
        <v>13150</v>
      </c>
      <c r="I3336" t="s">
        <v>4025</v>
      </c>
      <c r="J3336" t="s">
        <v>4026</v>
      </c>
      <c r="K3336" t="s">
        <v>13429</v>
      </c>
      <c r="L3336" t="s">
        <v>16139</v>
      </c>
      <c r="M3336" t="s">
        <v>12403</v>
      </c>
    </row>
    <row r="3337" spans="1:13">
      <c r="A3337" t="s">
        <v>2564</v>
      </c>
      <c r="B3337">
        <v>4.8</v>
      </c>
      <c r="C3337" t="str">
        <f t="shared" si="52"/>
        <v>4 – 5</v>
      </c>
      <c r="D3337">
        <v>100</v>
      </c>
      <c r="E3337" t="s">
        <v>13149</v>
      </c>
      <c r="F3337" t="s">
        <v>72</v>
      </c>
      <c r="G3337" t="s">
        <v>13149</v>
      </c>
      <c r="H3337" t="s">
        <v>13150</v>
      </c>
      <c r="I3337" t="s">
        <v>4025</v>
      </c>
      <c r="J3337" t="s">
        <v>4026</v>
      </c>
      <c r="K3337" t="s">
        <v>13429</v>
      </c>
      <c r="L3337" t="s">
        <v>16139</v>
      </c>
      <c r="M3337" t="s">
        <v>511</v>
      </c>
    </row>
    <row r="3338" spans="1:13">
      <c r="A3338" t="s">
        <v>2564</v>
      </c>
      <c r="B3338">
        <v>4.8</v>
      </c>
      <c r="C3338" t="str">
        <f t="shared" si="52"/>
        <v>4 – 5</v>
      </c>
      <c r="D3338">
        <v>100</v>
      </c>
      <c r="E3338" t="s">
        <v>13149</v>
      </c>
      <c r="F3338" t="s">
        <v>72</v>
      </c>
      <c r="G3338" t="s">
        <v>13149</v>
      </c>
      <c r="H3338" t="s">
        <v>13150</v>
      </c>
      <c r="I3338" t="s">
        <v>4025</v>
      </c>
      <c r="J3338" t="s">
        <v>4026</v>
      </c>
      <c r="K3338" t="s">
        <v>13429</v>
      </c>
      <c r="L3338" t="s">
        <v>16139</v>
      </c>
      <c r="M3338" t="s">
        <v>16112</v>
      </c>
    </row>
    <row r="3339" spans="1:13">
      <c r="A3339" t="s">
        <v>4028</v>
      </c>
      <c r="B3339">
        <v>4.7</v>
      </c>
      <c r="C3339" t="str">
        <f t="shared" si="52"/>
        <v>4 – 5</v>
      </c>
      <c r="D3339">
        <v>99</v>
      </c>
      <c r="E3339" t="s">
        <v>13149</v>
      </c>
      <c r="F3339" t="s">
        <v>276</v>
      </c>
      <c r="G3339" t="s">
        <v>13149</v>
      </c>
      <c r="H3339" t="s">
        <v>13150</v>
      </c>
      <c r="I3339" t="s">
        <v>4030</v>
      </c>
      <c r="J3339" t="s">
        <v>4031</v>
      </c>
      <c r="K3339" t="s">
        <v>13430</v>
      </c>
      <c r="L3339" t="s">
        <v>14400</v>
      </c>
      <c r="M3339" t="s">
        <v>18</v>
      </c>
    </row>
    <row r="3340" spans="1:13">
      <c r="A3340" t="s">
        <v>4028</v>
      </c>
      <c r="B3340">
        <v>4.7</v>
      </c>
      <c r="C3340" t="str">
        <f t="shared" si="52"/>
        <v>4 – 5</v>
      </c>
      <c r="D3340">
        <v>99</v>
      </c>
      <c r="E3340" t="s">
        <v>13149</v>
      </c>
      <c r="F3340" t="s">
        <v>276</v>
      </c>
      <c r="G3340" t="s">
        <v>13149</v>
      </c>
      <c r="H3340" t="s">
        <v>13150</v>
      </c>
      <c r="I3340" t="s">
        <v>4030</v>
      </c>
      <c r="J3340" t="s">
        <v>4031</v>
      </c>
      <c r="K3340" t="s">
        <v>13430</v>
      </c>
      <c r="L3340" t="s">
        <v>14400</v>
      </c>
      <c r="M3340" t="s">
        <v>16115</v>
      </c>
    </row>
    <row r="3341" spans="1:13">
      <c r="A3341" t="s">
        <v>4028</v>
      </c>
      <c r="B3341">
        <v>4.7</v>
      </c>
      <c r="C3341" t="str">
        <f t="shared" si="52"/>
        <v>4 – 5</v>
      </c>
      <c r="D3341">
        <v>99</v>
      </c>
      <c r="E3341" t="s">
        <v>13149</v>
      </c>
      <c r="F3341" t="s">
        <v>276</v>
      </c>
      <c r="G3341" t="s">
        <v>13149</v>
      </c>
      <c r="H3341" t="s">
        <v>13150</v>
      </c>
      <c r="I3341" t="s">
        <v>4030</v>
      </c>
      <c r="J3341" t="s">
        <v>4031</v>
      </c>
      <c r="K3341" t="s">
        <v>13430</v>
      </c>
      <c r="L3341" t="s">
        <v>14400</v>
      </c>
      <c r="M3341" t="s">
        <v>1220</v>
      </c>
    </row>
    <row r="3342" spans="1:13">
      <c r="A3342" t="s">
        <v>4032</v>
      </c>
      <c r="B3342">
        <v>3.4</v>
      </c>
      <c r="C3342" t="str">
        <f t="shared" si="52"/>
        <v>3 – 4</v>
      </c>
      <c r="D3342">
        <v>100</v>
      </c>
      <c r="E3342" t="s">
        <v>13149</v>
      </c>
      <c r="F3342" t="s">
        <v>53</v>
      </c>
      <c r="G3342" t="s">
        <v>13149</v>
      </c>
      <c r="H3342" t="s">
        <v>13150</v>
      </c>
      <c r="I3342" t="s">
        <v>4033</v>
      </c>
      <c r="J3342" t="s">
        <v>4034</v>
      </c>
      <c r="K3342" t="s">
        <v>13868</v>
      </c>
      <c r="L3342" t="s">
        <v>14319</v>
      </c>
      <c r="M3342" t="s">
        <v>635</v>
      </c>
    </row>
    <row r="3343" spans="1:13">
      <c r="A3343" t="s">
        <v>4032</v>
      </c>
      <c r="B3343">
        <v>3.4</v>
      </c>
      <c r="C3343" t="str">
        <f t="shared" si="52"/>
        <v>3 – 4</v>
      </c>
      <c r="D3343">
        <v>100</v>
      </c>
      <c r="E3343" t="s">
        <v>13149</v>
      </c>
      <c r="F3343" t="s">
        <v>53</v>
      </c>
      <c r="G3343" t="s">
        <v>13149</v>
      </c>
      <c r="H3343" t="s">
        <v>13150</v>
      </c>
      <c r="I3343" t="s">
        <v>4033</v>
      </c>
      <c r="J3343" t="s">
        <v>4034</v>
      </c>
      <c r="K3343" t="s">
        <v>13868</v>
      </c>
      <c r="L3343" t="s">
        <v>14319</v>
      </c>
      <c r="M3343" t="s">
        <v>257</v>
      </c>
    </row>
    <row r="3344" spans="1:13">
      <c r="A3344" t="s">
        <v>4032</v>
      </c>
      <c r="B3344">
        <v>3.4</v>
      </c>
      <c r="C3344" t="str">
        <f t="shared" si="52"/>
        <v>3 – 4</v>
      </c>
      <c r="D3344">
        <v>100</v>
      </c>
      <c r="E3344" t="s">
        <v>13149</v>
      </c>
      <c r="F3344" t="s">
        <v>53</v>
      </c>
      <c r="G3344" t="s">
        <v>13149</v>
      </c>
      <c r="H3344" t="s">
        <v>13150</v>
      </c>
      <c r="I3344" t="s">
        <v>4033</v>
      </c>
      <c r="J3344" t="s">
        <v>4034</v>
      </c>
      <c r="K3344" t="s">
        <v>13868</v>
      </c>
      <c r="L3344" t="s">
        <v>14319</v>
      </c>
      <c r="M3344" t="s">
        <v>10</v>
      </c>
    </row>
    <row r="3345" spans="1:13">
      <c r="A3345" t="s">
        <v>4032</v>
      </c>
      <c r="B3345">
        <v>3.4</v>
      </c>
      <c r="C3345" t="str">
        <f t="shared" si="52"/>
        <v>3 – 4</v>
      </c>
      <c r="D3345">
        <v>100</v>
      </c>
      <c r="E3345" t="s">
        <v>13149</v>
      </c>
      <c r="F3345" t="s">
        <v>53</v>
      </c>
      <c r="G3345" t="s">
        <v>13149</v>
      </c>
      <c r="H3345" t="s">
        <v>13150</v>
      </c>
      <c r="I3345" t="s">
        <v>4033</v>
      </c>
      <c r="J3345" t="s">
        <v>4034</v>
      </c>
      <c r="K3345" t="s">
        <v>13868</v>
      </c>
      <c r="L3345" t="s">
        <v>14319</v>
      </c>
      <c r="M3345" t="s">
        <v>52</v>
      </c>
    </row>
    <row r="3346" spans="1:13">
      <c r="A3346" t="s">
        <v>4032</v>
      </c>
      <c r="B3346">
        <v>3.4</v>
      </c>
      <c r="C3346" t="str">
        <f t="shared" si="52"/>
        <v>3 – 4</v>
      </c>
      <c r="D3346">
        <v>100</v>
      </c>
      <c r="E3346" t="s">
        <v>13149</v>
      </c>
      <c r="F3346" t="s">
        <v>53</v>
      </c>
      <c r="G3346" t="s">
        <v>13149</v>
      </c>
      <c r="H3346" t="s">
        <v>13150</v>
      </c>
      <c r="I3346" t="s">
        <v>4033</v>
      </c>
      <c r="J3346" t="s">
        <v>4034</v>
      </c>
      <c r="K3346" t="s">
        <v>13868</v>
      </c>
      <c r="L3346" t="s">
        <v>14319</v>
      </c>
      <c r="M3346" t="s">
        <v>18</v>
      </c>
    </row>
    <row r="3347" spans="1:13">
      <c r="A3347" t="s">
        <v>4036</v>
      </c>
      <c r="B3347">
        <v>4.5999999999999996</v>
      </c>
      <c r="C3347" t="str">
        <f t="shared" si="52"/>
        <v>4 – 5</v>
      </c>
      <c r="D3347">
        <v>3000</v>
      </c>
      <c r="E3347" t="s">
        <v>13149</v>
      </c>
      <c r="F3347" t="s">
        <v>65</v>
      </c>
      <c r="G3347" t="s">
        <v>13149</v>
      </c>
      <c r="H3347" t="s">
        <v>13149</v>
      </c>
      <c r="I3347" t="s">
        <v>4037</v>
      </c>
      <c r="J3347" t="s">
        <v>4038</v>
      </c>
      <c r="K3347" t="s">
        <v>14643</v>
      </c>
      <c r="L3347" t="s">
        <v>14488</v>
      </c>
      <c r="M3347" t="s">
        <v>330</v>
      </c>
    </row>
    <row r="3348" spans="1:13">
      <c r="A3348" t="s">
        <v>4036</v>
      </c>
      <c r="B3348">
        <v>4.5999999999999996</v>
      </c>
      <c r="C3348" t="str">
        <f t="shared" si="52"/>
        <v>4 – 5</v>
      </c>
      <c r="D3348">
        <v>3000</v>
      </c>
      <c r="E3348" t="s">
        <v>13149</v>
      </c>
      <c r="F3348" t="s">
        <v>65</v>
      </c>
      <c r="G3348" t="s">
        <v>13149</v>
      </c>
      <c r="H3348" t="s">
        <v>13149</v>
      </c>
      <c r="I3348" t="s">
        <v>4037</v>
      </c>
      <c r="J3348" t="s">
        <v>4038</v>
      </c>
      <c r="K3348" t="s">
        <v>14643</v>
      </c>
      <c r="L3348" t="s">
        <v>14488</v>
      </c>
      <c r="M3348" t="s">
        <v>52</v>
      </c>
    </row>
    <row r="3349" spans="1:13">
      <c r="A3349" t="s">
        <v>4036</v>
      </c>
      <c r="B3349">
        <v>4.5999999999999996</v>
      </c>
      <c r="C3349" t="str">
        <f t="shared" si="52"/>
        <v>4 – 5</v>
      </c>
      <c r="D3349">
        <v>3000</v>
      </c>
      <c r="E3349" t="s">
        <v>13149</v>
      </c>
      <c r="F3349" t="s">
        <v>65</v>
      </c>
      <c r="G3349" t="s">
        <v>13149</v>
      </c>
      <c r="H3349" t="s">
        <v>13149</v>
      </c>
      <c r="I3349" t="s">
        <v>4037</v>
      </c>
      <c r="J3349" t="s">
        <v>4038</v>
      </c>
      <c r="K3349" t="s">
        <v>14643</v>
      </c>
      <c r="L3349" t="s">
        <v>14488</v>
      </c>
      <c r="M3349" t="s">
        <v>18</v>
      </c>
    </row>
    <row r="3350" spans="1:13">
      <c r="A3350" t="s">
        <v>4036</v>
      </c>
      <c r="B3350">
        <v>4.5999999999999996</v>
      </c>
      <c r="C3350" t="str">
        <f t="shared" si="52"/>
        <v>4 – 5</v>
      </c>
      <c r="D3350">
        <v>3000</v>
      </c>
      <c r="E3350" t="s">
        <v>13149</v>
      </c>
      <c r="F3350" t="s">
        <v>65</v>
      </c>
      <c r="G3350" t="s">
        <v>13149</v>
      </c>
      <c r="H3350" t="s">
        <v>13149</v>
      </c>
      <c r="I3350" t="s">
        <v>4037</v>
      </c>
      <c r="J3350" t="s">
        <v>4038</v>
      </c>
      <c r="K3350" t="s">
        <v>14643</v>
      </c>
      <c r="L3350" t="s">
        <v>14488</v>
      </c>
      <c r="M3350" t="s">
        <v>16121</v>
      </c>
    </row>
    <row r="3351" spans="1:13">
      <c r="A3351" t="s">
        <v>4040</v>
      </c>
      <c r="B3351">
        <v>4.5999999999999996</v>
      </c>
      <c r="C3351" t="str">
        <f t="shared" si="52"/>
        <v>4 – 5</v>
      </c>
      <c r="D3351">
        <v>500</v>
      </c>
      <c r="E3351" t="s">
        <v>13149</v>
      </c>
      <c r="F3351" t="s">
        <v>39</v>
      </c>
      <c r="G3351" t="s">
        <v>13150</v>
      </c>
      <c r="H3351" t="s">
        <v>13149</v>
      </c>
      <c r="I3351" t="s">
        <v>4041</v>
      </c>
      <c r="J3351" t="s">
        <v>4042</v>
      </c>
      <c r="K3351" t="s">
        <v>13431</v>
      </c>
      <c r="L3351" t="s">
        <v>16139</v>
      </c>
      <c r="M3351" t="s">
        <v>10</v>
      </c>
    </row>
    <row r="3352" spans="1:13">
      <c r="A3352" t="s">
        <v>4040</v>
      </c>
      <c r="B3352">
        <v>4.5999999999999996</v>
      </c>
      <c r="C3352" t="str">
        <f t="shared" si="52"/>
        <v>4 – 5</v>
      </c>
      <c r="D3352">
        <v>500</v>
      </c>
      <c r="E3352" t="s">
        <v>13149</v>
      </c>
      <c r="F3352" t="s">
        <v>39</v>
      </c>
      <c r="G3352" t="s">
        <v>13150</v>
      </c>
      <c r="H3352" t="s">
        <v>13149</v>
      </c>
      <c r="I3352" t="s">
        <v>4041</v>
      </c>
      <c r="J3352" t="s">
        <v>4042</v>
      </c>
      <c r="K3352" t="s">
        <v>13431</v>
      </c>
      <c r="L3352" t="s">
        <v>16139</v>
      </c>
      <c r="M3352" t="s">
        <v>52</v>
      </c>
    </row>
    <row r="3353" spans="1:13">
      <c r="A3353" t="s">
        <v>4040</v>
      </c>
      <c r="B3353">
        <v>4.5999999999999996</v>
      </c>
      <c r="C3353" t="str">
        <f t="shared" si="52"/>
        <v>4 – 5</v>
      </c>
      <c r="D3353">
        <v>500</v>
      </c>
      <c r="E3353" t="s">
        <v>13149</v>
      </c>
      <c r="F3353" t="s">
        <v>39</v>
      </c>
      <c r="G3353" t="s">
        <v>13150</v>
      </c>
      <c r="H3353" t="s">
        <v>13149</v>
      </c>
      <c r="I3353" t="s">
        <v>4041</v>
      </c>
      <c r="J3353" t="s">
        <v>4042</v>
      </c>
      <c r="K3353" t="s">
        <v>13431</v>
      </c>
      <c r="L3353" t="s">
        <v>16139</v>
      </c>
      <c r="M3353" t="s">
        <v>18</v>
      </c>
    </row>
    <row r="3354" spans="1:13">
      <c r="A3354" t="s">
        <v>4040</v>
      </c>
      <c r="B3354">
        <v>4.5999999999999996</v>
      </c>
      <c r="C3354" t="str">
        <f t="shared" si="52"/>
        <v>4 – 5</v>
      </c>
      <c r="D3354">
        <v>500</v>
      </c>
      <c r="E3354" t="s">
        <v>13149</v>
      </c>
      <c r="F3354" t="s">
        <v>39</v>
      </c>
      <c r="G3354" t="s">
        <v>13150</v>
      </c>
      <c r="H3354" t="s">
        <v>13149</v>
      </c>
      <c r="I3354" t="s">
        <v>4041</v>
      </c>
      <c r="J3354" t="s">
        <v>4042</v>
      </c>
      <c r="K3354" t="s">
        <v>13431</v>
      </c>
      <c r="L3354" t="s">
        <v>16139</v>
      </c>
      <c r="M3354" t="s">
        <v>1511</v>
      </c>
    </row>
    <row r="3355" spans="1:13">
      <c r="A3355" t="s">
        <v>4040</v>
      </c>
      <c r="B3355">
        <v>4.5999999999999996</v>
      </c>
      <c r="C3355" t="str">
        <f t="shared" si="52"/>
        <v>4 – 5</v>
      </c>
      <c r="D3355">
        <v>500</v>
      </c>
      <c r="E3355" t="s">
        <v>13149</v>
      </c>
      <c r="F3355" t="s">
        <v>39</v>
      </c>
      <c r="G3355" t="s">
        <v>13150</v>
      </c>
      <c r="H3355" t="s">
        <v>13149</v>
      </c>
      <c r="I3355" t="s">
        <v>4041</v>
      </c>
      <c r="J3355" t="s">
        <v>4042</v>
      </c>
      <c r="K3355" t="s">
        <v>13431</v>
      </c>
      <c r="L3355" t="s">
        <v>16139</v>
      </c>
      <c r="M3355" t="s">
        <v>1220</v>
      </c>
    </row>
    <row r="3356" spans="1:13">
      <c r="A3356" t="s">
        <v>4044</v>
      </c>
      <c r="B3356">
        <v>4.7</v>
      </c>
      <c r="C3356" t="str">
        <f t="shared" si="52"/>
        <v>4 – 5</v>
      </c>
      <c r="D3356">
        <v>100</v>
      </c>
      <c r="E3356" t="s">
        <v>13149</v>
      </c>
      <c r="F3356" t="s">
        <v>53</v>
      </c>
      <c r="G3356" t="s">
        <v>13149</v>
      </c>
      <c r="H3356" t="s">
        <v>13150</v>
      </c>
      <c r="I3356" t="s">
        <v>4045</v>
      </c>
      <c r="J3356" t="s">
        <v>4046</v>
      </c>
      <c r="K3356" t="s">
        <v>13432</v>
      </c>
      <c r="L3356" t="s">
        <v>14488</v>
      </c>
      <c r="M3356" t="s">
        <v>18</v>
      </c>
    </row>
    <row r="3357" spans="1:13">
      <c r="A3357" t="s">
        <v>4044</v>
      </c>
      <c r="B3357">
        <v>4.7</v>
      </c>
      <c r="C3357" t="str">
        <f t="shared" si="52"/>
        <v>4 – 5</v>
      </c>
      <c r="D3357">
        <v>100</v>
      </c>
      <c r="E3357" t="s">
        <v>13149</v>
      </c>
      <c r="F3357" t="s">
        <v>53</v>
      </c>
      <c r="G3357" t="s">
        <v>13149</v>
      </c>
      <c r="H3357" t="s">
        <v>13150</v>
      </c>
      <c r="I3357" t="s">
        <v>4045</v>
      </c>
      <c r="J3357" t="s">
        <v>4046</v>
      </c>
      <c r="K3357" t="s">
        <v>13432</v>
      </c>
      <c r="L3357" t="s">
        <v>14488</v>
      </c>
      <c r="M3357" t="s">
        <v>5392</v>
      </c>
    </row>
    <row r="3358" spans="1:13">
      <c r="A3358" t="s">
        <v>4044</v>
      </c>
      <c r="B3358">
        <v>4.7</v>
      </c>
      <c r="C3358" t="str">
        <f t="shared" si="52"/>
        <v>4 – 5</v>
      </c>
      <c r="D3358">
        <v>100</v>
      </c>
      <c r="E3358" t="s">
        <v>13149</v>
      </c>
      <c r="F3358" t="s">
        <v>53</v>
      </c>
      <c r="G3358" t="s">
        <v>13149</v>
      </c>
      <c r="H3358" t="s">
        <v>13150</v>
      </c>
      <c r="I3358" t="s">
        <v>4045</v>
      </c>
      <c r="J3358" t="s">
        <v>4046</v>
      </c>
      <c r="K3358" t="s">
        <v>13432</v>
      </c>
      <c r="L3358" t="s">
        <v>14488</v>
      </c>
      <c r="M3358" t="s">
        <v>16113</v>
      </c>
    </row>
    <row r="3359" spans="1:13">
      <c r="A3359" t="s">
        <v>4047</v>
      </c>
      <c r="B3359">
        <v>3.9</v>
      </c>
      <c r="C3359" t="str">
        <f t="shared" si="52"/>
        <v>3 – 4</v>
      </c>
      <c r="D3359">
        <v>61</v>
      </c>
      <c r="E3359" t="s">
        <v>13149</v>
      </c>
      <c r="F3359" t="s">
        <v>39</v>
      </c>
      <c r="G3359" t="s">
        <v>13150</v>
      </c>
      <c r="H3359" t="s">
        <v>13149</v>
      </c>
      <c r="I3359" t="s">
        <v>4049</v>
      </c>
      <c r="J3359" t="s">
        <v>4050</v>
      </c>
      <c r="K3359" t="s">
        <v>13433</v>
      </c>
      <c r="L3359" t="s">
        <v>16139</v>
      </c>
      <c r="M3359" t="s">
        <v>262</v>
      </c>
    </row>
    <row r="3360" spans="1:13">
      <c r="A3360" t="s">
        <v>4047</v>
      </c>
      <c r="B3360">
        <v>3.9</v>
      </c>
      <c r="C3360" t="str">
        <f t="shared" si="52"/>
        <v>3 – 4</v>
      </c>
      <c r="D3360">
        <v>61</v>
      </c>
      <c r="E3360" t="s">
        <v>13149</v>
      </c>
      <c r="F3360" t="s">
        <v>39</v>
      </c>
      <c r="G3360" t="s">
        <v>13150</v>
      </c>
      <c r="H3360" t="s">
        <v>13149</v>
      </c>
      <c r="I3360" t="s">
        <v>4049</v>
      </c>
      <c r="J3360" t="s">
        <v>4050</v>
      </c>
      <c r="K3360" t="s">
        <v>13433</v>
      </c>
      <c r="L3360" t="s">
        <v>16139</v>
      </c>
      <c r="M3360" t="s">
        <v>52</v>
      </c>
    </row>
    <row r="3361" spans="1:13">
      <c r="A3361" t="s">
        <v>4047</v>
      </c>
      <c r="B3361">
        <v>3.9</v>
      </c>
      <c r="C3361" t="str">
        <f t="shared" si="52"/>
        <v>3 – 4</v>
      </c>
      <c r="D3361">
        <v>61</v>
      </c>
      <c r="E3361" t="s">
        <v>13149</v>
      </c>
      <c r="F3361" t="s">
        <v>39</v>
      </c>
      <c r="G3361" t="s">
        <v>13150</v>
      </c>
      <c r="H3361" t="s">
        <v>13149</v>
      </c>
      <c r="I3361" t="s">
        <v>4049</v>
      </c>
      <c r="J3361" t="s">
        <v>4050</v>
      </c>
      <c r="K3361" t="s">
        <v>13433</v>
      </c>
      <c r="L3361" t="s">
        <v>16139</v>
      </c>
      <c r="M3361" t="s">
        <v>2256</v>
      </c>
    </row>
    <row r="3362" spans="1:13">
      <c r="A3362" t="s">
        <v>4047</v>
      </c>
      <c r="B3362">
        <v>3.9</v>
      </c>
      <c r="C3362" t="str">
        <f t="shared" si="52"/>
        <v>3 – 4</v>
      </c>
      <c r="D3362">
        <v>61</v>
      </c>
      <c r="E3362" t="s">
        <v>13149</v>
      </c>
      <c r="F3362" t="s">
        <v>39</v>
      </c>
      <c r="G3362" t="s">
        <v>13150</v>
      </c>
      <c r="H3362" t="s">
        <v>13149</v>
      </c>
      <c r="I3362" t="s">
        <v>4049</v>
      </c>
      <c r="J3362" t="s">
        <v>4050</v>
      </c>
      <c r="K3362" t="s">
        <v>13433</v>
      </c>
      <c r="L3362" t="s">
        <v>16139</v>
      </c>
      <c r="M3362" t="s">
        <v>16108</v>
      </c>
    </row>
    <row r="3363" spans="1:13">
      <c r="A3363" t="s">
        <v>4047</v>
      </c>
      <c r="B3363">
        <v>3.9</v>
      </c>
      <c r="C3363" t="str">
        <f t="shared" si="52"/>
        <v>3 – 4</v>
      </c>
      <c r="D3363">
        <v>61</v>
      </c>
      <c r="E3363" t="s">
        <v>13149</v>
      </c>
      <c r="F3363" t="s">
        <v>39</v>
      </c>
      <c r="G3363" t="s">
        <v>13150</v>
      </c>
      <c r="H3363" t="s">
        <v>13149</v>
      </c>
      <c r="I3363" t="s">
        <v>4049</v>
      </c>
      <c r="J3363" t="s">
        <v>4050</v>
      </c>
      <c r="K3363" t="s">
        <v>13433</v>
      </c>
      <c r="L3363" t="s">
        <v>16139</v>
      </c>
      <c r="M3363" t="s">
        <v>18</v>
      </c>
    </row>
    <row r="3364" spans="1:13">
      <c r="A3364" t="s">
        <v>4052</v>
      </c>
      <c r="B3364">
        <v>4.8</v>
      </c>
      <c r="C3364" t="str">
        <f t="shared" si="52"/>
        <v>4 – 5</v>
      </c>
      <c r="D3364">
        <v>5000</v>
      </c>
      <c r="E3364" t="s">
        <v>13149</v>
      </c>
      <c r="G3364" t="s">
        <v>13150</v>
      </c>
      <c r="H3364" t="s">
        <v>13150</v>
      </c>
      <c r="I3364" t="s">
        <v>4053</v>
      </c>
      <c r="J3364" t="s">
        <v>4054</v>
      </c>
      <c r="K3364" t="s">
        <v>14644</v>
      </c>
      <c r="L3364" t="s">
        <v>14645</v>
      </c>
      <c r="M3364" t="s">
        <v>262</v>
      </c>
    </row>
    <row r="3365" spans="1:13">
      <c r="A3365" t="s">
        <v>4052</v>
      </c>
      <c r="B3365">
        <v>4.8</v>
      </c>
      <c r="C3365" t="str">
        <f t="shared" si="52"/>
        <v>4 – 5</v>
      </c>
      <c r="D3365">
        <v>5000</v>
      </c>
      <c r="E3365" t="s">
        <v>13149</v>
      </c>
      <c r="G3365" t="s">
        <v>13150</v>
      </c>
      <c r="H3365" t="s">
        <v>13150</v>
      </c>
      <c r="I3365" t="s">
        <v>4053</v>
      </c>
      <c r="J3365" t="s">
        <v>4054</v>
      </c>
      <c r="K3365" t="s">
        <v>14644</v>
      </c>
      <c r="L3365" t="s">
        <v>14645</v>
      </c>
      <c r="M3365" t="s">
        <v>18</v>
      </c>
    </row>
    <row r="3366" spans="1:13">
      <c r="A3366" t="s">
        <v>4052</v>
      </c>
      <c r="B3366">
        <v>4.8</v>
      </c>
      <c r="C3366" t="str">
        <f t="shared" si="52"/>
        <v>4 – 5</v>
      </c>
      <c r="D3366">
        <v>5000</v>
      </c>
      <c r="E3366" t="s">
        <v>13149</v>
      </c>
      <c r="G3366" t="s">
        <v>13150</v>
      </c>
      <c r="H3366" t="s">
        <v>13150</v>
      </c>
      <c r="I3366" t="s">
        <v>4053</v>
      </c>
      <c r="J3366" t="s">
        <v>4054</v>
      </c>
      <c r="K3366" t="s">
        <v>14644</v>
      </c>
      <c r="L3366" t="s">
        <v>14645</v>
      </c>
      <c r="M3366" t="s">
        <v>595</v>
      </c>
    </row>
    <row r="3367" spans="1:13">
      <c r="A3367" t="s">
        <v>4052</v>
      </c>
      <c r="B3367">
        <v>4.8</v>
      </c>
      <c r="C3367" t="str">
        <f t="shared" si="52"/>
        <v>4 – 5</v>
      </c>
      <c r="D3367">
        <v>5000</v>
      </c>
      <c r="E3367" t="s">
        <v>13149</v>
      </c>
      <c r="G3367" t="s">
        <v>13150</v>
      </c>
      <c r="H3367" t="s">
        <v>13150</v>
      </c>
      <c r="I3367" t="s">
        <v>4053</v>
      </c>
      <c r="J3367" t="s">
        <v>4054</v>
      </c>
      <c r="K3367" t="s">
        <v>14644</v>
      </c>
      <c r="L3367" t="s">
        <v>14645</v>
      </c>
      <c r="M3367" t="s">
        <v>3586</v>
      </c>
    </row>
    <row r="3368" spans="1:13">
      <c r="A3368" t="s">
        <v>4055</v>
      </c>
      <c r="B3368">
        <v>4.3</v>
      </c>
      <c r="C3368" t="str">
        <f t="shared" si="52"/>
        <v>4 – 5</v>
      </c>
      <c r="D3368">
        <v>100</v>
      </c>
      <c r="E3368" t="s">
        <v>13149</v>
      </c>
      <c r="F3368" t="s">
        <v>4056</v>
      </c>
      <c r="G3368" t="s">
        <v>13149</v>
      </c>
      <c r="H3368" t="s">
        <v>13149</v>
      </c>
      <c r="I3368" t="s">
        <v>4057</v>
      </c>
      <c r="J3368" t="s">
        <v>4058</v>
      </c>
      <c r="K3368" t="s">
        <v>14646</v>
      </c>
      <c r="L3368" t="s">
        <v>14645</v>
      </c>
      <c r="M3368" t="s">
        <v>52</v>
      </c>
    </row>
    <row r="3369" spans="1:13">
      <c r="A3369" t="s">
        <v>4055</v>
      </c>
      <c r="B3369">
        <v>4.3</v>
      </c>
      <c r="C3369" t="str">
        <f t="shared" si="52"/>
        <v>4 – 5</v>
      </c>
      <c r="D3369">
        <v>100</v>
      </c>
      <c r="E3369" t="s">
        <v>13149</v>
      </c>
      <c r="F3369" t="s">
        <v>4056</v>
      </c>
      <c r="G3369" t="s">
        <v>13149</v>
      </c>
      <c r="H3369" t="s">
        <v>13149</v>
      </c>
      <c r="I3369" t="s">
        <v>4057</v>
      </c>
      <c r="J3369" t="s">
        <v>4058</v>
      </c>
      <c r="K3369" t="s">
        <v>14646</v>
      </c>
      <c r="L3369" t="s">
        <v>14645</v>
      </c>
      <c r="M3369" t="s">
        <v>511</v>
      </c>
    </row>
    <row r="3370" spans="1:13">
      <c r="A3370" t="s">
        <v>4055</v>
      </c>
      <c r="B3370">
        <v>4.3</v>
      </c>
      <c r="C3370" t="str">
        <f t="shared" si="52"/>
        <v>4 – 5</v>
      </c>
      <c r="D3370">
        <v>100</v>
      </c>
      <c r="E3370" t="s">
        <v>13149</v>
      </c>
      <c r="F3370" t="s">
        <v>4056</v>
      </c>
      <c r="G3370" t="s">
        <v>13149</v>
      </c>
      <c r="H3370" t="s">
        <v>13149</v>
      </c>
      <c r="I3370" t="s">
        <v>4057</v>
      </c>
      <c r="J3370" t="s">
        <v>4058</v>
      </c>
      <c r="K3370" t="s">
        <v>14646</v>
      </c>
      <c r="L3370" t="s">
        <v>14645</v>
      </c>
      <c r="M3370" t="s">
        <v>16112</v>
      </c>
    </row>
    <row r="3371" spans="1:13">
      <c r="A3371" t="s">
        <v>4059</v>
      </c>
      <c r="B3371">
        <v>4.4000000000000004</v>
      </c>
      <c r="C3371" t="str">
        <f t="shared" si="52"/>
        <v>4 – 5</v>
      </c>
      <c r="D3371">
        <v>24</v>
      </c>
      <c r="E3371" t="s">
        <v>13149</v>
      </c>
      <c r="F3371" t="s">
        <v>150</v>
      </c>
      <c r="G3371" t="s">
        <v>13149</v>
      </c>
      <c r="H3371" t="s">
        <v>13150</v>
      </c>
      <c r="I3371" t="s">
        <v>4061</v>
      </c>
      <c r="J3371" t="s">
        <v>4062</v>
      </c>
      <c r="K3371" t="s">
        <v>14647</v>
      </c>
      <c r="L3371" t="s">
        <v>14488</v>
      </c>
      <c r="M3371" t="s">
        <v>149</v>
      </c>
    </row>
    <row r="3372" spans="1:13">
      <c r="A3372" t="s">
        <v>4059</v>
      </c>
      <c r="B3372">
        <v>4.4000000000000004</v>
      </c>
      <c r="C3372" t="str">
        <f t="shared" si="52"/>
        <v>4 – 5</v>
      </c>
      <c r="D3372">
        <v>24</v>
      </c>
      <c r="E3372" t="s">
        <v>13149</v>
      </c>
      <c r="F3372" t="s">
        <v>150</v>
      </c>
      <c r="G3372" t="s">
        <v>13149</v>
      </c>
      <c r="H3372" t="s">
        <v>13150</v>
      </c>
      <c r="I3372" t="s">
        <v>4061</v>
      </c>
      <c r="J3372" t="s">
        <v>4062</v>
      </c>
      <c r="K3372" t="s">
        <v>14647</v>
      </c>
      <c r="L3372" t="s">
        <v>14488</v>
      </c>
      <c r="M3372" t="s">
        <v>1762</v>
      </c>
    </row>
    <row r="3373" spans="1:13">
      <c r="A3373" t="s">
        <v>4059</v>
      </c>
      <c r="B3373">
        <v>4.4000000000000004</v>
      </c>
      <c r="C3373" t="str">
        <f t="shared" si="52"/>
        <v>4 – 5</v>
      </c>
      <c r="D3373">
        <v>24</v>
      </c>
      <c r="E3373" t="s">
        <v>13149</v>
      </c>
      <c r="F3373" t="s">
        <v>150</v>
      </c>
      <c r="G3373" t="s">
        <v>13149</v>
      </c>
      <c r="H3373" t="s">
        <v>13150</v>
      </c>
      <c r="I3373" t="s">
        <v>4061</v>
      </c>
      <c r="J3373" t="s">
        <v>4062</v>
      </c>
      <c r="K3373" t="s">
        <v>14647</v>
      </c>
      <c r="L3373" t="s">
        <v>14488</v>
      </c>
      <c r="M3373" t="s">
        <v>595</v>
      </c>
    </row>
    <row r="3374" spans="1:13">
      <c r="A3374" t="s">
        <v>4059</v>
      </c>
      <c r="B3374">
        <v>4.4000000000000004</v>
      </c>
      <c r="C3374" t="str">
        <f t="shared" si="52"/>
        <v>4 – 5</v>
      </c>
      <c r="D3374">
        <v>24</v>
      </c>
      <c r="E3374" t="s">
        <v>13149</v>
      </c>
      <c r="F3374" t="s">
        <v>150</v>
      </c>
      <c r="G3374" t="s">
        <v>13149</v>
      </c>
      <c r="H3374" t="s">
        <v>13150</v>
      </c>
      <c r="I3374" t="s">
        <v>4061</v>
      </c>
      <c r="J3374" t="s">
        <v>4062</v>
      </c>
      <c r="K3374" t="s">
        <v>14647</v>
      </c>
      <c r="L3374" t="s">
        <v>14488</v>
      </c>
      <c r="M3374" t="s">
        <v>16112</v>
      </c>
    </row>
    <row r="3375" spans="1:13">
      <c r="A3375" t="s">
        <v>4064</v>
      </c>
      <c r="B3375">
        <v>3.1</v>
      </c>
      <c r="C3375" t="str">
        <f t="shared" si="52"/>
        <v>3 – 4</v>
      </c>
      <c r="D3375">
        <v>5</v>
      </c>
      <c r="E3375" t="s">
        <v>13149</v>
      </c>
      <c r="F3375" t="s">
        <v>53</v>
      </c>
      <c r="G3375" t="s">
        <v>13149</v>
      </c>
      <c r="H3375" t="s">
        <v>13150</v>
      </c>
      <c r="I3375" t="s">
        <v>4066</v>
      </c>
      <c r="J3375" t="s">
        <v>4034</v>
      </c>
      <c r="K3375" t="s">
        <v>13868</v>
      </c>
      <c r="L3375" t="s">
        <v>14319</v>
      </c>
      <c r="M3375" t="s">
        <v>10</v>
      </c>
    </row>
    <row r="3376" spans="1:13">
      <c r="A3376" t="s">
        <v>4064</v>
      </c>
      <c r="B3376">
        <v>3.1</v>
      </c>
      <c r="C3376" t="str">
        <f t="shared" si="52"/>
        <v>3 – 4</v>
      </c>
      <c r="D3376">
        <v>5</v>
      </c>
      <c r="E3376" t="s">
        <v>13149</v>
      </c>
      <c r="F3376" t="s">
        <v>53</v>
      </c>
      <c r="G3376" t="s">
        <v>13149</v>
      </c>
      <c r="H3376" t="s">
        <v>13150</v>
      </c>
      <c r="I3376" t="s">
        <v>4066</v>
      </c>
      <c r="J3376" t="s">
        <v>4034</v>
      </c>
      <c r="K3376" t="s">
        <v>13868</v>
      </c>
      <c r="L3376" t="s">
        <v>14319</v>
      </c>
      <c r="M3376" t="s">
        <v>52</v>
      </c>
    </row>
    <row r="3377" spans="1:13">
      <c r="A3377" t="s">
        <v>4064</v>
      </c>
      <c r="B3377">
        <v>3.1</v>
      </c>
      <c r="C3377" t="str">
        <f t="shared" si="52"/>
        <v>3 – 4</v>
      </c>
      <c r="D3377">
        <v>5</v>
      </c>
      <c r="E3377" t="s">
        <v>13149</v>
      </c>
      <c r="F3377" t="s">
        <v>53</v>
      </c>
      <c r="G3377" t="s">
        <v>13149</v>
      </c>
      <c r="H3377" t="s">
        <v>13150</v>
      </c>
      <c r="I3377" t="s">
        <v>4066</v>
      </c>
      <c r="J3377" t="s">
        <v>4034</v>
      </c>
      <c r="K3377" t="s">
        <v>13868</v>
      </c>
      <c r="L3377" t="s">
        <v>14319</v>
      </c>
      <c r="M3377" t="s">
        <v>511</v>
      </c>
    </row>
    <row r="3378" spans="1:13">
      <c r="A3378" t="s">
        <v>4068</v>
      </c>
      <c r="B3378">
        <v>3.5</v>
      </c>
      <c r="C3378" t="str">
        <f t="shared" si="52"/>
        <v>3 – 4</v>
      </c>
      <c r="D3378">
        <v>89</v>
      </c>
      <c r="E3378" t="s">
        <v>13149</v>
      </c>
      <c r="F3378" t="s">
        <v>53</v>
      </c>
      <c r="G3378" t="s">
        <v>13149</v>
      </c>
      <c r="H3378" t="s">
        <v>13150</v>
      </c>
      <c r="I3378" t="s">
        <v>4070</v>
      </c>
      <c r="J3378" t="s">
        <v>4034</v>
      </c>
      <c r="K3378" t="s">
        <v>13868</v>
      </c>
      <c r="L3378" t="s">
        <v>14319</v>
      </c>
      <c r="M3378" t="s">
        <v>635</v>
      </c>
    </row>
    <row r="3379" spans="1:13">
      <c r="A3379" t="s">
        <v>4068</v>
      </c>
      <c r="B3379">
        <v>3.5</v>
      </c>
      <c r="C3379" t="str">
        <f t="shared" si="52"/>
        <v>3 – 4</v>
      </c>
      <c r="D3379">
        <v>89</v>
      </c>
      <c r="E3379" t="s">
        <v>13149</v>
      </c>
      <c r="F3379" t="s">
        <v>53</v>
      </c>
      <c r="G3379" t="s">
        <v>13149</v>
      </c>
      <c r="H3379" t="s">
        <v>13150</v>
      </c>
      <c r="I3379" t="s">
        <v>4070</v>
      </c>
      <c r="J3379" t="s">
        <v>4034</v>
      </c>
      <c r="K3379" t="s">
        <v>13868</v>
      </c>
      <c r="L3379" t="s">
        <v>14319</v>
      </c>
      <c r="M3379" t="s">
        <v>10</v>
      </c>
    </row>
    <row r="3380" spans="1:13">
      <c r="A3380" t="s">
        <v>4068</v>
      </c>
      <c r="B3380">
        <v>3.5</v>
      </c>
      <c r="C3380" t="str">
        <f t="shared" si="52"/>
        <v>3 – 4</v>
      </c>
      <c r="D3380">
        <v>89</v>
      </c>
      <c r="E3380" t="s">
        <v>13149</v>
      </c>
      <c r="F3380" t="s">
        <v>53</v>
      </c>
      <c r="G3380" t="s">
        <v>13149</v>
      </c>
      <c r="H3380" t="s">
        <v>13150</v>
      </c>
      <c r="I3380" t="s">
        <v>4070</v>
      </c>
      <c r="J3380" t="s">
        <v>4034</v>
      </c>
      <c r="K3380" t="s">
        <v>13868</v>
      </c>
      <c r="L3380" t="s">
        <v>14319</v>
      </c>
      <c r="M3380" t="s">
        <v>52</v>
      </c>
    </row>
    <row r="3381" spans="1:13">
      <c r="A3381" t="s">
        <v>4068</v>
      </c>
      <c r="B3381">
        <v>3.5</v>
      </c>
      <c r="C3381" t="str">
        <f t="shared" si="52"/>
        <v>3 – 4</v>
      </c>
      <c r="D3381">
        <v>89</v>
      </c>
      <c r="E3381" t="s">
        <v>13149</v>
      </c>
      <c r="F3381" t="s">
        <v>53</v>
      </c>
      <c r="G3381" t="s">
        <v>13149</v>
      </c>
      <c r="H3381" t="s">
        <v>13150</v>
      </c>
      <c r="I3381" t="s">
        <v>4070</v>
      </c>
      <c r="J3381" t="s">
        <v>4034</v>
      </c>
      <c r="K3381" t="s">
        <v>13868</v>
      </c>
      <c r="L3381" t="s">
        <v>14319</v>
      </c>
      <c r="M3381" t="s">
        <v>18</v>
      </c>
    </row>
    <row r="3382" spans="1:13">
      <c r="A3382" t="s">
        <v>4068</v>
      </c>
      <c r="B3382">
        <v>3.5</v>
      </c>
      <c r="C3382" t="str">
        <f t="shared" si="52"/>
        <v>3 – 4</v>
      </c>
      <c r="D3382">
        <v>89</v>
      </c>
      <c r="E3382" t="s">
        <v>13149</v>
      </c>
      <c r="F3382" t="s">
        <v>53</v>
      </c>
      <c r="G3382" t="s">
        <v>13149</v>
      </c>
      <c r="H3382" t="s">
        <v>13150</v>
      </c>
      <c r="I3382" t="s">
        <v>4070</v>
      </c>
      <c r="J3382" t="s">
        <v>4034</v>
      </c>
      <c r="K3382" t="s">
        <v>13868</v>
      </c>
      <c r="L3382" t="s">
        <v>14319</v>
      </c>
      <c r="M3382" t="s">
        <v>595</v>
      </c>
    </row>
    <row r="3383" spans="1:13">
      <c r="A3383" t="s">
        <v>4071</v>
      </c>
      <c r="C3383" t="str">
        <f t="shared" si="52"/>
        <v>No Rating</v>
      </c>
      <c r="E3383" t="s">
        <v>13150</v>
      </c>
      <c r="G3383" t="s">
        <v>13150</v>
      </c>
      <c r="H3383" t="s">
        <v>13150</v>
      </c>
      <c r="I3383" t="s">
        <v>4072</v>
      </c>
      <c r="J3383" t="s">
        <v>4073</v>
      </c>
      <c r="K3383" t="s">
        <v>13434</v>
      </c>
      <c r="L3383" t="s">
        <v>13155</v>
      </c>
      <c r="M3383" t="s">
        <v>257</v>
      </c>
    </row>
    <row r="3384" spans="1:13">
      <c r="A3384" t="s">
        <v>4071</v>
      </c>
      <c r="C3384" t="str">
        <f t="shared" si="52"/>
        <v>No Rating</v>
      </c>
      <c r="E3384" t="s">
        <v>13150</v>
      </c>
      <c r="G3384" t="s">
        <v>13150</v>
      </c>
      <c r="H3384" t="s">
        <v>13150</v>
      </c>
      <c r="I3384" t="s">
        <v>4072</v>
      </c>
      <c r="J3384" t="s">
        <v>4073</v>
      </c>
      <c r="K3384" t="s">
        <v>13434</v>
      </c>
      <c r="L3384" t="s">
        <v>13155</v>
      </c>
      <c r="M3384" t="s">
        <v>52</v>
      </c>
    </row>
    <row r="3385" spans="1:13">
      <c r="A3385" t="s">
        <v>4071</v>
      </c>
      <c r="C3385" t="str">
        <f t="shared" si="52"/>
        <v>No Rating</v>
      </c>
      <c r="E3385" t="s">
        <v>13150</v>
      </c>
      <c r="G3385" t="s">
        <v>13150</v>
      </c>
      <c r="H3385" t="s">
        <v>13150</v>
      </c>
      <c r="I3385" t="s">
        <v>4072</v>
      </c>
      <c r="J3385" t="s">
        <v>4073</v>
      </c>
      <c r="K3385" t="s">
        <v>13434</v>
      </c>
      <c r="L3385" t="s">
        <v>13155</v>
      </c>
      <c r="M3385" t="s">
        <v>18</v>
      </c>
    </row>
    <row r="3386" spans="1:13">
      <c r="A3386" t="s">
        <v>4071</v>
      </c>
      <c r="C3386" t="str">
        <f t="shared" si="52"/>
        <v>No Rating</v>
      </c>
      <c r="E3386" t="s">
        <v>13150</v>
      </c>
      <c r="G3386" t="s">
        <v>13150</v>
      </c>
      <c r="H3386" t="s">
        <v>13150</v>
      </c>
      <c r="I3386" t="s">
        <v>4072</v>
      </c>
      <c r="J3386" t="s">
        <v>4073</v>
      </c>
      <c r="K3386" t="s">
        <v>13434</v>
      </c>
      <c r="L3386" t="s">
        <v>13155</v>
      </c>
      <c r="M3386" t="s">
        <v>5392</v>
      </c>
    </row>
    <row r="3387" spans="1:13">
      <c r="A3387" t="s">
        <v>4071</v>
      </c>
      <c r="C3387" t="str">
        <f t="shared" si="52"/>
        <v>No Rating</v>
      </c>
      <c r="E3387" t="s">
        <v>13150</v>
      </c>
      <c r="G3387" t="s">
        <v>13150</v>
      </c>
      <c r="H3387" t="s">
        <v>13150</v>
      </c>
      <c r="I3387" t="s">
        <v>4072</v>
      </c>
      <c r="J3387" t="s">
        <v>4073</v>
      </c>
      <c r="K3387" t="s">
        <v>13434</v>
      </c>
      <c r="L3387" t="s">
        <v>13155</v>
      </c>
      <c r="M3387" t="s">
        <v>1220</v>
      </c>
    </row>
    <row r="3388" spans="1:13">
      <c r="A3388" t="s">
        <v>4074</v>
      </c>
      <c r="B3388">
        <v>5</v>
      </c>
      <c r="C3388" t="str">
        <f t="shared" si="52"/>
        <v>4 – 5</v>
      </c>
      <c r="D3388">
        <v>100</v>
      </c>
      <c r="E3388" t="s">
        <v>13149</v>
      </c>
      <c r="G3388" t="s">
        <v>13150</v>
      </c>
      <c r="H3388" t="s">
        <v>13150</v>
      </c>
      <c r="I3388" t="s">
        <v>4075</v>
      </c>
      <c r="J3388" t="s">
        <v>4076</v>
      </c>
      <c r="K3388" t="s">
        <v>13435</v>
      </c>
      <c r="L3388" t="s">
        <v>13155</v>
      </c>
      <c r="M3388" t="s">
        <v>257</v>
      </c>
    </row>
    <row r="3389" spans="1:13">
      <c r="A3389" t="s">
        <v>4074</v>
      </c>
      <c r="B3389">
        <v>5</v>
      </c>
      <c r="C3389" t="str">
        <f t="shared" si="52"/>
        <v>4 – 5</v>
      </c>
      <c r="D3389">
        <v>100</v>
      </c>
      <c r="E3389" t="s">
        <v>13149</v>
      </c>
      <c r="G3389" t="s">
        <v>13150</v>
      </c>
      <c r="H3389" t="s">
        <v>13150</v>
      </c>
      <c r="I3389" t="s">
        <v>4075</v>
      </c>
      <c r="J3389" t="s">
        <v>4076</v>
      </c>
      <c r="K3389" t="s">
        <v>13435</v>
      </c>
      <c r="L3389" t="s">
        <v>13155</v>
      </c>
      <c r="M3389" t="s">
        <v>52</v>
      </c>
    </row>
    <row r="3390" spans="1:13">
      <c r="A3390" t="s">
        <v>4074</v>
      </c>
      <c r="B3390">
        <v>5</v>
      </c>
      <c r="C3390" t="str">
        <f t="shared" si="52"/>
        <v>4 – 5</v>
      </c>
      <c r="D3390">
        <v>100</v>
      </c>
      <c r="E3390" t="s">
        <v>13149</v>
      </c>
      <c r="G3390" t="s">
        <v>13150</v>
      </c>
      <c r="H3390" t="s">
        <v>13150</v>
      </c>
      <c r="I3390" t="s">
        <v>4075</v>
      </c>
      <c r="J3390" t="s">
        <v>4076</v>
      </c>
      <c r="K3390" t="s">
        <v>13435</v>
      </c>
      <c r="L3390" t="s">
        <v>13155</v>
      </c>
      <c r="M3390" t="s">
        <v>18</v>
      </c>
    </row>
    <row r="3391" spans="1:13">
      <c r="A3391" t="s">
        <v>4074</v>
      </c>
      <c r="B3391">
        <v>5</v>
      </c>
      <c r="C3391" t="str">
        <f t="shared" si="52"/>
        <v>4 – 5</v>
      </c>
      <c r="D3391">
        <v>100</v>
      </c>
      <c r="E3391" t="s">
        <v>13149</v>
      </c>
      <c r="G3391" t="s">
        <v>13150</v>
      </c>
      <c r="H3391" t="s">
        <v>13150</v>
      </c>
      <c r="I3391" t="s">
        <v>4075</v>
      </c>
      <c r="J3391" t="s">
        <v>4076</v>
      </c>
      <c r="K3391" t="s">
        <v>13435</v>
      </c>
      <c r="L3391" t="s">
        <v>13155</v>
      </c>
      <c r="M3391" t="s">
        <v>8122</v>
      </c>
    </row>
    <row r="3392" spans="1:13">
      <c r="A3392" t="s">
        <v>4077</v>
      </c>
      <c r="B3392">
        <v>4.5</v>
      </c>
      <c r="C3392" t="str">
        <f t="shared" si="52"/>
        <v>4 – 5</v>
      </c>
      <c r="D3392">
        <v>1000</v>
      </c>
      <c r="E3392" t="s">
        <v>13149</v>
      </c>
      <c r="G3392" t="s">
        <v>13150</v>
      </c>
      <c r="H3392" t="s">
        <v>13150</v>
      </c>
      <c r="I3392" t="s">
        <v>4078</v>
      </c>
      <c r="J3392" t="s">
        <v>4079</v>
      </c>
      <c r="K3392" t="s">
        <v>13436</v>
      </c>
      <c r="L3392" t="s">
        <v>14488</v>
      </c>
      <c r="M3392" t="s">
        <v>18</v>
      </c>
    </row>
    <row r="3393" spans="1:13">
      <c r="A3393" t="s">
        <v>4077</v>
      </c>
      <c r="B3393">
        <v>4.5</v>
      </c>
      <c r="C3393" t="str">
        <f t="shared" si="52"/>
        <v>4 – 5</v>
      </c>
      <c r="D3393">
        <v>1000</v>
      </c>
      <c r="E3393" t="s">
        <v>13149</v>
      </c>
      <c r="G3393" t="s">
        <v>13150</v>
      </c>
      <c r="H3393" t="s">
        <v>13150</v>
      </c>
      <c r="I3393" t="s">
        <v>4078</v>
      </c>
      <c r="J3393" t="s">
        <v>4079</v>
      </c>
      <c r="K3393" t="s">
        <v>13436</v>
      </c>
      <c r="L3393" t="s">
        <v>14488</v>
      </c>
      <c r="M3393" t="s">
        <v>8122</v>
      </c>
    </row>
    <row r="3394" spans="1:13">
      <c r="A3394" t="s">
        <v>4080</v>
      </c>
      <c r="B3394">
        <v>3.7</v>
      </c>
      <c r="C3394" t="str">
        <f t="shared" ref="C3394:C3457" si="53">IF(B3394="", "No Rating",
 IF(B3394&lt;=2, "1 – 2",
 IF(B3394&lt;=3, "2 – 3",
 IF(B3394&lt;=4, "3 – 4",
 "4 – 5"))))</f>
        <v>3 – 4</v>
      </c>
      <c r="D3394">
        <v>100</v>
      </c>
      <c r="E3394" t="s">
        <v>13149</v>
      </c>
      <c r="F3394" t="s">
        <v>945</v>
      </c>
      <c r="G3394" t="s">
        <v>13149</v>
      </c>
      <c r="H3394" t="s">
        <v>13149</v>
      </c>
      <c r="I3394" t="s">
        <v>4081</v>
      </c>
      <c r="J3394" t="s">
        <v>4082</v>
      </c>
      <c r="K3394" t="s">
        <v>14648</v>
      </c>
      <c r="L3394" t="s">
        <v>14645</v>
      </c>
      <c r="M3394" t="s">
        <v>252</v>
      </c>
    </row>
    <row r="3395" spans="1:13">
      <c r="A3395" t="s">
        <v>4080</v>
      </c>
      <c r="B3395">
        <v>3.7</v>
      </c>
      <c r="C3395" t="str">
        <f t="shared" si="53"/>
        <v>3 – 4</v>
      </c>
      <c r="D3395">
        <v>100</v>
      </c>
      <c r="E3395" t="s">
        <v>13149</v>
      </c>
      <c r="F3395" t="s">
        <v>945</v>
      </c>
      <c r="G3395" t="s">
        <v>13149</v>
      </c>
      <c r="H3395" t="s">
        <v>13149</v>
      </c>
      <c r="I3395" t="s">
        <v>4081</v>
      </c>
      <c r="J3395" t="s">
        <v>4082</v>
      </c>
      <c r="K3395" t="s">
        <v>14648</v>
      </c>
      <c r="L3395" t="s">
        <v>14645</v>
      </c>
      <c r="M3395" t="s">
        <v>2256</v>
      </c>
    </row>
    <row r="3396" spans="1:13">
      <c r="A3396" t="s">
        <v>4080</v>
      </c>
      <c r="B3396">
        <v>3.7</v>
      </c>
      <c r="C3396" t="str">
        <f t="shared" si="53"/>
        <v>3 – 4</v>
      </c>
      <c r="D3396">
        <v>100</v>
      </c>
      <c r="E3396" t="s">
        <v>13149</v>
      </c>
      <c r="F3396" t="s">
        <v>945</v>
      </c>
      <c r="G3396" t="s">
        <v>13149</v>
      </c>
      <c r="H3396" t="s">
        <v>13149</v>
      </c>
      <c r="I3396" t="s">
        <v>4081</v>
      </c>
      <c r="J3396" t="s">
        <v>4082</v>
      </c>
      <c r="K3396" t="s">
        <v>14648</v>
      </c>
      <c r="L3396" t="s">
        <v>14645</v>
      </c>
      <c r="M3396" t="s">
        <v>511</v>
      </c>
    </row>
    <row r="3397" spans="1:13">
      <c r="A3397" t="s">
        <v>4080</v>
      </c>
      <c r="B3397">
        <v>3.7</v>
      </c>
      <c r="C3397" t="str">
        <f t="shared" si="53"/>
        <v>3 – 4</v>
      </c>
      <c r="D3397">
        <v>100</v>
      </c>
      <c r="E3397" t="s">
        <v>13149</v>
      </c>
      <c r="F3397" t="s">
        <v>945</v>
      </c>
      <c r="G3397" t="s">
        <v>13149</v>
      </c>
      <c r="H3397" t="s">
        <v>13149</v>
      </c>
      <c r="I3397" t="s">
        <v>4081</v>
      </c>
      <c r="J3397" t="s">
        <v>4082</v>
      </c>
      <c r="K3397" t="s">
        <v>14648</v>
      </c>
      <c r="L3397" t="s">
        <v>14645</v>
      </c>
      <c r="M3397" t="s">
        <v>1511</v>
      </c>
    </row>
    <row r="3398" spans="1:13">
      <c r="A3398" t="s">
        <v>4080</v>
      </c>
      <c r="B3398">
        <v>3.7</v>
      </c>
      <c r="C3398" t="str">
        <f t="shared" si="53"/>
        <v>3 – 4</v>
      </c>
      <c r="D3398">
        <v>100</v>
      </c>
      <c r="E3398" t="s">
        <v>13149</v>
      </c>
      <c r="F3398" t="s">
        <v>945</v>
      </c>
      <c r="G3398" t="s">
        <v>13149</v>
      </c>
      <c r="H3398" t="s">
        <v>13149</v>
      </c>
      <c r="I3398" t="s">
        <v>4081</v>
      </c>
      <c r="J3398" t="s">
        <v>4082</v>
      </c>
      <c r="K3398" t="s">
        <v>14648</v>
      </c>
      <c r="L3398" t="s">
        <v>14645</v>
      </c>
      <c r="M3398" t="s">
        <v>4172</v>
      </c>
    </row>
    <row r="3399" spans="1:13">
      <c r="A3399" t="s">
        <v>4084</v>
      </c>
      <c r="B3399">
        <v>4.7</v>
      </c>
      <c r="C3399" t="str">
        <f t="shared" si="53"/>
        <v>4 – 5</v>
      </c>
      <c r="D3399">
        <v>53</v>
      </c>
      <c r="E3399" t="s">
        <v>13149</v>
      </c>
      <c r="G3399" t="s">
        <v>13150</v>
      </c>
      <c r="H3399" t="s">
        <v>13150</v>
      </c>
      <c r="I3399" t="s">
        <v>4086</v>
      </c>
      <c r="J3399" t="s">
        <v>4087</v>
      </c>
      <c r="K3399" t="s">
        <v>16141</v>
      </c>
      <c r="L3399" t="s">
        <v>14488</v>
      </c>
      <c r="M3399" t="s">
        <v>52</v>
      </c>
    </row>
    <row r="3400" spans="1:13">
      <c r="A3400" t="s">
        <v>4084</v>
      </c>
      <c r="B3400">
        <v>4.7</v>
      </c>
      <c r="C3400" t="str">
        <f t="shared" si="53"/>
        <v>4 – 5</v>
      </c>
      <c r="D3400">
        <v>53</v>
      </c>
      <c r="E3400" t="s">
        <v>13149</v>
      </c>
      <c r="G3400" t="s">
        <v>13150</v>
      </c>
      <c r="H3400" t="s">
        <v>13150</v>
      </c>
      <c r="I3400" t="s">
        <v>4086</v>
      </c>
      <c r="J3400" t="s">
        <v>4087</v>
      </c>
      <c r="K3400" t="s">
        <v>16141</v>
      </c>
      <c r="L3400" t="s">
        <v>14488</v>
      </c>
      <c r="M3400" t="s">
        <v>511</v>
      </c>
    </row>
    <row r="3401" spans="1:13">
      <c r="A3401" t="s">
        <v>4088</v>
      </c>
      <c r="B3401">
        <v>4.7</v>
      </c>
      <c r="C3401" t="str">
        <f t="shared" si="53"/>
        <v>4 – 5</v>
      </c>
      <c r="D3401">
        <v>100</v>
      </c>
      <c r="E3401" t="s">
        <v>13149</v>
      </c>
      <c r="G3401" t="s">
        <v>13150</v>
      </c>
      <c r="H3401" t="s">
        <v>13150</v>
      </c>
      <c r="I3401" t="s">
        <v>4089</v>
      </c>
      <c r="J3401" t="s">
        <v>4090</v>
      </c>
      <c r="K3401" t="s">
        <v>13437</v>
      </c>
      <c r="L3401" t="s">
        <v>13155</v>
      </c>
      <c r="M3401" t="s">
        <v>330</v>
      </c>
    </row>
    <row r="3402" spans="1:13">
      <c r="A3402" t="s">
        <v>4088</v>
      </c>
      <c r="B3402">
        <v>4.7</v>
      </c>
      <c r="C3402" t="str">
        <f t="shared" si="53"/>
        <v>4 – 5</v>
      </c>
      <c r="D3402">
        <v>100</v>
      </c>
      <c r="E3402" t="s">
        <v>13149</v>
      </c>
      <c r="G3402" t="s">
        <v>13150</v>
      </c>
      <c r="H3402" t="s">
        <v>13150</v>
      </c>
      <c r="I3402" t="s">
        <v>4089</v>
      </c>
      <c r="J3402" t="s">
        <v>4090</v>
      </c>
      <c r="K3402" t="s">
        <v>13437</v>
      </c>
      <c r="L3402" t="s">
        <v>13155</v>
      </c>
      <c r="M3402" t="s">
        <v>52</v>
      </c>
    </row>
    <row r="3403" spans="1:13">
      <c r="A3403" t="s">
        <v>4088</v>
      </c>
      <c r="B3403">
        <v>4.7</v>
      </c>
      <c r="C3403" t="str">
        <f t="shared" si="53"/>
        <v>4 – 5</v>
      </c>
      <c r="D3403">
        <v>100</v>
      </c>
      <c r="E3403" t="s">
        <v>13149</v>
      </c>
      <c r="G3403" t="s">
        <v>13150</v>
      </c>
      <c r="H3403" t="s">
        <v>13150</v>
      </c>
      <c r="I3403" t="s">
        <v>4089</v>
      </c>
      <c r="J3403" t="s">
        <v>4090</v>
      </c>
      <c r="K3403" t="s">
        <v>13437</v>
      </c>
      <c r="L3403" t="s">
        <v>13155</v>
      </c>
      <c r="M3403" t="s">
        <v>18</v>
      </c>
    </row>
    <row r="3404" spans="1:13">
      <c r="A3404" t="s">
        <v>4088</v>
      </c>
      <c r="B3404">
        <v>4.7</v>
      </c>
      <c r="C3404" t="str">
        <f t="shared" si="53"/>
        <v>4 – 5</v>
      </c>
      <c r="D3404">
        <v>100</v>
      </c>
      <c r="E3404" t="s">
        <v>13149</v>
      </c>
      <c r="G3404" t="s">
        <v>13150</v>
      </c>
      <c r="H3404" t="s">
        <v>13150</v>
      </c>
      <c r="I3404" t="s">
        <v>4089</v>
      </c>
      <c r="J3404" t="s">
        <v>4090</v>
      </c>
      <c r="K3404" t="s">
        <v>13437</v>
      </c>
      <c r="L3404" t="s">
        <v>13155</v>
      </c>
      <c r="M3404" t="s">
        <v>5392</v>
      </c>
    </row>
    <row r="3405" spans="1:13">
      <c r="A3405" t="s">
        <v>4088</v>
      </c>
      <c r="B3405">
        <v>4.7</v>
      </c>
      <c r="C3405" t="str">
        <f t="shared" si="53"/>
        <v>4 – 5</v>
      </c>
      <c r="D3405">
        <v>100</v>
      </c>
      <c r="E3405" t="s">
        <v>13149</v>
      </c>
      <c r="G3405" t="s">
        <v>13150</v>
      </c>
      <c r="H3405" t="s">
        <v>13150</v>
      </c>
      <c r="I3405" t="s">
        <v>4089</v>
      </c>
      <c r="J3405" t="s">
        <v>4090</v>
      </c>
      <c r="K3405" t="s">
        <v>13437</v>
      </c>
      <c r="L3405" t="s">
        <v>13155</v>
      </c>
      <c r="M3405" t="s">
        <v>8122</v>
      </c>
    </row>
    <row r="3406" spans="1:13">
      <c r="A3406" t="s">
        <v>4092</v>
      </c>
      <c r="B3406">
        <v>4.5999999999999996</v>
      </c>
      <c r="C3406" t="str">
        <f t="shared" si="53"/>
        <v>4 – 5</v>
      </c>
      <c r="D3406">
        <v>16</v>
      </c>
      <c r="E3406" t="s">
        <v>13149</v>
      </c>
      <c r="G3406" t="s">
        <v>13150</v>
      </c>
      <c r="H3406" t="s">
        <v>13150</v>
      </c>
      <c r="I3406" t="s">
        <v>4094</v>
      </c>
      <c r="J3406" t="s">
        <v>4095</v>
      </c>
      <c r="K3406" t="s">
        <v>13438</v>
      </c>
      <c r="L3406" t="s">
        <v>14645</v>
      </c>
      <c r="M3406" t="s">
        <v>330</v>
      </c>
    </row>
    <row r="3407" spans="1:13">
      <c r="A3407" t="s">
        <v>4092</v>
      </c>
      <c r="B3407">
        <v>4.5999999999999996</v>
      </c>
      <c r="C3407" t="str">
        <f t="shared" si="53"/>
        <v>4 – 5</v>
      </c>
      <c r="D3407">
        <v>16</v>
      </c>
      <c r="E3407" t="s">
        <v>13149</v>
      </c>
      <c r="G3407" t="s">
        <v>13150</v>
      </c>
      <c r="H3407" t="s">
        <v>13150</v>
      </c>
      <c r="I3407" t="s">
        <v>4094</v>
      </c>
      <c r="J3407" t="s">
        <v>4095</v>
      </c>
      <c r="K3407" t="s">
        <v>13438</v>
      </c>
      <c r="L3407" t="s">
        <v>14645</v>
      </c>
      <c r="M3407" t="s">
        <v>7743</v>
      </c>
    </row>
    <row r="3408" spans="1:13">
      <c r="A3408" t="s">
        <v>4092</v>
      </c>
      <c r="B3408">
        <v>4.5999999999999996</v>
      </c>
      <c r="C3408" t="str">
        <f t="shared" si="53"/>
        <v>4 – 5</v>
      </c>
      <c r="D3408">
        <v>16</v>
      </c>
      <c r="E3408" t="s">
        <v>13149</v>
      </c>
      <c r="G3408" t="s">
        <v>13150</v>
      </c>
      <c r="H3408" t="s">
        <v>13150</v>
      </c>
      <c r="I3408" t="s">
        <v>4094</v>
      </c>
      <c r="J3408" t="s">
        <v>4095</v>
      </c>
      <c r="K3408" t="s">
        <v>13438</v>
      </c>
      <c r="L3408" t="s">
        <v>14645</v>
      </c>
      <c r="M3408" t="s">
        <v>18</v>
      </c>
    </row>
    <row r="3409" spans="1:13">
      <c r="A3409" t="s">
        <v>4097</v>
      </c>
      <c r="B3409">
        <v>2.9</v>
      </c>
      <c r="C3409" t="str">
        <f t="shared" si="53"/>
        <v>2 – 3</v>
      </c>
      <c r="D3409">
        <v>100</v>
      </c>
      <c r="E3409" t="s">
        <v>13149</v>
      </c>
      <c r="F3409" t="s">
        <v>53</v>
      </c>
      <c r="G3409" t="s">
        <v>13149</v>
      </c>
      <c r="H3409" t="s">
        <v>13150</v>
      </c>
      <c r="I3409" t="s">
        <v>4099</v>
      </c>
      <c r="J3409" t="s">
        <v>4100</v>
      </c>
      <c r="K3409" t="s">
        <v>13439</v>
      </c>
      <c r="L3409" t="s">
        <v>14488</v>
      </c>
      <c r="M3409" t="s">
        <v>257</v>
      </c>
    </row>
    <row r="3410" spans="1:13">
      <c r="A3410" t="s">
        <v>4097</v>
      </c>
      <c r="B3410">
        <v>2.9</v>
      </c>
      <c r="C3410" t="str">
        <f t="shared" si="53"/>
        <v>2 – 3</v>
      </c>
      <c r="D3410">
        <v>100</v>
      </c>
      <c r="E3410" t="s">
        <v>13149</v>
      </c>
      <c r="F3410" t="s">
        <v>53</v>
      </c>
      <c r="G3410" t="s">
        <v>13149</v>
      </c>
      <c r="H3410" t="s">
        <v>13150</v>
      </c>
      <c r="I3410" t="s">
        <v>4099</v>
      </c>
      <c r="J3410" t="s">
        <v>4100</v>
      </c>
      <c r="K3410" t="s">
        <v>13439</v>
      </c>
      <c r="L3410" t="s">
        <v>14488</v>
      </c>
      <c r="M3410" t="s">
        <v>12403</v>
      </c>
    </row>
    <row r="3411" spans="1:13">
      <c r="A3411" t="s">
        <v>4101</v>
      </c>
      <c r="B3411">
        <v>4.9000000000000004</v>
      </c>
      <c r="C3411" t="str">
        <f t="shared" si="53"/>
        <v>4 – 5</v>
      </c>
      <c r="D3411">
        <v>100</v>
      </c>
      <c r="E3411" t="s">
        <v>13149</v>
      </c>
      <c r="G3411" t="s">
        <v>13150</v>
      </c>
      <c r="H3411" t="s">
        <v>13150</v>
      </c>
      <c r="I3411" t="s">
        <v>4102</v>
      </c>
      <c r="J3411" t="s">
        <v>4103</v>
      </c>
      <c r="K3411" t="s">
        <v>14649</v>
      </c>
      <c r="L3411" t="s">
        <v>14645</v>
      </c>
      <c r="M3411" t="s">
        <v>511</v>
      </c>
    </row>
    <row r="3412" spans="1:13">
      <c r="A3412" t="s">
        <v>4104</v>
      </c>
      <c r="B3412">
        <v>4.8</v>
      </c>
      <c r="C3412" t="str">
        <f t="shared" si="53"/>
        <v>4 – 5</v>
      </c>
      <c r="D3412">
        <v>1000</v>
      </c>
      <c r="E3412" t="s">
        <v>13149</v>
      </c>
      <c r="G3412" t="s">
        <v>13150</v>
      </c>
      <c r="H3412" t="s">
        <v>13150</v>
      </c>
      <c r="I3412" t="s">
        <v>4105</v>
      </c>
      <c r="J3412" t="s">
        <v>4106</v>
      </c>
      <c r="K3412" t="s">
        <v>13440</v>
      </c>
      <c r="L3412" t="s">
        <v>16135</v>
      </c>
      <c r="M3412" t="s">
        <v>257</v>
      </c>
    </row>
    <row r="3413" spans="1:13">
      <c r="A3413" t="s">
        <v>4107</v>
      </c>
      <c r="B3413">
        <v>4.5999999999999996</v>
      </c>
      <c r="C3413" t="str">
        <f t="shared" si="53"/>
        <v>4 – 5</v>
      </c>
      <c r="D3413">
        <v>100</v>
      </c>
      <c r="E3413" t="s">
        <v>13149</v>
      </c>
      <c r="F3413" t="s">
        <v>246</v>
      </c>
      <c r="G3413" t="s">
        <v>13149</v>
      </c>
      <c r="H3413" t="s">
        <v>13150</v>
      </c>
      <c r="I3413" t="s">
        <v>4108</v>
      </c>
      <c r="J3413" t="s">
        <v>4109</v>
      </c>
      <c r="K3413" t="s">
        <v>14650</v>
      </c>
      <c r="L3413" t="s">
        <v>14488</v>
      </c>
      <c r="M3413" t="s">
        <v>635</v>
      </c>
    </row>
    <row r="3414" spans="1:13">
      <c r="A3414" t="s">
        <v>4107</v>
      </c>
      <c r="B3414">
        <v>4.5999999999999996</v>
      </c>
      <c r="C3414" t="str">
        <f t="shared" si="53"/>
        <v>4 – 5</v>
      </c>
      <c r="D3414">
        <v>100</v>
      </c>
      <c r="E3414" t="s">
        <v>13149</v>
      </c>
      <c r="F3414" t="s">
        <v>246</v>
      </c>
      <c r="G3414" t="s">
        <v>13149</v>
      </c>
      <c r="H3414" t="s">
        <v>13150</v>
      </c>
      <c r="I3414" t="s">
        <v>4108</v>
      </c>
      <c r="J3414" t="s">
        <v>4109</v>
      </c>
      <c r="K3414" t="s">
        <v>14650</v>
      </c>
      <c r="L3414" t="s">
        <v>14488</v>
      </c>
      <c r="M3414" t="s">
        <v>1762</v>
      </c>
    </row>
    <row r="3415" spans="1:13">
      <c r="A3415" t="s">
        <v>4107</v>
      </c>
      <c r="B3415">
        <v>4.5999999999999996</v>
      </c>
      <c r="C3415" t="str">
        <f t="shared" si="53"/>
        <v>4 – 5</v>
      </c>
      <c r="D3415">
        <v>100</v>
      </c>
      <c r="E3415" t="s">
        <v>13149</v>
      </c>
      <c r="F3415" t="s">
        <v>246</v>
      </c>
      <c r="G3415" t="s">
        <v>13149</v>
      </c>
      <c r="H3415" t="s">
        <v>13150</v>
      </c>
      <c r="I3415" t="s">
        <v>4108</v>
      </c>
      <c r="J3415" t="s">
        <v>4109</v>
      </c>
      <c r="K3415" t="s">
        <v>14650</v>
      </c>
      <c r="L3415" t="s">
        <v>14488</v>
      </c>
      <c r="M3415" t="s">
        <v>18</v>
      </c>
    </row>
    <row r="3416" spans="1:13">
      <c r="A3416" t="s">
        <v>4107</v>
      </c>
      <c r="B3416">
        <v>4.5999999999999996</v>
      </c>
      <c r="C3416" t="str">
        <f t="shared" si="53"/>
        <v>4 – 5</v>
      </c>
      <c r="D3416">
        <v>100</v>
      </c>
      <c r="E3416" t="s">
        <v>13149</v>
      </c>
      <c r="F3416" t="s">
        <v>246</v>
      </c>
      <c r="G3416" t="s">
        <v>13149</v>
      </c>
      <c r="H3416" t="s">
        <v>13150</v>
      </c>
      <c r="I3416" t="s">
        <v>4108</v>
      </c>
      <c r="J3416" t="s">
        <v>4109</v>
      </c>
      <c r="K3416" t="s">
        <v>14650</v>
      </c>
      <c r="L3416" t="s">
        <v>14488</v>
      </c>
      <c r="M3416" t="s">
        <v>595</v>
      </c>
    </row>
    <row r="3417" spans="1:13">
      <c r="A3417" t="s">
        <v>4107</v>
      </c>
      <c r="B3417">
        <v>4.5999999999999996</v>
      </c>
      <c r="C3417" t="str">
        <f t="shared" si="53"/>
        <v>4 – 5</v>
      </c>
      <c r="D3417">
        <v>100</v>
      </c>
      <c r="E3417" t="s">
        <v>13149</v>
      </c>
      <c r="F3417" t="s">
        <v>246</v>
      </c>
      <c r="G3417" t="s">
        <v>13149</v>
      </c>
      <c r="H3417" t="s">
        <v>13150</v>
      </c>
      <c r="I3417" t="s">
        <v>4108</v>
      </c>
      <c r="J3417" t="s">
        <v>4109</v>
      </c>
      <c r="K3417" t="s">
        <v>14650</v>
      </c>
      <c r="L3417" t="s">
        <v>14488</v>
      </c>
      <c r="M3417" t="s">
        <v>1220</v>
      </c>
    </row>
    <row r="3418" spans="1:13">
      <c r="A3418" t="s">
        <v>4111</v>
      </c>
      <c r="C3418" t="str">
        <f t="shared" si="53"/>
        <v>No Rating</v>
      </c>
      <c r="E3418" t="s">
        <v>13150</v>
      </c>
      <c r="G3418" t="s">
        <v>13150</v>
      </c>
      <c r="H3418" t="s">
        <v>13150</v>
      </c>
      <c r="I3418" t="s">
        <v>4112</v>
      </c>
      <c r="J3418" t="s">
        <v>4113</v>
      </c>
      <c r="K3418" t="s">
        <v>14651</v>
      </c>
      <c r="L3418" t="s">
        <v>14645</v>
      </c>
      <c r="M3418" t="s">
        <v>257</v>
      </c>
    </row>
    <row r="3419" spans="1:13">
      <c r="A3419" t="s">
        <v>4111</v>
      </c>
      <c r="C3419" t="str">
        <f t="shared" si="53"/>
        <v>No Rating</v>
      </c>
      <c r="E3419" t="s">
        <v>13150</v>
      </c>
      <c r="G3419" t="s">
        <v>13150</v>
      </c>
      <c r="H3419" t="s">
        <v>13150</v>
      </c>
      <c r="I3419" t="s">
        <v>4112</v>
      </c>
      <c r="J3419" t="s">
        <v>4113</v>
      </c>
      <c r="K3419" t="s">
        <v>14651</v>
      </c>
      <c r="L3419" t="s">
        <v>14645</v>
      </c>
      <c r="M3419" t="s">
        <v>12403</v>
      </c>
    </row>
    <row r="3420" spans="1:13">
      <c r="A3420" t="s">
        <v>4114</v>
      </c>
      <c r="B3420">
        <v>3.9</v>
      </c>
      <c r="C3420" t="str">
        <f t="shared" si="53"/>
        <v>3 – 4</v>
      </c>
      <c r="D3420">
        <v>38</v>
      </c>
      <c r="E3420" t="s">
        <v>13149</v>
      </c>
      <c r="G3420" t="s">
        <v>13150</v>
      </c>
      <c r="H3420" t="s">
        <v>13150</v>
      </c>
      <c r="I3420" t="s">
        <v>4116</v>
      </c>
      <c r="J3420" t="s">
        <v>4117</v>
      </c>
      <c r="K3420" t="s">
        <v>16142</v>
      </c>
      <c r="L3420" t="s">
        <v>14645</v>
      </c>
      <c r="M3420" t="s">
        <v>16111</v>
      </c>
    </row>
    <row r="3421" spans="1:13">
      <c r="A3421" t="s">
        <v>4118</v>
      </c>
      <c r="B3421">
        <v>4.2</v>
      </c>
      <c r="C3421" t="str">
        <f t="shared" si="53"/>
        <v>4 – 5</v>
      </c>
      <c r="D3421">
        <v>18</v>
      </c>
      <c r="E3421" t="s">
        <v>13149</v>
      </c>
      <c r="F3421" t="s">
        <v>246</v>
      </c>
      <c r="G3421" t="s">
        <v>13149</v>
      </c>
      <c r="H3421" t="s">
        <v>13150</v>
      </c>
      <c r="I3421" t="s">
        <v>4120</v>
      </c>
      <c r="J3421" t="s">
        <v>4121</v>
      </c>
      <c r="K3421" t="s">
        <v>13441</v>
      </c>
      <c r="L3421" t="s">
        <v>16135</v>
      </c>
      <c r="M3421" t="s">
        <v>257</v>
      </c>
    </row>
    <row r="3422" spans="1:13">
      <c r="A3422" t="s">
        <v>4118</v>
      </c>
      <c r="B3422">
        <v>4.2</v>
      </c>
      <c r="C3422" t="str">
        <f t="shared" si="53"/>
        <v>4 – 5</v>
      </c>
      <c r="D3422">
        <v>18</v>
      </c>
      <c r="E3422" t="s">
        <v>13149</v>
      </c>
      <c r="F3422" t="s">
        <v>246</v>
      </c>
      <c r="G3422" t="s">
        <v>13149</v>
      </c>
      <c r="H3422" t="s">
        <v>13150</v>
      </c>
      <c r="I3422" t="s">
        <v>4120</v>
      </c>
      <c r="J3422" t="s">
        <v>4121</v>
      </c>
      <c r="K3422" t="s">
        <v>13441</v>
      </c>
      <c r="L3422" t="s">
        <v>16135</v>
      </c>
      <c r="M3422" t="s">
        <v>52</v>
      </c>
    </row>
    <row r="3423" spans="1:13">
      <c r="A3423" t="s">
        <v>4118</v>
      </c>
      <c r="B3423">
        <v>4.2</v>
      </c>
      <c r="C3423" t="str">
        <f t="shared" si="53"/>
        <v>4 – 5</v>
      </c>
      <c r="D3423">
        <v>18</v>
      </c>
      <c r="E3423" t="s">
        <v>13149</v>
      </c>
      <c r="F3423" t="s">
        <v>246</v>
      </c>
      <c r="G3423" t="s">
        <v>13149</v>
      </c>
      <c r="H3423" t="s">
        <v>13150</v>
      </c>
      <c r="I3423" t="s">
        <v>4120</v>
      </c>
      <c r="J3423" t="s">
        <v>4121</v>
      </c>
      <c r="K3423" t="s">
        <v>13441</v>
      </c>
      <c r="L3423" t="s">
        <v>16135</v>
      </c>
      <c r="M3423" t="s">
        <v>16115</v>
      </c>
    </row>
    <row r="3424" spans="1:13">
      <c r="A3424" t="s">
        <v>4122</v>
      </c>
      <c r="B3424">
        <v>4.9000000000000004</v>
      </c>
      <c r="C3424" t="str">
        <f t="shared" si="53"/>
        <v>4 – 5</v>
      </c>
      <c r="D3424">
        <v>100</v>
      </c>
      <c r="E3424" t="s">
        <v>13149</v>
      </c>
      <c r="F3424" t="s">
        <v>53</v>
      </c>
      <c r="G3424" t="s">
        <v>13149</v>
      </c>
      <c r="H3424" t="s">
        <v>13150</v>
      </c>
      <c r="I3424" t="s">
        <v>4123</v>
      </c>
      <c r="J3424" t="s">
        <v>4113</v>
      </c>
      <c r="K3424" t="s">
        <v>14651</v>
      </c>
      <c r="L3424" t="s">
        <v>14645</v>
      </c>
      <c r="M3424" t="s">
        <v>635</v>
      </c>
    </row>
    <row r="3425" spans="1:13">
      <c r="A3425" t="s">
        <v>4122</v>
      </c>
      <c r="B3425">
        <v>4.9000000000000004</v>
      </c>
      <c r="C3425" t="str">
        <f t="shared" si="53"/>
        <v>4 – 5</v>
      </c>
      <c r="D3425">
        <v>100</v>
      </c>
      <c r="E3425" t="s">
        <v>13149</v>
      </c>
      <c r="F3425" t="s">
        <v>53</v>
      </c>
      <c r="G3425" t="s">
        <v>13149</v>
      </c>
      <c r="H3425" t="s">
        <v>13150</v>
      </c>
      <c r="I3425" t="s">
        <v>4123</v>
      </c>
      <c r="J3425" t="s">
        <v>4113</v>
      </c>
      <c r="K3425" t="s">
        <v>14651</v>
      </c>
      <c r="L3425" t="s">
        <v>14645</v>
      </c>
      <c r="M3425" t="s">
        <v>257</v>
      </c>
    </row>
    <row r="3426" spans="1:13">
      <c r="A3426" t="s">
        <v>4122</v>
      </c>
      <c r="B3426">
        <v>4.9000000000000004</v>
      </c>
      <c r="C3426" t="str">
        <f t="shared" si="53"/>
        <v>4 – 5</v>
      </c>
      <c r="D3426">
        <v>100</v>
      </c>
      <c r="E3426" t="s">
        <v>13149</v>
      </c>
      <c r="F3426" t="s">
        <v>53</v>
      </c>
      <c r="G3426" t="s">
        <v>13149</v>
      </c>
      <c r="H3426" t="s">
        <v>13150</v>
      </c>
      <c r="I3426" t="s">
        <v>4123</v>
      </c>
      <c r="J3426" t="s">
        <v>4113</v>
      </c>
      <c r="K3426" t="s">
        <v>14651</v>
      </c>
      <c r="L3426" t="s">
        <v>14645</v>
      </c>
      <c r="M3426" t="s">
        <v>52</v>
      </c>
    </row>
    <row r="3427" spans="1:13">
      <c r="A3427" t="s">
        <v>4122</v>
      </c>
      <c r="B3427">
        <v>4.9000000000000004</v>
      </c>
      <c r="C3427" t="str">
        <f t="shared" si="53"/>
        <v>4 – 5</v>
      </c>
      <c r="D3427">
        <v>100</v>
      </c>
      <c r="E3427" t="s">
        <v>13149</v>
      </c>
      <c r="F3427" t="s">
        <v>53</v>
      </c>
      <c r="G3427" t="s">
        <v>13149</v>
      </c>
      <c r="H3427" t="s">
        <v>13150</v>
      </c>
      <c r="I3427" t="s">
        <v>4123</v>
      </c>
      <c r="J3427" t="s">
        <v>4113</v>
      </c>
      <c r="K3427" t="s">
        <v>14651</v>
      </c>
      <c r="L3427" t="s">
        <v>14645</v>
      </c>
      <c r="M3427" t="s">
        <v>595</v>
      </c>
    </row>
    <row r="3428" spans="1:13">
      <c r="A3428" t="s">
        <v>4124</v>
      </c>
      <c r="B3428">
        <v>4.5999999999999996</v>
      </c>
      <c r="C3428" t="str">
        <f t="shared" si="53"/>
        <v>4 – 5</v>
      </c>
      <c r="D3428">
        <v>1000</v>
      </c>
      <c r="E3428" t="s">
        <v>13149</v>
      </c>
      <c r="F3428" t="s">
        <v>53</v>
      </c>
      <c r="G3428" t="s">
        <v>13149</v>
      </c>
      <c r="H3428" t="s">
        <v>13150</v>
      </c>
      <c r="I3428" t="s">
        <v>4125</v>
      </c>
      <c r="J3428" t="s">
        <v>4126</v>
      </c>
      <c r="K3428" t="s">
        <v>14652</v>
      </c>
      <c r="L3428" t="s">
        <v>14488</v>
      </c>
      <c r="M3428" t="s">
        <v>635</v>
      </c>
    </row>
    <row r="3429" spans="1:13">
      <c r="A3429" t="s">
        <v>4124</v>
      </c>
      <c r="B3429">
        <v>4.5999999999999996</v>
      </c>
      <c r="C3429" t="str">
        <f t="shared" si="53"/>
        <v>4 – 5</v>
      </c>
      <c r="D3429">
        <v>1000</v>
      </c>
      <c r="E3429" t="s">
        <v>13149</v>
      </c>
      <c r="F3429" t="s">
        <v>53</v>
      </c>
      <c r="G3429" t="s">
        <v>13149</v>
      </c>
      <c r="H3429" t="s">
        <v>13150</v>
      </c>
      <c r="I3429" t="s">
        <v>4125</v>
      </c>
      <c r="J3429" t="s">
        <v>4126</v>
      </c>
      <c r="K3429" t="s">
        <v>14652</v>
      </c>
      <c r="L3429" t="s">
        <v>14488</v>
      </c>
      <c r="M3429" t="s">
        <v>330</v>
      </c>
    </row>
    <row r="3430" spans="1:13">
      <c r="A3430" t="s">
        <v>4124</v>
      </c>
      <c r="B3430">
        <v>4.5999999999999996</v>
      </c>
      <c r="C3430" t="str">
        <f t="shared" si="53"/>
        <v>4 – 5</v>
      </c>
      <c r="D3430">
        <v>1000</v>
      </c>
      <c r="E3430" t="s">
        <v>13149</v>
      </c>
      <c r="F3430" t="s">
        <v>53</v>
      </c>
      <c r="G3430" t="s">
        <v>13149</v>
      </c>
      <c r="H3430" t="s">
        <v>13150</v>
      </c>
      <c r="I3430" t="s">
        <v>4125</v>
      </c>
      <c r="J3430" t="s">
        <v>4126</v>
      </c>
      <c r="K3430" t="s">
        <v>14652</v>
      </c>
      <c r="L3430" t="s">
        <v>14488</v>
      </c>
      <c r="M3430" t="s">
        <v>252</v>
      </c>
    </row>
    <row r="3431" spans="1:13">
      <c r="A3431" t="s">
        <v>4124</v>
      </c>
      <c r="B3431">
        <v>4.5999999999999996</v>
      </c>
      <c r="C3431" t="str">
        <f t="shared" si="53"/>
        <v>4 – 5</v>
      </c>
      <c r="D3431">
        <v>1000</v>
      </c>
      <c r="E3431" t="s">
        <v>13149</v>
      </c>
      <c r="F3431" t="s">
        <v>53</v>
      </c>
      <c r="G3431" t="s">
        <v>13149</v>
      </c>
      <c r="H3431" t="s">
        <v>13150</v>
      </c>
      <c r="I3431" t="s">
        <v>4125</v>
      </c>
      <c r="J3431" t="s">
        <v>4126</v>
      </c>
      <c r="K3431" t="s">
        <v>14652</v>
      </c>
      <c r="L3431" t="s">
        <v>14488</v>
      </c>
      <c r="M3431" t="s">
        <v>262</v>
      </c>
    </row>
    <row r="3432" spans="1:13">
      <c r="A3432" t="s">
        <v>4124</v>
      </c>
      <c r="B3432">
        <v>4.5999999999999996</v>
      </c>
      <c r="C3432" t="str">
        <f t="shared" si="53"/>
        <v>4 – 5</v>
      </c>
      <c r="D3432">
        <v>1000</v>
      </c>
      <c r="E3432" t="s">
        <v>13149</v>
      </c>
      <c r="F3432" t="s">
        <v>53</v>
      </c>
      <c r="G3432" t="s">
        <v>13149</v>
      </c>
      <c r="H3432" t="s">
        <v>13150</v>
      </c>
      <c r="I3432" t="s">
        <v>4125</v>
      </c>
      <c r="J3432" t="s">
        <v>4126</v>
      </c>
      <c r="K3432" t="s">
        <v>14652</v>
      </c>
      <c r="L3432" t="s">
        <v>14488</v>
      </c>
      <c r="M3432" t="s">
        <v>52</v>
      </c>
    </row>
    <row r="3433" spans="1:13">
      <c r="A3433" t="s">
        <v>4128</v>
      </c>
      <c r="B3433">
        <v>4.8</v>
      </c>
      <c r="C3433" t="str">
        <f t="shared" si="53"/>
        <v>4 – 5</v>
      </c>
      <c r="D3433">
        <v>37</v>
      </c>
      <c r="E3433" t="s">
        <v>13149</v>
      </c>
      <c r="G3433" t="s">
        <v>13150</v>
      </c>
      <c r="H3433" t="s">
        <v>13150</v>
      </c>
      <c r="I3433" t="s">
        <v>4130</v>
      </c>
      <c r="J3433" t="s">
        <v>4131</v>
      </c>
      <c r="K3433" t="s">
        <v>14653</v>
      </c>
      <c r="L3433" t="s">
        <v>14645</v>
      </c>
      <c r="M3433" t="s">
        <v>257</v>
      </c>
    </row>
    <row r="3434" spans="1:13">
      <c r="A3434" t="s">
        <v>4128</v>
      </c>
      <c r="B3434">
        <v>4.8</v>
      </c>
      <c r="C3434" t="str">
        <f t="shared" si="53"/>
        <v>4 – 5</v>
      </c>
      <c r="D3434">
        <v>37</v>
      </c>
      <c r="E3434" t="s">
        <v>13149</v>
      </c>
      <c r="G3434" t="s">
        <v>13150</v>
      </c>
      <c r="H3434" t="s">
        <v>13150</v>
      </c>
      <c r="I3434" t="s">
        <v>4130</v>
      </c>
      <c r="J3434" t="s">
        <v>4131</v>
      </c>
      <c r="K3434" t="s">
        <v>14653</v>
      </c>
      <c r="L3434" t="s">
        <v>14645</v>
      </c>
      <c r="M3434" t="s">
        <v>52</v>
      </c>
    </row>
    <row r="3435" spans="1:13">
      <c r="A3435" t="s">
        <v>4128</v>
      </c>
      <c r="B3435">
        <v>4.8</v>
      </c>
      <c r="C3435" t="str">
        <f t="shared" si="53"/>
        <v>4 – 5</v>
      </c>
      <c r="D3435">
        <v>37</v>
      </c>
      <c r="E3435" t="s">
        <v>13149</v>
      </c>
      <c r="G3435" t="s">
        <v>13150</v>
      </c>
      <c r="H3435" t="s">
        <v>13150</v>
      </c>
      <c r="I3435" t="s">
        <v>4130</v>
      </c>
      <c r="J3435" t="s">
        <v>4131</v>
      </c>
      <c r="K3435" t="s">
        <v>14653</v>
      </c>
      <c r="L3435" t="s">
        <v>14645</v>
      </c>
      <c r="M3435" t="s">
        <v>12403</v>
      </c>
    </row>
    <row r="3436" spans="1:13">
      <c r="A3436" t="s">
        <v>4128</v>
      </c>
      <c r="B3436">
        <v>4.8</v>
      </c>
      <c r="C3436" t="str">
        <f t="shared" si="53"/>
        <v>4 – 5</v>
      </c>
      <c r="D3436">
        <v>37</v>
      </c>
      <c r="E3436" t="s">
        <v>13149</v>
      </c>
      <c r="G3436" t="s">
        <v>13150</v>
      </c>
      <c r="H3436" t="s">
        <v>13150</v>
      </c>
      <c r="I3436" t="s">
        <v>4130</v>
      </c>
      <c r="J3436" t="s">
        <v>4131</v>
      </c>
      <c r="K3436" t="s">
        <v>14653</v>
      </c>
      <c r="L3436" t="s">
        <v>14645</v>
      </c>
      <c r="M3436" t="s">
        <v>511</v>
      </c>
    </row>
    <row r="3437" spans="1:13">
      <c r="A3437" t="s">
        <v>4128</v>
      </c>
      <c r="B3437">
        <v>4.8</v>
      </c>
      <c r="C3437" t="str">
        <f t="shared" si="53"/>
        <v>4 – 5</v>
      </c>
      <c r="D3437">
        <v>37</v>
      </c>
      <c r="E3437" t="s">
        <v>13149</v>
      </c>
      <c r="G3437" t="s">
        <v>13150</v>
      </c>
      <c r="H3437" t="s">
        <v>13150</v>
      </c>
      <c r="I3437" t="s">
        <v>4130</v>
      </c>
      <c r="J3437" t="s">
        <v>4131</v>
      </c>
      <c r="K3437" t="s">
        <v>14653</v>
      </c>
      <c r="L3437" t="s">
        <v>14645</v>
      </c>
      <c r="M3437" t="s">
        <v>16112</v>
      </c>
    </row>
    <row r="3438" spans="1:13">
      <c r="A3438" t="s">
        <v>4132</v>
      </c>
      <c r="B3438">
        <v>4.7</v>
      </c>
      <c r="C3438" t="str">
        <f t="shared" si="53"/>
        <v>4 – 5</v>
      </c>
      <c r="D3438">
        <v>100</v>
      </c>
      <c r="E3438" t="s">
        <v>13149</v>
      </c>
      <c r="F3438" t="s">
        <v>72</v>
      </c>
      <c r="G3438" t="s">
        <v>13149</v>
      </c>
      <c r="H3438" t="s">
        <v>13150</v>
      </c>
      <c r="I3438" t="s">
        <v>4133</v>
      </c>
      <c r="J3438" t="s">
        <v>4134</v>
      </c>
      <c r="K3438" t="s">
        <v>13442</v>
      </c>
      <c r="L3438" t="s">
        <v>14645</v>
      </c>
      <c r="M3438" t="s">
        <v>52</v>
      </c>
    </row>
    <row r="3439" spans="1:13">
      <c r="A3439" t="s">
        <v>4132</v>
      </c>
      <c r="B3439">
        <v>4.7</v>
      </c>
      <c r="C3439" t="str">
        <f t="shared" si="53"/>
        <v>4 – 5</v>
      </c>
      <c r="D3439">
        <v>100</v>
      </c>
      <c r="E3439" t="s">
        <v>13149</v>
      </c>
      <c r="F3439" t="s">
        <v>72</v>
      </c>
      <c r="G3439" t="s">
        <v>13149</v>
      </c>
      <c r="H3439" t="s">
        <v>13150</v>
      </c>
      <c r="I3439" t="s">
        <v>4133</v>
      </c>
      <c r="J3439" t="s">
        <v>4134</v>
      </c>
      <c r="K3439" t="s">
        <v>13442</v>
      </c>
      <c r="L3439" t="s">
        <v>14645</v>
      </c>
      <c r="M3439" t="s">
        <v>18</v>
      </c>
    </row>
    <row r="3440" spans="1:13">
      <c r="A3440" t="s">
        <v>4132</v>
      </c>
      <c r="B3440">
        <v>4.7</v>
      </c>
      <c r="C3440" t="str">
        <f t="shared" si="53"/>
        <v>4 – 5</v>
      </c>
      <c r="D3440">
        <v>100</v>
      </c>
      <c r="E3440" t="s">
        <v>13149</v>
      </c>
      <c r="F3440" t="s">
        <v>72</v>
      </c>
      <c r="G3440" t="s">
        <v>13149</v>
      </c>
      <c r="H3440" t="s">
        <v>13150</v>
      </c>
      <c r="I3440" t="s">
        <v>4133</v>
      </c>
      <c r="J3440" t="s">
        <v>4134</v>
      </c>
      <c r="K3440" t="s">
        <v>13442</v>
      </c>
      <c r="L3440" t="s">
        <v>14645</v>
      </c>
      <c r="M3440" t="s">
        <v>5392</v>
      </c>
    </row>
    <row r="3441" spans="1:13">
      <c r="A3441" t="s">
        <v>4132</v>
      </c>
      <c r="B3441">
        <v>4.7</v>
      </c>
      <c r="C3441" t="str">
        <f t="shared" si="53"/>
        <v>4 – 5</v>
      </c>
      <c r="D3441">
        <v>100</v>
      </c>
      <c r="E3441" t="s">
        <v>13149</v>
      </c>
      <c r="F3441" t="s">
        <v>72</v>
      </c>
      <c r="G3441" t="s">
        <v>13149</v>
      </c>
      <c r="H3441" t="s">
        <v>13150</v>
      </c>
      <c r="I3441" t="s">
        <v>4133</v>
      </c>
      <c r="J3441" t="s">
        <v>4134</v>
      </c>
      <c r="K3441" t="s">
        <v>13442</v>
      </c>
      <c r="L3441" t="s">
        <v>14645</v>
      </c>
      <c r="M3441" t="s">
        <v>16109</v>
      </c>
    </row>
    <row r="3442" spans="1:13">
      <c r="A3442" t="s">
        <v>4132</v>
      </c>
      <c r="B3442">
        <v>4.7</v>
      </c>
      <c r="C3442" t="str">
        <f t="shared" si="53"/>
        <v>4 – 5</v>
      </c>
      <c r="D3442">
        <v>100</v>
      </c>
      <c r="E3442" t="s">
        <v>13149</v>
      </c>
      <c r="F3442" t="s">
        <v>72</v>
      </c>
      <c r="G3442" t="s">
        <v>13149</v>
      </c>
      <c r="H3442" t="s">
        <v>13150</v>
      </c>
      <c r="I3442" t="s">
        <v>4133</v>
      </c>
      <c r="J3442" t="s">
        <v>4134</v>
      </c>
      <c r="K3442" t="s">
        <v>13442</v>
      </c>
      <c r="L3442" t="s">
        <v>14645</v>
      </c>
      <c r="M3442" t="s">
        <v>1220</v>
      </c>
    </row>
    <row r="3443" spans="1:13">
      <c r="A3443" t="s">
        <v>4136</v>
      </c>
      <c r="B3443">
        <v>3.5</v>
      </c>
      <c r="C3443" t="str">
        <f t="shared" si="53"/>
        <v>3 – 4</v>
      </c>
      <c r="D3443">
        <v>500</v>
      </c>
      <c r="E3443" t="s">
        <v>13149</v>
      </c>
      <c r="F3443" t="s">
        <v>190</v>
      </c>
      <c r="G3443" t="s">
        <v>13149</v>
      </c>
      <c r="H3443" t="s">
        <v>13149</v>
      </c>
      <c r="I3443" t="s">
        <v>4138</v>
      </c>
      <c r="J3443" t="s">
        <v>4139</v>
      </c>
      <c r="K3443" t="s">
        <v>13443</v>
      </c>
      <c r="L3443" t="s">
        <v>13155</v>
      </c>
      <c r="M3443" t="s">
        <v>635</v>
      </c>
    </row>
    <row r="3444" spans="1:13">
      <c r="A3444" t="s">
        <v>4136</v>
      </c>
      <c r="B3444">
        <v>3.5</v>
      </c>
      <c r="C3444" t="str">
        <f t="shared" si="53"/>
        <v>3 – 4</v>
      </c>
      <c r="D3444">
        <v>500</v>
      </c>
      <c r="E3444" t="s">
        <v>13149</v>
      </c>
      <c r="F3444" t="s">
        <v>190</v>
      </c>
      <c r="G3444" t="s">
        <v>13149</v>
      </c>
      <c r="H3444" t="s">
        <v>13149</v>
      </c>
      <c r="I3444" t="s">
        <v>4138</v>
      </c>
      <c r="J3444" t="s">
        <v>4139</v>
      </c>
      <c r="K3444" t="s">
        <v>13443</v>
      </c>
      <c r="L3444" t="s">
        <v>13155</v>
      </c>
      <c r="M3444" t="s">
        <v>330</v>
      </c>
    </row>
    <row r="3445" spans="1:13">
      <c r="A3445" t="s">
        <v>4136</v>
      </c>
      <c r="B3445">
        <v>3.5</v>
      </c>
      <c r="C3445" t="str">
        <f t="shared" si="53"/>
        <v>3 – 4</v>
      </c>
      <c r="D3445">
        <v>500</v>
      </c>
      <c r="E3445" t="s">
        <v>13149</v>
      </c>
      <c r="F3445" t="s">
        <v>190</v>
      </c>
      <c r="G3445" t="s">
        <v>13149</v>
      </c>
      <c r="H3445" t="s">
        <v>13149</v>
      </c>
      <c r="I3445" t="s">
        <v>4138</v>
      </c>
      <c r="J3445" t="s">
        <v>4139</v>
      </c>
      <c r="K3445" t="s">
        <v>13443</v>
      </c>
      <c r="L3445" t="s">
        <v>13155</v>
      </c>
      <c r="M3445" t="s">
        <v>252</v>
      </c>
    </row>
    <row r="3446" spans="1:13">
      <c r="A3446" t="s">
        <v>4136</v>
      </c>
      <c r="B3446">
        <v>3.5</v>
      </c>
      <c r="C3446" t="str">
        <f t="shared" si="53"/>
        <v>3 – 4</v>
      </c>
      <c r="D3446">
        <v>500</v>
      </c>
      <c r="E3446" t="s">
        <v>13149</v>
      </c>
      <c r="F3446" t="s">
        <v>190</v>
      </c>
      <c r="G3446" t="s">
        <v>13149</v>
      </c>
      <c r="H3446" t="s">
        <v>13149</v>
      </c>
      <c r="I3446" t="s">
        <v>4138</v>
      </c>
      <c r="J3446" t="s">
        <v>4139</v>
      </c>
      <c r="K3446" t="s">
        <v>13443</v>
      </c>
      <c r="L3446" t="s">
        <v>13155</v>
      </c>
      <c r="M3446" t="s">
        <v>10</v>
      </c>
    </row>
    <row r="3447" spans="1:13">
      <c r="A3447" t="s">
        <v>4136</v>
      </c>
      <c r="B3447">
        <v>3.5</v>
      </c>
      <c r="C3447" t="str">
        <f t="shared" si="53"/>
        <v>3 – 4</v>
      </c>
      <c r="D3447">
        <v>500</v>
      </c>
      <c r="E3447" t="s">
        <v>13149</v>
      </c>
      <c r="F3447" t="s">
        <v>190</v>
      </c>
      <c r="G3447" t="s">
        <v>13149</v>
      </c>
      <c r="H3447" t="s">
        <v>13149</v>
      </c>
      <c r="I3447" t="s">
        <v>4138</v>
      </c>
      <c r="J3447" t="s">
        <v>4139</v>
      </c>
      <c r="K3447" t="s">
        <v>13443</v>
      </c>
      <c r="L3447" t="s">
        <v>13155</v>
      </c>
      <c r="M3447" t="s">
        <v>52</v>
      </c>
    </row>
    <row r="3448" spans="1:13">
      <c r="A3448" t="s">
        <v>4141</v>
      </c>
      <c r="C3448" t="str">
        <f t="shared" si="53"/>
        <v>No Rating</v>
      </c>
      <c r="E3448" t="s">
        <v>13150</v>
      </c>
      <c r="F3448" t="s">
        <v>53</v>
      </c>
      <c r="G3448" t="s">
        <v>13149</v>
      </c>
      <c r="H3448" t="s">
        <v>13150</v>
      </c>
      <c r="I3448" t="s">
        <v>4142</v>
      </c>
      <c r="J3448" t="s">
        <v>4143</v>
      </c>
      <c r="K3448" t="s">
        <v>14654</v>
      </c>
      <c r="L3448" t="s">
        <v>14488</v>
      </c>
      <c r="M3448" t="s">
        <v>330</v>
      </c>
    </row>
    <row r="3449" spans="1:13">
      <c r="A3449" t="s">
        <v>4141</v>
      </c>
      <c r="C3449" t="str">
        <f t="shared" si="53"/>
        <v>No Rating</v>
      </c>
      <c r="E3449" t="s">
        <v>13150</v>
      </c>
      <c r="F3449" t="s">
        <v>53</v>
      </c>
      <c r="G3449" t="s">
        <v>13149</v>
      </c>
      <c r="H3449" t="s">
        <v>13150</v>
      </c>
      <c r="I3449" t="s">
        <v>4142</v>
      </c>
      <c r="J3449" t="s">
        <v>4143</v>
      </c>
      <c r="K3449" t="s">
        <v>14654</v>
      </c>
      <c r="L3449" t="s">
        <v>14488</v>
      </c>
      <c r="M3449" t="s">
        <v>18</v>
      </c>
    </row>
    <row r="3450" spans="1:13">
      <c r="A3450" t="s">
        <v>4144</v>
      </c>
      <c r="B3450">
        <v>4.9000000000000004</v>
      </c>
      <c r="C3450" t="str">
        <f t="shared" si="53"/>
        <v>4 – 5</v>
      </c>
      <c r="D3450">
        <v>1000</v>
      </c>
      <c r="E3450" t="s">
        <v>13149</v>
      </c>
      <c r="F3450" t="s">
        <v>111</v>
      </c>
      <c r="G3450" t="s">
        <v>13149</v>
      </c>
      <c r="H3450" t="s">
        <v>13150</v>
      </c>
      <c r="I3450" t="s">
        <v>4145</v>
      </c>
      <c r="J3450" t="s">
        <v>4146</v>
      </c>
      <c r="K3450" t="s">
        <v>13444</v>
      </c>
      <c r="L3450" t="s">
        <v>13155</v>
      </c>
      <c r="M3450" t="s">
        <v>1505</v>
      </c>
    </row>
    <row r="3451" spans="1:13">
      <c r="A3451" t="s">
        <v>4144</v>
      </c>
      <c r="B3451">
        <v>4.9000000000000004</v>
      </c>
      <c r="C3451" t="str">
        <f t="shared" si="53"/>
        <v>4 – 5</v>
      </c>
      <c r="D3451">
        <v>1000</v>
      </c>
      <c r="E3451" t="s">
        <v>13149</v>
      </c>
      <c r="F3451" t="s">
        <v>111</v>
      </c>
      <c r="G3451" t="s">
        <v>13149</v>
      </c>
      <c r="H3451" t="s">
        <v>13150</v>
      </c>
      <c r="I3451" t="s">
        <v>4145</v>
      </c>
      <c r="J3451" t="s">
        <v>4146</v>
      </c>
      <c r="K3451" t="s">
        <v>13444</v>
      </c>
      <c r="L3451" t="s">
        <v>13155</v>
      </c>
      <c r="M3451" t="s">
        <v>18</v>
      </c>
    </row>
    <row r="3452" spans="1:13">
      <c r="A3452" t="s">
        <v>4144</v>
      </c>
      <c r="B3452">
        <v>4.9000000000000004</v>
      </c>
      <c r="C3452" t="str">
        <f t="shared" si="53"/>
        <v>4 – 5</v>
      </c>
      <c r="D3452">
        <v>1000</v>
      </c>
      <c r="E3452" t="s">
        <v>13149</v>
      </c>
      <c r="F3452" t="s">
        <v>111</v>
      </c>
      <c r="G3452" t="s">
        <v>13149</v>
      </c>
      <c r="H3452" t="s">
        <v>13150</v>
      </c>
      <c r="I3452" t="s">
        <v>4145</v>
      </c>
      <c r="J3452" t="s">
        <v>4146</v>
      </c>
      <c r="K3452" t="s">
        <v>13444</v>
      </c>
      <c r="L3452" t="s">
        <v>13155</v>
      </c>
      <c r="M3452" t="s">
        <v>5392</v>
      </c>
    </row>
    <row r="3453" spans="1:13">
      <c r="A3453" t="s">
        <v>4144</v>
      </c>
      <c r="B3453">
        <v>4.9000000000000004</v>
      </c>
      <c r="C3453" t="str">
        <f t="shared" si="53"/>
        <v>4 – 5</v>
      </c>
      <c r="D3453">
        <v>1000</v>
      </c>
      <c r="E3453" t="s">
        <v>13149</v>
      </c>
      <c r="F3453" t="s">
        <v>111</v>
      </c>
      <c r="G3453" t="s">
        <v>13149</v>
      </c>
      <c r="H3453" t="s">
        <v>13150</v>
      </c>
      <c r="I3453" t="s">
        <v>4145</v>
      </c>
      <c r="J3453" t="s">
        <v>4146</v>
      </c>
      <c r="K3453" t="s">
        <v>13444</v>
      </c>
      <c r="L3453" t="s">
        <v>13155</v>
      </c>
      <c r="M3453" t="s">
        <v>16113</v>
      </c>
    </row>
    <row r="3454" spans="1:13">
      <c r="A3454" t="s">
        <v>4144</v>
      </c>
      <c r="B3454">
        <v>4.9000000000000004</v>
      </c>
      <c r="C3454" t="str">
        <f t="shared" si="53"/>
        <v>4 – 5</v>
      </c>
      <c r="D3454">
        <v>1000</v>
      </c>
      <c r="E3454" t="s">
        <v>13149</v>
      </c>
      <c r="F3454" t="s">
        <v>111</v>
      </c>
      <c r="G3454" t="s">
        <v>13149</v>
      </c>
      <c r="H3454" t="s">
        <v>13150</v>
      </c>
      <c r="I3454" t="s">
        <v>4145</v>
      </c>
      <c r="J3454" t="s">
        <v>4146</v>
      </c>
      <c r="K3454" t="s">
        <v>13444</v>
      </c>
      <c r="L3454" t="s">
        <v>13155</v>
      </c>
      <c r="M3454" t="s">
        <v>1220</v>
      </c>
    </row>
    <row r="3455" spans="1:13">
      <c r="A3455" t="s">
        <v>4148</v>
      </c>
      <c r="B3455">
        <v>4.8</v>
      </c>
      <c r="C3455" t="str">
        <f t="shared" si="53"/>
        <v>4 – 5</v>
      </c>
      <c r="D3455">
        <v>500</v>
      </c>
      <c r="E3455" t="s">
        <v>13149</v>
      </c>
      <c r="F3455" t="s">
        <v>1329</v>
      </c>
      <c r="G3455" t="s">
        <v>13149</v>
      </c>
      <c r="H3455" t="s">
        <v>13149</v>
      </c>
      <c r="I3455" t="s">
        <v>4149</v>
      </c>
      <c r="J3455" t="s">
        <v>4150</v>
      </c>
      <c r="K3455" t="s">
        <v>13445</v>
      </c>
      <c r="L3455" t="s">
        <v>16139</v>
      </c>
      <c r="M3455" t="s">
        <v>18</v>
      </c>
    </row>
    <row r="3456" spans="1:13">
      <c r="A3456" t="s">
        <v>4148</v>
      </c>
      <c r="B3456">
        <v>4.8</v>
      </c>
      <c r="C3456" t="str">
        <f t="shared" si="53"/>
        <v>4 – 5</v>
      </c>
      <c r="D3456">
        <v>500</v>
      </c>
      <c r="E3456" t="s">
        <v>13149</v>
      </c>
      <c r="F3456" t="s">
        <v>1329</v>
      </c>
      <c r="G3456" t="s">
        <v>13149</v>
      </c>
      <c r="H3456" t="s">
        <v>13149</v>
      </c>
      <c r="I3456" t="s">
        <v>4149</v>
      </c>
      <c r="J3456" t="s">
        <v>4150</v>
      </c>
      <c r="K3456" t="s">
        <v>13445</v>
      </c>
      <c r="L3456" t="s">
        <v>16139</v>
      </c>
      <c r="M3456" t="s">
        <v>5392</v>
      </c>
    </row>
    <row r="3457" spans="1:13">
      <c r="A3457" t="s">
        <v>4148</v>
      </c>
      <c r="B3457">
        <v>4.8</v>
      </c>
      <c r="C3457" t="str">
        <f t="shared" si="53"/>
        <v>4 – 5</v>
      </c>
      <c r="D3457">
        <v>500</v>
      </c>
      <c r="E3457" t="s">
        <v>13149</v>
      </c>
      <c r="F3457" t="s">
        <v>1329</v>
      </c>
      <c r="G3457" t="s">
        <v>13149</v>
      </c>
      <c r="H3457" t="s">
        <v>13149</v>
      </c>
      <c r="I3457" t="s">
        <v>4149</v>
      </c>
      <c r="J3457" t="s">
        <v>4150</v>
      </c>
      <c r="K3457" t="s">
        <v>13445</v>
      </c>
      <c r="L3457" t="s">
        <v>16139</v>
      </c>
      <c r="M3457" t="s">
        <v>1220</v>
      </c>
    </row>
    <row r="3458" spans="1:13">
      <c r="A3458" t="s">
        <v>4151</v>
      </c>
      <c r="B3458">
        <v>4.5999999999999996</v>
      </c>
      <c r="C3458" t="str">
        <f t="shared" ref="C3458:C3521" si="54">IF(B3458="", "No Rating",
 IF(B3458&lt;=2, "1 – 2",
 IF(B3458&lt;=3, "2 – 3",
 IF(B3458&lt;=4, "3 – 4",
 "4 – 5"))))</f>
        <v>4 – 5</v>
      </c>
      <c r="D3458">
        <v>500</v>
      </c>
      <c r="E3458" t="s">
        <v>13149</v>
      </c>
      <c r="G3458" t="s">
        <v>13150</v>
      </c>
      <c r="H3458" t="s">
        <v>13150</v>
      </c>
      <c r="I3458" t="s">
        <v>4152</v>
      </c>
      <c r="J3458" t="s">
        <v>4153</v>
      </c>
      <c r="K3458" t="s">
        <v>13446</v>
      </c>
      <c r="L3458" t="s">
        <v>16139</v>
      </c>
      <c r="M3458" t="s">
        <v>262</v>
      </c>
    </row>
    <row r="3459" spans="1:13">
      <c r="A3459" t="s">
        <v>4151</v>
      </c>
      <c r="B3459">
        <v>4.5999999999999996</v>
      </c>
      <c r="C3459" t="str">
        <f t="shared" si="54"/>
        <v>4 – 5</v>
      </c>
      <c r="D3459">
        <v>500</v>
      </c>
      <c r="E3459" t="s">
        <v>13149</v>
      </c>
      <c r="G3459" t="s">
        <v>13150</v>
      </c>
      <c r="H3459" t="s">
        <v>13150</v>
      </c>
      <c r="I3459" t="s">
        <v>4152</v>
      </c>
      <c r="J3459" t="s">
        <v>4153</v>
      </c>
      <c r="K3459" t="s">
        <v>13446</v>
      </c>
      <c r="L3459" t="s">
        <v>16139</v>
      </c>
      <c r="M3459" t="s">
        <v>10</v>
      </c>
    </row>
    <row r="3460" spans="1:13">
      <c r="A3460" t="s">
        <v>4151</v>
      </c>
      <c r="B3460">
        <v>4.5999999999999996</v>
      </c>
      <c r="C3460" t="str">
        <f t="shared" si="54"/>
        <v>4 – 5</v>
      </c>
      <c r="D3460">
        <v>500</v>
      </c>
      <c r="E3460" t="s">
        <v>13149</v>
      </c>
      <c r="G3460" t="s">
        <v>13150</v>
      </c>
      <c r="H3460" t="s">
        <v>13150</v>
      </c>
      <c r="I3460" t="s">
        <v>4152</v>
      </c>
      <c r="J3460" t="s">
        <v>4153</v>
      </c>
      <c r="K3460" t="s">
        <v>13446</v>
      </c>
      <c r="L3460" t="s">
        <v>16139</v>
      </c>
      <c r="M3460" t="s">
        <v>595</v>
      </c>
    </row>
    <row r="3461" spans="1:13">
      <c r="A3461" t="s">
        <v>4154</v>
      </c>
      <c r="B3461">
        <v>4.9000000000000004</v>
      </c>
      <c r="C3461" t="str">
        <f t="shared" si="54"/>
        <v>4 – 5</v>
      </c>
      <c r="D3461">
        <v>11</v>
      </c>
      <c r="E3461" t="s">
        <v>13149</v>
      </c>
      <c r="F3461" t="s">
        <v>39</v>
      </c>
      <c r="G3461" t="s">
        <v>13150</v>
      </c>
      <c r="H3461" t="s">
        <v>13149</v>
      </c>
      <c r="I3461" t="s">
        <v>4155</v>
      </c>
      <c r="J3461" t="s">
        <v>4156</v>
      </c>
      <c r="K3461" t="s">
        <v>14655</v>
      </c>
      <c r="L3461" t="s">
        <v>14488</v>
      </c>
      <c r="M3461" t="s">
        <v>52</v>
      </c>
    </row>
    <row r="3462" spans="1:13">
      <c r="A3462" t="s">
        <v>4154</v>
      </c>
      <c r="B3462">
        <v>4.9000000000000004</v>
      </c>
      <c r="C3462" t="str">
        <f t="shared" si="54"/>
        <v>4 – 5</v>
      </c>
      <c r="D3462">
        <v>11</v>
      </c>
      <c r="E3462" t="s">
        <v>13149</v>
      </c>
      <c r="F3462" t="s">
        <v>39</v>
      </c>
      <c r="G3462" t="s">
        <v>13150</v>
      </c>
      <c r="H3462" t="s">
        <v>13149</v>
      </c>
      <c r="I3462" t="s">
        <v>4155</v>
      </c>
      <c r="J3462" t="s">
        <v>4156</v>
      </c>
      <c r="K3462" t="s">
        <v>14655</v>
      </c>
      <c r="L3462" t="s">
        <v>14488</v>
      </c>
      <c r="M3462" t="s">
        <v>511</v>
      </c>
    </row>
    <row r="3463" spans="1:13">
      <c r="A3463" t="s">
        <v>4154</v>
      </c>
      <c r="B3463">
        <v>4.9000000000000004</v>
      </c>
      <c r="C3463" t="str">
        <f t="shared" si="54"/>
        <v>4 – 5</v>
      </c>
      <c r="D3463">
        <v>11</v>
      </c>
      <c r="E3463" t="s">
        <v>13149</v>
      </c>
      <c r="F3463" t="s">
        <v>39</v>
      </c>
      <c r="G3463" t="s">
        <v>13150</v>
      </c>
      <c r="H3463" t="s">
        <v>13149</v>
      </c>
      <c r="I3463" t="s">
        <v>4155</v>
      </c>
      <c r="J3463" t="s">
        <v>4156</v>
      </c>
      <c r="K3463" t="s">
        <v>14655</v>
      </c>
      <c r="L3463" t="s">
        <v>14488</v>
      </c>
      <c r="M3463" t="s">
        <v>16115</v>
      </c>
    </row>
    <row r="3464" spans="1:13">
      <c r="A3464" t="s">
        <v>4157</v>
      </c>
      <c r="B3464">
        <v>4.7</v>
      </c>
      <c r="C3464" t="str">
        <f t="shared" si="54"/>
        <v>4 – 5</v>
      </c>
      <c r="D3464">
        <v>100</v>
      </c>
      <c r="E3464" t="s">
        <v>13149</v>
      </c>
      <c r="F3464" t="s">
        <v>53</v>
      </c>
      <c r="G3464" t="s">
        <v>13149</v>
      </c>
      <c r="H3464" t="s">
        <v>13150</v>
      </c>
      <c r="I3464" t="s">
        <v>4158</v>
      </c>
      <c r="J3464" t="s">
        <v>4159</v>
      </c>
      <c r="K3464" t="s">
        <v>14656</v>
      </c>
      <c r="L3464" t="s">
        <v>14488</v>
      </c>
      <c r="M3464" t="s">
        <v>330</v>
      </c>
    </row>
    <row r="3465" spans="1:13">
      <c r="A3465" t="s">
        <v>4157</v>
      </c>
      <c r="B3465">
        <v>4.7</v>
      </c>
      <c r="C3465" t="str">
        <f t="shared" si="54"/>
        <v>4 – 5</v>
      </c>
      <c r="D3465">
        <v>100</v>
      </c>
      <c r="E3465" t="s">
        <v>13149</v>
      </c>
      <c r="F3465" t="s">
        <v>53</v>
      </c>
      <c r="G3465" t="s">
        <v>13149</v>
      </c>
      <c r="H3465" t="s">
        <v>13150</v>
      </c>
      <c r="I3465" t="s">
        <v>4158</v>
      </c>
      <c r="J3465" t="s">
        <v>4159</v>
      </c>
      <c r="K3465" t="s">
        <v>14656</v>
      </c>
      <c r="L3465" t="s">
        <v>14488</v>
      </c>
      <c r="M3465" t="s">
        <v>7743</v>
      </c>
    </row>
    <row r="3466" spans="1:13">
      <c r="A3466" t="s">
        <v>4157</v>
      </c>
      <c r="B3466">
        <v>4.7</v>
      </c>
      <c r="C3466" t="str">
        <f t="shared" si="54"/>
        <v>4 – 5</v>
      </c>
      <c r="D3466">
        <v>100</v>
      </c>
      <c r="E3466" t="s">
        <v>13149</v>
      </c>
      <c r="F3466" t="s">
        <v>53</v>
      </c>
      <c r="G3466" t="s">
        <v>13149</v>
      </c>
      <c r="H3466" t="s">
        <v>13150</v>
      </c>
      <c r="I3466" t="s">
        <v>4158</v>
      </c>
      <c r="J3466" t="s">
        <v>4159</v>
      </c>
      <c r="K3466" t="s">
        <v>14656</v>
      </c>
      <c r="L3466" t="s">
        <v>14488</v>
      </c>
      <c r="M3466" t="s">
        <v>511</v>
      </c>
    </row>
    <row r="3467" spans="1:13">
      <c r="A3467" t="s">
        <v>4161</v>
      </c>
      <c r="B3467">
        <v>4.9000000000000004</v>
      </c>
      <c r="C3467" t="str">
        <f t="shared" si="54"/>
        <v>4 – 5</v>
      </c>
      <c r="D3467">
        <v>100</v>
      </c>
      <c r="E3467" t="s">
        <v>13149</v>
      </c>
      <c r="G3467" t="s">
        <v>13150</v>
      </c>
      <c r="H3467" t="s">
        <v>13150</v>
      </c>
      <c r="I3467" t="s">
        <v>4162</v>
      </c>
      <c r="J3467" t="s">
        <v>4163</v>
      </c>
      <c r="K3467" t="s">
        <v>16143</v>
      </c>
      <c r="L3467" t="s">
        <v>14645</v>
      </c>
      <c r="M3467" t="s">
        <v>10</v>
      </c>
    </row>
    <row r="3468" spans="1:13">
      <c r="A3468" t="s">
        <v>4161</v>
      </c>
      <c r="B3468">
        <v>4.9000000000000004</v>
      </c>
      <c r="C3468" t="str">
        <f t="shared" si="54"/>
        <v>4 – 5</v>
      </c>
      <c r="D3468">
        <v>100</v>
      </c>
      <c r="E3468" t="s">
        <v>13149</v>
      </c>
      <c r="G3468" t="s">
        <v>13150</v>
      </c>
      <c r="H3468" t="s">
        <v>13150</v>
      </c>
      <c r="I3468" t="s">
        <v>4162</v>
      </c>
      <c r="J3468" t="s">
        <v>4163</v>
      </c>
      <c r="K3468" t="s">
        <v>16143</v>
      </c>
      <c r="L3468" t="s">
        <v>14645</v>
      </c>
      <c r="M3468" t="s">
        <v>18</v>
      </c>
    </row>
    <row r="3469" spans="1:13">
      <c r="A3469" t="s">
        <v>4161</v>
      </c>
      <c r="B3469">
        <v>4.9000000000000004</v>
      </c>
      <c r="C3469" t="str">
        <f t="shared" si="54"/>
        <v>4 – 5</v>
      </c>
      <c r="D3469">
        <v>100</v>
      </c>
      <c r="E3469" t="s">
        <v>13149</v>
      </c>
      <c r="G3469" t="s">
        <v>13150</v>
      </c>
      <c r="H3469" t="s">
        <v>13150</v>
      </c>
      <c r="I3469" t="s">
        <v>4162</v>
      </c>
      <c r="J3469" t="s">
        <v>4163</v>
      </c>
      <c r="K3469" t="s">
        <v>16143</v>
      </c>
      <c r="L3469" t="s">
        <v>14645</v>
      </c>
      <c r="M3469" t="s">
        <v>1220</v>
      </c>
    </row>
    <row r="3470" spans="1:13">
      <c r="A3470" t="s">
        <v>4165</v>
      </c>
      <c r="B3470">
        <v>4.5999999999999996</v>
      </c>
      <c r="C3470" t="str">
        <f t="shared" si="54"/>
        <v>4 – 5</v>
      </c>
      <c r="D3470">
        <v>500</v>
      </c>
      <c r="E3470" t="s">
        <v>13149</v>
      </c>
      <c r="G3470" t="s">
        <v>13150</v>
      </c>
      <c r="H3470" t="s">
        <v>13150</v>
      </c>
      <c r="I3470" t="s">
        <v>4166</v>
      </c>
      <c r="J3470" t="s">
        <v>4167</v>
      </c>
      <c r="K3470" t="s">
        <v>13447</v>
      </c>
      <c r="L3470" t="s">
        <v>14645</v>
      </c>
      <c r="M3470" t="s">
        <v>18</v>
      </c>
    </row>
    <row r="3471" spans="1:13">
      <c r="A3471" t="s">
        <v>4165</v>
      </c>
      <c r="B3471">
        <v>4.5999999999999996</v>
      </c>
      <c r="C3471" t="str">
        <f t="shared" si="54"/>
        <v>4 – 5</v>
      </c>
      <c r="D3471">
        <v>500</v>
      </c>
      <c r="E3471" t="s">
        <v>13149</v>
      </c>
      <c r="G3471" t="s">
        <v>13150</v>
      </c>
      <c r="H3471" t="s">
        <v>13150</v>
      </c>
      <c r="I3471" t="s">
        <v>4166</v>
      </c>
      <c r="J3471" t="s">
        <v>4167</v>
      </c>
      <c r="K3471" t="s">
        <v>13447</v>
      </c>
      <c r="L3471" t="s">
        <v>14645</v>
      </c>
      <c r="M3471" t="s">
        <v>5392</v>
      </c>
    </row>
    <row r="3472" spans="1:13">
      <c r="A3472" t="s">
        <v>4165</v>
      </c>
      <c r="B3472">
        <v>4.5999999999999996</v>
      </c>
      <c r="C3472" t="str">
        <f t="shared" si="54"/>
        <v>4 – 5</v>
      </c>
      <c r="D3472">
        <v>500</v>
      </c>
      <c r="E3472" t="s">
        <v>13149</v>
      </c>
      <c r="G3472" t="s">
        <v>13150</v>
      </c>
      <c r="H3472" t="s">
        <v>13150</v>
      </c>
      <c r="I3472" t="s">
        <v>4166</v>
      </c>
      <c r="J3472" t="s">
        <v>4167</v>
      </c>
      <c r="K3472" t="s">
        <v>13447</v>
      </c>
      <c r="L3472" t="s">
        <v>14645</v>
      </c>
      <c r="M3472" t="s">
        <v>16113</v>
      </c>
    </row>
    <row r="3473" spans="1:13">
      <c r="A3473" t="s">
        <v>4168</v>
      </c>
      <c r="B3473">
        <v>4.8</v>
      </c>
      <c r="C3473" t="str">
        <f t="shared" si="54"/>
        <v>4 – 5</v>
      </c>
      <c r="D3473">
        <v>5000</v>
      </c>
      <c r="E3473" t="s">
        <v>13149</v>
      </c>
      <c r="F3473" t="s">
        <v>246</v>
      </c>
      <c r="G3473" t="s">
        <v>13149</v>
      </c>
      <c r="H3473" t="s">
        <v>13150</v>
      </c>
      <c r="I3473" t="s">
        <v>4169</v>
      </c>
      <c r="J3473" t="s">
        <v>4170</v>
      </c>
      <c r="K3473" t="s">
        <v>14657</v>
      </c>
      <c r="L3473" t="s">
        <v>14488</v>
      </c>
      <c r="M3473" t="s">
        <v>233</v>
      </c>
    </row>
    <row r="3474" spans="1:13">
      <c r="A3474" t="s">
        <v>4168</v>
      </c>
      <c r="B3474">
        <v>4.8</v>
      </c>
      <c r="C3474" t="str">
        <f t="shared" si="54"/>
        <v>4 – 5</v>
      </c>
      <c r="D3474">
        <v>5000</v>
      </c>
      <c r="E3474" t="s">
        <v>13149</v>
      </c>
      <c r="F3474" t="s">
        <v>246</v>
      </c>
      <c r="G3474" t="s">
        <v>13149</v>
      </c>
      <c r="H3474" t="s">
        <v>13150</v>
      </c>
      <c r="I3474" t="s">
        <v>4169</v>
      </c>
      <c r="J3474" t="s">
        <v>4170</v>
      </c>
      <c r="K3474" t="s">
        <v>14657</v>
      </c>
      <c r="L3474" t="s">
        <v>14488</v>
      </c>
      <c r="M3474" t="s">
        <v>257</v>
      </c>
    </row>
    <row r="3475" spans="1:13">
      <c r="A3475" t="s">
        <v>4168</v>
      </c>
      <c r="B3475">
        <v>4.8</v>
      </c>
      <c r="C3475" t="str">
        <f t="shared" si="54"/>
        <v>4 – 5</v>
      </c>
      <c r="D3475">
        <v>5000</v>
      </c>
      <c r="E3475" t="s">
        <v>13149</v>
      </c>
      <c r="F3475" t="s">
        <v>246</v>
      </c>
      <c r="G3475" t="s">
        <v>13149</v>
      </c>
      <c r="H3475" t="s">
        <v>13150</v>
      </c>
      <c r="I3475" t="s">
        <v>4169</v>
      </c>
      <c r="J3475" t="s">
        <v>4170</v>
      </c>
      <c r="K3475" t="s">
        <v>14657</v>
      </c>
      <c r="L3475" t="s">
        <v>14488</v>
      </c>
      <c r="M3475" t="s">
        <v>12403</v>
      </c>
    </row>
    <row r="3476" spans="1:13">
      <c r="A3476" t="s">
        <v>4171</v>
      </c>
      <c r="B3476">
        <v>4.8</v>
      </c>
      <c r="C3476" t="str">
        <f t="shared" si="54"/>
        <v>4 – 5</v>
      </c>
      <c r="D3476">
        <v>5000</v>
      </c>
      <c r="E3476" t="s">
        <v>13149</v>
      </c>
      <c r="F3476" t="s">
        <v>72</v>
      </c>
      <c r="G3476" t="s">
        <v>13149</v>
      </c>
      <c r="H3476" t="s">
        <v>13150</v>
      </c>
      <c r="I3476" t="s">
        <v>4173</v>
      </c>
      <c r="J3476" t="s">
        <v>4174</v>
      </c>
      <c r="K3476" t="s">
        <v>14658</v>
      </c>
      <c r="L3476" t="s">
        <v>14645</v>
      </c>
      <c r="M3476" t="s">
        <v>1511</v>
      </c>
    </row>
    <row r="3477" spans="1:13">
      <c r="A3477" t="s">
        <v>4171</v>
      </c>
      <c r="B3477">
        <v>4.8</v>
      </c>
      <c r="C3477" t="str">
        <f t="shared" si="54"/>
        <v>4 – 5</v>
      </c>
      <c r="D3477">
        <v>5000</v>
      </c>
      <c r="E3477" t="s">
        <v>13149</v>
      </c>
      <c r="F3477" t="s">
        <v>72</v>
      </c>
      <c r="G3477" t="s">
        <v>13149</v>
      </c>
      <c r="H3477" t="s">
        <v>13150</v>
      </c>
      <c r="I3477" t="s">
        <v>4173</v>
      </c>
      <c r="J3477" t="s">
        <v>4174</v>
      </c>
      <c r="K3477" t="s">
        <v>14658</v>
      </c>
      <c r="L3477" t="s">
        <v>14645</v>
      </c>
      <c r="M3477" t="s">
        <v>4172</v>
      </c>
    </row>
    <row r="3478" spans="1:13">
      <c r="A3478" t="s">
        <v>4176</v>
      </c>
      <c r="C3478" t="str">
        <f t="shared" si="54"/>
        <v>No Rating</v>
      </c>
      <c r="E3478" t="s">
        <v>13150</v>
      </c>
      <c r="G3478" t="s">
        <v>13150</v>
      </c>
      <c r="H3478" t="s">
        <v>13150</v>
      </c>
      <c r="I3478" t="s">
        <v>4177</v>
      </c>
      <c r="J3478" t="s">
        <v>4178</v>
      </c>
      <c r="K3478" t="s">
        <v>16144</v>
      </c>
      <c r="L3478" t="s">
        <v>14645</v>
      </c>
      <c r="M3478" t="s">
        <v>257</v>
      </c>
    </row>
    <row r="3479" spans="1:13">
      <c r="A3479" t="s">
        <v>4176</v>
      </c>
      <c r="C3479" t="str">
        <f t="shared" si="54"/>
        <v>No Rating</v>
      </c>
      <c r="E3479" t="s">
        <v>13150</v>
      </c>
      <c r="G3479" t="s">
        <v>13150</v>
      </c>
      <c r="H3479" t="s">
        <v>13150</v>
      </c>
      <c r="I3479" t="s">
        <v>4177</v>
      </c>
      <c r="J3479" t="s">
        <v>4178</v>
      </c>
      <c r="K3479" t="s">
        <v>16144</v>
      </c>
      <c r="L3479" t="s">
        <v>14645</v>
      </c>
      <c r="M3479" t="s">
        <v>52</v>
      </c>
    </row>
    <row r="3480" spans="1:13">
      <c r="A3480" t="s">
        <v>4176</v>
      </c>
      <c r="C3480" t="str">
        <f t="shared" si="54"/>
        <v>No Rating</v>
      </c>
      <c r="E3480" t="s">
        <v>13150</v>
      </c>
      <c r="G3480" t="s">
        <v>13150</v>
      </c>
      <c r="H3480" t="s">
        <v>13150</v>
      </c>
      <c r="I3480" t="s">
        <v>4177</v>
      </c>
      <c r="J3480" t="s">
        <v>4178</v>
      </c>
      <c r="K3480" t="s">
        <v>16144</v>
      </c>
      <c r="L3480" t="s">
        <v>14645</v>
      </c>
      <c r="M3480" t="s">
        <v>18</v>
      </c>
    </row>
    <row r="3481" spans="1:13">
      <c r="A3481" t="s">
        <v>4180</v>
      </c>
      <c r="B3481">
        <v>4.5999999999999996</v>
      </c>
      <c r="C3481" t="str">
        <f t="shared" si="54"/>
        <v>4 – 5</v>
      </c>
      <c r="D3481">
        <v>100</v>
      </c>
      <c r="E3481" t="s">
        <v>13149</v>
      </c>
      <c r="F3481" t="s">
        <v>72</v>
      </c>
      <c r="G3481" t="s">
        <v>13149</v>
      </c>
      <c r="H3481" t="s">
        <v>13150</v>
      </c>
      <c r="I3481" t="s">
        <v>4181</v>
      </c>
      <c r="J3481" t="s">
        <v>4182</v>
      </c>
      <c r="K3481" t="s">
        <v>13448</v>
      </c>
      <c r="L3481" t="s">
        <v>14488</v>
      </c>
      <c r="M3481" t="s">
        <v>18</v>
      </c>
    </row>
    <row r="3482" spans="1:13">
      <c r="A3482" t="s">
        <v>4180</v>
      </c>
      <c r="B3482">
        <v>4.5999999999999996</v>
      </c>
      <c r="C3482" t="str">
        <f t="shared" si="54"/>
        <v>4 – 5</v>
      </c>
      <c r="D3482">
        <v>100</v>
      </c>
      <c r="E3482" t="s">
        <v>13149</v>
      </c>
      <c r="F3482" t="s">
        <v>72</v>
      </c>
      <c r="G3482" t="s">
        <v>13149</v>
      </c>
      <c r="H3482" t="s">
        <v>13150</v>
      </c>
      <c r="I3482" t="s">
        <v>4181</v>
      </c>
      <c r="J3482" t="s">
        <v>4182</v>
      </c>
      <c r="K3482" t="s">
        <v>13448</v>
      </c>
      <c r="L3482" t="s">
        <v>14488</v>
      </c>
      <c r="M3482" t="s">
        <v>16113</v>
      </c>
    </row>
    <row r="3483" spans="1:13">
      <c r="A3483" t="s">
        <v>4183</v>
      </c>
      <c r="B3483">
        <v>4.5</v>
      </c>
      <c r="C3483" t="str">
        <f t="shared" si="54"/>
        <v>4 – 5</v>
      </c>
      <c r="D3483">
        <v>24</v>
      </c>
      <c r="E3483" t="s">
        <v>13149</v>
      </c>
      <c r="F3483" t="s">
        <v>150</v>
      </c>
      <c r="G3483" t="s">
        <v>13149</v>
      </c>
      <c r="H3483" t="s">
        <v>13150</v>
      </c>
      <c r="I3483" t="s">
        <v>4185</v>
      </c>
      <c r="J3483" t="s">
        <v>4186</v>
      </c>
      <c r="K3483" t="s">
        <v>14659</v>
      </c>
      <c r="L3483" t="s">
        <v>14488</v>
      </c>
      <c r="M3483" t="s">
        <v>10</v>
      </c>
    </row>
    <row r="3484" spans="1:13">
      <c r="A3484" t="s">
        <v>4183</v>
      </c>
      <c r="B3484">
        <v>4.5</v>
      </c>
      <c r="C3484" t="str">
        <f t="shared" si="54"/>
        <v>4 – 5</v>
      </c>
      <c r="D3484">
        <v>24</v>
      </c>
      <c r="E3484" t="s">
        <v>13149</v>
      </c>
      <c r="F3484" t="s">
        <v>150</v>
      </c>
      <c r="G3484" t="s">
        <v>13149</v>
      </c>
      <c r="H3484" t="s">
        <v>13150</v>
      </c>
      <c r="I3484" t="s">
        <v>4185</v>
      </c>
      <c r="J3484" t="s">
        <v>4186</v>
      </c>
      <c r="K3484" t="s">
        <v>14659</v>
      </c>
      <c r="L3484" t="s">
        <v>14488</v>
      </c>
      <c r="M3484" t="s">
        <v>2256</v>
      </c>
    </row>
    <row r="3485" spans="1:13">
      <c r="A3485" t="s">
        <v>4183</v>
      </c>
      <c r="B3485">
        <v>4.5</v>
      </c>
      <c r="C3485" t="str">
        <f t="shared" si="54"/>
        <v>4 – 5</v>
      </c>
      <c r="D3485">
        <v>24</v>
      </c>
      <c r="E3485" t="s">
        <v>13149</v>
      </c>
      <c r="F3485" t="s">
        <v>150</v>
      </c>
      <c r="G3485" t="s">
        <v>13149</v>
      </c>
      <c r="H3485" t="s">
        <v>13150</v>
      </c>
      <c r="I3485" t="s">
        <v>4185</v>
      </c>
      <c r="J3485" t="s">
        <v>4186</v>
      </c>
      <c r="K3485" t="s">
        <v>14659</v>
      </c>
      <c r="L3485" t="s">
        <v>14488</v>
      </c>
      <c r="M3485" t="s">
        <v>16108</v>
      </c>
    </row>
    <row r="3486" spans="1:13">
      <c r="A3486" t="s">
        <v>4183</v>
      </c>
      <c r="B3486">
        <v>4.5</v>
      </c>
      <c r="C3486" t="str">
        <f t="shared" si="54"/>
        <v>4 – 5</v>
      </c>
      <c r="D3486">
        <v>24</v>
      </c>
      <c r="E3486" t="s">
        <v>13149</v>
      </c>
      <c r="F3486" t="s">
        <v>150</v>
      </c>
      <c r="G3486" t="s">
        <v>13149</v>
      </c>
      <c r="H3486" t="s">
        <v>13150</v>
      </c>
      <c r="I3486" t="s">
        <v>4185</v>
      </c>
      <c r="J3486" t="s">
        <v>4186</v>
      </c>
      <c r="K3486" t="s">
        <v>14659</v>
      </c>
      <c r="L3486" t="s">
        <v>14488</v>
      </c>
      <c r="M3486" t="s">
        <v>18</v>
      </c>
    </row>
    <row r="3487" spans="1:13">
      <c r="A3487" t="s">
        <v>4183</v>
      </c>
      <c r="B3487">
        <v>4.5</v>
      </c>
      <c r="C3487" t="str">
        <f t="shared" si="54"/>
        <v>4 – 5</v>
      </c>
      <c r="D3487">
        <v>24</v>
      </c>
      <c r="E3487" t="s">
        <v>13149</v>
      </c>
      <c r="F3487" t="s">
        <v>150</v>
      </c>
      <c r="G3487" t="s">
        <v>13149</v>
      </c>
      <c r="H3487" t="s">
        <v>13150</v>
      </c>
      <c r="I3487" t="s">
        <v>4185</v>
      </c>
      <c r="J3487" t="s">
        <v>4186</v>
      </c>
      <c r="K3487" t="s">
        <v>14659</v>
      </c>
      <c r="L3487" t="s">
        <v>14488</v>
      </c>
      <c r="M3487" t="s">
        <v>16121</v>
      </c>
    </row>
    <row r="3488" spans="1:13">
      <c r="A3488" t="s">
        <v>4188</v>
      </c>
      <c r="B3488">
        <v>4.3</v>
      </c>
      <c r="C3488" t="str">
        <f t="shared" si="54"/>
        <v>4 – 5</v>
      </c>
      <c r="D3488">
        <v>37</v>
      </c>
      <c r="E3488" t="s">
        <v>13149</v>
      </c>
      <c r="F3488" t="s">
        <v>72</v>
      </c>
      <c r="G3488" t="s">
        <v>13149</v>
      </c>
      <c r="H3488" t="s">
        <v>13150</v>
      </c>
      <c r="I3488" t="s">
        <v>4190</v>
      </c>
      <c r="J3488" t="s">
        <v>4191</v>
      </c>
      <c r="K3488" t="s">
        <v>14660</v>
      </c>
      <c r="L3488" t="s">
        <v>14645</v>
      </c>
      <c r="M3488" t="s">
        <v>262</v>
      </c>
    </row>
    <row r="3489" spans="1:13">
      <c r="A3489" t="s">
        <v>4188</v>
      </c>
      <c r="B3489">
        <v>4.3</v>
      </c>
      <c r="C3489" t="str">
        <f t="shared" si="54"/>
        <v>4 – 5</v>
      </c>
      <c r="D3489">
        <v>37</v>
      </c>
      <c r="E3489" t="s">
        <v>13149</v>
      </c>
      <c r="F3489" t="s">
        <v>72</v>
      </c>
      <c r="G3489" t="s">
        <v>13149</v>
      </c>
      <c r="H3489" t="s">
        <v>13150</v>
      </c>
      <c r="I3489" t="s">
        <v>4190</v>
      </c>
      <c r="J3489" t="s">
        <v>4191</v>
      </c>
      <c r="K3489" t="s">
        <v>14660</v>
      </c>
      <c r="L3489" t="s">
        <v>14645</v>
      </c>
      <c r="M3489" t="s">
        <v>10</v>
      </c>
    </row>
    <row r="3490" spans="1:13">
      <c r="A3490" t="s">
        <v>4188</v>
      </c>
      <c r="B3490">
        <v>4.3</v>
      </c>
      <c r="C3490" t="str">
        <f t="shared" si="54"/>
        <v>4 – 5</v>
      </c>
      <c r="D3490">
        <v>37</v>
      </c>
      <c r="E3490" t="s">
        <v>13149</v>
      </c>
      <c r="F3490" t="s">
        <v>72</v>
      </c>
      <c r="G3490" t="s">
        <v>13149</v>
      </c>
      <c r="H3490" t="s">
        <v>13150</v>
      </c>
      <c r="I3490" t="s">
        <v>4190</v>
      </c>
      <c r="J3490" t="s">
        <v>4191</v>
      </c>
      <c r="K3490" t="s">
        <v>14660</v>
      </c>
      <c r="L3490" t="s">
        <v>14645</v>
      </c>
      <c r="M3490" t="s">
        <v>595</v>
      </c>
    </row>
    <row r="3491" spans="1:13">
      <c r="A3491" t="s">
        <v>4192</v>
      </c>
      <c r="B3491">
        <v>4.8</v>
      </c>
      <c r="C3491" t="str">
        <f t="shared" si="54"/>
        <v>4 – 5</v>
      </c>
      <c r="D3491">
        <v>500</v>
      </c>
      <c r="E3491" t="s">
        <v>13149</v>
      </c>
      <c r="F3491" t="s">
        <v>46</v>
      </c>
      <c r="G3491" t="s">
        <v>13149</v>
      </c>
      <c r="H3491" t="s">
        <v>13150</v>
      </c>
      <c r="I3491" t="s">
        <v>4193</v>
      </c>
      <c r="J3491" t="s">
        <v>4194</v>
      </c>
      <c r="K3491" t="s">
        <v>13449</v>
      </c>
      <c r="L3491" t="s">
        <v>14274</v>
      </c>
      <c r="M3491" t="s">
        <v>52</v>
      </c>
    </row>
    <row r="3492" spans="1:13">
      <c r="A3492" t="s">
        <v>4192</v>
      </c>
      <c r="B3492">
        <v>4.8</v>
      </c>
      <c r="C3492" t="str">
        <f t="shared" si="54"/>
        <v>4 – 5</v>
      </c>
      <c r="D3492">
        <v>500</v>
      </c>
      <c r="E3492" t="s">
        <v>13149</v>
      </c>
      <c r="F3492" t="s">
        <v>46</v>
      </c>
      <c r="G3492" t="s">
        <v>13149</v>
      </c>
      <c r="H3492" t="s">
        <v>13150</v>
      </c>
      <c r="I3492" t="s">
        <v>4193</v>
      </c>
      <c r="J3492" t="s">
        <v>4194</v>
      </c>
      <c r="K3492" t="s">
        <v>13449</v>
      </c>
      <c r="L3492" t="s">
        <v>14274</v>
      </c>
      <c r="M3492" t="s">
        <v>18</v>
      </c>
    </row>
    <row r="3493" spans="1:13">
      <c r="A3493" t="s">
        <v>4192</v>
      </c>
      <c r="B3493">
        <v>4.8</v>
      </c>
      <c r="C3493" t="str">
        <f t="shared" si="54"/>
        <v>4 – 5</v>
      </c>
      <c r="D3493">
        <v>500</v>
      </c>
      <c r="E3493" t="s">
        <v>13149</v>
      </c>
      <c r="F3493" t="s">
        <v>46</v>
      </c>
      <c r="G3493" t="s">
        <v>13149</v>
      </c>
      <c r="H3493" t="s">
        <v>13150</v>
      </c>
      <c r="I3493" t="s">
        <v>4193</v>
      </c>
      <c r="J3493" t="s">
        <v>4194</v>
      </c>
      <c r="K3493" t="s">
        <v>13449</v>
      </c>
      <c r="L3493" t="s">
        <v>14274</v>
      </c>
      <c r="M3493" t="s">
        <v>1220</v>
      </c>
    </row>
    <row r="3494" spans="1:13">
      <c r="A3494" t="s">
        <v>4195</v>
      </c>
      <c r="C3494" t="str">
        <f t="shared" si="54"/>
        <v>No Rating</v>
      </c>
      <c r="E3494" t="s">
        <v>13150</v>
      </c>
      <c r="G3494" t="s">
        <v>13150</v>
      </c>
      <c r="H3494" t="s">
        <v>13150</v>
      </c>
      <c r="I3494" t="s">
        <v>4196</v>
      </c>
      <c r="J3494" t="s">
        <v>4197</v>
      </c>
      <c r="K3494" t="s">
        <v>13450</v>
      </c>
      <c r="L3494" t="s">
        <v>16107</v>
      </c>
      <c r="M3494" t="s">
        <v>635</v>
      </c>
    </row>
    <row r="3495" spans="1:13">
      <c r="A3495" t="s">
        <v>4195</v>
      </c>
      <c r="C3495" t="str">
        <f t="shared" si="54"/>
        <v>No Rating</v>
      </c>
      <c r="E3495" t="s">
        <v>13150</v>
      </c>
      <c r="G3495" t="s">
        <v>13150</v>
      </c>
      <c r="H3495" t="s">
        <v>13150</v>
      </c>
      <c r="I3495" t="s">
        <v>4196</v>
      </c>
      <c r="J3495" t="s">
        <v>4197</v>
      </c>
      <c r="K3495" t="s">
        <v>13450</v>
      </c>
      <c r="L3495" t="s">
        <v>16107</v>
      </c>
      <c r="M3495" t="s">
        <v>262</v>
      </c>
    </row>
    <row r="3496" spans="1:13">
      <c r="A3496" t="s">
        <v>4195</v>
      </c>
      <c r="C3496" t="str">
        <f t="shared" si="54"/>
        <v>No Rating</v>
      </c>
      <c r="E3496" t="s">
        <v>13150</v>
      </c>
      <c r="G3496" t="s">
        <v>13150</v>
      </c>
      <c r="H3496" t="s">
        <v>13150</v>
      </c>
      <c r="I3496" t="s">
        <v>4196</v>
      </c>
      <c r="J3496" t="s">
        <v>4197</v>
      </c>
      <c r="K3496" t="s">
        <v>13450</v>
      </c>
      <c r="L3496" t="s">
        <v>16107</v>
      </c>
      <c r="M3496" t="s">
        <v>52</v>
      </c>
    </row>
    <row r="3497" spans="1:13">
      <c r="A3497" t="s">
        <v>4195</v>
      </c>
      <c r="C3497" t="str">
        <f t="shared" si="54"/>
        <v>No Rating</v>
      </c>
      <c r="E3497" t="s">
        <v>13150</v>
      </c>
      <c r="G3497" t="s">
        <v>13150</v>
      </c>
      <c r="H3497" t="s">
        <v>13150</v>
      </c>
      <c r="I3497" t="s">
        <v>4196</v>
      </c>
      <c r="J3497" t="s">
        <v>4197</v>
      </c>
      <c r="K3497" t="s">
        <v>13450</v>
      </c>
      <c r="L3497" t="s">
        <v>16107</v>
      </c>
      <c r="M3497" t="s">
        <v>1505</v>
      </c>
    </row>
    <row r="3498" spans="1:13">
      <c r="A3498" t="s">
        <v>4195</v>
      </c>
      <c r="C3498" t="str">
        <f t="shared" si="54"/>
        <v>No Rating</v>
      </c>
      <c r="E3498" t="s">
        <v>13150</v>
      </c>
      <c r="G3498" t="s">
        <v>13150</v>
      </c>
      <c r="H3498" t="s">
        <v>13150</v>
      </c>
      <c r="I3498" t="s">
        <v>4196</v>
      </c>
      <c r="J3498" t="s">
        <v>4197</v>
      </c>
      <c r="K3498" t="s">
        <v>13450</v>
      </c>
      <c r="L3498" t="s">
        <v>16107</v>
      </c>
      <c r="M3498" t="s">
        <v>18</v>
      </c>
    </row>
    <row r="3499" spans="1:13">
      <c r="A3499" t="s">
        <v>4198</v>
      </c>
      <c r="B3499">
        <v>5</v>
      </c>
      <c r="C3499" t="str">
        <f t="shared" si="54"/>
        <v>4 – 5</v>
      </c>
      <c r="D3499">
        <v>1000</v>
      </c>
      <c r="E3499" t="s">
        <v>13149</v>
      </c>
      <c r="F3499" t="s">
        <v>72</v>
      </c>
      <c r="G3499" t="s">
        <v>13149</v>
      </c>
      <c r="H3499" t="s">
        <v>13150</v>
      </c>
      <c r="I3499" t="s">
        <v>4199</v>
      </c>
      <c r="J3499" t="s">
        <v>4200</v>
      </c>
      <c r="K3499" t="s">
        <v>14661</v>
      </c>
      <c r="L3499" t="s">
        <v>14488</v>
      </c>
      <c r="M3499" t="s">
        <v>257</v>
      </c>
    </row>
    <row r="3500" spans="1:13">
      <c r="A3500" t="s">
        <v>4198</v>
      </c>
      <c r="B3500">
        <v>5</v>
      </c>
      <c r="C3500" t="str">
        <f t="shared" si="54"/>
        <v>4 – 5</v>
      </c>
      <c r="D3500">
        <v>1000</v>
      </c>
      <c r="E3500" t="s">
        <v>13149</v>
      </c>
      <c r="F3500" t="s">
        <v>72</v>
      </c>
      <c r="G3500" t="s">
        <v>13149</v>
      </c>
      <c r="H3500" t="s">
        <v>13150</v>
      </c>
      <c r="I3500" t="s">
        <v>4199</v>
      </c>
      <c r="J3500" t="s">
        <v>4200</v>
      </c>
      <c r="K3500" t="s">
        <v>14661</v>
      </c>
      <c r="L3500" t="s">
        <v>14488</v>
      </c>
      <c r="M3500" t="s">
        <v>10</v>
      </c>
    </row>
    <row r="3501" spans="1:13">
      <c r="A3501" t="s">
        <v>4198</v>
      </c>
      <c r="B3501">
        <v>5</v>
      </c>
      <c r="C3501" t="str">
        <f t="shared" si="54"/>
        <v>4 – 5</v>
      </c>
      <c r="D3501">
        <v>1000</v>
      </c>
      <c r="E3501" t="s">
        <v>13149</v>
      </c>
      <c r="F3501" t="s">
        <v>72</v>
      </c>
      <c r="G3501" t="s">
        <v>13149</v>
      </c>
      <c r="H3501" t="s">
        <v>13150</v>
      </c>
      <c r="I3501" t="s">
        <v>4199</v>
      </c>
      <c r="J3501" t="s">
        <v>4200</v>
      </c>
      <c r="K3501" t="s">
        <v>14661</v>
      </c>
      <c r="L3501" t="s">
        <v>14488</v>
      </c>
      <c r="M3501" t="s">
        <v>12403</v>
      </c>
    </row>
    <row r="3502" spans="1:13">
      <c r="A3502" t="s">
        <v>4201</v>
      </c>
      <c r="B3502">
        <v>4.5999999999999996</v>
      </c>
      <c r="C3502" t="str">
        <f t="shared" si="54"/>
        <v>4 – 5</v>
      </c>
      <c r="D3502">
        <v>2000</v>
      </c>
      <c r="E3502" t="s">
        <v>13149</v>
      </c>
      <c r="F3502" t="s">
        <v>276</v>
      </c>
      <c r="G3502" t="s">
        <v>13149</v>
      </c>
      <c r="H3502" t="s">
        <v>13150</v>
      </c>
      <c r="I3502" t="s">
        <v>4202</v>
      </c>
      <c r="J3502" t="s">
        <v>4203</v>
      </c>
      <c r="K3502" t="s">
        <v>14662</v>
      </c>
      <c r="L3502" t="s">
        <v>14488</v>
      </c>
      <c r="M3502" t="s">
        <v>18</v>
      </c>
    </row>
    <row r="3503" spans="1:13">
      <c r="A3503" t="s">
        <v>4201</v>
      </c>
      <c r="B3503">
        <v>4.5999999999999996</v>
      </c>
      <c r="C3503" t="str">
        <f t="shared" si="54"/>
        <v>4 – 5</v>
      </c>
      <c r="D3503">
        <v>2000</v>
      </c>
      <c r="E3503" t="s">
        <v>13149</v>
      </c>
      <c r="F3503" t="s">
        <v>276</v>
      </c>
      <c r="G3503" t="s">
        <v>13149</v>
      </c>
      <c r="H3503" t="s">
        <v>13150</v>
      </c>
      <c r="I3503" t="s">
        <v>4202</v>
      </c>
      <c r="J3503" t="s">
        <v>4203</v>
      </c>
      <c r="K3503" t="s">
        <v>14662</v>
      </c>
      <c r="L3503" t="s">
        <v>14488</v>
      </c>
      <c r="M3503" t="s">
        <v>5392</v>
      </c>
    </row>
    <row r="3504" spans="1:13">
      <c r="A3504" t="s">
        <v>4204</v>
      </c>
      <c r="B3504">
        <v>4.8</v>
      </c>
      <c r="C3504" t="str">
        <f t="shared" si="54"/>
        <v>4 – 5</v>
      </c>
      <c r="D3504">
        <v>1000</v>
      </c>
      <c r="E3504" t="s">
        <v>13149</v>
      </c>
      <c r="F3504" t="s">
        <v>4205</v>
      </c>
      <c r="G3504" t="s">
        <v>13149</v>
      </c>
      <c r="H3504" t="s">
        <v>13150</v>
      </c>
      <c r="I3504" t="s">
        <v>4206</v>
      </c>
      <c r="J3504" t="s">
        <v>4207</v>
      </c>
      <c r="K3504" t="s">
        <v>13451</v>
      </c>
      <c r="L3504" t="s">
        <v>14274</v>
      </c>
      <c r="M3504" t="s">
        <v>18</v>
      </c>
    </row>
    <row r="3505" spans="1:13">
      <c r="A3505" t="s">
        <v>4204</v>
      </c>
      <c r="B3505">
        <v>4.8</v>
      </c>
      <c r="C3505" t="str">
        <f t="shared" si="54"/>
        <v>4 – 5</v>
      </c>
      <c r="D3505">
        <v>1000</v>
      </c>
      <c r="E3505" t="s">
        <v>13149</v>
      </c>
      <c r="F3505" t="s">
        <v>4205</v>
      </c>
      <c r="G3505" t="s">
        <v>13149</v>
      </c>
      <c r="H3505" t="s">
        <v>13150</v>
      </c>
      <c r="I3505" t="s">
        <v>4206</v>
      </c>
      <c r="J3505" t="s">
        <v>4207</v>
      </c>
      <c r="K3505" t="s">
        <v>13451</v>
      </c>
      <c r="L3505" t="s">
        <v>14274</v>
      </c>
      <c r="M3505" t="s">
        <v>1511</v>
      </c>
    </row>
    <row r="3506" spans="1:13">
      <c r="A3506" t="s">
        <v>4204</v>
      </c>
      <c r="B3506">
        <v>4.8</v>
      </c>
      <c r="C3506" t="str">
        <f t="shared" si="54"/>
        <v>4 – 5</v>
      </c>
      <c r="D3506">
        <v>1000</v>
      </c>
      <c r="E3506" t="s">
        <v>13149</v>
      </c>
      <c r="F3506" t="s">
        <v>4205</v>
      </c>
      <c r="G3506" t="s">
        <v>13149</v>
      </c>
      <c r="H3506" t="s">
        <v>13150</v>
      </c>
      <c r="I3506" t="s">
        <v>4206</v>
      </c>
      <c r="J3506" t="s">
        <v>4207</v>
      </c>
      <c r="K3506" t="s">
        <v>13451</v>
      </c>
      <c r="L3506" t="s">
        <v>14274</v>
      </c>
      <c r="M3506" t="s">
        <v>1220</v>
      </c>
    </row>
    <row r="3507" spans="1:13">
      <c r="A3507" t="s">
        <v>4209</v>
      </c>
      <c r="B3507">
        <v>4</v>
      </c>
      <c r="C3507" t="str">
        <f t="shared" si="54"/>
        <v>3 – 4</v>
      </c>
      <c r="D3507">
        <v>36</v>
      </c>
      <c r="E3507" t="s">
        <v>13149</v>
      </c>
      <c r="F3507" t="s">
        <v>72</v>
      </c>
      <c r="G3507" t="s">
        <v>13149</v>
      </c>
      <c r="H3507" t="s">
        <v>13150</v>
      </c>
      <c r="I3507" t="s">
        <v>4211</v>
      </c>
      <c r="J3507" t="s">
        <v>4212</v>
      </c>
      <c r="K3507" t="s">
        <v>14663</v>
      </c>
      <c r="L3507" t="s">
        <v>14488</v>
      </c>
      <c r="M3507" t="s">
        <v>330</v>
      </c>
    </row>
    <row r="3508" spans="1:13">
      <c r="A3508" t="s">
        <v>4209</v>
      </c>
      <c r="B3508">
        <v>4</v>
      </c>
      <c r="C3508" t="str">
        <f t="shared" si="54"/>
        <v>3 – 4</v>
      </c>
      <c r="D3508">
        <v>36</v>
      </c>
      <c r="E3508" t="s">
        <v>13149</v>
      </c>
      <c r="F3508" t="s">
        <v>72</v>
      </c>
      <c r="G3508" t="s">
        <v>13149</v>
      </c>
      <c r="H3508" t="s">
        <v>13150</v>
      </c>
      <c r="I3508" t="s">
        <v>4211</v>
      </c>
      <c r="J3508" t="s">
        <v>4212</v>
      </c>
      <c r="K3508" t="s">
        <v>14663</v>
      </c>
      <c r="L3508" t="s">
        <v>14488</v>
      </c>
      <c r="M3508" t="s">
        <v>52</v>
      </c>
    </row>
    <row r="3509" spans="1:13">
      <c r="A3509" t="s">
        <v>4213</v>
      </c>
      <c r="B3509">
        <v>4.8</v>
      </c>
      <c r="C3509" t="str">
        <f t="shared" si="54"/>
        <v>4 – 5</v>
      </c>
      <c r="D3509">
        <v>500</v>
      </c>
      <c r="E3509" t="s">
        <v>13149</v>
      </c>
      <c r="G3509" t="s">
        <v>13150</v>
      </c>
      <c r="H3509" t="s">
        <v>13150</v>
      </c>
      <c r="I3509" t="s">
        <v>4214</v>
      </c>
      <c r="J3509" t="s">
        <v>4215</v>
      </c>
      <c r="K3509" t="s">
        <v>13452</v>
      </c>
      <c r="L3509" t="s">
        <v>14274</v>
      </c>
      <c r="M3509" t="s">
        <v>10</v>
      </c>
    </row>
    <row r="3510" spans="1:13">
      <c r="A3510" t="s">
        <v>4213</v>
      </c>
      <c r="B3510">
        <v>4.8</v>
      </c>
      <c r="C3510" t="str">
        <f t="shared" si="54"/>
        <v>4 – 5</v>
      </c>
      <c r="D3510">
        <v>500</v>
      </c>
      <c r="E3510" t="s">
        <v>13149</v>
      </c>
      <c r="G3510" t="s">
        <v>13150</v>
      </c>
      <c r="H3510" t="s">
        <v>13150</v>
      </c>
      <c r="I3510" t="s">
        <v>4214</v>
      </c>
      <c r="J3510" t="s">
        <v>4215</v>
      </c>
      <c r="K3510" t="s">
        <v>13452</v>
      </c>
      <c r="L3510" t="s">
        <v>14274</v>
      </c>
      <c r="M3510" t="s">
        <v>52</v>
      </c>
    </row>
    <row r="3511" spans="1:13">
      <c r="A3511" t="s">
        <v>4213</v>
      </c>
      <c r="B3511">
        <v>4.8</v>
      </c>
      <c r="C3511" t="str">
        <f t="shared" si="54"/>
        <v>4 – 5</v>
      </c>
      <c r="D3511">
        <v>500</v>
      </c>
      <c r="E3511" t="s">
        <v>13149</v>
      </c>
      <c r="G3511" t="s">
        <v>13150</v>
      </c>
      <c r="H3511" t="s">
        <v>13150</v>
      </c>
      <c r="I3511" t="s">
        <v>4214</v>
      </c>
      <c r="J3511" t="s">
        <v>4215</v>
      </c>
      <c r="K3511" t="s">
        <v>13452</v>
      </c>
      <c r="L3511" t="s">
        <v>14274</v>
      </c>
      <c r="M3511" t="s">
        <v>18</v>
      </c>
    </row>
    <row r="3512" spans="1:13">
      <c r="A3512" t="s">
        <v>4213</v>
      </c>
      <c r="B3512">
        <v>4.8</v>
      </c>
      <c r="C3512" t="str">
        <f t="shared" si="54"/>
        <v>4 – 5</v>
      </c>
      <c r="D3512">
        <v>500</v>
      </c>
      <c r="E3512" t="s">
        <v>13149</v>
      </c>
      <c r="G3512" t="s">
        <v>13150</v>
      </c>
      <c r="H3512" t="s">
        <v>13150</v>
      </c>
      <c r="I3512" t="s">
        <v>4214</v>
      </c>
      <c r="J3512" t="s">
        <v>4215</v>
      </c>
      <c r="K3512" t="s">
        <v>13452</v>
      </c>
      <c r="L3512" t="s">
        <v>14274</v>
      </c>
      <c r="M3512" t="s">
        <v>1220</v>
      </c>
    </row>
    <row r="3513" spans="1:13">
      <c r="A3513" t="s">
        <v>4216</v>
      </c>
      <c r="B3513">
        <v>4.8</v>
      </c>
      <c r="C3513" t="str">
        <f t="shared" si="54"/>
        <v>4 – 5</v>
      </c>
      <c r="D3513">
        <v>100</v>
      </c>
      <c r="E3513" t="s">
        <v>13149</v>
      </c>
      <c r="G3513" t="s">
        <v>13150</v>
      </c>
      <c r="H3513" t="s">
        <v>13150</v>
      </c>
      <c r="I3513" t="s">
        <v>4217</v>
      </c>
      <c r="J3513" t="s">
        <v>4218</v>
      </c>
      <c r="K3513" t="s">
        <v>13453</v>
      </c>
      <c r="L3513" t="s">
        <v>13155</v>
      </c>
      <c r="M3513" t="s">
        <v>10</v>
      </c>
    </row>
    <row r="3514" spans="1:13">
      <c r="A3514" t="s">
        <v>4216</v>
      </c>
      <c r="B3514">
        <v>4.8</v>
      </c>
      <c r="C3514" t="str">
        <f t="shared" si="54"/>
        <v>4 – 5</v>
      </c>
      <c r="D3514">
        <v>100</v>
      </c>
      <c r="E3514" t="s">
        <v>13149</v>
      </c>
      <c r="G3514" t="s">
        <v>13150</v>
      </c>
      <c r="H3514" t="s">
        <v>13150</v>
      </c>
      <c r="I3514" t="s">
        <v>4217</v>
      </c>
      <c r="J3514" t="s">
        <v>4218</v>
      </c>
      <c r="K3514" t="s">
        <v>13453</v>
      </c>
      <c r="L3514" t="s">
        <v>13155</v>
      </c>
      <c r="M3514" t="s">
        <v>595</v>
      </c>
    </row>
    <row r="3515" spans="1:13">
      <c r="A3515" t="s">
        <v>4219</v>
      </c>
      <c r="B3515">
        <v>4.7</v>
      </c>
      <c r="C3515" t="str">
        <f t="shared" si="54"/>
        <v>4 – 5</v>
      </c>
      <c r="D3515">
        <v>100</v>
      </c>
      <c r="E3515" t="s">
        <v>13149</v>
      </c>
      <c r="G3515" t="s">
        <v>13150</v>
      </c>
      <c r="H3515" t="s">
        <v>13150</v>
      </c>
      <c r="I3515" t="s">
        <v>4220</v>
      </c>
      <c r="J3515" t="s">
        <v>4221</v>
      </c>
      <c r="K3515" t="s">
        <v>14664</v>
      </c>
      <c r="L3515" t="s">
        <v>14488</v>
      </c>
      <c r="M3515" t="s">
        <v>18</v>
      </c>
    </row>
    <row r="3516" spans="1:13">
      <c r="A3516" t="s">
        <v>4219</v>
      </c>
      <c r="B3516">
        <v>4.7</v>
      </c>
      <c r="C3516" t="str">
        <f t="shared" si="54"/>
        <v>4 – 5</v>
      </c>
      <c r="D3516">
        <v>100</v>
      </c>
      <c r="E3516" t="s">
        <v>13149</v>
      </c>
      <c r="G3516" t="s">
        <v>13150</v>
      </c>
      <c r="H3516" t="s">
        <v>13150</v>
      </c>
      <c r="I3516" t="s">
        <v>4220</v>
      </c>
      <c r="J3516" t="s">
        <v>4221</v>
      </c>
      <c r="K3516" t="s">
        <v>14664</v>
      </c>
      <c r="L3516" t="s">
        <v>14488</v>
      </c>
      <c r="M3516" t="s">
        <v>5392</v>
      </c>
    </row>
    <row r="3517" spans="1:13">
      <c r="A3517" t="s">
        <v>4219</v>
      </c>
      <c r="B3517">
        <v>4.7</v>
      </c>
      <c r="C3517" t="str">
        <f t="shared" si="54"/>
        <v>4 – 5</v>
      </c>
      <c r="D3517">
        <v>100</v>
      </c>
      <c r="E3517" t="s">
        <v>13149</v>
      </c>
      <c r="G3517" t="s">
        <v>13150</v>
      </c>
      <c r="H3517" t="s">
        <v>13150</v>
      </c>
      <c r="I3517" t="s">
        <v>4220</v>
      </c>
      <c r="J3517" t="s">
        <v>4221</v>
      </c>
      <c r="K3517" t="s">
        <v>14664</v>
      </c>
      <c r="L3517" t="s">
        <v>14488</v>
      </c>
      <c r="M3517" t="s">
        <v>16113</v>
      </c>
    </row>
    <row r="3518" spans="1:13">
      <c r="A3518" t="s">
        <v>4222</v>
      </c>
      <c r="B3518">
        <v>4.9000000000000004</v>
      </c>
      <c r="C3518" t="str">
        <f t="shared" si="54"/>
        <v>4 – 5</v>
      </c>
      <c r="D3518">
        <v>17</v>
      </c>
      <c r="E3518" t="s">
        <v>13149</v>
      </c>
      <c r="F3518" t="s">
        <v>276</v>
      </c>
      <c r="G3518" t="s">
        <v>13149</v>
      </c>
      <c r="H3518" t="s">
        <v>13150</v>
      </c>
      <c r="I3518" t="s">
        <v>4224</v>
      </c>
      <c r="J3518" t="s">
        <v>4225</v>
      </c>
      <c r="K3518" t="s">
        <v>14665</v>
      </c>
      <c r="L3518" t="s">
        <v>14488</v>
      </c>
      <c r="M3518" t="s">
        <v>252</v>
      </c>
    </row>
    <row r="3519" spans="1:13">
      <c r="A3519" t="s">
        <v>4226</v>
      </c>
      <c r="B3519">
        <v>4.8</v>
      </c>
      <c r="C3519" t="str">
        <f t="shared" si="54"/>
        <v>4 – 5</v>
      </c>
      <c r="D3519">
        <v>2000</v>
      </c>
      <c r="E3519" t="s">
        <v>13149</v>
      </c>
      <c r="F3519" t="s">
        <v>246</v>
      </c>
      <c r="G3519" t="s">
        <v>13149</v>
      </c>
      <c r="H3519" t="s">
        <v>13150</v>
      </c>
      <c r="I3519" t="s">
        <v>4227</v>
      </c>
      <c r="J3519" t="s">
        <v>4228</v>
      </c>
      <c r="K3519" t="s">
        <v>13454</v>
      </c>
      <c r="L3519" t="s">
        <v>14488</v>
      </c>
      <c r="M3519" t="s">
        <v>18</v>
      </c>
    </row>
    <row r="3520" spans="1:13">
      <c r="A3520" t="s">
        <v>4229</v>
      </c>
      <c r="B3520">
        <v>4.7</v>
      </c>
      <c r="C3520" t="str">
        <f t="shared" si="54"/>
        <v>4 – 5</v>
      </c>
      <c r="D3520">
        <v>1000</v>
      </c>
      <c r="E3520" t="s">
        <v>13149</v>
      </c>
      <c r="F3520" t="s">
        <v>246</v>
      </c>
      <c r="G3520" t="s">
        <v>13149</v>
      </c>
      <c r="H3520" t="s">
        <v>13150</v>
      </c>
      <c r="I3520" t="s">
        <v>4230</v>
      </c>
      <c r="J3520" t="s">
        <v>4231</v>
      </c>
      <c r="K3520" t="s">
        <v>14666</v>
      </c>
      <c r="L3520" t="s">
        <v>14488</v>
      </c>
      <c r="M3520" t="s">
        <v>262</v>
      </c>
    </row>
    <row r="3521" spans="1:13">
      <c r="A3521" t="s">
        <v>4229</v>
      </c>
      <c r="B3521">
        <v>4.7</v>
      </c>
      <c r="C3521" t="str">
        <f t="shared" si="54"/>
        <v>4 – 5</v>
      </c>
      <c r="D3521">
        <v>1000</v>
      </c>
      <c r="E3521" t="s">
        <v>13149</v>
      </c>
      <c r="F3521" t="s">
        <v>246</v>
      </c>
      <c r="G3521" t="s">
        <v>13149</v>
      </c>
      <c r="H3521" t="s">
        <v>13150</v>
      </c>
      <c r="I3521" t="s">
        <v>4230</v>
      </c>
      <c r="J3521" t="s">
        <v>4231</v>
      </c>
      <c r="K3521" t="s">
        <v>14666</v>
      </c>
      <c r="L3521" t="s">
        <v>14488</v>
      </c>
      <c r="M3521" t="s">
        <v>10</v>
      </c>
    </row>
    <row r="3522" spans="1:13">
      <c r="A3522" t="s">
        <v>4229</v>
      </c>
      <c r="B3522">
        <v>4.7</v>
      </c>
      <c r="C3522" t="str">
        <f t="shared" ref="C3522:C3585" si="55">IF(B3522="", "No Rating",
 IF(B3522&lt;=2, "1 – 2",
 IF(B3522&lt;=3, "2 – 3",
 IF(B3522&lt;=4, "3 – 4",
 "4 – 5"))))</f>
        <v>4 – 5</v>
      </c>
      <c r="D3522">
        <v>1000</v>
      </c>
      <c r="E3522" t="s">
        <v>13149</v>
      </c>
      <c r="F3522" t="s">
        <v>246</v>
      </c>
      <c r="G3522" t="s">
        <v>13149</v>
      </c>
      <c r="H3522" t="s">
        <v>13150</v>
      </c>
      <c r="I3522" t="s">
        <v>4230</v>
      </c>
      <c r="J3522" t="s">
        <v>4231</v>
      </c>
      <c r="K3522" t="s">
        <v>14666</v>
      </c>
      <c r="L3522" t="s">
        <v>14488</v>
      </c>
      <c r="M3522" t="s">
        <v>18</v>
      </c>
    </row>
    <row r="3523" spans="1:13">
      <c r="A3523" t="s">
        <v>4229</v>
      </c>
      <c r="B3523">
        <v>4.7</v>
      </c>
      <c r="C3523" t="str">
        <f t="shared" si="55"/>
        <v>4 – 5</v>
      </c>
      <c r="D3523">
        <v>1000</v>
      </c>
      <c r="E3523" t="s">
        <v>13149</v>
      </c>
      <c r="F3523" t="s">
        <v>246</v>
      </c>
      <c r="G3523" t="s">
        <v>13149</v>
      </c>
      <c r="H3523" t="s">
        <v>13150</v>
      </c>
      <c r="I3523" t="s">
        <v>4230</v>
      </c>
      <c r="J3523" t="s">
        <v>4231</v>
      </c>
      <c r="K3523" t="s">
        <v>14666</v>
      </c>
      <c r="L3523" t="s">
        <v>14488</v>
      </c>
      <c r="M3523" t="s">
        <v>595</v>
      </c>
    </row>
    <row r="3524" spans="1:13">
      <c r="A3524" t="s">
        <v>4229</v>
      </c>
      <c r="B3524">
        <v>4.7</v>
      </c>
      <c r="C3524" t="str">
        <f t="shared" si="55"/>
        <v>4 – 5</v>
      </c>
      <c r="D3524">
        <v>1000</v>
      </c>
      <c r="E3524" t="s">
        <v>13149</v>
      </c>
      <c r="F3524" t="s">
        <v>246</v>
      </c>
      <c r="G3524" t="s">
        <v>13149</v>
      </c>
      <c r="H3524" t="s">
        <v>13150</v>
      </c>
      <c r="I3524" t="s">
        <v>4230</v>
      </c>
      <c r="J3524" t="s">
        <v>4231</v>
      </c>
      <c r="K3524" t="s">
        <v>14666</v>
      </c>
      <c r="L3524" t="s">
        <v>14488</v>
      </c>
      <c r="M3524" t="s">
        <v>3586</v>
      </c>
    </row>
    <row r="3525" spans="1:13">
      <c r="A3525" t="s">
        <v>4232</v>
      </c>
      <c r="B3525">
        <v>4.5999999999999996</v>
      </c>
      <c r="C3525" t="str">
        <f t="shared" si="55"/>
        <v>4 – 5</v>
      </c>
      <c r="D3525">
        <v>61</v>
      </c>
      <c r="E3525" t="s">
        <v>13149</v>
      </c>
      <c r="F3525" t="s">
        <v>53</v>
      </c>
      <c r="G3525" t="s">
        <v>13149</v>
      </c>
      <c r="H3525" t="s">
        <v>13150</v>
      </c>
      <c r="I3525" t="s">
        <v>4234</v>
      </c>
      <c r="J3525" t="s">
        <v>4159</v>
      </c>
      <c r="K3525" t="s">
        <v>14656</v>
      </c>
      <c r="L3525" t="s">
        <v>14488</v>
      </c>
      <c r="M3525" t="s">
        <v>330</v>
      </c>
    </row>
    <row r="3526" spans="1:13">
      <c r="A3526" t="s">
        <v>4232</v>
      </c>
      <c r="B3526">
        <v>4.5999999999999996</v>
      </c>
      <c r="C3526" t="str">
        <f t="shared" si="55"/>
        <v>4 – 5</v>
      </c>
      <c r="D3526">
        <v>61</v>
      </c>
      <c r="E3526" t="s">
        <v>13149</v>
      </c>
      <c r="F3526" t="s">
        <v>53</v>
      </c>
      <c r="G3526" t="s">
        <v>13149</v>
      </c>
      <c r="H3526" t="s">
        <v>13150</v>
      </c>
      <c r="I3526" t="s">
        <v>4234</v>
      </c>
      <c r="J3526" t="s">
        <v>4159</v>
      </c>
      <c r="K3526" t="s">
        <v>14656</v>
      </c>
      <c r="L3526" t="s">
        <v>14488</v>
      </c>
      <c r="M3526" t="s">
        <v>262</v>
      </c>
    </row>
    <row r="3527" spans="1:13">
      <c r="A3527" t="s">
        <v>4232</v>
      </c>
      <c r="B3527">
        <v>4.5999999999999996</v>
      </c>
      <c r="C3527" t="str">
        <f t="shared" si="55"/>
        <v>4 – 5</v>
      </c>
      <c r="D3527">
        <v>61</v>
      </c>
      <c r="E3527" t="s">
        <v>13149</v>
      </c>
      <c r="F3527" t="s">
        <v>53</v>
      </c>
      <c r="G3527" t="s">
        <v>13149</v>
      </c>
      <c r="H3527" t="s">
        <v>13150</v>
      </c>
      <c r="I3527" t="s">
        <v>4234</v>
      </c>
      <c r="J3527" t="s">
        <v>4159</v>
      </c>
      <c r="K3527" t="s">
        <v>14656</v>
      </c>
      <c r="L3527" t="s">
        <v>14488</v>
      </c>
      <c r="M3527" t="s">
        <v>10</v>
      </c>
    </row>
    <row r="3528" spans="1:13">
      <c r="A3528" t="s">
        <v>4232</v>
      </c>
      <c r="B3528">
        <v>4.5999999999999996</v>
      </c>
      <c r="C3528" t="str">
        <f t="shared" si="55"/>
        <v>4 – 5</v>
      </c>
      <c r="D3528">
        <v>61</v>
      </c>
      <c r="E3528" t="s">
        <v>13149</v>
      </c>
      <c r="F3528" t="s">
        <v>53</v>
      </c>
      <c r="G3528" t="s">
        <v>13149</v>
      </c>
      <c r="H3528" t="s">
        <v>13150</v>
      </c>
      <c r="I3528" t="s">
        <v>4234</v>
      </c>
      <c r="J3528" t="s">
        <v>4159</v>
      </c>
      <c r="K3528" t="s">
        <v>14656</v>
      </c>
      <c r="L3528" t="s">
        <v>14488</v>
      </c>
      <c r="M3528" t="s">
        <v>18</v>
      </c>
    </row>
    <row r="3529" spans="1:13">
      <c r="A3529" t="s">
        <v>4232</v>
      </c>
      <c r="B3529">
        <v>4.5999999999999996</v>
      </c>
      <c r="C3529" t="str">
        <f t="shared" si="55"/>
        <v>4 – 5</v>
      </c>
      <c r="D3529">
        <v>61</v>
      </c>
      <c r="E3529" t="s">
        <v>13149</v>
      </c>
      <c r="F3529" t="s">
        <v>53</v>
      </c>
      <c r="G3529" t="s">
        <v>13149</v>
      </c>
      <c r="H3529" t="s">
        <v>13150</v>
      </c>
      <c r="I3529" t="s">
        <v>4234</v>
      </c>
      <c r="J3529" t="s">
        <v>4159</v>
      </c>
      <c r="K3529" t="s">
        <v>14656</v>
      </c>
      <c r="L3529" t="s">
        <v>14488</v>
      </c>
      <c r="M3529" t="s">
        <v>595</v>
      </c>
    </row>
    <row r="3530" spans="1:13">
      <c r="A3530" t="s">
        <v>4236</v>
      </c>
      <c r="C3530" t="str">
        <f t="shared" si="55"/>
        <v>No Rating</v>
      </c>
      <c r="E3530" t="s">
        <v>13150</v>
      </c>
      <c r="G3530" t="s">
        <v>13150</v>
      </c>
      <c r="H3530" t="s">
        <v>13150</v>
      </c>
      <c r="I3530" t="s">
        <v>4237</v>
      </c>
      <c r="J3530" t="s">
        <v>4238</v>
      </c>
      <c r="K3530" t="s">
        <v>14667</v>
      </c>
      <c r="L3530" t="s">
        <v>14488</v>
      </c>
      <c r="M3530" t="s">
        <v>635</v>
      </c>
    </row>
    <row r="3531" spans="1:13">
      <c r="A3531" t="s">
        <v>4236</v>
      </c>
      <c r="C3531" t="str">
        <f t="shared" si="55"/>
        <v>No Rating</v>
      </c>
      <c r="E3531" t="s">
        <v>13150</v>
      </c>
      <c r="G3531" t="s">
        <v>13150</v>
      </c>
      <c r="H3531" t="s">
        <v>13150</v>
      </c>
      <c r="I3531" t="s">
        <v>4237</v>
      </c>
      <c r="J3531" t="s">
        <v>4238</v>
      </c>
      <c r="K3531" t="s">
        <v>14667</v>
      </c>
      <c r="L3531" t="s">
        <v>14488</v>
      </c>
      <c r="M3531" t="s">
        <v>262</v>
      </c>
    </row>
    <row r="3532" spans="1:13">
      <c r="A3532" t="s">
        <v>4236</v>
      </c>
      <c r="C3532" t="str">
        <f t="shared" si="55"/>
        <v>No Rating</v>
      </c>
      <c r="E3532" t="s">
        <v>13150</v>
      </c>
      <c r="G3532" t="s">
        <v>13150</v>
      </c>
      <c r="H3532" t="s">
        <v>13150</v>
      </c>
      <c r="I3532" t="s">
        <v>4237</v>
      </c>
      <c r="J3532" t="s">
        <v>4238</v>
      </c>
      <c r="K3532" t="s">
        <v>14667</v>
      </c>
      <c r="L3532" t="s">
        <v>14488</v>
      </c>
      <c r="M3532" t="s">
        <v>52</v>
      </c>
    </row>
    <row r="3533" spans="1:13">
      <c r="A3533" t="s">
        <v>4236</v>
      </c>
      <c r="C3533" t="str">
        <f t="shared" si="55"/>
        <v>No Rating</v>
      </c>
      <c r="E3533" t="s">
        <v>13150</v>
      </c>
      <c r="G3533" t="s">
        <v>13150</v>
      </c>
      <c r="H3533" t="s">
        <v>13150</v>
      </c>
      <c r="I3533" t="s">
        <v>4237</v>
      </c>
      <c r="J3533" t="s">
        <v>4238</v>
      </c>
      <c r="K3533" t="s">
        <v>14667</v>
      </c>
      <c r="L3533" t="s">
        <v>14488</v>
      </c>
      <c r="M3533" t="s">
        <v>595</v>
      </c>
    </row>
    <row r="3534" spans="1:13">
      <c r="A3534" t="s">
        <v>4240</v>
      </c>
      <c r="C3534" t="str">
        <f t="shared" si="55"/>
        <v>No Rating</v>
      </c>
      <c r="E3534" t="s">
        <v>13150</v>
      </c>
      <c r="F3534" t="s">
        <v>39</v>
      </c>
      <c r="G3534" t="s">
        <v>13150</v>
      </c>
      <c r="H3534" t="s">
        <v>13149</v>
      </c>
      <c r="I3534" t="s">
        <v>4241</v>
      </c>
      <c r="J3534" t="s">
        <v>4242</v>
      </c>
      <c r="K3534" t="s">
        <v>16145</v>
      </c>
      <c r="L3534" t="s">
        <v>14645</v>
      </c>
      <c r="M3534" t="s">
        <v>52</v>
      </c>
    </row>
    <row r="3535" spans="1:13">
      <c r="A3535" t="s">
        <v>4240</v>
      </c>
      <c r="C3535" t="str">
        <f t="shared" si="55"/>
        <v>No Rating</v>
      </c>
      <c r="E3535" t="s">
        <v>13150</v>
      </c>
      <c r="F3535" t="s">
        <v>39</v>
      </c>
      <c r="G3535" t="s">
        <v>13150</v>
      </c>
      <c r="H3535" t="s">
        <v>13149</v>
      </c>
      <c r="I3535" t="s">
        <v>4241</v>
      </c>
      <c r="J3535" t="s">
        <v>4242</v>
      </c>
      <c r="K3535" t="s">
        <v>16145</v>
      </c>
      <c r="L3535" t="s">
        <v>14645</v>
      </c>
      <c r="M3535" t="s">
        <v>18</v>
      </c>
    </row>
    <row r="3536" spans="1:13">
      <c r="A3536" t="s">
        <v>4240</v>
      </c>
      <c r="C3536" t="str">
        <f t="shared" si="55"/>
        <v>No Rating</v>
      </c>
      <c r="E3536" t="s">
        <v>13150</v>
      </c>
      <c r="F3536" t="s">
        <v>39</v>
      </c>
      <c r="G3536" t="s">
        <v>13150</v>
      </c>
      <c r="H3536" t="s">
        <v>13149</v>
      </c>
      <c r="I3536" t="s">
        <v>4241</v>
      </c>
      <c r="J3536" t="s">
        <v>4242</v>
      </c>
      <c r="K3536" t="s">
        <v>16145</v>
      </c>
      <c r="L3536" t="s">
        <v>14645</v>
      </c>
      <c r="M3536" t="s">
        <v>1511</v>
      </c>
    </row>
    <row r="3537" spans="1:13">
      <c r="A3537" t="s">
        <v>4244</v>
      </c>
      <c r="B3537">
        <v>4.9000000000000004</v>
      </c>
      <c r="C3537" t="str">
        <f t="shared" si="55"/>
        <v>4 – 5</v>
      </c>
      <c r="D3537">
        <v>1000</v>
      </c>
      <c r="E3537" t="s">
        <v>13149</v>
      </c>
      <c r="F3537" t="s">
        <v>72</v>
      </c>
      <c r="G3537" t="s">
        <v>13149</v>
      </c>
      <c r="H3537" t="s">
        <v>13150</v>
      </c>
      <c r="I3537" t="s">
        <v>4245</v>
      </c>
      <c r="J3537" t="s">
        <v>4246</v>
      </c>
      <c r="K3537" t="s">
        <v>14668</v>
      </c>
      <c r="L3537" t="s">
        <v>14488</v>
      </c>
      <c r="M3537" t="s">
        <v>262</v>
      </c>
    </row>
    <row r="3538" spans="1:13">
      <c r="A3538" t="s">
        <v>4244</v>
      </c>
      <c r="B3538">
        <v>4.9000000000000004</v>
      </c>
      <c r="C3538" t="str">
        <f t="shared" si="55"/>
        <v>4 – 5</v>
      </c>
      <c r="D3538">
        <v>1000</v>
      </c>
      <c r="E3538" t="s">
        <v>13149</v>
      </c>
      <c r="F3538" t="s">
        <v>72</v>
      </c>
      <c r="G3538" t="s">
        <v>13149</v>
      </c>
      <c r="H3538" t="s">
        <v>13150</v>
      </c>
      <c r="I3538" t="s">
        <v>4245</v>
      </c>
      <c r="J3538" t="s">
        <v>4246</v>
      </c>
      <c r="K3538" t="s">
        <v>14668</v>
      </c>
      <c r="L3538" t="s">
        <v>14488</v>
      </c>
      <c r="M3538" t="s">
        <v>595</v>
      </c>
    </row>
    <row r="3539" spans="1:13">
      <c r="A3539" t="s">
        <v>4244</v>
      </c>
      <c r="B3539">
        <v>4.9000000000000004</v>
      </c>
      <c r="C3539" t="str">
        <f t="shared" si="55"/>
        <v>4 – 5</v>
      </c>
      <c r="D3539">
        <v>1000</v>
      </c>
      <c r="E3539" t="s">
        <v>13149</v>
      </c>
      <c r="F3539" t="s">
        <v>72</v>
      </c>
      <c r="G3539" t="s">
        <v>13149</v>
      </c>
      <c r="H3539" t="s">
        <v>13150</v>
      </c>
      <c r="I3539" t="s">
        <v>4245</v>
      </c>
      <c r="J3539" t="s">
        <v>4246</v>
      </c>
      <c r="K3539" t="s">
        <v>14668</v>
      </c>
      <c r="L3539" t="s">
        <v>14488</v>
      </c>
      <c r="M3539" t="s">
        <v>3586</v>
      </c>
    </row>
    <row r="3540" spans="1:13">
      <c r="A3540" t="s">
        <v>4247</v>
      </c>
      <c r="B3540">
        <v>4.5999999999999996</v>
      </c>
      <c r="C3540" t="str">
        <f t="shared" si="55"/>
        <v>4 – 5</v>
      </c>
      <c r="D3540">
        <v>47</v>
      </c>
      <c r="E3540" t="s">
        <v>13149</v>
      </c>
      <c r="F3540" t="s">
        <v>65</v>
      </c>
      <c r="G3540" t="s">
        <v>13149</v>
      </c>
      <c r="H3540" t="s">
        <v>13149</v>
      </c>
      <c r="I3540" t="s">
        <v>4249</v>
      </c>
      <c r="J3540" t="s">
        <v>4250</v>
      </c>
      <c r="K3540" t="s">
        <v>13455</v>
      </c>
      <c r="L3540" t="s">
        <v>13155</v>
      </c>
      <c r="M3540" t="s">
        <v>330</v>
      </c>
    </row>
    <row r="3541" spans="1:13">
      <c r="A3541" t="s">
        <v>4247</v>
      </c>
      <c r="B3541">
        <v>4.5999999999999996</v>
      </c>
      <c r="C3541" t="str">
        <f t="shared" si="55"/>
        <v>4 – 5</v>
      </c>
      <c r="D3541">
        <v>47</v>
      </c>
      <c r="E3541" t="s">
        <v>13149</v>
      </c>
      <c r="F3541" t="s">
        <v>65</v>
      </c>
      <c r="G3541" t="s">
        <v>13149</v>
      </c>
      <c r="H3541" t="s">
        <v>13149</v>
      </c>
      <c r="I3541" t="s">
        <v>4249</v>
      </c>
      <c r="J3541" t="s">
        <v>4250</v>
      </c>
      <c r="K3541" t="s">
        <v>13455</v>
      </c>
      <c r="L3541" t="s">
        <v>13155</v>
      </c>
      <c r="M3541" t="s">
        <v>52</v>
      </c>
    </row>
    <row r="3542" spans="1:13">
      <c r="A3542" t="s">
        <v>4251</v>
      </c>
      <c r="B3542">
        <v>4.7</v>
      </c>
      <c r="C3542" t="str">
        <f t="shared" si="55"/>
        <v>4 – 5</v>
      </c>
      <c r="D3542">
        <v>100</v>
      </c>
      <c r="E3542" t="s">
        <v>13149</v>
      </c>
      <c r="F3542" t="s">
        <v>72</v>
      </c>
      <c r="G3542" t="s">
        <v>13149</v>
      </c>
      <c r="H3542" t="s">
        <v>13150</v>
      </c>
      <c r="I3542" t="s">
        <v>4252</v>
      </c>
      <c r="J3542" t="s">
        <v>4253</v>
      </c>
      <c r="K3542" t="s">
        <v>13456</v>
      </c>
      <c r="L3542" t="s">
        <v>14488</v>
      </c>
      <c r="M3542" t="s">
        <v>18</v>
      </c>
    </row>
    <row r="3543" spans="1:13">
      <c r="A3543" t="s">
        <v>4254</v>
      </c>
      <c r="B3543">
        <v>4.9000000000000004</v>
      </c>
      <c r="C3543" t="str">
        <f t="shared" si="55"/>
        <v>4 – 5</v>
      </c>
      <c r="D3543">
        <v>500</v>
      </c>
      <c r="E3543" t="s">
        <v>13149</v>
      </c>
      <c r="F3543" t="s">
        <v>72</v>
      </c>
      <c r="G3543" t="s">
        <v>13149</v>
      </c>
      <c r="H3543" t="s">
        <v>13150</v>
      </c>
      <c r="I3543" t="s">
        <v>4255</v>
      </c>
      <c r="J3543" t="s">
        <v>4256</v>
      </c>
      <c r="K3543" t="s">
        <v>14669</v>
      </c>
      <c r="L3543" t="s">
        <v>14488</v>
      </c>
      <c r="M3543" t="s">
        <v>18</v>
      </c>
    </row>
    <row r="3544" spans="1:13">
      <c r="A3544" t="s">
        <v>4257</v>
      </c>
      <c r="B3544">
        <v>4.8</v>
      </c>
      <c r="C3544" t="str">
        <f t="shared" si="55"/>
        <v>4 – 5</v>
      </c>
      <c r="D3544">
        <v>1000</v>
      </c>
      <c r="E3544" t="s">
        <v>13149</v>
      </c>
      <c r="F3544" t="s">
        <v>72</v>
      </c>
      <c r="G3544" t="s">
        <v>13149</v>
      </c>
      <c r="H3544" t="s">
        <v>13150</v>
      </c>
      <c r="I3544" t="s">
        <v>4258</v>
      </c>
      <c r="J3544" t="s">
        <v>4259</v>
      </c>
      <c r="K3544" t="s">
        <v>14670</v>
      </c>
      <c r="L3544" t="s">
        <v>14645</v>
      </c>
      <c r="M3544" t="s">
        <v>10</v>
      </c>
    </row>
    <row r="3545" spans="1:13">
      <c r="A3545" t="s">
        <v>4257</v>
      </c>
      <c r="B3545">
        <v>4.8</v>
      </c>
      <c r="C3545" t="str">
        <f t="shared" si="55"/>
        <v>4 – 5</v>
      </c>
      <c r="D3545">
        <v>1000</v>
      </c>
      <c r="E3545" t="s">
        <v>13149</v>
      </c>
      <c r="F3545" t="s">
        <v>72</v>
      </c>
      <c r="G3545" t="s">
        <v>13149</v>
      </c>
      <c r="H3545" t="s">
        <v>13150</v>
      </c>
      <c r="I3545" t="s">
        <v>4258</v>
      </c>
      <c r="J3545" t="s">
        <v>4259</v>
      </c>
      <c r="K3545" t="s">
        <v>14670</v>
      </c>
      <c r="L3545" t="s">
        <v>14645</v>
      </c>
      <c r="M3545" t="s">
        <v>52</v>
      </c>
    </row>
    <row r="3546" spans="1:13">
      <c r="A3546" t="s">
        <v>4257</v>
      </c>
      <c r="B3546">
        <v>4.8</v>
      </c>
      <c r="C3546" t="str">
        <f t="shared" si="55"/>
        <v>4 – 5</v>
      </c>
      <c r="D3546">
        <v>1000</v>
      </c>
      <c r="E3546" t="s">
        <v>13149</v>
      </c>
      <c r="F3546" t="s">
        <v>72</v>
      </c>
      <c r="G3546" t="s">
        <v>13149</v>
      </c>
      <c r="H3546" t="s">
        <v>13150</v>
      </c>
      <c r="I3546" t="s">
        <v>4258</v>
      </c>
      <c r="J3546" t="s">
        <v>4259</v>
      </c>
      <c r="K3546" t="s">
        <v>14670</v>
      </c>
      <c r="L3546" t="s">
        <v>14645</v>
      </c>
      <c r="M3546" t="s">
        <v>18</v>
      </c>
    </row>
    <row r="3547" spans="1:13">
      <c r="A3547" t="s">
        <v>4257</v>
      </c>
      <c r="B3547">
        <v>4.8</v>
      </c>
      <c r="C3547" t="str">
        <f t="shared" si="55"/>
        <v>4 – 5</v>
      </c>
      <c r="D3547">
        <v>1000</v>
      </c>
      <c r="E3547" t="s">
        <v>13149</v>
      </c>
      <c r="F3547" t="s">
        <v>72</v>
      </c>
      <c r="G3547" t="s">
        <v>13149</v>
      </c>
      <c r="H3547" t="s">
        <v>13150</v>
      </c>
      <c r="I3547" t="s">
        <v>4258</v>
      </c>
      <c r="J3547" t="s">
        <v>4259</v>
      </c>
      <c r="K3547" t="s">
        <v>14670</v>
      </c>
      <c r="L3547" t="s">
        <v>14645</v>
      </c>
      <c r="M3547" t="s">
        <v>5392</v>
      </c>
    </row>
    <row r="3548" spans="1:13">
      <c r="A3548" t="s">
        <v>4261</v>
      </c>
      <c r="B3548">
        <v>4.9000000000000004</v>
      </c>
      <c r="C3548" t="str">
        <f t="shared" si="55"/>
        <v>4 – 5</v>
      </c>
      <c r="D3548">
        <v>78</v>
      </c>
      <c r="E3548" t="s">
        <v>13149</v>
      </c>
      <c r="F3548" t="s">
        <v>161</v>
      </c>
      <c r="G3548" t="s">
        <v>13149</v>
      </c>
      <c r="H3548" t="s">
        <v>13150</v>
      </c>
      <c r="I3548" t="s">
        <v>4263</v>
      </c>
      <c r="J3548" t="s">
        <v>4264</v>
      </c>
      <c r="K3548" t="s">
        <v>14671</v>
      </c>
      <c r="L3548" t="s">
        <v>14645</v>
      </c>
      <c r="M3548" t="s">
        <v>257</v>
      </c>
    </row>
    <row r="3549" spans="1:13">
      <c r="A3549" t="s">
        <v>4261</v>
      </c>
      <c r="B3549">
        <v>4.9000000000000004</v>
      </c>
      <c r="C3549" t="str">
        <f t="shared" si="55"/>
        <v>4 – 5</v>
      </c>
      <c r="D3549">
        <v>78</v>
      </c>
      <c r="E3549" t="s">
        <v>13149</v>
      </c>
      <c r="F3549" t="s">
        <v>161</v>
      </c>
      <c r="G3549" t="s">
        <v>13149</v>
      </c>
      <c r="H3549" t="s">
        <v>13150</v>
      </c>
      <c r="I3549" t="s">
        <v>4263</v>
      </c>
      <c r="J3549" t="s">
        <v>4264</v>
      </c>
      <c r="K3549" t="s">
        <v>14671</v>
      </c>
      <c r="L3549" t="s">
        <v>14645</v>
      </c>
      <c r="M3549" t="s">
        <v>10</v>
      </c>
    </row>
    <row r="3550" spans="1:13">
      <c r="A3550" t="s">
        <v>4261</v>
      </c>
      <c r="B3550">
        <v>4.9000000000000004</v>
      </c>
      <c r="C3550" t="str">
        <f t="shared" si="55"/>
        <v>4 – 5</v>
      </c>
      <c r="D3550">
        <v>78</v>
      </c>
      <c r="E3550" t="s">
        <v>13149</v>
      </c>
      <c r="F3550" t="s">
        <v>161</v>
      </c>
      <c r="G3550" t="s">
        <v>13149</v>
      </c>
      <c r="H3550" t="s">
        <v>13150</v>
      </c>
      <c r="I3550" t="s">
        <v>4263</v>
      </c>
      <c r="J3550" t="s">
        <v>4264</v>
      </c>
      <c r="K3550" t="s">
        <v>14671</v>
      </c>
      <c r="L3550" t="s">
        <v>14645</v>
      </c>
      <c r="M3550" t="s">
        <v>12403</v>
      </c>
    </row>
    <row r="3551" spans="1:13">
      <c r="A3551" t="s">
        <v>4261</v>
      </c>
      <c r="B3551">
        <v>4.9000000000000004</v>
      </c>
      <c r="C3551" t="str">
        <f t="shared" si="55"/>
        <v>4 – 5</v>
      </c>
      <c r="D3551">
        <v>78</v>
      </c>
      <c r="E3551" t="s">
        <v>13149</v>
      </c>
      <c r="F3551" t="s">
        <v>161</v>
      </c>
      <c r="G3551" t="s">
        <v>13149</v>
      </c>
      <c r="H3551" t="s">
        <v>13150</v>
      </c>
      <c r="I3551" t="s">
        <v>4263</v>
      </c>
      <c r="J3551" t="s">
        <v>4264</v>
      </c>
      <c r="K3551" t="s">
        <v>14671</v>
      </c>
      <c r="L3551" t="s">
        <v>14645</v>
      </c>
      <c r="M3551" t="s">
        <v>16112</v>
      </c>
    </row>
    <row r="3552" spans="1:13">
      <c r="A3552" t="s">
        <v>4266</v>
      </c>
      <c r="B3552">
        <v>4.4000000000000004</v>
      </c>
      <c r="C3552" t="str">
        <f t="shared" si="55"/>
        <v>4 – 5</v>
      </c>
      <c r="D3552">
        <v>10000</v>
      </c>
      <c r="E3552" t="s">
        <v>13149</v>
      </c>
      <c r="F3552" t="s">
        <v>2896</v>
      </c>
      <c r="G3552" t="s">
        <v>13149</v>
      </c>
      <c r="H3552" t="s">
        <v>13150</v>
      </c>
      <c r="I3552" t="s">
        <v>4268</v>
      </c>
      <c r="J3552" t="s">
        <v>4269</v>
      </c>
      <c r="K3552" t="s">
        <v>14672</v>
      </c>
      <c r="L3552" t="s">
        <v>14645</v>
      </c>
      <c r="M3552" t="s">
        <v>635</v>
      </c>
    </row>
    <row r="3553" spans="1:13">
      <c r="A3553" t="s">
        <v>4266</v>
      </c>
      <c r="B3553">
        <v>4.4000000000000004</v>
      </c>
      <c r="C3553" t="str">
        <f t="shared" si="55"/>
        <v>4 – 5</v>
      </c>
      <c r="D3553">
        <v>10000</v>
      </c>
      <c r="E3553" t="s">
        <v>13149</v>
      </c>
      <c r="F3553" t="s">
        <v>2896</v>
      </c>
      <c r="G3553" t="s">
        <v>13149</v>
      </c>
      <c r="H3553" t="s">
        <v>13150</v>
      </c>
      <c r="I3553" t="s">
        <v>4268</v>
      </c>
      <c r="J3553" t="s">
        <v>4269</v>
      </c>
      <c r="K3553" t="s">
        <v>14672</v>
      </c>
      <c r="L3553" t="s">
        <v>14645</v>
      </c>
      <c r="M3553" t="s">
        <v>257</v>
      </c>
    </row>
    <row r="3554" spans="1:13">
      <c r="A3554" t="s">
        <v>4266</v>
      </c>
      <c r="B3554">
        <v>4.4000000000000004</v>
      </c>
      <c r="C3554" t="str">
        <f t="shared" si="55"/>
        <v>4 – 5</v>
      </c>
      <c r="D3554">
        <v>10000</v>
      </c>
      <c r="E3554" t="s">
        <v>13149</v>
      </c>
      <c r="F3554" t="s">
        <v>2896</v>
      </c>
      <c r="G3554" t="s">
        <v>13149</v>
      </c>
      <c r="H3554" t="s">
        <v>13150</v>
      </c>
      <c r="I3554" t="s">
        <v>4268</v>
      </c>
      <c r="J3554" t="s">
        <v>4269</v>
      </c>
      <c r="K3554" t="s">
        <v>14672</v>
      </c>
      <c r="L3554" t="s">
        <v>14645</v>
      </c>
      <c r="M3554" t="s">
        <v>52</v>
      </c>
    </row>
    <row r="3555" spans="1:13">
      <c r="A3555" t="s">
        <v>4266</v>
      </c>
      <c r="B3555">
        <v>4.4000000000000004</v>
      </c>
      <c r="C3555" t="str">
        <f t="shared" si="55"/>
        <v>4 – 5</v>
      </c>
      <c r="D3555">
        <v>10000</v>
      </c>
      <c r="E3555" t="s">
        <v>13149</v>
      </c>
      <c r="F3555" t="s">
        <v>2896</v>
      </c>
      <c r="G3555" t="s">
        <v>13149</v>
      </c>
      <c r="H3555" t="s">
        <v>13150</v>
      </c>
      <c r="I3555" t="s">
        <v>4268</v>
      </c>
      <c r="J3555" t="s">
        <v>4269</v>
      </c>
      <c r="K3555" t="s">
        <v>14672</v>
      </c>
      <c r="L3555" t="s">
        <v>14645</v>
      </c>
      <c r="M3555" t="s">
        <v>595</v>
      </c>
    </row>
    <row r="3556" spans="1:13">
      <c r="A3556" t="s">
        <v>4266</v>
      </c>
      <c r="B3556">
        <v>4.4000000000000004</v>
      </c>
      <c r="C3556" t="str">
        <f t="shared" si="55"/>
        <v>4 – 5</v>
      </c>
      <c r="D3556">
        <v>10000</v>
      </c>
      <c r="E3556" t="s">
        <v>13149</v>
      </c>
      <c r="F3556" t="s">
        <v>2896</v>
      </c>
      <c r="G3556" t="s">
        <v>13149</v>
      </c>
      <c r="H3556" t="s">
        <v>13150</v>
      </c>
      <c r="I3556" t="s">
        <v>4268</v>
      </c>
      <c r="J3556" t="s">
        <v>4269</v>
      </c>
      <c r="K3556" t="s">
        <v>14672</v>
      </c>
      <c r="L3556" t="s">
        <v>14645</v>
      </c>
      <c r="M3556" t="s">
        <v>16112</v>
      </c>
    </row>
    <row r="3557" spans="1:13">
      <c r="A3557" t="s">
        <v>4270</v>
      </c>
      <c r="B3557">
        <v>4.7</v>
      </c>
      <c r="C3557" t="str">
        <f t="shared" si="55"/>
        <v>4 – 5</v>
      </c>
      <c r="D3557">
        <v>100</v>
      </c>
      <c r="E3557" t="s">
        <v>13149</v>
      </c>
      <c r="F3557" t="s">
        <v>39</v>
      </c>
      <c r="G3557" t="s">
        <v>13150</v>
      </c>
      <c r="H3557" t="s">
        <v>13149</v>
      </c>
      <c r="I3557" t="s">
        <v>4271</v>
      </c>
      <c r="J3557" t="s">
        <v>4272</v>
      </c>
      <c r="K3557" t="s">
        <v>13457</v>
      </c>
      <c r="L3557" t="s">
        <v>16139</v>
      </c>
      <c r="M3557" t="s">
        <v>52</v>
      </c>
    </row>
    <row r="3558" spans="1:13">
      <c r="A3558" t="s">
        <v>4270</v>
      </c>
      <c r="B3558">
        <v>4.7</v>
      </c>
      <c r="C3558" t="str">
        <f t="shared" si="55"/>
        <v>4 – 5</v>
      </c>
      <c r="D3558">
        <v>100</v>
      </c>
      <c r="E3558" t="s">
        <v>13149</v>
      </c>
      <c r="F3558" t="s">
        <v>39</v>
      </c>
      <c r="G3558" t="s">
        <v>13150</v>
      </c>
      <c r="H3558" t="s">
        <v>13149</v>
      </c>
      <c r="I3558" t="s">
        <v>4271</v>
      </c>
      <c r="J3558" t="s">
        <v>4272</v>
      </c>
      <c r="K3558" t="s">
        <v>13457</v>
      </c>
      <c r="L3558" t="s">
        <v>16139</v>
      </c>
      <c r="M3558" t="s">
        <v>18</v>
      </c>
    </row>
    <row r="3559" spans="1:13">
      <c r="A3559" t="s">
        <v>4270</v>
      </c>
      <c r="B3559">
        <v>4.7</v>
      </c>
      <c r="C3559" t="str">
        <f t="shared" si="55"/>
        <v>4 – 5</v>
      </c>
      <c r="D3559">
        <v>100</v>
      </c>
      <c r="E3559" t="s">
        <v>13149</v>
      </c>
      <c r="F3559" t="s">
        <v>39</v>
      </c>
      <c r="G3559" t="s">
        <v>13150</v>
      </c>
      <c r="H3559" t="s">
        <v>13149</v>
      </c>
      <c r="I3559" t="s">
        <v>4271</v>
      </c>
      <c r="J3559" t="s">
        <v>4272</v>
      </c>
      <c r="K3559" t="s">
        <v>13457</v>
      </c>
      <c r="L3559" t="s">
        <v>16139</v>
      </c>
      <c r="M3559" t="s">
        <v>5392</v>
      </c>
    </row>
    <row r="3560" spans="1:13">
      <c r="A3560" t="s">
        <v>4270</v>
      </c>
      <c r="B3560">
        <v>4.7</v>
      </c>
      <c r="C3560" t="str">
        <f t="shared" si="55"/>
        <v>4 – 5</v>
      </c>
      <c r="D3560">
        <v>100</v>
      </c>
      <c r="E3560" t="s">
        <v>13149</v>
      </c>
      <c r="F3560" t="s">
        <v>39</v>
      </c>
      <c r="G3560" t="s">
        <v>13150</v>
      </c>
      <c r="H3560" t="s">
        <v>13149</v>
      </c>
      <c r="I3560" t="s">
        <v>4271</v>
      </c>
      <c r="J3560" t="s">
        <v>4272</v>
      </c>
      <c r="K3560" t="s">
        <v>13457</v>
      </c>
      <c r="L3560" t="s">
        <v>16139</v>
      </c>
      <c r="M3560" t="s">
        <v>1220</v>
      </c>
    </row>
    <row r="3561" spans="1:13">
      <c r="A3561" t="s">
        <v>4273</v>
      </c>
      <c r="B3561">
        <v>4.5999999999999996</v>
      </c>
      <c r="C3561" t="str">
        <f t="shared" si="55"/>
        <v>4 – 5</v>
      </c>
      <c r="D3561">
        <v>100</v>
      </c>
      <c r="E3561" t="s">
        <v>13149</v>
      </c>
      <c r="F3561" t="s">
        <v>150</v>
      </c>
      <c r="G3561" t="s">
        <v>13149</v>
      </c>
      <c r="H3561" t="s">
        <v>13150</v>
      </c>
      <c r="I3561" t="s">
        <v>4274</v>
      </c>
      <c r="J3561" t="s">
        <v>4275</v>
      </c>
      <c r="K3561" t="s">
        <v>14673</v>
      </c>
      <c r="L3561" t="s">
        <v>14645</v>
      </c>
      <c r="M3561" t="s">
        <v>18</v>
      </c>
    </row>
    <row r="3562" spans="1:13">
      <c r="A3562" t="s">
        <v>4273</v>
      </c>
      <c r="B3562">
        <v>4.5999999999999996</v>
      </c>
      <c r="C3562" t="str">
        <f t="shared" si="55"/>
        <v>4 – 5</v>
      </c>
      <c r="D3562">
        <v>100</v>
      </c>
      <c r="E3562" t="s">
        <v>13149</v>
      </c>
      <c r="F3562" t="s">
        <v>150</v>
      </c>
      <c r="G3562" t="s">
        <v>13149</v>
      </c>
      <c r="H3562" t="s">
        <v>13150</v>
      </c>
      <c r="I3562" t="s">
        <v>4274</v>
      </c>
      <c r="J3562" t="s">
        <v>4275</v>
      </c>
      <c r="K3562" t="s">
        <v>14673</v>
      </c>
      <c r="L3562" t="s">
        <v>14645</v>
      </c>
      <c r="M3562" t="s">
        <v>5392</v>
      </c>
    </row>
    <row r="3563" spans="1:13">
      <c r="A3563" t="s">
        <v>4276</v>
      </c>
      <c r="B3563">
        <v>4.5999999999999996</v>
      </c>
      <c r="C3563" t="str">
        <f t="shared" si="55"/>
        <v>4 – 5</v>
      </c>
      <c r="D3563">
        <v>500</v>
      </c>
      <c r="E3563" t="s">
        <v>13149</v>
      </c>
      <c r="G3563" t="s">
        <v>13150</v>
      </c>
      <c r="H3563" t="s">
        <v>13150</v>
      </c>
      <c r="I3563" t="s">
        <v>4277</v>
      </c>
      <c r="J3563" t="s">
        <v>4278</v>
      </c>
      <c r="K3563" t="s">
        <v>14674</v>
      </c>
      <c r="L3563" t="s">
        <v>14645</v>
      </c>
      <c r="M3563" t="s">
        <v>233</v>
      </c>
    </row>
    <row r="3564" spans="1:13">
      <c r="A3564" t="s">
        <v>4276</v>
      </c>
      <c r="B3564">
        <v>4.5999999999999996</v>
      </c>
      <c r="C3564" t="str">
        <f t="shared" si="55"/>
        <v>4 – 5</v>
      </c>
      <c r="D3564">
        <v>500</v>
      </c>
      <c r="E3564" t="s">
        <v>13149</v>
      </c>
      <c r="G3564" t="s">
        <v>13150</v>
      </c>
      <c r="H3564" t="s">
        <v>13150</v>
      </c>
      <c r="I3564" t="s">
        <v>4277</v>
      </c>
      <c r="J3564" t="s">
        <v>4278</v>
      </c>
      <c r="K3564" t="s">
        <v>14674</v>
      </c>
      <c r="L3564" t="s">
        <v>14645</v>
      </c>
      <c r="M3564" t="s">
        <v>257</v>
      </c>
    </row>
    <row r="3565" spans="1:13">
      <c r="A3565" t="s">
        <v>4279</v>
      </c>
      <c r="B3565">
        <v>4.3</v>
      </c>
      <c r="C3565" t="str">
        <f t="shared" si="55"/>
        <v>4 – 5</v>
      </c>
      <c r="D3565">
        <v>100</v>
      </c>
      <c r="E3565" t="s">
        <v>13149</v>
      </c>
      <c r="F3565" t="s">
        <v>276</v>
      </c>
      <c r="G3565" t="s">
        <v>13149</v>
      </c>
      <c r="H3565" t="s">
        <v>13150</v>
      </c>
      <c r="I3565" t="s">
        <v>4280</v>
      </c>
      <c r="J3565" t="s">
        <v>4281</v>
      </c>
      <c r="K3565" t="s">
        <v>14675</v>
      </c>
      <c r="L3565" t="s">
        <v>14645</v>
      </c>
      <c r="M3565" t="s">
        <v>18</v>
      </c>
    </row>
    <row r="3566" spans="1:13">
      <c r="A3566" t="s">
        <v>4279</v>
      </c>
      <c r="B3566">
        <v>4.3</v>
      </c>
      <c r="C3566" t="str">
        <f t="shared" si="55"/>
        <v>4 – 5</v>
      </c>
      <c r="D3566">
        <v>100</v>
      </c>
      <c r="E3566" t="s">
        <v>13149</v>
      </c>
      <c r="F3566" t="s">
        <v>276</v>
      </c>
      <c r="G3566" t="s">
        <v>13149</v>
      </c>
      <c r="H3566" t="s">
        <v>13150</v>
      </c>
      <c r="I3566" t="s">
        <v>4280</v>
      </c>
      <c r="J3566" t="s">
        <v>4281</v>
      </c>
      <c r="K3566" t="s">
        <v>14675</v>
      </c>
      <c r="L3566" t="s">
        <v>14645</v>
      </c>
      <c r="M3566" t="s">
        <v>5392</v>
      </c>
    </row>
    <row r="3567" spans="1:13">
      <c r="A3567" t="s">
        <v>4279</v>
      </c>
      <c r="B3567">
        <v>4.3</v>
      </c>
      <c r="C3567" t="str">
        <f t="shared" si="55"/>
        <v>4 – 5</v>
      </c>
      <c r="D3567">
        <v>100</v>
      </c>
      <c r="E3567" t="s">
        <v>13149</v>
      </c>
      <c r="F3567" t="s">
        <v>276</v>
      </c>
      <c r="G3567" t="s">
        <v>13149</v>
      </c>
      <c r="H3567" t="s">
        <v>13150</v>
      </c>
      <c r="I3567" t="s">
        <v>4280</v>
      </c>
      <c r="J3567" t="s">
        <v>4281</v>
      </c>
      <c r="K3567" t="s">
        <v>14675</v>
      </c>
      <c r="L3567" t="s">
        <v>14645</v>
      </c>
      <c r="M3567" t="s">
        <v>16113</v>
      </c>
    </row>
    <row r="3568" spans="1:13">
      <c r="A3568" t="s">
        <v>4282</v>
      </c>
      <c r="B3568">
        <v>4.3</v>
      </c>
      <c r="C3568" t="str">
        <f t="shared" si="55"/>
        <v>4 – 5</v>
      </c>
      <c r="D3568">
        <v>13</v>
      </c>
      <c r="E3568" t="s">
        <v>13149</v>
      </c>
      <c r="G3568" t="s">
        <v>13150</v>
      </c>
      <c r="H3568" t="s">
        <v>13150</v>
      </c>
      <c r="I3568" t="s">
        <v>4284</v>
      </c>
      <c r="J3568" t="s">
        <v>4285</v>
      </c>
      <c r="K3568" t="s">
        <v>14676</v>
      </c>
      <c r="L3568" t="s">
        <v>14488</v>
      </c>
      <c r="M3568" t="s">
        <v>257</v>
      </c>
    </row>
    <row r="3569" spans="1:13">
      <c r="A3569" t="s">
        <v>4282</v>
      </c>
      <c r="B3569">
        <v>4.3</v>
      </c>
      <c r="C3569" t="str">
        <f t="shared" si="55"/>
        <v>4 – 5</v>
      </c>
      <c r="D3569">
        <v>13</v>
      </c>
      <c r="E3569" t="s">
        <v>13149</v>
      </c>
      <c r="G3569" t="s">
        <v>13150</v>
      </c>
      <c r="H3569" t="s">
        <v>13150</v>
      </c>
      <c r="I3569" t="s">
        <v>4284</v>
      </c>
      <c r="J3569" t="s">
        <v>4285</v>
      </c>
      <c r="K3569" t="s">
        <v>14676</v>
      </c>
      <c r="L3569" t="s">
        <v>14488</v>
      </c>
      <c r="M3569" t="s">
        <v>18</v>
      </c>
    </row>
    <row r="3570" spans="1:13">
      <c r="A3570" t="s">
        <v>4282</v>
      </c>
      <c r="B3570">
        <v>4.3</v>
      </c>
      <c r="C3570" t="str">
        <f t="shared" si="55"/>
        <v>4 – 5</v>
      </c>
      <c r="D3570">
        <v>13</v>
      </c>
      <c r="E3570" t="s">
        <v>13149</v>
      </c>
      <c r="G3570" t="s">
        <v>13150</v>
      </c>
      <c r="H3570" t="s">
        <v>13150</v>
      </c>
      <c r="I3570" t="s">
        <v>4284</v>
      </c>
      <c r="J3570" t="s">
        <v>4285</v>
      </c>
      <c r="K3570" t="s">
        <v>14676</v>
      </c>
      <c r="L3570" t="s">
        <v>14488</v>
      </c>
      <c r="M3570" t="s">
        <v>5392</v>
      </c>
    </row>
    <row r="3571" spans="1:13">
      <c r="A3571" t="s">
        <v>4286</v>
      </c>
      <c r="B3571">
        <v>4.9000000000000004</v>
      </c>
      <c r="C3571" t="str">
        <f t="shared" si="55"/>
        <v>4 – 5</v>
      </c>
      <c r="D3571">
        <v>51</v>
      </c>
      <c r="E3571" t="s">
        <v>13149</v>
      </c>
      <c r="F3571" t="s">
        <v>276</v>
      </c>
      <c r="G3571" t="s">
        <v>13149</v>
      </c>
      <c r="H3571" t="s">
        <v>13150</v>
      </c>
      <c r="I3571" t="s">
        <v>4288</v>
      </c>
      <c r="J3571" t="s">
        <v>4289</v>
      </c>
      <c r="K3571" t="s">
        <v>14677</v>
      </c>
      <c r="L3571" t="s">
        <v>14488</v>
      </c>
      <c r="M3571" t="s">
        <v>330</v>
      </c>
    </row>
    <row r="3572" spans="1:13">
      <c r="A3572" t="s">
        <v>4286</v>
      </c>
      <c r="B3572">
        <v>4.9000000000000004</v>
      </c>
      <c r="C3572" t="str">
        <f t="shared" si="55"/>
        <v>4 – 5</v>
      </c>
      <c r="D3572">
        <v>51</v>
      </c>
      <c r="E3572" t="s">
        <v>13149</v>
      </c>
      <c r="F3572" t="s">
        <v>276</v>
      </c>
      <c r="G3572" t="s">
        <v>13149</v>
      </c>
      <c r="H3572" t="s">
        <v>13150</v>
      </c>
      <c r="I3572" t="s">
        <v>4288</v>
      </c>
      <c r="J3572" t="s">
        <v>4289</v>
      </c>
      <c r="K3572" t="s">
        <v>14677</v>
      </c>
      <c r="L3572" t="s">
        <v>14488</v>
      </c>
      <c r="M3572" t="s">
        <v>511</v>
      </c>
    </row>
    <row r="3573" spans="1:13">
      <c r="A3573" t="s">
        <v>4290</v>
      </c>
      <c r="B3573">
        <v>4.8</v>
      </c>
      <c r="C3573" t="str">
        <f t="shared" si="55"/>
        <v>4 – 5</v>
      </c>
      <c r="D3573">
        <v>500</v>
      </c>
      <c r="E3573" t="s">
        <v>13149</v>
      </c>
      <c r="F3573" t="s">
        <v>53</v>
      </c>
      <c r="G3573" t="s">
        <v>13149</v>
      </c>
      <c r="H3573" t="s">
        <v>13150</v>
      </c>
      <c r="I3573" t="s">
        <v>4291</v>
      </c>
      <c r="J3573" t="s">
        <v>4292</v>
      </c>
      <c r="K3573" t="s">
        <v>14678</v>
      </c>
      <c r="L3573" t="s">
        <v>14488</v>
      </c>
      <c r="M3573" t="s">
        <v>52</v>
      </c>
    </row>
    <row r="3574" spans="1:13">
      <c r="A3574" t="s">
        <v>4290</v>
      </c>
      <c r="B3574">
        <v>4.8</v>
      </c>
      <c r="C3574" t="str">
        <f t="shared" si="55"/>
        <v>4 – 5</v>
      </c>
      <c r="D3574">
        <v>500</v>
      </c>
      <c r="E3574" t="s">
        <v>13149</v>
      </c>
      <c r="F3574" t="s">
        <v>53</v>
      </c>
      <c r="G3574" t="s">
        <v>13149</v>
      </c>
      <c r="H3574" t="s">
        <v>13150</v>
      </c>
      <c r="I3574" t="s">
        <v>4291</v>
      </c>
      <c r="J3574" t="s">
        <v>4292</v>
      </c>
      <c r="K3574" t="s">
        <v>14678</v>
      </c>
      <c r="L3574" t="s">
        <v>14488</v>
      </c>
      <c r="M3574" t="s">
        <v>18</v>
      </c>
    </row>
    <row r="3575" spans="1:13">
      <c r="A3575" t="s">
        <v>4290</v>
      </c>
      <c r="B3575">
        <v>4.8</v>
      </c>
      <c r="C3575" t="str">
        <f t="shared" si="55"/>
        <v>4 – 5</v>
      </c>
      <c r="D3575">
        <v>500</v>
      </c>
      <c r="E3575" t="s">
        <v>13149</v>
      </c>
      <c r="F3575" t="s">
        <v>53</v>
      </c>
      <c r="G3575" t="s">
        <v>13149</v>
      </c>
      <c r="H3575" t="s">
        <v>13150</v>
      </c>
      <c r="I3575" t="s">
        <v>4291</v>
      </c>
      <c r="J3575" t="s">
        <v>4292</v>
      </c>
      <c r="K3575" t="s">
        <v>14678</v>
      </c>
      <c r="L3575" t="s">
        <v>14488</v>
      </c>
      <c r="M3575" t="s">
        <v>16115</v>
      </c>
    </row>
    <row r="3576" spans="1:13">
      <c r="A3576" t="s">
        <v>4293</v>
      </c>
      <c r="B3576">
        <v>4.9000000000000004</v>
      </c>
      <c r="C3576" t="str">
        <f t="shared" si="55"/>
        <v>4 – 5</v>
      </c>
      <c r="D3576">
        <v>5000</v>
      </c>
      <c r="E3576" t="s">
        <v>13149</v>
      </c>
      <c r="F3576" t="s">
        <v>4294</v>
      </c>
      <c r="G3576" t="s">
        <v>13149</v>
      </c>
      <c r="H3576" t="s">
        <v>13150</v>
      </c>
      <c r="I3576" t="s">
        <v>4295</v>
      </c>
      <c r="J3576" t="s">
        <v>4296</v>
      </c>
      <c r="K3576" t="s">
        <v>14679</v>
      </c>
      <c r="L3576" t="s">
        <v>14645</v>
      </c>
      <c r="M3576" t="s">
        <v>257</v>
      </c>
    </row>
    <row r="3577" spans="1:13">
      <c r="A3577" t="s">
        <v>4293</v>
      </c>
      <c r="B3577">
        <v>4.9000000000000004</v>
      </c>
      <c r="C3577" t="str">
        <f t="shared" si="55"/>
        <v>4 – 5</v>
      </c>
      <c r="D3577">
        <v>5000</v>
      </c>
      <c r="E3577" t="s">
        <v>13149</v>
      </c>
      <c r="F3577" t="s">
        <v>4294</v>
      </c>
      <c r="G3577" t="s">
        <v>13149</v>
      </c>
      <c r="H3577" t="s">
        <v>13150</v>
      </c>
      <c r="I3577" t="s">
        <v>4295</v>
      </c>
      <c r="J3577" t="s">
        <v>4296</v>
      </c>
      <c r="K3577" t="s">
        <v>14679</v>
      </c>
      <c r="L3577" t="s">
        <v>14645</v>
      </c>
      <c r="M3577" t="s">
        <v>12403</v>
      </c>
    </row>
    <row r="3578" spans="1:13">
      <c r="A3578" t="s">
        <v>4293</v>
      </c>
      <c r="B3578">
        <v>4.9000000000000004</v>
      </c>
      <c r="C3578" t="str">
        <f t="shared" si="55"/>
        <v>4 – 5</v>
      </c>
      <c r="D3578">
        <v>5000</v>
      </c>
      <c r="E3578" t="s">
        <v>13149</v>
      </c>
      <c r="F3578" t="s">
        <v>4294</v>
      </c>
      <c r="G3578" t="s">
        <v>13149</v>
      </c>
      <c r="H3578" t="s">
        <v>13150</v>
      </c>
      <c r="I3578" t="s">
        <v>4295</v>
      </c>
      <c r="J3578" t="s">
        <v>4296</v>
      </c>
      <c r="K3578" t="s">
        <v>14679</v>
      </c>
      <c r="L3578" t="s">
        <v>14645</v>
      </c>
      <c r="M3578" t="s">
        <v>18</v>
      </c>
    </row>
    <row r="3579" spans="1:13">
      <c r="A3579" t="s">
        <v>4297</v>
      </c>
      <c r="B3579">
        <v>4.7</v>
      </c>
      <c r="C3579" t="str">
        <f t="shared" si="55"/>
        <v>4 – 5</v>
      </c>
      <c r="D3579">
        <v>100</v>
      </c>
      <c r="E3579" t="s">
        <v>13149</v>
      </c>
      <c r="G3579" t="s">
        <v>13150</v>
      </c>
      <c r="H3579" t="s">
        <v>13150</v>
      </c>
      <c r="I3579" t="s">
        <v>4298</v>
      </c>
      <c r="J3579" t="s">
        <v>4299</v>
      </c>
      <c r="K3579" t="s">
        <v>13458</v>
      </c>
      <c r="L3579" t="s">
        <v>16107</v>
      </c>
      <c r="M3579" t="s">
        <v>18</v>
      </c>
    </row>
    <row r="3580" spans="1:13">
      <c r="A3580" t="s">
        <v>4297</v>
      </c>
      <c r="B3580">
        <v>4.7</v>
      </c>
      <c r="C3580" t="str">
        <f t="shared" si="55"/>
        <v>4 – 5</v>
      </c>
      <c r="D3580">
        <v>100</v>
      </c>
      <c r="E3580" t="s">
        <v>13149</v>
      </c>
      <c r="G3580" t="s">
        <v>13150</v>
      </c>
      <c r="H3580" t="s">
        <v>13150</v>
      </c>
      <c r="I3580" t="s">
        <v>4298</v>
      </c>
      <c r="J3580" t="s">
        <v>4299</v>
      </c>
      <c r="K3580" t="s">
        <v>13458</v>
      </c>
      <c r="L3580" t="s">
        <v>16107</v>
      </c>
      <c r="M3580" t="s">
        <v>8122</v>
      </c>
    </row>
    <row r="3581" spans="1:13">
      <c r="A3581" t="s">
        <v>4300</v>
      </c>
      <c r="B3581">
        <v>4.7</v>
      </c>
      <c r="C3581" t="str">
        <f t="shared" si="55"/>
        <v>4 – 5</v>
      </c>
      <c r="D3581">
        <v>500</v>
      </c>
      <c r="E3581" t="s">
        <v>13149</v>
      </c>
      <c r="F3581" t="s">
        <v>72</v>
      </c>
      <c r="G3581" t="s">
        <v>13149</v>
      </c>
      <c r="H3581" t="s">
        <v>13150</v>
      </c>
      <c r="I3581" t="s">
        <v>4301</v>
      </c>
      <c r="J3581" t="s">
        <v>4302</v>
      </c>
      <c r="K3581" t="s">
        <v>14680</v>
      </c>
      <c r="L3581" t="s">
        <v>14488</v>
      </c>
      <c r="M3581" t="s">
        <v>18</v>
      </c>
    </row>
    <row r="3582" spans="1:13">
      <c r="A3582" t="s">
        <v>4303</v>
      </c>
      <c r="B3582">
        <v>4.9000000000000004</v>
      </c>
      <c r="C3582" t="str">
        <f t="shared" si="55"/>
        <v>4 – 5</v>
      </c>
      <c r="D3582">
        <v>100</v>
      </c>
      <c r="E3582" t="s">
        <v>13149</v>
      </c>
      <c r="F3582" t="s">
        <v>1378</v>
      </c>
      <c r="G3582" t="s">
        <v>13149</v>
      </c>
      <c r="H3582" t="s">
        <v>13150</v>
      </c>
      <c r="I3582" t="s">
        <v>4304</v>
      </c>
      <c r="J3582" t="s">
        <v>4305</v>
      </c>
      <c r="K3582" t="s">
        <v>14681</v>
      </c>
      <c r="L3582" t="s">
        <v>14488</v>
      </c>
      <c r="M3582" t="s">
        <v>330</v>
      </c>
    </row>
    <row r="3583" spans="1:13">
      <c r="A3583" t="s">
        <v>4306</v>
      </c>
      <c r="B3583">
        <v>4</v>
      </c>
      <c r="C3583" t="str">
        <f t="shared" si="55"/>
        <v>3 – 4</v>
      </c>
      <c r="D3583">
        <v>500</v>
      </c>
      <c r="E3583" t="s">
        <v>13149</v>
      </c>
      <c r="F3583" t="s">
        <v>72</v>
      </c>
      <c r="G3583" t="s">
        <v>13149</v>
      </c>
      <c r="H3583" t="s">
        <v>13150</v>
      </c>
      <c r="I3583" t="s">
        <v>4307</v>
      </c>
      <c r="J3583" t="s">
        <v>4308</v>
      </c>
      <c r="K3583" t="s">
        <v>14682</v>
      </c>
      <c r="L3583" t="s">
        <v>14488</v>
      </c>
      <c r="M3583" t="s">
        <v>330</v>
      </c>
    </row>
    <row r="3584" spans="1:13">
      <c r="A3584" t="s">
        <v>4306</v>
      </c>
      <c r="B3584">
        <v>4</v>
      </c>
      <c r="C3584" t="str">
        <f t="shared" si="55"/>
        <v>3 – 4</v>
      </c>
      <c r="D3584">
        <v>500</v>
      </c>
      <c r="E3584" t="s">
        <v>13149</v>
      </c>
      <c r="F3584" t="s">
        <v>72</v>
      </c>
      <c r="G3584" t="s">
        <v>13149</v>
      </c>
      <c r="H3584" t="s">
        <v>13150</v>
      </c>
      <c r="I3584" t="s">
        <v>4307</v>
      </c>
      <c r="J3584" t="s">
        <v>4308</v>
      </c>
      <c r="K3584" t="s">
        <v>14682</v>
      </c>
      <c r="L3584" t="s">
        <v>14488</v>
      </c>
      <c r="M3584" t="s">
        <v>252</v>
      </c>
    </row>
    <row r="3585" spans="1:13">
      <c r="A3585" t="s">
        <v>4306</v>
      </c>
      <c r="B3585">
        <v>4</v>
      </c>
      <c r="C3585" t="str">
        <f t="shared" si="55"/>
        <v>3 – 4</v>
      </c>
      <c r="D3585">
        <v>500</v>
      </c>
      <c r="E3585" t="s">
        <v>13149</v>
      </c>
      <c r="F3585" t="s">
        <v>72</v>
      </c>
      <c r="G3585" t="s">
        <v>13149</v>
      </c>
      <c r="H3585" t="s">
        <v>13150</v>
      </c>
      <c r="I3585" t="s">
        <v>4307</v>
      </c>
      <c r="J3585" t="s">
        <v>4308</v>
      </c>
      <c r="K3585" t="s">
        <v>14682</v>
      </c>
      <c r="L3585" t="s">
        <v>14488</v>
      </c>
      <c r="M3585" t="s">
        <v>18</v>
      </c>
    </row>
    <row r="3586" spans="1:13">
      <c r="A3586" t="s">
        <v>4306</v>
      </c>
      <c r="B3586">
        <v>4</v>
      </c>
      <c r="C3586" t="str">
        <f t="shared" ref="C3586:C3649" si="56">IF(B3586="", "No Rating",
 IF(B3586&lt;=2, "1 – 2",
 IF(B3586&lt;=3, "2 – 3",
 IF(B3586&lt;=4, "3 – 4",
 "4 – 5"))))</f>
        <v>3 – 4</v>
      </c>
      <c r="D3586">
        <v>500</v>
      </c>
      <c r="E3586" t="s">
        <v>13149</v>
      </c>
      <c r="F3586" t="s">
        <v>72</v>
      </c>
      <c r="G3586" t="s">
        <v>13149</v>
      </c>
      <c r="H3586" t="s">
        <v>13150</v>
      </c>
      <c r="I3586" t="s">
        <v>4307</v>
      </c>
      <c r="J3586" t="s">
        <v>4308</v>
      </c>
      <c r="K3586" t="s">
        <v>14682</v>
      </c>
      <c r="L3586" t="s">
        <v>14488</v>
      </c>
      <c r="M3586" t="s">
        <v>595</v>
      </c>
    </row>
    <row r="3587" spans="1:13">
      <c r="A3587" t="s">
        <v>4306</v>
      </c>
      <c r="B3587">
        <v>4</v>
      </c>
      <c r="C3587" t="str">
        <f t="shared" si="56"/>
        <v>3 – 4</v>
      </c>
      <c r="D3587">
        <v>500</v>
      </c>
      <c r="E3587" t="s">
        <v>13149</v>
      </c>
      <c r="F3587" t="s">
        <v>72</v>
      </c>
      <c r="G3587" t="s">
        <v>13149</v>
      </c>
      <c r="H3587" t="s">
        <v>13150</v>
      </c>
      <c r="I3587" t="s">
        <v>4307</v>
      </c>
      <c r="J3587" t="s">
        <v>4308</v>
      </c>
      <c r="K3587" t="s">
        <v>14682</v>
      </c>
      <c r="L3587" t="s">
        <v>14488</v>
      </c>
      <c r="M3587" t="s">
        <v>16115</v>
      </c>
    </row>
    <row r="3588" spans="1:13">
      <c r="A3588" t="s">
        <v>4310</v>
      </c>
      <c r="B3588">
        <v>4.5999999999999996</v>
      </c>
      <c r="C3588" t="str">
        <f t="shared" si="56"/>
        <v>4 – 5</v>
      </c>
      <c r="D3588">
        <v>15000</v>
      </c>
      <c r="E3588" t="s">
        <v>13149</v>
      </c>
      <c r="F3588" t="s">
        <v>96</v>
      </c>
      <c r="G3588" t="s">
        <v>13149</v>
      </c>
      <c r="H3588" t="s">
        <v>13150</v>
      </c>
      <c r="I3588" t="s">
        <v>4312</v>
      </c>
      <c r="J3588" t="s">
        <v>4313</v>
      </c>
      <c r="K3588" t="s">
        <v>14683</v>
      </c>
      <c r="L3588" t="s">
        <v>14645</v>
      </c>
      <c r="M3588" t="s">
        <v>18</v>
      </c>
    </row>
    <row r="3589" spans="1:13">
      <c r="A3589" t="s">
        <v>4314</v>
      </c>
      <c r="B3589">
        <v>4.5999999999999996</v>
      </c>
      <c r="C3589" t="str">
        <f t="shared" si="56"/>
        <v>4 – 5</v>
      </c>
      <c r="D3589">
        <v>100</v>
      </c>
      <c r="E3589" t="s">
        <v>13149</v>
      </c>
      <c r="F3589" t="s">
        <v>53</v>
      </c>
      <c r="G3589" t="s">
        <v>13149</v>
      </c>
      <c r="H3589" t="s">
        <v>13150</v>
      </c>
      <c r="I3589" t="s">
        <v>4315</v>
      </c>
      <c r="J3589" t="s">
        <v>4316</v>
      </c>
      <c r="K3589" t="s">
        <v>13459</v>
      </c>
      <c r="L3589" t="s">
        <v>13155</v>
      </c>
      <c r="M3589" t="s">
        <v>18</v>
      </c>
    </row>
    <row r="3590" spans="1:13">
      <c r="A3590" t="s">
        <v>4314</v>
      </c>
      <c r="B3590">
        <v>4.5999999999999996</v>
      </c>
      <c r="C3590" t="str">
        <f t="shared" si="56"/>
        <v>4 – 5</v>
      </c>
      <c r="D3590">
        <v>100</v>
      </c>
      <c r="E3590" t="s">
        <v>13149</v>
      </c>
      <c r="F3590" t="s">
        <v>53</v>
      </c>
      <c r="G3590" t="s">
        <v>13149</v>
      </c>
      <c r="H3590" t="s">
        <v>13150</v>
      </c>
      <c r="I3590" t="s">
        <v>4315</v>
      </c>
      <c r="J3590" t="s">
        <v>4316</v>
      </c>
      <c r="K3590" t="s">
        <v>13459</v>
      </c>
      <c r="L3590" t="s">
        <v>13155</v>
      </c>
      <c r="M3590" t="s">
        <v>3586</v>
      </c>
    </row>
    <row r="3591" spans="1:13">
      <c r="A3591" t="s">
        <v>4314</v>
      </c>
      <c r="B3591">
        <v>4.5999999999999996</v>
      </c>
      <c r="C3591" t="str">
        <f t="shared" si="56"/>
        <v>4 – 5</v>
      </c>
      <c r="D3591">
        <v>100</v>
      </c>
      <c r="E3591" t="s">
        <v>13149</v>
      </c>
      <c r="F3591" t="s">
        <v>53</v>
      </c>
      <c r="G3591" t="s">
        <v>13149</v>
      </c>
      <c r="H3591" t="s">
        <v>13150</v>
      </c>
      <c r="I3591" t="s">
        <v>4315</v>
      </c>
      <c r="J3591" t="s">
        <v>4316</v>
      </c>
      <c r="K3591" t="s">
        <v>13459</v>
      </c>
      <c r="L3591" t="s">
        <v>13155</v>
      </c>
      <c r="M3591" t="s">
        <v>8122</v>
      </c>
    </row>
    <row r="3592" spans="1:13">
      <c r="A3592" t="s">
        <v>4317</v>
      </c>
      <c r="B3592">
        <v>4.8</v>
      </c>
      <c r="C3592" t="str">
        <f t="shared" si="56"/>
        <v>4 – 5</v>
      </c>
      <c r="D3592">
        <v>500</v>
      </c>
      <c r="E3592" t="s">
        <v>13149</v>
      </c>
      <c r="F3592" t="s">
        <v>53</v>
      </c>
      <c r="G3592" t="s">
        <v>13149</v>
      </c>
      <c r="H3592" t="s">
        <v>13150</v>
      </c>
      <c r="I3592" t="s">
        <v>4318</v>
      </c>
      <c r="J3592" t="s">
        <v>4319</v>
      </c>
      <c r="K3592" t="s">
        <v>14684</v>
      </c>
      <c r="L3592" t="s">
        <v>14645</v>
      </c>
      <c r="M3592" t="s">
        <v>635</v>
      </c>
    </row>
    <row r="3593" spans="1:13">
      <c r="A3593" t="s">
        <v>4317</v>
      </c>
      <c r="B3593">
        <v>4.8</v>
      </c>
      <c r="C3593" t="str">
        <f t="shared" si="56"/>
        <v>4 – 5</v>
      </c>
      <c r="D3593">
        <v>500</v>
      </c>
      <c r="E3593" t="s">
        <v>13149</v>
      </c>
      <c r="F3593" t="s">
        <v>53</v>
      </c>
      <c r="G3593" t="s">
        <v>13149</v>
      </c>
      <c r="H3593" t="s">
        <v>13150</v>
      </c>
      <c r="I3593" t="s">
        <v>4318</v>
      </c>
      <c r="J3593" t="s">
        <v>4319</v>
      </c>
      <c r="K3593" t="s">
        <v>14684</v>
      </c>
      <c r="L3593" t="s">
        <v>14645</v>
      </c>
      <c r="M3593" t="s">
        <v>262</v>
      </c>
    </row>
    <row r="3594" spans="1:13">
      <c r="A3594" t="s">
        <v>4317</v>
      </c>
      <c r="B3594">
        <v>4.8</v>
      </c>
      <c r="C3594" t="str">
        <f t="shared" si="56"/>
        <v>4 – 5</v>
      </c>
      <c r="D3594">
        <v>500</v>
      </c>
      <c r="E3594" t="s">
        <v>13149</v>
      </c>
      <c r="F3594" t="s">
        <v>53</v>
      </c>
      <c r="G3594" t="s">
        <v>13149</v>
      </c>
      <c r="H3594" t="s">
        <v>13150</v>
      </c>
      <c r="I3594" t="s">
        <v>4318</v>
      </c>
      <c r="J3594" t="s">
        <v>4319</v>
      </c>
      <c r="K3594" t="s">
        <v>14684</v>
      </c>
      <c r="L3594" t="s">
        <v>14645</v>
      </c>
      <c r="M3594" t="s">
        <v>10</v>
      </c>
    </row>
    <row r="3595" spans="1:13">
      <c r="A3595" t="s">
        <v>4317</v>
      </c>
      <c r="B3595">
        <v>4.8</v>
      </c>
      <c r="C3595" t="str">
        <f t="shared" si="56"/>
        <v>4 – 5</v>
      </c>
      <c r="D3595">
        <v>500</v>
      </c>
      <c r="E3595" t="s">
        <v>13149</v>
      </c>
      <c r="F3595" t="s">
        <v>53</v>
      </c>
      <c r="G3595" t="s">
        <v>13149</v>
      </c>
      <c r="H3595" t="s">
        <v>13150</v>
      </c>
      <c r="I3595" t="s">
        <v>4318</v>
      </c>
      <c r="J3595" t="s">
        <v>4319</v>
      </c>
      <c r="K3595" t="s">
        <v>14684</v>
      </c>
      <c r="L3595" t="s">
        <v>14645</v>
      </c>
      <c r="M3595" t="s">
        <v>595</v>
      </c>
    </row>
    <row r="3596" spans="1:13">
      <c r="A3596" t="s">
        <v>4320</v>
      </c>
      <c r="B3596">
        <v>4.9000000000000004</v>
      </c>
      <c r="C3596" t="str">
        <f t="shared" si="56"/>
        <v>4 – 5</v>
      </c>
      <c r="D3596">
        <v>100</v>
      </c>
      <c r="E3596" t="s">
        <v>13149</v>
      </c>
      <c r="F3596" t="s">
        <v>46</v>
      </c>
      <c r="G3596" t="s">
        <v>13149</v>
      </c>
      <c r="H3596" t="s">
        <v>13150</v>
      </c>
      <c r="I3596" t="s">
        <v>4321</v>
      </c>
      <c r="J3596" t="s">
        <v>4322</v>
      </c>
      <c r="K3596" t="s">
        <v>14685</v>
      </c>
      <c r="L3596" t="s">
        <v>14488</v>
      </c>
      <c r="M3596" t="s">
        <v>257</v>
      </c>
    </row>
    <row r="3597" spans="1:13">
      <c r="A3597" t="s">
        <v>4320</v>
      </c>
      <c r="B3597">
        <v>4.9000000000000004</v>
      </c>
      <c r="C3597" t="str">
        <f t="shared" si="56"/>
        <v>4 – 5</v>
      </c>
      <c r="D3597">
        <v>100</v>
      </c>
      <c r="E3597" t="s">
        <v>13149</v>
      </c>
      <c r="F3597" t="s">
        <v>46</v>
      </c>
      <c r="G3597" t="s">
        <v>13149</v>
      </c>
      <c r="H3597" t="s">
        <v>13150</v>
      </c>
      <c r="I3597" t="s">
        <v>4321</v>
      </c>
      <c r="J3597" t="s">
        <v>4322</v>
      </c>
      <c r="K3597" t="s">
        <v>14685</v>
      </c>
      <c r="L3597" t="s">
        <v>14488</v>
      </c>
      <c r="M3597" t="s">
        <v>12403</v>
      </c>
    </row>
    <row r="3598" spans="1:13">
      <c r="A3598" t="s">
        <v>4323</v>
      </c>
      <c r="B3598">
        <v>4.7</v>
      </c>
      <c r="C3598" t="str">
        <f t="shared" si="56"/>
        <v>4 – 5</v>
      </c>
      <c r="D3598">
        <v>2000</v>
      </c>
      <c r="E3598" t="s">
        <v>13149</v>
      </c>
      <c r="F3598" t="s">
        <v>53</v>
      </c>
      <c r="G3598" t="s">
        <v>13149</v>
      </c>
      <c r="H3598" t="s">
        <v>13150</v>
      </c>
      <c r="I3598" t="s">
        <v>4324</v>
      </c>
      <c r="J3598" t="s">
        <v>4325</v>
      </c>
      <c r="K3598" t="s">
        <v>14686</v>
      </c>
      <c r="L3598" t="s">
        <v>14488</v>
      </c>
      <c r="M3598" t="s">
        <v>257</v>
      </c>
    </row>
    <row r="3599" spans="1:13">
      <c r="A3599" t="s">
        <v>4323</v>
      </c>
      <c r="B3599">
        <v>4.7</v>
      </c>
      <c r="C3599" t="str">
        <f t="shared" si="56"/>
        <v>4 – 5</v>
      </c>
      <c r="D3599">
        <v>2000</v>
      </c>
      <c r="E3599" t="s">
        <v>13149</v>
      </c>
      <c r="F3599" t="s">
        <v>53</v>
      </c>
      <c r="G3599" t="s">
        <v>13149</v>
      </c>
      <c r="H3599" t="s">
        <v>13150</v>
      </c>
      <c r="I3599" t="s">
        <v>4324</v>
      </c>
      <c r="J3599" t="s">
        <v>4325</v>
      </c>
      <c r="K3599" t="s">
        <v>14686</v>
      </c>
      <c r="L3599" t="s">
        <v>14488</v>
      </c>
      <c r="M3599" t="s">
        <v>12403</v>
      </c>
    </row>
    <row r="3600" spans="1:13">
      <c r="A3600" t="s">
        <v>4326</v>
      </c>
      <c r="B3600">
        <v>4.4000000000000004</v>
      </c>
      <c r="C3600" t="str">
        <f t="shared" si="56"/>
        <v>4 – 5</v>
      </c>
      <c r="D3600">
        <v>4000</v>
      </c>
      <c r="E3600" t="s">
        <v>13149</v>
      </c>
      <c r="F3600" t="s">
        <v>72</v>
      </c>
      <c r="G3600" t="s">
        <v>13149</v>
      </c>
      <c r="H3600" t="s">
        <v>13150</v>
      </c>
      <c r="I3600" t="s">
        <v>4327</v>
      </c>
      <c r="J3600" t="s">
        <v>4328</v>
      </c>
      <c r="K3600" t="s">
        <v>14687</v>
      </c>
      <c r="L3600" t="s">
        <v>14645</v>
      </c>
      <c r="M3600" t="s">
        <v>1505</v>
      </c>
    </row>
    <row r="3601" spans="1:13">
      <c r="A3601" t="s">
        <v>4326</v>
      </c>
      <c r="B3601">
        <v>4.4000000000000004</v>
      </c>
      <c r="C3601" t="str">
        <f t="shared" si="56"/>
        <v>4 – 5</v>
      </c>
      <c r="D3601">
        <v>4000</v>
      </c>
      <c r="E3601" t="s">
        <v>13149</v>
      </c>
      <c r="F3601" t="s">
        <v>72</v>
      </c>
      <c r="G3601" t="s">
        <v>13149</v>
      </c>
      <c r="H3601" t="s">
        <v>13150</v>
      </c>
      <c r="I3601" t="s">
        <v>4327</v>
      </c>
      <c r="J3601" t="s">
        <v>4328</v>
      </c>
      <c r="K3601" t="s">
        <v>14687</v>
      </c>
      <c r="L3601" t="s">
        <v>14645</v>
      </c>
      <c r="M3601" t="s">
        <v>18</v>
      </c>
    </row>
    <row r="3602" spans="1:13">
      <c r="A3602" t="s">
        <v>4329</v>
      </c>
      <c r="B3602">
        <v>4.2</v>
      </c>
      <c r="C3602" t="str">
        <f t="shared" si="56"/>
        <v>4 – 5</v>
      </c>
      <c r="D3602">
        <v>1000</v>
      </c>
      <c r="E3602" t="s">
        <v>13149</v>
      </c>
      <c r="F3602" t="s">
        <v>53</v>
      </c>
      <c r="G3602" t="s">
        <v>13149</v>
      </c>
      <c r="H3602" t="s">
        <v>13150</v>
      </c>
      <c r="I3602" t="s">
        <v>4330</v>
      </c>
      <c r="J3602" t="s">
        <v>4331</v>
      </c>
      <c r="K3602" t="s">
        <v>14688</v>
      </c>
      <c r="L3602" t="s">
        <v>14645</v>
      </c>
      <c r="M3602" t="s">
        <v>257</v>
      </c>
    </row>
    <row r="3603" spans="1:13">
      <c r="A3603" t="s">
        <v>4329</v>
      </c>
      <c r="B3603">
        <v>4.2</v>
      </c>
      <c r="C3603" t="str">
        <f t="shared" si="56"/>
        <v>4 – 5</v>
      </c>
      <c r="D3603">
        <v>1000</v>
      </c>
      <c r="E3603" t="s">
        <v>13149</v>
      </c>
      <c r="F3603" t="s">
        <v>53</v>
      </c>
      <c r="G3603" t="s">
        <v>13149</v>
      </c>
      <c r="H3603" t="s">
        <v>13150</v>
      </c>
      <c r="I3603" t="s">
        <v>4330</v>
      </c>
      <c r="J3603" t="s">
        <v>4331</v>
      </c>
      <c r="K3603" t="s">
        <v>14688</v>
      </c>
      <c r="L3603" t="s">
        <v>14645</v>
      </c>
      <c r="M3603" t="s">
        <v>12403</v>
      </c>
    </row>
    <row r="3604" spans="1:13">
      <c r="A3604" t="s">
        <v>4332</v>
      </c>
      <c r="B3604">
        <v>4.8</v>
      </c>
      <c r="C3604" t="str">
        <f t="shared" si="56"/>
        <v>4 – 5</v>
      </c>
      <c r="D3604">
        <v>1000</v>
      </c>
      <c r="E3604" t="s">
        <v>13149</v>
      </c>
      <c r="F3604" t="s">
        <v>150</v>
      </c>
      <c r="G3604" t="s">
        <v>13149</v>
      </c>
      <c r="H3604" t="s">
        <v>13150</v>
      </c>
      <c r="I3604" t="s">
        <v>4333</v>
      </c>
      <c r="J3604" t="s">
        <v>4334</v>
      </c>
      <c r="K3604" t="s">
        <v>14689</v>
      </c>
      <c r="L3604" t="s">
        <v>14488</v>
      </c>
      <c r="M3604" t="s">
        <v>233</v>
      </c>
    </row>
    <row r="3605" spans="1:13">
      <c r="A3605" t="s">
        <v>4332</v>
      </c>
      <c r="B3605">
        <v>4.8</v>
      </c>
      <c r="C3605" t="str">
        <f t="shared" si="56"/>
        <v>4 – 5</v>
      </c>
      <c r="D3605">
        <v>1000</v>
      </c>
      <c r="E3605" t="s">
        <v>13149</v>
      </c>
      <c r="F3605" t="s">
        <v>150</v>
      </c>
      <c r="G3605" t="s">
        <v>13149</v>
      </c>
      <c r="H3605" t="s">
        <v>13150</v>
      </c>
      <c r="I3605" t="s">
        <v>4333</v>
      </c>
      <c r="J3605" t="s">
        <v>4334</v>
      </c>
      <c r="K3605" t="s">
        <v>14689</v>
      </c>
      <c r="L3605" t="s">
        <v>14488</v>
      </c>
      <c r="M3605" t="s">
        <v>1511</v>
      </c>
    </row>
    <row r="3606" spans="1:13">
      <c r="A3606" t="s">
        <v>4335</v>
      </c>
      <c r="B3606">
        <v>4.7</v>
      </c>
      <c r="C3606" t="str">
        <f t="shared" si="56"/>
        <v>4 – 5</v>
      </c>
      <c r="D3606">
        <v>1000</v>
      </c>
      <c r="E3606" t="s">
        <v>13149</v>
      </c>
      <c r="F3606" t="s">
        <v>72</v>
      </c>
      <c r="G3606" t="s">
        <v>13149</v>
      </c>
      <c r="H3606" t="s">
        <v>13150</v>
      </c>
      <c r="I3606" t="s">
        <v>4336</v>
      </c>
      <c r="J3606" t="s">
        <v>4337</v>
      </c>
      <c r="K3606" t="s">
        <v>14690</v>
      </c>
      <c r="L3606" t="s">
        <v>14488</v>
      </c>
      <c r="M3606" t="s">
        <v>18</v>
      </c>
    </row>
    <row r="3607" spans="1:13">
      <c r="A3607" t="s">
        <v>4335</v>
      </c>
      <c r="B3607">
        <v>4.7</v>
      </c>
      <c r="C3607" t="str">
        <f t="shared" si="56"/>
        <v>4 – 5</v>
      </c>
      <c r="D3607">
        <v>1000</v>
      </c>
      <c r="E3607" t="s">
        <v>13149</v>
      </c>
      <c r="F3607" t="s">
        <v>72</v>
      </c>
      <c r="G3607" t="s">
        <v>13149</v>
      </c>
      <c r="H3607" t="s">
        <v>13150</v>
      </c>
      <c r="I3607" t="s">
        <v>4336</v>
      </c>
      <c r="J3607" t="s">
        <v>4337</v>
      </c>
      <c r="K3607" t="s">
        <v>14690</v>
      </c>
      <c r="L3607" t="s">
        <v>14488</v>
      </c>
      <c r="M3607" t="s">
        <v>1511</v>
      </c>
    </row>
    <row r="3608" spans="1:13">
      <c r="A3608" t="s">
        <v>4335</v>
      </c>
      <c r="B3608">
        <v>4.7</v>
      </c>
      <c r="C3608" t="str">
        <f t="shared" si="56"/>
        <v>4 – 5</v>
      </c>
      <c r="D3608">
        <v>1000</v>
      </c>
      <c r="E3608" t="s">
        <v>13149</v>
      </c>
      <c r="F3608" t="s">
        <v>72</v>
      </c>
      <c r="G3608" t="s">
        <v>13149</v>
      </c>
      <c r="H3608" t="s">
        <v>13150</v>
      </c>
      <c r="I3608" t="s">
        <v>4336</v>
      </c>
      <c r="J3608" t="s">
        <v>4337</v>
      </c>
      <c r="K3608" t="s">
        <v>14690</v>
      </c>
      <c r="L3608" t="s">
        <v>14488</v>
      </c>
      <c r="M3608" t="s">
        <v>4172</v>
      </c>
    </row>
    <row r="3609" spans="1:13">
      <c r="A3609" t="s">
        <v>4338</v>
      </c>
      <c r="B3609">
        <v>4.5999999999999996</v>
      </c>
      <c r="C3609" t="str">
        <f t="shared" si="56"/>
        <v>4 – 5</v>
      </c>
      <c r="D3609">
        <v>2000</v>
      </c>
      <c r="E3609" t="s">
        <v>13149</v>
      </c>
      <c r="F3609" t="s">
        <v>72</v>
      </c>
      <c r="G3609" t="s">
        <v>13149</v>
      </c>
      <c r="H3609" t="s">
        <v>13150</v>
      </c>
      <c r="I3609" t="s">
        <v>4339</v>
      </c>
      <c r="J3609" t="s">
        <v>4340</v>
      </c>
      <c r="K3609" t="s">
        <v>14691</v>
      </c>
      <c r="L3609" t="s">
        <v>14488</v>
      </c>
      <c r="M3609" t="s">
        <v>257</v>
      </c>
    </row>
    <row r="3610" spans="1:13">
      <c r="A3610" t="s">
        <v>4338</v>
      </c>
      <c r="B3610">
        <v>4.5999999999999996</v>
      </c>
      <c r="C3610" t="str">
        <f t="shared" si="56"/>
        <v>4 – 5</v>
      </c>
      <c r="D3610">
        <v>2000</v>
      </c>
      <c r="E3610" t="s">
        <v>13149</v>
      </c>
      <c r="F3610" t="s">
        <v>72</v>
      </c>
      <c r="G3610" t="s">
        <v>13149</v>
      </c>
      <c r="H3610" t="s">
        <v>13150</v>
      </c>
      <c r="I3610" t="s">
        <v>4339</v>
      </c>
      <c r="J3610" t="s">
        <v>4340</v>
      </c>
      <c r="K3610" t="s">
        <v>14691</v>
      </c>
      <c r="L3610" t="s">
        <v>14488</v>
      </c>
      <c r="M3610" t="s">
        <v>52</v>
      </c>
    </row>
    <row r="3611" spans="1:13">
      <c r="A3611" t="s">
        <v>4338</v>
      </c>
      <c r="B3611">
        <v>4.5999999999999996</v>
      </c>
      <c r="C3611" t="str">
        <f t="shared" si="56"/>
        <v>4 – 5</v>
      </c>
      <c r="D3611">
        <v>2000</v>
      </c>
      <c r="E3611" t="s">
        <v>13149</v>
      </c>
      <c r="F3611" t="s">
        <v>72</v>
      </c>
      <c r="G3611" t="s">
        <v>13149</v>
      </c>
      <c r="H3611" t="s">
        <v>13150</v>
      </c>
      <c r="I3611" t="s">
        <v>4339</v>
      </c>
      <c r="J3611" t="s">
        <v>4340</v>
      </c>
      <c r="K3611" t="s">
        <v>14691</v>
      </c>
      <c r="L3611" t="s">
        <v>14488</v>
      </c>
      <c r="M3611" t="s">
        <v>511</v>
      </c>
    </row>
    <row r="3612" spans="1:13">
      <c r="A3612" t="s">
        <v>4341</v>
      </c>
      <c r="B3612">
        <v>4.7</v>
      </c>
      <c r="C3612" t="str">
        <f t="shared" si="56"/>
        <v>4 – 5</v>
      </c>
      <c r="D3612">
        <v>1000</v>
      </c>
      <c r="E3612" t="s">
        <v>13149</v>
      </c>
      <c r="F3612" t="s">
        <v>72</v>
      </c>
      <c r="G3612" t="s">
        <v>13149</v>
      </c>
      <c r="H3612" t="s">
        <v>13150</v>
      </c>
      <c r="I3612" t="s">
        <v>4342</v>
      </c>
      <c r="J3612" t="s">
        <v>4343</v>
      </c>
      <c r="K3612" t="s">
        <v>14692</v>
      </c>
      <c r="L3612" t="s">
        <v>14645</v>
      </c>
      <c r="M3612" t="s">
        <v>2256</v>
      </c>
    </row>
    <row r="3613" spans="1:13">
      <c r="A3613" t="s">
        <v>4341</v>
      </c>
      <c r="B3613">
        <v>4.7</v>
      </c>
      <c r="C3613" t="str">
        <f t="shared" si="56"/>
        <v>4 – 5</v>
      </c>
      <c r="D3613">
        <v>1000</v>
      </c>
      <c r="E3613" t="s">
        <v>13149</v>
      </c>
      <c r="F3613" t="s">
        <v>72</v>
      </c>
      <c r="G3613" t="s">
        <v>13149</v>
      </c>
      <c r="H3613" t="s">
        <v>13150</v>
      </c>
      <c r="I3613" t="s">
        <v>4342</v>
      </c>
      <c r="J3613" t="s">
        <v>4343</v>
      </c>
      <c r="K3613" t="s">
        <v>14692</v>
      </c>
      <c r="L3613" t="s">
        <v>14645</v>
      </c>
      <c r="M3613" t="s">
        <v>16108</v>
      </c>
    </row>
    <row r="3614" spans="1:13">
      <c r="A3614" t="s">
        <v>4341</v>
      </c>
      <c r="B3614">
        <v>4.7</v>
      </c>
      <c r="C3614" t="str">
        <f t="shared" si="56"/>
        <v>4 – 5</v>
      </c>
      <c r="D3614">
        <v>1000</v>
      </c>
      <c r="E3614" t="s">
        <v>13149</v>
      </c>
      <c r="F3614" t="s">
        <v>72</v>
      </c>
      <c r="G3614" t="s">
        <v>13149</v>
      </c>
      <c r="H3614" t="s">
        <v>13150</v>
      </c>
      <c r="I3614" t="s">
        <v>4342</v>
      </c>
      <c r="J3614" t="s">
        <v>4343</v>
      </c>
      <c r="K3614" t="s">
        <v>14692</v>
      </c>
      <c r="L3614" t="s">
        <v>14645</v>
      </c>
      <c r="M3614" t="s">
        <v>18</v>
      </c>
    </row>
    <row r="3615" spans="1:13">
      <c r="A3615" t="s">
        <v>4345</v>
      </c>
      <c r="B3615">
        <v>4.3</v>
      </c>
      <c r="C3615" t="str">
        <f t="shared" si="56"/>
        <v>4 – 5</v>
      </c>
      <c r="D3615">
        <v>48</v>
      </c>
      <c r="E3615" t="s">
        <v>13149</v>
      </c>
      <c r="G3615" t="s">
        <v>13150</v>
      </c>
      <c r="H3615" t="s">
        <v>13150</v>
      </c>
      <c r="I3615" t="s">
        <v>4348</v>
      </c>
      <c r="J3615" t="s">
        <v>4349</v>
      </c>
      <c r="K3615" t="s">
        <v>14693</v>
      </c>
      <c r="L3615" t="s">
        <v>13886</v>
      </c>
      <c r="M3615" t="s">
        <v>262</v>
      </c>
    </row>
    <row r="3616" spans="1:13">
      <c r="A3616" t="s">
        <v>4345</v>
      </c>
      <c r="B3616">
        <v>4.3</v>
      </c>
      <c r="C3616" t="str">
        <f t="shared" si="56"/>
        <v>4 – 5</v>
      </c>
      <c r="D3616">
        <v>48</v>
      </c>
      <c r="E3616" t="s">
        <v>13149</v>
      </c>
      <c r="G3616" t="s">
        <v>13150</v>
      </c>
      <c r="H3616" t="s">
        <v>13150</v>
      </c>
      <c r="I3616" t="s">
        <v>4348</v>
      </c>
      <c r="J3616" t="s">
        <v>4349</v>
      </c>
      <c r="K3616" t="s">
        <v>14693</v>
      </c>
      <c r="L3616" t="s">
        <v>13886</v>
      </c>
      <c r="M3616" t="s">
        <v>10</v>
      </c>
    </row>
    <row r="3617" spans="1:13">
      <c r="A3617" t="s">
        <v>4345</v>
      </c>
      <c r="B3617">
        <v>4.3</v>
      </c>
      <c r="C3617" t="str">
        <f t="shared" si="56"/>
        <v>4 – 5</v>
      </c>
      <c r="D3617">
        <v>48</v>
      </c>
      <c r="E3617" t="s">
        <v>13149</v>
      </c>
      <c r="G3617" t="s">
        <v>13150</v>
      </c>
      <c r="H3617" t="s">
        <v>13150</v>
      </c>
      <c r="I3617" t="s">
        <v>4348</v>
      </c>
      <c r="J3617" t="s">
        <v>4349</v>
      </c>
      <c r="K3617" t="s">
        <v>14693</v>
      </c>
      <c r="L3617" t="s">
        <v>13886</v>
      </c>
      <c r="M3617" t="s">
        <v>52</v>
      </c>
    </row>
    <row r="3618" spans="1:13">
      <c r="A3618" t="s">
        <v>4345</v>
      </c>
      <c r="B3618">
        <v>4.3</v>
      </c>
      <c r="C3618" t="str">
        <f t="shared" si="56"/>
        <v>4 – 5</v>
      </c>
      <c r="D3618">
        <v>48</v>
      </c>
      <c r="E3618" t="s">
        <v>13149</v>
      </c>
      <c r="G3618" t="s">
        <v>13150</v>
      </c>
      <c r="H3618" t="s">
        <v>13150</v>
      </c>
      <c r="I3618" t="s">
        <v>4348</v>
      </c>
      <c r="J3618" t="s">
        <v>4349</v>
      </c>
      <c r="K3618" t="s">
        <v>14693</v>
      </c>
      <c r="L3618" t="s">
        <v>13886</v>
      </c>
      <c r="M3618" t="s">
        <v>1505</v>
      </c>
    </row>
    <row r="3619" spans="1:13">
      <c r="A3619" t="s">
        <v>4345</v>
      </c>
      <c r="B3619">
        <v>4.3</v>
      </c>
      <c r="C3619" t="str">
        <f t="shared" si="56"/>
        <v>4 – 5</v>
      </c>
      <c r="D3619">
        <v>48</v>
      </c>
      <c r="E3619" t="s">
        <v>13149</v>
      </c>
      <c r="G3619" t="s">
        <v>13150</v>
      </c>
      <c r="H3619" t="s">
        <v>13150</v>
      </c>
      <c r="I3619" t="s">
        <v>4348</v>
      </c>
      <c r="J3619" t="s">
        <v>4349</v>
      </c>
      <c r="K3619" t="s">
        <v>14693</v>
      </c>
      <c r="L3619" t="s">
        <v>13886</v>
      </c>
      <c r="M3619" t="s">
        <v>595</v>
      </c>
    </row>
    <row r="3620" spans="1:13">
      <c r="A3620" t="s">
        <v>4350</v>
      </c>
      <c r="B3620">
        <v>4.5999999999999996</v>
      </c>
      <c r="C3620" t="str">
        <f t="shared" si="56"/>
        <v>4 – 5</v>
      </c>
      <c r="D3620">
        <v>100</v>
      </c>
      <c r="E3620" t="s">
        <v>13149</v>
      </c>
      <c r="G3620" t="s">
        <v>13150</v>
      </c>
      <c r="H3620" t="s">
        <v>13150</v>
      </c>
      <c r="I3620" t="s">
        <v>4352</v>
      </c>
      <c r="J3620" t="s">
        <v>4353</v>
      </c>
      <c r="K3620" t="s">
        <v>14694</v>
      </c>
      <c r="L3620" t="s">
        <v>13886</v>
      </c>
      <c r="M3620" t="s">
        <v>10</v>
      </c>
    </row>
    <row r="3621" spans="1:13">
      <c r="A3621" t="s">
        <v>4350</v>
      </c>
      <c r="B3621">
        <v>4.5999999999999996</v>
      </c>
      <c r="C3621" t="str">
        <f t="shared" si="56"/>
        <v>4 – 5</v>
      </c>
      <c r="D3621">
        <v>100</v>
      </c>
      <c r="E3621" t="s">
        <v>13149</v>
      </c>
      <c r="G3621" t="s">
        <v>13150</v>
      </c>
      <c r="H3621" t="s">
        <v>13150</v>
      </c>
      <c r="I3621" t="s">
        <v>4352</v>
      </c>
      <c r="J3621" t="s">
        <v>4353</v>
      </c>
      <c r="K3621" t="s">
        <v>14694</v>
      </c>
      <c r="L3621" t="s">
        <v>13886</v>
      </c>
      <c r="M3621" t="s">
        <v>52</v>
      </c>
    </row>
    <row r="3622" spans="1:13">
      <c r="A3622" t="s">
        <v>4350</v>
      </c>
      <c r="B3622">
        <v>4.5999999999999996</v>
      </c>
      <c r="C3622" t="str">
        <f t="shared" si="56"/>
        <v>4 – 5</v>
      </c>
      <c r="D3622">
        <v>100</v>
      </c>
      <c r="E3622" t="s">
        <v>13149</v>
      </c>
      <c r="G3622" t="s">
        <v>13150</v>
      </c>
      <c r="H3622" t="s">
        <v>13150</v>
      </c>
      <c r="I3622" t="s">
        <v>4352</v>
      </c>
      <c r="J3622" t="s">
        <v>4353</v>
      </c>
      <c r="K3622" t="s">
        <v>14694</v>
      </c>
      <c r="L3622" t="s">
        <v>13886</v>
      </c>
      <c r="M3622" t="s">
        <v>18</v>
      </c>
    </row>
    <row r="3623" spans="1:13">
      <c r="A3623" t="s">
        <v>4350</v>
      </c>
      <c r="B3623">
        <v>4.5999999999999996</v>
      </c>
      <c r="C3623" t="str">
        <f t="shared" si="56"/>
        <v>4 – 5</v>
      </c>
      <c r="D3623">
        <v>100</v>
      </c>
      <c r="E3623" t="s">
        <v>13149</v>
      </c>
      <c r="G3623" t="s">
        <v>13150</v>
      </c>
      <c r="H3623" t="s">
        <v>13150</v>
      </c>
      <c r="I3623" t="s">
        <v>4352</v>
      </c>
      <c r="J3623" t="s">
        <v>4353</v>
      </c>
      <c r="K3623" t="s">
        <v>14694</v>
      </c>
      <c r="L3623" t="s">
        <v>13886</v>
      </c>
      <c r="M3623" t="s">
        <v>16115</v>
      </c>
    </row>
    <row r="3624" spans="1:13">
      <c r="A3624" t="s">
        <v>4350</v>
      </c>
      <c r="B3624">
        <v>4.5999999999999996</v>
      </c>
      <c r="C3624" t="str">
        <f t="shared" si="56"/>
        <v>4 – 5</v>
      </c>
      <c r="D3624">
        <v>100</v>
      </c>
      <c r="E3624" t="s">
        <v>13149</v>
      </c>
      <c r="G3624" t="s">
        <v>13150</v>
      </c>
      <c r="H3624" t="s">
        <v>13150</v>
      </c>
      <c r="I3624" t="s">
        <v>4352</v>
      </c>
      <c r="J3624" t="s">
        <v>4353</v>
      </c>
      <c r="K3624" t="s">
        <v>14694</v>
      </c>
      <c r="L3624" t="s">
        <v>13886</v>
      </c>
      <c r="M3624" t="s">
        <v>1220</v>
      </c>
    </row>
    <row r="3625" spans="1:13">
      <c r="A3625" t="s">
        <v>4355</v>
      </c>
      <c r="C3625" t="str">
        <f t="shared" si="56"/>
        <v>No Rating</v>
      </c>
      <c r="E3625" t="s">
        <v>13150</v>
      </c>
      <c r="G3625" t="s">
        <v>13150</v>
      </c>
      <c r="H3625" t="s">
        <v>13150</v>
      </c>
      <c r="I3625" t="s">
        <v>4357</v>
      </c>
      <c r="J3625" t="s">
        <v>4358</v>
      </c>
      <c r="K3625" t="s">
        <v>14695</v>
      </c>
      <c r="L3625" t="s">
        <v>13886</v>
      </c>
      <c r="M3625" t="s">
        <v>262</v>
      </c>
    </row>
    <row r="3626" spans="1:13">
      <c r="A3626" t="s">
        <v>4355</v>
      </c>
      <c r="C3626" t="str">
        <f t="shared" si="56"/>
        <v>No Rating</v>
      </c>
      <c r="E3626" t="s">
        <v>13150</v>
      </c>
      <c r="G3626" t="s">
        <v>13150</v>
      </c>
      <c r="H3626" t="s">
        <v>13150</v>
      </c>
      <c r="I3626" t="s">
        <v>4357</v>
      </c>
      <c r="J3626" t="s">
        <v>4358</v>
      </c>
      <c r="K3626" t="s">
        <v>14695</v>
      </c>
      <c r="L3626" t="s">
        <v>13886</v>
      </c>
      <c r="M3626" t="s">
        <v>10</v>
      </c>
    </row>
    <row r="3627" spans="1:13">
      <c r="A3627" t="s">
        <v>4355</v>
      </c>
      <c r="C3627" t="str">
        <f t="shared" si="56"/>
        <v>No Rating</v>
      </c>
      <c r="E3627" t="s">
        <v>13150</v>
      </c>
      <c r="G3627" t="s">
        <v>13150</v>
      </c>
      <c r="H3627" t="s">
        <v>13150</v>
      </c>
      <c r="I3627" t="s">
        <v>4357</v>
      </c>
      <c r="J3627" t="s">
        <v>4358</v>
      </c>
      <c r="K3627" t="s">
        <v>14695</v>
      </c>
      <c r="L3627" t="s">
        <v>13886</v>
      </c>
      <c r="M3627" t="s">
        <v>52</v>
      </c>
    </row>
    <row r="3628" spans="1:13">
      <c r="A3628" t="s">
        <v>4355</v>
      </c>
      <c r="C3628" t="str">
        <f t="shared" si="56"/>
        <v>No Rating</v>
      </c>
      <c r="E3628" t="s">
        <v>13150</v>
      </c>
      <c r="G3628" t="s">
        <v>13150</v>
      </c>
      <c r="H3628" t="s">
        <v>13150</v>
      </c>
      <c r="I3628" t="s">
        <v>4357</v>
      </c>
      <c r="J3628" t="s">
        <v>4358</v>
      </c>
      <c r="K3628" t="s">
        <v>14695</v>
      </c>
      <c r="L3628" t="s">
        <v>13886</v>
      </c>
      <c r="M3628" t="s">
        <v>595</v>
      </c>
    </row>
    <row r="3629" spans="1:13">
      <c r="A3629" t="s">
        <v>4359</v>
      </c>
      <c r="B3629">
        <v>4.8</v>
      </c>
      <c r="C3629" t="str">
        <f t="shared" si="56"/>
        <v>4 – 5</v>
      </c>
      <c r="D3629">
        <v>100</v>
      </c>
      <c r="E3629" t="s">
        <v>13149</v>
      </c>
      <c r="G3629" t="s">
        <v>13150</v>
      </c>
      <c r="H3629" t="s">
        <v>13150</v>
      </c>
      <c r="I3629" t="s">
        <v>4361</v>
      </c>
      <c r="J3629" t="s">
        <v>4362</v>
      </c>
      <c r="K3629" t="s">
        <v>14696</v>
      </c>
      <c r="L3629" t="s">
        <v>13886</v>
      </c>
      <c r="M3629" t="s">
        <v>52</v>
      </c>
    </row>
    <row r="3630" spans="1:13">
      <c r="A3630" t="s">
        <v>4359</v>
      </c>
      <c r="B3630">
        <v>4.8</v>
      </c>
      <c r="C3630" t="str">
        <f t="shared" si="56"/>
        <v>4 – 5</v>
      </c>
      <c r="D3630">
        <v>100</v>
      </c>
      <c r="E3630" t="s">
        <v>13149</v>
      </c>
      <c r="G3630" t="s">
        <v>13150</v>
      </c>
      <c r="H3630" t="s">
        <v>13150</v>
      </c>
      <c r="I3630" t="s">
        <v>4361</v>
      </c>
      <c r="J3630" t="s">
        <v>4362</v>
      </c>
      <c r="K3630" t="s">
        <v>14696</v>
      </c>
      <c r="L3630" t="s">
        <v>13886</v>
      </c>
      <c r="M3630" t="s">
        <v>18</v>
      </c>
    </row>
    <row r="3631" spans="1:13">
      <c r="A3631" t="s">
        <v>4359</v>
      </c>
      <c r="B3631">
        <v>4.8</v>
      </c>
      <c r="C3631" t="str">
        <f t="shared" si="56"/>
        <v>4 – 5</v>
      </c>
      <c r="D3631">
        <v>100</v>
      </c>
      <c r="E3631" t="s">
        <v>13149</v>
      </c>
      <c r="G3631" t="s">
        <v>13150</v>
      </c>
      <c r="H3631" t="s">
        <v>13150</v>
      </c>
      <c r="I3631" t="s">
        <v>4361</v>
      </c>
      <c r="J3631" t="s">
        <v>4362</v>
      </c>
      <c r="K3631" t="s">
        <v>14696</v>
      </c>
      <c r="L3631" t="s">
        <v>13886</v>
      </c>
      <c r="M3631" t="s">
        <v>1220</v>
      </c>
    </row>
    <row r="3632" spans="1:13">
      <c r="A3632" t="s">
        <v>4363</v>
      </c>
      <c r="B3632">
        <v>4.5</v>
      </c>
      <c r="C3632" t="str">
        <f t="shared" si="56"/>
        <v>4 – 5</v>
      </c>
      <c r="D3632">
        <v>100</v>
      </c>
      <c r="E3632" t="s">
        <v>13149</v>
      </c>
      <c r="G3632" t="s">
        <v>13150</v>
      </c>
      <c r="H3632" t="s">
        <v>13150</v>
      </c>
      <c r="I3632" t="s">
        <v>4365</v>
      </c>
      <c r="J3632" t="s">
        <v>4366</v>
      </c>
      <c r="K3632" t="s">
        <v>14697</v>
      </c>
      <c r="L3632" t="s">
        <v>13886</v>
      </c>
      <c r="M3632" t="s">
        <v>635</v>
      </c>
    </row>
    <row r="3633" spans="1:13">
      <c r="A3633" t="s">
        <v>4363</v>
      </c>
      <c r="B3633">
        <v>4.5</v>
      </c>
      <c r="C3633" t="str">
        <f t="shared" si="56"/>
        <v>4 – 5</v>
      </c>
      <c r="D3633">
        <v>100</v>
      </c>
      <c r="E3633" t="s">
        <v>13149</v>
      </c>
      <c r="G3633" t="s">
        <v>13150</v>
      </c>
      <c r="H3633" t="s">
        <v>13150</v>
      </c>
      <c r="I3633" t="s">
        <v>4365</v>
      </c>
      <c r="J3633" t="s">
        <v>4366</v>
      </c>
      <c r="K3633" t="s">
        <v>14697</v>
      </c>
      <c r="L3633" t="s">
        <v>13886</v>
      </c>
      <c r="M3633" t="s">
        <v>4950</v>
      </c>
    </row>
    <row r="3634" spans="1:13">
      <c r="A3634" t="s">
        <v>4363</v>
      </c>
      <c r="B3634">
        <v>4.5</v>
      </c>
      <c r="C3634" t="str">
        <f t="shared" si="56"/>
        <v>4 – 5</v>
      </c>
      <c r="D3634">
        <v>100</v>
      </c>
      <c r="E3634" t="s">
        <v>13149</v>
      </c>
      <c r="G3634" t="s">
        <v>13150</v>
      </c>
      <c r="H3634" t="s">
        <v>13150</v>
      </c>
      <c r="I3634" t="s">
        <v>4365</v>
      </c>
      <c r="J3634" t="s">
        <v>4366</v>
      </c>
      <c r="K3634" t="s">
        <v>14697</v>
      </c>
      <c r="L3634" t="s">
        <v>13886</v>
      </c>
      <c r="M3634" t="s">
        <v>149</v>
      </c>
    </row>
    <row r="3635" spans="1:13">
      <c r="A3635" t="s">
        <v>4363</v>
      </c>
      <c r="B3635">
        <v>4.5</v>
      </c>
      <c r="C3635" t="str">
        <f t="shared" si="56"/>
        <v>4 – 5</v>
      </c>
      <c r="D3635">
        <v>100</v>
      </c>
      <c r="E3635" t="s">
        <v>13149</v>
      </c>
      <c r="G3635" t="s">
        <v>13150</v>
      </c>
      <c r="H3635" t="s">
        <v>13150</v>
      </c>
      <c r="I3635" t="s">
        <v>4365</v>
      </c>
      <c r="J3635" t="s">
        <v>4366</v>
      </c>
      <c r="K3635" t="s">
        <v>14697</v>
      </c>
      <c r="L3635" t="s">
        <v>13886</v>
      </c>
      <c r="M3635" t="s">
        <v>330</v>
      </c>
    </row>
    <row r="3636" spans="1:13">
      <c r="A3636" t="s">
        <v>4363</v>
      </c>
      <c r="B3636">
        <v>4.5</v>
      </c>
      <c r="C3636" t="str">
        <f t="shared" si="56"/>
        <v>4 – 5</v>
      </c>
      <c r="D3636">
        <v>100</v>
      </c>
      <c r="E3636" t="s">
        <v>13149</v>
      </c>
      <c r="G3636" t="s">
        <v>13150</v>
      </c>
      <c r="H3636" t="s">
        <v>13150</v>
      </c>
      <c r="I3636" t="s">
        <v>4365</v>
      </c>
      <c r="J3636" t="s">
        <v>4366</v>
      </c>
      <c r="K3636" t="s">
        <v>14697</v>
      </c>
      <c r="L3636" t="s">
        <v>13886</v>
      </c>
      <c r="M3636" t="s">
        <v>16118</v>
      </c>
    </row>
    <row r="3637" spans="1:13">
      <c r="A3637" t="s">
        <v>4367</v>
      </c>
      <c r="B3637">
        <v>3.6</v>
      </c>
      <c r="C3637" t="str">
        <f t="shared" si="56"/>
        <v>3 – 4</v>
      </c>
      <c r="D3637">
        <v>8</v>
      </c>
      <c r="E3637" t="s">
        <v>13149</v>
      </c>
      <c r="G3637" t="s">
        <v>13150</v>
      </c>
      <c r="H3637" t="s">
        <v>13150</v>
      </c>
      <c r="I3637" t="s">
        <v>4370</v>
      </c>
      <c r="J3637" t="s">
        <v>4371</v>
      </c>
      <c r="K3637" t="s">
        <v>14698</v>
      </c>
      <c r="L3637" t="s">
        <v>13886</v>
      </c>
      <c r="M3637" t="s">
        <v>10</v>
      </c>
    </row>
    <row r="3638" spans="1:13">
      <c r="A3638" t="s">
        <v>4367</v>
      </c>
      <c r="B3638">
        <v>3.6</v>
      </c>
      <c r="C3638" t="str">
        <f t="shared" si="56"/>
        <v>3 – 4</v>
      </c>
      <c r="D3638">
        <v>8</v>
      </c>
      <c r="E3638" t="s">
        <v>13149</v>
      </c>
      <c r="G3638" t="s">
        <v>13150</v>
      </c>
      <c r="H3638" t="s">
        <v>13150</v>
      </c>
      <c r="I3638" t="s">
        <v>4370</v>
      </c>
      <c r="J3638" t="s">
        <v>4371</v>
      </c>
      <c r="K3638" t="s">
        <v>14698</v>
      </c>
      <c r="L3638" t="s">
        <v>13886</v>
      </c>
      <c r="M3638" t="s">
        <v>1505</v>
      </c>
    </row>
    <row r="3639" spans="1:13">
      <c r="A3639" t="s">
        <v>4372</v>
      </c>
      <c r="B3639">
        <v>4.8</v>
      </c>
      <c r="C3639" t="str">
        <f t="shared" si="56"/>
        <v>4 – 5</v>
      </c>
      <c r="D3639">
        <v>100</v>
      </c>
      <c r="E3639" t="s">
        <v>13149</v>
      </c>
      <c r="G3639" t="s">
        <v>13150</v>
      </c>
      <c r="H3639" t="s">
        <v>13150</v>
      </c>
      <c r="I3639" t="s">
        <v>4374</v>
      </c>
      <c r="J3639" t="s">
        <v>4375</v>
      </c>
      <c r="K3639" t="s">
        <v>14699</v>
      </c>
      <c r="L3639" t="s">
        <v>13886</v>
      </c>
      <c r="M3639" t="s">
        <v>52</v>
      </c>
    </row>
    <row r="3640" spans="1:13">
      <c r="A3640" t="s">
        <v>4372</v>
      </c>
      <c r="B3640">
        <v>4.8</v>
      </c>
      <c r="C3640" t="str">
        <f t="shared" si="56"/>
        <v>4 – 5</v>
      </c>
      <c r="D3640">
        <v>100</v>
      </c>
      <c r="E3640" t="s">
        <v>13149</v>
      </c>
      <c r="G3640" t="s">
        <v>13150</v>
      </c>
      <c r="H3640" t="s">
        <v>13150</v>
      </c>
      <c r="I3640" t="s">
        <v>4374</v>
      </c>
      <c r="J3640" t="s">
        <v>4375</v>
      </c>
      <c r="K3640" t="s">
        <v>14699</v>
      </c>
      <c r="L3640" t="s">
        <v>13886</v>
      </c>
      <c r="M3640" t="s">
        <v>18</v>
      </c>
    </row>
    <row r="3641" spans="1:13">
      <c r="A3641" t="s">
        <v>4372</v>
      </c>
      <c r="B3641">
        <v>4.8</v>
      </c>
      <c r="C3641" t="str">
        <f t="shared" si="56"/>
        <v>4 – 5</v>
      </c>
      <c r="D3641">
        <v>100</v>
      </c>
      <c r="E3641" t="s">
        <v>13149</v>
      </c>
      <c r="G3641" t="s">
        <v>13150</v>
      </c>
      <c r="H3641" t="s">
        <v>13150</v>
      </c>
      <c r="I3641" t="s">
        <v>4374</v>
      </c>
      <c r="J3641" t="s">
        <v>4375</v>
      </c>
      <c r="K3641" t="s">
        <v>14699</v>
      </c>
      <c r="L3641" t="s">
        <v>13886</v>
      </c>
      <c r="M3641" t="s">
        <v>5392</v>
      </c>
    </row>
    <row r="3642" spans="1:13">
      <c r="A3642" t="s">
        <v>4372</v>
      </c>
      <c r="B3642">
        <v>4.8</v>
      </c>
      <c r="C3642" t="str">
        <f t="shared" si="56"/>
        <v>4 – 5</v>
      </c>
      <c r="D3642">
        <v>100</v>
      </c>
      <c r="E3642" t="s">
        <v>13149</v>
      </c>
      <c r="G3642" t="s">
        <v>13150</v>
      </c>
      <c r="H3642" t="s">
        <v>13150</v>
      </c>
      <c r="I3642" t="s">
        <v>4374</v>
      </c>
      <c r="J3642" t="s">
        <v>4375</v>
      </c>
      <c r="K3642" t="s">
        <v>14699</v>
      </c>
      <c r="L3642" t="s">
        <v>13886</v>
      </c>
      <c r="M3642" t="s">
        <v>16113</v>
      </c>
    </row>
    <row r="3643" spans="1:13">
      <c r="A3643" t="s">
        <v>4372</v>
      </c>
      <c r="B3643">
        <v>4.8</v>
      </c>
      <c r="C3643" t="str">
        <f t="shared" si="56"/>
        <v>4 – 5</v>
      </c>
      <c r="D3643">
        <v>100</v>
      </c>
      <c r="E3643" t="s">
        <v>13149</v>
      </c>
      <c r="G3643" t="s">
        <v>13150</v>
      </c>
      <c r="H3643" t="s">
        <v>13150</v>
      </c>
      <c r="I3643" t="s">
        <v>4374</v>
      </c>
      <c r="J3643" t="s">
        <v>4375</v>
      </c>
      <c r="K3643" t="s">
        <v>14699</v>
      </c>
      <c r="L3643" t="s">
        <v>13886</v>
      </c>
      <c r="M3643" t="s">
        <v>1220</v>
      </c>
    </row>
    <row r="3644" spans="1:13">
      <c r="A3644" t="s">
        <v>4376</v>
      </c>
      <c r="B3644">
        <v>4</v>
      </c>
      <c r="C3644" t="str">
        <f t="shared" si="56"/>
        <v>3 – 4</v>
      </c>
      <c r="D3644">
        <v>2000</v>
      </c>
      <c r="E3644" t="s">
        <v>13149</v>
      </c>
      <c r="G3644" t="s">
        <v>13150</v>
      </c>
      <c r="H3644" t="s">
        <v>13150</v>
      </c>
      <c r="I3644" t="s">
        <v>4378</v>
      </c>
      <c r="J3644" t="s">
        <v>4379</v>
      </c>
      <c r="K3644" t="s">
        <v>14700</v>
      </c>
      <c r="L3644" t="s">
        <v>13886</v>
      </c>
      <c r="M3644" t="s">
        <v>262</v>
      </c>
    </row>
    <row r="3645" spans="1:13">
      <c r="A3645" t="s">
        <v>4376</v>
      </c>
      <c r="B3645">
        <v>4</v>
      </c>
      <c r="C3645" t="str">
        <f t="shared" si="56"/>
        <v>3 – 4</v>
      </c>
      <c r="D3645">
        <v>2000</v>
      </c>
      <c r="E3645" t="s">
        <v>13149</v>
      </c>
      <c r="G3645" t="s">
        <v>13150</v>
      </c>
      <c r="H3645" t="s">
        <v>13150</v>
      </c>
      <c r="I3645" t="s">
        <v>4378</v>
      </c>
      <c r="J3645" t="s">
        <v>4379</v>
      </c>
      <c r="K3645" t="s">
        <v>14700</v>
      </c>
      <c r="L3645" t="s">
        <v>13886</v>
      </c>
      <c r="M3645" t="s">
        <v>595</v>
      </c>
    </row>
    <row r="3646" spans="1:13">
      <c r="A3646" t="s">
        <v>4380</v>
      </c>
      <c r="B3646">
        <v>3.7</v>
      </c>
      <c r="C3646" t="str">
        <f t="shared" si="56"/>
        <v>3 – 4</v>
      </c>
      <c r="D3646">
        <v>3000</v>
      </c>
      <c r="E3646" t="s">
        <v>13149</v>
      </c>
      <c r="G3646" t="s">
        <v>13150</v>
      </c>
      <c r="H3646" t="s">
        <v>13150</v>
      </c>
      <c r="I3646" t="s">
        <v>4383</v>
      </c>
      <c r="J3646" t="s">
        <v>4384</v>
      </c>
      <c r="K3646" t="s">
        <v>14701</v>
      </c>
      <c r="L3646" t="s">
        <v>13886</v>
      </c>
      <c r="M3646" t="s">
        <v>262</v>
      </c>
    </row>
    <row r="3647" spans="1:13">
      <c r="A3647" t="s">
        <v>4380</v>
      </c>
      <c r="B3647">
        <v>3.7</v>
      </c>
      <c r="C3647" t="str">
        <f t="shared" si="56"/>
        <v>3 – 4</v>
      </c>
      <c r="D3647">
        <v>3000</v>
      </c>
      <c r="E3647" t="s">
        <v>13149</v>
      </c>
      <c r="G3647" t="s">
        <v>13150</v>
      </c>
      <c r="H3647" t="s">
        <v>13150</v>
      </c>
      <c r="I3647" t="s">
        <v>4383</v>
      </c>
      <c r="J3647" t="s">
        <v>4384</v>
      </c>
      <c r="K3647" t="s">
        <v>14701</v>
      </c>
      <c r="L3647" t="s">
        <v>13886</v>
      </c>
      <c r="M3647" t="s">
        <v>10</v>
      </c>
    </row>
    <row r="3648" spans="1:13">
      <c r="A3648" t="s">
        <v>4380</v>
      </c>
      <c r="B3648">
        <v>3.7</v>
      </c>
      <c r="C3648" t="str">
        <f t="shared" si="56"/>
        <v>3 – 4</v>
      </c>
      <c r="D3648">
        <v>3000</v>
      </c>
      <c r="E3648" t="s">
        <v>13149</v>
      </c>
      <c r="G3648" t="s">
        <v>13150</v>
      </c>
      <c r="H3648" t="s">
        <v>13150</v>
      </c>
      <c r="I3648" t="s">
        <v>4383</v>
      </c>
      <c r="J3648" t="s">
        <v>4384</v>
      </c>
      <c r="K3648" t="s">
        <v>14701</v>
      </c>
      <c r="L3648" t="s">
        <v>13886</v>
      </c>
      <c r="M3648" t="s">
        <v>52</v>
      </c>
    </row>
    <row r="3649" spans="1:13">
      <c r="A3649" t="s">
        <v>4380</v>
      </c>
      <c r="B3649">
        <v>3.7</v>
      </c>
      <c r="C3649" t="str">
        <f t="shared" si="56"/>
        <v>3 – 4</v>
      </c>
      <c r="D3649">
        <v>3000</v>
      </c>
      <c r="E3649" t="s">
        <v>13149</v>
      </c>
      <c r="G3649" t="s">
        <v>13150</v>
      </c>
      <c r="H3649" t="s">
        <v>13150</v>
      </c>
      <c r="I3649" t="s">
        <v>4383</v>
      </c>
      <c r="J3649" t="s">
        <v>4384</v>
      </c>
      <c r="K3649" t="s">
        <v>14701</v>
      </c>
      <c r="L3649" t="s">
        <v>13886</v>
      </c>
      <c r="M3649" t="s">
        <v>2256</v>
      </c>
    </row>
    <row r="3650" spans="1:13">
      <c r="A3650" t="s">
        <v>4380</v>
      </c>
      <c r="B3650">
        <v>3.7</v>
      </c>
      <c r="C3650" t="str">
        <f t="shared" ref="C3650:C3713" si="57">IF(B3650="", "No Rating",
 IF(B3650&lt;=2, "1 – 2",
 IF(B3650&lt;=3, "2 – 3",
 IF(B3650&lt;=4, "3 – 4",
 "4 – 5"))))</f>
        <v>3 – 4</v>
      </c>
      <c r="D3650">
        <v>3000</v>
      </c>
      <c r="E3650" t="s">
        <v>13149</v>
      </c>
      <c r="G3650" t="s">
        <v>13150</v>
      </c>
      <c r="H3650" t="s">
        <v>13150</v>
      </c>
      <c r="I3650" t="s">
        <v>4383</v>
      </c>
      <c r="J3650" t="s">
        <v>4384</v>
      </c>
      <c r="K3650" t="s">
        <v>14701</v>
      </c>
      <c r="L3650" t="s">
        <v>13886</v>
      </c>
      <c r="M3650" t="s">
        <v>1505</v>
      </c>
    </row>
    <row r="3651" spans="1:13">
      <c r="A3651" t="s">
        <v>4386</v>
      </c>
      <c r="B3651">
        <v>4.2</v>
      </c>
      <c r="C3651" t="str">
        <f t="shared" si="57"/>
        <v>4 – 5</v>
      </c>
      <c r="D3651">
        <v>47</v>
      </c>
      <c r="E3651" t="s">
        <v>13149</v>
      </c>
      <c r="G3651" t="s">
        <v>13150</v>
      </c>
      <c r="H3651" t="s">
        <v>13150</v>
      </c>
      <c r="I3651" t="s">
        <v>4389</v>
      </c>
      <c r="J3651" t="s">
        <v>4390</v>
      </c>
      <c r="K3651" t="s">
        <v>14702</v>
      </c>
      <c r="L3651" t="s">
        <v>13886</v>
      </c>
      <c r="M3651" t="s">
        <v>18</v>
      </c>
    </row>
    <row r="3652" spans="1:13">
      <c r="A3652" t="s">
        <v>4386</v>
      </c>
      <c r="B3652">
        <v>4.2</v>
      </c>
      <c r="C3652" t="str">
        <f t="shared" si="57"/>
        <v>4 – 5</v>
      </c>
      <c r="D3652">
        <v>47</v>
      </c>
      <c r="E3652" t="s">
        <v>13149</v>
      </c>
      <c r="G3652" t="s">
        <v>13150</v>
      </c>
      <c r="H3652" t="s">
        <v>13150</v>
      </c>
      <c r="I3652" t="s">
        <v>4389</v>
      </c>
      <c r="J3652" t="s">
        <v>4390</v>
      </c>
      <c r="K3652" t="s">
        <v>14702</v>
      </c>
      <c r="L3652" t="s">
        <v>13886</v>
      </c>
      <c r="M3652" t="s">
        <v>8122</v>
      </c>
    </row>
    <row r="3653" spans="1:13">
      <c r="A3653" t="s">
        <v>4386</v>
      </c>
      <c r="B3653">
        <v>4.2</v>
      </c>
      <c r="C3653" t="str">
        <f t="shared" si="57"/>
        <v>4 – 5</v>
      </c>
      <c r="D3653">
        <v>47</v>
      </c>
      <c r="E3653" t="s">
        <v>13149</v>
      </c>
      <c r="G3653" t="s">
        <v>13150</v>
      </c>
      <c r="H3653" t="s">
        <v>13150</v>
      </c>
      <c r="I3653" t="s">
        <v>4389</v>
      </c>
      <c r="J3653" t="s">
        <v>4390</v>
      </c>
      <c r="K3653" t="s">
        <v>14702</v>
      </c>
      <c r="L3653" t="s">
        <v>13886</v>
      </c>
      <c r="M3653" t="s">
        <v>1220</v>
      </c>
    </row>
    <row r="3654" spans="1:13">
      <c r="A3654" t="s">
        <v>4391</v>
      </c>
      <c r="B3654">
        <v>5</v>
      </c>
      <c r="C3654" t="str">
        <f t="shared" si="57"/>
        <v>4 – 5</v>
      </c>
      <c r="D3654">
        <v>20</v>
      </c>
      <c r="E3654" t="s">
        <v>13149</v>
      </c>
      <c r="G3654" t="s">
        <v>13150</v>
      </c>
      <c r="H3654" t="s">
        <v>13150</v>
      </c>
      <c r="I3654" t="s">
        <v>4394</v>
      </c>
      <c r="J3654" t="s">
        <v>4395</v>
      </c>
      <c r="K3654" t="s">
        <v>14703</v>
      </c>
      <c r="L3654" t="s">
        <v>13886</v>
      </c>
      <c r="M3654" t="s">
        <v>262</v>
      </c>
    </row>
    <row r="3655" spans="1:13">
      <c r="A3655" t="s">
        <v>4391</v>
      </c>
      <c r="B3655">
        <v>5</v>
      </c>
      <c r="C3655" t="str">
        <f t="shared" si="57"/>
        <v>4 – 5</v>
      </c>
      <c r="D3655">
        <v>20</v>
      </c>
      <c r="E3655" t="s">
        <v>13149</v>
      </c>
      <c r="G3655" t="s">
        <v>13150</v>
      </c>
      <c r="H3655" t="s">
        <v>13150</v>
      </c>
      <c r="I3655" t="s">
        <v>4394</v>
      </c>
      <c r="J3655" t="s">
        <v>4395</v>
      </c>
      <c r="K3655" t="s">
        <v>14703</v>
      </c>
      <c r="L3655" t="s">
        <v>13886</v>
      </c>
      <c r="M3655" t="s">
        <v>10</v>
      </c>
    </row>
    <row r="3656" spans="1:13">
      <c r="A3656" t="s">
        <v>4391</v>
      </c>
      <c r="B3656">
        <v>5</v>
      </c>
      <c r="C3656" t="str">
        <f t="shared" si="57"/>
        <v>4 – 5</v>
      </c>
      <c r="D3656">
        <v>20</v>
      </c>
      <c r="E3656" t="s">
        <v>13149</v>
      </c>
      <c r="G3656" t="s">
        <v>13150</v>
      </c>
      <c r="H3656" t="s">
        <v>13150</v>
      </c>
      <c r="I3656" t="s">
        <v>4394</v>
      </c>
      <c r="J3656" t="s">
        <v>4395</v>
      </c>
      <c r="K3656" t="s">
        <v>14703</v>
      </c>
      <c r="L3656" t="s">
        <v>13886</v>
      </c>
      <c r="M3656" t="s">
        <v>1505</v>
      </c>
    </row>
    <row r="3657" spans="1:13">
      <c r="A3657" t="s">
        <v>4391</v>
      </c>
      <c r="B3657">
        <v>5</v>
      </c>
      <c r="C3657" t="str">
        <f t="shared" si="57"/>
        <v>4 – 5</v>
      </c>
      <c r="D3657">
        <v>20</v>
      </c>
      <c r="E3657" t="s">
        <v>13149</v>
      </c>
      <c r="G3657" t="s">
        <v>13150</v>
      </c>
      <c r="H3657" t="s">
        <v>13150</v>
      </c>
      <c r="I3657" t="s">
        <v>4394</v>
      </c>
      <c r="J3657" t="s">
        <v>4395</v>
      </c>
      <c r="K3657" t="s">
        <v>14703</v>
      </c>
      <c r="L3657" t="s">
        <v>13886</v>
      </c>
      <c r="M3657" t="s">
        <v>595</v>
      </c>
    </row>
    <row r="3658" spans="1:13">
      <c r="A3658" t="s">
        <v>4397</v>
      </c>
      <c r="B3658">
        <v>4.9000000000000004</v>
      </c>
      <c r="C3658" t="str">
        <f t="shared" si="57"/>
        <v>4 – 5</v>
      </c>
      <c r="D3658">
        <v>20</v>
      </c>
      <c r="E3658" t="s">
        <v>13149</v>
      </c>
      <c r="G3658" t="s">
        <v>13150</v>
      </c>
      <c r="H3658" t="s">
        <v>13150</v>
      </c>
      <c r="I3658" t="s">
        <v>4399</v>
      </c>
      <c r="J3658" t="s">
        <v>4400</v>
      </c>
      <c r="K3658" t="s">
        <v>14704</v>
      </c>
      <c r="L3658" t="s">
        <v>13886</v>
      </c>
      <c r="M3658" t="s">
        <v>18</v>
      </c>
    </row>
    <row r="3659" spans="1:13">
      <c r="A3659" t="s">
        <v>4397</v>
      </c>
      <c r="B3659">
        <v>4.9000000000000004</v>
      </c>
      <c r="C3659" t="str">
        <f t="shared" si="57"/>
        <v>4 – 5</v>
      </c>
      <c r="D3659">
        <v>20</v>
      </c>
      <c r="E3659" t="s">
        <v>13149</v>
      </c>
      <c r="G3659" t="s">
        <v>13150</v>
      </c>
      <c r="H3659" t="s">
        <v>13150</v>
      </c>
      <c r="I3659" t="s">
        <v>4399</v>
      </c>
      <c r="J3659" t="s">
        <v>4400</v>
      </c>
      <c r="K3659" t="s">
        <v>14704</v>
      </c>
      <c r="L3659" t="s">
        <v>13886</v>
      </c>
      <c r="M3659" t="s">
        <v>16113</v>
      </c>
    </row>
    <row r="3660" spans="1:13">
      <c r="A3660" t="s">
        <v>4397</v>
      </c>
      <c r="B3660">
        <v>4.9000000000000004</v>
      </c>
      <c r="C3660" t="str">
        <f t="shared" si="57"/>
        <v>4 – 5</v>
      </c>
      <c r="D3660">
        <v>20</v>
      </c>
      <c r="E3660" t="s">
        <v>13149</v>
      </c>
      <c r="G3660" t="s">
        <v>13150</v>
      </c>
      <c r="H3660" t="s">
        <v>13150</v>
      </c>
      <c r="I3660" t="s">
        <v>4399</v>
      </c>
      <c r="J3660" t="s">
        <v>4400</v>
      </c>
      <c r="K3660" t="s">
        <v>14704</v>
      </c>
      <c r="L3660" t="s">
        <v>13886</v>
      </c>
      <c r="M3660" t="s">
        <v>1220</v>
      </c>
    </row>
    <row r="3661" spans="1:13">
      <c r="A3661" t="s">
        <v>4397</v>
      </c>
      <c r="B3661">
        <v>4.9000000000000004</v>
      </c>
      <c r="C3661" t="str">
        <f t="shared" si="57"/>
        <v>4 – 5</v>
      </c>
      <c r="D3661">
        <v>20</v>
      </c>
      <c r="E3661" t="s">
        <v>13149</v>
      </c>
      <c r="G3661" t="s">
        <v>13150</v>
      </c>
      <c r="H3661" t="s">
        <v>13150</v>
      </c>
      <c r="I3661" t="s">
        <v>4399</v>
      </c>
      <c r="J3661" t="s">
        <v>4400</v>
      </c>
      <c r="K3661" t="s">
        <v>14704</v>
      </c>
      <c r="L3661" t="s">
        <v>13886</v>
      </c>
      <c r="M3661" t="s">
        <v>16110</v>
      </c>
    </row>
    <row r="3662" spans="1:13">
      <c r="A3662" t="s">
        <v>4402</v>
      </c>
      <c r="C3662" t="str">
        <f t="shared" si="57"/>
        <v>No Rating</v>
      </c>
      <c r="E3662" t="s">
        <v>13150</v>
      </c>
      <c r="G3662" t="s">
        <v>13150</v>
      </c>
      <c r="H3662" t="s">
        <v>13150</v>
      </c>
      <c r="I3662" t="s">
        <v>4404</v>
      </c>
      <c r="J3662" t="s">
        <v>4405</v>
      </c>
      <c r="K3662" t="s">
        <v>14705</v>
      </c>
      <c r="L3662" t="s">
        <v>13886</v>
      </c>
      <c r="M3662" t="s">
        <v>10</v>
      </c>
    </row>
    <row r="3663" spans="1:13">
      <c r="A3663" t="s">
        <v>4402</v>
      </c>
      <c r="C3663" t="str">
        <f t="shared" si="57"/>
        <v>No Rating</v>
      </c>
      <c r="E3663" t="s">
        <v>13150</v>
      </c>
      <c r="G3663" t="s">
        <v>13150</v>
      </c>
      <c r="H3663" t="s">
        <v>13150</v>
      </c>
      <c r="I3663" t="s">
        <v>4404</v>
      </c>
      <c r="J3663" t="s">
        <v>4405</v>
      </c>
      <c r="K3663" t="s">
        <v>14705</v>
      </c>
      <c r="L3663" t="s">
        <v>13886</v>
      </c>
      <c r="M3663" t="s">
        <v>1505</v>
      </c>
    </row>
    <row r="3664" spans="1:13">
      <c r="A3664" t="s">
        <v>4402</v>
      </c>
      <c r="C3664" t="str">
        <f t="shared" si="57"/>
        <v>No Rating</v>
      </c>
      <c r="E3664" t="s">
        <v>13150</v>
      </c>
      <c r="G3664" t="s">
        <v>13150</v>
      </c>
      <c r="H3664" t="s">
        <v>13150</v>
      </c>
      <c r="I3664" t="s">
        <v>4404</v>
      </c>
      <c r="J3664" t="s">
        <v>4405</v>
      </c>
      <c r="K3664" t="s">
        <v>14705</v>
      </c>
      <c r="L3664" t="s">
        <v>13886</v>
      </c>
      <c r="M3664" t="s">
        <v>3586</v>
      </c>
    </row>
    <row r="3665" spans="1:13">
      <c r="A3665" t="s">
        <v>4406</v>
      </c>
      <c r="B3665">
        <v>4.9000000000000004</v>
      </c>
      <c r="C3665" t="str">
        <f t="shared" si="57"/>
        <v>4 – 5</v>
      </c>
      <c r="D3665">
        <v>100</v>
      </c>
      <c r="E3665" t="s">
        <v>13149</v>
      </c>
      <c r="G3665" t="s">
        <v>13150</v>
      </c>
      <c r="H3665" t="s">
        <v>13150</v>
      </c>
      <c r="I3665" t="s">
        <v>4408</v>
      </c>
      <c r="J3665" t="s">
        <v>4409</v>
      </c>
      <c r="K3665" t="s">
        <v>14706</v>
      </c>
      <c r="L3665" t="s">
        <v>13886</v>
      </c>
      <c r="M3665" t="s">
        <v>18</v>
      </c>
    </row>
    <row r="3666" spans="1:13">
      <c r="A3666" t="s">
        <v>4410</v>
      </c>
      <c r="B3666">
        <v>4.9000000000000004</v>
      </c>
      <c r="C3666" t="str">
        <f t="shared" si="57"/>
        <v>4 – 5</v>
      </c>
      <c r="D3666">
        <v>100</v>
      </c>
      <c r="E3666" t="s">
        <v>13149</v>
      </c>
      <c r="G3666" t="s">
        <v>13150</v>
      </c>
      <c r="H3666" t="s">
        <v>13150</v>
      </c>
      <c r="I3666" t="s">
        <v>4412</v>
      </c>
      <c r="J3666" t="s">
        <v>4413</v>
      </c>
      <c r="K3666" t="s">
        <v>13460</v>
      </c>
      <c r="L3666" t="s">
        <v>13155</v>
      </c>
      <c r="M3666" t="s">
        <v>330</v>
      </c>
    </row>
    <row r="3667" spans="1:13">
      <c r="A3667" t="s">
        <v>4410</v>
      </c>
      <c r="B3667">
        <v>4.9000000000000004</v>
      </c>
      <c r="C3667" t="str">
        <f t="shared" si="57"/>
        <v>4 – 5</v>
      </c>
      <c r="D3667">
        <v>100</v>
      </c>
      <c r="E3667" t="s">
        <v>13149</v>
      </c>
      <c r="G3667" t="s">
        <v>13150</v>
      </c>
      <c r="H3667" t="s">
        <v>13150</v>
      </c>
      <c r="I3667" t="s">
        <v>4412</v>
      </c>
      <c r="J3667" t="s">
        <v>4413</v>
      </c>
      <c r="K3667" t="s">
        <v>13460</v>
      </c>
      <c r="L3667" t="s">
        <v>13155</v>
      </c>
      <c r="M3667" t="s">
        <v>252</v>
      </c>
    </row>
    <row r="3668" spans="1:13">
      <c r="A3668" t="s">
        <v>4410</v>
      </c>
      <c r="B3668">
        <v>4.9000000000000004</v>
      </c>
      <c r="C3668" t="str">
        <f t="shared" si="57"/>
        <v>4 – 5</v>
      </c>
      <c r="D3668">
        <v>100</v>
      </c>
      <c r="E3668" t="s">
        <v>13149</v>
      </c>
      <c r="G3668" t="s">
        <v>13150</v>
      </c>
      <c r="H3668" t="s">
        <v>13150</v>
      </c>
      <c r="I3668" t="s">
        <v>4412</v>
      </c>
      <c r="J3668" t="s">
        <v>4413</v>
      </c>
      <c r="K3668" t="s">
        <v>13460</v>
      </c>
      <c r="L3668" t="s">
        <v>13155</v>
      </c>
      <c r="M3668" t="s">
        <v>262</v>
      </c>
    </row>
    <row r="3669" spans="1:13">
      <c r="A3669" t="s">
        <v>4410</v>
      </c>
      <c r="B3669">
        <v>4.9000000000000004</v>
      </c>
      <c r="C3669" t="str">
        <f t="shared" si="57"/>
        <v>4 – 5</v>
      </c>
      <c r="D3669">
        <v>100</v>
      </c>
      <c r="E3669" t="s">
        <v>13149</v>
      </c>
      <c r="G3669" t="s">
        <v>13150</v>
      </c>
      <c r="H3669" t="s">
        <v>13150</v>
      </c>
      <c r="I3669" t="s">
        <v>4412</v>
      </c>
      <c r="J3669" t="s">
        <v>4413</v>
      </c>
      <c r="K3669" t="s">
        <v>13460</v>
      </c>
      <c r="L3669" t="s">
        <v>13155</v>
      </c>
      <c r="M3669" t="s">
        <v>10</v>
      </c>
    </row>
    <row r="3670" spans="1:13">
      <c r="A3670" t="s">
        <v>4410</v>
      </c>
      <c r="B3670">
        <v>4.9000000000000004</v>
      </c>
      <c r="C3670" t="str">
        <f t="shared" si="57"/>
        <v>4 – 5</v>
      </c>
      <c r="D3670">
        <v>100</v>
      </c>
      <c r="E3670" t="s">
        <v>13149</v>
      </c>
      <c r="G3670" t="s">
        <v>13150</v>
      </c>
      <c r="H3670" t="s">
        <v>13150</v>
      </c>
      <c r="I3670" t="s">
        <v>4412</v>
      </c>
      <c r="J3670" t="s">
        <v>4413</v>
      </c>
      <c r="K3670" t="s">
        <v>13460</v>
      </c>
      <c r="L3670" t="s">
        <v>13155</v>
      </c>
      <c r="M3670" t="s">
        <v>52</v>
      </c>
    </row>
    <row r="3671" spans="1:13">
      <c r="A3671" t="s">
        <v>4415</v>
      </c>
      <c r="B3671">
        <v>4.3</v>
      </c>
      <c r="C3671" t="str">
        <f t="shared" si="57"/>
        <v>4 – 5</v>
      </c>
      <c r="D3671">
        <v>100</v>
      </c>
      <c r="E3671" t="s">
        <v>13149</v>
      </c>
      <c r="G3671" t="s">
        <v>13150</v>
      </c>
      <c r="H3671" t="s">
        <v>13150</v>
      </c>
      <c r="I3671" t="s">
        <v>4417</v>
      </c>
      <c r="J3671" t="s">
        <v>4418</v>
      </c>
      <c r="K3671" t="s">
        <v>14707</v>
      </c>
      <c r="L3671" t="s">
        <v>13886</v>
      </c>
      <c r="M3671" t="s">
        <v>149</v>
      </c>
    </row>
    <row r="3672" spans="1:13">
      <c r="A3672" t="s">
        <v>4415</v>
      </c>
      <c r="B3672">
        <v>4.3</v>
      </c>
      <c r="C3672" t="str">
        <f t="shared" si="57"/>
        <v>4 – 5</v>
      </c>
      <c r="D3672">
        <v>100</v>
      </c>
      <c r="E3672" t="s">
        <v>13149</v>
      </c>
      <c r="G3672" t="s">
        <v>13150</v>
      </c>
      <c r="H3672" t="s">
        <v>13150</v>
      </c>
      <c r="I3672" t="s">
        <v>4417</v>
      </c>
      <c r="J3672" t="s">
        <v>4418</v>
      </c>
      <c r="K3672" t="s">
        <v>14707</v>
      </c>
      <c r="L3672" t="s">
        <v>13886</v>
      </c>
      <c r="M3672" t="s">
        <v>10</v>
      </c>
    </row>
    <row r="3673" spans="1:13">
      <c r="A3673" t="s">
        <v>4415</v>
      </c>
      <c r="B3673">
        <v>4.3</v>
      </c>
      <c r="C3673" t="str">
        <f t="shared" si="57"/>
        <v>4 – 5</v>
      </c>
      <c r="D3673">
        <v>100</v>
      </c>
      <c r="E3673" t="s">
        <v>13149</v>
      </c>
      <c r="G3673" t="s">
        <v>13150</v>
      </c>
      <c r="H3673" t="s">
        <v>13150</v>
      </c>
      <c r="I3673" t="s">
        <v>4417</v>
      </c>
      <c r="J3673" t="s">
        <v>4418</v>
      </c>
      <c r="K3673" t="s">
        <v>14707</v>
      </c>
      <c r="L3673" t="s">
        <v>13886</v>
      </c>
      <c r="M3673" t="s">
        <v>52</v>
      </c>
    </row>
    <row r="3674" spans="1:13">
      <c r="A3674" t="s">
        <v>4415</v>
      </c>
      <c r="B3674">
        <v>4.3</v>
      </c>
      <c r="C3674" t="str">
        <f t="shared" si="57"/>
        <v>4 – 5</v>
      </c>
      <c r="D3674">
        <v>100</v>
      </c>
      <c r="E3674" t="s">
        <v>13149</v>
      </c>
      <c r="G3674" t="s">
        <v>13150</v>
      </c>
      <c r="H3674" t="s">
        <v>13150</v>
      </c>
      <c r="I3674" t="s">
        <v>4417</v>
      </c>
      <c r="J3674" t="s">
        <v>4418</v>
      </c>
      <c r="K3674" t="s">
        <v>14707</v>
      </c>
      <c r="L3674" t="s">
        <v>13886</v>
      </c>
      <c r="M3674" t="s">
        <v>1762</v>
      </c>
    </row>
    <row r="3675" spans="1:13">
      <c r="A3675" t="s">
        <v>4420</v>
      </c>
      <c r="B3675">
        <v>4.4000000000000004</v>
      </c>
      <c r="C3675" t="str">
        <f t="shared" si="57"/>
        <v>4 – 5</v>
      </c>
      <c r="D3675">
        <v>100</v>
      </c>
      <c r="E3675" t="s">
        <v>13149</v>
      </c>
      <c r="G3675" t="s">
        <v>13150</v>
      </c>
      <c r="H3675" t="s">
        <v>13150</v>
      </c>
      <c r="I3675" t="s">
        <v>4422</v>
      </c>
      <c r="J3675" t="s">
        <v>4423</v>
      </c>
      <c r="K3675" t="s">
        <v>14708</v>
      </c>
      <c r="L3675" t="s">
        <v>13905</v>
      </c>
      <c r="M3675" t="s">
        <v>149</v>
      </c>
    </row>
    <row r="3676" spans="1:13">
      <c r="A3676" t="s">
        <v>4420</v>
      </c>
      <c r="B3676">
        <v>4.4000000000000004</v>
      </c>
      <c r="C3676" t="str">
        <f t="shared" si="57"/>
        <v>4 – 5</v>
      </c>
      <c r="D3676">
        <v>100</v>
      </c>
      <c r="E3676" t="s">
        <v>13149</v>
      </c>
      <c r="G3676" t="s">
        <v>13150</v>
      </c>
      <c r="H3676" t="s">
        <v>13150</v>
      </c>
      <c r="I3676" t="s">
        <v>4422</v>
      </c>
      <c r="J3676" t="s">
        <v>4423</v>
      </c>
      <c r="K3676" t="s">
        <v>14708</v>
      </c>
      <c r="L3676" t="s">
        <v>13905</v>
      </c>
      <c r="M3676" t="s">
        <v>52</v>
      </c>
    </row>
    <row r="3677" spans="1:13">
      <c r="A3677" t="s">
        <v>4420</v>
      </c>
      <c r="B3677">
        <v>4.4000000000000004</v>
      </c>
      <c r="C3677" t="str">
        <f t="shared" si="57"/>
        <v>4 – 5</v>
      </c>
      <c r="D3677">
        <v>100</v>
      </c>
      <c r="E3677" t="s">
        <v>13149</v>
      </c>
      <c r="G3677" t="s">
        <v>13150</v>
      </c>
      <c r="H3677" t="s">
        <v>13150</v>
      </c>
      <c r="I3677" t="s">
        <v>4422</v>
      </c>
      <c r="J3677" t="s">
        <v>4423</v>
      </c>
      <c r="K3677" t="s">
        <v>14708</v>
      </c>
      <c r="L3677" t="s">
        <v>13905</v>
      </c>
      <c r="M3677" t="s">
        <v>18</v>
      </c>
    </row>
    <row r="3678" spans="1:13">
      <c r="A3678" t="s">
        <v>4425</v>
      </c>
      <c r="C3678" t="str">
        <f t="shared" si="57"/>
        <v>No Rating</v>
      </c>
      <c r="E3678" t="s">
        <v>13150</v>
      </c>
      <c r="G3678" t="s">
        <v>13150</v>
      </c>
      <c r="H3678" t="s">
        <v>13150</v>
      </c>
      <c r="I3678" t="s">
        <v>4427</v>
      </c>
      <c r="J3678" t="s">
        <v>4428</v>
      </c>
      <c r="K3678" t="s">
        <v>14709</v>
      </c>
      <c r="L3678" t="s">
        <v>13905</v>
      </c>
      <c r="M3678" t="s">
        <v>149</v>
      </c>
    </row>
    <row r="3679" spans="1:13">
      <c r="A3679" t="s">
        <v>4425</v>
      </c>
      <c r="C3679" t="str">
        <f t="shared" si="57"/>
        <v>No Rating</v>
      </c>
      <c r="E3679" t="s">
        <v>13150</v>
      </c>
      <c r="G3679" t="s">
        <v>13150</v>
      </c>
      <c r="H3679" t="s">
        <v>13150</v>
      </c>
      <c r="I3679" t="s">
        <v>4427</v>
      </c>
      <c r="J3679" t="s">
        <v>4428</v>
      </c>
      <c r="K3679" t="s">
        <v>14709</v>
      </c>
      <c r="L3679" t="s">
        <v>13905</v>
      </c>
      <c r="M3679" t="s">
        <v>262</v>
      </c>
    </row>
    <row r="3680" spans="1:13">
      <c r="A3680" t="s">
        <v>4425</v>
      </c>
      <c r="C3680" t="str">
        <f t="shared" si="57"/>
        <v>No Rating</v>
      </c>
      <c r="E3680" t="s">
        <v>13150</v>
      </c>
      <c r="G3680" t="s">
        <v>13150</v>
      </c>
      <c r="H3680" t="s">
        <v>13150</v>
      </c>
      <c r="I3680" t="s">
        <v>4427</v>
      </c>
      <c r="J3680" t="s">
        <v>4428</v>
      </c>
      <c r="K3680" t="s">
        <v>14709</v>
      </c>
      <c r="L3680" t="s">
        <v>13905</v>
      </c>
      <c r="M3680" t="s">
        <v>10</v>
      </c>
    </row>
    <row r="3681" spans="1:13">
      <c r="A3681" t="s">
        <v>4425</v>
      </c>
      <c r="C3681" t="str">
        <f t="shared" si="57"/>
        <v>No Rating</v>
      </c>
      <c r="E3681" t="s">
        <v>13150</v>
      </c>
      <c r="G3681" t="s">
        <v>13150</v>
      </c>
      <c r="H3681" t="s">
        <v>13150</v>
      </c>
      <c r="I3681" t="s">
        <v>4427</v>
      </c>
      <c r="J3681" t="s">
        <v>4428</v>
      </c>
      <c r="K3681" t="s">
        <v>14709</v>
      </c>
      <c r="L3681" t="s">
        <v>13905</v>
      </c>
      <c r="M3681" t="s">
        <v>595</v>
      </c>
    </row>
    <row r="3682" spans="1:13">
      <c r="A3682" t="s">
        <v>4429</v>
      </c>
      <c r="B3682">
        <v>4.5</v>
      </c>
      <c r="C3682" t="str">
        <f t="shared" si="57"/>
        <v>4 – 5</v>
      </c>
      <c r="D3682">
        <v>500</v>
      </c>
      <c r="E3682" t="s">
        <v>13149</v>
      </c>
      <c r="G3682" t="s">
        <v>13150</v>
      </c>
      <c r="H3682" t="s">
        <v>13150</v>
      </c>
      <c r="I3682" t="s">
        <v>4431</v>
      </c>
      <c r="J3682" t="s">
        <v>4432</v>
      </c>
      <c r="K3682" t="s">
        <v>14710</v>
      </c>
      <c r="L3682" t="s">
        <v>13886</v>
      </c>
      <c r="M3682" t="s">
        <v>10</v>
      </c>
    </row>
    <row r="3683" spans="1:13">
      <c r="A3683" t="s">
        <v>4429</v>
      </c>
      <c r="B3683">
        <v>4.5</v>
      </c>
      <c r="C3683" t="str">
        <f t="shared" si="57"/>
        <v>4 – 5</v>
      </c>
      <c r="D3683">
        <v>500</v>
      </c>
      <c r="E3683" t="s">
        <v>13149</v>
      </c>
      <c r="G3683" t="s">
        <v>13150</v>
      </c>
      <c r="H3683" t="s">
        <v>13150</v>
      </c>
      <c r="I3683" t="s">
        <v>4431</v>
      </c>
      <c r="J3683" t="s">
        <v>4432</v>
      </c>
      <c r="K3683" t="s">
        <v>14710</v>
      </c>
      <c r="L3683" t="s">
        <v>13886</v>
      </c>
      <c r="M3683" t="s">
        <v>18</v>
      </c>
    </row>
    <row r="3684" spans="1:13">
      <c r="A3684" t="s">
        <v>4429</v>
      </c>
      <c r="B3684">
        <v>4.5</v>
      </c>
      <c r="C3684" t="str">
        <f t="shared" si="57"/>
        <v>4 – 5</v>
      </c>
      <c r="D3684">
        <v>500</v>
      </c>
      <c r="E3684" t="s">
        <v>13149</v>
      </c>
      <c r="G3684" t="s">
        <v>13150</v>
      </c>
      <c r="H3684" t="s">
        <v>13150</v>
      </c>
      <c r="I3684" t="s">
        <v>4431</v>
      </c>
      <c r="J3684" t="s">
        <v>4432</v>
      </c>
      <c r="K3684" t="s">
        <v>14710</v>
      </c>
      <c r="L3684" t="s">
        <v>13886</v>
      </c>
      <c r="M3684" t="s">
        <v>3586</v>
      </c>
    </row>
    <row r="3685" spans="1:13">
      <c r="A3685" t="s">
        <v>4433</v>
      </c>
      <c r="B3685">
        <v>4.3</v>
      </c>
      <c r="C3685" t="str">
        <f t="shared" si="57"/>
        <v>4 – 5</v>
      </c>
      <c r="D3685">
        <v>100</v>
      </c>
      <c r="E3685" t="s">
        <v>13149</v>
      </c>
      <c r="G3685" t="s">
        <v>13150</v>
      </c>
      <c r="H3685" t="s">
        <v>13150</v>
      </c>
      <c r="I3685" t="s">
        <v>4435</v>
      </c>
      <c r="J3685" t="s">
        <v>4436</v>
      </c>
      <c r="K3685" t="s">
        <v>14711</v>
      </c>
      <c r="L3685" t="s">
        <v>13886</v>
      </c>
      <c r="M3685" t="s">
        <v>149</v>
      </c>
    </row>
    <row r="3686" spans="1:13">
      <c r="A3686" t="s">
        <v>4433</v>
      </c>
      <c r="B3686">
        <v>4.3</v>
      </c>
      <c r="C3686" t="str">
        <f t="shared" si="57"/>
        <v>4 – 5</v>
      </c>
      <c r="D3686">
        <v>100</v>
      </c>
      <c r="E3686" t="s">
        <v>13149</v>
      </c>
      <c r="G3686" t="s">
        <v>13150</v>
      </c>
      <c r="H3686" t="s">
        <v>13150</v>
      </c>
      <c r="I3686" t="s">
        <v>4435</v>
      </c>
      <c r="J3686" t="s">
        <v>4436</v>
      </c>
      <c r="K3686" t="s">
        <v>14711</v>
      </c>
      <c r="L3686" t="s">
        <v>13886</v>
      </c>
      <c r="M3686" t="s">
        <v>262</v>
      </c>
    </row>
    <row r="3687" spans="1:13">
      <c r="A3687" t="s">
        <v>4433</v>
      </c>
      <c r="B3687">
        <v>4.3</v>
      </c>
      <c r="C3687" t="str">
        <f t="shared" si="57"/>
        <v>4 – 5</v>
      </c>
      <c r="D3687">
        <v>100</v>
      </c>
      <c r="E3687" t="s">
        <v>13149</v>
      </c>
      <c r="G3687" t="s">
        <v>13150</v>
      </c>
      <c r="H3687" t="s">
        <v>13150</v>
      </c>
      <c r="I3687" t="s">
        <v>4435</v>
      </c>
      <c r="J3687" t="s">
        <v>4436</v>
      </c>
      <c r="K3687" t="s">
        <v>14711</v>
      </c>
      <c r="L3687" t="s">
        <v>13886</v>
      </c>
      <c r="M3687" t="s">
        <v>52</v>
      </c>
    </row>
    <row r="3688" spans="1:13">
      <c r="A3688" t="s">
        <v>4433</v>
      </c>
      <c r="B3688">
        <v>4.3</v>
      </c>
      <c r="C3688" t="str">
        <f t="shared" si="57"/>
        <v>4 – 5</v>
      </c>
      <c r="D3688">
        <v>100</v>
      </c>
      <c r="E3688" t="s">
        <v>13149</v>
      </c>
      <c r="G3688" t="s">
        <v>13150</v>
      </c>
      <c r="H3688" t="s">
        <v>13150</v>
      </c>
      <c r="I3688" t="s">
        <v>4435</v>
      </c>
      <c r="J3688" t="s">
        <v>4436</v>
      </c>
      <c r="K3688" t="s">
        <v>14711</v>
      </c>
      <c r="L3688" t="s">
        <v>13886</v>
      </c>
      <c r="M3688" t="s">
        <v>1762</v>
      </c>
    </row>
    <row r="3689" spans="1:13">
      <c r="A3689" t="s">
        <v>4433</v>
      </c>
      <c r="B3689">
        <v>4.3</v>
      </c>
      <c r="C3689" t="str">
        <f t="shared" si="57"/>
        <v>4 – 5</v>
      </c>
      <c r="D3689">
        <v>100</v>
      </c>
      <c r="E3689" t="s">
        <v>13149</v>
      </c>
      <c r="G3689" t="s">
        <v>13150</v>
      </c>
      <c r="H3689" t="s">
        <v>13150</v>
      </c>
      <c r="I3689" t="s">
        <v>4435</v>
      </c>
      <c r="J3689" t="s">
        <v>4436</v>
      </c>
      <c r="K3689" t="s">
        <v>14711</v>
      </c>
      <c r="L3689" t="s">
        <v>13886</v>
      </c>
      <c r="M3689" t="s">
        <v>595</v>
      </c>
    </row>
    <row r="3690" spans="1:13">
      <c r="A3690" t="s">
        <v>4438</v>
      </c>
      <c r="C3690" t="str">
        <f t="shared" si="57"/>
        <v>No Rating</v>
      </c>
      <c r="E3690" t="s">
        <v>13150</v>
      </c>
      <c r="G3690" t="s">
        <v>13150</v>
      </c>
      <c r="H3690" t="s">
        <v>13150</v>
      </c>
      <c r="I3690" t="s">
        <v>4440</v>
      </c>
      <c r="J3690" t="s">
        <v>4441</v>
      </c>
      <c r="K3690" t="s">
        <v>14712</v>
      </c>
      <c r="L3690" t="s">
        <v>13886</v>
      </c>
      <c r="M3690" t="s">
        <v>18</v>
      </c>
    </row>
    <row r="3691" spans="1:13">
      <c r="A3691" t="s">
        <v>4442</v>
      </c>
      <c r="C3691" t="str">
        <f t="shared" si="57"/>
        <v>No Rating</v>
      </c>
      <c r="E3691" t="s">
        <v>13150</v>
      </c>
      <c r="G3691" t="s">
        <v>13150</v>
      </c>
      <c r="H3691" t="s">
        <v>13150</v>
      </c>
      <c r="I3691" t="s">
        <v>4444</v>
      </c>
      <c r="J3691" t="s">
        <v>4445</v>
      </c>
      <c r="K3691" t="s">
        <v>13461</v>
      </c>
      <c r="L3691" t="s">
        <v>13155</v>
      </c>
      <c r="M3691" t="s">
        <v>16111</v>
      </c>
    </row>
    <row r="3692" spans="1:13">
      <c r="A3692" t="s">
        <v>4446</v>
      </c>
      <c r="C3692" t="str">
        <f t="shared" si="57"/>
        <v>No Rating</v>
      </c>
      <c r="E3692" t="s">
        <v>13150</v>
      </c>
      <c r="G3692" t="s">
        <v>13150</v>
      </c>
      <c r="H3692" t="s">
        <v>13150</v>
      </c>
      <c r="I3692" t="s">
        <v>4448</v>
      </c>
      <c r="J3692" t="s">
        <v>4449</v>
      </c>
      <c r="K3692" t="s">
        <v>14713</v>
      </c>
      <c r="L3692" t="s">
        <v>13886</v>
      </c>
      <c r="M3692" t="s">
        <v>257</v>
      </c>
    </row>
    <row r="3693" spans="1:13">
      <c r="A3693" t="s">
        <v>4446</v>
      </c>
      <c r="C3693" t="str">
        <f t="shared" si="57"/>
        <v>No Rating</v>
      </c>
      <c r="E3693" t="s">
        <v>13150</v>
      </c>
      <c r="G3693" t="s">
        <v>13150</v>
      </c>
      <c r="H3693" t="s">
        <v>13150</v>
      </c>
      <c r="I3693" t="s">
        <v>4448</v>
      </c>
      <c r="J3693" t="s">
        <v>4449</v>
      </c>
      <c r="K3693" t="s">
        <v>14713</v>
      </c>
      <c r="L3693" t="s">
        <v>13886</v>
      </c>
      <c r="M3693" t="s">
        <v>52</v>
      </c>
    </row>
    <row r="3694" spans="1:13">
      <c r="A3694" t="s">
        <v>4446</v>
      </c>
      <c r="C3694" t="str">
        <f t="shared" si="57"/>
        <v>No Rating</v>
      </c>
      <c r="E3694" t="s">
        <v>13150</v>
      </c>
      <c r="G3694" t="s">
        <v>13150</v>
      </c>
      <c r="H3694" t="s">
        <v>13150</v>
      </c>
      <c r="I3694" t="s">
        <v>4448</v>
      </c>
      <c r="J3694" t="s">
        <v>4449</v>
      </c>
      <c r="K3694" t="s">
        <v>14713</v>
      </c>
      <c r="L3694" t="s">
        <v>13886</v>
      </c>
      <c r="M3694" t="s">
        <v>18</v>
      </c>
    </row>
    <row r="3695" spans="1:13">
      <c r="A3695" t="s">
        <v>4446</v>
      </c>
      <c r="C3695" t="str">
        <f t="shared" si="57"/>
        <v>No Rating</v>
      </c>
      <c r="E3695" t="s">
        <v>13150</v>
      </c>
      <c r="G3695" t="s">
        <v>13150</v>
      </c>
      <c r="H3695" t="s">
        <v>13150</v>
      </c>
      <c r="I3695" t="s">
        <v>4448</v>
      </c>
      <c r="J3695" t="s">
        <v>4449</v>
      </c>
      <c r="K3695" t="s">
        <v>14713</v>
      </c>
      <c r="L3695" t="s">
        <v>13886</v>
      </c>
      <c r="M3695" t="s">
        <v>5392</v>
      </c>
    </row>
    <row r="3696" spans="1:13">
      <c r="A3696" t="s">
        <v>4446</v>
      </c>
      <c r="C3696" t="str">
        <f t="shared" si="57"/>
        <v>No Rating</v>
      </c>
      <c r="E3696" t="s">
        <v>13150</v>
      </c>
      <c r="G3696" t="s">
        <v>13150</v>
      </c>
      <c r="H3696" t="s">
        <v>13150</v>
      </c>
      <c r="I3696" t="s">
        <v>4448</v>
      </c>
      <c r="J3696" t="s">
        <v>4449</v>
      </c>
      <c r="K3696" t="s">
        <v>14713</v>
      </c>
      <c r="L3696" t="s">
        <v>13886</v>
      </c>
      <c r="M3696" t="s">
        <v>1220</v>
      </c>
    </row>
    <row r="3697" spans="1:13">
      <c r="A3697" t="s">
        <v>4450</v>
      </c>
      <c r="B3697">
        <v>4.9000000000000004</v>
      </c>
      <c r="C3697" t="str">
        <f t="shared" si="57"/>
        <v>4 – 5</v>
      </c>
      <c r="D3697">
        <v>12</v>
      </c>
      <c r="E3697" t="s">
        <v>13149</v>
      </c>
      <c r="G3697" t="s">
        <v>13150</v>
      </c>
      <c r="H3697" t="s">
        <v>13150</v>
      </c>
      <c r="I3697" t="s">
        <v>4452</v>
      </c>
      <c r="J3697" t="s">
        <v>4453</v>
      </c>
      <c r="K3697" t="s">
        <v>13462</v>
      </c>
      <c r="L3697" t="s">
        <v>13155</v>
      </c>
      <c r="M3697" t="s">
        <v>52</v>
      </c>
    </row>
    <row r="3698" spans="1:13">
      <c r="A3698" t="s">
        <v>4450</v>
      </c>
      <c r="B3698">
        <v>4.9000000000000004</v>
      </c>
      <c r="C3698" t="str">
        <f t="shared" si="57"/>
        <v>4 – 5</v>
      </c>
      <c r="D3698">
        <v>12</v>
      </c>
      <c r="E3698" t="s">
        <v>13149</v>
      </c>
      <c r="G3698" t="s">
        <v>13150</v>
      </c>
      <c r="H3698" t="s">
        <v>13150</v>
      </c>
      <c r="I3698" t="s">
        <v>4452</v>
      </c>
      <c r="J3698" t="s">
        <v>4453</v>
      </c>
      <c r="K3698" t="s">
        <v>13462</v>
      </c>
      <c r="L3698" t="s">
        <v>13155</v>
      </c>
      <c r="M3698" t="s">
        <v>18</v>
      </c>
    </row>
    <row r="3699" spans="1:13">
      <c r="A3699" t="s">
        <v>4454</v>
      </c>
      <c r="B3699">
        <v>4.2</v>
      </c>
      <c r="C3699" t="str">
        <f t="shared" si="57"/>
        <v>4 – 5</v>
      </c>
      <c r="D3699">
        <v>2000</v>
      </c>
      <c r="E3699" t="s">
        <v>13149</v>
      </c>
      <c r="G3699" t="s">
        <v>13150</v>
      </c>
      <c r="H3699" t="s">
        <v>13150</v>
      </c>
      <c r="I3699" t="s">
        <v>4457</v>
      </c>
      <c r="J3699" t="s">
        <v>4458</v>
      </c>
      <c r="K3699" t="s">
        <v>14714</v>
      </c>
      <c r="L3699" t="s">
        <v>13886</v>
      </c>
      <c r="M3699" t="s">
        <v>635</v>
      </c>
    </row>
    <row r="3700" spans="1:13">
      <c r="A3700" t="s">
        <v>4454</v>
      </c>
      <c r="B3700">
        <v>4.2</v>
      </c>
      <c r="C3700" t="str">
        <f t="shared" si="57"/>
        <v>4 – 5</v>
      </c>
      <c r="D3700">
        <v>2000</v>
      </c>
      <c r="E3700" t="s">
        <v>13149</v>
      </c>
      <c r="G3700" t="s">
        <v>13150</v>
      </c>
      <c r="H3700" t="s">
        <v>13150</v>
      </c>
      <c r="I3700" t="s">
        <v>4457</v>
      </c>
      <c r="J3700" t="s">
        <v>4458</v>
      </c>
      <c r="K3700" t="s">
        <v>14714</v>
      </c>
      <c r="L3700" t="s">
        <v>13886</v>
      </c>
      <c r="M3700" t="s">
        <v>262</v>
      </c>
    </row>
    <row r="3701" spans="1:13">
      <c r="A3701" t="s">
        <v>4454</v>
      </c>
      <c r="B3701">
        <v>4.2</v>
      </c>
      <c r="C3701" t="str">
        <f t="shared" si="57"/>
        <v>4 – 5</v>
      </c>
      <c r="D3701">
        <v>2000</v>
      </c>
      <c r="E3701" t="s">
        <v>13149</v>
      </c>
      <c r="G3701" t="s">
        <v>13150</v>
      </c>
      <c r="H3701" t="s">
        <v>13150</v>
      </c>
      <c r="I3701" t="s">
        <v>4457</v>
      </c>
      <c r="J3701" t="s">
        <v>4458</v>
      </c>
      <c r="K3701" t="s">
        <v>14714</v>
      </c>
      <c r="L3701" t="s">
        <v>13886</v>
      </c>
      <c r="M3701" t="s">
        <v>10</v>
      </c>
    </row>
    <row r="3702" spans="1:13">
      <c r="A3702" t="s">
        <v>4454</v>
      </c>
      <c r="B3702">
        <v>4.2</v>
      </c>
      <c r="C3702" t="str">
        <f t="shared" si="57"/>
        <v>4 – 5</v>
      </c>
      <c r="D3702">
        <v>2000</v>
      </c>
      <c r="E3702" t="s">
        <v>13149</v>
      </c>
      <c r="G3702" t="s">
        <v>13150</v>
      </c>
      <c r="H3702" t="s">
        <v>13150</v>
      </c>
      <c r="I3702" t="s">
        <v>4457</v>
      </c>
      <c r="J3702" t="s">
        <v>4458</v>
      </c>
      <c r="K3702" t="s">
        <v>14714</v>
      </c>
      <c r="L3702" t="s">
        <v>13886</v>
      </c>
      <c r="M3702" t="s">
        <v>52</v>
      </c>
    </row>
    <row r="3703" spans="1:13">
      <c r="A3703" t="s">
        <v>4454</v>
      </c>
      <c r="B3703">
        <v>4.2</v>
      </c>
      <c r="C3703" t="str">
        <f t="shared" si="57"/>
        <v>4 – 5</v>
      </c>
      <c r="D3703">
        <v>2000</v>
      </c>
      <c r="E3703" t="s">
        <v>13149</v>
      </c>
      <c r="G3703" t="s">
        <v>13150</v>
      </c>
      <c r="H3703" t="s">
        <v>13150</v>
      </c>
      <c r="I3703" t="s">
        <v>4457</v>
      </c>
      <c r="J3703" t="s">
        <v>4458</v>
      </c>
      <c r="K3703" t="s">
        <v>14714</v>
      </c>
      <c r="L3703" t="s">
        <v>13886</v>
      </c>
      <c r="M3703" t="s">
        <v>1505</v>
      </c>
    </row>
    <row r="3704" spans="1:13">
      <c r="A3704" t="s">
        <v>4460</v>
      </c>
      <c r="B3704">
        <v>3.9</v>
      </c>
      <c r="C3704" t="str">
        <f t="shared" si="57"/>
        <v>3 – 4</v>
      </c>
      <c r="D3704">
        <v>1000</v>
      </c>
      <c r="E3704" t="s">
        <v>13149</v>
      </c>
      <c r="G3704" t="s">
        <v>13150</v>
      </c>
      <c r="H3704" t="s">
        <v>13150</v>
      </c>
      <c r="I3704" t="s">
        <v>4462</v>
      </c>
      <c r="J3704" t="s">
        <v>4463</v>
      </c>
      <c r="K3704" t="s">
        <v>14715</v>
      </c>
      <c r="L3704" t="s">
        <v>13886</v>
      </c>
      <c r="M3704" t="s">
        <v>10</v>
      </c>
    </row>
    <row r="3705" spans="1:13">
      <c r="A3705" t="s">
        <v>4460</v>
      </c>
      <c r="B3705">
        <v>3.9</v>
      </c>
      <c r="C3705" t="str">
        <f t="shared" si="57"/>
        <v>3 – 4</v>
      </c>
      <c r="D3705">
        <v>1000</v>
      </c>
      <c r="E3705" t="s">
        <v>13149</v>
      </c>
      <c r="G3705" t="s">
        <v>13150</v>
      </c>
      <c r="H3705" t="s">
        <v>13150</v>
      </c>
      <c r="I3705" t="s">
        <v>4462</v>
      </c>
      <c r="J3705" t="s">
        <v>4463</v>
      </c>
      <c r="K3705" t="s">
        <v>14715</v>
      </c>
      <c r="L3705" t="s">
        <v>13886</v>
      </c>
      <c r="M3705" t="s">
        <v>18</v>
      </c>
    </row>
    <row r="3706" spans="1:13">
      <c r="A3706" t="s">
        <v>4460</v>
      </c>
      <c r="B3706">
        <v>3.9</v>
      </c>
      <c r="C3706" t="str">
        <f t="shared" si="57"/>
        <v>3 – 4</v>
      </c>
      <c r="D3706">
        <v>1000</v>
      </c>
      <c r="E3706" t="s">
        <v>13149</v>
      </c>
      <c r="G3706" t="s">
        <v>13150</v>
      </c>
      <c r="H3706" t="s">
        <v>13150</v>
      </c>
      <c r="I3706" t="s">
        <v>4462</v>
      </c>
      <c r="J3706" t="s">
        <v>4463</v>
      </c>
      <c r="K3706" t="s">
        <v>14715</v>
      </c>
      <c r="L3706" t="s">
        <v>13886</v>
      </c>
      <c r="M3706" t="s">
        <v>1220</v>
      </c>
    </row>
    <row r="3707" spans="1:13">
      <c r="A3707" t="s">
        <v>4464</v>
      </c>
      <c r="B3707">
        <v>4.5</v>
      </c>
      <c r="C3707" t="str">
        <f t="shared" si="57"/>
        <v>4 – 5</v>
      </c>
      <c r="D3707">
        <v>100</v>
      </c>
      <c r="E3707" t="s">
        <v>13149</v>
      </c>
      <c r="G3707" t="s">
        <v>13150</v>
      </c>
      <c r="H3707" t="s">
        <v>13150</v>
      </c>
      <c r="I3707" t="s">
        <v>4466</v>
      </c>
      <c r="J3707" t="s">
        <v>4467</v>
      </c>
      <c r="K3707" t="s">
        <v>14716</v>
      </c>
      <c r="L3707" t="s">
        <v>13886</v>
      </c>
      <c r="M3707" t="s">
        <v>149</v>
      </c>
    </row>
    <row r="3708" spans="1:13">
      <c r="A3708" t="s">
        <v>4464</v>
      </c>
      <c r="B3708">
        <v>4.5</v>
      </c>
      <c r="C3708" t="str">
        <f t="shared" si="57"/>
        <v>4 – 5</v>
      </c>
      <c r="D3708">
        <v>100</v>
      </c>
      <c r="E3708" t="s">
        <v>13149</v>
      </c>
      <c r="G3708" t="s">
        <v>13150</v>
      </c>
      <c r="H3708" t="s">
        <v>13150</v>
      </c>
      <c r="I3708" t="s">
        <v>4466</v>
      </c>
      <c r="J3708" t="s">
        <v>4467</v>
      </c>
      <c r="K3708" t="s">
        <v>14716</v>
      </c>
      <c r="L3708" t="s">
        <v>13886</v>
      </c>
      <c r="M3708" t="s">
        <v>1762</v>
      </c>
    </row>
    <row r="3709" spans="1:13">
      <c r="A3709" t="s">
        <v>4468</v>
      </c>
      <c r="C3709" t="str">
        <f t="shared" si="57"/>
        <v>No Rating</v>
      </c>
      <c r="E3709" t="s">
        <v>13150</v>
      </c>
      <c r="G3709" t="s">
        <v>13150</v>
      </c>
      <c r="H3709" t="s">
        <v>13150</v>
      </c>
      <c r="I3709" t="s">
        <v>4470</v>
      </c>
      <c r="J3709" t="s">
        <v>4471</v>
      </c>
      <c r="K3709" t="s">
        <v>13463</v>
      </c>
      <c r="L3709" t="s">
        <v>13155</v>
      </c>
      <c r="M3709" t="s">
        <v>52</v>
      </c>
    </row>
    <row r="3710" spans="1:13">
      <c r="A3710" t="s">
        <v>4468</v>
      </c>
      <c r="C3710" t="str">
        <f t="shared" si="57"/>
        <v>No Rating</v>
      </c>
      <c r="E3710" t="s">
        <v>13150</v>
      </c>
      <c r="G3710" t="s">
        <v>13150</v>
      </c>
      <c r="H3710" t="s">
        <v>13150</v>
      </c>
      <c r="I3710" t="s">
        <v>4470</v>
      </c>
      <c r="J3710" t="s">
        <v>4471</v>
      </c>
      <c r="K3710" t="s">
        <v>13463</v>
      </c>
      <c r="L3710" t="s">
        <v>13155</v>
      </c>
      <c r="M3710" t="s">
        <v>1505</v>
      </c>
    </row>
    <row r="3711" spans="1:13">
      <c r="A3711" t="s">
        <v>4468</v>
      </c>
      <c r="C3711" t="str">
        <f t="shared" si="57"/>
        <v>No Rating</v>
      </c>
      <c r="E3711" t="s">
        <v>13150</v>
      </c>
      <c r="G3711" t="s">
        <v>13150</v>
      </c>
      <c r="H3711" t="s">
        <v>13150</v>
      </c>
      <c r="I3711" t="s">
        <v>4470</v>
      </c>
      <c r="J3711" t="s">
        <v>4471</v>
      </c>
      <c r="K3711" t="s">
        <v>13463</v>
      </c>
      <c r="L3711" t="s">
        <v>13155</v>
      </c>
      <c r="M3711" t="s">
        <v>18</v>
      </c>
    </row>
    <row r="3712" spans="1:13">
      <c r="A3712" t="s">
        <v>4468</v>
      </c>
      <c r="C3712" t="str">
        <f t="shared" si="57"/>
        <v>No Rating</v>
      </c>
      <c r="E3712" t="s">
        <v>13150</v>
      </c>
      <c r="G3712" t="s">
        <v>13150</v>
      </c>
      <c r="H3712" t="s">
        <v>13150</v>
      </c>
      <c r="I3712" t="s">
        <v>4470</v>
      </c>
      <c r="J3712" t="s">
        <v>4471</v>
      </c>
      <c r="K3712" t="s">
        <v>13463</v>
      </c>
      <c r="L3712" t="s">
        <v>13155</v>
      </c>
      <c r="M3712" t="s">
        <v>3586</v>
      </c>
    </row>
    <row r="3713" spans="1:13">
      <c r="A3713" t="s">
        <v>4468</v>
      </c>
      <c r="C3713" t="str">
        <f t="shared" si="57"/>
        <v>No Rating</v>
      </c>
      <c r="E3713" t="s">
        <v>13150</v>
      </c>
      <c r="G3713" t="s">
        <v>13150</v>
      </c>
      <c r="H3713" t="s">
        <v>13150</v>
      </c>
      <c r="I3713" t="s">
        <v>4470</v>
      </c>
      <c r="J3713" t="s">
        <v>4471</v>
      </c>
      <c r="K3713" t="s">
        <v>13463</v>
      </c>
      <c r="L3713" t="s">
        <v>13155</v>
      </c>
      <c r="M3713" t="s">
        <v>16116</v>
      </c>
    </row>
    <row r="3714" spans="1:13">
      <c r="A3714" t="s">
        <v>4473</v>
      </c>
      <c r="B3714">
        <v>4.9000000000000004</v>
      </c>
      <c r="C3714" t="str">
        <f t="shared" ref="C3714:C3777" si="58">IF(B3714="", "No Rating",
 IF(B3714&lt;=2, "1 – 2",
 IF(B3714&lt;=3, "2 – 3",
 IF(B3714&lt;=4, "3 – 4",
 "4 – 5"))))</f>
        <v>4 – 5</v>
      </c>
      <c r="D3714">
        <v>2000</v>
      </c>
      <c r="E3714" t="s">
        <v>13149</v>
      </c>
      <c r="G3714" t="s">
        <v>13150</v>
      </c>
      <c r="H3714" t="s">
        <v>13150</v>
      </c>
      <c r="I3714" t="s">
        <v>4475</v>
      </c>
      <c r="J3714" t="s">
        <v>4476</v>
      </c>
      <c r="K3714" t="s">
        <v>14717</v>
      </c>
      <c r="L3714" t="s">
        <v>13905</v>
      </c>
      <c r="M3714" t="s">
        <v>18</v>
      </c>
    </row>
    <row r="3715" spans="1:13">
      <c r="A3715" t="s">
        <v>4473</v>
      </c>
      <c r="B3715">
        <v>4.9000000000000004</v>
      </c>
      <c r="C3715" t="str">
        <f t="shared" si="58"/>
        <v>4 – 5</v>
      </c>
      <c r="D3715">
        <v>2000</v>
      </c>
      <c r="E3715" t="s">
        <v>13149</v>
      </c>
      <c r="G3715" t="s">
        <v>13150</v>
      </c>
      <c r="H3715" t="s">
        <v>13150</v>
      </c>
      <c r="I3715" t="s">
        <v>4475</v>
      </c>
      <c r="J3715" t="s">
        <v>4476</v>
      </c>
      <c r="K3715" t="s">
        <v>14717</v>
      </c>
      <c r="L3715" t="s">
        <v>13905</v>
      </c>
      <c r="M3715" t="s">
        <v>3586</v>
      </c>
    </row>
    <row r="3716" spans="1:13">
      <c r="A3716" t="s">
        <v>4473</v>
      </c>
      <c r="B3716">
        <v>4.9000000000000004</v>
      </c>
      <c r="C3716" t="str">
        <f t="shared" si="58"/>
        <v>4 – 5</v>
      </c>
      <c r="D3716">
        <v>2000</v>
      </c>
      <c r="E3716" t="s">
        <v>13149</v>
      </c>
      <c r="G3716" t="s">
        <v>13150</v>
      </c>
      <c r="H3716" t="s">
        <v>13150</v>
      </c>
      <c r="I3716" t="s">
        <v>4475</v>
      </c>
      <c r="J3716" t="s">
        <v>4476</v>
      </c>
      <c r="K3716" t="s">
        <v>14717</v>
      </c>
      <c r="L3716" t="s">
        <v>13905</v>
      </c>
      <c r="M3716" t="s">
        <v>8122</v>
      </c>
    </row>
    <row r="3717" spans="1:13">
      <c r="A3717" t="s">
        <v>4473</v>
      </c>
      <c r="B3717">
        <v>4.9000000000000004</v>
      </c>
      <c r="C3717" t="str">
        <f t="shared" si="58"/>
        <v>4 – 5</v>
      </c>
      <c r="D3717">
        <v>2000</v>
      </c>
      <c r="E3717" t="s">
        <v>13149</v>
      </c>
      <c r="G3717" t="s">
        <v>13150</v>
      </c>
      <c r="H3717" t="s">
        <v>13150</v>
      </c>
      <c r="I3717" t="s">
        <v>4475</v>
      </c>
      <c r="J3717" t="s">
        <v>4476</v>
      </c>
      <c r="K3717" t="s">
        <v>14717</v>
      </c>
      <c r="L3717" t="s">
        <v>13905</v>
      </c>
      <c r="M3717" t="s">
        <v>1220</v>
      </c>
    </row>
    <row r="3718" spans="1:13">
      <c r="A3718" t="s">
        <v>4477</v>
      </c>
      <c r="B3718">
        <v>4</v>
      </c>
      <c r="C3718" t="str">
        <f t="shared" si="58"/>
        <v>3 – 4</v>
      </c>
      <c r="D3718">
        <v>34</v>
      </c>
      <c r="E3718" t="s">
        <v>13149</v>
      </c>
      <c r="G3718" t="s">
        <v>13150</v>
      </c>
      <c r="H3718" t="s">
        <v>13150</v>
      </c>
      <c r="I3718" t="s">
        <v>4480</v>
      </c>
      <c r="J3718" t="s">
        <v>4481</v>
      </c>
      <c r="K3718" t="s">
        <v>14718</v>
      </c>
      <c r="L3718" t="s">
        <v>13886</v>
      </c>
      <c r="M3718" t="s">
        <v>635</v>
      </c>
    </row>
    <row r="3719" spans="1:13">
      <c r="A3719" t="s">
        <v>4477</v>
      </c>
      <c r="B3719">
        <v>4</v>
      </c>
      <c r="C3719" t="str">
        <f t="shared" si="58"/>
        <v>3 – 4</v>
      </c>
      <c r="D3719">
        <v>34</v>
      </c>
      <c r="E3719" t="s">
        <v>13149</v>
      </c>
      <c r="G3719" t="s">
        <v>13150</v>
      </c>
      <c r="H3719" t="s">
        <v>13150</v>
      </c>
      <c r="I3719" t="s">
        <v>4480</v>
      </c>
      <c r="J3719" t="s">
        <v>4481</v>
      </c>
      <c r="K3719" t="s">
        <v>14718</v>
      </c>
      <c r="L3719" t="s">
        <v>13886</v>
      </c>
      <c r="M3719" t="s">
        <v>149</v>
      </c>
    </row>
    <row r="3720" spans="1:13">
      <c r="A3720" t="s">
        <v>4477</v>
      </c>
      <c r="B3720">
        <v>4</v>
      </c>
      <c r="C3720" t="str">
        <f t="shared" si="58"/>
        <v>3 – 4</v>
      </c>
      <c r="D3720">
        <v>34</v>
      </c>
      <c r="E3720" t="s">
        <v>13149</v>
      </c>
      <c r="G3720" t="s">
        <v>13150</v>
      </c>
      <c r="H3720" t="s">
        <v>13150</v>
      </c>
      <c r="I3720" t="s">
        <v>4480</v>
      </c>
      <c r="J3720" t="s">
        <v>4481</v>
      </c>
      <c r="K3720" t="s">
        <v>14718</v>
      </c>
      <c r="L3720" t="s">
        <v>13886</v>
      </c>
      <c r="M3720" t="s">
        <v>1762</v>
      </c>
    </row>
    <row r="3721" spans="1:13">
      <c r="A3721" t="s">
        <v>4477</v>
      </c>
      <c r="B3721">
        <v>4</v>
      </c>
      <c r="C3721" t="str">
        <f t="shared" si="58"/>
        <v>3 – 4</v>
      </c>
      <c r="D3721">
        <v>34</v>
      </c>
      <c r="E3721" t="s">
        <v>13149</v>
      </c>
      <c r="G3721" t="s">
        <v>13150</v>
      </c>
      <c r="H3721" t="s">
        <v>13150</v>
      </c>
      <c r="I3721" t="s">
        <v>4480</v>
      </c>
      <c r="J3721" t="s">
        <v>4481</v>
      </c>
      <c r="K3721" t="s">
        <v>14718</v>
      </c>
      <c r="L3721" t="s">
        <v>13886</v>
      </c>
      <c r="M3721" t="s">
        <v>595</v>
      </c>
    </row>
    <row r="3722" spans="1:13">
      <c r="A3722" t="s">
        <v>4483</v>
      </c>
      <c r="B3722">
        <v>3.7</v>
      </c>
      <c r="C3722" t="str">
        <f t="shared" si="58"/>
        <v>3 – 4</v>
      </c>
      <c r="D3722">
        <v>5</v>
      </c>
      <c r="E3722" t="s">
        <v>13149</v>
      </c>
      <c r="G3722" t="s">
        <v>13150</v>
      </c>
      <c r="H3722" t="s">
        <v>13150</v>
      </c>
      <c r="I3722" t="s">
        <v>4485</v>
      </c>
      <c r="J3722" t="s">
        <v>4486</v>
      </c>
      <c r="K3722" t="s">
        <v>14719</v>
      </c>
      <c r="L3722" t="s">
        <v>13886</v>
      </c>
      <c r="M3722" t="s">
        <v>635</v>
      </c>
    </row>
    <row r="3723" spans="1:13">
      <c r="A3723" t="s">
        <v>4483</v>
      </c>
      <c r="B3723">
        <v>3.7</v>
      </c>
      <c r="C3723" t="str">
        <f t="shared" si="58"/>
        <v>3 – 4</v>
      </c>
      <c r="D3723">
        <v>5</v>
      </c>
      <c r="E3723" t="s">
        <v>13149</v>
      </c>
      <c r="G3723" t="s">
        <v>13150</v>
      </c>
      <c r="H3723" t="s">
        <v>13150</v>
      </c>
      <c r="I3723" t="s">
        <v>4485</v>
      </c>
      <c r="J3723" t="s">
        <v>4486</v>
      </c>
      <c r="K3723" t="s">
        <v>14719</v>
      </c>
      <c r="L3723" t="s">
        <v>13886</v>
      </c>
      <c r="M3723" t="s">
        <v>262</v>
      </c>
    </row>
    <row r="3724" spans="1:13">
      <c r="A3724" t="s">
        <v>4483</v>
      </c>
      <c r="B3724">
        <v>3.7</v>
      </c>
      <c r="C3724" t="str">
        <f t="shared" si="58"/>
        <v>3 – 4</v>
      </c>
      <c r="D3724">
        <v>5</v>
      </c>
      <c r="E3724" t="s">
        <v>13149</v>
      </c>
      <c r="G3724" t="s">
        <v>13150</v>
      </c>
      <c r="H3724" t="s">
        <v>13150</v>
      </c>
      <c r="I3724" t="s">
        <v>4485</v>
      </c>
      <c r="J3724" t="s">
        <v>4486</v>
      </c>
      <c r="K3724" t="s">
        <v>14719</v>
      </c>
      <c r="L3724" t="s">
        <v>13886</v>
      </c>
      <c r="M3724" t="s">
        <v>10</v>
      </c>
    </row>
    <row r="3725" spans="1:13">
      <c r="A3725" t="s">
        <v>4483</v>
      </c>
      <c r="B3725">
        <v>3.7</v>
      </c>
      <c r="C3725" t="str">
        <f t="shared" si="58"/>
        <v>3 – 4</v>
      </c>
      <c r="D3725">
        <v>5</v>
      </c>
      <c r="E3725" t="s">
        <v>13149</v>
      </c>
      <c r="G3725" t="s">
        <v>13150</v>
      </c>
      <c r="H3725" t="s">
        <v>13150</v>
      </c>
      <c r="I3725" t="s">
        <v>4485</v>
      </c>
      <c r="J3725" t="s">
        <v>4486</v>
      </c>
      <c r="K3725" t="s">
        <v>14719</v>
      </c>
      <c r="L3725" t="s">
        <v>13886</v>
      </c>
      <c r="M3725" t="s">
        <v>595</v>
      </c>
    </row>
    <row r="3726" spans="1:13">
      <c r="A3726" t="s">
        <v>4483</v>
      </c>
      <c r="B3726">
        <v>3.7</v>
      </c>
      <c r="C3726" t="str">
        <f t="shared" si="58"/>
        <v>3 – 4</v>
      </c>
      <c r="D3726">
        <v>5</v>
      </c>
      <c r="E3726" t="s">
        <v>13149</v>
      </c>
      <c r="G3726" t="s">
        <v>13150</v>
      </c>
      <c r="H3726" t="s">
        <v>13150</v>
      </c>
      <c r="I3726" t="s">
        <v>4485</v>
      </c>
      <c r="J3726" t="s">
        <v>4486</v>
      </c>
      <c r="K3726" t="s">
        <v>14719</v>
      </c>
      <c r="L3726" t="s">
        <v>13886</v>
      </c>
      <c r="M3726" t="s">
        <v>16121</v>
      </c>
    </row>
    <row r="3727" spans="1:13">
      <c r="A3727" t="s">
        <v>4487</v>
      </c>
      <c r="B3727">
        <v>4.5</v>
      </c>
      <c r="C3727" t="str">
        <f t="shared" si="58"/>
        <v>4 – 5</v>
      </c>
      <c r="D3727">
        <v>62</v>
      </c>
      <c r="E3727" t="s">
        <v>13149</v>
      </c>
      <c r="G3727" t="s">
        <v>13150</v>
      </c>
      <c r="H3727" t="s">
        <v>13150</v>
      </c>
      <c r="I3727" t="s">
        <v>4490</v>
      </c>
      <c r="J3727" t="s">
        <v>4491</v>
      </c>
      <c r="K3727" t="s">
        <v>14720</v>
      </c>
      <c r="L3727" t="s">
        <v>13886</v>
      </c>
      <c r="M3727" t="s">
        <v>233</v>
      </c>
    </row>
    <row r="3728" spans="1:13">
      <c r="A3728" t="s">
        <v>4487</v>
      </c>
      <c r="B3728">
        <v>4.5</v>
      </c>
      <c r="C3728" t="str">
        <f t="shared" si="58"/>
        <v>4 – 5</v>
      </c>
      <c r="D3728">
        <v>62</v>
      </c>
      <c r="E3728" t="s">
        <v>13149</v>
      </c>
      <c r="G3728" t="s">
        <v>13150</v>
      </c>
      <c r="H3728" t="s">
        <v>13150</v>
      </c>
      <c r="I3728" t="s">
        <v>4490</v>
      </c>
      <c r="J3728" t="s">
        <v>4491</v>
      </c>
      <c r="K3728" t="s">
        <v>14720</v>
      </c>
      <c r="L3728" t="s">
        <v>13886</v>
      </c>
      <c r="M3728" t="s">
        <v>257</v>
      </c>
    </row>
    <row r="3729" spans="1:13">
      <c r="A3729" t="s">
        <v>4487</v>
      </c>
      <c r="B3729">
        <v>4.5</v>
      </c>
      <c r="C3729" t="str">
        <f t="shared" si="58"/>
        <v>4 – 5</v>
      </c>
      <c r="D3729">
        <v>62</v>
      </c>
      <c r="E3729" t="s">
        <v>13149</v>
      </c>
      <c r="G3729" t="s">
        <v>13150</v>
      </c>
      <c r="H3729" t="s">
        <v>13150</v>
      </c>
      <c r="I3729" t="s">
        <v>4490</v>
      </c>
      <c r="J3729" t="s">
        <v>4491</v>
      </c>
      <c r="K3729" t="s">
        <v>14720</v>
      </c>
      <c r="L3729" t="s">
        <v>13886</v>
      </c>
      <c r="M3729" t="s">
        <v>16112</v>
      </c>
    </row>
    <row r="3730" spans="1:13">
      <c r="A3730" t="s">
        <v>4493</v>
      </c>
      <c r="B3730">
        <v>3.8</v>
      </c>
      <c r="C3730" t="str">
        <f t="shared" si="58"/>
        <v>3 – 4</v>
      </c>
      <c r="D3730">
        <v>500</v>
      </c>
      <c r="E3730" t="s">
        <v>13149</v>
      </c>
      <c r="G3730" t="s">
        <v>13150</v>
      </c>
      <c r="H3730" t="s">
        <v>13150</v>
      </c>
      <c r="I3730" t="s">
        <v>4495</v>
      </c>
      <c r="J3730" t="s">
        <v>4496</v>
      </c>
      <c r="K3730" t="s">
        <v>14721</v>
      </c>
      <c r="L3730" t="s">
        <v>13886</v>
      </c>
      <c r="M3730" t="s">
        <v>635</v>
      </c>
    </row>
    <row r="3731" spans="1:13">
      <c r="A3731" t="s">
        <v>4493</v>
      </c>
      <c r="B3731">
        <v>3.8</v>
      </c>
      <c r="C3731" t="str">
        <f t="shared" si="58"/>
        <v>3 – 4</v>
      </c>
      <c r="D3731">
        <v>500</v>
      </c>
      <c r="E3731" t="s">
        <v>13149</v>
      </c>
      <c r="G3731" t="s">
        <v>13150</v>
      </c>
      <c r="H3731" t="s">
        <v>13150</v>
      </c>
      <c r="I3731" t="s">
        <v>4495</v>
      </c>
      <c r="J3731" t="s">
        <v>4496</v>
      </c>
      <c r="K3731" t="s">
        <v>14721</v>
      </c>
      <c r="L3731" t="s">
        <v>13886</v>
      </c>
      <c r="M3731" t="s">
        <v>330</v>
      </c>
    </row>
    <row r="3732" spans="1:13">
      <c r="A3732" t="s">
        <v>4493</v>
      </c>
      <c r="B3732">
        <v>3.8</v>
      </c>
      <c r="C3732" t="str">
        <f t="shared" si="58"/>
        <v>3 – 4</v>
      </c>
      <c r="D3732">
        <v>500</v>
      </c>
      <c r="E3732" t="s">
        <v>13149</v>
      </c>
      <c r="G3732" t="s">
        <v>13150</v>
      </c>
      <c r="H3732" t="s">
        <v>13150</v>
      </c>
      <c r="I3732" t="s">
        <v>4495</v>
      </c>
      <c r="J3732" t="s">
        <v>4496</v>
      </c>
      <c r="K3732" t="s">
        <v>14721</v>
      </c>
      <c r="L3732" t="s">
        <v>13886</v>
      </c>
      <c r="M3732" t="s">
        <v>262</v>
      </c>
    </row>
    <row r="3733" spans="1:13">
      <c r="A3733" t="s">
        <v>4493</v>
      </c>
      <c r="B3733">
        <v>3.8</v>
      </c>
      <c r="C3733" t="str">
        <f t="shared" si="58"/>
        <v>3 – 4</v>
      </c>
      <c r="D3733">
        <v>500</v>
      </c>
      <c r="E3733" t="s">
        <v>13149</v>
      </c>
      <c r="G3733" t="s">
        <v>13150</v>
      </c>
      <c r="H3733" t="s">
        <v>13150</v>
      </c>
      <c r="I3733" t="s">
        <v>4495</v>
      </c>
      <c r="J3733" t="s">
        <v>4496</v>
      </c>
      <c r="K3733" t="s">
        <v>14721</v>
      </c>
      <c r="L3733" t="s">
        <v>13886</v>
      </c>
      <c r="M3733" t="s">
        <v>10</v>
      </c>
    </row>
    <row r="3734" spans="1:13">
      <c r="A3734" t="s">
        <v>4493</v>
      </c>
      <c r="B3734">
        <v>3.8</v>
      </c>
      <c r="C3734" t="str">
        <f t="shared" si="58"/>
        <v>3 – 4</v>
      </c>
      <c r="D3734">
        <v>500</v>
      </c>
      <c r="E3734" t="s">
        <v>13149</v>
      </c>
      <c r="G3734" t="s">
        <v>13150</v>
      </c>
      <c r="H3734" t="s">
        <v>13150</v>
      </c>
      <c r="I3734" t="s">
        <v>4495</v>
      </c>
      <c r="J3734" t="s">
        <v>4496</v>
      </c>
      <c r="K3734" t="s">
        <v>14721</v>
      </c>
      <c r="L3734" t="s">
        <v>13886</v>
      </c>
      <c r="M3734" t="s">
        <v>52</v>
      </c>
    </row>
    <row r="3735" spans="1:13">
      <c r="A3735" t="s">
        <v>4497</v>
      </c>
      <c r="C3735" t="str">
        <f t="shared" si="58"/>
        <v>No Rating</v>
      </c>
      <c r="E3735" t="s">
        <v>13150</v>
      </c>
      <c r="G3735" t="s">
        <v>13150</v>
      </c>
      <c r="H3735" t="s">
        <v>13150</v>
      </c>
      <c r="I3735" t="s">
        <v>4499</v>
      </c>
      <c r="J3735" t="s">
        <v>4500</v>
      </c>
      <c r="K3735" t="s">
        <v>14722</v>
      </c>
      <c r="L3735" t="s">
        <v>13886</v>
      </c>
      <c r="M3735" t="s">
        <v>7743</v>
      </c>
    </row>
    <row r="3736" spans="1:13">
      <c r="A3736" t="s">
        <v>4497</v>
      </c>
      <c r="C3736" t="str">
        <f t="shared" si="58"/>
        <v>No Rating</v>
      </c>
      <c r="E3736" t="s">
        <v>13150</v>
      </c>
      <c r="G3736" t="s">
        <v>13150</v>
      </c>
      <c r="H3736" t="s">
        <v>13150</v>
      </c>
      <c r="I3736" t="s">
        <v>4499</v>
      </c>
      <c r="J3736" t="s">
        <v>4500</v>
      </c>
      <c r="K3736" t="s">
        <v>14722</v>
      </c>
      <c r="L3736" t="s">
        <v>13886</v>
      </c>
      <c r="M3736" t="s">
        <v>1505</v>
      </c>
    </row>
    <row r="3737" spans="1:13">
      <c r="A3737" t="s">
        <v>4497</v>
      </c>
      <c r="C3737" t="str">
        <f t="shared" si="58"/>
        <v>No Rating</v>
      </c>
      <c r="E3737" t="s">
        <v>13150</v>
      </c>
      <c r="G3737" t="s">
        <v>13150</v>
      </c>
      <c r="H3737" t="s">
        <v>13150</v>
      </c>
      <c r="I3737" t="s">
        <v>4499</v>
      </c>
      <c r="J3737" t="s">
        <v>4500</v>
      </c>
      <c r="K3737" t="s">
        <v>14722</v>
      </c>
      <c r="L3737" t="s">
        <v>13886</v>
      </c>
      <c r="M3737" t="s">
        <v>18</v>
      </c>
    </row>
    <row r="3738" spans="1:13">
      <c r="A3738" t="s">
        <v>4497</v>
      </c>
      <c r="C3738" t="str">
        <f t="shared" si="58"/>
        <v>No Rating</v>
      </c>
      <c r="E3738" t="s">
        <v>13150</v>
      </c>
      <c r="G3738" t="s">
        <v>13150</v>
      </c>
      <c r="H3738" t="s">
        <v>13150</v>
      </c>
      <c r="I3738" t="s">
        <v>4499</v>
      </c>
      <c r="J3738" t="s">
        <v>4500</v>
      </c>
      <c r="K3738" t="s">
        <v>14722</v>
      </c>
      <c r="L3738" t="s">
        <v>13886</v>
      </c>
      <c r="M3738" t="s">
        <v>3586</v>
      </c>
    </row>
    <row r="3739" spans="1:13">
      <c r="A3739" t="s">
        <v>4502</v>
      </c>
      <c r="B3739">
        <v>4.0999999999999996</v>
      </c>
      <c r="C3739" t="str">
        <f t="shared" si="58"/>
        <v>4 – 5</v>
      </c>
      <c r="D3739">
        <v>100</v>
      </c>
      <c r="E3739" t="s">
        <v>13149</v>
      </c>
      <c r="G3739" t="s">
        <v>13150</v>
      </c>
      <c r="H3739" t="s">
        <v>13150</v>
      </c>
      <c r="I3739" t="s">
        <v>4504</v>
      </c>
      <c r="J3739" t="s">
        <v>4505</v>
      </c>
      <c r="K3739" t="s">
        <v>14723</v>
      </c>
      <c r="L3739" t="s">
        <v>13905</v>
      </c>
      <c r="M3739" t="s">
        <v>330</v>
      </c>
    </row>
    <row r="3740" spans="1:13">
      <c r="A3740" t="s">
        <v>4502</v>
      </c>
      <c r="B3740">
        <v>4.0999999999999996</v>
      </c>
      <c r="C3740" t="str">
        <f t="shared" si="58"/>
        <v>4 – 5</v>
      </c>
      <c r="D3740">
        <v>100</v>
      </c>
      <c r="E3740" t="s">
        <v>13149</v>
      </c>
      <c r="G3740" t="s">
        <v>13150</v>
      </c>
      <c r="H3740" t="s">
        <v>13150</v>
      </c>
      <c r="I3740" t="s">
        <v>4504</v>
      </c>
      <c r="J3740" t="s">
        <v>4505</v>
      </c>
      <c r="K3740" t="s">
        <v>14723</v>
      </c>
      <c r="L3740" t="s">
        <v>13905</v>
      </c>
      <c r="M3740" t="s">
        <v>262</v>
      </c>
    </row>
    <row r="3741" spans="1:13">
      <c r="A3741" t="s">
        <v>4502</v>
      </c>
      <c r="B3741">
        <v>4.0999999999999996</v>
      </c>
      <c r="C3741" t="str">
        <f t="shared" si="58"/>
        <v>4 – 5</v>
      </c>
      <c r="D3741">
        <v>100</v>
      </c>
      <c r="E3741" t="s">
        <v>13149</v>
      </c>
      <c r="G3741" t="s">
        <v>13150</v>
      </c>
      <c r="H3741" t="s">
        <v>13150</v>
      </c>
      <c r="I3741" t="s">
        <v>4504</v>
      </c>
      <c r="J3741" t="s">
        <v>4505</v>
      </c>
      <c r="K3741" t="s">
        <v>14723</v>
      </c>
      <c r="L3741" t="s">
        <v>13905</v>
      </c>
      <c r="M3741" t="s">
        <v>10</v>
      </c>
    </row>
    <row r="3742" spans="1:13">
      <c r="A3742" t="s">
        <v>4502</v>
      </c>
      <c r="B3742">
        <v>4.0999999999999996</v>
      </c>
      <c r="C3742" t="str">
        <f t="shared" si="58"/>
        <v>4 – 5</v>
      </c>
      <c r="D3742">
        <v>100</v>
      </c>
      <c r="E3742" t="s">
        <v>13149</v>
      </c>
      <c r="G3742" t="s">
        <v>13150</v>
      </c>
      <c r="H3742" t="s">
        <v>13150</v>
      </c>
      <c r="I3742" t="s">
        <v>4504</v>
      </c>
      <c r="J3742" t="s">
        <v>4505</v>
      </c>
      <c r="K3742" t="s">
        <v>14723</v>
      </c>
      <c r="L3742" t="s">
        <v>13905</v>
      </c>
      <c r="M3742" t="s">
        <v>52</v>
      </c>
    </row>
    <row r="3743" spans="1:13">
      <c r="A3743" t="s">
        <v>4502</v>
      </c>
      <c r="B3743">
        <v>4.0999999999999996</v>
      </c>
      <c r="C3743" t="str">
        <f t="shared" si="58"/>
        <v>4 – 5</v>
      </c>
      <c r="D3743">
        <v>100</v>
      </c>
      <c r="E3743" t="s">
        <v>13149</v>
      </c>
      <c r="G3743" t="s">
        <v>13150</v>
      </c>
      <c r="H3743" t="s">
        <v>13150</v>
      </c>
      <c r="I3743" t="s">
        <v>4504</v>
      </c>
      <c r="J3743" t="s">
        <v>4505</v>
      </c>
      <c r="K3743" t="s">
        <v>14723</v>
      </c>
      <c r="L3743" t="s">
        <v>13905</v>
      </c>
      <c r="M3743" t="s">
        <v>18</v>
      </c>
    </row>
    <row r="3744" spans="1:13">
      <c r="A3744" t="s">
        <v>4506</v>
      </c>
      <c r="B3744">
        <v>4.4000000000000004</v>
      </c>
      <c r="C3744" t="str">
        <f t="shared" si="58"/>
        <v>4 – 5</v>
      </c>
      <c r="D3744">
        <v>100</v>
      </c>
      <c r="E3744" t="s">
        <v>13149</v>
      </c>
      <c r="G3744" t="s">
        <v>13150</v>
      </c>
      <c r="H3744" t="s">
        <v>13150</v>
      </c>
      <c r="I3744" t="s">
        <v>4508</v>
      </c>
      <c r="J3744" t="s">
        <v>4509</v>
      </c>
      <c r="K3744" t="s">
        <v>14724</v>
      </c>
      <c r="L3744" t="s">
        <v>13905</v>
      </c>
      <c r="M3744" t="s">
        <v>149</v>
      </c>
    </row>
    <row r="3745" spans="1:13">
      <c r="A3745" t="s">
        <v>4506</v>
      </c>
      <c r="B3745">
        <v>4.4000000000000004</v>
      </c>
      <c r="C3745" t="str">
        <f t="shared" si="58"/>
        <v>4 – 5</v>
      </c>
      <c r="D3745">
        <v>100</v>
      </c>
      <c r="E3745" t="s">
        <v>13149</v>
      </c>
      <c r="G3745" t="s">
        <v>13150</v>
      </c>
      <c r="H3745" t="s">
        <v>13150</v>
      </c>
      <c r="I3745" t="s">
        <v>4508</v>
      </c>
      <c r="J3745" t="s">
        <v>4509</v>
      </c>
      <c r="K3745" t="s">
        <v>14724</v>
      </c>
      <c r="L3745" t="s">
        <v>13905</v>
      </c>
      <c r="M3745" t="s">
        <v>262</v>
      </c>
    </row>
    <row r="3746" spans="1:13">
      <c r="A3746" t="s">
        <v>4506</v>
      </c>
      <c r="B3746">
        <v>4.4000000000000004</v>
      </c>
      <c r="C3746" t="str">
        <f t="shared" si="58"/>
        <v>4 – 5</v>
      </c>
      <c r="D3746">
        <v>100</v>
      </c>
      <c r="E3746" t="s">
        <v>13149</v>
      </c>
      <c r="G3746" t="s">
        <v>13150</v>
      </c>
      <c r="H3746" t="s">
        <v>13150</v>
      </c>
      <c r="I3746" t="s">
        <v>4508</v>
      </c>
      <c r="J3746" t="s">
        <v>4509</v>
      </c>
      <c r="K3746" t="s">
        <v>14724</v>
      </c>
      <c r="L3746" t="s">
        <v>13905</v>
      </c>
      <c r="M3746" t="s">
        <v>52</v>
      </c>
    </row>
    <row r="3747" spans="1:13">
      <c r="A3747" t="s">
        <v>4506</v>
      </c>
      <c r="B3747">
        <v>4.4000000000000004</v>
      </c>
      <c r="C3747" t="str">
        <f t="shared" si="58"/>
        <v>4 – 5</v>
      </c>
      <c r="D3747">
        <v>100</v>
      </c>
      <c r="E3747" t="s">
        <v>13149</v>
      </c>
      <c r="G3747" t="s">
        <v>13150</v>
      </c>
      <c r="H3747" t="s">
        <v>13150</v>
      </c>
      <c r="I3747" t="s">
        <v>4508</v>
      </c>
      <c r="J3747" t="s">
        <v>4509</v>
      </c>
      <c r="K3747" t="s">
        <v>14724</v>
      </c>
      <c r="L3747" t="s">
        <v>13905</v>
      </c>
      <c r="M3747" t="s">
        <v>18</v>
      </c>
    </row>
    <row r="3748" spans="1:13">
      <c r="A3748" t="s">
        <v>4506</v>
      </c>
      <c r="B3748">
        <v>4.4000000000000004</v>
      </c>
      <c r="C3748" t="str">
        <f t="shared" si="58"/>
        <v>4 – 5</v>
      </c>
      <c r="D3748">
        <v>100</v>
      </c>
      <c r="E3748" t="s">
        <v>13149</v>
      </c>
      <c r="G3748" t="s">
        <v>13150</v>
      </c>
      <c r="H3748" t="s">
        <v>13150</v>
      </c>
      <c r="I3748" t="s">
        <v>4508</v>
      </c>
      <c r="J3748" t="s">
        <v>4509</v>
      </c>
      <c r="K3748" t="s">
        <v>14724</v>
      </c>
      <c r="L3748" t="s">
        <v>13905</v>
      </c>
      <c r="M3748" t="s">
        <v>595</v>
      </c>
    </row>
    <row r="3749" spans="1:13">
      <c r="A3749" t="s">
        <v>4511</v>
      </c>
      <c r="B3749">
        <v>4.3</v>
      </c>
      <c r="C3749" t="str">
        <f t="shared" si="58"/>
        <v>4 – 5</v>
      </c>
      <c r="D3749">
        <v>75</v>
      </c>
      <c r="E3749" t="s">
        <v>13149</v>
      </c>
      <c r="G3749" t="s">
        <v>13150</v>
      </c>
      <c r="H3749" t="s">
        <v>13150</v>
      </c>
      <c r="I3749" t="s">
        <v>4514</v>
      </c>
      <c r="J3749" t="s">
        <v>4515</v>
      </c>
      <c r="K3749" t="s">
        <v>14725</v>
      </c>
      <c r="L3749" t="s">
        <v>13905</v>
      </c>
      <c r="M3749" t="s">
        <v>262</v>
      </c>
    </row>
    <row r="3750" spans="1:13">
      <c r="A3750" t="s">
        <v>4511</v>
      </c>
      <c r="B3750">
        <v>4.3</v>
      </c>
      <c r="C3750" t="str">
        <f t="shared" si="58"/>
        <v>4 – 5</v>
      </c>
      <c r="D3750">
        <v>75</v>
      </c>
      <c r="E3750" t="s">
        <v>13149</v>
      </c>
      <c r="G3750" t="s">
        <v>13150</v>
      </c>
      <c r="H3750" t="s">
        <v>13150</v>
      </c>
      <c r="I3750" t="s">
        <v>4514</v>
      </c>
      <c r="J3750" t="s">
        <v>4515</v>
      </c>
      <c r="K3750" t="s">
        <v>14725</v>
      </c>
      <c r="L3750" t="s">
        <v>13905</v>
      </c>
      <c r="M3750" t="s">
        <v>10</v>
      </c>
    </row>
    <row r="3751" spans="1:13">
      <c r="A3751" t="s">
        <v>4511</v>
      </c>
      <c r="B3751">
        <v>4.3</v>
      </c>
      <c r="C3751" t="str">
        <f t="shared" si="58"/>
        <v>4 – 5</v>
      </c>
      <c r="D3751">
        <v>75</v>
      </c>
      <c r="E3751" t="s">
        <v>13149</v>
      </c>
      <c r="G3751" t="s">
        <v>13150</v>
      </c>
      <c r="H3751" t="s">
        <v>13150</v>
      </c>
      <c r="I3751" t="s">
        <v>4514</v>
      </c>
      <c r="J3751" t="s">
        <v>4515</v>
      </c>
      <c r="K3751" t="s">
        <v>14725</v>
      </c>
      <c r="L3751" t="s">
        <v>13905</v>
      </c>
      <c r="M3751" t="s">
        <v>52</v>
      </c>
    </row>
    <row r="3752" spans="1:13">
      <c r="A3752" t="s">
        <v>4511</v>
      </c>
      <c r="B3752">
        <v>4.3</v>
      </c>
      <c r="C3752" t="str">
        <f t="shared" si="58"/>
        <v>4 – 5</v>
      </c>
      <c r="D3752">
        <v>75</v>
      </c>
      <c r="E3752" t="s">
        <v>13149</v>
      </c>
      <c r="G3752" t="s">
        <v>13150</v>
      </c>
      <c r="H3752" t="s">
        <v>13150</v>
      </c>
      <c r="I3752" t="s">
        <v>4514</v>
      </c>
      <c r="J3752" t="s">
        <v>4515</v>
      </c>
      <c r="K3752" t="s">
        <v>14725</v>
      </c>
      <c r="L3752" t="s">
        <v>13905</v>
      </c>
      <c r="M3752" t="s">
        <v>18</v>
      </c>
    </row>
    <row r="3753" spans="1:13">
      <c r="A3753" t="s">
        <v>4511</v>
      </c>
      <c r="B3753">
        <v>4.3</v>
      </c>
      <c r="C3753" t="str">
        <f t="shared" si="58"/>
        <v>4 – 5</v>
      </c>
      <c r="D3753">
        <v>75</v>
      </c>
      <c r="E3753" t="s">
        <v>13149</v>
      </c>
      <c r="G3753" t="s">
        <v>13150</v>
      </c>
      <c r="H3753" t="s">
        <v>13150</v>
      </c>
      <c r="I3753" t="s">
        <v>4514</v>
      </c>
      <c r="J3753" t="s">
        <v>4515</v>
      </c>
      <c r="K3753" t="s">
        <v>14725</v>
      </c>
      <c r="L3753" t="s">
        <v>13905</v>
      </c>
      <c r="M3753" t="s">
        <v>595</v>
      </c>
    </row>
    <row r="3754" spans="1:13">
      <c r="A3754" t="s">
        <v>4516</v>
      </c>
      <c r="B3754">
        <v>4.0999999999999996</v>
      </c>
      <c r="C3754" t="str">
        <f t="shared" si="58"/>
        <v>4 – 5</v>
      </c>
      <c r="D3754">
        <v>9</v>
      </c>
      <c r="E3754" t="s">
        <v>13149</v>
      </c>
      <c r="G3754" t="s">
        <v>13150</v>
      </c>
      <c r="H3754" t="s">
        <v>13150</v>
      </c>
      <c r="I3754" t="s">
        <v>4519</v>
      </c>
      <c r="J3754" t="s">
        <v>4520</v>
      </c>
      <c r="K3754" t="s">
        <v>14726</v>
      </c>
      <c r="L3754" t="s">
        <v>13886</v>
      </c>
      <c r="M3754" t="s">
        <v>635</v>
      </c>
    </row>
    <row r="3755" spans="1:13">
      <c r="A3755" t="s">
        <v>4516</v>
      </c>
      <c r="B3755">
        <v>4.0999999999999996</v>
      </c>
      <c r="C3755" t="str">
        <f t="shared" si="58"/>
        <v>4 – 5</v>
      </c>
      <c r="D3755">
        <v>9</v>
      </c>
      <c r="E3755" t="s">
        <v>13149</v>
      </c>
      <c r="G3755" t="s">
        <v>13150</v>
      </c>
      <c r="H3755" t="s">
        <v>13150</v>
      </c>
      <c r="I3755" t="s">
        <v>4519</v>
      </c>
      <c r="J3755" t="s">
        <v>4520</v>
      </c>
      <c r="K3755" t="s">
        <v>14726</v>
      </c>
      <c r="L3755" t="s">
        <v>13886</v>
      </c>
      <c r="M3755" t="s">
        <v>149</v>
      </c>
    </row>
    <row r="3756" spans="1:13">
      <c r="A3756" t="s">
        <v>4516</v>
      </c>
      <c r="B3756">
        <v>4.0999999999999996</v>
      </c>
      <c r="C3756" t="str">
        <f t="shared" si="58"/>
        <v>4 – 5</v>
      </c>
      <c r="D3756">
        <v>9</v>
      </c>
      <c r="E3756" t="s">
        <v>13149</v>
      </c>
      <c r="G3756" t="s">
        <v>13150</v>
      </c>
      <c r="H3756" t="s">
        <v>13150</v>
      </c>
      <c r="I3756" t="s">
        <v>4519</v>
      </c>
      <c r="J3756" t="s">
        <v>4520</v>
      </c>
      <c r="K3756" t="s">
        <v>14726</v>
      </c>
      <c r="L3756" t="s">
        <v>13886</v>
      </c>
      <c r="M3756" t="s">
        <v>262</v>
      </c>
    </row>
    <row r="3757" spans="1:13">
      <c r="A3757" t="s">
        <v>4516</v>
      </c>
      <c r="B3757">
        <v>4.0999999999999996</v>
      </c>
      <c r="C3757" t="str">
        <f t="shared" si="58"/>
        <v>4 – 5</v>
      </c>
      <c r="D3757">
        <v>9</v>
      </c>
      <c r="E3757" t="s">
        <v>13149</v>
      </c>
      <c r="G3757" t="s">
        <v>13150</v>
      </c>
      <c r="H3757" t="s">
        <v>13150</v>
      </c>
      <c r="I3757" t="s">
        <v>4519</v>
      </c>
      <c r="J3757" t="s">
        <v>4520</v>
      </c>
      <c r="K3757" t="s">
        <v>14726</v>
      </c>
      <c r="L3757" t="s">
        <v>13886</v>
      </c>
      <c r="M3757" t="s">
        <v>2256</v>
      </c>
    </row>
    <row r="3758" spans="1:13">
      <c r="A3758" t="s">
        <v>4516</v>
      </c>
      <c r="B3758">
        <v>4.0999999999999996</v>
      </c>
      <c r="C3758" t="str">
        <f t="shared" si="58"/>
        <v>4 – 5</v>
      </c>
      <c r="D3758">
        <v>9</v>
      </c>
      <c r="E3758" t="s">
        <v>13149</v>
      </c>
      <c r="G3758" t="s">
        <v>13150</v>
      </c>
      <c r="H3758" t="s">
        <v>13150</v>
      </c>
      <c r="I3758" t="s">
        <v>4519</v>
      </c>
      <c r="J3758" t="s">
        <v>4520</v>
      </c>
      <c r="K3758" t="s">
        <v>14726</v>
      </c>
      <c r="L3758" t="s">
        <v>13886</v>
      </c>
      <c r="M3758" t="s">
        <v>16108</v>
      </c>
    </row>
    <row r="3759" spans="1:13">
      <c r="A3759" t="s">
        <v>4522</v>
      </c>
      <c r="B3759">
        <v>4.7</v>
      </c>
      <c r="C3759" t="str">
        <f t="shared" si="58"/>
        <v>4 – 5</v>
      </c>
      <c r="D3759">
        <v>500</v>
      </c>
      <c r="E3759" t="s">
        <v>13149</v>
      </c>
      <c r="G3759" t="s">
        <v>13150</v>
      </c>
      <c r="H3759" t="s">
        <v>13150</v>
      </c>
      <c r="I3759" t="s">
        <v>4524</v>
      </c>
      <c r="J3759" t="s">
        <v>4525</v>
      </c>
      <c r="K3759" t="s">
        <v>14727</v>
      </c>
      <c r="L3759" t="s">
        <v>13886</v>
      </c>
      <c r="M3759" t="s">
        <v>262</v>
      </c>
    </row>
    <row r="3760" spans="1:13">
      <c r="A3760" t="s">
        <v>4522</v>
      </c>
      <c r="B3760">
        <v>4.7</v>
      </c>
      <c r="C3760" t="str">
        <f t="shared" si="58"/>
        <v>4 – 5</v>
      </c>
      <c r="D3760">
        <v>500</v>
      </c>
      <c r="E3760" t="s">
        <v>13149</v>
      </c>
      <c r="G3760" t="s">
        <v>13150</v>
      </c>
      <c r="H3760" t="s">
        <v>13150</v>
      </c>
      <c r="I3760" t="s">
        <v>4524</v>
      </c>
      <c r="J3760" t="s">
        <v>4525</v>
      </c>
      <c r="K3760" t="s">
        <v>14727</v>
      </c>
      <c r="L3760" t="s">
        <v>13886</v>
      </c>
      <c r="M3760" t="s">
        <v>10</v>
      </c>
    </row>
    <row r="3761" spans="1:13">
      <c r="A3761" t="s">
        <v>4522</v>
      </c>
      <c r="B3761">
        <v>4.7</v>
      </c>
      <c r="C3761" t="str">
        <f t="shared" si="58"/>
        <v>4 – 5</v>
      </c>
      <c r="D3761">
        <v>500</v>
      </c>
      <c r="E3761" t="s">
        <v>13149</v>
      </c>
      <c r="G3761" t="s">
        <v>13150</v>
      </c>
      <c r="H3761" t="s">
        <v>13150</v>
      </c>
      <c r="I3761" t="s">
        <v>4524</v>
      </c>
      <c r="J3761" t="s">
        <v>4525</v>
      </c>
      <c r="K3761" t="s">
        <v>14727</v>
      </c>
      <c r="L3761" t="s">
        <v>13886</v>
      </c>
      <c r="M3761" t="s">
        <v>595</v>
      </c>
    </row>
    <row r="3762" spans="1:13">
      <c r="A3762" t="s">
        <v>4526</v>
      </c>
      <c r="B3762">
        <v>4.8</v>
      </c>
      <c r="C3762" t="str">
        <f t="shared" si="58"/>
        <v>4 – 5</v>
      </c>
      <c r="D3762">
        <v>36</v>
      </c>
      <c r="E3762" t="s">
        <v>13149</v>
      </c>
      <c r="G3762" t="s">
        <v>13150</v>
      </c>
      <c r="H3762" t="s">
        <v>13150</v>
      </c>
      <c r="I3762" t="s">
        <v>4529</v>
      </c>
      <c r="J3762" t="s">
        <v>4530</v>
      </c>
      <c r="K3762" t="s">
        <v>14728</v>
      </c>
      <c r="L3762" t="s">
        <v>13886</v>
      </c>
      <c r="M3762" t="s">
        <v>262</v>
      </c>
    </row>
    <row r="3763" spans="1:13">
      <c r="A3763" t="s">
        <v>4526</v>
      </c>
      <c r="B3763">
        <v>4.8</v>
      </c>
      <c r="C3763" t="str">
        <f t="shared" si="58"/>
        <v>4 – 5</v>
      </c>
      <c r="D3763">
        <v>36</v>
      </c>
      <c r="E3763" t="s">
        <v>13149</v>
      </c>
      <c r="G3763" t="s">
        <v>13150</v>
      </c>
      <c r="H3763" t="s">
        <v>13150</v>
      </c>
      <c r="I3763" t="s">
        <v>4529</v>
      </c>
      <c r="J3763" t="s">
        <v>4530</v>
      </c>
      <c r="K3763" t="s">
        <v>14728</v>
      </c>
      <c r="L3763" t="s">
        <v>13886</v>
      </c>
      <c r="M3763" t="s">
        <v>10</v>
      </c>
    </row>
    <row r="3764" spans="1:13">
      <c r="A3764" t="s">
        <v>4526</v>
      </c>
      <c r="B3764">
        <v>4.8</v>
      </c>
      <c r="C3764" t="str">
        <f t="shared" si="58"/>
        <v>4 – 5</v>
      </c>
      <c r="D3764">
        <v>36</v>
      </c>
      <c r="E3764" t="s">
        <v>13149</v>
      </c>
      <c r="G3764" t="s">
        <v>13150</v>
      </c>
      <c r="H3764" t="s">
        <v>13150</v>
      </c>
      <c r="I3764" t="s">
        <v>4529</v>
      </c>
      <c r="J3764" t="s">
        <v>4530</v>
      </c>
      <c r="K3764" t="s">
        <v>14728</v>
      </c>
      <c r="L3764" t="s">
        <v>13886</v>
      </c>
      <c r="M3764" t="s">
        <v>595</v>
      </c>
    </row>
    <row r="3765" spans="1:13">
      <c r="A3765" t="s">
        <v>4531</v>
      </c>
      <c r="B3765">
        <v>4.2</v>
      </c>
      <c r="C3765" t="str">
        <f t="shared" si="58"/>
        <v>4 – 5</v>
      </c>
      <c r="D3765">
        <v>21</v>
      </c>
      <c r="E3765" t="s">
        <v>13149</v>
      </c>
      <c r="G3765" t="s">
        <v>13150</v>
      </c>
      <c r="H3765" t="s">
        <v>13150</v>
      </c>
      <c r="I3765" t="s">
        <v>4534</v>
      </c>
      <c r="J3765" t="s">
        <v>4535</v>
      </c>
      <c r="K3765" t="s">
        <v>14729</v>
      </c>
      <c r="L3765" t="s">
        <v>13886</v>
      </c>
      <c r="M3765" t="s">
        <v>149</v>
      </c>
    </row>
    <row r="3766" spans="1:13">
      <c r="A3766" t="s">
        <v>4531</v>
      </c>
      <c r="B3766">
        <v>4.2</v>
      </c>
      <c r="C3766" t="str">
        <f t="shared" si="58"/>
        <v>4 – 5</v>
      </c>
      <c r="D3766">
        <v>21</v>
      </c>
      <c r="E3766" t="s">
        <v>13149</v>
      </c>
      <c r="G3766" t="s">
        <v>13150</v>
      </c>
      <c r="H3766" t="s">
        <v>13150</v>
      </c>
      <c r="I3766" t="s">
        <v>4534</v>
      </c>
      <c r="J3766" t="s">
        <v>4535</v>
      </c>
      <c r="K3766" t="s">
        <v>14729</v>
      </c>
      <c r="L3766" t="s">
        <v>13886</v>
      </c>
      <c r="M3766" t="s">
        <v>1505</v>
      </c>
    </row>
    <row r="3767" spans="1:13">
      <c r="A3767" t="s">
        <v>4537</v>
      </c>
      <c r="B3767">
        <v>4.7</v>
      </c>
      <c r="C3767" t="str">
        <f t="shared" si="58"/>
        <v>4 – 5</v>
      </c>
      <c r="D3767">
        <v>2000</v>
      </c>
      <c r="E3767" t="s">
        <v>13149</v>
      </c>
      <c r="G3767" t="s">
        <v>13150</v>
      </c>
      <c r="H3767" t="s">
        <v>13150</v>
      </c>
      <c r="I3767" t="s">
        <v>4539</v>
      </c>
      <c r="J3767" t="s">
        <v>4540</v>
      </c>
      <c r="K3767" t="s">
        <v>14730</v>
      </c>
      <c r="L3767" t="s">
        <v>13886</v>
      </c>
      <c r="M3767" t="s">
        <v>262</v>
      </c>
    </row>
    <row r="3768" spans="1:13">
      <c r="A3768" t="s">
        <v>4537</v>
      </c>
      <c r="B3768">
        <v>4.7</v>
      </c>
      <c r="C3768" t="str">
        <f t="shared" si="58"/>
        <v>4 – 5</v>
      </c>
      <c r="D3768">
        <v>2000</v>
      </c>
      <c r="E3768" t="s">
        <v>13149</v>
      </c>
      <c r="G3768" t="s">
        <v>13150</v>
      </c>
      <c r="H3768" t="s">
        <v>13150</v>
      </c>
      <c r="I3768" t="s">
        <v>4539</v>
      </c>
      <c r="J3768" t="s">
        <v>4540</v>
      </c>
      <c r="K3768" t="s">
        <v>14730</v>
      </c>
      <c r="L3768" t="s">
        <v>13886</v>
      </c>
      <c r="M3768" t="s">
        <v>10</v>
      </c>
    </row>
    <row r="3769" spans="1:13">
      <c r="A3769" t="s">
        <v>4541</v>
      </c>
      <c r="B3769">
        <v>4.9000000000000004</v>
      </c>
      <c r="C3769" t="str">
        <f t="shared" si="58"/>
        <v>4 – 5</v>
      </c>
      <c r="D3769">
        <v>2000</v>
      </c>
      <c r="E3769" t="s">
        <v>13149</v>
      </c>
      <c r="G3769" t="s">
        <v>13150</v>
      </c>
      <c r="H3769" t="s">
        <v>13150</v>
      </c>
      <c r="I3769" t="s">
        <v>4543</v>
      </c>
      <c r="J3769" t="s">
        <v>4544</v>
      </c>
      <c r="K3769" t="s">
        <v>14731</v>
      </c>
      <c r="L3769" t="s">
        <v>13886</v>
      </c>
      <c r="M3769" t="s">
        <v>149</v>
      </c>
    </row>
    <row r="3770" spans="1:13">
      <c r="A3770" t="s">
        <v>4541</v>
      </c>
      <c r="B3770">
        <v>4.9000000000000004</v>
      </c>
      <c r="C3770" t="str">
        <f t="shared" si="58"/>
        <v>4 – 5</v>
      </c>
      <c r="D3770">
        <v>2000</v>
      </c>
      <c r="E3770" t="s">
        <v>13149</v>
      </c>
      <c r="G3770" t="s">
        <v>13150</v>
      </c>
      <c r="H3770" t="s">
        <v>13150</v>
      </c>
      <c r="I3770" t="s">
        <v>4543</v>
      </c>
      <c r="J3770" t="s">
        <v>4544</v>
      </c>
      <c r="K3770" t="s">
        <v>14731</v>
      </c>
      <c r="L3770" t="s">
        <v>13886</v>
      </c>
      <c r="M3770" t="s">
        <v>52</v>
      </c>
    </row>
    <row r="3771" spans="1:13">
      <c r="A3771" t="s">
        <v>4546</v>
      </c>
      <c r="B3771">
        <v>4.2</v>
      </c>
      <c r="C3771" t="str">
        <f t="shared" si="58"/>
        <v>4 – 5</v>
      </c>
      <c r="D3771">
        <v>100</v>
      </c>
      <c r="E3771" t="s">
        <v>13149</v>
      </c>
      <c r="G3771" t="s">
        <v>13150</v>
      </c>
      <c r="H3771" t="s">
        <v>13150</v>
      </c>
      <c r="I3771" t="s">
        <v>4548</v>
      </c>
      <c r="J3771" t="s">
        <v>4549</v>
      </c>
      <c r="K3771" t="s">
        <v>14732</v>
      </c>
      <c r="L3771" t="s">
        <v>13886</v>
      </c>
      <c r="M3771" t="s">
        <v>149</v>
      </c>
    </row>
    <row r="3772" spans="1:13">
      <c r="A3772" t="s">
        <v>4546</v>
      </c>
      <c r="B3772">
        <v>4.2</v>
      </c>
      <c r="C3772" t="str">
        <f t="shared" si="58"/>
        <v>4 – 5</v>
      </c>
      <c r="D3772">
        <v>100</v>
      </c>
      <c r="E3772" t="s">
        <v>13149</v>
      </c>
      <c r="G3772" t="s">
        <v>13150</v>
      </c>
      <c r="H3772" t="s">
        <v>13150</v>
      </c>
      <c r="I3772" t="s">
        <v>4548</v>
      </c>
      <c r="J3772" t="s">
        <v>4549</v>
      </c>
      <c r="K3772" t="s">
        <v>14732</v>
      </c>
      <c r="L3772" t="s">
        <v>13886</v>
      </c>
      <c r="M3772" t="s">
        <v>18</v>
      </c>
    </row>
    <row r="3773" spans="1:13">
      <c r="A3773" t="s">
        <v>4546</v>
      </c>
      <c r="B3773">
        <v>4.2</v>
      </c>
      <c r="C3773" t="str">
        <f t="shared" si="58"/>
        <v>4 – 5</v>
      </c>
      <c r="D3773">
        <v>100</v>
      </c>
      <c r="E3773" t="s">
        <v>13149</v>
      </c>
      <c r="G3773" t="s">
        <v>13150</v>
      </c>
      <c r="H3773" t="s">
        <v>13150</v>
      </c>
      <c r="I3773" t="s">
        <v>4548</v>
      </c>
      <c r="J3773" t="s">
        <v>4549</v>
      </c>
      <c r="K3773" t="s">
        <v>14732</v>
      </c>
      <c r="L3773" t="s">
        <v>13886</v>
      </c>
      <c r="M3773" t="s">
        <v>16119</v>
      </c>
    </row>
    <row r="3774" spans="1:13">
      <c r="A3774" t="s">
        <v>4551</v>
      </c>
      <c r="B3774">
        <v>3.2</v>
      </c>
      <c r="C3774" t="str">
        <f t="shared" si="58"/>
        <v>3 – 4</v>
      </c>
      <c r="D3774">
        <v>500</v>
      </c>
      <c r="E3774" t="s">
        <v>13149</v>
      </c>
      <c r="G3774" t="s">
        <v>13150</v>
      </c>
      <c r="H3774" t="s">
        <v>13150</v>
      </c>
      <c r="I3774" t="s">
        <v>4554</v>
      </c>
      <c r="J3774" t="s">
        <v>4555</v>
      </c>
      <c r="K3774" t="s">
        <v>13464</v>
      </c>
      <c r="L3774" t="s">
        <v>13155</v>
      </c>
      <c r="M3774" t="s">
        <v>635</v>
      </c>
    </row>
    <row r="3775" spans="1:13">
      <c r="A3775" t="s">
        <v>4551</v>
      </c>
      <c r="B3775">
        <v>3.2</v>
      </c>
      <c r="C3775" t="str">
        <f t="shared" si="58"/>
        <v>3 – 4</v>
      </c>
      <c r="D3775">
        <v>500</v>
      </c>
      <c r="E3775" t="s">
        <v>13149</v>
      </c>
      <c r="G3775" t="s">
        <v>13150</v>
      </c>
      <c r="H3775" t="s">
        <v>13150</v>
      </c>
      <c r="I3775" t="s">
        <v>4554</v>
      </c>
      <c r="J3775" t="s">
        <v>4555</v>
      </c>
      <c r="K3775" t="s">
        <v>13464</v>
      </c>
      <c r="L3775" t="s">
        <v>13155</v>
      </c>
      <c r="M3775" t="s">
        <v>257</v>
      </c>
    </row>
    <row r="3776" spans="1:13">
      <c r="A3776" t="s">
        <v>4551</v>
      </c>
      <c r="B3776">
        <v>3.2</v>
      </c>
      <c r="C3776" t="str">
        <f t="shared" si="58"/>
        <v>3 – 4</v>
      </c>
      <c r="D3776">
        <v>500</v>
      </c>
      <c r="E3776" t="s">
        <v>13149</v>
      </c>
      <c r="G3776" t="s">
        <v>13150</v>
      </c>
      <c r="H3776" t="s">
        <v>13150</v>
      </c>
      <c r="I3776" t="s">
        <v>4554</v>
      </c>
      <c r="J3776" t="s">
        <v>4555</v>
      </c>
      <c r="K3776" t="s">
        <v>13464</v>
      </c>
      <c r="L3776" t="s">
        <v>13155</v>
      </c>
      <c r="M3776" t="s">
        <v>262</v>
      </c>
    </row>
    <row r="3777" spans="1:13">
      <c r="A3777" t="s">
        <v>4551</v>
      </c>
      <c r="B3777">
        <v>3.2</v>
      </c>
      <c r="C3777" t="str">
        <f t="shared" si="58"/>
        <v>3 – 4</v>
      </c>
      <c r="D3777">
        <v>500</v>
      </c>
      <c r="E3777" t="s">
        <v>13149</v>
      </c>
      <c r="G3777" t="s">
        <v>13150</v>
      </c>
      <c r="H3777" t="s">
        <v>13150</v>
      </c>
      <c r="I3777" t="s">
        <v>4554</v>
      </c>
      <c r="J3777" t="s">
        <v>4555</v>
      </c>
      <c r="K3777" t="s">
        <v>13464</v>
      </c>
      <c r="L3777" t="s">
        <v>13155</v>
      </c>
      <c r="M3777" t="s">
        <v>1762</v>
      </c>
    </row>
    <row r="3778" spans="1:13">
      <c r="A3778" t="s">
        <v>4551</v>
      </c>
      <c r="B3778">
        <v>3.2</v>
      </c>
      <c r="C3778" t="str">
        <f t="shared" ref="C3778:C3841" si="59">IF(B3778="", "No Rating",
 IF(B3778&lt;=2, "1 – 2",
 IF(B3778&lt;=3, "2 – 3",
 IF(B3778&lt;=4, "3 – 4",
 "4 – 5"))))</f>
        <v>3 – 4</v>
      </c>
      <c r="D3778">
        <v>500</v>
      </c>
      <c r="E3778" t="s">
        <v>13149</v>
      </c>
      <c r="G3778" t="s">
        <v>13150</v>
      </c>
      <c r="H3778" t="s">
        <v>13150</v>
      </c>
      <c r="I3778" t="s">
        <v>4554</v>
      </c>
      <c r="J3778" t="s">
        <v>4555</v>
      </c>
      <c r="K3778" t="s">
        <v>13464</v>
      </c>
      <c r="L3778" t="s">
        <v>13155</v>
      </c>
      <c r="M3778" t="s">
        <v>18</v>
      </c>
    </row>
    <row r="3779" spans="1:13">
      <c r="A3779" t="s">
        <v>4557</v>
      </c>
      <c r="B3779">
        <v>4.5999999999999996</v>
      </c>
      <c r="C3779" t="str">
        <f t="shared" si="59"/>
        <v>4 – 5</v>
      </c>
      <c r="D3779">
        <v>3000</v>
      </c>
      <c r="E3779" t="s">
        <v>13149</v>
      </c>
      <c r="G3779" t="s">
        <v>13150</v>
      </c>
      <c r="H3779" t="s">
        <v>13150</v>
      </c>
      <c r="I3779" t="s">
        <v>4559</v>
      </c>
      <c r="J3779" t="s">
        <v>4560</v>
      </c>
      <c r="K3779" t="s">
        <v>14733</v>
      </c>
      <c r="L3779" t="s">
        <v>13886</v>
      </c>
      <c r="M3779" t="s">
        <v>149</v>
      </c>
    </row>
    <row r="3780" spans="1:13">
      <c r="A3780" t="s">
        <v>4557</v>
      </c>
      <c r="B3780">
        <v>4.5999999999999996</v>
      </c>
      <c r="C3780" t="str">
        <f t="shared" si="59"/>
        <v>4 – 5</v>
      </c>
      <c r="D3780">
        <v>3000</v>
      </c>
      <c r="E3780" t="s">
        <v>13149</v>
      </c>
      <c r="G3780" t="s">
        <v>13150</v>
      </c>
      <c r="H3780" t="s">
        <v>13150</v>
      </c>
      <c r="I3780" t="s">
        <v>4559</v>
      </c>
      <c r="J3780" t="s">
        <v>4560</v>
      </c>
      <c r="K3780" t="s">
        <v>14733</v>
      </c>
      <c r="L3780" t="s">
        <v>13886</v>
      </c>
      <c r="M3780" t="s">
        <v>10</v>
      </c>
    </row>
    <row r="3781" spans="1:13">
      <c r="A3781" t="s">
        <v>4561</v>
      </c>
      <c r="B3781">
        <v>4.2</v>
      </c>
      <c r="C3781" t="str">
        <f t="shared" si="59"/>
        <v>4 – 5</v>
      </c>
      <c r="D3781">
        <v>24</v>
      </c>
      <c r="E3781" t="s">
        <v>13149</v>
      </c>
      <c r="G3781" t="s">
        <v>13150</v>
      </c>
      <c r="H3781" t="s">
        <v>13150</v>
      </c>
      <c r="I3781" t="s">
        <v>4564</v>
      </c>
      <c r="J3781" t="s">
        <v>4565</v>
      </c>
      <c r="K3781" t="s">
        <v>14734</v>
      </c>
      <c r="L3781" t="s">
        <v>13905</v>
      </c>
      <c r="M3781" t="s">
        <v>149</v>
      </c>
    </row>
    <row r="3782" spans="1:13">
      <c r="A3782" t="s">
        <v>4561</v>
      </c>
      <c r="B3782">
        <v>4.2</v>
      </c>
      <c r="C3782" t="str">
        <f t="shared" si="59"/>
        <v>4 – 5</v>
      </c>
      <c r="D3782">
        <v>24</v>
      </c>
      <c r="E3782" t="s">
        <v>13149</v>
      </c>
      <c r="G3782" t="s">
        <v>13150</v>
      </c>
      <c r="H3782" t="s">
        <v>13150</v>
      </c>
      <c r="I3782" t="s">
        <v>4564</v>
      </c>
      <c r="J3782" t="s">
        <v>4565</v>
      </c>
      <c r="K3782" t="s">
        <v>14734</v>
      </c>
      <c r="L3782" t="s">
        <v>13905</v>
      </c>
      <c r="M3782" t="s">
        <v>595</v>
      </c>
    </row>
    <row r="3783" spans="1:13">
      <c r="A3783" t="s">
        <v>4566</v>
      </c>
      <c r="B3783">
        <v>4.9000000000000004</v>
      </c>
      <c r="C3783" t="str">
        <f t="shared" si="59"/>
        <v>4 – 5</v>
      </c>
      <c r="D3783">
        <v>93</v>
      </c>
      <c r="E3783" t="s">
        <v>13149</v>
      </c>
      <c r="G3783" t="s">
        <v>13150</v>
      </c>
      <c r="H3783" t="s">
        <v>13150</v>
      </c>
      <c r="I3783" t="s">
        <v>4569</v>
      </c>
      <c r="J3783" t="s">
        <v>4570</v>
      </c>
      <c r="K3783" t="s">
        <v>14735</v>
      </c>
      <c r="L3783" t="s">
        <v>13886</v>
      </c>
      <c r="M3783" t="s">
        <v>330</v>
      </c>
    </row>
    <row r="3784" spans="1:13">
      <c r="A3784" t="s">
        <v>4566</v>
      </c>
      <c r="B3784">
        <v>4.9000000000000004</v>
      </c>
      <c r="C3784" t="str">
        <f t="shared" si="59"/>
        <v>4 – 5</v>
      </c>
      <c r="D3784">
        <v>93</v>
      </c>
      <c r="E3784" t="s">
        <v>13149</v>
      </c>
      <c r="G3784" t="s">
        <v>13150</v>
      </c>
      <c r="H3784" t="s">
        <v>13150</v>
      </c>
      <c r="I3784" t="s">
        <v>4569</v>
      </c>
      <c r="J3784" t="s">
        <v>4570</v>
      </c>
      <c r="K3784" t="s">
        <v>14735</v>
      </c>
      <c r="L3784" t="s">
        <v>13886</v>
      </c>
      <c r="M3784" t="s">
        <v>52</v>
      </c>
    </row>
    <row r="3785" spans="1:13">
      <c r="A3785" t="s">
        <v>4566</v>
      </c>
      <c r="B3785">
        <v>4.9000000000000004</v>
      </c>
      <c r="C3785" t="str">
        <f t="shared" si="59"/>
        <v>4 – 5</v>
      </c>
      <c r="D3785">
        <v>93</v>
      </c>
      <c r="E3785" t="s">
        <v>13149</v>
      </c>
      <c r="G3785" t="s">
        <v>13150</v>
      </c>
      <c r="H3785" t="s">
        <v>13150</v>
      </c>
      <c r="I3785" t="s">
        <v>4569</v>
      </c>
      <c r="J3785" t="s">
        <v>4570</v>
      </c>
      <c r="K3785" t="s">
        <v>14735</v>
      </c>
      <c r="L3785" t="s">
        <v>13886</v>
      </c>
      <c r="M3785" t="s">
        <v>18</v>
      </c>
    </row>
    <row r="3786" spans="1:13">
      <c r="A3786" t="s">
        <v>4572</v>
      </c>
      <c r="C3786" t="str">
        <f t="shared" si="59"/>
        <v>No Rating</v>
      </c>
      <c r="E3786" t="s">
        <v>13150</v>
      </c>
      <c r="G3786" t="s">
        <v>13150</v>
      </c>
      <c r="H3786" t="s">
        <v>13150</v>
      </c>
      <c r="I3786" t="s">
        <v>4574</v>
      </c>
      <c r="J3786" t="s">
        <v>4575</v>
      </c>
      <c r="K3786" t="s">
        <v>14736</v>
      </c>
      <c r="L3786" t="s">
        <v>13886</v>
      </c>
      <c r="M3786" t="s">
        <v>149</v>
      </c>
    </row>
    <row r="3787" spans="1:13">
      <c r="A3787" t="s">
        <v>4572</v>
      </c>
      <c r="C3787" t="str">
        <f t="shared" si="59"/>
        <v>No Rating</v>
      </c>
      <c r="E3787" t="s">
        <v>13150</v>
      </c>
      <c r="G3787" t="s">
        <v>13150</v>
      </c>
      <c r="H3787" t="s">
        <v>13150</v>
      </c>
      <c r="I3787" t="s">
        <v>4574</v>
      </c>
      <c r="J3787" t="s">
        <v>4575</v>
      </c>
      <c r="K3787" t="s">
        <v>14736</v>
      </c>
      <c r="L3787" t="s">
        <v>13886</v>
      </c>
      <c r="M3787" t="s">
        <v>10</v>
      </c>
    </row>
    <row r="3788" spans="1:13">
      <c r="A3788" t="s">
        <v>4576</v>
      </c>
      <c r="C3788" t="str">
        <f t="shared" si="59"/>
        <v>No Rating</v>
      </c>
      <c r="E3788" t="s">
        <v>13150</v>
      </c>
      <c r="G3788" t="s">
        <v>13150</v>
      </c>
      <c r="H3788" t="s">
        <v>13150</v>
      </c>
      <c r="I3788" t="s">
        <v>4578</v>
      </c>
      <c r="J3788" t="s">
        <v>4579</v>
      </c>
      <c r="K3788" t="s">
        <v>14737</v>
      </c>
      <c r="L3788" t="s">
        <v>13886</v>
      </c>
      <c r="M3788" t="s">
        <v>18</v>
      </c>
    </row>
    <row r="3789" spans="1:13">
      <c r="A3789" t="s">
        <v>4576</v>
      </c>
      <c r="C3789" t="str">
        <f t="shared" si="59"/>
        <v>No Rating</v>
      </c>
      <c r="E3789" t="s">
        <v>13150</v>
      </c>
      <c r="G3789" t="s">
        <v>13150</v>
      </c>
      <c r="H3789" t="s">
        <v>13150</v>
      </c>
      <c r="I3789" t="s">
        <v>4578</v>
      </c>
      <c r="J3789" t="s">
        <v>4579</v>
      </c>
      <c r="K3789" t="s">
        <v>14737</v>
      </c>
      <c r="L3789" t="s">
        <v>13886</v>
      </c>
      <c r="M3789" t="s">
        <v>5392</v>
      </c>
    </row>
    <row r="3790" spans="1:13">
      <c r="A3790" t="s">
        <v>4576</v>
      </c>
      <c r="C3790" t="str">
        <f t="shared" si="59"/>
        <v>No Rating</v>
      </c>
      <c r="E3790" t="s">
        <v>13150</v>
      </c>
      <c r="G3790" t="s">
        <v>13150</v>
      </c>
      <c r="H3790" t="s">
        <v>13150</v>
      </c>
      <c r="I3790" t="s">
        <v>4578</v>
      </c>
      <c r="J3790" t="s">
        <v>4579</v>
      </c>
      <c r="K3790" t="s">
        <v>14737</v>
      </c>
      <c r="L3790" t="s">
        <v>13886</v>
      </c>
      <c r="M3790" t="s">
        <v>1511</v>
      </c>
    </row>
    <row r="3791" spans="1:13">
      <c r="A3791" t="s">
        <v>4576</v>
      </c>
      <c r="C3791" t="str">
        <f t="shared" si="59"/>
        <v>No Rating</v>
      </c>
      <c r="E3791" t="s">
        <v>13150</v>
      </c>
      <c r="G3791" t="s">
        <v>13150</v>
      </c>
      <c r="H3791" t="s">
        <v>13150</v>
      </c>
      <c r="I3791" t="s">
        <v>4578</v>
      </c>
      <c r="J3791" t="s">
        <v>4579</v>
      </c>
      <c r="K3791" t="s">
        <v>14737</v>
      </c>
      <c r="L3791" t="s">
        <v>13886</v>
      </c>
      <c r="M3791" t="s">
        <v>4172</v>
      </c>
    </row>
    <row r="3792" spans="1:13">
      <c r="A3792" t="s">
        <v>4581</v>
      </c>
      <c r="B3792">
        <v>4.5</v>
      </c>
      <c r="C3792" t="str">
        <f t="shared" si="59"/>
        <v>4 – 5</v>
      </c>
      <c r="D3792">
        <v>5000</v>
      </c>
      <c r="E3792" t="s">
        <v>13149</v>
      </c>
      <c r="G3792" t="s">
        <v>13150</v>
      </c>
      <c r="H3792" t="s">
        <v>13150</v>
      </c>
      <c r="I3792" t="s">
        <v>4583</v>
      </c>
      <c r="J3792" t="s">
        <v>4584</v>
      </c>
      <c r="K3792" t="s">
        <v>14738</v>
      </c>
      <c r="L3792" t="s">
        <v>13905</v>
      </c>
      <c r="M3792" t="s">
        <v>149</v>
      </c>
    </row>
    <row r="3793" spans="1:13">
      <c r="A3793" t="s">
        <v>4585</v>
      </c>
      <c r="B3793">
        <v>4.9000000000000004</v>
      </c>
      <c r="C3793" t="str">
        <f t="shared" si="59"/>
        <v>4 – 5</v>
      </c>
      <c r="D3793">
        <v>500</v>
      </c>
      <c r="E3793" t="s">
        <v>13149</v>
      </c>
      <c r="G3793" t="s">
        <v>13150</v>
      </c>
      <c r="H3793" t="s">
        <v>13150</v>
      </c>
      <c r="I3793" t="s">
        <v>4587</v>
      </c>
      <c r="J3793" t="s">
        <v>4588</v>
      </c>
      <c r="K3793" t="s">
        <v>14739</v>
      </c>
      <c r="L3793" t="s">
        <v>13886</v>
      </c>
      <c r="M3793" t="s">
        <v>18</v>
      </c>
    </row>
    <row r="3794" spans="1:13">
      <c r="A3794" t="s">
        <v>4589</v>
      </c>
      <c r="C3794" t="str">
        <f t="shared" si="59"/>
        <v>No Rating</v>
      </c>
      <c r="E3794" t="s">
        <v>13150</v>
      </c>
      <c r="G3794" t="s">
        <v>13150</v>
      </c>
      <c r="H3794" t="s">
        <v>13150</v>
      </c>
      <c r="I3794" t="s">
        <v>4591</v>
      </c>
      <c r="J3794" t="s">
        <v>4592</v>
      </c>
      <c r="K3794" t="s">
        <v>13465</v>
      </c>
      <c r="L3794" t="s">
        <v>13155</v>
      </c>
      <c r="M3794" t="s">
        <v>257</v>
      </c>
    </row>
    <row r="3795" spans="1:13">
      <c r="A3795" t="s">
        <v>4589</v>
      </c>
      <c r="C3795" t="str">
        <f t="shared" si="59"/>
        <v>No Rating</v>
      </c>
      <c r="E3795" t="s">
        <v>13150</v>
      </c>
      <c r="G3795" t="s">
        <v>13150</v>
      </c>
      <c r="H3795" t="s">
        <v>13150</v>
      </c>
      <c r="I3795" t="s">
        <v>4591</v>
      </c>
      <c r="J3795" t="s">
        <v>4592</v>
      </c>
      <c r="K3795" t="s">
        <v>13465</v>
      </c>
      <c r="L3795" t="s">
        <v>13155</v>
      </c>
      <c r="M3795" t="s">
        <v>18</v>
      </c>
    </row>
    <row r="3796" spans="1:13">
      <c r="A3796" t="s">
        <v>4589</v>
      </c>
      <c r="C3796" t="str">
        <f t="shared" si="59"/>
        <v>No Rating</v>
      </c>
      <c r="E3796" t="s">
        <v>13150</v>
      </c>
      <c r="G3796" t="s">
        <v>13150</v>
      </c>
      <c r="H3796" t="s">
        <v>13150</v>
      </c>
      <c r="I3796" t="s">
        <v>4591</v>
      </c>
      <c r="J3796" t="s">
        <v>4592</v>
      </c>
      <c r="K3796" t="s">
        <v>13465</v>
      </c>
      <c r="L3796" t="s">
        <v>13155</v>
      </c>
      <c r="M3796" t="s">
        <v>5392</v>
      </c>
    </row>
    <row r="3797" spans="1:13">
      <c r="A3797" t="s">
        <v>4589</v>
      </c>
      <c r="C3797" t="str">
        <f t="shared" si="59"/>
        <v>No Rating</v>
      </c>
      <c r="E3797" t="s">
        <v>13150</v>
      </c>
      <c r="G3797" t="s">
        <v>13150</v>
      </c>
      <c r="H3797" t="s">
        <v>13150</v>
      </c>
      <c r="I3797" t="s">
        <v>4591</v>
      </c>
      <c r="J3797" t="s">
        <v>4592</v>
      </c>
      <c r="K3797" t="s">
        <v>13465</v>
      </c>
      <c r="L3797" t="s">
        <v>13155</v>
      </c>
      <c r="M3797" t="s">
        <v>3586</v>
      </c>
    </row>
    <row r="3798" spans="1:13">
      <c r="A3798" t="s">
        <v>4589</v>
      </c>
      <c r="C3798" t="str">
        <f t="shared" si="59"/>
        <v>No Rating</v>
      </c>
      <c r="E3798" t="s">
        <v>13150</v>
      </c>
      <c r="G3798" t="s">
        <v>13150</v>
      </c>
      <c r="H3798" t="s">
        <v>13150</v>
      </c>
      <c r="I3798" t="s">
        <v>4591</v>
      </c>
      <c r="J3798" t="s">
        <v>4592</v>
      </c>
      <c r="K3798" t="s">
        <v>13465</v>
      </c>
      <c r="L3798" t="s">
        <v>13155</v>
      </c>
      <c r="M3798" t="s">
        <v>16113</v>
      </c>
    </row>
    <row r="3799" spans="1:13">
      <c r="A3799" t="s">
        <v>4594</v>
      </c>
      <c r="B3799">
        <v>4.2</v>
      </c>
      <c r="C3799" t="str">
        <f t="shared" si="59"/>
        <v>4 – 5</v>
      </c>
      <c r="D3799">
        <v>100</v>
      </c>
      <c r="E3799" t="s">
        <v>13149</v>
      </c>
      <c r="G3799" t="s">
        <v>13150</v>
      </c>
      <c r="H3799" t="s">
        <v>13150</v>
      </c>
      <c r="I3799" t="s">
        <v>4596</v>
      </c>
      <c r="J3799" t="s">
        <v>4597</v>
      </c>
      <c r="K3799" t="s">
        <v>14740</v>
      </c>
      <c r="L3799" t="s">
        <v>13886</v>
      </c>
      <c r="M3799" t="s">
        <v>149</v>
      </c>
    </row>
    <row r="3800" spans="1:13">
      <c r="A3800" t="s">
        <v>4594</v>
      </c>
      <c r="B3800">
        <v>4.2</v>
      </c>
      <c r="C3800" t="str">
        <f t="shared" si="59"/>
        <v>4 – 5</v>
      </c>
      <c r="D3800">
        <v>100</v>
      </c>
      <c r="E3800" t="s">
        <v>13149</v>
      </c>
      <c r="G3800" t="s">
        <v>13150</v>
      </c>
      <c r="H3800" t="s">
        <v>13150</v>
      </c>
      <c r="I3800" t="s">
        <v>4596</v>
      </c>
      <c r="J3800" t="s">
        <v>4597</v>
      </c>
      <c r="K3800" t="s">
        <v>14740</v>
      </c>
      <c r="L3800" t="s">
        <v>13886</v>
      </c>
      <c r="M3800" t="s">
        <v>10</v>
      </c>
    </row>
    <row r="3801" spans="1:13">
      <c r="A3801" t="s">
        <v>4598</v>
      </c>
      <c r="B3801">
        <v>4.7</v>
      </c>
      <c r="C3801" t="str">
        <f t="shared" si="59"/>
        <v>4 – 5</v>
      </c>
      <c r="D3801">
        <v>100</v>
      </c>
      <c r="E3801" t="s">
        <v>13149</v>
      </c>
      <c r="G3801" t="s">
        <v>13150</v>
      </c>
      <c r="H3801" t="s">
        <v>13150</v>
      </c>
      <c r="I3801" t="s">
        <v>4600</v>
      </c>
      <c r="J3801" t="s">
        <v>4601</v>
      </c>
      <c r="K3801" t="s">
        <v>14741</v>
      </c>
      <c r="L3801" t="s">
        <v>13886</v>
      </c>
      <c r="M3801" t="s">
        <v>262</v>
      </c>
    </row>
    <row r="3802" spans="1:13">
      <c r="A3802" t="s">
        <v>4598</v>
      </c>
      <c r="B3802">
        <v>4.7</v>
      </c>
      <c r="C3802" t="str">
        <f t="shared" si="59"/>
        <v>4 – 5</v>
      </c>
      <c r="D3802">
        <v>100</v>
      </c>
      <c r="E3802" t="s">
        <v>13149</v>
      </c>
      <c r="G3802" t="s">
        <v>13150</v>
      </c>
      <c r="H3802" t="s">
        <v>13150</v>
      </c>
      <c r="I3802" t="s">
        <v>4600</v>
      </c>
      <c r="J3802" t="s">
        <v>4601</v>
      </c>
      <c r="K3802" t="s">
        <v>14741</v>
      </c>
      <c r="L3802" t="s">
        <v>13886</v>
      </c>
      <c r="M3802" t="s">
        <v>10</v>
      </c>
    </row>
    <row r="3803" spans="1:13">
      <c r="A3803" t="s">
        <v>4598</v>
      </c>
      <c r="B3803">
        <v>4.7</v>
      </c>
      <c r="C3803" t="str">
        <f t="shared" si="59"/>
        <v>4 – 5</v>
      </c>
      <c r="D3803">
        <v>100</v>
      </c>
      <c r="E3803" t="s">
        <v>13149</v>
      </c>
      <c r="G3803" t="s">
        <v>13150</v>
      </c>
      <c r="H3803" t="s">
        <v>13150</v>
      </c>
      <c r="I3803" t="s">
        <v>4600</v>
      </c>
      <c r="J3803" t="s">
        <v>4601</v>
      </c>
      <c r="K3803" t="s">
        <v>14741</v>
      </c>
      <c r="L3803" t="s">
        <v>13886</v>
      </c>
      <c r="M3803" t="s">
        <v>595</v>
      </c>
    </row>
    <row r="3804" spans="1:13">
      <c r="A3804" t="s">
        <v>4602</v>
      </c>
      <c r="C3804" t="str">
        <f t="shared" si="59"/>
        <v>No Rating</v>
      </c>
      <c r="E3804" t="s">
        <v>13150</v>
      </c>
      <c r="G3804" t="s">
        <v>13150</v>
      </c>
      <c r="H3804" t="s">
        <v>13150</v>
      </c>
      <c r="I3804" t="s">
        <v>4604</v>
      </c>
      <c r="J3804" t="s">
        <v>4605</v>
      </c>
      <c r="K3804" t="s">
        <v>14742</v>
      </c>
      <c r="L3804" t="s">
        <v>13886</v>
      </c>
      <c r="M3804" t="s">
        <v>635</v>
      </c>
    </row>
    <row r="3805" spans="1:13">
      <c r="A3805" t="s">
        <v>4602</v>
      </c>
      <c r="C3805" t="str">
        <f t="shared" si="59"/>
        <v>No Rating</v>
      </c>
      <c r="E3805" t="s">
        <v>13150</v>
      </c>
      <c r="G3805" t="s">
        <v>13150</v>
      </c>
      <c r="H3805" t="s">
        <v>13150</v>
      </c>
      <c r="I3805" t="s">
        <v>4604</v>
      </c>
      <c r="J3805" t="s">
        <v>4605</v>
      </c>
      <c r="K3805" t="s">
        <v>14742</v>
      </c>
      <c r="L3805" t="s">
        <v>13886</v>
      </c>
      <c r="M3805" t="s">
        <v>262</v>
      </c>
    </row>
    <row r="3806" spans="1:13">
      <c r="A3806" t="s">
        <v>4602</v>
      </c>
      <c r="C3806" t="str">
        <f t="shared" si="59"/>
        <v>No Rating</v>
      </c>
      <c r="E3806" t="s">
        <v>13150</v>
      </c>
      <c r="G3806" t="s">
        <v>13150</v>
      </c>
      <c r="H3806" t="s">
        <v>13150</v>
      </c>
      <c r="I3806" t="s">
        <v>4604</v>
      </c>
      <c r="J3806" t="s">
        <v>4605</v>
      </c>
      <c r="K3806" t="s">
        <v>14742</v>
      </c>
      <c r="L3806" t="s">
        <v>13886</v>
      </c>
      <c r="M3806" t="s">
        <v>10</v>
      </c>
    </row>
    <row r="3807" spans="1:13">
      <c r="A3807" t="s">
        <v>4602</v>
      </c>
      <c r="C3807" t="str">
        <f t="shared" si="59"/>
        <v>No Rating</v>
      </c>
      <c r="E3807" t="s">
        <v>13150</v>
      </c>
      <c r="G3807" t="s">
        <v>13150</v>
      </c>
      <c r="H3807" t="s">
        <v>13150</v>
      </c>
      <c r="I3807" t="s">
        <v>4604</v>
      </c>
      <c r="J3807" t="s">
        <v>4605</v>
      </c>
      <c r="K3807" t="s">
        <v>14742</v>
      </c>
      <c r="L3807" t="s">
        <v>13886</v>
      </c>
      <c r="M3807" t="s">
        <v>1505</v>
      </c>
    </row>
    <row r="3808" spans="1:13">
      <c r="A3808" t="s">
        <v>4602</v>
      </c>
      <c r="C3808" t="str">
        <f t="shared" si="59"/>
        <v>No Rating</v>
      </c>
      <c r="E3808" t="s">
        <v>13150</v>
      </c>
      <c r="G3808" t="s">
        <v>13150</v>
      </c>
      <c r="H3808" t="s">
        <v>13150</v>
      </c>
      <c r="I3808" t="s">
        <v>4604</v>
      </c>
      <c r="J3808" t="s">
        <v>4605</v>
      </c>
      <c r="K3808" t="s">
        <v>14742</v>
      </c>
      <c r="L3808" t="s">
        <v>13886</v>
      </c>
      <c r="M3808" t="s">
        <v>595</v>
      </c>
    </row>
    <row r="3809" spans="1:13">
      <c r="A3809" t="s">
        <v>4606</v>
      </c>
      <c r="B3809">
        <v>4.9000000000000004</v>
      </c>
      <c r="C3809" t="str">
        <f t="shared" si="59"/>
        <v>4 – 5</v>
      </c>
      <c r="D3809">
        <v>100</v>
      </c>
      <c r="E3809" t="s">
        <v>13149</v>
      </c>
      <c r="G3809" t="s">
        <v>13150</v>
      </c>
      <c r="H3809" t="s">
        <v>13150</v>
      </c>
      <c r="I3809" t="s">
        <v>4608</v>
      </c>
      <c r="J3809" t="s">
        <v>4609</v>
      </c>
      <c r="K3809" t="s">
        <v>13466</v>
      </c>
      <c r="L3809" t="s">
        <v>13155</v>
      </c>
      <c r="M3809" t="s">
        <v>16111</v>
      </c>
    </row>
    <row r="3810" spans="1:13">
      <c r="A3810" t="s">
        <v>4610</v>
      </c>
      <c r="B3810">
        <v>4.8</v>
      </c>
      <c r="C3810" t="str">
        <f t="shared" si="59"/>
        <v>4 – 5</v>
      </c>
      <c r="D3810">
        <v>4000</v>
      </c>
      <c r="E3810" t="s">
        <v>13149</v>
      </c>
      <c r="G3810" t="s">
        <v>13150</v>
      </c>
      <c r="H3810" t="s">
        <v>13150</v>
      </c>
      <c r="I3810" t="s">
        <v>4612</v>
      </c>
      <c r="J3810" t="s">
        <v>4613</v>
      </c>
      <c r="K3810" t="s">
        <v>14743</v>
      </c>
      <c r="L3810" t="s">
        <v>13886</v>
      </c>
      <c r="M3810" t="s">
        <v>18</v>
      </c>
    </row>
    <row r="3811" spans="1:13">
      <c r="A3811" t="s">
        <v>4610</v>
      </c>
      <c r="B3811">
        <v>4.8</v>
      </c>
      <c r="C3811" t="str">
        <f t="shared" si="59"/>
        <v>4 – 5</v>
      </c>
      <c r="D3811">
        <v>4000</v>
      </c>
      <c r="E3811" t="s">
        <v>13149</v>
      </c>
      <c r="G3811" t="s">
        <v>13150</v>
      </c>
      <c r="H3811" t="s">
        <v>13150</v>
      </c>
      <c r="I3811" t="s">
        <v>4612</v>
      </c>
      <c r="J3811" t="s">
        <v>4613</v>
      </c>
      <c r="K3811" t="s">
        <v>14743</v>
      </c>
      <c r="L3811" t="s">
        <v>13886</v>
      </c>
      <c r="M3811" t="s">
        <v>1511</v>
      </c>
    </row>
    <row r="3812" spans="1:13">
      <c r="A3812" t="s">
        <v>4610</v>
      </c>
      <c r="B3812">
        <v>4.8</v>
      </c>
      <c r="C3812" t="str">
        <f t="shared" si="59"/>
        <v>4 – 5</v>
      </c>
      <c r="D3812">
        <v>4000</v>
      </c>
      <c r="E3812" t="s">
        <v>13149</v>
      </c>
      <c r="G3812" t="s">
        <v>13150</v>
      </c>
      <c r="H3812" t="s">
        <v>13150</v>
      </c>
      <c r="I3812" t="s">
        <v>4612</v>
      </c>
      <c r="J3812" t="s">
        <v>4613</v>
      </c>
      <c r="K3812" t="s">
        <v>14743</v>
      </c>
      <c r="L3812" t="s">
        <v>13886</v>
      </c>
      <c r="M3812" t="s">
        <v>16119</v>
      </c>
    </row>
    <row r="3813" spans="1:13">
      <c r="A3813" t="s">
        <v>4615</v>
      </c>
      <c r="C3813" t="str">
        <f t="shared" si="59"/>
        <v>No Rating</v>
      </c>
      <c r="E3813" t="s">
        <v>13150</v>
      </c>
      <c r="G3813" t="s">
        <v>13150</v>
      </c>
      <c r="H3813" t="s">
        <v>13150</v>
      </c>
      <c r="I3813" t="s">
        <v>4617</v>
      </c>
      <c r="J3813" t="s">
        <v>4618</v>
      </c>
      <c r="K3813" t="s">
        <v>14744</v>
      </c>
      <c r="L3813" t="s">
        <v>13886</v>
      </c>
      <c r="M3813" t="s">
        <v>330</v>
      </c>
    </row>
    <row r="3814" spans="1:13">
      <c r="A3814" t="s">
        <v>4615</v>
      </c>
      <c r="C3814" t="str">
        <f t="shared" si="59"/>
        <v>No Rating</v>
      </c>
      <c r="E3814" t="s">
        <v>13150</v>
      </c>
      <c r="G3814" t="s">
        <v>13150</v>
      </c>
      <c r="H3814" t="s">
        <v>13150</v>
      </c>
      <c r="I3814" t="s">
        <v>4617</v>
      </c>
      <c r="J3814" t="s">
        <v>4618</v>
      </c>
      <c r="K3814" t="s">
        <v>14744</v>
      </c>
      <c r="L3814" t="s">
        <v>13886</v>
      </c>
      <c r="M3814" t="s">
        <v>10</v>
      </c>
    </row>
    <row r="3815" spans="1:13">
      <c r="A3815" t="s">
        <v>4615</v>
      </c>
      <c r="C3815" t="str">
        <f t="shared" si="59"/>
        <v>No Rating</v>
      </c>
      <c r="E3815" t="s">
        <v>13150</v>
      </c>
      <c r="G3815" t="s">
        <v>13150</v>
      </c>
      <c r="H3815" t="s">
        <v>13150</v>
      </c>
      <c r="I3815" t="s">
        <v>4617</v>
      </c>
      <c r="J3815" t="s">
        <v>4618</v>
      </c>
      <c r="K3815" t="s">
        <v>14744</v>
      </c>
      <c r="L3815" t="s">
        <v>13886</v>
      </c>
      <c r="M3815" t="s">
        <v>1762</v>
      </c>
    </row>
    <row r="3816" spans="1:13">
      <c r="A3816" t="s">
        <v>4615</v>
      </c>
      <c r="C3816" t="str">
        <f t="shared" si="59"/>
        <v>No Rating</v>
      </c>
      <c r="E3816" t="s">
        <v>13150</v>
      </c>
      <c r="G3816" t="s">
        <v>13150</v>
      </c>
      <c r="H3816" t="s">
        <v>13150</v>
      </c>
      <c r="I3816" t="s">
        <v>4617</v>
      </c>
      <c r="J3816" t="s">
        <v>4618</v>
      </c>
      <c r="K3816" t="s">
        <v>14744</v>
      </c>
      <c r="L3816" t="s">
        <v>13886</v>
      </c>
      <c r="M3816" t="s">
        <v>18</v>
      </c>
    </row>
    <row r="3817" spans="1:13">
      <c r="A3817" t="s">
        <v>4615</v>
      </c>
      <c r="C3817" t="str">
        <f t="shared" si="59"/>
        <v>No Rating</v>
      </c>
      <c r="E3817" t="s">
        <v>13150</v>
      </c>
      <c r="G3817" t="s">
        <v>13150</v>
      </c>
      <c r="H3817" t="s">
        <v>13150</v>
      </c>
      <c r="I3817" t="s">
        <v>4617</v>
      </c>
      <c r="J3817" t="s">
        <v>4618</v>
      </c>
      <c r="K3817" t="s">
        <v>14744</v>
      </c>
      <c r="L3817" t="s">
        <v>13886</v>
      </c>
      <c r="M3817" t="s">
        <v>1511</v>
      </c>
    </row>
    <row r="3818" spans="1:13">
      <c r="A3818" t="s">
        <v>4620</v>
      </c>
      <c r="B3818">
        <v>4.8</v>
      </c>
      <c r="C3818" t="str">
        <f t="shared" si="59"/>
        <v>4 – 5</v>
      </c>
      <c r="D3818">
        <v>40</v>
      </c>
      <c r="E3818" t="s">
        <v>13149</v>
      </c>
      <c r="G3818" t="s">
        <v>13150</v>
      </c>
      <c r="H3818" t="s">
        <v>13150</v>
      </c>
      <c r="I3818" t="s">
        <v>4623</v>
      </c>
      <c r="J3818" t="s">
        <v>4624</v>
      </c>
      <c r="K3818" t="s">
        <v>14745</v>
      </c>
      <c r="L3818" t="s">
        <v>13886</v>
      </c>
      <c r="M3818" t="s">
        <v>262</v>
      </c>
    </row>
    <row r="3819" spans="1:13">
      <c r="A3819" t="s">
        <v>4620</v>
      </c>
      <c r="B3819">
        <v>4.8</v>
      </c>
      <c r="C3819" t="str">
        <f t="shared" si="59"/>
        <v>4 – 5</v>
      </c>
      <c r="D3819">
        <v>40</v>
      </c>
      <c r="E3819" t="s">
        <v>13149</v>
      </c>
      <c r="G3819" t="s">
        <v>13150</v>
      </c>
      <c r="H3819" t="s">
        <v>13150</v>
      </c>
      <c r="I3819" t="s">
        <v>4623</v>
      </c>
      <c r="J3819" t="s">
        <v>4624</v>
      </c>
      <c r="K3819" t="s">
        <v>14745</v>
      </c>
      <c r="L3819" t="s">
        <v>13886</v>
      </c>
      <c r="M3819" t="s">
        <v>10</v>
      </c>
    </row>
    <row r="3820" spans="1:13">
      <c r="A3820" t="s">
        <v>4620</v>
      </c>
      <c r="B3820">
        <v>4.8</v>
      </c>
      <c r="C3820" t="str">
        <f t="shared" si="59"/>
        <v>4 – 5</v>
      </c>
      <c r="D3820">
        <v>40</v>
      </c>
      <c r="E3820" t="s">
        <v>13149</v>
      </c>
      <c r="G3820" t="s">
        <v>13150</v>
      </c>
      <c r="H3820" t="s">
        <v>13150</v>
      </c>
      <c r="I3820" t="s">
        <v>4623</v>
      </c>
      <c r="J3820" t="s">
        <v>4624</v>
      </c>
      <c r="K3820" t="s">
        <v>14745</v>
      </c>
      <c r="L3820" t="s">
        <v>13886</v>
      </c>
      <c r="M3820" t="s">
        <v>595</v>
      </c>
    </row>
    <row r="3821" spans="1:13">
      <c r="A3821" t="s">
        <v>4625</v>
      </c>
      <c r="C3821" t="str">
        <f t="shared" si="59"/>
        <v>No Rating</v>
      </c>
      <c r="E3821" t="s">
        <v>13150</v>
      </c>
      <c r="G3821" t="s">
        <v>13150</v>
      </c>
      <c r="H3821" t="s">
        <v>13150</v>
      </c>
      <c r="I3821" t="s">
        <v>4627</v>
      </c>
      <c r="J3821" t="s">
        <v>4628</v>
      </c>
      <c r="K3821" t="s">
        <v>14746</v>
      </c>
      <c r="L3821" t="s">
        <v>13921</v>
      </c>
      <c r="M3821" t="s">
        <v>635</v>
      </c>
    </row>
    <row r="3822" spans="1:13">
      <c r="A3822" t="s">
        <v>4625</v>
      </c>
      <c r="C3822" t="str">
        <f t="shared" si="59"/>
        <v>No Rating</v>
      </c>
      <c r="E3822" t="s">
        <v>13150</v>
      </c>
      <c r="G3822" t="s">
        <v>13150</v>
      </c>
      <c r="H3822" t="s">
        <v>13150</v>
      </c>
      <c r="I3822" t="s">
        <v>4627</v>
      </c>
      <c r="J3822" t="s">
        <v>4628</v>
      </c>
      <c r="K3822" t="s">
        <v>14746</v>
      </c>
      <c r="L3822" t="s">
        <v>13921</v>
      </c>
      <c r="M3822" t="s">
        <v>262</v>
      </c>
    </row>
    <row r="3823" spans="1:13">
      <c r="A3823" t="s">
        <v>4625</v>
      </c>
      <c r="C3823" t="str">
        <f t="shared" si="59"/>
        <v>No Rating</v>
      </c>
      <c r="E3823" t="s">
        <v>13150</v>
      </c>
      <c r="G3823" t="s">
        <v>13150</v>
      </c>
      <c r="H3823" t="s">
        <v>13150</v>
      </c>
      <c r="I3823" t="s">
        <v>4627</v>
      </c>
      <c r="J3823" t="s">
        <v>4628</v>
      </c>
      <c r="K3823" t="s">
        <v>14746</v>
      </c>
      <c r="L3823" t="s">
        <v>13921</v>
      </c>
      <c r="M3823" t="s">
        <v>10</v>
      </c>
    </row>
    <row r="3824" spans="1:13">
      <c r="A3824" t="s">
        <v>4625</v>
      </c>
      <c r="C3824" t="str">
        <f t="shared" si="59"/>
        <v>No Rating</v>
      </c>
      <c r="E3824" t="s">
        <v>13150</v>
      </c>
      <c r="G3824" t="s">
        <v>13150</v>
      </c>
      <c r="H3824" t="s">
        <v>13150</v>
      </c>
      <c r="I3824" t="s">
        <v>4627</v>
      </c>
      <c r="J3824" t="s">
        <v>4628</v>
      </c>
      <c r="K3824" t="s">
        <v>14746</v>
      </c>
      <c r="L3824" t="s">
        <v>13921</v>
      </c>
      <c r="M3824" t="s">
        <v>595</v>
      </c>
    </row>
    <row r="3825" spans="1:13">
      <c r="A3825" t="s">
        <v>4629</v>
      </c>
      <c r="B3825">
        <v>4.5999999999999996</v>
      </c>
      <c r="C3825" t="str">
        <f t="shared" si="59"/>
        <v>4 – 5</v>
      </c>
      <c r="D3825">
        <v>100</v>
      </c>
      <c r="E3825" t="s">
        <v>13149</v>
      </c>
      <c r="G3825" t="s">
        <v>13150</v>
      </c>
      <c r="H3825" t="s">
        <v>13150</v>
      </c>
      <c r="I3825" t="s">
        <v>4631</v>
      </c>
      <c r="J3825" t="s">
        <v>4632</v>
      </c>
      <c r="K3825" t="s">
        <v>14747</v>
      </c>
      <c r="L3825" t="s">
        <v>13921</v>
      </c>
      <c r="M3825" t="s">
        <v>149</v>
      </c>
    </row>
    <row r="3826" spans="1:13">
      <c r="A3826" t="s">
        <v>4629</v>
      </c>
      <c r="B3826">
        <v>4.5999999999999996</v>
      </c>
      <c r="C3826" t="str">
        <f t="shared" si="59"/>
        <v>4 – 5</v>
      </c>
      <c r="D3826">
        <v>100</v>
      </c>
      <c r="E3826" t="s">
        <v>13149</v>
      </c>
      <c r="G3826" t="s">
        <v>13150</v>
      </c>
      <c r="H3826" t="s">
        <v>13150</v>
      </c>
      <c r="I3826" t="s">
        <v>4631</v>
      </c>
      <c r="J3826" t="s">
        <v>4632</v>
      </c>
      <c r="K3826" t="s">
        <v>14747</v>
      </c>
      <c r="L3826" t="s">
        <v>13921</v>
      </c>
      <c r="M3826" t="s">
        <v>595</v>
      </c>
    </row>
    <row r="3827" spans="1:13">
      <c r="A3827" t="s">
        <v>4633</v>
      </c>
      <c r="B3827">
        <v>4.7</v>
      </c>
      <c r="C3827" t="str">
        <f t="shared" si="59"/>
        <v>4 – 5</v>
      </c>
      <c r="D3827">
        <v>2000</v>
      </c>
      <c r="E3827" t="s">
        <v>13149</v>
      </c>
      <c r="G3827" t="s">
        <v>13150</v>
      </c>
      <c r="H3827" t="s">
        <v>13150</v>
      </c>
      <c r="I3827" t="s">
        <v>4635</v>
      </c>
      <c r="J3827" t="s">
        <v>4636</v>
      </c>
      <c r="K3827" t="s">
        <v>14748</v>
      </c>
      <c r="L3827" t="s">
        <v>13886</v>
      </c>
      <c r="M3827" t="s">
        <v>262</v>
      </c>
    </row>
    <row r="3828" spans="1:13">
      <c r="A3828" t="s">
        <v>4633</v>
      </c>
      <c r="B3828">
        <v>4.7</v>
      </c>
      <c r="C3828" t="str">
        <f t="shared" si="59"/>
        <v>4 – 5</v>
      </c>
      <c r="D3828">
        <v>2000</v>
      </c>
      <c r="E3828" t="s">
        <v>13149</v>
      </c>
      <c r="G3828" t="s">
        <v>13150</v>
      </c>
      <c r="H3828" t="s">
        <v>13150</v>
      </c>
      <c r="I3828" t="s">
        <v>4635</v>
      </c>
      <c r="J3828" t="s">
        <v>4636</v>
      </c>
      <c r="K3828" t="s">
        <v>14748</v>
      </c>
      <c r="L3828" t="s">
        <v>13886</v>
      </c>
      <c r="M3828" t="s">
        <v>10</v>
      </c>
    </row>
    <row r="3829" spans="1:13">
      <c r="A3829" t="s">
        <v>4633</v>
      </c>
      <c r="B3829">
        <v>4.7</v>
      </c>
      <c r="C3829" t="str">
        <f t="shared" si="59"/>
        <v>4 – 5</v>
      </c>
      <c r="D3829">
        <v>2000</v>
      </c>
      <c r="E3829" t="s">
        <v>13149</v>
      </c>
      <c r="G3829" t="s">
        <v>13150</v>
      </c>
      <c r="H3829" t="s">
        <v>13150</v>
      </c>
      <c r="I3829" t="s">
        <v>4635</v>
      </c>
      <c r="J3829" t="s">
        <v>4636</v>
      </c>
      <c r="K3829" t="s">
        <v>14748</v>
      </c>
      <c r="L3829" t="s">
        <v>13886</v>
      </c>
      <c r="M3829" t="s">
        <v>595</v>
      </c>
    </row>
    <row r="3830" spans="1:13">
      <c r="A3830" t="s">
        <v>4637</v>
      </c>
      <c r="B3830">
        <v>3.7</v>
      </c>
      <c r="C3830" t="str">
        <f t="shared" si="59"/>
        <v>3 – 4</v>
      </c>
      <c r="D3830">
        <v>54</v>
      </c>
      <c r="E3830" t="s">
        <v>13149</v>
      </c>
      <c r="G3830" t="s">
        <v>13150</v>
      </c>
      <c r="H3830" t="s">
        <v>13150</v>
      </c>
      <c r="I3830" t="s">
        <v>4640</v>
      </c>
      <c r="J3830" t="s">
        <v>4641</v>
      </c>
      <c r="K3830" t="s">
        <v>14749</v>
      </c>
      <c r="L3830" t="s">
        <v>13886</v>
      </c>
      <c r="M3830" t="s">
        <v>257</v>
      </c>
    </row>
    <row r="3831" spans="1:13">
      <c r="A3831" t="s">
        <v>4637</v>
      </c>
      <c r="B3831">
        <v>3.7</v>
      </c>
      <c r="C3831" t="str">
        <f t="shared" si="59"/>
        <v>3 – 4</v>
      </c>
      <c r="D3831">
        <v>54</v>
      </c>
      <c r="E3831" t="s">
        <v>13149</v>
      </c>
      <c r="G3831" t="s">
        <v>13150</v>
      </c>
      <c r="H3831" t="s">
        <v>13150</v>
      </c>
      <c r="I3831" t="s">
        <v>4640</v>
      </c>
      <c r="J3831" t="s">
        <v>4641</v>
      </c>
      <c r="K3831" t="s">
        <v>14749</v>
      </c>
      <c r="L3831" t="s">
        <v>13886</v>
      </c>
      <c r="M3831" t="s">
        <v>52</v>
      </c>
    </row>
    <row r="3832" spans="1:13">
      <c r="A3832" t="s">
        <v>4637</v>
      </c>
      <c r="B3832">
        <v>3.7</v>
      </c>
      <c r="C3832" t="str">
        <f t="shared" si="59"/>
        <v>3 – 4</v>
      </c>
      <c r="D3832">
        <v>54</v>
      </c>
      <c r="E3832" t="s">
        <v>13149</v>
      </c>
      <c r="G3832" t="s">
        <v>13150</v>
      </c>
      <c r="H3832" t="s">
        <v>13150</v>
      </c>
      <c r="I3832" t="s">
        <v>4640</v>
      </c>
      <c r="J3832" t="s">
        <v>4641</v>
      </c>
      <c r="K3832" t="s">
        <v>14749</v>
      </c>
      <c r="L3832" t="s">
        <v>13886</v>
      </c>
      <c r="M3832" t="s">
        <v>12403</v>
      </c>
    </row>
    <row r="3833" spans="1:13">
      <c r="A3833" t="s">
        <v>4637</v>
      </c>
      <c r="B3833">
        <v>3.7</v>
      </c>
      <c r="C3833" t="str">
        <f t="shared" si="59"/>
        <v>3 – 4</v>
      </c>
      <c r="D3833">
        <v>54</v>
      </c>
      <c r="E3833" t="s">
        <v>13149</v>
      </c>
      <c r="G3833" t="s">
        <v>13150</v>
      </c>
      <c r="H3833" t="s">
        <v>13150</v>
      </c>
      <c r="I3833" t="s">
        <v>4640</v>
      </c>
      <c r="J3833" t="s">
        <v>4641</v>
      </c>
      <c r="K3833" t="s">
        <v>14749</v>
      </c>
      <c r="L3833" t="s">
        <v>13886</v>
      </c>
      <c r="M3833" t="s">
        <v>511</v>
      </c>
    </row>
    <row r="3834" spans="1:13">
      <c r="A3834" t="s">
        <v>4637</v>
      </c>
      <c r="B3834">
        <v>3.7</v>
      </c>
      <c r="C3834" t="str">
        <f t="shared" si="59"/>
        <v>3 – 4</v>
      </c>
      <c r="D3834">
        <v>54</v>
      </c>
      <c r="E3834" t="s">
        <v>13149</v>
      </c>
      <c r="G3834" t="s">
        <v>13150</v>
      </c>
      <c r="H3834" t="s">
        <v>13150</v>
      </c>
      <c r="I3834" t="s">
        <v>4640</v>
      </c>
      <c r="J3834" t="s">
        <v>4641</v>
      </c>
      <c r="K3834" t="s">
        <v>14749</v>
      </c>
      <c r="L3834" t="s">
        <v>13886</v>
      </c>
      <c r="M3834" t="s">
        <v>16112</v>
      </c>
    </row>
    <row r="3835" spans="1:13">
      <c r="A3835" t="s">
        <v>4642</v>
      </c>
      <c r="B3835">
        <v>4.9000000000000004</v>
      </c>
      <c r="C3835" t="str">
        <f t="shared" si="59"/>
        <v>4 – 5</v>
      </c>
      <c r="D3835">
        <v>500</v>
      </c>
      <c r="E3835" t="s">
        <v>13149</v>
      </c>
      <c r="G3835" t="s">
        <v>13150</v>
      </c>
      <c r="H3835" t="s">
        <v>13150</v>
      </c>
      <c r="I3835" t="s">
        <v>4644</v>
      </c>
      <c r="J3835" t="s">
        <v>4645</v>
      </c>
      <c r="K3835" t="s">
        <v>14750</v>
      </c>
      <c r="L3835" t="s">
        <v>13886</v>
      </c>
      <c r="M3835" t="s">
        <v>52</v>
      </c>
    </row>
    <row r="3836" spans="1:13">
      <c r="A3836" t="s">
        <v>4642</v>
      </c>
      <c r="B3836">
        <v>4.9000000000000004</v>
      </c>
      <c r="C3836" t="str">
        <f t="shared" si="59"/>
        <v>4 – 5</v>
      </c>
      <c r="D3836">
        <v>500</v>
      </c>
      <c r="E3836" t="s">
        <v>13149</v>
      </c>
      <c r="G3836" t="s">
        <v>13150</v>
      </c>
      <c r="H3836" t="s">
        <v>13150</v>
      </c>
      <c r="I3836" t="s">
        <v>4644</v>
      </c>
      <c r="J3836" t="s">
        <v>4645</v>
      </c>
      <c r="K3836" t="s">
        <v>14750</v>
      </c>
      <c r="L3836" t="s">
        <v>13886</v>
      </c>
      <c r="M3836" t="s">
        <v>511</v>
      </c>
    </row>
    <row r="3837" spans="1:13">
      <c r="A3837" t="s">
        <v>4646</v>
      </c>
      <c r="C3837" t="str">
        <f t="shared" si="59"/>
        <v>No Rating</v>
      </c>
      <c r="E3837" t="s">
        <v>13150</v>
      </c>
      <c r="G3837" t="s">
        <v>13150</v>
      </c>
      <c r="H3837" t="s">
        <v>13150</v>
      </c>
      <c r="I3837" t="s">
        <v>4648</v>
      </c>
      <c r="J3837" t="s">
        <v>4649</v>
      </c>
      <c r="K3837" t="s">
        <v>13467</v>
      </c>
      <c r="L3837" t="s">
        <v>13155</v>
      </c>
      <c r="M3837" t="s">
        <v>149</v>
      </c>
    </row>
    <row r="3838" spans="1:13">
      <c r="A3838" t="s">
        <v>4646</v>
      </c>
      <c r="C3838" t="str">
        <f t="shared" si="59"/>
        <v>No Rating</v>
      </c>
      <c r="E3838" t="s">
        <v>13150</v>
      </c>
      <c r="G3838" t="s">
        <v>13150</v>
      </c>
      <c r="H3838" t="s">
        <v>13150</v>
      </c>
      <c r="I3838" t="s">
        <v>4648</v>
      </c>
      <c r="J3838" t="s">
        <v>4649</v>
      </c>
      <c r="K3838" t="s">
        <v>13467</v>
      </c>
      <c r="L3838" t="s">
        <v>13155</v>
      </c>
      <c r="M3838" t="s">
        <v>10</v>
      </c>
    </row>
    <row r="3839" spans="1:13">
      <c r="A3839" t="s">
        <v>4646</v>
      </c>
      <c r="C3839" t="str">
        <f t="shared" si="59"/>
        <v>No Rating</v>
      </c>
      <c r="E3839" t="s">
        <v>13150</v>
      </c>
      <c r="G3839" t="s">
        <v>13150</v>
      </c>
      <c r="H3839" t="s">
        <v>13150</v>
      </c>
      <c r="I3839" t="s">
        <v>4648</v>
      </c>
      <c r="J3839" t="s">
        <v>4649</v>
      </c>
      <c r="K3839" t="s">
        <v>13467</v>
      </c>
      <c r="L3839" t="s">
        <v>13155</v>
      </c>
      <c r="M3839" t="s">
        <v>1762</v>
      </c>
    </row>
    <row r="3840" spans="1:13">
      <c r="A3840" t="s">
        <v>4646</v>
      </c>
      <c r="C3840" t="str">
        <f t="shared" si="59"/>
        <v>No Rating</v>
      </c>
      <c r="E3840" t="s">
        <v>13150</v>
      </c>
      <c r="G3840" t="s">
        <v>13150</v>
      </c>
      <c r="H3840" t="s">
        <v>13150</v>
      </c>
      <c r="I3840" t="s">
        <v>4648</v>
      </c>
      <c r="J3840" t="s">
        <v>4649</v>
      </c>
      <c r="K3840" t="s">
        <v>13467</v>
      </c>
      <c r="L3840" t="s">
        <v>13155</v>
      </c>
      <c r="M3840" t="s">
        <v>595</v>
      </c>
    </row>
    <row r="3841" spans="1:13">
      <c r="A3841" t="s">
        <v>4646</v>
      </c>
      <c r="C3841" t="str">
        <f t="shared" si="59"/>
        <v>No Rating</v>
      </c>
      <c r="E3841" t="s">
        <v>13150</v>
      </c>
      <c r="G3841" t="s">
        <v>13150</v>
      </c>
      <c r="H3841" t="s">
        <v>13150</v>
      </c>
      <c r="I3841" t="s">
        <v>4648</v>
      </c>
      <c r="J3841" t="s">
        <v>4649</v>
      </c>
      <c r="K3841" t="s">
        <v>13467</v>
      </c>
      <c r="L3841" t="s">
        <v>13155</v>
      </c>
      <c r="M3841" t="s">
        <v>16121</v>
      </c>
    </row>
    <row r="3842" spans="1:13">
      <c r="A3842" t="s">
        <v>4651</v>
      </c>
      <c r="B3842">
        <v>4.9000000000000004</v>
      </c>
      <c r="C3842" t="str">
        <f t="shared" ref="C3842:C3905" si="60">IF(B3842="", "No Rating",
 IF(B3842&lt;=2, "1 – 2",
 IF(B3842&lt;=3, "2 – 3",
 IF(B3842&lt;=4, "3 – 4",
 "4 – 5"))))</f>
        <v>4 – 5</v>
      </c>
      <c r="D3842">
        <v>100</v>
      </c>
      <c r="E3842" t="s">
        <v>13149</v>
      </c>
      <c r="G3842" t="s">
        <v>13150</v>
      </c>
      <c r="H3842" t="s">
        <v>13150</v>
      </c>
      <c r="I3842" t="s">
        <v>4653</v>
      </c>
      <c r="J3842" t="s">
        <v>4654</v>
      </c>
      <c r="K3842" t="s">
        <v>14751</v>
      </c>
      <c r="L3842" t="s">
        <v>13886</v>
      </c>
      <c r="M3842" t="s">
        <v>149</v>
      </c>
    </row>
    <row r="3843" spans="1:13">
      <c r="A3843" t="s">
        <v>4651</v>
      </c>
      <c r="B3843">
        <v>4.9000000000000004</v>
      </c>
      <c r="C3843" t="str">
        <f t="shared" si="60"/>
        <v>4 – 5</v>
      </c>
      <c r="D3843">
        <v>100</v>
      </c>
      <c r="E3843" t="s">
        <v>13149</v>
      </c>
      <c r="G3843" t="s">
        <v>13150</v>
      </c>
      <c r="H3843" t="s">
        <v>13150</v>
      </c>
      <c r="I3843" t="s">
        <v>4653</v>
      </c>
      <c r="J3843" t="s">
        <v>4654</v>
      </c>
      <c r="K3843" t="s">
        <v>14751</v>
      </c>
      <c r="L3843" t="s">
        <v>13886</v>
      </c>
      <c r="M3843" t="s">
        <v>10</v>
      </c>
    </row>
    <row r="3844" spans="1:13">
      <c r="A3844" t="s">
        <v>4651</v>
      </c>
      <c r="B3844">
        <v>4.9000000000000004</v>
      </c>
      <c r="C3844" t="str">
        <f t="shared" si="60"/>
        <v>4 – 5</v>
      </c>
      <c r="D3844">
        <v>100</v>
      </c>
      <c r="E3844" t="s">
        <v>13149</v>
      </c>
      <c r="G3844" t="s">
        <v>13150</v>
      </c>
      <c r="H3844" t="s">
        <v>13150</v>
      </c>
      <c r="I3844" t="s">
        <v>4653</v>
      </c>
      <c r="J3844" t="s">
        <v>4654</v>
      </c>
      <c r="K3844" t="s">
        <v>14751</v>
      </c>
      <c r="L3844" t="s">
        <v>13886</v>
      </c>
      <c r="M3844" t="s">
        <v>18</v>
      </c>
    </row>
    <row r="3845" spans="1:13">
      <c r="A3845" t="s">
        <v>4651</v>
      </c>
      <c r="B3845">
        <v>4.9000000000000004</v>
      </c>
      <c r="C3845" t="str">
        <f t="shared" si="60"/>
        <v>4 – 5</v>
      </c>
      <c r="D3845">
        <v>100</v>
      </c>
      <c r="E3845" t="s">
        <v>13149</v>
      </c>
      <c r="G3845" t="s">
        <v>13150</v>
      </c>
      <c r="H3845" t="s">
        <v>13150</v>
      </c>
      <c r="I3845" t="s">
        <v>4653</v>
      </c>
      <c r="J3845" t="s">
        <v>4654</v>
      </c>
      <c r="K3845" t="s">
        <v>14751</v>
      </c>
      <c r="L3845" t="s">
        <v>13886</v>
      </c>
      <c r="M3845" t="s">
        <v>3586</v>
      </c>
    </row>
    <row r="3846" spans="1:13">
      <c r="A3846" t="s">
        <v>4651</v>
      </c>
      <c r="B3846">
        <v>4.9000000000000004</v>
      </c>
      <c r="C3846" t="str">
        <f t="shared" si="60"/>
        <v>4 – 5</v>
      </c>
      <c r="D3846">
        <v>100</v>
      </c>
      <c r="E3846" t="s">
        <v>13149</v>
      </c>
      <c r="G3846" t="s">
        <v>13150</v>
      </c>
      <c r="H3846" t="s">
        <v>13150</v>
      </c>
      <c r="I3846" t="s">
        <v>4653</v>
      </c>
      <c r="J3846" t="s">
        <v>4654</v>
      </c>
      <c r="K3846" t="s">
        <v>14751</v>
      </c>
      <c r="L3846" t="s">
        <v>13886</v>
      </c>
      <c r="M3846" t="s">
        <v>8122</v>
      </c>
    </row>
    <row r="3847" spans="1:13">
      <c r="A3847" t="s">
        <v>4656</v>
      </c>
      <c r="B3847">
        <v>4.8</v>
      </c>
      <c r="C3847" t="str">
        <f t="shared" si="60"/>
        <v>4 – 5</v>
      </c>
      <c r="D3847">
        <v>100</v>
      </c>
      <c r="E3847" t="s">
        <v>13149</v>
      </c>
      <c r="G3847" t="s">
        <v>13150</v>
      </c>
      <c r="H3847" t="s">
        <v>13150</v>
      </c>
      <c r="I3847" t="s">
        <v>4658</v>
      </c>
      <c r="L3847" t="s">
        <v>13155</v>
      </c>
      <c r="M3847" t="s">
        <v>16111</v>
      </c>
    </row>
    <row r="3848" spans="1:13">
      <c r="A3848" t="s">
        <v>4659</v>
      </c>
      <c r="C3848" t="str">
        <f t="shared" si="60"/>
        <v>No Rating</v>
      </c>
      <c r="E3848" t="s">
        <v>13150</v>
      </c>
      <c r="G3848" t="s">
        <v>13150</v>
      </c>
      <c r="H3848" t="s">
        <v>13150</v>
      </c>
      <c r="I3848" t="s">
        <v>4661</v>
      </c>
      <c r="J3848" t="s">
        <v>4662</v>
      </c>
      <c r="K3848" t="s">
        <v>14752</v>
      </c>
      <c r="L3848" t="s">
        <v>13886</v>
      </c>
      <c r="M3848" t="s">
        <v>52</v>
      </c>
    </row>
    <row r="3849" spans="1:13">
      <c r="A3849" t="s">
        <v>4659</v>
      </c>
      <c r="C3849" t="str">
        <f t="shared" si="60"/>
        <v>No Rating</v>
      </c>
      <c r="E3849" t="s">
        <v>13150</v>
      </c>
      <c r="G3849" t="s">
        <v>13150</v>
      </c>
      <c r="H3849" t="s">
        <v>13150</v>
      </c>
      <c r="I3849" t="s">
        <v>4661</v>
      </c>
      <c r="J3849" t="s">
        <v>4662</v>
      </c>
      <c r="K3849" t="s">
        <v>14752</v>
      </c>
      <c r="L3849" t="s">
        <v>13886</v>
      </c>
      <c r="M3849" t="s">
        <v>18</v>
      </c>
    </row>
    <row r="3850" spans="1:13">
      <c r="A3850" t="s">
        <v>4659</v>
      </c>
      <c r="C3850" t="str">
        <f t="shared" si="60"/>
        <v>No Rating</v>
      </c>
      <c r="E3850" t="s">
        <v>13150</v>
      </c>
      <c r="G3850" t="s">
        <v>13150</v>
      </c>
      <c r="H3850" t="s">
        <v>13150</v>
      </c>
      <c r="I3850" t="s">
        <v>4661</v>
      </c>
      <c r="J3850" t="s">
        <v>4662</v>
      </c>
      <c r="K3850" t="s">
        <v>14752</v>
      </c>
      <c r="L3850" t="s">
        <v>13886</v>
      </c>
      <c r="M3850" t="s">
        <v>5392</v>
      </c>
    </row>
    <row r="3851" spans="1:13">
      <c r="A3851" t="s">
        <v>4659</v>
      </c>
      <c r="C3851" t="str">
        <f t="shared" si="60"/>
        <v>No Rating</v>
      </c>
      <c r="E3851" t="s">
        <v>13150</v>
      </c>
      <c r="G3851" t="s">
        <v>13150</v>
      </c>
      <c r="H3851" t="s">
        <v>13150</v>
      </c>
      <c r="I3851" t="s">
        <v>4661</v>
      </c>
      <c r="J3851" t="s">
        <v>4662</v>
      </c>
      <c r="K3851" t="s">
        <v>14752</v>
      </c>
      <c r="L3851" t="s">
        <v>13886</v>
      </c>
      <c r="M3851" t="s">
        <v>16113</v>
      </c>
    </row>
    <row r="3852" spans="1:13">
      <c r="A3852" t="s">
        <v>4659</v>
      </c>
      <c r="C3852" t="str">
        <f t="shared" si="60"/>
        <v>No Rating</v>
      </c>
      <c r="E3852" t="s">
        <v>13150</v>
      </c>
      <c r="G3852" t="s">
        <v>13150</v>
      </c>
      <c r="H3852" t="s">
        <v>13150</v>
      </c>
      <c r="I3852" t="s">
        <v>4661</v>
      </c>
      <c r="J3852" t="s">
        <v>4662</v>
      </c>
      <c r="K3852" t="s">
        <v>14752</v>
      </c>
      <c r="L3852" t="s">
        <v>13886</v>
      </c>
      <c r="M3852" t="s">
        <v>1220</v>
      </c>
    </row>
    <row r="3853" spans="1:13">
      <c r="A3853" t="s">
        <v>4663</v>
      </c>
      <c r="B3853">
        <v>4.7</v>
      </c>
      <c r="C3853" t="str">
        <f t="shared" si="60"/>
        <v>4 – 5</v>
      </c>
      <c r="D3853">
        <v>100</v>
      </c>
      <c r="E3853" t="s">
        <v>13149</v>
      </c>
      <c r="G3853" t="s">
        <v>13150</v>
      </c>
      <c r="H3853" t="s">
        <v>13150</v>
      </c>
      <c r="I3853" t="s">
        <v>4665</v>
      </c>
      <c r="J3853" t="s">
        <v>4666</v>
      </c>
      <c r="K3853" t="s">
        <v>13468</v>
      </c>
      <c r="L3853" t="s">
        <v>13886</v>
      </c>
      <c r="M3853" t="s">
        <v>18</v>
      </c>
    </row>
    <row r="3854" spans="1:13">
      <c r="A3854" t="s">
        <v>4663</v>
      </c>
      <c r="B3854">
        <v>4.7</v>
      </c>
      <c r="C3854" t="str">
        <f t="shared" si="60"/>
        <v>4 – 5</v>
      </c>
      <c r="D3854">
        <v>100</v>
      </c>
      <c r="E3854" t="s">
        <v>13149</v>
      </c>
      <c r="G3854" t="s">
        <v>13150</v>
      </c>
      <c r="H3854" t="s">
        <v>13150</v>
      </c>
      <c r="I3854" t="s">
        <v>4665</v>
      </c>
      <c r="J3854" t="s">
        <v>4666</v>
      </c>
      <c r="K3854" t="s">
        <v>13468</v>
      </c>
      <c r="L3854" t="s">
        <v>13886</v>
      </c>
      <c r="M3854" t="s">
        <v>1511</v>
      </c>
    </row>
    <row r="3855" spans="1:13">
      <c r="A3855" t="s">
        <v>4667</v>
      </c>
      <c r="B3855">
        <v>3.4</v>
      </c>
      <c r="C3855" t="str">
        <f t="shared" si="60"/>
        <v>3 – 4</v>
      </c>
      <c r="D3855">
        <v>26</v>
      </c>
      <c r="E3855" t="s">
        <v>13149</v>
      </c>
      <c r="G3855" t="s">
        <v>13150</v>
      </c>
      <c r="H3855" t="s">
        <v>13150</v>
      </c>
      <c r="I3855" t="s">
        <v>4670</v>
      </c>
      <c r="J3855" t="s">
        <v>4671</v>
      </c>
      <c r="K3855" t="s">
        <v>13469</v>
      </c>
      <c r="L3855" t="s">
        <v>13155</v>
      </c>
      <c r="M3855" t="s">
        <v>16111</v>
      </c>
    </row>
    <row r="3856" spans="1:13">
      <c r="A3856" t="s">
        <v>4672</v>
      </c>
      <c r="B3856">
        <v>4.8</v>
      </c>
      <c r="C3856" t="str">
        <f t="shared" si="60"/>
        <v>4 – 5</v>
      </c>
      <c r="D3856">
        <v>100</v>
      </c>
      <c r="E3856" t="s">
        <v>13149</v>
      </c>
      <c r="G3856" t="s">
        <v>13150</v>
      </c>
      <c r="H3856" t="s">
        <v>13150</v>
      </c>
      <c r="I3856" t="s">
        <v>4674</v>
      </c>
      <c r="J3856" t="s">
        <v>4675</v>
      </c>
      <c r="K3856" t="s">
        <v>14753</v>
      </c>
      <c r="L3856" t="s">
        <v>13886</v>
      </c>
      <c r="M3856" t="s">
        <v>18</v>
      </c>
    </row>
    <row r="3857" spans="1:13">
      <c r="A3857" t="s">
        <v>4672</v>
      </c>
      <c r="B3857">
        <v>4.8</v>
      </c>
      <c r="C3857" t="str">
        <f t="shared" si="60"/>
        <v>4 – 5</v>
      </c>
      <c r="D3857">
        <v>100</v>
      </c>
      <c r="E3857" t="s">
        <v>13149</v>
      </c>
      <c r="G3857" t="s">
        <v>13150</v>
      </c>
      <c r="H3857" t="s">
        <v>13150</v>
      </c>
      <c r="I3857" t="s">
        <v>4674</v>
      </c>
      <c r="J3857" t="s">
        <v>4675</v>
      </c>
      <c r="K3857" t="s">
        <v>14753</v>
      </c>
      <c r="L3857" t="s">
        <v>13886</v>
      </c>
      <c r="M3857" t="s">
        <v>1220</v>
      </c>
    </row>
    <row r="3858" spans="1:13">
      <c r="A3858" t="s">
        <v>2100</v>
      </c>
      <c r="B3858">
        <v>4.4000000000000004</v>
      </c>
      <c r="C3858" t="str">
        <f t="shared" si="60"/>
        <v>4 – 5</v>
      </c>
      <c r="D3858">
        <v>83</v>
      </c>
      <c r="E3858" t="s">
        <v>13149</v>
      </c>
      <c r="G3858" t="s">
        <v>13150</v>
      </c>
      <c r="H3858" t="s">
        <v>13150</v>
      </c>
      <c r="I3858" t="s">
        <v>4678</v>
      </c>
      <c r="J3858" t="s">
        <v>4679</v>
      </c>
      <c r="K3858" t="s">
        <v>16074</v>
      </c>
      <c r="L3858" t="s">
        <v>13921</v>
      </c>
      <c r="M3858" t="s">
        <v>257</v>
      </c>
    </row>
    <row r="3859" spans="1:13">
      <c r="A3859" t="s">
        <v>2100</v>
      </c>
      <c r="B3859">
        <v>4.4000000000000004</v>
      </c>
      <c r="C3859" t="str">
        <f t="shared" si="60"/>
        <v>4 – 5</v>
      </c>
      <c r="D3859">
        <v>83</v>
      </c>
      <c r="E3859" t="s">
        <v>13149</v>
      </c>
      <c r="G3859" t="s">
        <v>13150</v>
      </c>
      <c r="H3859" t="s">
        <v>13150</v>
      </c>
      <c r="I3859" t="s">
        <v>4678</v>
      </c>
      <c r="J3859" t="s">
        <v>4679</v>
      </c>
      <c r="K3859" t="s">
        <v>16074</v>
      </c>
      <c r="L3859" t="s">
        <v>13921</v>
      </c>
      <c r="M3859" t="s">
        <v>52</v>
      </c>
    </row>
    <row r="3860" spans="1:13">
      <c r="A3860" t="s">
        <v>2100</v>
      </c>
      <c r="B3860">
        <v>4.4000000000000004</v>
      </c>
      <c r="C3860" t="str">
        <f t="shared" si="60"/>
        <v>4 – 5</v>
      </c>
      <c r="D3860">
        <v>83</v>
      </c>
      <c r="E3860" t="s">
        <v>13149</v>
      </c>
      <c r="G3860" t="s">
        <v>13150</v>
      </c>
      <c r="H3860" t="s">
        <v>13150</v>
      </c>
      <c r="I3860" t="s">
        <v>4678</v>
      </c>
      <c r="J3860" t="s">
        <v>4679</v>
      </c>
      <c r="K3860" t="s">
        <v>16074</v>
      </c>
      <c r="L3860" t="s">
        <v>13921</v>
      </c>
      <c r="M3860" t="s">
        <v>18</v>
      </c>
    </row>
    <row r="3861" spans="1:13">
      <c r="A3861" t="s">
        <v>2100</v>
      </c>
      <c r="B3861">
        <v>4.4000000000000004</v>
      </c>
      <c r="C3861" t="str">
        <f t="shared" si="60"/>
        <v>4 – 5</v>
      </c>
      <c r="D3861">
        <v>83</v>
      </c>
      <c r="E3861" t="s">
        <v>13149</v>
      </c>
      <c r="G3861" t="s">
        <v>13150</v>
      </c>
      <c r="H3861" t="s">
        <v>13150</v>
      </c>
      <c r="I3861" t="s">
        <v>4678</v>
      </c>
      <c r="J3861" t="s">
        <v>4679</v>
      </c>
      <c r="K3861" t="s">
        <v>16074</v>
      </c>
      <c r="L3861" t="s">
        <v>13921</v>
      </c>
      <c r="M3861" t="s">
        <v>16113</v>
      </c>
    </row>
    <row r="3862" spans="1:13">
      <c r="A3862" t="s">
        <v>4681</v>
      </c>
      <c r="B3862">
        <v>4.5</v>
      </c>
      <c r="C3862" t="str">
        <f t="shared" si="60"/>
        <v>4 – 5</v>
      </c>
      <c r="D3862">
        <v>58</v>
      </c>
      <c r="E3862" t="s">
        <v>13149</v>
      </c>
      <c r="G3862" t="s">
        <v>13150</v>
      </c>
      <c r="H3862" t="s">
        <v>13150</v>
      </c>
      <c r="I3862" t="s">
        <v>4684</v>
      </c>
      <c r="J3862" t="s">
        <v>4685</v>
      </c>
      <c r="K3862" t="s">
        <v>14754</v>
      </c>
      <c r="L3862" t="s">
        <v>13886</v>
      </c>
      <c r="M3862" t="s">
        <v>262</v>
      </c>
    </row>
    <row r="3863" spans="1:13">
      <c r="A3863" t="s">
        <v>4681</v>
      </c>
      <c r="B3863">
        <v>4.5</v>
      </c>
      <c r="C3863" t="str">
        <f t="shared" si="60"/>
        <v>4 – 5</v>
      </c>
      <c r="D3863">
        <v>58</v>
      </c>
      <c r="E3863" t="s">
        <v>13149</v>
      </c>
      <c r="G3863" t="s">
        <v>13150</v>
      </c>
      <c r="H3863" t="s">
        <v>13150</v>
      </c>
      <c r="I3863" t="s">
        <v>4684</v>
      </c>
      <c r="J3863" t="s">
        <v>4685</v>
      </c>
      <c r="K3863" t="s">
        <v>14754</v>
      </c>
      <c r="L3863" t="s">
        <v>13886</v>
      </c>
      <c r="M3863" t="s">
        <v>10</v>
      </c>
    </row>
    <row r="3864" spans="1:13">
      <c r="A3864" t="s">
        <v>4681</v>
      </c>
      <c r="B3864">
        <v>4.5</v>
      </c>
      <c r="C3864" t="str">
        <f t="shared" si="60"/>
        <v>4 – 5</v>
      </c>
      <c r="D3864">
        <v>58</v>
      </c>
      <c r="E3864" t="s">
        <v>13149</v>
      </c>
      <c r="G3864" t="s">
        <v>13150</v>
      </c>
      <c r="H3864" t="s">
        <v>13150</v>
      </c>
      <c r="I3864" t="s">
        <v>4684</v>
      </c>
      <c r="J3864" t="s">
        <v>4685</v>
      </c>
      <c r="K3864" t="s">
        <v>14754</v>
      </c>
      <c r="L3864" t="s">
        <v>13886</v>
      </c>
      <c r="M3864" t="s">
        <v>1762</v>
      </c>
    </row>
    <row r="3865" spans="1:13">
      <c r="A3865" t="s">
        <v>4681</v>
      </c>
      <c r="B3865">
        <v>4.5</v>
      </c>
      <c r="C3865" t="str">
        <f t="shared" si="60"/>
        <v>4 – 5</v>
      </c>
      <c r="D3865">
        <v>58</v>
      </c>
      <c r="E3865" t="s">
        <v>13149</v>
      </c>
      <c r="G3865" t="s">
        <v>13150</v>
      </c>
      <c r="H3865" t="s">
        <v>13150</v>
      </c>
      <c r="I3865" t="s">
        <v>4684</v>
      </c>
      <c r="J3865" t="s">
        <v>4685</v>
      </c>
      <c r="K3865" t="s">
        <v>14754</v>
      </c>
      <c r="L3865" t="s">
        <v>13886</v>
      </c>
      <c r="M3865" t="s">
        <v>18</v>
      </c>
    </row>
    <row r="3866" spans="1:13">
      <c r="A3866" t="s">
        <v>4681</v>
      </c>
      <c r="B3866">
        <v>4.5</v>
      </c>
      <c r="C3866" t="str">
        <f t="shared" si="60"/>
        <v>4 – 5</v>
      </c>
      <c r="D3866">
        <v>58</v>
      </c>
      <c r="E3866" t="s">
        <v>13149</v>
      </c>
      <c r="G3866" t="s">
        <v>13150</v>
      </c>
      <c r="H3866" t="s">
        <v>13150</v>
      </c>
      <c r="I3866" t="s">
        <v>4684</v>
      </c>
      <c r="J3866" t="s">
        <v>4685</v>
      </c>
      <c r="K3866" t="s">
        <v>14754</v>
      </c>
      <c r="L3866" t="s">
        <v>13886</v>
      </c>
      <c r="M3866" t="s">
        <v>595</v>
      </c>
    </row>
    <row r="3867" spans="1:13">
      <c r="A3867" t="s">
        <v>4687</v>
      </c>
      <c r="B3867">
        <v>3.9</v>
      </c>
      <c r="C3867" t="str">
        <f t="shared" si="60"/>
        <v>3 – 4</v>
      </c>
      <c r="D3867">
        <v>100</v>
      </c>
      <c r="E3867" t="s">
        <v>13149</v>
      </c>
      <c r="G3867" t="s">
        <v>13150</v>
      </c>
      <c r="H3867" t="s">
        <v>13150</v>
      </c>
      <c r="I3867" t="s">
        <v>4689</v>
      </c>
      <c r="J3867" t="s">
        <v>4690</v>
      </c>
      <c r="K3867" t="s">
        <v>14755</v>
      </c>
      <c r="L3867" t="s">
        <v>13886</v>
      </c>
      <c r="M3867" t="s">
        <v>330</v>
      </c>
    </row>
    <row r="3868" spans="1:13">
      <c r="A3868" t="s">
        <v>4687</v>
      </c>
      <c r="B3868">
        <v>3.9</v>
      </c>
      <c r="C3868" t="str">
        <f t="shared" si="60"/>
        <v>3 – 4</v>
      </c>
      <c r="D3868">
        <v>100</v>
      </c>
      <c r="E3868" t="s">
        <v>13149</v>
      </c>
      <c r="G3868" t="s">
        <v>13150</v>
      </c>
      <c r="H3868" t="s">
        <v>13150</v>
      </c>
      <c r="I3868" t="s">
        <v>4689</v>
      </c>
      <c r="J3868" t="s">
        <v>4690</v>
      </c>
      <c r="K3868" t="s">
        <v>14755</v>
      </c>
      <c r="L3868" t="s">
        <v>13886</v>
      </c>
      <c r="M3868" t="s">
        <v>52</v>
      </c>
    </row>
    <row r="3869" spans="1:13">
      <c r="A3869" t="s">
        <v>4687</v>
      </c>
      <c r="B3869">
        <v>3.9</v>
      </c>
      <c r="C3869" t="str">
        <f t="shared" si="60"/>
        <v>3 – 4</v>
      </c>
      <c r="D3869">
        <v>100</v>
      </c>
      <c r="E3869" t="s">
        <v>13149</v>
      </c>
      <c r="G3869" t="s">
        <v>13150</v>
      </c>
      <c r="H3869" t="s">
        <v>13150</v>
      </c>
      <c r="I3869" t="s">
        <v>4689</v>
      </c>
      <c r="J3869" t="s">
        <v>4690</v>
      </c>
      <c r="K3869" t="s">
        <v>14755</v>
      </c>
      <c r="L3869" t="s">
        <v>13886</v>
      </c>
      <c r="M3869" t="s">
        <v>1505</v>
      </c>
    </row>
    <row r="3870" spans="1:13">
      <c r="A3870" t="s">
        <v>4687</v>
      </c>
      <c r="B3870">
        <v>3.9</v>
      </c>
      <c r="C3870" t="str">
        <f t="shared" si="60"/>
        <v>3 – 4</v>
      </c>
      <c r="D3870">
        <v>100</v>
      </c>
      <c r="E3870" t="s">
        <v>13149</v>
      </c>
      <c r="G3870" t="s">
        <v>13150</v>
      </c>
      <c r="H3870" t="s">
        <v>13150</v>
      </c>
      <c r="I3870" t="s">
        <v>4689</v>
      </c>
      <c r="J3870" t="s">
        <v>4690</v>
      </c>
      <c r="K3870" t="s">
        <v>14755</v>
      </c>
      <c r="L3870" t="s">
        <v>13886</v>
      </c>
      <c r="M3870" t="s">
        <v>18</v>
      </c>
    </row>
    <row r="3871" spans="1:13">
      <c r="A3871" t="s">
        <v>4692</v>
      </c>
      <c r="B3871">
        <v>1.6</v>
      </c>
      <c r="C3871" t="str">
        <f t="shared" si="60"/>
        <v>1 – 2</v>
      </c>
      <c r="D3871">
        <v>36</v>
      </c>
      <c r="E3871" t="s">
        <v>13149</v>
      </c>
      <c r="G3871" t="s">
        <v>13150</v>
      </c>
      <c r="H3871" t="s">
        <v>13150</v>
      </c>
      <c r="I3871" t="s">
        <v>4695</v>
      </c>
      <c r="J3871" t="s">
        <v>4696</v>
      </c>
      <c r="K3871" t="s">
        <v>14756</v>
      </c>
      <c r="L3871" t="s">
        <v>13886</v>
      </c>
      <c r="M3871" t="s">
        <v>257</v>
      </c>
    </row>
    <row r="3872" spans="1:13">
      <c r="A3872" t="s">
        <v>4692</v>
      </c>
      <c r="B3872">
        <v>1.6</v>
      </c>
      <c r="C3872" t="str">
        <f t="shared" si="60"/>
        <v>1 – 2</v>
      </c>
      <c r="D3872">
        <v>36</v>
      </c>
      <c r="E3872" t="s">
        <v>13149</v>
      </c>
      <c r="G3872" t="s">
        <v>13150</v>
      </c>
      <c r="H3872" t="s">
        <v>13150</v>
      </c>
      <c r="I3872" t="s">
        <v>4695</v>
      </c>
      <c r="J3872" t="s">
        <v>4696</v>
      </c>
      <c r="K3872" t="s">
        <v>14756</v>
      </c>
      <c r="L3872" t="s">
        <v>13886</v>
      </c>
      <c r="M3872" t="s">
        <v>10</v>
      </c>
    </row>
    <row r="3873" spans="1:13">
      <c r="A3873" t="s">
        <v>4692</v>
      </c>
      <c r="B3873">
        <v>1.6</v>
      </c>
      <c r="C3873" t="str">
        <f t="shared" si="60"/>
        <v>1 – 2</v>
      </c>
      <c r="D3873">
        <v>36</v>
      </c>
      <c r="E3873" t="s">
        <v>13149</v>
      </c>
      <c r="G3873" t="s">
        <v>13150</v>
      </c>
      <c r="H3873" t="s">
        <v>13150</v>
      </c>
      <c r="I3873" t="s">
        <v>4695</v>
      </c>
      <c r="J3873" t="s">
        <v>4696</v>
      </c>
      <c r="K3873" t="s">
        <v>14756</v>
      </c>
      <c r="L3873" t="s">
        <v>13886</v>
      </c>
      <c r="M3873" t="s">
        <v>52</v>
      </c>
    </row>
    <row r="3874" spans="1:13">
      <c r="A3874" t="s">
        <v>4692</v>
      </c>
      <c r="B3874">
        <v>1.6</v>
      </c>
      <c r="C3874" t="str">
        <f t="shared" si="60"/>
        <v>1 – 2</v>
      </c>
      <c r="D3874">
        <v>36</v>
      </c>
      <c r="E3874" t="s">
        <v>13149</v>
      </c>
      <c r="G3874" t="s">
        <v>13150</v>
      </c>
      <c r="H3874" t="s">
        <v>13150</v>
      </c>
      <c r="I3874" t="s">
        <v>4695</v>
      </c>
      <c r="J3874" t="s">
        <v>4696</v>
      </c>
      <c r="K3874" t="s">
        <v>14756</v>
      </c>
      <c r="L3874" t="s">
        <v>13886</v>
      </c>
      <c r="M3874" t="s">
        <v>12403</v>
      </c>
    </row>
    <row r="3875" spans="1:13">
      <c r="A3875" t="s">
        <v>4698</v>
      </c>
      <c r="C3875" t="str">
        <f t="shared" si="60"/>
        <v>No Rating</v>
      </c>
      <c r="E3875" t="s">
        <v>13150</v>
      </c>
      <c r="G3875" t="s">
        <v>13150</v>
      </c>
      <c r="H3875" t="s">
        <v>13150</v>
      </c>
      <c r="I3875" t="s">
        <v>4700</v>
      </c>
      <c r="J3875" t="s">
        <v>4701</v>
      </c>
      <c r="K3875" t="s">
        <v>14757</v>
      </c>
      <c r="L3875" t="s">
        <v>13921</v>
      </c>
      <c r="M3875" t="s">
        <v>635</v>
      </c>
    </row>
    <row r="3876" spans="1:13">
      <c r="A3876" t="s">
        <v>4698</v>
      </c>
      <c r="C3876" t="str">
        <f t="shared" si="60"/>
        <v>No Rating</v>
      </c>
      <c r="E3876" t="s">
        <v>13150</v>
      </c>
      <c r="G3876" t="s">
        <v>13150</v>
      </c>
      <c r="H3876" t="s">
        <v>13150</v>
      </c>
      <c r="I3876" t="s">
        <v>4700</v>
      </c>
      <c r="J3876" t="s">
        <v>4701</v>
      </c>
      <c r="K3876" t="s">
        <v>14757</v>
      </c>
      <c r="L3876" t="s">
        <v>13921</v>
      </c>
      <c r="M3876" t="s">
        <v>262</v>
      </c>
    </row>
    <row r="3877" spans="1:13">
      <c r="A3877" t="s">
        <v>4698</v>
      </c>
      <c r="C3877" t="str">
        <f t="shared" si="60"/>
        <v>No Rating</v>
      </c>
      <c r="E3877" t="s">
        <v>13150</v>
      </c>
      <c r="G3877" t="s">
        <v>13150</v>
      </c>
      <c r="H3877" t="s">
        <v>13150</v>
      </c>
      <c r="I3877" t="s">
        <v>4700</v>
      </c>
      <c r="J3877" t="s">
        <v>4701</v>
      </c>
      <c r="K3877" t="s">
        <v>14757</v>
      </c>
      <c r="L3877" t="s">
        <v>13921</v>
      </c>
      <c r="M3877" t="s">
        <v>10</v>
      </c>
    </row>
    <row r="3878" spans="1:13">
      <c r="A3878" t="s">
        <v>4698</v>
      </c>
      <c r="C3878" t="str">
        <f t="shared" si="60"/>
        <v>No Rating</v>
      </c>
      <c r="E3878" t="s">
        <v>13150</v>
      </c>
      <c r="G3878" t="s">
        <v>13150</v>
      </c>
      <c r="H3878" t="s">
        <v>13150</v>
      </c>
      <c r="I3878" t="s">
        <v>4700</v>
      </c>
      <c r="J3878" t="s">
        <v>4701</v>
      </c>
      <c r="K3878" t="s">
        <v>14757</v>
      </c>
      <c r="L3878" t="s">
        <v>13921</v>
      </c>
      <c r="M3878" t="s">
        <v>595</v>
      </c>
    </row>
    <row r="3879" spans="1:13">
      <c r="A3879" t="s">
        <v>4698</v>
      </c>
      <c r="C3879" t="str">
        <f t="shared" si="60"/>
        <v>No Rating</v>
      </c>
      <c r="E3879" t="s">
        <v>13150</v>
      </c>
      <c r="G3879" t="s">
        <v>13150</v>
      </c>
      <c r="H3879" t="s">
        <v>13150</v>
      </c>
      <c r="I3879" t="s">
        <v>4700</v>
      </c>
      <c r="J3879" t="s">
        <v>4701</v>
      </c>
      <c r="K3879" t="s">
        <v>14757</v>
      </c>
      <c r="L3879" t="s">
        <v>13921</v>
      </c>
      <c r="M3879" t="s">
        <v>16121</v>
      </c>
    </row>
    <row r="3880" spans="1:13">
      <c r="A3880" t="s">
        <v>4702</v>
      </c>
      <c r="B3880">
        <v>4.7</v>
      </c>
      <c r="C3880" t="str">
        <f t="shared" si="60"/>
        <v>4 – 5</v>
      </c>
      <c r="D3880">
        <v>2000</v>
      </c>
      <c r="E3880" t="s">
        <v>13149</v>
      </c>
      <c r="G3880" t="s">
        <v>13150</v>
      </c>
      <c r="H3880" t="s">
        <v>13150</v>
      </c>
      <c r="I3880" t="s">
        <v>4704</v>
      </c>
      <c r="J3880" t="s">
        <v>4705</v>
      </c>
      <c r="K3880" t="s">
        <v>14758</v>
      </c>
      <c r="L3880" t="s">
        <v>13886</v>
      </c>
      <c r="M3880" t="s">
        <v>262</v>
      </c>
    </row>
    <row r="3881" spans="1:13">
      <c r="A3881" t="s">
        <v>4702</v>
      </c>
      <c r="B3881">
        <v>4.7</v>
      </c>
      <c r="C3881" t="str">
        <f t="shared" si="60"/>
        <v>4 – 5</v>
      </c>
      <c r="D3881">
        <v>2000</v>
      </c>
      <c r="E3881" t="s">
        <v>13149</v>
      </c>
      <c r="G3881" t="s">
        <v>13150</v>
      </c>
      <c r="H3881" t="s">
        <v>13150</v>
      </c>
      <c r="I3881" t="s">
        <v>4704</v>
      </c>
      <c r="J3881" t="s">
        <v>4705</v>
      </c>
      <c r="K3881" t="s">
        <v>14758</v>
      </c>
      <c r="L3881" t="s">
        <v>13886</v>
      </c>
      <c r="M3881" t="s">
        <v>595</v>
      </c>
    </row>
    <row r="3882" spans="1:13">
      <c r="A3882" t="s">
        <v>4706</v>
      </c>
      <c r="C3882" t="str">
        <f t="shared" si="60"/>
        <v>No Rating</v>
      </c>
      <c r="E3882" t="s">
        <v>13150</v>
      </c>
      <c r="G3882" t="s">
        <v>13150</v>
      </c>
      <c r="H3882" t="s">
        <v>13150</v>
      </c>
      <c r="I3882" t="s">
        <v>4707</v>
      </c>
      <c r="J3882" t="s">
        <v>4708</v>
      </c>
      <c r="K3882" t="s">
        <v>14759</v>
      </c>
      <c r="L3882" t="s">
        <v>13886</v>
      </c>
      <c r="M3882" t="s">
        <v>233</v>
      </c>
    </row>
    <row r="3883" spans="1:13">
      <c r="A3883" t="s">
        <v>4706</v>
      </c>
      <c r="C3883" t="str">
        <f t="shared" si="60"/>
        <v>No Rating</v>
      </c>
      <c r="E3883" t="s">
        <v>13150</v>
      </c>
      <c r="G3883" t="s">
        <v>13150</v>
      </c>
      <c r="H3883" t="s">
        <v>13150</v>
      </c>
      <c r="I3883" t="s">
        <v>4707</v>
      </c>
      <c r="J3883" t="s">
        <v>4708</v>
      </c>
      <c r="K3883" t="s">
        <v>14759</v>
      </c>
      <c r="L3883" t="s">
        <v>13886</v>
      </c>
      <c r="M3883" t="s">
        <v>257</v>
      </c>
    </row>
    <row r="3884" spans="1:13">
      <c r="A3884" t="s">
        <v>4706</v>
      </c>
      <c r="C3884" t="str">
        <f t="shared" si="60"/>
        <v>No Rating</v>
      </c>
      <c r="E3884" t="s">
        <v>13150</v>
      </c>
      <c r="G3884" t="s">
        <v>13150</v>
      </c>
      <c r="H3884" t="s">
        <v>13150</v>
      </c>
      <c r="I3884" t="s">
        <v>4707</v>
      </c>
      <c r="J3884" t="s">
        <v>4708</v>
      </c>
      <c r="K3884" t="s">
        <v>14759</v>
      </c>
      <c r="L3884" t="s">
        <v>13886</v>
      </c>
      <c r="M3884" t="s">
        <v>18</v>
      </c>
    </row>
    <row r="3885" spans="1:13">
      <c r="A3885" t="s">
        <v>4706</v>
      </c>
      <c r="C3885" t="str">
        <f t="shared" si="60"/>
        <v>No Rating</v>
      </c>
      <c r="E3885" t="s">
        <v>13150</v>
      </c>
      <c r="G3885" t="s">
        <v>13150</v>
      </c>
      <c r="H3885" t="s">
        <v>13150</v>
      </c>
      <c r="I3885" t="s">
        <v>4707</v>
      </c>
      <c r="J3885" t="s">
        <v>4708</v>
      </c>
      <c r="K3885" t="s">
        <v>14759</v>
      </c>
      <c r="L3885" t="s">
        <v>13886</v>
      </c>
      <c r="M3885" t="s">
        <v>16115</v>
      </c>
    </row>
    <row r="3886" spans="1:13">
      <c r="A3886" t="s">
        <v>4710</v>
      </c>
      <c r="B3886">
        <v>4.2</v>
      </c>
      <c r="C3886" t="str">
        <f t="shared" si="60"/>
        <v>4 – 5</v>
      </c>
      <c r="D3886">
        <v>100</v>
      </c>
      <c r="E3886" t="s">
        <v>13149</v>
      </c>
      <c r="G3886" t="s">
        <v>13150</v>
      </c>
      <c r="H3886" t="s">
        <v>13150</v>
      </c>
      <c r="I3886" t="s">
        <v>4712</v>
      </c>
      <c r="J3886" t="s">
        <v>4713</v>
      </c>
      <c r="K3886" t="s">
        <v>14760</v>
      </c>
      <c r="L3886" t="s">
        <v>13886</v>
      </c>
      <c r="M3886" t="s">
        <v>635</v>
      </c>
    </row>
    <row r="3887" spans="1:13">
      <c r="A3887" t="s">
        <v>4710</v>
      </c>
      <c r="B3887">
        <v>4.2</v>
      </c>
      <c r="C3887" t="str">
        <f t="shared" si="60"/>
        <v>4 – 5</v>
      </c>
      <c r="D3887">
        <v>100</v>
      </c>
      <c r="E3887" t="s">
        <v>13149</v>
      </c>
      <c r="G3887" t="s">
        <v>13150</v>
      </c>
      <c r="H3887" t="s">
        <v>13150</v>
      </c>
      <c r="I3887" t="s">
        <v>4712</v>
      </c>
      <c r="J3887" t="s">
        <v>4713</v>
      </c>
      <c r="K3887" t="s">
        <v>14760</v>
      </c>
      <c r="L3887" t="s">
        <v>13886</v>
      </c>
      <c r="M3887" t="s">
        <v>330</v>
      </c>
    </row>
    <row r="3888" spans="1:13">
      <c r="A3888" t="s">
        <v>4710</v>
      </c>
      <c r="B3888">
        <v>4.2</v>
      </c>
      <c r="C3888" t="str">
        <f t="shared" si="60"/>
        <v>4 – 5</v>
      </c>
      <c r="D3888">
        <v>100</v>
      </c>
      <c r="E3888" t="s">
        <v>13149</v>
      </c>
      <c r="G3888" t="s">
        <v>13150</v>
      </c>
      <c r="H3888" t="s">
        <v>13150</v>
      </c>
      <c r="I3888" t="s">
        <v>4712</v>
      </c>
      <c r="J3888" t="s">
        <v>4713</v>
      </c>
      <c r="K3888" t="s">
        <v>14760</v>
      </c>
      <c r="L3888" t="s">
        <v>13886</v>
      </c>
      <c r="M3888" t="s">
        <v>262</v>
      </c>
    </row>
    <row r="3889" spans="1:13">
      <c r="A3889" t="s">
        <v>4710</v>
      </c>
      <c r="B3889">
        <v>4.2</v>
      </c>
      <c r="C3889" t="str">
        <f t="shared" si="60"/>
        <v>4 – 5</v>
      </c>
      <c r="D3889">
        <v>100</v>
      </c>
      <c r="E3889" t="s">
        <v>13149</v>
      </c>
      <c r="G3889" t="s">
        <v>13150</v>
      </c>
      <c r="H3889" t="s">
        <v>13150</v>
      </c>
      <c r="I3889" t="s">
        <v>4712</v>
      </c>
      <c r="J3889" t="s">
        <v>4713</v>
      </c>
      <c r="K3889" t="s">
        <v>14760</v>
      </c>
      <c r="L3889" t="s">
        <v>13886</v>
      </c>
      <c r="M3889" t="s">
        <v>10</v>
      </c>
    </row>
    <row r="3890" spans="1:13">
      <c r="A3890" t="s">
        <v>4710</v>
      </c>
      <c r="B3890">
        <v>4.2</v>
      </c>
      <c r="C3890" t="str">
        <f t="shared" si="60"/>
        <v>4 – 5</v>
      </c>
      <c r="D3890">
        <v>100</v>
      </c>
      <c r="E3890" t="s">
        <v>13149</v>
      </c>
      <c r="G3890" t="s">
        <v>13150</v>
      </c>
      <c r="H3890" t="s">
        <v>13150</v>
      </c>
      <c r="I3890" t="s">
        <v>4712</v>
      </c>
      <c r="J3890" t="s">
        <v>4713</v>
      </c>
      <c r="K3890" t="s">
        <v>14760</v>
      </c>
      <c r="L3890" t="s">
        <v>13886</v>
      </c>
      <c r="M3890" t="s">
        <v>52</v>
      </c>
    </row>
    <row r="3891" spans="1:13">
      <c r="A3891" t="s">
        <v>4714</v>
      </c>
      <c r="B3891">
        <v>4.7</v>
      </c>
      <c r="C3891" t="str">
        <f t="shared" si="60"/>
        <v>4 – 5</v>
      </c>
      <c r="D3891">
        <v>500</v>
      </c>
      <c r="E3891" t="s">
        <v>13149</v>
      </c>
      <c r="G3891" t="s">
        <v>13150</v>
      </c>
      <c r="H3891" t="s">
        <v>13150</v>
      </c>
      <c r="I3891" t="s">
        <v>4716</v>
      </c>
      <c r="J3891" t="s">
        <v>4717</v>
      </c>
      <c r="K3891" t="s">
        <v>14761</v>
      </c>
      <c r="L3891" t="s">
        <v>13886</v>
      </c>
      <c r="M3891" t="s">
        <v>262</v>
      </c>
    </row>
    <row r="3892" spans="1:13">
      <c r="A3892" t="s">
        <v>4714</v>
      </c>
      <c r="B3892">
        <v>4.7</v>
      </c>
      <c r="C3892" t="str">
        <f t="shared" si="60"/>
        <v>4 – 5</v>
      </c>
      <c r="D3892">
        <v>500</v>
      </c>
      <c r="E3892" t="s">
        <v>13149</v>
      </c>
      <c r="G3892" t="s">
        <v>13150</v>
      </c>
      <c r="H3892" t="s">
        <v>13150</v>
      </c>
      <c r="I3892" t="s">
        <v>4716</v>
      </c>
      <c r="J3892" t="s">
        <v>4717</v>
      </c>
      <c r="K3892" t="s">
        <v>14761</v>
      </c>
      <c r="L3892" t="s">
        <v>13886</v>
      </c>
      <c r="M3892" t="s">
        <v>10</v>
      </c>
    </row>
    <row r="3893" spans="1:13">
      <c r="A3893" t="s">
        <v>4714</v>
      </c>
      <c r="B3893">
        <v>4.7</v>
      </c>
      <c r="C3893" t="str">
        <f t="shared" si="60"/>
        <v>4 – 5</v>
      </c>
      <c r="D3893">
        <v>500</v>
      </c>
      <c r="E3893" t="s">
        <v>13149</v>
      </c>
      <c r="G3893" t="s">
        <v>13150</v>
      </c>
      <c r="H3893" t="s">
        <v>13150</v>
      </c>
      <c r="I3893" t="s">
        <v>4716</v>
      </c>
      <c r="J3893" t="s">
        <v>4717</v>
      </c>
      <c r="K3893" t="s">
        <v>14761</v>
      </c>
      <c r="L3893" t="s">
        <v>13886</v>
      </c>
      <c r="M3893" t="s">
        <v>595</v>
      </c>
    </row>
    <row r="3894" spans="1:13">
      <c r="A3894" t="s">
        <v>4718</v>
      </c>
      <c r="B3894">
        <v>4.4000000000000004</v>
      </c>
      <c r="C3894" t="str">
        <f t="shared" si="60"/>
        <v>4 – 5</v>
      </c>
      <c r="D3894">
        <v>5</v>
      </c>
      <c r="E3894" t="s">
        <v>13149</v>
      </c>
      <c r="G3894" t="s">
        <v>13150</v>
      </c>
      <c r="H3894" t="s">
        <v>13150</v>
      </c>
      <c r="I3894" t="s">
        <v>4721</v>
      </c>
      <c r="J3894" t="s">
        <v>4722</v>
      </c>
      <c r="K3894" t="s">
        <v>14762</v>
      </c>
      <c r="L3894" t="s">
        <v>13886</v>
      </c>
      <c r="M3894" t="s">
        <v>635</v>
      </c>
    </row>
    <row r="3895" spans="1:13">
      <c r="A3895" t="s">
        <v>4718</v>
      </c>
      <c r="B3895">
        <v>4.4000000000000004</v>
      </c>
      <c r="C3895" t="str">
        <f t="shared" si="60"/>
        <v>4 – 5</v>
      </c>
      <c r="D3895">
        <v>5</v>
      </c>
      <c r="E3895" t="s">
        <v>13149</v>
      </c>
      <c r="G3895" t="s">
        <v>13150</v>
      </c>
      <c r="H3895" t="s">
        <v>13150</v>
      </c>
      <c r="I3895" t="s">
        <v>4721</v>
      </c>
      <c r="J3895" t="s">
        <v>4722</v>
      </c>
      <c r="K3895" t="s">
        <v>14762</v>
      </c>
      <c r="L3895" t="s">
        <v>13886</v>
      </c>
      <c r="M3895" t="s">
        <v>262</v>
      </c>
    </row>
    <row r="3896" spans="1:13">
      <c r="A3896" t="s">
        <v>4718</v>
      </c>
      <c r="B3896">
        <v>4.4000000000000004</v>
      </c>
      <c r="C3896" t="str">
        <f t="shared" si="60"/>
        <v>4 – 5</v>
      </c>
      <c r="D3896">
        <v>5</v>
      </c>
      <c r="E3896" t="s">
        <v>13149</v>
      </c>
      <c r="G3896" t="s">
        <v>13150</v>
      </c>
      <c r="H3896" t="s">
        <v>13150</v>
      </c>
      <c r="I3896" t="s">
        <v>4721</v>
      </c>
      <c r="J3896" t="s">
        <v>4722</v>
      </c>
      <c r="K3896" t="s">
        <v>14762</v>
      </c>
      <c r="L3896" t="s">
        <v>13886</v>
      </c>
      <c r="M3896" t="s">
        <v>10</v>
      </c>
    </row>
    <row r="3897" spans="1:13">
      <c r="A3897" t="s">
        <v>4718</v>
      </c>
      <c r="B3897">
        <v>4.4000000000000004</v>
      </c>
      <c r="C3897" t="str">
        <f t="shared" si="60"/>
        <v>4 – 5</v>
      </c>
      <c r="D3897">
        <v>5</v>
      </c>
      <c r="E3897" t="s">
        <v>13149</v>
      </c>
      <c r="G3897" t="s">
        <v>13150</v>
      </c>
      <c r="H3897" t="s">
        <v>13150</v>
      </c>
      <c r="I3897" t="s">
        <v>4721</v>
      </c>
      <c r="J3897" t="s">
        <v>4722</v>
      </c>
      <c r="K3897" t="s">
        <v>14762</v>
      </c>
      <c r="L3897" t="s">
        <v>13886</v>
      </c>
      <c r="M3897" t="s">
        <v>595</v>
      </c>
    </row>
    <row r="3898" spans="1:13">
      <c r="A3898" t="s">
        <v>4718</v>
      </c>
      <c r="B3898">
        <v>4.4000000000000004</v>
      </c>
      <c r="C3898" t="str">
        <f t="shared" si="60"/>
        <v>4 – 5</v>
      </c>
      <c r="D3898">
        <v>5</v>
      </c>
      <c r="E3898" t="s">
        <v>13149</v>
      </c>
      <c r="G3898" t="s">
        <v>13150</v>
      </c>
      <c r="H3898" t="s">
        <v>13150</v>
      </c>
      <c r="I3898" t="s">
        <v>4721</v>
      </c>
      <c r="J3898" t="s">
        <v>4722</v>
      </c>
      <c r="K3898" t="s">
        <v>14762</v>
      </c>
      <c r="L3898" t="s">
        <v>13886</v>
      </c>
      <c r="M3898" t="s">
        <v>16121</v>
      </c>
    </row>
    <row r="3899" spans="1:13">
      <c r="A3899" t="s">
        <v>4723</v>
      </c>
      <c r="B3899">
        <v>4.8</v>
      </c>
      <c r="C3899" t="str">
        <f t="shared" si="60"/>
        <v>4 – 5</v>
      </c>
      <c r="D3899">
        <v>1000</v>
      </c>
      <c r="E3899" t="s">
        <v>13149</v>
      </c>
      <c r="G3899" t="s">
        <v>13150</v>
      </c>
      <c r="H3899" t="s">
        <v>13150</v>
      </c>
      <c r="I3899" t="s">
        <v>4725</v>
      </c>
      <c r="J3899" t="s">
        <v>4726</v>
      </c>
      <c r="K3899" t="s">
        <v>14763</v>
      </c>
      <c r="L3899" t="s">
        <v>13921</v>
      </c>
      <c r="M3899" t="s">
        <v>511</v>
      </c>
    </row>
    <row r="3900" spans="1:13">
      <c r="A3900" t="s">
        <v>4723</v>
      </c>
      <c r="B3900">
        <v>4.8</v>
      </c>
      <c r="C3900" t="str">
        <f t="shared" si="60"/>
        <v>4 – 5</v>
      </c>
      <c r="D3900">
        <v>1000</v>
      </c>
      <c r="E3900" t="s">
        <v>13149</v>
      </c>
      <c r="G3900" t="s">
        <v>13150</v>
      </c>
      <c r="H3900" t="s">
        <v>13150</v>
      </c>
      <c r="I3900" t="s">
        <v>4725</v>
      </c>
      <c r="J3900" t="s">
        <v>4726</v>
      </c>
      <c r="K3900" t="s">
        <v>14763</v>
      </c>
      <c r="L3900" t="s">
        <v>13921</v>
      </c>
      <c r="M3900" t="s">
        <v>18</v>
      </c>
    </row>
    <row r="3901" spans="1:13">
      <c r="A3901" t="s">
        <v>4723</v>
      </c>
      <c r="B3901">
        <v>4.8</v>
      </c>
      <c r="C3901" t="str">
        <f t="shared" si="60"/>
        <v>4 – 5</v>
      </c>
      <c r="D3901">
        <v>1000</v>
      </c>
      <c r="E3901" t="s">
        <v>13149</v>
      </c>
      <c r="G3901" t="s">
        <v>13150</v>
      </c>
      <c r="H3901" t="s">
        <v>13150</v>
      </c>
      <c r="I3901" t="s">
        <v>4725</v>
      </c>
      <c r="J3901" t="s">
        <v>4726</v>
      </c>
      <c r="K3901" t="s">
        <v>14763</v>
      </c>
      <c r="L3901" t="s">
        <v>13921</v>
      </c>
      <c r="M3901" t="s">
        <v>3586</v>
      </c>
    </row>
    <row r="3902" spans="1:13">
      <c r="A3902" t="s">
        <v>4723</v>
      </c>
      <c r="B3902">
        <v>4.8</v>
      </c>
      <c r="C3902" t="str">
        <f t="shared" si="60"/>
        <v>4 – 5</v>
      </c>
      <c r="D3902">
        <v>1000</v>
      </c>
      <c r="E3902" t="s">
        <v>13149</v>
      </c>
      <c r="G3902" t="s">
        <v>13150</v>
      </c>
      <c r="H3902" t="s">
        <v>13150</v>
      </c>
      <c r="I3902" t="s">
        <v>4725</v>
      </c>
      <c r="J3902" t="s">
        <v>4726</v>
      </c>
      <c r="K3902" t="s">
        <v>14763</v>
      </c>
      <c r="L3902" t="s">
        <v>13921</v>
      </c>
      <c r="M3902" t="s">
        <v>8122</v>
      </c>
    </row>
    <row r="3903" spans="1:13">
      <c r="A3903" t="s">
        <v>4728</v>
      </c>
      <c r="B3903">
        <v>4</v>
      </c>
      <c r="C3903" t="str">
        <f t="shared" si="60"/>
        <v>3 – 4</v>
      </c>
      <c r="D3903">
        <v>2000</v>
      </c>
      <c r="E3903" t="s">
        <v>13149</v>
      </c>
      <c r="G3903" t="s">
        <v>13150</v>
      </c>
      <c r="H3903" t="s">
        <v>13150</v>
      </c>
      <c r="I3903" t="s">
        <v>4730</v>
      </c>
      <c r="J3903" t="s">
        <v>4731</v>
      </c>
      <c r="K3903" t="s">
        <v>16146</v>
      </c>
      <c r="L3903" t="s">
        <v>13886</v>
      </c>
      <c r="M3903" t="s">
        <v>18</v>
      </c>
    </row>
    <row r="3904" spans="1:13">
      <c r="A3904" t="s">
        <v>4728</v>
      </c>
      <c r="B3904">
        <v>4</v>
      </c>
      <c r="C3904" t="str">
        <f t="shared" si="60"/>
        <v>3 – 4</v>
      </c>
      <c r="D3904">
        <v>2000</v>
      </c>
      <c r="E3904" t="s">
        <v>13149</v>
      </c>
      <c r="G3904" t="s">
        <v>13150</v>
      </c>
      <c r="H3904" t="s">
        <v>13150</v>
      </c>
      <c r="I3904" t="s">
        <v>4730</v>
      </c>
      <c r="J3904" t="s">
        <v>4731</v>
      </c>
      <c r="K3904" t="s">
        <v>16146</v>
      </c>
      <c r="L3904" t="s">
        <v>13886</v>
      </c>
      <c r="M3904" t="s">
        <v>5392</v>
      </c>
    </row>
    <row r="3905" spans="1:13">
      <c r="A3905" t="s">
        <v>4728</v>
      </c>
      <c r="B3905">
        <v>4</v>
      </c>
      <c r="C3905" t="str">
        <f t="shared" si="60"/>
        <v>3 – 4</v>
      </c>
      <c r="D3905">
        <v>2000</v>
      </c>
      <c r="E3905" t="s">
        <v>13149</v>
      </c>
      <c r="G3905" t="s">
        <v>13150</v>
      </c>
      <c r="H3905" t="s">
        <v>13150</v>
      </c>
      <c r="I3905" t="s">
        <v>4730</v>
      </c>
      <c r="J3905" t="s">
        <v>4731</v>
      </c>
      <c r="K3905" t="s">
        <v>16146</v>
      </c>
      <c r="L3905" t="s">
        <v>13886</v>
      </c>
      <c r="M3905" t="s">
        <v>1511</v>
      </c>
    </row>
    <row r="3906" spans="1:13">
      <c r="A3906" t="s">
        <v>4728</v>
      </c>
      <c r="B3906">
        <v>4</v>
      </c>
      <c r="C3906" t="str">
        <f t="shared" ref="C3906:C3969" si="61">IF(B3906="", "No Rating",
 IF(B3906&lt;=2, "1 – 2",
 IF(B3906&lt;=3, "2 – 3",
 IF(B3906&lt;=4, "3 – 4",
 "4 – 5"))))</f>
        <v>3 – 4</v>
      </c>
      <c r="D3906">
        <v>2000</v>
      </c>
      <c r="E3906" t="s">
        <v>13149</v>
      </c>
      <c r="G3906" t="s">
        <v>13150</v>
      </c>
      <c r="H3906" t="s">
        <v>13150</v>
      </c>
      <c r="I3906" t="s">
        <v>4730</v>
      </c>
      <c r="J3906" t="s">
        <v>4731</v>
      </c>
      <c r="K3906" t="s">
        <v>16146</v>
      </c>
      <c r="L3906" t="s">
        <v>13886</v>
      </c>
      <c r="M3906" t="s">
        <v>16113</v>
      </c>
    </row>
    <row r="3907" spans="1:13">
      <c r="A3907" t="s">
        <v>4733</v>
      </c>
      <c r="B3907">
        <v>4.9000000000000004</v>
      </c>
      <c r="C3907" t="str">
        <f t="shared" si="61"/>
        <v>4 – 5</v>
      </c>
      <c r="D3907">
        <v>4000</v>
      </c>
      <c r="E3907" t="s">
        <v>13149</v>
      </c>
      <c r="G3907" t="s">
        <v>13150</v>
      </c>
      <c r="H3907" t="s">
        <v>13150</v>
      </c>
      <c r="I3907" t="s">
        <v>4735</v>
      </c>
      <c r="J3907" t="s">
        <v>4736</v>
      </c>
      <c r="K3907" t="s">
        <v>14764</v>
      </c>
      <c r="L3907" t="s">
        <v>13886</v>
      </c>
      <c r="M3907" t="s">
        <v>330</v>
      </c>
    </row>
    <row r="3908" spans="1:13">
      <c r="A3908" t="s">
        <v>4733</v>
      </c>
      <c r="B3908">
        <v>4.9000000000000004</v>
      </c>
      <c r="C3908" t="str">
        <f t="shared" si="61"/>
        <v>4 – 5</v>
      </c>
      <c r="D3908">
        <v>4000</v>
      </c>
      <c r="E3908" t="s">
        <v>13149</v>
      </c>
      <c r="G3908" t="s">
        <v>13150</v>
      </c>
      <c r="H3908" t="s">
        <v>13150</v>
      </c>
      <c r="I3908" t="s">
        <v>4735</v>
      </c>
      <c r="J3908" t="s">
        <v>4736</v>
      </c>
      <c r="K3908" t="s">
        <v>14764</v>
      </c>
      <c r="L3908" t="s">
        <v>13886</v>
      </c>
      <c r="M3908" t="s">
        <v>10</v>
      </c>
    </row>
    <row r="3909" spans="1:13">
      <c r="A3909" t="s">
        <v>4733</v>
      </c>
      <c r="B3909">
        <v>4.9000000000000004</v>
      </c>
      <c r="C3909" t="str">
        <f t="shared" si="61"/>
        <v>4 – 5</v>
      </c>
      <c r="D3909">
        <v>4000</v>
      </c>
      <c r="E3909" t="s">
        <v>13149</v>
      </c>
      <c r="G3909" t="s">
        <v>13150</v>
      </c>
      <c r="H3909" t="s">
        <v>13150</v>
      </c>
      <c r="I3909" t="s">
        <v>4735</v>
      </c>
      <c r="J3909" t="s">
        <v>4736</v>
      </c>
      <c r="K3909" t="s">
        <v>14764</v>
      </c>
      <c r="L3909" t="s">
        <v>13886</v>
      </c>
      <c r="M3909" t="s">
        <v>12403</v>
      </c>
    </row>
    <row r="3910" spans="1:13">
      <c r="A3910" t="s">
        <v>4733</v>
      </c>
      <c r="B3910">
        <v>4.9000000000000004</v>
      </c>
      <c r="C3910" t="str">
        <f t="shared" si="61"/>
        <v>4 – 5</v>
      </c>
      <c r="D3910">
        <v>4000</v>
      </c>
      <c r="E3910" t="s">
        <v>13149</v>
      </c>
      <c r="G3910" t="s">
        <v>13150</v>
      </c>
      <c r="H3910" t="s">
        <v>13150</v>
      </c>
      <c r="I3910" t="s">
        <v>4735</v>
      </c>
      <c r="J3910" t="s">
        <v>4736</v>
      </c>
      <c r="K3910" t="s">
        <v>14764</v>
      </c>
      <c r="L3910" t="s">
        <v>13886</v>
      </c>
      <c r="M3910" t="s">
        <v>18</v>
      </c>
    </row>
    <row r="3911" spans="1:13">
      <c r="A3911" t="s">
        <v>4733</v>
      </c>
      <c r="B3911">
        <v>4.9000000000000004</v>
      </c>
      <c r="C3911" t="str">
        <f t="shared" si="61"/>
        <v>4 – 5</v>
      </c>
      <c r="D3911">
        <v>4000</v>
      </c>
      <c r="E3911" t="s">
        <v>13149</v>
      </c>
      <c r="G3911" t="s">
        <v>13150</v>
      </c>
      <c r="H3911" t="s">
        <v>13150</v>
      </c>
      <c r="I3911" t="s">
        <v>4735</v>
      </c>
      <c r="J3911" t="s">
        <v>4736</v>
      </c>
      <c r="K3911" t="s">
        <v>14764</v>
      </c>
      <c r="L3911" t="s">
        <v>13886</v>
      </c>
      <c r="M3911" t="s">
        <v>3586</v>
      </c>
    </row>
    <row r="3912" spans="1:13">
      <c r="A3912" t="s">
        <v>4738</v>
      </c>
      <c r="B3912">
        <v>4.3</v>
      </c>
      <c r="C3912" t="str">
        <f t="shared" si="61"/>
        <v>4 – 5</v>
      </c>
      <c r="D3912">
        <v>100</v>
      </c>
      <c r="E3912" t="s">
        <v>13149</v>
      </c>
      <c r="G3912" t="s">
        <v>13150</v>
      </c>
      <c r="H3912" t="s">
        <v>13150</v>
      </c>
      <c r="I3912" t="s">
        <v>4740</v>
      </c>
      <c r="J3912" t="s">
        <v>4741</v>
      </c>
      <c r="K3912" t="s">
        <v>14765</v>
      </c>
      <c r="L3912" t="s">
        <v>13886</v>
      </c>
      <c r="M3912" t="s">
        <v>262</v>
      </c>
    </row>
    <row r="3913" spans="1:13">
      <c r="A3913" t="s">
        <v>4738</v>
      </c>
      <c r="B3913">
        <v>4.3</v>
      </c>
      <c r="C3913" t="str">
        <f t="shared" si="61"/>
        <v>4 – 5</v>
      </c>
      <c r="D3913">
        <v>100</v>
      </c>
      <c r="E3913" t="s">
        <v>13149</v>
      </c>
      <c r="G3913" t="s">
        <v>13150</v>
      </c>
      <c r="H3913" t="s">
        <v>13150</v>
      </c>
      <c r="I3913" t="s">
        <v>4740</v>
      </c>
      <c r="J3913" t="s">
        <v>4741</v>
      </c>
      <c r="K3913" t="s">
        <v>14765</v>
      </c>
      <c r="L3913" t="s">
        <v>13886</v>
      </c>
      <c r="M3913" t="s">
        <v>10</v>
      </c>
    </row>
    <row r="3914" spans="1:13">
      <c r="A3914" t="s">
        <v>4738</v>
      </c>
      <c r="B3914">
        <v>4.3</v>
      </c>
      <c r="C3914" t="str">
        <f t="shared" si="61"/>
        <v>4 – 5</v>
      </c>
      <c r="D3914">
        <v>100</v>
      </c>
      <c r="E3914" t="s">
        <v>13149</v>
      </c>
      <c r="G3914" t="s">
        <v>13150</v>
      </c>
      <c r="H3914" t="s">
        <v>13150</v>
      </c>
      <c r="I3914" t="s">
        <v>4740</v>
      </c>
      <c r="J3914" t="s">
        <v>4741</v>
      </c>
      <c r="K3914" t="s">
        <v>14765</v>
      </c>
      <c r="L3914" t="s">
        <v>13886</v>
      </c>
      <c r="M3914" t="s">
        <v>595</v>
      </c>
    </row>
    <row r="3915" spans="1:13">
      <c r="A3915" t="s">
        <v>4742</v>
      </c>
      <c r="C3915" t="str">
        <f t="shared" si="61"/>
        <v>No Rating</v>
      </c>
      <c r="E3915" t="s">
        <v>13150</v>
      </c>
      <c r="G3915" t="s">
        <v>13150</v>
      </c>
      <c r="H3915" t="s">
        <v>13150</v>
      </c>
      <c r="I3915" t="s">
        <v>4744</v>
      </c>
      <c r="J3915" t="s">
        <v>4745</v>
      </c>
      <c r="K3915" t="s">
        <v>14766</v>
      </c>
      <c r="L3915" t="s">
        <v>13886</v>
      </c>
      <c r="M3915" t="s">
        <v>635</v>
      </c>
    </row>
    <row r="3916" spans="1:13">
      <c r="A3916" t="s">
        <v>4742</v>
      </c>
      <c r="C3916" t="str">
        <f t="shared" si="61"/>
        <v>No Rating</v>
      </c>
      <c r="E3916" t="s">
        <v>13150</v>
      </c>
      <c r="G3916" t="s">
        <v>13150</v>
      </c>
      <c r="H3916" t="s">
        <v>13150</v>
      </c>
      <c r="I3916" t="s">
        <v>4744</v>
      </c>
      <c r="J3916" t="s">
        <v>4745</v>
      </c>
      <c r="K3916" t="s">
        <v>14766</v>
      </c>
      <c r="L3916" t="s">
        <v>13886</v>
      </c>
      <c r="M3916" t="s">
        <v>262</v>
      </c>
    </row>
    <row r="3917" spans="1:13">
      <c r="A3917" t="s">
        <v>4742</v>
      </c>
      <c r="C3917" t="str">
        <f t="shared" si="61"/>
        <v>No Rating</v>
      </c>
      <c r="E3917" t="s">
        <v>13150</v>
      </c>
      <c r="G3917" t="s">
        <v>13150</v>
      </c>
      <c r="H3917" t="s">
        <v>13150</v>
      </c>
      <c r="I3917" t="s">
        <v>4744</v>
      </c>
      <c r="J3917" t="s">
        <v>4745</v>
      </c>
      <c r="K3917" t="s">
        <v>14766</v>
      </c>
      <c r="L3917" t="s">
        <v>13886</v>
      </c>
      <c r="M3917" t="s">
        <v>10</v>
      </c>
    </row>
    <row r="3918" spans="1:13">
      <c r="A3918" t="s">
        <v>4742</v>
      </c>
      <c r="C3918" t="str">
        <f t="shared" si="61"/>
        <v>No Rating</v>
      </c>
      <c r="E3918" t="s">
        <v>13150</v>
      </c>
      <c r="G3918" t="s">
        <v>13150</v>
      </c>
      <c r="H3918" t="s">
        <v>13150</v>
      </c>
      <c r="I3918" t="s">
        <v>4744</v>
      </c>
      <c r="J3918" t="s">
        <v>4745</v>
      </c>
      <c r="K3918" t="s">
        <v>14766</v>
      </c>
      <c r="L3918" t="s">
        <v>13886</v>
      </c>
      <c r="M3918" t="s">
        <v>595</v>
      </c>
    </row>
    <row r="3919" spans="1:13">
      <c r="A3919" t="s">
        <v>4746</v>
      </c>
      <c r="C3919" t="str">
        <f t="shared" si="61"/>
        <v>No Rating</v>
      </c>
      <c r="E3919" t="s">
        <v>13150</v>
      </c>
      <c r="G3919" t="s">
        <v>13150</v>
      </c>
      <c r="H3919" t="s">
        <v>13150</v>
      </c>
      <c r="I3919" t="s">
        <v>4748</v>
      </c>
      <c r="J3919" t="s">
        <v>4749</v>
      </c>
      <c r="K3919" t="s">
        <v>13470</v>
      </c>
      <c r="L3919" t="s">
        <v>13155</v>
      </c>
      <c r="M3919" t="s">
        <v>52</v>
      </c>
    </row>
    <row r="3920" spans="1:13">
      <c r="A3920" t="s">
        <v>4746</v>
      </c>
      <c r="C3920" t="str">
        <f t="shared" si="61"/>
        <v>No Rating</v>
      </c>
      <c r="E3920" t="s">
        <v>13150</v>
      </c>
      <c r="G3920" t="s">
        <v>13150</v>
      </c>
      <c r="H3920" t="s">
        <v>13150</v>
      </c>
      <c r="I3920" t="s">
        <v>4748</v>
      </c>
      <c r="J3920" t="s">
        <v>4749</v>
      </c>
      <c r="K3920" t="s">
        <v>13470</v>
      </c>
      <c r="L3920" t="s">
        <v>13155</v>
      </c>
      <c r="M3920" t="s">
        <v>18</v>
      </c>
    </row>
    <row r="3921" spans="1:13">
      <c r="A3921" t="s">
        <v>4746</v>
      </c>
      <c r="C3921" t="str">
        <f t="shared" si="61"/>
        <v>No Rating</v>
      </c>
      <c r="E3921" t="s">
        <v>13150</v>
      </c>
      <c r="G3921" t="s">
        <v>13150</v>
      </c>
      <c r="H3921" t="s">
        <v>13150</v>
      </c>
      <c r="I3921" t="s">
        <v>4748</v>
      </c>
      <c r="J3921" t="s">
        <v>4749</v>
      </c>
      <c r="K3921" t="s">
        <v>13470</v>
      </c>
      <c r="L3921" t="s">
        <v>13155</v>
      </c>
      <c r="M3921" t="s">
        <v>16113</v>
      </c>
    </row>
    <row r="3922" spans="1:13">
      <c r="A3922" t="s">
        <v>4746</v>
      </c>
      <c r="C3922" t="str">
        <f t="shared" si="61"/>
        <v>No Rating</v>
      </c>
      <c r="E3922" t="s">
        <v>13150</v>
      </c>
      <c r="G3922" t="s">
        <v>13150</v>
      </c>
      <c r="H3922" t="s">
        <v>13150</v>
      </c>
      <c r="I3922" t="s">
        <v>4748</v>
      </c>
      <c r="J3922" t="s">
        <v>4749</v>
      </c>
      <c r="K3922" t="s">
        <v>13470</v>
      </c>
      <c r="L3922" t="s">
        <v>13155</v>
      </c>
      <c r="M3922" t="s">
        <v>16110</v>
      </c>
    </row>
    <row r="3923" spans="1:13">
      <c r="A3923" t="s">
        <v>4751</v>
      </c>
      <c r="B3923">
        <v>4.8</v>
      </c>
      <c r="C3923" t="str">
        <f t="shared" si="61"/>
        <v>4 – 5</v>
      </c>
      <c r="D3923">
        <v>100</v>
      </c>
      <c r="E3923" t="s">
        <v>13149</v>
      </c>
      <c r="G3923" t="s">
        <v>13150</v>
      </c>
      <c r="H3923" t="s">
        <v>13150</v>
      </c>
      <c r="I3923" t="s">
        <v>4753</v>
      </c>
      <c r="J3923" t="s">
        <v>4754</v>
      </c>
      <c r="K3923" t="s">
        <v>14767</v>
      </c>
      <c r="L3923" t="s">
        <v>13921</v>
      </c>
      <c r="M3923" t="s">
        <v>330</v>
      </c>
    </row>
    <row r="3924" spans="1:13">
      <c r="A3924" t="s">
        <v>4751</v>
      </c>
      <c r="B3924">
        <v>4.8</v>
      </c>
      <c r="C3924" t="str">
        <f t="shared" si="61"/>
        <v>4 – 5</v>
      </c>
      <c r="D3924">
        <v>100</v>
      </c>
      <c r="E3924" t="s">
        <v>13149</v>
      </c>
      <c r="G3924" t="s">
        <v>13150</v>
      </c>
      <c r="H3924" t="s">
        <v>13150</v>
      </c>
      <c r="I3924" t="s">
        <v>4753</v>
      </c>
      <c r="J3924" t="s">
        <v>4754</v>
      </c>
      <c r="K3924" t="s">
        <v>14767</v>
      </c>
      <c r="L3924" t="s">
        <v>13921</v>
      </c>
      <c r="M3924" t="s">
        <v>262</v>
      </c>
    </row>
    <row r="3925" spans="1:13">
      <c r="A3925" t="s">
        <v>4751</v>
      </c>
      <c r="B3925">
        <v>4.8</v>
      </c>
      <c r="C3925" t="str">
        <f t="shared" si="61"/>
        <v>4 – 5</v>
      </c>
      <c r="D3925">
        <v>100</v>
      </c>
      <c r="E3925" t="s">
        <v>13149</v>
      </c>
      <c r="G3925" t="s">
        <v>13150</v>
      </c>
      <c r="H3925" t="s">
        <v>13150</v>
      </c>
      <c r="I3925" t="s">
        <v>4753</v>
      </c>
      <c r="J3925" t="s">
        <v>4754</v>
      </c>
      <c r="K3925" t="s">
        <v>14767</v>
      </c>
      <c r="L3925" t="s">
        <v>13921</v>
      </c>
      <c r="M3925" t="s">
        <v>18</v>
      </c>
    </row>
    <row r="3926" spans="1:13">
      <c r="A3926" t="s">
        <v>4751</v>
      </c>
      <c r="B3926">
        <v>4.8</v>
      </c>
      <c r="C3926" t="str">
        <f t="shared" si="61"/>
        <v>4 – 5</v>
      </c>
      <c r="D3926">
        <v>100</v>
      </c>
      <c r="E3926" t="s">
        <v>13149</v>
      </c>
      <c r="G3926" t="s">
        <v>13150</v>
      </c>
      <c r="H3926" t="s">
        <v>13150</v>
      </c>
      <c r="I3926" t="s">
        <v>4753</v>
      </c>
      <c r="J3926" t="s">
        <v>4754</v>
      </c>
      <c r="K3926" t="s">
        <v>14767</v>
      </c>
      <c r="L3926" t="s">
        <v>13921</v>
      </c>
      <c r="M3926" t="s">
        <v>595</v>
      </c>
    </row>
    <row r="3927" spans="1:13">
      <c r="A3927" t="s">
        <v>4756</v>
      </c>
      <c r="C3927" t="str">
        <f t="shared" si="61"/>
        <v>No Rating</v>
      </c>
      <c r="E3927" t="s">
        <v>13150</v>
      </c>
      <c r="G3927" t="s">
        <v>13150</v>
      </c>
      <c r="H3927" t="s">
        <v>13150</v>
      </c>
      <c r="I3927" t="s">
        <v>4758</v>
      </c>
      <c r="J3927" t="s">
        <v>4759</v>
      </c>
      <c r="K3927" t="s">
        <v>14768</v>
      </c>
      <c r="L3927" t="s">
        <v>13886</v>
      </c>
      <c r="M3927" t="s">
        <v>635</v>
      </c>
    </row>
    <row r="3928" spans="1:13">
      <c r="A3928" t="s">
        <v>4756</v>
      </c>
      <c r="C3928" t="str">
        <f t="shared" si="61"/>
        <v>No Rating</v>
      </c>
      <c r="E3928" t="s">
        <v>13150</v>
      </c>
      <c r="G3928" t="s">
        <v>13150</v>
      </c>
      <c r="H3928" t="s">
        <v>13150</v>
      </c>
      <c r="I3928" t="s">
        <v>4758</v>
      </c>
      <c r="J3928" t="s">
        <v>4759</v>
      </c>
      <c r="K3928" t="s">
        <v>14768</v>
      </c>
      <c r="L3928" t="s">
        <v>13886</v>
      </c>
      <c r="M3928" t="s">
        <v>149</v>
      </c>
    </row>
    <row r="3929" spans="1:13">
      <c r="A3929" t="s">
        <v>4756</v>
      </c>
      <c r="C3929" t="str">
        <f t="shared" si="61"/>
        <v>No Rating</v>
      </c>
      <c r="E3929" t="s">
        <v>13150</v>
      </c>
      <c r="G3929" t="s">
        <v>13150</v>
      </c>
      <c r="H3929" t="s">
        <v>13150</v>
      </c>
      <c r="I3929" t="s">
        <v>4758</v>
      </c>
      <c r="J3929" t="s">
        <v>4759</v>
      </c>
      <c r="K3929" t="s">
        <v>14768</v>
      </c>
      <c r="L3929" t="s">
        <v>13886</v>
      </c>
      <c r="M3929" t="s">
        <v>262</v>
      </c>
    </row>
    <row r="3930" spans="1:13">
      <c r="A3930" t="s">
        <v>4756</v>
      </c>
      <c r="C3930" t="str">
        <f t="shared" si="61"/>
        <v>No Rating</v>
      </c>
      <c r="E3930" t="s">
        <v>13150</v>
      </c>
      <c r="G3930" t="s">
        <v>13150</v>
      </c>
      <c r="H3930" t="s">
        <v>13150</v>
      </c>
      <c r="I3930" t="s">
        <v>4758</v>
      </c>
      <c r="J3930" t="s">
        <v>4759</v>
      </c>
      <c r="K3930" t="s">
        <v>14768</v>
      </c>
      <c r="L3930" t="s">
        <v>13886</v>
      </c>
      <c r="M3930" t="s">
        <v>1762</v>
      </c>
    </row>
    <row r="3931" spans="1:13">
      <c r="A3931" t="s">
        <v>4756</v>
      </c>
      <c r="C3931" t="str">
        <f t="shared" si="61"/>
        <v>No Rating</v>
      </c>
      <c r="E3931" t="s">
        <v>13150</v>
      </c>
      <c r="G3931" t="s">
        <v>13150</v>
      </c>
      <c r="H3931" t="s">
        <v>13150</v>
      </c>
      <c r="I3931" t="s">
        <v>4758</v>
      </c>
      <c r="J3931" t="s">
        <v>4759</v>
      </c>
      <c r="K3931" t="s">
        <v>14768</v>
      </c>
      <c r="L3931" t="s">
        <v>13886</v>
      </c>
      <c r="M3931" t="s">
        <v>1505</v>
      </c>
    </row>
    <row r="3932" spans="1:13">
      <c r="A3932" t="s">
        <v>4761</v>
      </c>
      <c r="B3932">
        <v>4.5999999999999996</v>
      </c>
      <c r="C3932" t="str">
        <f t="shared" si="61"/>
        <v>4 – 5</v>
      </c>
      <c r="D3932">
        <v>28</v>
      </c>
      <c r="E3932" t="s">
        <v>13149</v>
      </c>
      <c r="G3932" t="s">
        <v>13150</v>
      </c>
      <c r="H3932" t="s">
        <v>13150</v>
      </c>
      <c r="I3932" t="s">
        <v>4764</v>
      </c>
      <c r="J3932" t="s">
        <v>4765</v>
      </c>
      <c r="K3932" t="s">
        <v>13471</v>
      </c>
      <c r="L3932" t="s">
        <v>13155</v>
      </c>
      <c r="M3932" t="s">
        <v>10</v>
      </c>
    </row>
    <row r="3933" spans="1:13">
      <c r="A3933" t="s">
        <v>4761</v>
      </c>
      <c r="B3933">
        <v>4.5999999999999996</v>
      </c>
      <c r="C3933" t="str">
        <f t="shared" si="61"/>
        <v>4 – 5</v>
      </c>
      <c r="D3933">
        <v>28</v>
      </c>
      <c r="E3933" t="s">
        <v>13149</v>
      </c>
      <c r="G3933" t="s">
        <v>13150</v>
      </c>
      <c r="H3933" t="s">
        <v>13150</v>
      </c>
      <c r="I3933" t="s">
        <v>4764</v>
      </c>
      <c r="J3933" t="s">
        <v>4765</v>
      </c>
      <c r="K3933" t="s">
        <v>13471</v>
      </c>
      <c r="L3933" t="s">
        <v>13155</v>
      </c>
      <c r="M3933" t="s">
        <v>52</v>
      </c>
    </row>
    <row r="3934" spans="1:13">
      <c r="A3934" t="s">
        <v>4766</v>
      </c>
      <c r="B3934">
        <v>4.7</v>
      </c>
      <c r="C3934" t="str">
        <f t="shared" si="61"/>
        <v>4 – 5</v>
      </c>
      <c r="D3934">
        <v>27</v>
      </c>
      <c r="E3934" t="s">
        <v>13149</v>
      </c>
      <c r="G3934" t="s">
        <v>13150</v>
      </c>
      <c r="H3934" t="s">
        <v>13150</v>
      </c>
      <c r="I3934" t="s">
        <v>4768</v>
      </c>
      <c r="J3934" t="s">
        <v>4769</v>
      </c>
      <c r="K3934" t="s">
        <v>14769</v>
      </c>
      <c r="L3934" t="s">
        <v>13921</v>
      </c>
      <c r="M3934" t="s">
        <v>262</v>
      </c>
    </row>
    <row r="3935" spans="1:13">
      <c r="A3935" t="s">
        <v>4766</v>
      </c>
      <c r="B3935">
        <v>4.7</v>
      </c>
      <c r="C3935" t="str">
        <f t="shared" si="61"/>
        <v>4 – 5</v>
      </c>
      <c r="D3935">
        <v>27</v>
      </c>
      <c r="E3935" t="s">
        <v>13149</v>
      </c>
      <c r="G3935" t="s">
        <v>13150</v>
      </c>
      <c r="H3935" t="s">
        <v>13150</v>
      </c>
      <c r="I3935" t="s">
        <v>4768</v>
      </c>
      <c r="J3935" t="s">
        <v>4769</v>
      </c>
      <c r="K3935" t="s">
        <v>14769</v>
      </c>
      <c r="L3935" t="s">
        <v>13921</v>
      </c>
      <c r="M3935" t="s">
        <v>10</v>
      </c>
    </row>
    <row r="3936" spans="1:13">
      <c r="A3936" t="s">
        <v>4766</v>
      </c>
      <c r="B3936">
        <v>4.7</v>
      </c>
      <c r="C3936" t="str">
        <f t="shared" si="61"/>
        <v>4 – 5</v>
      </c>
      <c r="D3936">
        <v>27</v>
      </c>
      <c r="E3936" t="s">
        <v>13149</v>
      </c>
      <c r="G3936" t="s">
        <v>13150</v>
      </c>
      <c r="H3936" t="s">
        <v>13150</v>
      </c>
      <c r="I3936" t="s">
        <v>4768</v>
      </c>
      <c r="J3936" t="s">
        <v>4769</v>
      </c>
      <c r="K3936" t="s">
        <v>14769</v>
      </c>
      <c r="L3936" t="s">
        <v>13921</v>
      </c>
      <c r="M3936" t="s">
        <v>1762</v>
      </c>
    </row>
    <row r="3937" spans="1:13">
      <c r="A3937" t="s">
        <v>4766</v>
      </c>
      <c r="B3937">
        <v>4.7</v>
      </c>
      <c r="C3937" t="str">
        <f t="shared" si="61"/>
        <v>4 – 5</v>
      </c>
      <c r="D3937">
        <v>27</v>
      </c>
      <c r="E3937" t="s">
        <v>13149</v>
      </c>
      <c r="G3937" t="s">
        <v>13150</v>
      </c>
      <c r="H3937" t="s">
        <v>13150</v>
      </c>
      <c r="I3937" t="s">
        <v>4768</v>
      </c>
      <c r="J3937" t="s">
        <v>4769</v>
      </c>
      <c r="K3937" t="s">
        <v>14769</v>
      </c>
      <c r="L3937" t="s">
        <v>13921</v>
      </c>
      <c r="M3937" t="s">
        <v>595</v>
      </c>
    </row>
    <row r="3938" spans="1:13">
      <c r="A3938" t="s">
        <v>4771</v>
      </c>
      <c r="B3938">
        <v>4.9000000000000004</v>
      </c>
      <c r="C3938" t="str">
        <f t="shared" si="61"/>
        <v>4 – 5</v>
      </c>
      <c r="D3938">
        <v>500</v>
      </c>
      <c r="E3938" t="s">
        <v>13149</v>
      </c>
      <c r="G3938" t="s">
        <v>13150</v>
      </c>
      <c r="H3938" t="s">
        <v>13150</v>
      </c>
      <c r="I3938" t="s">
        <v>4773</v>
      </c>
      <c r="J3938" t="s">
        <v>4774</v>
      </c>
      <c r="K3938" t="s">
        <v>13472</v>
      </c>
      <c r="L3938" t="s">
        <v>13155</v>
      </c>
      <c r="M3938" t="s">
        <v>10</v>
      </c>
    </row>
    <row r="3939" spans="1:13">
      <c r="A3939" t="s">
        <v>4771</v>
      </c>
      <c r="B3939">
        <v>4.9000000000000004</v>
      </c>
      <c r="C3939" t="str">
        <f t="shared" si="61"/>
        <v>4 – 5</v>
      </c>
      <c r="D3939">
        <v>500</v>
      </c>
      <c r="E3939" t="s">
        <v>13149</v>
      </c>
      <c r="G3939" t="s">
        <v>13150</v>
      </c>
      <c r="H3939" t="s">
        <v>13150</v>
      </c>
      <c r="I3939" t="s">
        <v>4773</v>
      </c>
      <c r="J3939" t="s">
        <v>4774</v>
      </c>
      <c r="K3939" t="s">
        <v>13472</v>
      </c>
      <c r="L3939" t="s">
        <v>13155</v>
      </c>
      <c r="M3939" t="s">
        <v>595</v>
      </c>
    </row>
    <row r="3940" spans="1:13">
      <c r="A3940" t="s">
        <v>4775</v>
      </c>
      <c r="B3940">
        <v>4.5999999999999996</v>
      </c>
      <c r="C3940" t="str">
        <f t="shared" si="61"/>
        <v>4 – 5</v>
      </c>
      <c r="D3940">
        <v>500</v>
      </c>
      <c r="E3940" t="s">
        <v>13149</v>
      </c>
      <c r="G3940" t="s">
        <v>13150</v>
      </c>
      <c r="H3940" t="s">
        <v>13150</v>
      </c>
      <c r="I3940" t="s">
        <v>4777</v>
      </c>
      <c r="J3940" t="s">
        <v>4778</v>
      </c>
      <c r="K3940" t="s">
        <v>14770</v>
      </c>
      <c r="L3940" t="s">
        <v>13886</v>
      </c>
      <c r="M3940" t="s">
        <v>149</v>
      </c>
    </row>
    <row r="3941" spans="1:13">
      <c r="A3941" t="s">
        <v>4775</v>
      </c>
      <c r="B3941">
        <v>4.5999999999999996</v>
      </c>
      <c r="C3941" t="str">
        <f t="shared" si="61"/>
        <v>4 – 5</v>
      </c>
      <c r="D3941">
        <v>500</v>
      </c>
      <c r="E3941" t="s">
        <v>13149</v>
      </c>
      <c r="G3941" t="s">
        <v>13150</v>
      </c>
      <c r="H3941" t="s">
        <v>13150</v>
      </c>
      <c r="I3941" t="s">
        <v>4777</v>
      </c>
      <c r="J3941" t="s">
        <v>4778</v>
      </c>
      <c r="K3941" t="s">
        <v>14770</v>
      </c>
      <c r="L3941" t="s">
        <v>13886</v>
      </c>
      <c r="M3941" t="s">
        <v>262</v>
      </c>
    </row>
    <row r="3942" spans="1:13">
      <c r="A3942" t="s">
        <v>4775</v>
      </c>
      <c r="B3942">
        <v>4.5999999999999996</v>
      </c>
      <c r="C3942" t="str">
        <f t="shared" si="61"/>
        <v>4 – 5</v>
      </c>
      <c r="D3942">
        <v>500</v>
      </c>
      <c r="E3942" t="s">
        <v>13149</v>
      </c>
      <c r="G3942" t="s">
        <v>13150</v>
      </c>
      <c r="H3942" t="s">
        <v>13150</v>
      </c>
      <c r="I3942" t="s">
        <v>4777</v>
      </c>
      <c r="J3942" t="s">
        <v>4778</v>
      </c>
      <c r="K3942" t="s">
        <v>14770</v>
      </c>
      <c r="L3942" t="s">
        <v>13886</v>
      </c>
      <c r="M3942" t="s">
        <v>595</v>
      </c>
    </row>
    <row r="3943" spans="1:13">
      <c r="A3943" t="s">
        <v>4780</v>
      </c>
      <c r="B3943">
        <v>4.9000000000000004</v>
      </c>
      <c r="C3943" t="str">
        <f t="shared" si="61"/>
        <v>4 – 5</v>
      </c>
      <c r="D3943">
        <v>100</v>
      </c>
      <c r="E3943" t="s">
        <v>13149</v>
      </c>
      <c r="G3943" t="s">
        <v>13150</v>
      </c>
      <c r="H3943" t="s">
        <v>13150</v>
      </c>
      <c r="I3943" t="s">
        <v>4782</v>
      </c>
      <c r="J3943" t="s">
        <v>4783</v>
      </c>
      <c r="K3943" t="s">
        <v>14771</v>
      </c>
      <c r="L3943" t="s">
        <v>13921</v>
      </c>
      <c r="M3943" t="s">
        <v>18</v>
      </c>
    </row>
    <row r="3944" spans="1:13">
      <c r="A3944" t="s">
        <v>4780</v>
      </c>
      <c r="B3944">
        <v>4.9000000000000004</v>
      </c>
      <c r="C3944" t="str">
        <f t="shared" si="61"/>
        <v>4 – 5</v>
      </c>
      <c r="D3944">
        <v>100</v>
      </c>
      <c r="E3944" t="s">
        <v>13149</v>
      </c>
      <c r="G3944" t="s">
        <v>13150</v>
      </c>
      <c r="H3944" t="s">
        <v>13150</v>
      </c>
      <c r="I3944" t="s">
        <v>4782</v>
      </c>
      <c r="J3944" t="s">
        <v>4783</v>
      </c>
      <c r="K3944" t="s">
        <v>14771</v>
      </c>
      <c r="L3944" t="s">
        <v>13921</v>
      </c>
      <c r="M3944" t="s">
        <v>1220</v>
      </c>
    </row>
    <row r="3945" spans="1:13">
      <c r="A3945" t="s">
        <v>4784</v>
      </c>
      <c r="C3945" t="str">
        <f t="shared" si="61"/>
        <v>No Rating</v>
      </c>
      <c r="E3945" t="s">
        <v>13150</v>
      </c>
      <c r="G3945" t="s">
        <v>13150</v>
      </c>
      <c r="H3945" t="s">
        <v>13150</v>
      </c>
      <c r="I3945" t="s">
        <v>4786</v>
      </c>
      <c r="J3945" t="s">
        <v>4787</v>
      </c>
      <c r="K3945" t="s">
        <v>14772</v>
      </c>
      <c r="L3945" t="s">
        <v>13905</v>
      </c>
      <c r="M3945" t="s">
        <v>330</v>
      </c>
    </row>
    <row r="3946" spans="1:13">
      <c r="A3946" t="s">
        <v>4784</v>
      </c>
      <c r="C3946" t="str">
        <f t="shared" si="61"/>
        <v>No Rating</v>
      </c>
      <c r="E3946" t="s">
        <v>13150</v>
      </c>
      <c r="G3946" t="s">
        <v>13150</v>
      </c>
      <c r="H3946" t="s">
        <v>13150</v>
      </c>
      <c r="I3946" t="s">
        <v>4786</v>
      </c>
      <c r="J3946" t="s">
        <v>4787</v>
      </c>
      <c r="K3946" t="s">
        <v>14772</v>
      </c>
      <c r="L3946" t="s">
        <v>13905</v>
      </c>
      <c r="M3946" t="s">
        <v>52</v>
      </c>
    </row>
    <row r="3947" spans="1:13">
      <c r="A3947" t="s">
        <v>4784</v>
      </c>
      <c r="C3947" t="str">
        <f t="shared" si="61"/>
        <v>No Rating</v>
      </c>
      <c r="E3947" t="s">
        <v>13150</v>
      </c>
      <c r="G3947" t="s">
        <v>13150</v>
      </c>
      <c r="H3947" t="s">
        <v>13150</v>
      </c>
      <c r="I3947" t="s">
        <v>4786</v>
      </c>
      <c r="J3947" t="s">
        <v>4787</v>
      </c>
      <c r="K3947" t="s">
        <v>14772</v>
      </c>
      <c r="L3947" t="s">
        <v>13905</v>
      </c>
      <c r="M3947" t="s">
        <v>18</v>
      </c>
    </row>
    <row r="3948" spans="1:13">
      <c r="A3948" t="s">
        <v>4784</v>
      </c>
      <c r="C3948" t="str">
        <f t="shared" si="61"/>
        <v>No Rating</v>
      </c>
      <c r="E3948" t="s">
        <v>13150</v>
      </c>
      <c r="G3948" t="s">
        <v>13150</v>
      </c>
      <c r="H3948" t="s">
        <v>13150</v>
      </c>
      <c r="I3948" t="s">
        <v>4786</v>
      </c>
      <c r="J3948" t="s">
        <v>4787</v>
      </c>
      <c r="K3948" t="s">
        <v>14772</v>
      </c>
      <c r="L3948" t="s">
        <v>13905</v>
      </c>
      <c r="M3948" t="s">
        <v>1511</v>
      </c>
    </row>
    <row r="3949" spans="1:13">
      <c r="A3949" t="s">
        <v>4784</v>
      </c>
      <c r="C3949" t="str">
        <f t="shared" si="61"/>
        <v>No Rating</v>
      </c>
      <c r="E3949" t="s">
        <v>13150</v>
      </c>
      <c r="G3949" t="s">
        <v>13150</v>
      </c>
      <c r="H3949" t="s">
        <v>13150</v>
      </c>
      <c r="I3949" t="s">
        <v>4786</v>
      </c>
      <c r="J3949" t="s">
        <v>4787</v>
      </c>
      <c r="K3949" t="s">
        <v>14772</v>
      </c>
      <c r="L3949" t="s">
        <v>13905</v>
      </c>
      <c r="M3949" t="s">
        <v>4172</v>
      </c>
    </row>
    <row r="3950" spans="1:13">
      <c r="A3950" t="s">
        <v>4789</v>
      </c>
      <c r="C3950" t="str">
        <f t="shared" si="61"/>
        <v>No Rating</v>
      </c>
      <c r="E3950" t="s">
        <v>13150</v>
      </c>
      <c r="G3950" t="s">
        <v>13150</v>
      </c>
      <c r="H3950" t="s">
        <v>13150</v>
      </c>
      <c r="I3950" t="s">
        <v>4791</v>
      </c>
      <c r="J3950" t="s">
        <v>4792</v>
      </c>
      <c r="K3950" t="s">
        <v>14773</v>
      </c>
      <c r="L3950" t="s">
        <v>13886</v>
      </c>
      <c r="M3950" t="s">
        <v>635</v>
      </c>
    </row>
    <row r="3951" spans="1:13">
      <c r="A3951" t="s">
        <v>4789</v>
      </c>
      <c r="C3951" t="str">
        <f t="shared" si="61"/>
        <v>No Rating</v>
      </c>
      <c r="E3951" t="s">
        <v>13150</v>
      </c>
      <c r="G3951" t="s">
        <v>13150</v>
      </c>
      <c r="H3951" t="s">
        <v>13150</v>
      </c>
      <c r="I3951" t="s">
        <v>4791</v>
      </c>
      <c r="J3951" t="s">
        <v>4792</v>
      </c>
      <c r="K3951" t="s">
        <v>14773</v>
      </c>
      <c r="L3951" t="s">
        <v>13886</v>
      </c>
      <c r="M3951" t="s">
        <v>149</v>
      </c>
    </row>
    <row r="3952" spans="1:13">
      <c r="A3952" t="s">
        <v>4789</v>
      </c>
      <c r="C3952" t="str">
        <f t="shared" si="61"/>
        <v>No Rating</v>
      </c>
      <c r="E3952" t="s">
        <v>13150</v>
      </c>
      <c r="G3952" t="s">
        <v>13150</v>
      </c>
      <c r="H3952" t="s">
        <v>13150</v>
      </c>
      <c r="I3952" t="s">
        <v>4791</v>
      </c>
      <c r="J3952" t="s">
        <v>4792</v>
      </c>
      <c r="K3952" t="s">
        <v>14773</v>
      </c>
      <c r="L3952" t="s">
        <v>13886</v>
      </c>
      <c r="M3952" t="s">
        <v>1762</v>
      </c>
    </row>
    <row r="3953" spans="1:13">
      <c r="A3953" t="s">
        <v>4789</v>
      </c>
      <c r="C3953" t="str">
        <f t="shared" si="61"/>
        <v>No Rating</v>
      </c>
      <c r="E3953" t="s">
        <v>13150</v>
      </c>
      <c r="G3953" t="s">
        <v>13150</v>
      </c>
      <c r="H3953" t="s">
        <v>13150</v>
      </c>
      <c r="I3953" t="s">
        <v>4791</v>
      </c>
      <c r="J3953" t="s">
        <v>4792</v>
      </c>
      <c r="K3953" t="s">
        <v>14773</v>
      </c>
      <c r="L3953" t="s">
        <v>13886</v>
      </c>
      <c r="M3953" t="s">
        <v>18</v>
      </c>
    </row>
    <row r="3954" spans="1:13">
      <c r="A3954" t="s">
        <v>4789</v>
      </c>
      <c r="C3954" t="str">
        <f t="shared" si="61"/>
        <v>No Rating</v>
      </c>
      <c r="E3954" t="s">
        <v>13150</v>
      </c>
      <c r="G3954" t="s">
        <v>13150</v>
      </c>
      <c r="H3954" t="s">
        <v>13150</v>
      </c>
      <c r="I3954" t="s">
        <v>4791</v>
      </c>
      <c r="J3954" t="s">
        <v>4792</v>
      </c>
      <c r="K3954" t="s">
        <v>14773</v>
      </c>
      <c r="L3954" t="s">
        <v>13886</v>
      </c>
      <c r="M3954" t="s">
        <v>595</v>
      </c>
    </row>
    <row r="3955" spans="1:13">
      <c r="A3955" t="s">
        <v>4794</v>
      </c>
      <c r="B3955">
        <v>4.7</v>
      </c>
      <c r="C3955" t="str">
        <f t="shared" si="61"/>
        <v>4 – 5</v>
      </c>
      <c r="D3955">
        <v>56</v>
      </c>
      <c r="E3955" t="s">
        <v>13149</v>
      </c>
      <c r="G3955" t="s">
        <v>13150</v>
      </c>
      <c r="H3955" t="s">
        <v>13150</v>
      </c>
      <c r="I3955" t="s">
        <v>4797</v>
      </c>
      <c r="J3955" t="s">
        <v>4798</v>
      </c>
      <c r="K3955" t="s">
        <v>14774</v>
      </c>
      <c r="L3955" t="s">
        <v>13921</v>
      </c>
      <c r="M3955" t="s">
        <v>330</v>
      </c>
    </row>
    <row r="3956" spans="1:13">
      <c r="A3956" t="s">
        <v>4794</v>
      </c>
      <c r="B3956">
        <v>4.7</v>
      </c>
      <c r="C3956" t="str">
        <f t="shared" si="61"/>
        <v>4 – 5</v>
      </c>
      <c r="D3956">
        <v>56</v>
      </c>
      <c r="E3956" t="s">
        <v>13149</v>
      </c>
      <c r="G3956" t="s">
        <v>13150</v>
      </c>
      <c r="H3956" t="s">
        <v>13150</v>
      </c>
      <c r="I3956" t="s">
        <v>4797</v>
      </c>
      <c r="J3956" t="s">
        <v>4798</v>
      </c>
      <c r="K3956" t="s">
        <v>14774</v>
      </c>
      <c r="L3956" t="s">
        <v>13921</v>
      </c>
      <c r="M3956" t="s">
        <v>10</v>
      </c>
    </row>
    <row r="3957" spans="1:13">
      <c r="A3957" t="s">
        <v>4794</v>
      </c>
      <c r="B3957">
        <v>4.7</v>
      </c>
      <c r="C3957" t="str">
        <f t="shared" si="61"/>
        <v>4 – 5</v>
      </c>
      <c r="D3957">
        <v>56</v>
      </c>
      <c r="E3957" t="s">
        <v>13149</v>
      </c>
      <c r="G3957" t="s">
        <v>13150</v>
      </c>
      <c r="H3957" t="s">
        <v>13150</v>
      </c>
      <c r="I3957" t="s">
        <v>4797</v>
      </c>
      <c r="J3957" t="s">
        <v>4798</v>
      </c>
      <c r="K3957" t="s">
        <v>14774</v>
      </c>
      <c r="L3957" t="s">
        <v>13921</v>
      </c>
      <c r="M3957" t="s">
        <v>52</v>
      </c>
    </row>
    <row r="3958" spans="1:13">
      <c r="A3958" t="s">
        <v>4799</v>
      </c>
      <c r="B3958">
        <v>4.7</v>
      </c>
      <c r="C3958" t="str">
        <f t="shared" si="61"/>
        <v>4 – 5</v>
      </c>
      <c r="D3958">
        <v>1000</v>
      </c>
      <c r="E3958" t="s">
        <v>13149</v>
      </c>
      <c r="G3958" t="s">
        <v>13150</v>
      </c>
      <c r="H3958" t="s">
        <v>13150</v>
      </c>
      <c r="I3958" t="s">
        <v>4801</v>
      </c>
      <c r="J3958" t="s">
        <v>4802</v>
      </c>
      <c r="K3958" t="s">
        <v>14775</v>
      </c>
      <c r="L3958" t="s">
        <v>13886</v>
      </c>
      <c r="M3958" t="s">
        <v>18</v>
      </c>
    </row>
    <row r="3959" spans="1:13">
      <c r="A3959" t="s">
        <v>4799</v>
      </c>
      <c r="B3959">
        <v>4.7</v>
      </c>
      <c r="C3959" t="str">
        <f t="shared" si="61"/>
        <v>4 – 5</v>
      </c>
      <c r="D3959">
        <v>1000</v>
      </c>
      <c r="E3959" t="s">
        <v>13149</v>
      </c>
      <c r="G3959" t="s">
        <v>13150</v>
      </c>
      <c r="H3959" t="s">
        <v>13150</v>
      </c>
      <c r="I3959" t="s">
        <v>4801</v>
      </c>
      <c r="J3959" t="s">
        <v>4802</v>
      </c>
      <c r="K3959" t="s">
        <v>14775</v>
      </c>
      <c r="L3959" t="s">
        <v>13886</v>
      </c>
      <c r="M3959" t="s">
        <v>3586</v>
      </c>
    </row>
    <row r="3960" spans="1:13">
      <c r="A3960" t="s">
        <v>4803</v>
      </c>
      <c r="B3960">
        <v>4.2</v>
      </c>
      <c r="C3960" t="str">
        <f t="shared" si="61"/>
        <v>4 – 5</v>
      </c>
      <c r="D3960">
        <v>100</v>
      </c>
      <c r="E3960" t="s">
        <v>13149</v>
      </c>
      <c r="G3960" t="s">
        <v>13150</v>
      </c>
      <c r="H3960" t="s">
        <v>13150</v>
      </c>
      <c r="I3960" t="s">
        <v>4805</v>
      </c>
      <c r="J3960" t="s">
        <v>4806</v>
      </c>
      <c r="K3960" t="s">
        <v>14776</v>
      </c>
      <c r="L3960" t="s">
        <v>13886</v>
      </c>
      <c r="M3960" t="s">
        <v>635</v>
      </c>
    </row>
    <row r="3961" spans="1:13">
      <c r="A3961" t="s">
        <v>4803</v>
      </c>
      <c r="B3961">
        <v>4.2</v>
      </c>
      <c r="C3961" t="str">
        <f t="shared" si="61"/>
        <v>4 – 5</v>
      </c>
      <c r="D3961">
        <v>100</v>
      </c>
      <c r="E3961" t="s">
        <v>13149</v>
      </c>
      <c r="G3961" t="s">
        <v>13150</v>
      </c>
      <c r="H3961" t="s">
        <v>13150</v>
      </c>
      <c r="I3961" t="s">
        <v>4805</v>
      </c>
      <c r="J3961" t="s">
        <v>4806</v>
      </c>
      <c r="K3961" t="s">
        <v>14776</v>
      </c>
      <c r="L3961" t="s">
        <v>13886</v>
      </c>
      <c r="M3961" t="s">
        <v>149</v>
      </c>
    </row>
    <row r="3962" spans="1:13">
      <c r="A3962" t="s">
        <v>4803</v>
      </c>
      <c r="B3962">
        <v>4.2</v>
      </c>
      <c r="C3962" t="str">
        <f t="shared" si="61"/>
        <v>4 – 5</v>
      </c>
      <c r="D3962">
        <v>100</v>
      </c>
      <c r="E3962" t="s">
        <v>13149</v>
      </c>
      <c r="G3962" t="s">
        <v>13150</v>
      </c>
      <c r="H3962" t="s">
        <v>13150</v>
      </c>
      <c r="I3962" t="s">
        <v>4805</v>
      </c>
      <c r="J3962" t="s">
        <v>4806</v>
      </c>
      <c r="K3962" t="s">
        <v>14776</v>
      </c>
      <c r="L3962" t="s">
        <v>13886</v>
      </c>
      <c r="M3962" t="s">
        <v>262</v>
      </c>
    </row>
    <row r="3963" spans="1:13">
      <c r="A3963" t="s">
        <v>4803</v>
      </c>
      <c r="B3963">
        <v>4.2</v>
      </c>
      <c r="C3963" t="str">
        <f t="shared" si="61"/>
        <v>4 – 5</v>
      </c>
      <c r="D3963">
        <v>100</v>
      </c>
      <c r="E3963" t="s">
        <v>13149</v>
      </c>
      <c r="G3963" t="s">
        <v>13150</v>
      </c>
      <c r="H3963" t="s">
        <v>13150</v>
      </c>
      <c r="I3963" t="s">
        <v>4805</v>
      </c>
      <c r="J3963" t="s">
        <v>4806</v>
      </c>
      <c r="K3963" t="s">
        <v>14776</v>
      </c>
      <c r="L3963" t="s">
        <v>13886</v>
      </c>
      <c r="M3963" t="s">
        <v>10</v>
      </c>
    </row>
    <row r="3964" spans="1:13">
      <c r="A3964" t="s">
        <v>4803</v>
      </c>
      <c r="B3964">
        <v>4.2</v>
      </c>
      <c r="C3964" t="str">
        <f t="shared" si="61"/>
        <v>4 – 5</v>
      </c>
      <c r="D3964">
        <v>100</v>
      </c>
      <c r="E3964" t="s">
        <v>13149</v>
      </c>
      <c r="G3964" t="s">
        <v>13150</v>
      </c>
      <c r="H3964" t="s">
        <v>13150</v>
      </c>
      <c r="I3964" t="s">
        <v>4805</v>
      </c>
      <c r="J3964" t="s">
        <v>4806</v>
      </c>
      <c r="K3964" t="s">
        <v>14776</v>
      </c>
      <c r="L3964" t="s">
        <v>13886</v>
      </c>
      <c r="M3964" t="s">
        <v>1762</v>
      </c>
    </row>
    <row r="3965" spans="1:13">
      <c r="A3965" t="s">
        <v>4808</v>
      </c>
      <c r="B3965">
        <v>4.5999999999999996</v>
      </c>
      <c r="C3965" t="str">
        <f t="shared" si="61"/>
        <v>4 – 5</v>
      </c>
      <c r="D3965">
        <v>1000</v>
      </c>
      <c r="E3965" t="s">
        <v>13149</v>
      </c>
      <c r="G3965" t="s">
        <v>13150</v>
      </c>
      <c r="H3965" t="s">
        <v>13150</v>
      </c>
      <c r="I3965" t="s">
        <v>4810</v>
      </c>
      <c r="J3965" t="s">
        <v>4811</v>
      </c>
      <c r="K3965" t="s">
        <v>14777</v>
      </c>
      <c r="L3965" t="s">
        <v>13921</v>
      </c>
      <c r="M3965" t="s">
        <v>262</v>
      </c>
    </row>
    <row r="3966" spans="1:13">
      <c r="A3966" t="s">
        <v>4808</v>
      </c>
      <c r="B3966">
        <v>4.5999999999999996</v>
      </c>
      <c r="C3966" t="str">
        <f t="shared" si="61"/>
        <v>4 – 5</v>
      </c>
      <c r="D3966">
        <v>1000</v>
      </c>
      <c r="E3966" t="s">
        <v>13149</v>
      </c>
      <c r="G3966" t="s">
        <v>13150</v>
      </c>
      <c r="H3966" t="s">
        <v>13150</v>
      </c>
      <c r="I3966" t="s">
        <v>4810</v>
      </c>
      <c r="J3966" t="s">
        <v>4811</v>
      </c>
      <c r="K3966" t="s">
        <v>14777</v>
      </c>
      <c r="L3966" t="s">
        <v>13921</v>
      </c>
      <c r="M3966" t="s">
        <v>10</v>
      </c>
    </row>
    <row r="3967" spans="1:13">
      <c r="A3967" t="s">
        <v>4808</v>
      </c>
      <c r="B3967">
        <v>4.5999999999999996</v>
      </c>
      <c r="C3967" t="str">
        <f t="shared" si="61"/>
        <v>4 – 5</v>
      </c>
      <c r="D3967">
        <v>1000</v>
      </c>
      <c r="E3967" t="s">
        <v>13149</v>
      </c>
      <c r="G3967" t="s">
        <v>13150</v>
      </c>
      <c r="H3967" t="s">
        <v>13150</v>
      </c>
      <c r="I3967" t="s">
        <v>4810</v>
      </c>
      <c r="J3967" t="s">
        <v>4811</v>
      </c>
      <c r="K3967" t="s">
        <v>14777</v>
      </c>
      <c r="L3967" t="s">
        <v>13921</v>
      </c>
      <c r="M3967" t="s">
        <v>595</v>
      </c>
    </row>
    <row r="3968" spans="1:13">
      <c r="A3968" t="s">
        <v>4812</v>
      </c>
      <c r="B3968">
        <v>4.9000000000000004</v>
      </c>
      <c r="C3968" t="str">
        <f t="shared" si="61"/>
        <v>4 – 5</v>
      </c>
      <c r="D3968">
        <v>100</v>
      </c>
      <c r="E3968" t="s">
        <v>13149</v>
      </c>
      <c r="G3968" t="s">
        <v>13150</v>
      </c>
      <c r="H3968" t="s">
        <v>13150</v>
      </c>
      <c r="I3968" t="s">
        <v>4814</v>
      </c>
      <c r="J3968" t="s">
        <v>4815</v>
      </c>
      <c r="K3968" t="s">
        <v>14778</v>
      </c>
      <c r="L3968" t="s">
        <v>13905</v>
      </c>
      <c r="M3968" t="s">
        <v>635</v>
      </c>
    </row>
    <row r="3969" spans="1:13">
      <c r="A3969" t="s">
        <v>4812</v>
      </c>
      <c r="B3969">
        <v>4.9000000000000004</v>
      </c>
      <c r="C3969" t="str">
        <f t="shared" si="61"/>
        <v>4 – 5</v>
      </c>
      <c r="D3969">
        <v>100</v>
      </c>
      <c r="E3969" t="s">
        <v>13149</v>
      </c>
      <c r="G3969" t="s">
        <v>13150</v>
      </c>
      <c r="H3969" t="s">
        <v>13150</v>
      </c>
      <c r="I3969" t="s">
        <v>4814</v>
      </c>
      <c r="J3969" t="s">
        <v>4815</v>
      </c>
      <c r="K3969" t="s">
        <v>14778</v>
      </c>
      <c r="L3969" t="s">
        <v>13905</v>
      </c>
      <c r="M3969" t="s">
        <v>52</v>
      </c>
    </row>
    <row r="3970" spans="1:13">
      <c r="A3970" t="s">
        <v>4812</v>
      </c>
      <c r="B3970">
        <v>4.9000000000000004</v>
      </c>
      <c r="C3970" t="str">
        <f t="shared" ref="C3970:C4033" si="62">IF(B3970="", "No Rating",
 IF(B3970&lt;=2, "1 – 2",
 IF(B3970&lt;=3, "2 – 3",
 IF(B3970&lt;=4, "3 – 4",
 "4 – 5"))))</f>
        <v>4 – 5</v>
      </c>
      <c r="D3970">
        <v>100</v>
      </c>
      <c r="E3970" t="s">
        <v>13149</v>
      </c>
      <c r="G3970" t="s">
        <v>13150</v>
      </c>
      <c r="H3970" t="s">
        <v>13150</v>
      </c>
      <c r="I3970" t="s">
        <v>4814</v>
      </c>
      <c r="J3970" t="s">
        <v>4815</v>
      </c>
      <c r="K3970" t="s">
        <v>14778</v>
      </c>
      <c r="L3970" t="s">
        <v>13905</v>
      </c>
      <c r="M3970" t="s">
        <v>18</v>
      </c>
    </row>
    <row r="3971" spans="1:13">
      <c r="A3971" t="s">
        <v>4812</v>
      </c>
      <c r="B3971">
        <v>4.9000000000000004</v>
      </c>
      <c r="C3971" t="str">
        <f t="shared" si="62"/>
        <v>4 – 5</v>
      </c>
      <c r="D3971">
        <v>100</v>
      </c>
      <c r="E3971" t="s">
        <v>13149</v>
      </c>
      <c r="G3971" t="s">
        <v>13150</v>
      </c>
      <c r="H3971" t="s">
        <v>13150</v>
      </c>
      <c r="I3971" t="s">
        <v>4814</v>
      </c>
      <c r="J3971" t="s">
        <v>4815</v>
      </c>
      <c r="K3971" t="s">
        <v>14778</v>
      </c>
      <c r="L3971" t="s">
        <v>13905</v>
      </c>
      <c r="M3971" t="s">
        <v>595</v>
      </c>
    </row>
    <row r="3972" spans="1:13">
      <c r="A3972" t="s">
        <v>4812</v>
      </c>
      <c r="B3972">
        <v>4.9000000000000004</v>
      </c>
      <c r="C3972" t="str">
        <f t="shared" si="62"/>
        <v>4 – 5</v>
      </c>
      <c r="D3972">
        <v>100</v>
      </c>
      <c r="E3972" t="s">
        <v>13149</v>
      </c>
      <c r="G3972" t="s">
        <v>13150</v>
      </c>
      <c r="H3972" t="s">
        <v>13150</v>
      </c>
      <c r="I3972" t="s">
        <v>4814</v>
      </c>
      <c r="J3972" t="s">
        <v>4815</v>
      </c>
      <c r="K3972" t="s">
        <v>14778</v>
      </c>
      <c r="L3972" t="s">
        <v>13905</v>
      </c>
      <c r="M3972" t="s">
        <v>5392</v>
      </c>
    </row>
    <row r="3973" spans="1:13">
      <c r="A3973" t="s">
        <v>4817</v>
      </c>
      <c r="B3973">
        <v>3.4</v>
      </c>
      <c r="C3973" t="str">
        <f t="shared" si="62"/>
        <v>3 – 4</v>
      </c>
      <c r="D3973">
        <v>8</v>
      </c>
      <c r="E3973" t="s">
        <v>13149</v>
      </c>
      <c r="G3973" t="s">
        <v>13150</v>
      </c>
      <c r="H3973" t="s">
        <v>13150</v>
      </c>
      <c r="I3973" t="s">
        <v>4820</v>
      </c>
      <c r="J3973" t="s">
        <v>4821</v>
      </c>
      <c r="K3973" t="s">
        <v>14779</v>
      </c>
      <c r="L3973" t="s">
        <v>13921</v>
      </c>
      <c r="M3973" t="s">
        <v>52</v>
      </c>
    </row>
    <row r="3974" spans="1:13">
      <c r="A3974" t="s">
        <v>4817</v>
      </c>
      <c r="B3974">
        <v>3.4</v>
      </c>
      <c r="C3974" t="str">
        <f t="shared" si="62"/>
        <v>3 – 4</v>
      </c>
      <c r="D3974">
        <v>8</v>
      </c>
      <c r="E3974" t="s">
        <v>13149</v>
      </c>
      <c r="G3974" t="s">
        <v>13150</v>
      </c>
      <c r="H3974" t="s">
        <v>13150</v>
      </c>
      <c r="I3974" t="s">
        <v>4820</v>
      </c>
      <c r="J3974" t="s">
        <v>4821</v>
      </c>
      <c r="K3974" t="s">
        <v>14779</v>
      </c>
      <c r="L3974" t="s">
        <v>13921</v>
      </c>
      <c r="M3974" t="s">
        <v>18</v>
      </c>
    </row>
    <row r="3975" spans="1:13">
      <c r="A3975" t="s">
        <v>4817</v>
      </c>
      <c r="B3975">
        <v>3.4</v>
      </c>
      <c r="C3975" t="str">
        <f t="shared" si="62"/>
        <v>3 – 4</v>
      </c>
      <c r="D3975">
        <v>8</v>
      </c>
      <c r="E3975" t="s">
        <v>13149</v>
      </c>
      <c r="G3975" t="s">
        <v>13150</v>
      </c>
      <c r="H3975" t="s">
        <v>13150</v>
      </c>
      <c r="I3975" t="s">
        <v>4820</v>
      </c>
      <c r="J3975" t="s">
        <v>4821</v>
      </c>
      <c r="K3975" t="s">
        <v>14779</v>
      </c>
      <c r="L3975" t="s">
        <v>13921</v>
      </c>
      <c r="M3975" t="s">
        <v>5392</v>
      </c>
    </row>
    <row r="3976" spans="1:13">
      <c r="A3976" t="s">
        <v>4822</v>
      </c>
      <c r="B3976">
        <v>4.5</v>
      </c>
      <c r="C3976" t="str">
        <f t="shared" si="62"/>
        <v>4 – 5</v>
      </c>
      <c r="D3976">
        <v>38</v>
      </c>
      <c r="E3976" t="s">
        <v>13149</v>
      </c>
      <c r="G3976" t="s">
        <v>13150</v>
      </c>
      <c r="H3976" t="s">
        <v>13150</v>
      </c>
      <c r="I3976" t="s">
        <v>4825</v>
      </c>
      <c r="J3976" t="s">
        <v>4826</v>
      </c>
      <c r="K3976" t="s">
        <v>14780</v>
      </c>
      <c r="L3976" t="s">
        <v>13886</v>
      </c>
      <c r="M3976" t="s">
        <v>149</v>
      </c>
    </row>
    <row r="3977" spans="1:13">
      <c r="A3977" t="s">
        <v>4822</v>
      </c>
      <c r="B3977">
        <v>4.5</v>
      </c>
      <c r="C3977" t="str">
        <f t="shared" si="62"/>
        <v>4 – 5</v>
      </c>
      <c r="D3977">
        <v>38</v>
      </c>
      <c r="E3977" t="s">
        <v>13149</v>
      </c>
      <c r="G3977" t="s">
        <v>13150</v>
      </c>
      <c r="H3977" t="s">
        <v>13150</v>
      </c>
      <c r="I3977" t="s">
        <v>4825</v>
      </c>
      <c r="J3977" t="s">
        <v>4826</v>
      </c>
      <c r="K3977" t="s">
        <v>14780</v>
      </c>
      <c r="L3977" t="s">
        <v>13886</v>
      </c>
      <c r="M3977" t="s">
        <v>1762</v>
      </c>
    </row>
    <row r="3978" spans="1:13">
      <c r="A3978" t="s">
        <v>4822</v>
      </c>
      <c r="B3978">
        <v>4.5</v>
      </c>
      <c r="C3978" t="str">
        <f t="shared" si="62"/>
        <v>4 – 5</v>
      </c>
      <c r="D3978">
        <v>38</v>
      </c>
      <c r="E3978" t="s">
        <v>13149</v>
      </c>
      <c r="G3978" t="s">
        <v>13150</v>
      </c>
      <c r="H3978" t="s">
        <v>13150</v>
      </c>
      <c r="I3978" t="s">
        <v>4825</v>
      </c>
      <c r="J3978" t="s">
        <v>4826</v>
      </c>
      <c r="K3978" t="s">
        <v>14780</v>
      </c>
      <c r="L3978" t="s">
        <v>13886</v>
      </c>
      <c r="M3978" t="s">
        <v>18</v>
      </c>
    </row>
    <row r="3979" spans="1:13">
      <c r="A3979" t="s">
        <v>4828</v>
      </c>
      <c r="B3979">
        <v>4.7</v>
      </c>
      <c r="C3979" t="str">
        <f t="shared" si="62"/>
        <v>4 – 5</v>
      </c>
      <c r="D3979">
        <v>16</v>
      </c>
      <c r="E3979" t="s">
        <v>13149</v>
      </c>
      <c r="G3979" t="s">
        <v>13150</v>
      </c>
      <c r="H3979" t="s">
        <v>13150</v>
      </c>
      <c r="I3979" t="s">
        <v>4831</v>
      </c>
      <c r="J3979" t="s">
        <v>4832</v>
      </c>
      <c r="K3979" t="s">
        <v>13473</v>
      </c>
      <c r="L3979" t="s">
        <v>13155</v>
      </c>
      <c r="M3979" t="s">
        <v>257</v>
      </c>
    </row>
    <row r="3980" spans="1:13">
      <c r="A3980" t="s">
        <v>4828</v>
      </c>
      <c r="B3980">
        <v>4.7</v>
      </c>
      <c r="C3980" t="str">
        <f t="shared" si="62"/>
        <v>4 – 5</v>
      </c>
      <c r="D3980">
        <v>16</v>
      </c>
      <c r="E3980" t="s">
        <v>13149</v>
      </c>
      <c r="G3980" t="s">
        <v>13150</v>
      </c>
      <c r="H3980" t="s">
        <v>13150</v>
      </c>
      <c r="I3980" t="s">
        <v>4831</v>
      </c>
      <c r="J3980" t="s">
        <v>4832</v>
      </c>
      <c r="K3980" t="s">
        <v>13473</v>
      </c>
      <c r="L3980" t="s">
        <v>13155</v>
      </c>
      <c r="M3980" t="s">
        <v>52</v>
      </c>
    </row>
    <row r="3981" spans="1:13">
      <c r="A3981" t="s">
        <v>4828</v>
      </c>
      <c r="B3981">
        <v>4.7</v>
      </c>
      <c r="C3981" t="str">
        <f t="shared" si="62"/>
        <v>4 – 5</v>
      </c>
      <c r="D3981">
        <v>16</v>
      </c>
      <c r="E3981" t="s">
        <v>13149</v>
      </c>
      <c r="G3981" t="s">
        <v>13150</v>
      </c>
      <c r="H3981" t="s">
        <v>13150</v>
      </c>
      <c r="I3981" t="s">
        <v>4831</v>
      </c>
      <c r="J3981" t="s">
        <v>4832</v>
      </c>
      <c r="K3981" t="s">
        <v>13473</v>
      </c>
      <c r="L3981" t="s">
        <v>13155</v>
      </c>
      <c r="M3981" t="s">
        <v>18</v>
      </c>
    </row>
    <row r="3982" spans="1:13">
      <c r="A3982" t="s">
        <v>4828</v>
      </c>
      <c r="B3982">
        <v>4.7</v>
      </c>
      <c r="C3982" t="str">
        <f t="shared" si="62"/>
        <v>4 – 5</v>
      </c>
      <c r="D3982">
        <v>16</v>
      </c>
      <c r="E3982" t="s">
        <v>13149</v>
      </c>
      <c r="G3982" t="s">
        <v>13150</v>
      </c>
      <c r="H3982" t="s">
        <v>13150</v>
      </c>
      <c r="I3982" t="s">
        <v>4831</v>
      </c>
      <c r="J3982" t="s">
        <v>4832</v>
      </c>
      <c r="K3982" t="s">
        <v>13473</v>
      </c>
      <c r="L3982" t="s">
        <v>13155</v>
      </c>
      <c r="M3982" t="s">
        <v>16113</v>
      </c>
    </row>
    <row r="3983" spans="1:13">
      <c r="A3983" t="s">
        <v>4833</v>
      </c>
      <c r="B3983">
        <v>4.5999999999999996</v>
      </c>
      <c r="C3983" t="str">
        <f t="shared" si="62"/>
        <v>4 – 5</v>
      </c>
      <c r="D3983">
        <v>9</v>
      </c>
      <c r="E3983" t="s">
        <v>13149</v>
      </c>
      <c r="G3983" t="s">
        <v>13150</v>
      </c>
      <c r="H3983" t="s">
        <v>13150</v>
      </c>
      <c r="I3983" t="s">
        <v>4836</v>
      </c>
      <c r="J3983" t="s">
        <v>4837</v>
      </c>
      <c r="K3983" t="s">
        <v>14781</v>
      </c>
      <c r="L3983" t="s">
        <v>13886</v>
      </c>
      <c r="M3983" t="s">
        <v>635</v>
      </c>
    </row>
    <row r="3984" spans="1:13">
      <c r="A3984" t="s">
        <v>4833</v>
      </c>
      <c r="B3984">
        <v>4.5999999999999996</v>
      </c>
      <c r="C3984" t="str">
        <f t="shared" si="62"/>
        <v>4 – 5</v>
      </c>
      <c r="D3984">
        <v>9</v>
      </c>
      <c r="E3984" t="s">
        <v>13149</v>
      </c>
      <c r="G3984" t="s">
        <v>13150</v>
      </c>
      <c r="H3984" t="s">
        <v>13150</v>
      </c>
      <c r="I3984" t="s">
        <v>4836</v>
      </c>
      <c r="J3984" t="s">
        <v>4837</v>
      </c>
      <c r="K3984" t="s">
        <v>14781</v>
      </c>
      <c r="L3984" t="s">
        <v>13886</v>
      </c>
      <c r="M3984" t="s">
        <v>233</v>
      </c>
    </row>
    <row r="3985" spans="1:13">
      <c r="A3985" t="s">
        <v>4833</v>
      </c>
      <c r="B3985">
        <v>4.5999999999999996</v>
      </c>
      <c r="C3985" t="str">
        <f t="shared" si="62"/>
        <v>4 – 5</v>
      </c>
      <c r="D3985">
        <v>9</v>
      </c>
      <c r="E3985" t="s">
        <v>13149</v>
      </c>
      <c r="G3985" t="s">
        <v>13150</v>
      </c>
      <c r="H3985" t="s">
        <v>13150</v>
      </c>
      <c r="I3985" t="s">
        <v>4836</v>
      </c>
      <c r="J3985" t="s">
        <v>4837</v>
      </c>
      <c r="K3985" t="s">
        <v>14781</v>
      </c>
      <c r="L3985" t="s">
        <v>13886</v>
      </c>
      <c r="M3985" t="s">
        <v>257</v>
      </c>
    </row>
    <row r="3986" spans="1:13">
      <c r="A3986" t="s">
        <v>4833</v>
      </c>
      <c r="B3986">
        <v>4.5999999999999996</v>
      </c>
      <c r="C3986" t="str">
        <f t="shared" si="62"/>
        <v>4 – 5</v>
      </c>
      <c r="D3986">
        <v>9</v>
      </c>
      <c r="E3986" t="s">
        <v>13149</v>
      </c>
      <c r="G3986" t="s">
        <v>13150</v>
      </c>
      <c r="H3986" t="s">
        <v>13150</v>
      </c>
      <c r="I3986" t="s">
        <v>4836</v>
      </c>
      <c r="J3986" t="s">
        <v>4837</v>
      </c>
      <c r="K3986" t="s">
        <v>14781</v>
      </c>
      <c r="L3986" t="s">
        <v>13886</v>
      </c>
      <c r="M3986" t="s">
        <v>262</v>
      </c>
    </row>
    <row r="3987" spans="1:13">
      <c r="A3987" t="s">
        <v>4833</v>
      </c>
      <c r="B3987">
        <v>4.5999999999999996</v>
      </c>
      <c r="C3987" t="str">
        <f t="shared" si="62"/>
        <v>4 – 5</v>
      </c>
      <c r="D3987">
        <v>9</v>
      </c>
      <c r="E3987" t="s">
        <v>13149</v>
      </c>
      <c r="G3987" t="s">
        <v>13150</v>
      </c>
      <c r="H3987" t="s">
        <v>13150</v>
      </c>
      <c r="I3987" t="s">
        <v>4836</v>
      </c>
      <c r="J3987" t="s">
        <v>4837</v>
      </c>
      <c r="K3987" t="s">
        <v>14781</v>
      </c>
      <c r="L3987" t="s">
        <v>13886</v>
      </c>
      <c r="M3987" t="s">
        <v>595</v>
      </c>
    </row>
    <row r="3988" spans="1:13">
      <c r="A3988" t="s">
        <v>4839</v>
      </c>
      <c r="B3988">
        <v>4.8</v>
      </c>
      <c r="C3988" t="str">
        <f t="shared" si="62"/>
        <v>4 – 5</v>
      </c>
      <c r="D3988">
        <v>32</v>
      </c>
      <c r="E3988" t="s">
        <v>13149</v>
      </c>
      <c r="G3988" t="s">
        <v>13150</v>
      </c>
      <c r="H3988" t="s">
        <v>13150</v>
      </c>
      <c r="I3988" t="s">
        <v>4842</v>
      </c>
      <c r="J3988" t="s">
        <v>4843</v>
      </c>
      <c r="K3988" t="s">
        <v>14782</v>
      </c>
      <c r="L3988" t="s">
        <v>13886</v>
      </c>
      <c r="M3988" t="s">
        <v>262</v>
      </c>
    </row>
    <row r="3989" spans="1:13">
      <c r="A3989" t="s">
        <v>4839</v>
      </c>
      <c r="B3989">
        <v>4.8</v>
      </c>
      <c r="C3989" t="str">
        <f t="shared" si="62"/>
        <v>4 – 5</v>
      </c>
      <c r="D3989">
        <v>32</v>
      </c>
      <c r="E3989" t="s">
        <v>13149</v>
      </c>
      <c r="G3989" t="s">
        <v>13150</v>
      </c>
      <c r="H3989" t="s">
        <v>13150</v>
      </c>
      <c r="I3989" t="s">
        <v>4842</v>
      </c>
      <c r="J3989" t="s">
        <v>4843</v>
      </c>
      <c r="K3989" t="s">
        <v>14782</v>
      </c>
      <c r="L3989" t="s">
        <v>13886</v>
      </c>
      <c r="M3989" t="s">
        <v>10</v>
      </c>
    </row>
    <row r="3990" spans="1:13">
      <c r="A3990" t="s">
        <v>4839</v>
      </c>
      <c r="B3990">
        <v>4.8</v>
      </c>
      <c r="C3990" t="str">
        <f t="shared" si="62"/>
        <v>4 – 5</v>
      </c>
      <c r="D3990">
        <v>32</v>
      </c>
      <c r="E3990" t="s">
        <v>13149</v>
      </c>
      <c r="G3990" t="s">
        <v>13150</v>
      </c>
      <c r="H3990" t="s">
        <v>13150</v>
      </c>
      <c r="I3990" t="s">
        <v>4842</v>
      </c>
      <c r="J3990" t="s">
        <v>4843</v>
      </c>
      <c r="K3990" t="s">
        <v>14782</v>
      </c>
      <c r="L3990" t="s">
        <v>13886</v>
      </c>
      <c r="M3990" t="s">
        <v>52</v>
      </c>
    </row>
    <row r="3991" spans="1:13">
      <c r="A3991" t="s">
        <v>4839</v>
      </c>
      <c r="B3991">
        <v>4.8</v>
      </c>
      <c r="C3991" t="str">
        <f t="shared" si="62"/>
        <v>4 – 5</v>
      </c>
      <c r="D3991">
        <v>32</v>
      </c>
      <c r="E3991" t="s">
        <v>13149</v>
      </c>
      <c r="G3991" t="s">
        <v>13150</v>
      </c>
      <c r="H3991" t="s">
        <v>13150</v>
      </c>
      <c r="I3991" t="s">
        <v>4842</v>
      </c>
      <c r="J3991" t="s">
        <v>4843</v>
      </c>
      <c r="K3991" t="s">
        <v>14782</v>
      </c>
      <c r="L3991" t="s">
        <v>13886</v>
      </c>
      <c r="M3991" t="s">
        <v>18</v>
      </c>
    </row>
    <row r="3992" spans="1:13">
      <c r="A3992" t="s">
        <v>4839</v>
      </c>
      <c r="B3992">
        <v>4.8</v>
      </c>
      <c r="C3992" t="str">
        <f t="shared" si="62"/>
        <v>4 – 5</v>
      </c>
      <c r="D3992">
        <v>32</v>
      </c>
      <c r="E3992" t="s">
        <v>13149</v>
      </c>
      <c r="G3992" t="s">
        <v>13150</v>
      </c>
      <c r="H3992" t="s">
        <v>13150</v>
      </c>
      <c r="I3992" t="s">
        <v>4842</v>
      </c>
      <c r="J3992" t="s">
        <v>4843</v>
      </c>
      <c r="K3992" t="s">
        <v>14782</v>
      </c>
      <c r="L3992" t="s">
        <v>13886</v>
      </c>
      <c r="M3992" t="s">
        <v>595</v>
      </c>
    </row>
    <row r="3993" spans="1:13">
      <c r="A3993" t="s">
        <v>4844</v>
      </c>
      <c r="B3993">
        <v>3.2</v>
      </c>
      <c r="C3993" t="str">
        <f t="shared" si="62"/>
        <v>3 – 4</v>
      </c>
      <c r="D3993">
        <v>500</v>
      </c>
      <c r="E3993" t="s">
        <v>13149</v>
      </c>
      <c r="G3993" t="s">
        <v>13150</v>
      </c>
      <c r="H3993" t="s">
        <v>13150</v>
      </c>
      <c r="I3993" t="s">
        <v>4846</v>
      </c>
      <c r="J3993" t="s">
        <v>4847</v>
      </c>
      <c r="K3993" t="s">
        <v>14783</v>
      </c>
      <c r="L3993" t="s">
        <v>13886</v>
      </c>
      <c r="M3993" t="s">
        <v>330</v>
      </c>
    </row>
    <row r="3994" spans="1:13">
      <c r="A3994" t="s">
        <v>4844</v>
      </c>
      <c r="B3994">
        <v>3.2</v>
      </c>
      <c r="C3994" t="str">
        <f t="shared" si="62"/>
        <v>3 – 4</v>
      </c>
      <c r="D3994">
        <v>500</v>
      </c>
      <c r="E3994" t="s">
        <v>13149</v>
      </c>
      <c r="G3994" t="s">
        <v>13150</v>
      </c>
      <c r="H3994" t="s">
        <v>13150</v>
      </c>
      <c r="I3994" t="s">
        <v>4846</v>
      </c>
      <c r="J3994" t="s">
        <v>4847</v>
      </c>
      <c r="K3994" t="s">
        <v>14783</v>
      </c>
      <c r="L3994" t="s">
        <v>13886</v>
      </c>
      <c r="M3994" t="s">
        <v>18</v>
      </c>
    </row>
    <row r="3995" spans="1:13">
      <c r="A3995" t="s">
        <v>4844</v>
      </c>
      <c r="B3995">
        <v>3.2</v>
      </c>
      <c r="C3995" t="str">
        <f t="shared" si="62"/>
        <v>3 – 4</v>
      </c>
      <c r="D3995">
        <v>500</v>
      </c>
      <c r="E3995" t="s">
        <v>13149</v>
      </c>
      <c r="G3995" t="s">
        <v>13150</v>
      </c>
      <c r="H3995" t="s">
        <v>13150</v>
      </c>
      <c r="I3995" t="s">
        <v>4846</v>
      </c>
      <c r="J3995" t="s">
        <v>4847</v>
      </c>
      <c r="K3995" t="s">
        <v>14783</v>
      </c>
      <c r="L3995" t="s">
        <v>13886</v>
      </c>
      <c r="M3995" t="s">
        <v>8122</v>
      </c>
    </row>
    <row r="3996" spans="1:13">
      <c r="A3996" t="s">
        <v>4844</v>
      </c>
      <c r="B3996">
        <v>3.2</v>
      </c>
      <c r="C3996" t="str">
        <f t="shared" si="62"/>
        <v>3 – 4</v>
      </c>
      <c r="D3996">
        <v>500</v>
      </c>
      <c r="E3996" t="s">
        <v>13149</v>
      </c>
      <c r="G3996" t="s">
        <v>13150</v>
      </c>
      <c r="H3996" t="s">
        <v>13150</v>
      </c>
      <c r="I3996" t="s">
        <v>4846</v>
      </c>
      <c r="J3996" t="s">
        <v>4847</v>
      </c>
      <c r="K3996" t="s">
        <v>14783</v>
      </c>
      <c r="L3996" t="s">
        <v>13886</v>
      </c>
      <c r="M3996" t="s">
        <v>1220</v>
      </c>
    </row>
    <row r="3997" spans="1:13">
      <c r="A3997" t="s">
        <v>4844</v>
      </c>
      <c r="B3997">
        <v>3.2</v>
      </c>
      <c r="C3997" t="str">
        <f t="shared" si="62"/>
        <v>3 – 4</v>
      </c>
      <c r="D3997">
        <v>500</v>
      </c>
      <c r="E3997" t="s">
        <v>13149</v>
      </c>
      <c r="G3997" t="s">
        <v>13150</v>
      </c>
      <c r="H3997" t="s">
        <v>13150</v>
      </c>
      <c r="I3997" t="s">
        <v>4846</v>
      </c>
      <c r="J3997" t="s">
        <v>4847</v>
      </c>
      <c r="K3997" t="s">
        <v>14783</v>
      </c>
      <c r="L3997" t="s">
        <v>13886</v>
      </c>
      <c r="M3997" t="s">
        <v>16110</v>
      </c>
    </row>
    <row r="3998" spans="1:13">
      <c r="A3998" t="s">
        <v>4849</v>
      </c>
      <c r="B3998">
        <v>4.9000000000000004</v>
      </c>
      <c r="C3998" t="str">
        <f t="shared" si="62"/>
        <v>4 – 5</v>
      </c>
      <c r="D3998">
        <v>10000</v>
      </c>
      <c r="E3998" t="s">
        <v>13149</v>
      </c>
      <c r="G3998" t="s">
        <v>13150</v>
      </c>
      <c r="H3998" t="s">
        <v>13150</v>
      </c>
      <c r="I3998" t="s">
        <v>4851</v>
      </c>
      <c r="J3998" t="s">
        <v>4852</v>
      </c>
      <c r="K3998" t="s">
        <v>14784</v>
      </c>
      <c r="L3998" t="s">
        <v>13886</v>
      </c>
      <c r="M3998" t="s">
        <v>257</v>
      </c>
    </row>
    <row r="3999" spans="1:13">
      <c r="A3999" t="s">
        <v>4849</v>
      </c>
      <c r="B3999">
        <v>4.9000000000000004</v>
      </c>
      <c r="C3999" t="str">
        <f t="shared" si="62"/>
        <v>4 – 5</v>
      </c>
      <c r="D3999">
        <v>10000</v>
      </c>
      <c r="E3999" t="s">
        <v>13149</v>
      </c>
      <c r="G3999" t="s">
        <v>13150</v>
      </c>
      <c r="H3999" t="s">
        <v>13150</v>
      </c>
      <c r="I3999" t="s">
        <v>4851</v>
      </c>
      <c r="J3999" t="s">
        <v>4852</v>
      </c>
      <c r="K3999" t="s">
        <v>14784</v>
      </c>
      <c r="L3999" t="s">
        <v>13886</v>
      </c>
      <c r="M3999" t="s">
        <v>12403</v>
      </c>
    </row>
    <row r="4000" spans="1:13">
      <c r="A4000" t="s">
        <v>4849</v>
      </c>
      <c r="B4000">
        <v>4.9000000000000004</v>
      </c>
      <c r="C4000" t="str">
        <f t="shared" si="62"/>
        <v>4 – 5</v>
      </c>
      <c r="D4000">
        <v>10000</v>
      </c>
      <c r="E4000" t="s">
        <v>13149</v>
      </c>
      <c r="G4000" t="s">
        <v>13150</v>
      </c>
      <c r="H4000" t="s">
        <v>13150</v>
      </c>
      <c r="I4000" t="s">
        <v>4851</v>
      </c>
      <c r="J4000" t="s">
        <v>4852</v>
      </c>
      <c r="K4000" t="s">
        <v>14784</v>
      </c>
      <c r="L4000" t="s">
        <v>13886</v>
      </c>
      <c r="M4000" t="s">
        <v>16112</v>
      </c>
    </row>
    <row r="4001" spans="1:13">
      <c r="A4001" t="s">
        <v>4853</v>
      </c>
      <c r="B4001">
        <v>4.3</v>
      </c>
      <c r="C4001" t="str">
        <f t="shared" si="62"/>
        <v>4 – 5</v>
      </c>
      <c r="D4001">
        <v>97</v>
      </c>
      <c r="E4001" t="s">
        <v>13149</v>
      </c>
      <c r="G4001" t="s">
        <v>13150</v>
      </c>
      <c r="H4001" t="s">
        <v>13150</v>
      </c>
      <c r="I4001" t="s">
        <v>4856</v>
      </c>
      <c r="J4001" t="s">
        <v>4857</v>
      </c>
      <c r="K4001" t="s">
        <v>14785</v>
      </c>
      <c r="L4001" t="s">
        <v>13886</v>
      </c>
      <c r="M4001" t="s">
        <v>257</v>
      </c>
    </row>
    <row r="4002" spans="1:13">
      <c r="A4002" t="s">
        <v>4853</v>
      </c>
      <c r="B4002">
        <v>4.3</v>
      </c>
      <c r="C4002" t="str">
        <f t="shared" si="62"/>
        <v>4 – 5</v>
      </c>
      <c r="D4002">
        <v>97</v>
      </c>
      <c r="E4002" t="s">
        <v>13149</v>
      </c>
      <c r="G4002" t="s">
        <v>13150</v>
      </c>
      <c r="H4002" t="s">
        <v>13150</v>
      </c>
      <c r="I4002" t="s">
        <v>4856</v>
      </c>
      <c r="J4002" t="s">
        <v>4857</v>
      </c>
      <c r="K4002" t="s">
        <v>14785</v>
      </c>
      <c r="L4002" t="s">
        <v>13886</v>
      </c>
      <c r="M4002" t="s">
        <v>52</v>
      </c>
    </row>
    <row r="4003" spans="1:13">
      <c r="A4003" t="s">
        <v>4853</v>
      </c>
      <c r="B4003">
        <v>4.3</v>
      </c>
      <c r="C4003" t="str">
        <f t="shared" si="62"/>
        <v>4 – 5</v>
      </c>
      <c r="D4003">
        <v>97</v>
      </c>
      <c r="E4003" t="s">
        <v>13149</v>
      </c>
      <c r="G4003" t="s">
        <v>13150</v>
      </c>
      <c r="H4003" t="s">
        <v>13150</v>
      </c>
      <c r="I4003" t="s">
        <v>4856</v>
      </c>
      <c r="J4003" t="s">
        <v>4857</v>
      </c>
      <c r="K4003" t="s">
        <v>14785</v>
      </c>
      <c r="L4003" t="s">
        <v>13886</v>
      </c>
      <c r="M4003" t="s">
        <v>12403</v>
      </c>
    </row>
    <row r="4004" spans="1:13">
      <c r="A4004" t="s">
        <v>4859</v>
      </c>
      <c r="C4004" t="str">
        <f t="shared" si="62"/>
        <v>No Rating</v>
      </c>
      <c r="E4004" t="s">
        <v>13150</v>
      </c>
      <c r="G4004" t="s">
        <v>13150</v>
      </c>
      <c r="H4004" t="s">
        <v>13150</v>
      </c>
      <c r="I4004" t="s">
        <v>4861</v>
      </c>
      <c r="J4004" t="s">
        <v>4862</v>
      </c>
      <c r="K4004" t="s">
        <v>14786</v>
      </c>
      <c r="L4004" t="s">
        <v>13921</v>
      </c>
      <c r="M4004" t="s">
        <v>262</v>
      </c>
    </row>
    <row r="4005" spans="1:13">
      <c r="A4005" t="s">
        <v>4859</v>
      </c>
      <c r="C4005" t="str">
        <f t="shared" si="62"/>
        <v>No Rating</v>
      </c>
      <c r="E4005" t="s">
        <v>13150</v>
      </c>
      <c r="G4005" t="s">
        <v>13150</v>
      </c>
      <c r="H4005" t="s">
        <v>13150</v>
      </c>
      <c r="I4005" t="s">
        <v>4861</v>
      </c>
      <c r="J4005" t="s">
        <v>4862</v>
      </c>
      <c r="K4005" t="s">
        <v>14786</v>
      </c>
      <c r="L4005" t="s">
        <v>13921</v>
      </c>
      <c r="M4005" t="s">
        <v>10</v>
      </c>
    </row>
    <row r="4006" spans="1:13">
      <c r="A4006" t="s">
        <v>4859</v>
      </c>
      <c r="C4006" t="str">
        <f t="shared" si="62"/>
        <v>No Rating</v>
      </c>
      <c r="E4006" t="s">
        <v>13150</v>
      </c>
      <c r="G4006" t="s">
        <v>13150</v>
      </c>
      <c r="H4006" t="s">
        <v>13150</v>
      </c>
      <c r="I4006" t="s">
        <v>4861</v>
      </c>
      <c r="J4006" t="s">
        <v>4862</v>
      </c>
      <c r="K4006" t="s">
        <v>14786</v>
      </c>
      <c r="L4006" t="s">
        <v>13921</v>
      </c>
      <c r="M4006" t="s">
        <v>2256</v>
      </c>
    </row>
    <row r="4007" spans="1:13">
      <c r="A4007" t="s">
        <v>4859</v>
      </c>
      <c r="C4007" t="str">
        <f t="shared" si="62"/>
        <v>No Rating</v>
      </c>
      <c r="E4007" t="s">
        <v>13150</v>
      </c>
      <c r="G4007" t="s">
        <v>13150</v>
      </c>
      <c r="H4007" t="s">
        <v>13150</v>
      </c>
      <c r="I4007" t="s">
        <v>4861</v>
      </c>
      <c r="J4007" t="s">
        <v>4862</v>
      </c>
      <c r="K4007" t="s">
        <v>14786</v>
      </c>
      <c r="L4007" t="s">
        <v>13921</v>
      </c>
      <c r="M4007" t="s">
        <v>16108</v>
      </c>
    </row>
    <row r="4008" spans="1:13">
      <c r="A4008" t="s">
        <v>4859</v>
      </c>
      <c r="C4008" t="str">
        <f t="shared" si="62"/>
        <v>No Rating</v>
      </c>
      <c r="E4008" t="s">
        <v>13150</v>
      </c>
      <c r="G4008" t="s">
        <v>13150</v>
      </c>
      <c r="H4008" t="s">
        <v>13150</v>
      </c>
      <c r="I4008" t="s">
        <v>4861</v>
      </c>
      <c r="J4008" t="s">
        <v>4862</v>
      </c>
      <c r="K4008" t="s">
        <v>14786</v>
      </c>
      <c r="L4008" t="s">
        <v>13921</v>
      </c>
      <c r="M4008" t="s">
        <v>595</v>
      </c>
    </row>
    <row r="4009" spans="1:13">
      <c r="A4009" t="s">
        <v>4864</v>
      </c>
      <c r="C4009" t="str">
        <f t="shared" si="62"/>
        <v>No Rating</v>
      </c>
      <c r="E4009" t="s">
        <v>13150</v>
      </c>
      <c r="G4009" t="s">
        <v>13150</v>
      </c>
      <c r="H4009" t="s">
        <v>13150</v>
      </c>
      <c r="I4009" t="s">
        <v>4866</v>
      </c>
      <c r="J4009" t="s">
        <v>4867</v>
      </c>
      <c r="K4009" t="s">
        <v>14787</v>
      </c>
      <c r="L4009" t="s">
        <v>13886</v>
      </c>
      <c r="M4009" t="s">
        <v>52</v>
      </c>
    </row>
    <row r="4010" spans="1:13">
      <c r="A4010" t="s">
        <v>4864</v>
      </c>
      <c r="C4010" t="str">
        <f t="shared" si="62"/>
        <v>No Rating</v>
      </c>
      <c r="E4010" t="s">
        <v>13150</v>
      </c>
      <c r="G4010" t="s">
        <v>13150</v>
      </c>
      <c r="H4010" t="s">
        <v>13150</v>
      </c>
      <c r="I4010" t="s">
        <v>4866</v>
      </c>
      <c r="J4010" t="s">
        <v>4867</v>
      </c>
      <c r="K4010" t="s">
        <v>14787</v>
      </c>
      <c r="L4010" t="s">
        <v>13886</v>
      </c>
      <c r="M4010" t="s">
        <v>18</v>
      </c>
    </row>
    <row r="4011" spans="1:13">
      <c r="A4011" t="s">
        <v>4864</v>
      </c>
      <c r="C4011" t="str">
        <f t="shared" si="62"/>
        <v>No Rating</v>
      </c>
      <c r="E4011" t="s">
        <v>13150</v>
      </c>
      <c r="G4011" t="s">
        <v>13150</v>
      </c>
      <c r="H4011" t="s">
        <v>13150</v>
      </c>
      <c r="I4011" t="s">
        <v>4866</v>
      </c>
      <c r="J4011" t="s">
        <v>4867</v>
      </c>
      <c r="K4011" t="s">
        <v>14787</v>
      </c>
      <c r="L4011" t="s">
        <v>13886</v>
      </c>
      <c r="M4011" t="s">
        <v>16112</v>
      </c>
    </row>
    <row r="4012" spans="1:13">
      <c r="A4012" t="s">
        <v>4869</v>
      </c>
      <c r="B4012">
        <v>5</v>
      </c>
      <c r="C4012" t="str">
        <f t="shared" si="62"/>
        <v>4 – 5</v>
      </c>
      <c r="D4012">
        <v>100</v>
      </c>
      <c r="E4012" t="s">
        <v>13149</v>
      </c>
      <c r="G4012" t="s">
        <v>13150</v>
      </c>
      <c r="H4012" t="s">
        <v>13150</v>
      </c>
      <c r="I4012" t="s">
        <v>4871</v>
      </c>
      <c r="J4012" t="s">
        <v>4872</v>
      </c>
      <c r="K4012" t="s">
        <v>14788</v>
      </c>
      <c r="L4012" t="s">
        <v>13921</v>
      </c>
      <c r="M4012" t="s">
        <v>257</v>
      </c>
    </row>
    <row r="4013" spans="1:13">
      <c r="A4013" t="s">
        <v>4869</v>
      </c>
      <c r="B4013">
        <v>5</v>
      </c>
      <c r="C4013" t="str">
        <f t="shared" si="62"/>
        <v>4 – 5</v>
      </c>
      <c r="D4013">
        <v>100</v>
      </c>
      <c r="E4013" t="s">
        <v>13149</v>
      </c>
      <c r="G4013" t="s">
        <v>13150</v>
      </c>
      <c r="H4013" t="s">
        <v>13150</v>
      </c>
      <c r="I4013" t="s">
        <v>4871</v>
      </c>
      <c r="J4013" t="s">
        <v>4872</v>
      </c>
      <c r="K4013" t="s">
        <v>14788</v>
      </c>
      <c r="L4013" t="s">
        <v>13921</v>
      </c>
      <c r="M4013" t="s">
        <v>511</v>
      </c>
    </row>
    <row r="4014" spans="1:13">
      <c r="A4014" t="s">
        <v>4873</v>
      </c>
      <c r="B4014">
        <v>4.9000000000000004</v>
      </c>
      <c r="C4014" t="str">
        <f t="shared" si="62"/>
        <v>4 – 5</v>
      </c>
      <c r="D4014">
        <v>1000</v>
      </c>
      <c r="E4014" t="s">
        <v>13149</v>
      </c>
      <c r="G4014" t="s">
        <v>13150</v>
      </c>
      <c r="H4014" t="s">
        <v>13150</v>
      </c>
      <c r="I4014" t="s">
        <v>4875</v>
      </c>
      <c r="J4014" t="s">
        <v>4876</v>
      </c>
      <c r="K4014" t="s">
        <v>14789</v>
      </c>
      <c r="L4014" t="s">
        <v>13886</v>
      </c>
      <c r="M4014" t="s">
        <v>257</v>
      </c>
    </row>
    <row r="4015" spans="1:13">
      <c r="A4015" t="s">
        <v>4873</v>
      </c>
      <c r="B4015">
        <v>4.9000000000000004</v>
      </c>
      <c r="C4015" t="str">
        <f t="shared" si="62"/>
        <v>4 – 5</v>
      </c>
      <c r="D4015">
        <v>1000</v>
      </c>
      <c r="E4015" t="s">
        <v>13149</v>
      </c>
      <c r="G4015" t="s">
        <v>13150</v>
      </c>
      <c r="H4015" t="s">
        <v>13150</v>
      </c>
      <c r="I4015" t="s">
        <v>4875</v>
      </c>
      <c r="J4015" t="s">
        <v>4876</v>
      </c>
      <c r="K4015" t="s">
        <v>14789</v>
      </c>
      <c r="L4015" t="s">
        <v>13886</v>
      </c>
      <c r="M4015" t="s">
        <v>52</v>
      </c>
    </row>
    <row r="4016" spans="1:13">
      <c r="A4016" t="s">
        <v>4873</v>
      </c>
      <c r="B4016">
        <v>4.9000000000000004</v>
      </c>
      <c r="C4016" t="str">
        <f t="shared" si="62"/>
        <v>4 – 5</v>
      </c>
      <c r="D4016">
        <v>1000</v>
      </c>
      <c r="E4016" t="s">
        <v>13149</v>
      </c>
      <c r="G4016" t="s">
        <v>13150</v>
      </c>
      <c r="H4016" t="s">
        <v>13150</v>
      </c>
      <c r="I4016" t="s">
        <v>4875</v>
      </c>
      <c r="J4016" t="s">
        <v>4876</v>
      </c>
      <c r="K4016" t="s">
        <v>14789</v>
      </c>
      <c r="L4016" t="s">
        <v>13886</v>
      </c>
      <c r="M4016" t="s">
        <v>18</v>
      </c>
    </row>
    <row r="4017" spans="1:13">
      <c r="A4017" t="s">
        <v>4877</v>
      </c>
      <c r="B4017">
        <v>4.7</v>
      </c>
      <c r="C4017" t="str">
        <f t="shared" si="62"/>
        <v>4 – 5</v>
      </c>
      <c r="D4017">
        <v>100</v>
      </c>
      <c r="E4017" t="s">
        <v>13149</v>
      </c>
      <c r="G4017" t="s">
        <v>13150</v>
      </c>
      <c r="H4017" t="s">
        <v>13150</v>
      </c>
      <c r="I4017" t="s">
        <v>4879</v>
      </c>
      <c r="J4017" t="s">
        <v>4880</v>
      </c>
      <c r="K4017" t="s">
        <v>14790</v>
      </c>
      <c r="L4017" t="s">
        <v>13905</v>
      </c>
      <c r="M4017" t="s">
        <v>149</v>
      </c>
    </row>
    <row r="4018" spans="1:13">
      <c r="A4018" t="s">
        <v>4877</v>
      </c>
      <c r="B4018">
        <v>4.7</v>
      </c>
      <c r="C4018" t="str">
        <f t="shared" si="62"/>
        <v>4 – 5</v>
      </c>
      <c r="D4018">
        <v>100</v>
      </c>
      <c r="E4018" t="s">
        <v>13149</v>
      </c>
      <c r="G4018" t="s">
        <v>13150</v>
      </c>
      <c r="H4018" t="s">
        <v>13150</v>
      </c>
      <c r="I4018" t="s">
        <v>4879</v>
      </c>
      <c r="J4018" t="s">
        <v>4880</v>
      </c>
      <c r="K4018" t="s">
        <v>14790</v>
      </c>
      <c r="L4018" t="s">
        <v>13905</v>
      </c>
      <c r="M4018" t="s">
        <v>595</v>
      </c>
    </row>
    <row r="4019" spans="1:13">
      <c r="A4019" t="s">
        <v>4881</v>
      </c>
      <c r="C4019" t="str">
        <f t="shared" si="62"/>
        <v>No Rating</v>
      </c>
      <c r="E4019" t="s">
        <v>13150</v>
      </c>
      <c r="G4019" t="s">
        <v>13150</v>
      </c>
      <c r="H4019" t="s">
        <v>13150</v>
      </c>
      <c r="I4019" t="s">
        <v>4883</v>
      </c>
      <c r="J4019" t="s">
        <v>4884</v>
      </c>
      <c r="K4019" t="s">
        <v>14791</v>
      </c>
      <c r="L4019" t="s">
        <v>13886</v>
      </c>
      <c r="M4019" t="s">
        <v>52</v>
      </c>
    </row>
    <row r="4020" spans="1:13">
      <c r="A4020" t="s">
        <v>4881</v>
      </c>
      <c r="C4020" t="str">
        <f t="shared" si="62"/>
        <v>No Rating</v>
      </c>
      <c r="E4020" t="s">
        <v>13150</v>
      </c>
      <c r="G4020" t="s">
        <v>13150</v>
      </c>
      <c r="H4020" t="s">
        <v>13150</v>
      </c>
      <c r="I4020" t="s">
        <v>4883</v>
      </c>
      <c r="J4020" t="s">
        <v>4884</v>
      </c>
      <c r="K4020" t="s">
        <v>14791</v>
      </c>
      <c r="L4020" t="s">
        <v>13886</v>
      </c>
      <c r="M4020" t="s">
        <v>18</v>
      </c>
    </row>
    <row r="4021" spans="1:13">
      <c r="A4021" t="s">
        <v>4881</v>
      </c>
      <c r="C4021" t="str">
        <f t="shared" si="62"/>
        <v>No Rating</v>
      </c>
      <c r="E4021" t="s">
        <v>13150</v>
      </c>
      <c r="G4021" t="s">
        <v>13150</v>
      </c>
      <c r="H4021" t="s">
        <v>13150</v>
      </c>
      <c r="I4021" t="s">
        <v>4883</v>
      </c>
      <c r="J4021" t="s">
        <v>4884</v>
      </c>
      <c r="K4021" t="s">
        <v>14791</v>
      </c>
      <c r="L4021" t="s">
        <v>13886</v>
      </c>
      <c r="M4021" t="s">
        <v>1220</v>
      </c>
    </row>
    <row r="4022" spans="1:13">
      <c r="A4022" t="s">
        <v>4885</v>
      </c>
      <c r="B4022">
        <v>4.7</v>
      </c>
      <c r="C4022" t="str">
        <f t="shared" si="62"/>
        <v>4 – 5</v>
      </c>
      <c r="D4022">
        <v>1000</v>
      </c>
      <c r="E4022" t="s">
        <v>13149</v>
      </c>
      <c r="G4022" t="s">
        <v>13150</v>
      </c>
      <c r="H4022" t="s">
        <v>13150</v>
      </c>
      <c r="I4022" t="s">
        <v>4887</v>
      </c>
      <c r="J4022" t="s">
        <v>4888</v>
      </c>
      <c r="K4022" t="s">
        <v>14792</v>
      </c>
      <c r="L4022" t="s">
        <v>14038</v>
      </c>
      <c r="M4022" t="s">
        <v>10</v>
      </c>
    </row>
    <row r="4023" spans="1:13">
      <c r="A4023" t="s">
        <v>4885</v>
      </c>
      <c r="B4023">
        <v>4.7</v>
      </c>
      <c r="C4023" t="str">
        <f t="shared" si="62"/>
        <v>4 – 5</v>
      </c>
      <c r="D4023">
        <v>1000</v>
      </c>
      <c r="E4023" t="s">
        <v>13149</v>
      </c>
      <c r="G4023" t="s">
        <v>13150</v>
      </c>
      <c r="H4023" t="s">
        <v>13150</v>
      </c>
      <c r="I4023" t="s">
        <v>4887</v>
      </c>
      <c r="J4023" t="s">
        <v>4888</v>
      </c>
      <c r="K4023" t="s">
        <v>14792</v>
      </c>
      <c r="L4023" t="s">
        <v>14038</v>
      </c>
      <c r="M4023" t="s">
        <v>52</v>
      </c>
    </row>
    <row r="4024" spans="1:13">
      <c r="A4024" t="s">
        <v>4885</v>
      </c>
      <c r="B4024">
        <v>4.7</v>
      </c>
      <c r="C4024" t="str">
        <f t="shared" si="62"/>
        <v>4 – 5</v>
      </c>
      <c r="D4024">
        <v>1000</v>
      </c>
      <c r="E4024" t="s">
        <v>13149</v>
      </c>
      <c r="G4024" t="s">
        <v>13150</v>
      </c>
      <c r="H4024" t="s">
        <v>13150</v>
      </c>
      <c r="I4024" t="s">
        <v>4887</v>
      </c>
      <c r="J4024" t="s">
        <v>4888</v>
      </c>
      <c r="K4024" t="s">
        <v>14792</v>
      </c>
      <c r="L4024" t="s">
        <v>14038</v>
      </c>
      <c r="M4024" t="s">
        <v>2256</v>
      </c>
    </row>
    <row r="4025" spans="1:13">
      <c r="A4025" t="s">
        <v>4885</v>
      </c>
      <c r="B4025">
        <v>4.7</v>
      </c>
      <c r="C4025" t="str">
        <f t="shared" si="62"/>
        <v>4 – 5</v>
      </c>
      <c r="D4025">
        <v>1000</v>
      </c>
      <c r="E4025" t="s">
        <v>13149</v>
      </c>
      <c r="G4025" t="s">
        <v>13150</v>
      </c>
      <c r="H4025" t="s">
        <v>13150</v>
      </c>
      <c r="I4025" t="s">
        <v>4887</v>
      </c>
      <c r="J4025" t="s">
        <v>4888</v>
      </c>
      <c r="K4025" t="s">
        <v>14792</v>
      </c>
      <c r="L4025" t="s">
        <v>14038</v>
      </c>
      <c r="M4025" t="s">
        <v>595</v>
      </c>
    </row>
    <row r="4026" spans="1:13">
      <c r="A4026" t="s">
        <v>4885</v>
      </c>
      <c r="B4026">
        <v>4.7</v>
      </c>
      <c r="C4026" t="str">
        <f t="shared" si="62"/>
        <v>4 – 5</v>
      </c>
      <c r="D4026">
        <v>1000</v>
      </c>
      <c r="E4026" t="s">
        <v>13149</v>
      </c>
      <c r="G4026" t="s">
        <v>13150</v>
      </c>
      <c r="H4026" t="s">
        <v>13150</v>
      </c>
      <c r="I4026" t="s">
        <v>4887</v>
      </c>
      <c r="J4026" t="s">
        <v>4888</v>
      </c>
      <c r="K4026" t="s">
        <v>14792</v>
      </c>
      <c r="L4026" t="s">
        <v>14038</v>
      </c>
      <c r="M4026" t="s">
        <v>16121</v>
      </c>
    </row>
    <row r="4027" spans="1:13">
      <c r="A4027" t="s">
        <v>4890</v>
      </c>
      <c r="B4027">
        <v>4.5999999999999996</v>
      </c>
      <c r="C4027" t="str">
        <f t="shared" si="62"/>
        <v>4 – 5</v>
      </c>
      <c r="D4027">
        <v>1000</v>
      </c>
      <c r="E4027" t="s">
        <v>13149</v>
      </c>
      <c r="G4027" t="s">
        <v>13150</v>
      </c>
      <c r="H4027" t="s">
        <v>13150</v>
      </c>
      <c r="I4027" t="s">
        <v>4892</v>
      </c>
      <c r="J4027" t="s">
        <v>4893</v>
      </c>
      <c r="K4027" t="s">
        <v>14782</v>
      </c>
      <c r="L4027" t="s">
        <v>13886</v>
      </c>
      <c r="M4027" t="s">
        <v>18</v>
      </c>
    </row>
    <row r="4028" spans="1:13">
      <c r="A4028" t="s">
        <v>4890</v>
      </c>
      <c r="B4028">
        <v>4.5999999999999996</v>
      </c>
      <c r="C4028" t="str">
        <f t="shared" si="62"/>
        <v>4 – 5</v>
      </c>
      <c r="D4028">
        <v>1000</v>
      </c>
      <c r="E4028" t="s">
        <v>13149</v>
      </c>
      <c r="G4028" t="s">
        <v>13150</v>
      </c>
      <c r="H4028" t="s">
        <v>13150</v>
      </c>
      <c r="I4028" t="s">
        <v>4892</v>
      </c>
      <c r="J4028" t="s">
        <v>4893</v>
      </c>
      <c r="K4028" t="s">
        <v>14782</v>
      </c>
      <c r="L4028" t="s">
        <v>13886</v>
      </c>
      <c r="M4028" t="s">
        <v>3586</v>
      </c>
    </row>
    <row r="4029" spans="1:13">
      <c r="A4029" t="s">
        <v>4890</v>
      </c>
      <c r="B4029">
        <v>4.5999999999999996</v>
      </c>
      <c r="C4029" t="str">
        <f t="shared" si="62"/>
        <v>4 – 5</v>
      </c>
      <c r="D4029">
        <v>1000</v>
      </c>
      <c r="E4029" t="s">
        <v>13149</v>
      </c>
      <c r="G4029" t="s">
        <v>13150</v>
      </c>
      <c r="H4029" t="s">
        <v>13150</v>
      </c>
      <c r="I4029" t="s">
        <v>4892</v>
      </c>
      <c r="J4029" t="s">
        <v>4893</v>
      </c>
      <c r="K4029" t="s">
        <v>14782</v>
      </c>
      <c r="L4029" t="s">
        <v>13886</v>
      </c>
      <c r="M4029" t="s">
        <v>8122</v>
      </c>
    </row>
    <row r="4030" spans="1:13">
      <c r="A4030" t="s">
        <v>4894</v>
      </c>
      <c r="B4030">
        <v>4.8</v>
      </c>
      <c r="C4030" t="str">
        <f t="shared" si="62"/>
        <v>4 – 5</v>
      </c>
      <c r="D4030">
        <v>100</v>
      </c>
      <c r="E4030" t="s">
        <v>13149</v>
      </c>
      <c r="G4030" t="s">
        <v>13150</v>
      </c>
      <c r="H4030" t="s">
        <v>13150</v>
      </c>
      <c r="I4030" t="s">
        <v>4896</v>
      </c>
      <c r="J4030" t="s">
        <v>4897</v>
      </c>
      <c r="K4030" t="s">
        <v>14793</v>
      </c>
      <c r="L4030" t="s">
        <v>13886</v>
      </c>
      <c r="M4030" t="s">
        <v>262</v>
      </c>
    </row>
    <row r="4031" spans="1:13">
      <c r="A4031" t="s">
        <v>4894</v>
      </c>
      <c r="B4031">
        <v>4.8</v>
      </c>
      <c r="C4031" t="str">
        <f t="shared" si="62"/>
        <v>4 – 5</v>
      </c>
      <c r="D4031">
        <v>100</v>
      </c>
      <c r="E4031" t="s">
        <v>13149</v>
      </c>
      <c r="G4031" t="s">
        <v>13150</v>
      </c>
      <c r="H4031" t="s">
        <v>13150</v>
      </c>
      <c r="I4031" t="s">
        <v>4896</v>
      </c>
      <c r="J4031" t="s">
        <v>4897</v>
      </c>
      <c r="K4031" t="s">
        <v>14793</v>
      </c>
      <c r="L4031" t="s">
        <v>13886</v>
      </c>
      <c r="M4031" t="s">
        <v>18</v>
      </c>
    </row>
    <row r="4032" spans="1:13">
      <c r="A4032" t="s">
        <v>4894</v>
      </c>
      <c r="B4032">
        <v>4.8</v>
      </c>
      <c r="C4032" t="str">
        <f t="shared" si="62"/>
        <v>4 – 5</v>
      </c>
      <c r="D4032">
        <v>100</v>
      </c>
      <c r="E4032" t="s">
        <v>13149</v>
      </c>
      <c r="G4032" t="s">
        <v>13150</v>
      </c>
      <c r="H4032" t="s">
        <v>13150</v>
      </c>
      <c r="I4032" t="s">
        <v>4896</v>
      </c>
      <c r="J4032" t="s">
        <v>4897</v>
      </c>
      <c r="K4032" t="s">
        <v>14793</v>
      </c>
      <c r="L4032" t="s">
        <v>13886</v>
      </c>
      <c r="M4032" t="s">
        <v>595</v>
      </c>
    </row>
    <row r="4033" spans="1:13">
      <c r="A4033" t="s">
        <v>4898</v>
      </c>
      <c r="C4033" t="str">
        <f t="shared" si="62"/>
        <v>No Rating</v>
      </c>
      <c r="E4033" t="s">
        <v>13150</v>
      </c>
      <c r="G4033" t="s">
        <v>13150</v>
      </c>
      <c r="H4033" t="s">
        <v>13150</v>
      </c>
      <c r="I4033" t="s">
        <v>4900</v>
      </c>
      <c r="J4033" t="s">
        <v>4901</v>
      </c>
      <c r="K4033" t="s">
        <v>14794</v>
      </c>
      <c r="L4033" t="s">
        <v>13886</v>
      </c>
      <c r="M4033" t="s">
        <v>1505</v>
      </c>
    </row>
    <row r="4034" spans="1:13">
      <c r="A4034" t="s">
        <v>4898</v>
      </c>
      <c r="C4034" t="str">
        <f t="shared" ref="C4034:C4097" si="63">IF(B4034="", "No Rating",
 IF(B4034&lt;=2, "1 – 2",
 IF(B4034&lt;=3, "2 – 3",
 IF(B4034&lt;=4, "3 – 4",
 "4 – 5"))))</f>
        <v>No Rating</v>
      </c>
      <c r="E4034" t="s">
        <v>13150</v>
      </c>
      <c r="G4034" t="s">
        <v>13150</v>
      </c>
      <c r="H4034" t="s">
        <v>13150</v>
      </c>
      <c r="I4034" t="s">
        <v>4900</v>
      </c>
      <c r="J4034" t="s">
        <v>4901</v>
      </c>
      <c r="K4034" t="s">
        <v>14794</v>
      </c>
      <c r="L4034" t="s">
        <v>13886</v>
      </c>
      <c r="M4034" t="s">
        <v>18</v>
      </c>
    </row>
    <row r="4035" spans="1:13">
      <c r="A4035" t="s">
        <v>4898</v>
      </c>
      <c r="C4035" t="str">
        <f t="shared" si="63"/>
        <v>No Rating</v>
      </c>
      <c r="E4035" t="s">
        <v>13150</v>
      </c>
      <c r="G4035" t="s">
        <v>13150</v>
      </c>
      <c r="H4035" t="s">
        <v>13150</v>
      </c>
      <c r="I4035" t="s">
        <v>4900</v>
      </c>
      <c r="J4035" t="s">
        <v>4901</v>
      </c>
      <c r="K4035" t="s">
        <v>14794</v>
      </c>
      <c r="L4035" t="s">
        <v>13886</v>
      </c>
      <c r="M4035" t="s">
        <v>1511</v>
      </c>
    </row>
    <row r="4036" spans="1:13">
      <c r="A4036" t="s">
        <v>4898</v>
      </c>
      <c r="C4036" t="str">
        <f t="shared" si="63"/>
        <v>No Rating</v>
      </c>
      <c r="E4036" t="s">
        <v>13150</v>
      </c>
      <c r="G4036" t="s">
        <v>13150</v>
      </c>
      <c r="H4036" t="s">
        <v>13150</v>
      </c>
      <c r="I4036" t="s">
        <v>4900</v>
      </c>
      <c r="J4036" t="s">
        <v>4901</v>
      </c>
      <c r="K4036" t="s">
        <v>14794</v>
      </c>
      <c r="L4036" t="s">
        <v>13886</v>
      </c>
      <c r="M4036" t="s">
        <v>4172</v>
      </c>
    </row>
    <row r="4037" spans="1:13">
      <c r="A4037" t="s">
        <v>4902</v>
      </c>
      <c r="B4037">
        <v>3.5</v>
      </c>
      <c r="C4037" t="str">
        <f t="shared" si="63"/>
        <v>3 – 4</v>
      </c>
      <c r="D4037">
        <v>53</v>
      </c>
      <c r="E4037" t="s">
        <v>13149</v>
      </c>
      <c r="G4037" t="s">
        <v>13150</v>
      </c>
      <c r="H4037" t="s">
        <v>13150</v>
      </c>
      <c r="I4037" t="s">
        <v>4905</v>
      </c>
      <c r="J4037" t="s">
        <v>4906</v>
      </c>
      <c r="K4037" t="s">
        <v>14795</v>
      </c>
      <c r="L4037" t="s">
        <v>13886</v>
      </c>
      <c r="M4037" t="s">
        <v>149</v>
      </c>
    </row>
    <row r="4038" spans="1:13">
      <c r="A4038" t="s">
        <v>4902</v>
      </c>
      <c r="B4038">
        <v>3.5</v>
      </c>
      <c r="C4038" t="str">
        <f t="shared" si="63"/>
        <v>3 – 4</v>
      </c>
      <c r="D4038">
        <v>53</v>
      </c>
      <c r="E4038" t="s">
        <v>13149</v>
      </c>
      <c r="G4038" t="s">
        <v>13150</v>
      </c>
      <c r="H4038" t="s">
        <v>13150</v>
      </c>
      <c r="I4038" t="s">
        <v>4905</v>
      </c>
      <c r="J4038" t="s">
        <v>4906</v>
      </c>
      <c r="K4038" t="s">
        <v>14795</v>
      </c>
      <c r="L4038" t="s">
        <v>13886</v>
      </c>
      <c r="M4038" t="s">
        <v>10</v>
      </c>
    </row>
    <row r="4039" spans="1:13">
      <c r="A4039" t="s">
        <v>4902</v>
      </c>
      <c r="B4039">
        <v>3.5</v>
      </c>
      <c r="C4039" t="str">
        <f t="shared" si="63"/>
        <v>3 – 4</v>
      </c>
      <c r="D4039">
        <v>53</v>
      </c>
      <c r="E4039" t="s">
        <v>13149</v>
      </c>
      <c r="G4039" t="s">
        <v>13150</v>
      </c>
      <c r="H4039" t="s">
        <v>13150</v>
      </c>
      <c r="I4039" t="s">
        <v>4905</v>
      </c>
      <c r="J4039" t="s">
        <v>4906</v>
      </c>
      <c r="K4039" t="s">
        <v>14795</v>
      </c>
      <c r="L4039" t="s">
        <v>13886</v>
      </c>
      <c r="M4039" t="s">
        <v>595</v>
      </c>
    </row>
    <row r="4040" spans="1:13">
      <c r="A4040" t="s">
        <v>4908</v>
      </c>
      <c r="B4040">
        <v>5</v>
      </c>
      <c r="C4040" t="str">
        <f t="shared" si="63"/>
        <v>4 – 5</v>
      </c>
      <c r="D4040">
        <v>12</v>
      </c>
      <c r="E4040" t="s">
        <v>13149</v>
      </c>
      <c r="G4040" t="s">
        <v>13150</v>
      </c>
      <c r="H4040" t="s">
        <v>13150</v>
      </c>
      <c r="I4040" t="s">
        <v>4910</v>
      </c>
      <c r="J4040" t="s">
        <v>4911</v>
      </c>
      <c r="K4040" t="s">
        <v>13474</v>
      </c>
      <c r="L4040" t="s">
        <v>16114</v>
      </c>
      <c r="M4040" t="s">
        <v>52</v>
      </c>
    </row>
    <row r="4041" spans="1:13">
      <c r="A4041" t="s">
        <v>4908</v>
      </c>
      <c r="B4041">
        <v>5</v>
      </c>
      <c r="C4041" t="str">
        <f t="shared" si="63"/>
        <v>4 – 5</v>
      </c>
      <c r="D4041">
        <v>12</v>
      </c>
      <c r="E4041" t="s">
        <v>13149</v>
      </c>
      <c r="G4041" t="s">
        <v>13150</v>
      </c>
      <c r="H4041" t="s">
        <v>13150</v>
      </c>
      <c r="I4041" t="s">
        <v>4910</v>
      </c>
      <c r="J4041" t="s">
        <v>4911</v>
      </c>
      <c r="K4041" t="s">
        <v>13474</v>
      </c>
      <c r="L4041" t="s">
        <v>16114</v>
      </c>
      <c r="M4041" t="s">
        <v>18</v>
      </c>
    </row>
    <row r="4042" spans="1:13">
      <c r="A4042" t="s">
        <v>4908</v>
      </c>
      <c r="B4042">
        <v>5</v>
      </c>
      <c r="C4042" t="str">
        <f t="shared" si="63"/>
        <v>4 – 5</v>
      </c>
      <c r="D4042">
        <v>12</v>
      </c>
      <c r="E4042" t="s">
        <v>13149</v>
      </c>
      <c r="G4042" t="s">
        <v>13150</v>
      </c>
      <c r="H4042" t="s">
        <v>13150</v>
      </c>
      <c r="I4042" t="s">
        <v>4910</v>
      </c>
      <c r="J4042" t="s">
        <v>4911</v>
      </c>
      <c r="K4042" t="s">
        <v>13474</v>
      </c>
      <c r="L4042" t="s">
        <v>16114</v>
      </c>
      <c r="M4042" t="s">
        <v>5392</v>
      </c>
    </row>
    <row r="4043" spans="1:13">
      <c r="A4043" t="s">
        <v>4908</v>
      </c>
      <c r="B4043">
        <v>5</v>
      </c>
      <c r="C4043" t="str">
        <f t="shared" si="63"/>
        <v>4 – 5</v>
      </c>
      <c r="D4043">
        <v>12</v>
      </c>
      <c r="E4043" t="s">
        <v>13149</v>
      </c>
      <c r="G4043" t="s">
        <v>13150</v>
      </c>
      <c r="H4043" t="s">
        <v>13150</v>
      </c>
      <c r="I4043" t="s">
        <v>4910</v>
      </c>
      <c r="J4043" t="s">
        <v>4911</v>
      </c>
      <c r="K4043" t="s">
        <v>13474</v>
      </c>
      <c r="L4043" t="s">
        <v>16114</v>
      </c>
      <c r="M4043" t="s">
        <v>16113</v>
      </c>
    </row>
    <row r="4044" spans="1:13">
      <c r="A4044" t="s">
        <v>4908</v>
      </c>
      <c r="B4044">
        <v>5</v>
      </c>
      <c r="C4044" t="str">
        <f t="shared" si="63"/>
        <v>4 – 5</v>
      </c>
      <c r="D4044">
        <v>12</v>
      </c>
      <c r="E4044" t="s">
        <v>13149</v>
      </c>
      <c r="G4044" t="s">
        <v>13150</v>
      </c>
      <c r="H4044" t="s">
        <v>13150</v>
      </c>
      <c r="I4044" t="s">
        <v>4910</v>
      </c>
      <c r="J4044" t="s">
        <v>4911</v>
      </c>
      <c r="K4044" t="s">
        <v>13474</v>
      </c>
      <c r="L4044" t="s">
        <v>16114</v>
      </c>
      <c r="M4044" t="s">
        <v>16109</v>
      </c>
    </row>
    <row r="4045" spans="1:13">
      <c r="A4045" t="s">
        <v>4913</v>
      </c>
      <c r="B4045">
        <v>4.8</v>
      </c>
      <c r="C4045" t="str">
        <f t="shared" si="63"/>
        <v>4 – 5</v>
      </c>
      <c r="D4045">
        <v>100</v>
      </c>
      <c r="E4045" t="s">
        <v>13149</v>
      </c>
      <c r="G4045" t="s">
        <v>13150</v>
      </c>
      <c r="H4045" t="s">
        <v>13150</v>
      </c>
      <c r="I4045" t="s">
        <v>4915</v>
      </c>
      <c r="L4045" t="s">
        <v>13155</v>
      </c>
      <c r="M4045" t="s">
        <v>16111</v>
      </c>
    </row>
    <row r="4046" spans="1:13">
      <c r="A4046" t="s">
        <v>4916</v>
      </c>
      <c r="B4046">
        <v>5</v>
      </c>
      <c r="C4046" t="str">
        <f t="shared" si="63"/>
        <v>4 – 5</v>
      </c>
      <c r="D4046">
        <v>3000</v>
      </c>
      <c r="E4046" t="s">
        <v>13149</v>
      </c>
      <c r="G4046" t="s">
        <v>13150</v>
      </c>
      <c r="H4046" t="s">
        <v>13150</v>
      </c>
      <c r="I4046" t="s">
        <v>4918</v>
      </c>
      <c r="J4046" t="s">
        <v>4919</v>
      </c>
      <c r="K4046" t="s">
        <v>14796</v>
      </c>
      <c r="L4046" t="s">
        <v>13886</v>
      </c>
      <c r="M4046" t="s">
        <v>52</v>
      </c>
    </row>
    <row r="4047" spans="1:13">
      <c r="A4047" t="s">
        <v>4916</v>
      </c>
      <c r="B4047">
        <v>5</v>
      </c>
      <c r="C4047" t="str">
        <f t="shared" si="63"/>
        <v>4 – 5</v>
      </c>
      <c r="D4047">
        <v>3000</v>
      </c>
      <c r="E4047" t="s">
        <v>13149</v>
      </c>
      <c r="G4047" t="s">
        <v>13150</v>
      </c>
      <c r="H4047" t="s">
        <v>13150</v>
      </c>
      <c r="I4047" t="s">
        <v>4918</v>
      </c>
      <c r="J4047" t="s">
        <v>4919</v>
      </c>
      <c r="K4047" t="s">
        <v>14796</v>
      </c>
      <c r="L4047" t="s">
        <v>13886</v>
      </c>
      <c r="M4047" t="s">
        <v>511</v>
      </c>
    </row>
    <row r="4048" spans="1:13">
      <c r="A4048" t="s">
        <v>4920</v>
      </c>
      <c r="B4048">
        <v>4.5999999999999996</v>
      </c>
      <c r="C4048" t="str">
        <f t="shared" si="63"/>
        <v>4 – 5</v>
      </c>
      <c r="D4048">
        <v>12</v>
      </c>
      <c r="E4048" t="s">
        <v>13149</v>
      </c>
      <c r="G4048" t="s">
        <v>13150</v>
      </c>
      <c r="H4048" t="s">
        <v>13150</v>
      </c>
      <c r="I4048" t="s">
        <v>4923</v>
      </c>
      <c r="J4048" t="s">
        <v>4924</v>
      </c>
      <c r="K4048" t="s">
        <v>14797</v>
      </c>
      <c r="L4048" t="s">
        <v>13921</v>
      </c>
      <c r="M4048" t="s">
        <v>635</v>
      </c>
    </row>
    <row r="4049" spans="1:13">
      <c r="A4049" t="s">
        <v>4920</v>
      </c>
      <c r="B4049">
        <v>4.5999999999999996</v>
      </c>
      <c r="C4049" t="str">
        <f t="shared" si="63"/>
        <v>4 – 5</v>
      </c>
      <c r="D4049">
        <v>12</v>
      </c>
      <c r="E4049" t="s">
        <v>13149</v>
      </c>
      <c r="G4049" t="s">
        <v>13150</v>
      </c>
      <c r="H4049" t="s">
        <v>13150</v>
      </c>
      <c r="I4049" t="s">
        <v>4923</v>
      </c>
      <c r="J4049" t="s">
        <v>4924</v>
      </c>
      <c r="K4049" t="s">
        <v>14797</v>
      </c>
      <c r="L4049" t="s">
        <v>13921</v>
      </c>
      <c r="M4049" t="s">
        <v>262</v>
      </c>
    </row>
    <row r="4050" spans="1:13">
      <c r="A4050" t="s">
        <v>4920</v>
      </c>
      <c r="B4050">
        <v>4.5999999999999996</v>
      </c>
      <c r="C4050" t="str">
        <f t="shared" si="63"/>
        <v>4 – 5</v>
      </c>
      <c r="D4050">
        <v>12</v>
      </c>
      <c r="E4050" t="s">
        <v>13149</v>
      </c>
      <c r="G4050" t="s">
        <v>13150</v>
      </c>
      <c r="H4050" t="s">
        <v>13150</v>
      </c>
      <c r="I4050" t="s">
        <v>4923</v>
      </c>
      <c r="J4050" t="s">
        <v>4924</v>
      </c>
      <c r="K4050" t="s">
        <v>14797</v>
      </c>
      <c r="L4050" t="s">
        <v>13921</v>
      </c>
      <c r="M4050" t="s">
        <v>10</v>
      </c>
    </row>
    <row r="4051" spans="1:13">
      <c r="A4051" t="s">
        <v>4920</v>
      </c>
      <c r="B4051">
        <v>4.5999999999999996</v>
      </c>
      <c r="C4051" t="str">
        <f t="shared" si="63"/>
        <v>4 – 5</v>
      </c>
      <c r="D4051">
        <v>12</v>
      </c>
      <c r="E4051" t="s">
        <v>13149</v>
      </c>
      <c r="G4051" t="s">
        <v>13150</v>
      </c>
      <c r="H4051" t="s">
        <v>13150</v>
      </c>
      <c r="I4051" t="s">
        <v>4923</v>
      </c>
      <c r="J4051" t="s">
        <v>4924</v>
      </c>
      <c r="K4051" t="s">
        <v>14797</v>
      </c>
      <c r="L4051" t="s">
        <v>13921</v>
      </c>
      <c r="M4051" t="s">
        <v>595</v>
      </c>
    </row>
    <row r="4052" spans="1:13">
      <c r="A4052" t="s">
        <v>4920</v>
      </c>
      <c r="B4052">
        <v>4.5999999999999996</v>
      </c>
      <c r="C4052" t="str">
        <f t="shared" si="63"/>
        <v>4 – 5</v>
      </c>
      <c r="D4052">
        <v>12</v>
      </c>
      <c r="E4052" t="s">
        <v>13149</v>
      </c>
      <c r="G4052" t="s">
        <v>13150</v>
      </c>
      <c r="H4052" t="s">
        <v>13150</v>
      </c>
      <c r="I4052" t="s">
        <v>4923</v>
      </c>
      <c r="J4052" t="s">
        <v>4924</v>
      </c>
      <c r="K4052" t="s">
        <v>14797</v>
      </c>
      <c r="L4052" t="s">
        <v>13921</v>
      </c>
      <c r="M4052" t="s">
        <v>16121</v>
      </c>
    </row>
    <row r="4053" spans="1:13">
      <c r="A4053" t="s">
        <v>4925</v>
      </c>
      <c r="B4053">
        <v>4.5999999999999996</v>
      </c>
      <c r="C4053" t="str">
        <f t="shared" si="63"/>
        <v>4 – 5</v>
      </c>
      <c r="D4053">
        <v>100</v>
      </c>
      <c r="E4053" t="s">
        <v>13149</v>
      </c>
      <c r="G4053" t="s">
        <v>13150</v>
      </c>
      <c r="H4053" t="s">
        <v>13150</v>
      </c>
      <c r="I4053" t="s">
        <v>4927</v>
      </c>
      <c r="J4053" t="s">
        <v>4928</v>
      </c>
      <c r="K4053" t="s">
        <v>14798</v>
      </c>
      <c r="L4053" t="s">
        <v>13886</v>
      </c>
      <c r="M4053" t="s">
        <v>635</v>
      </c>
    </row>
    <row r="4054" spans="1:13">
      <c r="A4054" t="s">
        <v>4925</v>
      </c>
      <c r="B4054">
        <v>4.5999999999999996</v>
      </c>
      <c r="C4054" t="str">
        <f t="shared" si="63"/>
        <v>4 – 5</v>
      </c>
      <c r="D4054">
        <v>100</v>
      </c>
      <c r="E4054" t="s">
        <v>13149</v>
      </c>
      <c r="G4054" t="s">
        <v>13150</v>
      </c>
      <c r="H4054" t="s">
        <v>13150</v>
      </c>
      <c r="I4054" t="s">
        <v>4927</v>
      </c>
      <c r="J4054" t="s">
        <v>4928</v>
      </c>
      <c r="K4054" t="s">
        <v>14798</v>
      </c>
      <c r="L4054" t="s">
        <v>13886</v>
      </c>
      <c r="M4054" t="s">
        <v>330</v>
      </c>
    </row>
    <row r="4055" spans="1:13">
      <c r="A4055" t="s">
        <v>4925</v>
      </c>
      <c r="B4055">
        <v>4.5999999999999996</v>
      </c>
      <c r="C4055" t="str">
        <f t="shared" si="63"/>
        <v>4 – 5</v>
      </c>
      <c r="D4055">
        <v>100</v>
      </c>
      <c r="E4055" t="s">
        <v>13149</v>
      </c>
      <c r="G4055" t="s">
        <v>13150</v>
      </c>
      <c r="H4055" t="s">
        <v>13150</v>
      </c>
      <c r="I4055" t="s">
        <v>4927</v>
      </c>
      <c r="J4055" t="s">
        <v>4928</v>
      </c>
      <c r="K4055" t="s">
        <v>14798</v>
      </c>
      <c r="L4055" t="s">
        <v>13886</v>
      </c>
      <c r="M4055" t="s">
        <v>252</v>
      </c>
    </row>
    <row r="4056" spans="1:13">
      <c r="A4056" t="s">
        <v>4925</v>
      </c>
      <c r="B4056">
        <v>4.5999999999999996</v>
      </c>
      <c r="C4056" t="str">
        <f t="shared" si="63"/>
        <v>4 – 5</v>
      </c>
      <c r="D4056">
        <v>100</v>
      </c>
      <c r="E4056" t="s">
        <v>13149</v>
      </c>
      <c r="G4056" t="s">
        <v>13150</v>
      </c>
      <c r="H4056" t="s">
        <v>13150</v>
      </c>
      <c r="I4056" t="s">
        <v>4927</v>
      </c>
      <c r="J4056" t="s">
        <v>4928</v>
      </c>
      <c r="K4056" t="s">
        <v>14798</v>
      </c>
      <c r="L4056" t="s">
        <v>13886</v>
      </c>
      <c r="M4056" t="s">
        <v>257</v>
      </c>
    </row>
    <row r="4057" spans="1:13">
      <c r="A4057" t="s">
        <v>4925</v>
      </c>
      <c r="B4057">
        <v>4.5999999999999996</v>
      </c>
      <c r="C4057" t="str">
        <f t="shared" si="63"/>
        <v>4 – 5</v>
      </c>
      <c r="D4057">
        <v>100</v>
      </c>
      <c r="E4057" t="s">
        <v>13149</v>
      </c>
      <c r="G4057" t="s">
        <v>13150</v>
      </c>
      <c r="H4057" t="s">
        <v>13150</v>
      </c>
      <c r="I4057" t="s">
        <v>4927</v>
      </c>
      <c r="J4057" t="s">
        <v>4928</v>
      </c>
      <c r="K4057" t="s">
        <v>14798</v>
      </c>
      <c r="L4057" t="s">
        <v>13886</v>
      </c>
      <c r="M4057" t="s">
        <v>262</v>
      </c>
    </row>
    <row r="4058" spans="1:13">
      <c r="A4058" t="s">
        <v>4930</v>
      </c>
      <c r="C4058" t="str">
        <f t="shared" si="63"/>
        <v>No Rating</v>
      </c>
      <c r="E4058" t="s">
        <v>13150</v>
      </c>
      <c r="G4058" t="s">
        <v>13150</v>
      </c>
      <c r="H4058" t="s">
        <v>13150</v>
      </c>
      <c r="I4058" t="s">
        <v>4932</v>
      </c>
      <c r="J4058" t="s">
        <v>4933</v>
      </c>
      <c r="K4058" t="s">
        <v>14799</v>
      </c>
      <c r="L4058" t="s">
        <v>13921</v>
      </c>
      <c r="M4058" t="s">
        <v>52</v>
      </c>
    </row>
    <row r="4059" spans="1:13">
      <c r="A4059" t="s">
        <v>4930</v>
      </c>
      <c r="C4059" t="str">
        <f t="shared" si="63"/>
        <v>No Rating</v>
      </c>
      <c r="E4059" t="s">
        <v>13150</v>
      </c>
      <c r="G4059" t="s">
        <v>13150</v>
      </c>
      <c r="H4059" t="s">
        <v>13150</v>
      </c>
      <c r="I4059" t="s">
        <v>4932</v>
      </c>
      <c r="J4059" t="s">
        <v>4933</v>
      </c>
      <c r="K4059" t="s">
        <v>14799</v>
      </c>
      <c r="L4059" t="s">
        <v>13921</v>
      </c>
      <c r="M4059" t="s">
        <v>2256</v>
      </c>
    </row>
    <row r="4060" spans="1:13">
      <c r="A4060" t="s">
        <v>4930</v>
      </c>
      <c r="C4060" t="str">
        <f t="shared" si="63"/>
        <v>No Rating</v>
      </c>
      <c r="E4060" t="s">
        <v>13150</v>
      </c>
      <c r="G4060" t="s">
        <v>13150</v>
      </c>
      <c r="H4060" t="s">
        <v>13150</v>
      </c>
      <c r="I4060" t="s">
        <v>4932</v>
      </c>
      <c r="J4060" t="s">
        <v>4933</v>
      </c>
      <c r="K4060" t="s">
        <v>14799</v>
      </c>
      <c r="L4060" t="s">
        <v>13921</v>
      </c>
      <c r="M4060" t="s">
        <v>16108</v>
      </c>
    </row>
    <row r="4061" spans="1:13">
      <c r="A4061" t="s">
        <v>4930</v>
      </c>
      <c r="C4061" t="str">
        <f t="shared" si="63"/>
        <v>No Rating</v>
      </c>
      <c r="E4061" t="s">
        <v>13150</v>
      </c>
      <c r="G4061" t="s">
        <v>13150</v>
      </c>
      <c r="H4061" t="s">
        <v>13150</v>
      </c>
      <c r="I4061" t="s">
        <v>4932</v>
      </c>
      <c r="J4061" t="s">
        <v>4933</v>
      </c>
      <c r="K4061" t="s">
        <v>14799</v>
      </c>
      <c r="L4061" t="s">
        <v>13921</v>
      </c>
      <c r="M4061" t="s">
        <v>511</v>
      </c>
    </row>
    <row r="4062" spans="1:13">
      <c r="A4062" t="s">
        <v>4935</v>
      </c>
      <c r="B4062">
        <v>4.5999999999999996</v>
      </c>
      <c r="C4062" t="str">
        <f t="shared" si="63"/>
        <v>4 – 5</v>
      </c>
      <c r="D4062">
        <v>10000</v>
      </c>
      <c r="E4062" t="s">
        <v>13149</v>
      </c>
      <c r="G4062" t="s">
        <v>13150</v>
      </c>
      <c r="H4062" t="s">
        <v>13150</v>
      </c>
      <c r="I4062" t="s">
        <v>4937</v>
      </c>
      <c r="L4062" t="s">
        <v>13155</v>
      </c>
      <c r="M4062" t="s">
        <v>16111</v>
      </c>
    </row>
    <row r="4063" spans="1:13">
      <c r="A4063" t="s">
        <v>4938</v>
      </c>
      <c r="B4063">
        <v>3.3</v>
      </c>
      <c r="C4063" t="str">
        <f t="shared" si="63"/>
        <v>3 – 4</v>
      </c>
      <c r="D4063">
        <v>1000</v>
      </c>
      <c r="E4063" t="s">
        <v>13149</v>
      </c>
      <c r="G4063" t="s">
        <v>13150</v>
      </c>
      <c r="H4063" t="s">
        <v>13150</v>
      </c>
      <c r="I4063" t="s">
        <v>4941</v>
      </c>
      <c r="J4063" t="s">
        <v>4942</v>
      </c>
      <c r="K4063" t="s">
        <v>14800</v>
      </c>
      <c r="L4063" t="s">
        <v>13886</v>
      </c>
      <c r="M4063" t="s">
        <v>10</v>
      </c>
    </row>
    <row r="4064" spans="1:13">
      <c r="A4064" t="s">
        <v>4938</v>
      </c>
      <c r="B4064">
        <v>3.3</v>
      </c>
      <c r="C4064" t="str">
        <f t="shared" si="63"/>
        <v>3 – 4</v>
      </c>
      <c r="D4064">
        <v>1000</v>
      </c>
      <c r="E4064" t="s">
        <v>13149</v>
      </c>
      <c r="G4064" t="s">
        <v>13150</v>
      </c>
      <c r="H4064" t="s">
        <v>13150</v>
      </c>
      <c r="I4064" t="s">
        <v>4941</v>
      </c>
      <c r="J4064" t="s">
        <v>4942</v>
      </c>
      <c r="K4064" t="s">
        <v>14800</v>
      </c>
      <c r="L4064" t="s">
        <v>13886</v>
      </c>
      <c r="M4064" t="s">
        <v>52</v>
      </c>
    </row>
    <row r="4065" spans="1:13">
      <c r="A4065" t="s">
        <v>4938</v>
      </c>
      <c r="B4065">
        <v>3.3</v>
      </c>
      <c r="C4065" t="str">
        <f t="shared" si="63"/>
        <v>3 – 4</v>
      </c>
      <c r="D4065">
        <v>1000</v>
      </c>
      <c r="E4065" t="s">
        <v>13149</v>
      </c>
      <c r="G4065" t="s">
        <v>13150</v>
      </c>
      <c r="H4065" t="s">
        <v>13150</v>
      </c>
      <c r="I4065" t="s">
        <v>4941</v>
      </c>
      <c r="J4065" t="s">
        <v>4942</v>
      </c>
      <c r="K4065" t="s">
        <v>14800</v>
      </c>
      <c r="L4065" t="s">
        <v>13886</v>
      </c>
      <c r="M4065" t="s">
        <v>1505</v>
      </c>
    </row>
    <row r="4066" spans="1:13">
      <c r="A4066" t="s">
        <v>4938</v>
      </c>
      <c r="B4066">
        <v>3.3</v>
      </c>
      <c r="C4066" t="str">
        <f t="shared" si="63"/>
        <v>3 – 4</v>
      </c>
      <c r="D4066">
        <v>1000</v>
      </c>
      <c r="E4066" t="s">
        <v>13149</v>
      </c>
      <c r="G4066" t="s">
        <v>13150</v>
      </c>
      <c r="H4066" t="s">
        <v>13150</v>
      </c>
      <c r="I4066" t="s">
        <v>4941</v>
      </c>
      <c r="J4066" t="s">
        <v>4942</v>
      </c>
      <c r="K4066" t="s">
        <v>14800</v>
      </c>
      <c r="L4066" t="s">
        <v>13886</v>
      </c>
      <c r="M4066" t="s">
        <v>18</v>
      </c>
    </row>
    <row r="4067" spans="1:13">
      <c r="A4067" t="s">
        <v>4938</v>
      </c>
      <c r="B4067">
        <v>3.3</v>
      </c>
      <c r="C4067" t="str">
        <f t="shared" si="63"/>
        <v>3 – 4</v>
      </c>
      <c r="D4067">
        <v>1000</v>
      </c>
      <c r="E4067" t="s">
        <v>13149</v>
      </c>
      <c r="G4067" t="s">
        <v>13150</v>
      </c>
      <c r="H4067" t="s">
        <v>13150</v>
      </c>
      <c r="I4067" t="s">
        <v>4941</v>
      </c>
      <c r="J4067" t="s">
        <v>4942</v>
      </c>
      <c r="K4067" t="s">
        <v>14800</v>
      </c>
      <c r="L4067" t="s">
        <v>13886</v>
      </c>
      <c r="M4067" t="s">
        <v>1220</v>
      </c>
    </row>
    <row r="4068" spans="1:13">
      <c r="A4068" t="s">
        <v>4944</v>
      </c>
      <c r="B4068">
        <v>4.4000000000000004</v>
      </c>
      <c r="C4068" t="str">
        <f t="shared" si="63"/>
        <v>4 – 5</v>
      </c>
      <c r="D4068">
        <v>6</v>
      </c>
      <c r="E4068" t="s">
        <v>13149</v>
      </c>
      <c r="G4068" t="s">
        <v>13150</v>
      </c>
      <c r="H4068" t="s">
        <v>13150</v>
      </c>
      <c r="I4068" t="s">
        <v>4947</v>
      </c>
      <c r="J4068" t="s">
        <v>4948</v>
      </c>
      <c r="K4068" t="s">
        <v>14801</v>
      </c>
      <c r="L4068" t="s">
        <v>13886</v>
      </c>
      <c r="M4068" t="s">
        <v>635</v>
      </c>
    </row>
    <row r="4069" spans="1:13">
      <c r="A4069" t="s">
        <v>4944</v>
      </c>
      <c r="B4069">
        <v>4.4000000000000004</v>
      </c>
      <c r="C4069" t="str">
        <f t="shared" si="63"/>
        <v>4 – 5</v>
      </c>
      <c r="D4069">
        <v>6</v>
      </c>
      <c r="E4069" t="s">
        <v>13149</v>
      </c>
      <c r="G4069" t="s">
        <v>13150</v>
      </c>
      <c r="H4069" t="s">
        <v>13150</v>
      </c>
      <c r="I4069" t="s">
        <v>4947</v>
      </c>
      <c r="J4069" t="s">
        <v>4948</v>
      </c>
      <c r="K4069" t="s">
        <v>14801</v>
      </c>
      <c r="L4069" t="s">
        <v>13886</v>
      </c>
      <c r="M4069" t="s">
        <v>149</v>
      </c>
    </row>
    <row r="4070" spans="1:13">
      <c r="A4070" t="s">
        <v>4944</v>
      </c>
      <c r="B4070">
        <v>4.4000000000000004</v>
      </c>
      <c r="C4070" t="str">
        <f t="shared" si="63"/>
        <v>4 – 5</v>
      </c>
      <c r="D4070">
        <v>6</v>
      </c>
      <c r="E4070" t="s">
        <v>13149</v>
      </c>
      <c r="G4070" t="s">
        <v>13150</v>
      </c>
      <c r="H4070" t="s">
        <v>13150</v>
      </c>
      <c r="I4070" t="s">
        <v>4947</v>
      </c>
      <c r="J4070" t="s">
        <v>4948</v>
      </c>
      <c r="K4070" t="s">
        <v>14801</v>
      </c>
      <c r="L4070" t="s">
        <v>13886</v>
      </c>
      <c r="M4070" t="s">
        <v>262</v>
      </c>
    </row>
    <row r="4071" spans="1:13">
      <c r="A4071" t="s">
        <v>4944</v>
      </c>
      <c r="B4071">
        <v>4.4000000000000004</v>
      </c>
      <c r="C4071" t="str">
        <f t="shared" si="63"/>
        <v>4 – 5</v>
      </c>
      <c r="D4071">
        <v>6</v>
      </c>
      <c r="E4071" t="s">
        <v>13149</v>
      </c>
      <c r="G4071" t="s">
        <v>13150</v>
      </c>
      <c r="H4071" t="s">
        <v>13150</v>
      </c>
      <c r="I4071" t="s">
        <v>4947</v>
      </c>
      <c r="J4071" t="s">
        <v>4948</v>
      </c>
      <c r="K4071" t="s">
        <v>14801</v>
      </c>
      <c r="L4071" t="s">
        <v>13886</v>
      </c>
      <c r="M4071" t="s">
        <v>1762</v>
      </c>
    </row>
    <row r="4072" spans="1:13">
      <c r="A4072" t="s">
        <v>4944</v>
      </c>
      <c r="B4072">
        <v>4.4000000000000004</v>
      </c>
      <c r="C4072" t="str">
        <f t="shared" si="63"/>
        <v>4 – 5</v>
      </c>
      <c r="D4072">
        <v>6</v>
      </c>
      <c r="E4072" t="s">
        <v>13149</v>
      </c>
      <c r="G4072" t="s">
        <v>13150</v>
      </c>
      <c r="H4072" t="s">
        <v>13150</v>
      </c>
      <c r="I4072" t="s">
        <v>4947</v>
      </c>
      <c r="J4072" t="s">
        <v>4948</v>
      </c>
      <c r="K4072" t="s">
        <v>14801</v>
      </c>
      <c r="L4072" t="s">
        <v>13886</v>
      </c>
      <c r="M4072" t="s">
        <v>1505</v>
      </c>
    </row>
    <row r="4073" spans="1:13">
      <c r="A4073" t="s">
        <v>4949</v>
      </c>
      <c r="B4073">
        <v>4.5999999999999996</v>
      </c>
      <c r="C4073" t="str">
        <f t="shared" si="63"/>
        <v>4 – 5</v>
      </c>
      <c r="D4073">
        <v>100</v>
      </c>
      <c r="E4073" t="s">
        <v>13149</v>
      </c>
      <c r="G4073" t="s">
        <v>13150</v>
      </c>
      <c r="H4073" t="s">
        <v>13150</v>
      </c>
      <c r="I4073" t="s">
        <v>4952</v>
      </c>
      <c r="J4073" t="s">
        <v>4953</v>
      </c>
      <c r="K4073" t="s">
        <v>14802</v>
      </c>
      <c r="L4073" t="s">
        <v>13921</v>
      </c>
      <c r="M4073" t="s">
        <v>4950</v>
      </c>
    </row>
    <row r="4074" spans="1:13">
      <c r="A4074" t="s">
        <v>4949</v>
      </c>
      <c r="B4074">
        <v>4.5999999999999996</v>
      </c>
      <c r="C4074" t="str">
        <f t="shared" si="63"/>
        <v>4 – 5</v>
      </c>
      <c r="D4074">
        <v>100</v>
      </c>
      <c r="E4074" t="s">
        <v>13149</v>
      </c>
      <c r="G4074" t="s">
        <v>13150</v>
      </c>
      <c r="H4074" t="s">
        <v>13150</v>
      </c>
      <c r="I4074" t="s">
        <v>4952</v>
      </c>
      <c r="J4074" t="s">
        <v>4953</v>
      </c>
      <c r="K4074" t="s">
        <v>14802</v>
      </c>
      <c r="L4074" t="s">
        <v>13921</v>
      </c>
      <c r="M4074" t="s">
        <v>52</v>
      </c>
    </row>
    <row r="4075" spans="1:13">
      <c r="A4075" t="s">
        <v>2055</v>
      </c>
      <c r="B4075">
        <v>4.5</v>
      </c>
      <c r="C4075" t="str">
        <f t="shared" si="63"/>
        <v>4 – 5</v>
      </c>
      <c r="D4075">
        <v>71</v>
      </c>
      <c r="E4075" t="s">
        <v>13149</v>
      </c>
      <c r="G4075" t="s">
        <v>13150</v>
      </c>
      <c r="H4075" t="s">
        <v>13150</v>
      </c>
      <c r="I4075" t="s">
        <v>4957</v>
      </c>
      <c r="J4075" t="s">
        <v>4958</v>
      </c>
      <c r="K4075" t="s">
        <v>16075</v>
      </c>
      <c r="L4075" t="s">
        <v>13921</v>
      </c>
      <c r="M4075" t="s">
        <v>149</v>
      </c>
    </row>
    <row r="4076" spans="1:13">
      <c r="A4076" t="s">
        <v>2055</v>
      </c>
      <c r="B4076">
        <v>4.5</v>
      </c>
      <c r="C4076" t="str">
        <f t="shared" si="63"/>
        <v>4 – 5</v>
      </c>
      <c r="D4076">
        <v>71</v>
      </c>
      <c r="E4076" t="s">
        <v>13149</v>
      </c>
      <c r="G4076" t="s">
        <v>13150</v>
      </c>
      <c r="H4076" t="s">
        <v>13150</v>
      </c>
      <c r="I4076" t="s">
        <v>4957</v>
      </c>
      <c r="J4076" t="s">
        <v>4958</v>
      </c>
      <c r="K4076" t="s">
        <v>16075</v>
      </c>
      <c r="L4076" t="s">
        <v>13921</v>
      </c>
      <c r="M4076" t="s">
        <v>18</v>
      </c>
    </row>
    <row r="4077" spans="1:13">
      <c r="A4077" t="s">
        <v>4960</v>
      </c>
      <c r="B4077">
        <v>4.9000000000000004</v>
      </c>
      <c r="C4077" t="str">
        <f t="shared" si="63"/>
        <v>4 – 5</v>
      </c>
      <c r="D4077">
        <v>25</v>
      </c>
      <c r="E4077" t="s">
        <v>13149</v>
      </c>
      <c r="G4077" t="s">
        <v>13150</v>
      </c>
      <c r="H4077" t="s">
        <v>13150</v>
      </c>
      <c r="I4077" t="s">
        <v>4963</v>
      </c>
      <c r="J4077" t="s">
        <v>4964</v>
      </c>
      <c r="K4077" t="s">
        <v>14803</v>
      </c>
      <c r="L4077" t="s">
        <v>13921</v>
      </c>
      <c r="M4077" t="s">
        <v>1505</v>
      </c>
    </row>
    <row r="4078" spans="1:13">
      <c r="A4078" t="s">
        <v>4960</v>
      </c>
      <c r="B4078">
        <v>4.9000000000000004</v>
      </c>
      <c r="C4078" t="str">
        <f t="shared" si="63"/>
        <v>4 – 5</v>
      </c>
      <c r="D4078">
        <v>25</v>
      </c>
      <c r="E4078" t="s">
        <v>13149</v>
      </c>
      <c r="G4078" t="s">
        <v>13150</v>
      </c>
      <c r="H4078" t="s">
        <v>13150</v>
      </c>
      <c r="I4078" t="s">
        <v>4963</v>
      </c>
      <c r="J4078" t="s">
        <v>4964</v>
      </c>
      <c r="K4078" t="s">
        <v>14803</v>
      </c>
      <c r="L4078" t="s">
        <v>13921</v>
      </c>
      <c r="M4078" t="s">
        <v>18</v>
      </c>
    </row>
    <row r="4079" spans="1:13">
      <c r="A4079" t="s">
        <v>4960</v>
      </c>
      <c r="B4079">
        <v>4.9000000000000004</v>
      </c>
      <c r="C4079" t="str">
        <f t="shared" si="63"/>
        <v>4 – 5</v>
      </c>
      <c r="D4079">
        <v>25</v>
      </c>
      <c r="E4079" t="s">
        <v>13149</v>
      </c>
      <c r="G4079" t="s">
        <v>13150</v>
      </c>
      <c r="H4079" t="s">
        <v>13150</v>
      </c>
      <c r="I4079" t="s">
        <v>4963</v>
      </c>
      <c r="J4079" t="s">
        <v>4964</v>
      </c>
      <c r="K4079" t="s">
        <v>14803</v>
      </c>
      <c r="L4079" t="s">
        <v>13921</v>
      </c>
      <c r="M4079" t="s">
        <v>3586</v>
      </c>
    </row>
    <row r="4080" spans="1:13">
      <c r="A4080" t="s">
        <v>4966</v>
      </c>
      <c r="B4080">
        <v>4.8</v>
      </c>
      <c r="C4080" t="str">
        <f t="shared" si="63"/>
        <v>4 – 5</v>
      </c>
      <c r="D4080">
        <v>500</v>
      </c>
      <c r="E4080" t="s">
        <v>13149</v>
      </c>
      <c r="G4080" t="s">
        <v>13150</v>
      </c>
      <c r="H4080" t="s">
        <v>13150</v>
      </c>
      <c r="I4080" t="s">
        <v>4968</v>
      </c>
      <c r="J4080" t="s">
        <v>4969</v>
      </c>
      <c r="K4080" t="s">
        <v>14804</v>
      </c>
      <c r="L4080" t="s">
        <v>13921</v>
      </c>
      <c r="M4080" t="s">
        <v>2256</v>
      </c>
    </row>
    <row r="4081" spans="1:13">
      <c r="A4081" t="s">
        <v>4966</v>
      </c>
      <c r="B4081">
        <v>4.8</v>
      </c>
      <c r="C4081" t="str">
        <f t="shared" si="63"/>
        <v>4 – 5</v>
      </c>
      <c r="D4081">
        <v>500</v>
      </c>
      <c r="E4081" t="s">
        <v>13149</v>
      </c>
      <c r="G4081" t="s">
        <v>13150</v>
      </c>
      <c r="H4081" t="s">
        <v>13150</v>
      </c>
      <c r="I4081" t="s">
        <v>4968</v>
      </c>
      <c r="J4081" t="s">
        <v>4969</v>
      </c>
      <c r="K4081" t="s">
        <v>14804</v>
      </c>
      <c r="L4081" t="s">
        <v>13921</v>
      </c>
      <c r="M4081" t="s">
        <v>16108</v>
      </c>
    </row>
    <row r="4082" spans="1:13">
      <c r="A4082" t="s">
        <v>4971</v>
      </c>
      <c r="B4082">
        <v>5</v>
      </c>
      <c r="C4082" t="str">
        <f t="shared" si="63"/>
        <v>4 – 5</v>
      </c>
      <c r="D4082">
        <v>32</v>
      </c>
      <c r="E4082" t="s">
        <v>13149</v>
      </c>
      <c r="G4082" t="s">
        <v>13150</v>
      </c>
      <c r="H4082" t="s">
        <v>13150</v>
      </c>
      <c r="I4082" t="s">
        <v>4974</v>
      </c>
      <c r="J4082" t="s">
        <v>4975</v>
      </c>
      <c r="K4082" t="s">
        <v>14805</v>
      </c>
      <c r="L4082" t="s">
        <v>13921</v>
      </c>
      <c r="M4082" t="s">
        <v>52</v>
      </c>
    </row>
    <row r="4083" spans="1:13">
      <c r="A4083" t="s">
        <v>4971</v>
      </c>
      <c r="B4083">
        <v>5</v>
      </c>
      <c r="C4083" t="str">
        <f t="shared" si="63"/>
        <v>4 – 5</v>
      </c>
      <c r="D4083">
        <v>32</v>
      </c>
      <c r="E4083" t="s">
        <v>13149</v>
      </c>
      <c r="G4083" t="s">
        <v>13150</v>
      </c>
      <c r="H4083" t="s">
        <v>13150</v>
      </c>
      <c r="I4083" t="s">
        <v>4974</v>
      </c>
      <c r="J4083" t="s">
        <v>4975</v>
      </c>
      <c r="K4083" t="s">
        <v>14805</v>
      </c>
      <c r="L4083" t="s">
        <v>13921</v>
      </c>
      <c r="M4083" t="s">
        <v>18</v>
      </c>
    </row>
    <row r="4084" spans="1:13">
      <c r="A4084" t="s">
        <v>4971</v>
      </c>
      <c r="B4084">
        <v>5</v>
      </c>
      <c r="C4084" t="str">
        <f t="shared" si="63"/>
        <v>4 – 5</v>
      </c>
      <c r="D4084">
        <v>32</v>
      </c>
      <c r="E4084" t="s">
        <v>13149</v>
      </c>
      <c r="G4084" t="s">
        <v>13150</v>
      </c>
      <c r="H4084" t="s">
        <v>13150</v>
      </c>
      <c r="I4084" t="s">
        <v>4974</v>
      </c>
      <c r="J4084" t="s">
        <v>4975</v>
      </c>
      <c r="K4084" t="s">
        <v>14805</v>
      </c>
      <c r="L4084" t="s">
        <v>13921</v>
      </c>
      <c r="M4084" t="s">
        <v>1511</v>
      </c>
    </row>
    <row r="4085" spans="1:13">
      <c r="A4085" t="s">
        <v>4976</v>
      </c>
      <c r="B4085">
        <v>4.4000000000000004</v>
      </c>
      <c r="C4085" t="str">
        <f t="shared" si="63"/>
        <v>4 – 5</v>
      </c>
      <c r="D4085">
        <v>1000</v>
      </c>
      <c r="E4085" t="s">
        <v>13149</v>
      </c>
      <c r="G4085" t="s">
        <v>13150</v>
      </c>
      <c r="H4085" t="s">
        <v>13150</v>
      </c>
      <c r="I4085" t="s">
        <v>4978</v>
      </c>
      <c r="J4085" t="s">
        <v>4979</v>
      </c>
      <c r="K4085" t="s">
        <v>16147</v>
      </c>
      <c r="L4085" t="s">
        <v>13921</v>
      </c>
      <c r="M4085" t="s">
        <v>262</v>
      </c>
    </row>
    <row r="4086" spans="1:13">
      <c r="A4086" t="s">
        <v>4976</v>
      </c>
      <c r="B4086">
        <v>4.4000000000000004</v>
      </c>
      <c r="C4086" t="str">
        <f t="shared" si="63"/>
        <v>4 – 5</v>
      </c>
      <c r="D4086">
        <v>1000</v>
      </c>
      <c r="E4086" t="s">
        <v>13149</v>
      </c>
      <c r="G4086" t="s">
        <v>13150</v>
      </c>
      <c r="H4086" t="s">
        <v>13150</v>
      </c>
      <c r="I4086" t="s">
        <v>4978</v>
      </c>
      <c r="J4086" t="s">
        <v>4979</v>
      </c>
      <c r="K4086" t="s">
        <v>16147</v>
      </c>
      <c r="L4086" t="s">
        <v>13921</v>
      </c>
      <c r="M4086" t="s">
        <v>52</v>
      </c>
    </row>
    <row r="4087" spans="1:13">
      <c r="A4087" t="s">
        <v>4976</v>
      </c>
      <c r="B4087">
        <v>4.4000000000000004</v>
      </c>
      <c r="C4087" t="str">
        <f t="shared" si="63"/>
        <v>4 – 5</v>
      </c>
      <c r="D4087">
        <v>1000</v>
      </c>
      <c r="E4087" t="s">
        <v>13149</v>
      </c>
      <c r="G4087" t="s">
        <v>13150</v>
      </c>
      <c r="H4087" t="s">
        <v>13150</v>
      </c>
      <c r="I4087" t="s">
        <v>4978</v>
      </c>
      <c r="J4087" t="s">
        <v>4979</v>
      </c>
      <c r="K4087" t="s">
        <v>16147</v>
      </c>
      <c r="L4087" t="s">
        <v>13921</v>
      </c>
      <c r="M4087" t="s">
        <v>18</v>
      </c>
    </row>
    <row r="4088" spans="1:13">
      <c r="A4088" t="s">
        <v>4976</v>
      </c>
      <c r="B4088">
        <v>4.4000000000000004</v>
      </c>
      <c r="C4088" t="str">
        <f t="shared" si="63"/>
        <v>4 – 5</v>
      </c>
      <c r="D4088">
        <v>1000</v>
      </c>
      <c r="E4088" t="s">
        <v>13149</v>
      </c>
      <c r="G4088" t="s">
        <v>13150</v>
      </c>
      <c r="H4088" t="s">
        <v>13150</v>
      </c>
      <c r="I4088" t="s">
        <v>4978</v>
      </c>
      <c r="J4088" t="s">
        <v>4979</v>
      </c>
      <c r="K4088" t="s">
        <v>16147</v>
      </c>
      <c r="L4088" t="s">
        <v>13921</v>
      </c>
      <c r="M4088" t="s">
        <v>595</v>
      </c>
    </row>
    <row r="4089" spans="1:13">
      <c r="A4089" t="s">
        <v>4976</v>
      </c>
      <c r="B4089">
        <v>4.4000000000000004</v>
      </c>
      <c r="C4089" t="str">
        <f t="shared" si="63"/>
        <v>4 – 5</v>
      </c>
      <c r="D4089">
        <v>1000</v>
      </c>
      <c r="E4089" t="s">
        <v>13149</v>
      </c>
      <c r="G4089" t="s">
        <v>13150</v>
      </c>
      <c r="H4089" t="s">
        <v>13150</v>
      </c>
      <c r="I4089" t="s">
        <v>4978</v>
      </c>
      <c r="J4089" t="s">
        <v>4979</v>
      </c>
      <c r="K4089" t="s">
        <v>16147</v>
      </c>
      <c r="L4089" t="s">
        <v>13921</v>
      </c>
      <c r="M4089" t="s">
        <v>1220</v>
      </c>
    </row>
    <row r="4090" spans="1:13">
      <c r="A4090" t="s">
        <v>4980</v>
      </c>
      <c r="B4090">
        <v>4.7</v>
      </c>
      <c r="C4090" t="str">
        <f t="shared" si="63"/>
        <v>4 – 5</v>
      </c>
      <c r="D4090">
        <v>1000</v>
      </c>
      <c r="E4090" t="s">
        <v>13149</v>
      </c>
      <c r="G4090" t="s">
        <v>13150</v>
      </c>
      <c r="H4090" t="s">
        <v>13150</v>
      </c>
      <c r="I4090" t="s">
        <v>4982</v>
      </c>
      <c r="J4090" t="s">
        <v>4983</v>
      </c>
      <c r="K4090" t="s">
        <v>14806</v>
      </c>
      <c r="L4090" t="s">
        <v>13921</v>
      </c>
      <c r="M4090" t="s">
        <v>262</v>
      </c>
    </row>
    <row r="4091" spans="1:13">
      <c r="A4091" t="s">
        <v>4980</v>
      </c>
      <c r="B4091">
        <v>4.7</v>
      </c>
      <c r="C4091" t="str">
        <f t="shared" si="63"/>
        <v>4 – 5</v>
      </c>
      <c r="D4091">
        <v>1000</v>
      </c>
      <c r="E4091" t="s">
        <v>13149</v>
      </c>
      <c r="G4091" t="s">
        <v>13150</v>
      </c>
      <c r="H4091" t="s">
        <v>13150</v>
      </c>
      <c r="I4091" t="s">
        <v>4982</v>
      </c>
      <c r="J4091" t="s">
        <v>4983</v>
      </c>
      <c r="K4091" t="s">
        <v>14806</v>
      </c>
      <c r="L4091" t="s">
        <v>13921</v>
      </c>
      <c r="M4091" t="s">
        <v>10</v>
      </c>
    </row>
    <row r="4092" spans="1:13">
      <c r="A4092" t="s">
        <v>4980</v>
      </c>
      <c r="B4092">
        <v>4.7</v>
      </c>
      <c r="C4092" t="str">
        <f t="shared" si="63"/>
        <v>4 – 5</v>
      </c>
      <c r="D4092">
        <v>1000</v>
      </c>
      <c r="E4092" t="s">
        <v>13149</v>
      </c>
      <c r="G4092" t="s">
        <v>13150</v>
      </c>
      <c r="H4092" t="s">
        <v>13150</v>
      </c>
      <c r="I4092" t="s">
        <v>4982</v>
      </c>
      <c r="J4092" t="s">
        <v>4983</v>
      </c>
      <c r="K4092" t="s">
        <v>14806</v>
      </c>
      <c r="L4092" t="s">
        <v>13921</v>
      </c>
      <c r="M4092" t="s">
        <v>595</v>
      </c>
    </row>
    <row r="4093" spans="1:13">
      <c r="A4093" t="s">
        <v>4984</v>
      </c>
      <c r="B4093">
        <v>4.8</v>
      </c>
      <c r="C4093" t="str">
        <f t="shared" si="63"/>
        <v>4 – 5</v>
      </c>
      <c r="D4093">
        <v>2000</v>
      </c>
      <c r="E4093" t="s">
        <v>13149</v>
      </c>
      <c r="G4093" t="s">
        <v>13150</v>
      </c>
      <c r="H4093" t="s">
        <v>13150</v>
      </c>
      <c r="I4093" t="s">
        <v>4986</v>
      </c>
      <c r="J4093" t="s">
        <v>4987</v>
      </c>
      <c r="K4093" t="s">
        <v>14807</v>
      </c>
      <c r="L4093" t="s">
        <v>13921</v>
      </c>
      <c r="M4093" t="s">
        <v>18</v>
      </c>
    </row>
    <row r="4094" spans="1:13">
      <c r="A4094" t="s">
        <v>4984</v>
      </c>
      <c r="B4094">
        <v>4.8</v>
      </c>
      <c r="C4094" t="str">
        <f t="shared" si="63"/>
        <v>4 – 5</v>
      </c>
      <c r="D4094">
        <v>2000</v>
      </c>
      <c r="E4094" t="s">
        <v>13149</v>
      </c>
      <c r="G4094" t="s">
        <v>13150</v>
      </c>
      <c r="H4094" t="s">
        <v>13150</v>
      </c>
      <c r="I4094" t="s">
        <v>4986</v>
      </c>
      <c r="J4094" t="s">
        <v>4987</v>
      </c>
      <c r="K4094" t="s">
        <v>14807</v>
      </c>
      <c r="L4094" t="s">
        <v>13921</v>
      </c>
      <c r="M4094" t="s">
        <v>1511</v>
      </c>
    </row>
    <row r="4095" spans="1:13">
      <c r="A4095" t="s">
        <v>4988</v>
      </c>
      <c r="B4095">
        <v>3.8</v>
      </c>
      <c r="C4095" t="str">
        <f t="shared" si="63"/>
        <v>3 – 4</v>
      </c>
      <c r="D4095">
        <v>7</v>
      </c>
      <c r="E4095" t="s">
        <v>13149</v>
      </c>
      <c r="G4095" t="s">
        <v>13150</v>
      </c>
      <c r="H4095" t="s">
        <v>13150</v>
      </c>
      <c r="I4095" t="s">
        <v>4990</v>
      </c>
      <c r="J4095" t="s">
        <v>4991</v>
      </c>
      <c r="K4095" t="s">
        <v>13475</v>
      </c>
      <c r="L4095" t="s">
        <v>13155</v>
      </c>
      <c r="M4095" t="s">
        <v>635</v>
      </c>
    </row>
    <row r="4096" spans="1:13">
      <c r="A4096" t="s">
        <v>4988</v>
      </c>
      <c r="B4096">
        <v>3.8</v>
      </c>
      <c r="C4096" t="str">
        <f t="shared" si="63"/>
        <v>3 – 4</v>
      </c>
      <c r="D4096">
        <v>7</v>
      </c>
      <c r="E4096" t="s">
        <v>13149</v>
      </c>
      <c r="G4096" t="s">
        <v>13150</v>
      </c>
      <c r="H4096" t="s">
        <v>13150</v>
      </c>
      <c r="I4096" t="s">
        <v>4990</v>
      </c>
      <c r="J4096" t="s">
        <v>4991</v>
      </c>
      <c r="K4096" t="s">
        <v>13475</v>
      </c>
      <c r="L4096" t="s">
        <v>13155</v>
      </c>
      <c r="M4096" t="s">
        <v>149</v>
      </c>
    </row>
    <row r="4097" spans="1:13">
      <c r="A4097" t="s">
        <v>4988</v>
      </c>
      <c r="B4097">
        <v>3.8</v>
      </c>
      <c r="C4097" t="str">
        <f t="shared" si="63"/>
        <v>3 – 4</v>
      </c>
      <c r="D4097">
        <v>7</v>
      </c>
      <c r="E4097" t="s">
        <v>13149</v>
      </c>
      <c r="G4097" t="s">
        <v>13150</v>
      </c>
      <c r="H4097" t="s">
        <v>13150</v>
      </c>
      <c r="I4097" t="s">
        <v>4990</v>
      </c>
      <c r="J4097" t="s">
        <v>4991</v>
      </c>
      <c r="K4097" t="s">
        <v>13475</v>
      </c>
      <c r="L4097" t="s">
        <v>13155</v>
      </c>
      <c r="M4097" t="s">
        <v>10</v>
      </c>
    </row>
    <row r="4098" spans="1:13">
      <c r="A4098" t="s">
        <v>4988</v>
      </c>
      <c r="B4098">
        <v>3.8</v>
      </c>
      <c r="C4098" t="str">
        <f t="shared" ref="C4098:C4161" si="64">IF(B4098="", "No Rating",
 IF(B4098&lt;=2, "1 – 2",
 IF(B4098&lt;=3, "2 – 3",
 IF(B4098&lt;=4, "3 – 4",
 "4 – 5"))))</f>
        <v>3 – 4</v>
      </c>
      <c r="D4098">
        <v>7</v>
      </c>
      <c r="E4098" t="s">
        <v>13149</v>
      </c>
      <c r="G4098" t="s">
        <v>13150</v>
      </c>
      <c r="H4098" t="s">
        <v>13150</v>
      </c>
      <c r="I4098" t="s">
        <v>4990</v>
      </c>
      <c r="J4098" t="s">
        <v>4991</v>
      </c>
      <c r="K4098" t="s">
        <v>13475</v>
      </c>
      <c r="L4098" t="s">
        <v>13155</v>
      </c>
      <c r="M4098" t="s">
        <v>1762</v>
      </c>
    </row>
    <row r="4099" spans="1:13">
      <c r="A4099" t="s">
        <v>4988</v>
      </c>
      <c r="B4099">
        <v>3.8</v>
      </c>
      <c r="C4099" t="str">
        <f t="shared" si="64"/>
        <v>3 – 4</v>
      </c>
      <c r="D4099">
        <v>7</v>
      </c>
      <c r="E4099" t="s">
        <v>13149</v>
      </c>
      <c r="G4099" t="s">
        <v>13150</v>
      </c>
      <c r="H4099" t="s">
        <v>13150</v>
      </c>
      <c r="I4099" t="s">
        <v>4990</v>
      </c>
      <c r="J4099" t="s">
        <v>4991</v>
      </c>
      <c r="K4099" t="s">
        <v>13475</v>
      </c>
      <c r="L4099" t="s">
        <v>13155</v>
      </c>
      <c r="M4099" t="s">
        <v>595</v>
      </c>
    </row>
    <row r="4100" spans="1:13">
      <c r="A4100" t="s">
        <v>4993</v>
      </c>
      <c r="B4100">
        <v>4.7</v>
      </c>
      <c r="C4100" t="str">
        <f t="shared" si="64"/>
        <v>4 – 5</v>
      </c>
      <c r="D4100">
        <v>500</v>
      </c>
      <c r="E4100" t="s">
        <v>13149</v>
      </c>
      <c r="G4100" t="s">
        <v>13150</v>
      </c>
      <c r="H4100" t="s">
        <v>13150</v>
      </c>
      <c r="I4100" t="s">
        <v>4995</v>
      </c>
      <c r="J4100" t="s">
        <v>4996</v>
      </c>
      <c r="K4100" t="s">
        <v>14808</v>
      </c>
      <c r="L4100" t="s">
        <v>13886</v>
      </c>
      <c r="M4100" t="s">
        <v>262</v>
      </c>
    </row>
    <row r="4101" spans="1:13">
      <c r="A4101" t="s">
        <v>4993</v>
      </c>
      <c r="B4101">
        <v>4.7</v>
      </c>
      <c r="C4101" t="str">
        <f t="shared" si="64"/>
        <v>4 – 5</v>
      </c>
      <c r="D4101">
        <v>500</v>
      </c>
      <c r="E4101" t="s">
        <v>13149</v>
      </c>
      <c r="G4101" t="s">
        <v>13150</v>
      </c>
      <c r="H4101" t="s">
        <v>13150</v>
      </c>
      <c r="I4101" t="s">
        <v>4995</v>
      </c>
      <c r="J4101" t="s">
        <v>4996</v>
      </c>
      <c r="K4101" t="s">
        <v>14808</v>
      </c>
      <c r="L4101" t="s">
        <v>13886</v>
      </c>
      <c r="M4101" t="s">
        <v>10</v>
      </c>
    </row>
    <row r="4102" spans="1:13">
      <c r="A4102" t="s">
        <v>4993</v>
      </c>
      <c r="B4102">
        <v>4.7</v>
      </c>
      <c r="C4102" t="str">
        <f t="shared" si="64"/>
        <v>4 – 5</v>
      </c>
      <c r="D4102">
        <v>500</v>
      </c>
      <c r="E4102" t="s">
        <v>13149</v>
      </c>
      <c r="G4102" t="s">
        <v>13150</v>
      </c>
      <c r="H4102" t="s">
        <v>13150</v>
      </c>
      <c r="I4102" t="s">
        <v>4995</v>
      </c>
      <c r="J4102" t="s">
        <v>4996</v>
      </c>
      <c r="K4102" t="s">
        <v>14808</v>
      </c>
      <c r="L4102" t="s">
        <v>13886</v>
      </c>
      <c r="M4102" t="s">
        <v>18</v>
      </c>
    </row>
    <row r="4103" spans="1:13">
      <c r="A4103" t="s">
        <v>4993</v>
      </c>
      <c r="B4103">
        <v>4.7</v>
      </c>
      <c r="C4103" t="str">
        <f t="shared" si="64"/>
        <v>4 – 5</v>
      </c>
      <c r="D4103">
        <v>500</v>
      </c>
      <c r="E4103" t="s">
        <v>13149</v>
      </c>
      <c r="G4103" t="s">
        <v>13150</v>
      </c>
      <c r="H4103" t="s">
        <v>13150</v>
      </c>
      <c r="I4103" t="s">
        <v>4995</v>
      </c>
      <c r="J4103" t="s">
        <v>4996</v>
      </c>
      <c r="K4103" t="s">
        <v>14808</v>
      </c>
      <c r="L4103" t="s">
        <v>13886</v>
      </c>
      <c r="M4103" t="s">
        <v>595</v>
      </c>
    </row>
    <row r="4104" spans="1:13">
      <c r="A4104" t="s">
        <v>4993</v>
      </c>
      <c r="B4104">
        <v>4.7</v>
      </c>
      <c r="C4104" t="str">
        <f t="shared" si="64"/>
        <v>4 – 5</v>
      </c>
      <c r="D4104">
        <v>500</v>
      </c>
      <c r="E4104" t="s">
        <v>13149</v>
      </c>
      <c r="G4104" t="s">
        <v>13150</v>
      </c>
      <c r="H4104" t="s">
        <v>13150</v>
      </c>
      <c r="I4104" t="s">
        <v>4995</v>
      </c>
      <c r="J4104" t="s">
        <v>4996</v>
      </c>
      <c r="K4104" t="s">
        <v>14808</v>
      </c>
      <c r="L4104" t="s">
        <v>13886</v>
      </c>
      <c r="M4104" t="s">
        <v>1511</v>
      </c>
    </row>
    <row r="4105" spans="1:13">
      <c r="A4105" t="s">
        <v>4997</v>
      </c>
      <c r="C4105" t="str">
        <f t="shared" si="64"/>
        <v>No Rating</v>
      </c>
      <c r="E4105" t="s">
        <v>13150</v>
      </c>
      <c r="G4105" t="s">
        <v>13150</v>
      </c>
      <c r="H4105" t="s">
        <v>13150</v>
      </c>
      <c r="I4105" t="s">
        <v>4999</v>
      </c>
      <c r="J4105" t="s">
        <v>5000</v>
      </c>
      <c r="K4105" t="s">
        <v>13476</v>
      </c>
      <c r="L4105" t="s">
        <v>13155</v>
      </c>
      <c r="M4105" t="s">
        <v>635</v>
      </c>
    </row>
    <row r="4106" spans="1:13">
      <c r="A4106" t="s">
        <v>4997</v>
      </c>
      <c r="C4106" t="str">
        <f t="shared" si="64"/>
        <v>No Rating</v>
      </c>
      <c r="E4106" t="s">
        <v>13150</v>
      </c>
      <c r="G4106" t="s">
        <v>13150</v>
      </c>
      <c r="H4106" t="s">
        <v>13150</v>
      </c>
      <c r="I4106" t="s">
        <v>4999</v>
      </c>
      <c r="J4106" t="s">
        <v>5000</v>
      </c>
      <c r="K4106" t="s">
        <v>13476</v>
      </c>
      <c r="L4106" t="s">
        <v>13155</v>
      </c>
      <c r="M4106" t="s">
        <v>262</v>
      </c>
    </row>
    <row r="4107" spans="1:13">
      <c r="A4107" t="s">
        <v>4997</v>
      </c>
      <c r="C4107" t="str">
        <f t="shared" si="64"/>
        <v>No Rating</v>
      </c>
      <c r="E4107" t="s">
        <v>13150</v>
      </c>
      <c r="G4107" t="s">
        <v>13150</v>
      </c>
      <c r="H4107" t="s">
        <v>13150</v>
      </c>
      <c r="I4107" t="s">
        <v>4999</v>
      </c>
      <c r="J4107" t="s">
        <v>5000</v>
      </c>
      <c r="K4107" t="s">
        <v>13476</v>
      </c>
      <c r="L4107" t="s">
        <v>13155</v>
      </c>
      <c r="M4107" t="s">
        <v>10</v>
      </c>
    </row>
    <row r="4108" spans="1:13">
      <c r="A4108" t="s">
        <v>4997</v>
      </c>
      <c r="C4108" t="str">
        <f t="shared" si="64"/>
        <v>No Rating</v>
      </c>
      <c r="E4108" t="s">
        <v>13150</v>
      </c>
      <c r="G4108" t="s">
        <v>13150</v>
      </c>
      <c r="H4108" t="s">
        <v>13150</v>
      </c>
      <c r="I4108" t="s">
        <v>4999</v>
      </c>
      <c r="J4108" t="s">
        <v>5000</v>
      </c>
      <c r="K4108" t="s">
        <v>13476</v>
      </c>
      <c r="L4108" t="s">
        <v>13155</v>
      </c>
      <c r="M4108" t="s">
        <v>595</v>
      </c>
    </row>
    <row r="4109" spans="1:13">
      <c r="A4109" t="s">
        <v>5001</v>
      </c>
      <c r="B4109">
        <v>4.4000000000000004</v>
      </c>
      <c r="C4109" t="str">
        <f t="shared" si="64"/>
        <v>4 – 5</v>
      </c>
      <c r="D4109">
        <v>5000</v>
      </c>
      <c r="E4109" t="s">
        <v>13149</v>
      </c>
      <c r="G4109" t="s">
        <v>13150</v>
      </c>
      <c r="H4109" t="s">
        <v>13150</v>
      </c>
      <c r="I4109" t="s">
        <v>5003</v>
      </c>
      <c r="J4109" t="s">
        <v>5004</v>
      </c>
      <c r="K4109" t="s">
        <v>14809</v>
      </c>
      <c r="L4109" t="s">
        <v>13886</v>
      </c>
      <c r="M4109" t="s">
        <v>262</v>
      </c>
    </row>
    <row r="4110" spans="1:13">
      <c r="A4110" t="s">
        <v>5001</v>
      </c>
      <c r="B4110">
        <v>4.4000000000000004</v>
      </c>
      <c r="C4110" t="str">
        <f t="shared" si="64"/>
        <v>4 – 5</v>
      </c>
      <c r="D4110">
        <v>5000</v>
      </c>
      <c r="E4110" t="s">
        <v>13149</v>
      </c>
      <c r="G4110" t="s">
        <v>13150</v>
      </c>
      <c r="H4110" t="s">
        <v>13150</v>
      </c>
      <c r="I4110" t="s">
        <v>5003</v>
      </c>
      <c r="J4110" t="s">
        <v>5004</v>
      </c>
      <c r="K4110" t="s">
        <v>14809</v>
      </c>
      <c r="L4110" t="s">
        <v>13886</v>
      </c>
      <c r="M4110" t="s">
        <v>10</v>
      </c>
    </row>
    <row r="4111" spans="1:13">
      <c r="A4111" t="s">
        <v>5001</v>
      </c>
      <c r="B4111">
        <v>4.4000000000000004</v>
      </c>
      <c r="C4111" t="str">
        <f t="shared" si="64"/>
        <v>4 – 5</v>
      </c>
      <c r="D4111">
        <v>5000</v>
      </c>
      <c r="E4111" t="s">
        <v>13149</v>
      </c>
      <c r="G4111" t="s">
        <v>13150</v>
      </c>
      <c r="H4111" t="s">
        <v>13150</v>
      </c>
      <c r="I4111" t="s">
        <v>5003</v>
      </c>
      <c r="J4111" t="s">
        <v>5004</v>
      </c>
      <c r="K4111" t="s">
        <v>14809</v>
      </c>
      <c r="L4111" t="s">
        <v>13886</v>
      </c>
      <c r="M4111" t="s">
        <v>595</v>
      </c>
    </row>
    <row r="4112" spans="1:13">
      <c r="A4112" t="s">
        <v>5005</v>
      </c>
      <c r="B4112">
        <v>4.5</v>
      </c>
      <c r="C4112" t="str">
        <f t="shared" si="64"/>
        <v>4 – 5</v>
      </c>
      <c r="D4112">
        <v>100</v>
      </c>
      <c r="E4112" t="s">
        <v>13149</v>
      </c>
      <c r="G4112" t="s">
        <v>13150</v>
      </c>
      <c r="H4112" t="s">
        <v>13150</v>
      </c>
      <c r="I4112" t="s">
        <v>5007</v>
      </c>
      <c r="J4112" t="s">
        <v>5008</v>
      </c>
      <c r="K4112" t="s">
        <v>14810</v>
      </c>
      <c r="L4112" t="s">
        <v>13921</v>
      </c>
      <c r="M4112" t="s">
        <v>2256</v>
      </c>
    </row>
    <row r="4113" spans="1:13">
      <c r="A4113" t="s">
        <v>5005</v>
      </c>
      <c r="B4113">
        <v>4.5</v>
      </c>
      <c r="C4113" t="str">
        <f t="shared" si="64"/>
        <v>4 – 5</v>
      </c>
      <c r="D4113">
        <v>100</v>
      </c>
      <c r="E4113" t="s">
        <v>13149</v>
      </c>
      <c r="G4113" t="s">
        <v>13150</v>
      </c>
      <c r="H4113" t="s">
        <v>13150</v>
      </c>
      <c r="I4113" t="s">
        <v>5007</v>
      </c>
      <c r="J4113" t="s">
        <v>5008</v>
      </c>
      <c r="K4113" t="s">
        <v>14810</v>
      </c>
      <c r="L4113" t="s">
        <v>13921</v>
      </c>
      <c r="M4113" t="s">
        <v>16108</v>
      </c>
    </row>
    <row r="4114" spans="1:13">
      <c r="A4114" t="s">
        <v>5005</v>
      </c>
      <c r="B4114">
        <v>4.5</v>
      </c>
      <c r="C4114" t="str">
        <f t="shared" si="64"/>
        <v>4 – 5</v>
      </c>
      <c r="D4114">
        <v>100</v>
      </c>
      <c r="E4114" t="s">
        <v>13149</v>
      </c>
      <c r="G4114" t="s">
        <v>13150</v>
      </c>
      <c r="H4114" t="s">
        <v>13150</v>
      </c>
      <c r="I4114" t="s">
        <v>5007</v>
      </c>
      <c r="J4114" t="s">
        <v>5008</v>
      </c>
      <c r="K4114" t="s">
        <v>14810</v>
      </c>
      <c r="L4114" t="s">
        <v>13921</v>
      </c>
      <c r="M4114" t="s">
        <v>18</v>
      </c>
    </row>
    <row r="4115" spans="1:13">
      <c r="A4115" t="s">
        <v>5009</v>
      </c>
      <c r="B4115">
        <v>3.3</v>
      </c>
      <c r="C4115" t="str">
        <f t="shared" si="64"/>
        <v>3 – 4</v>
      </c>
      <c r="D4115">
        <v>12</v>
      </c>
      <c r="E4115" t="s">
        <v>13149</v>
      </c>
      <c r="G4115" t="s">
        <v>13150</v>
      </c>
      <c r="H4115" t="s">
        <v>13150</v>
      </c>
      <c r="I4115" t="s">
        <v>5012</v>
      </c>
      <c r="J4115" t="s">
        <v>5013</v>
      </c>
      <c r="K4115" t="s">
        <v>14811</v>
      </c>
      <c r="L4115" t="s">
        <v>13921</v>
      </c>
      <c r="M4115" t="s">
        <v>16111</v>
      </c>
    </row>
    <row r="4116" spans="1:13">
      <c r="A4116" t="s">
        <v>5014</v>
      </c>
      <c r="B4116">
        <v>4.9000000000000004</v>
      </c>
      <c r="C4116" t="str">
        <f t="shared" si="64"/>
        <v>4 – 5</v>
      </c>
      <c r="D4116">
        <v>93</v>
      </c>
      <c r="E4116" t="s">
        <v>13149</v>
      </c>
      <c r="G4116" t="s">
        <v>13150</v>
      </c>
      <c r="H4116" t="s">
        <v>13150</v>
      </c>
      <c r="I4116" t="s">
        <v>5016</v>
      </c>
      <c r="J4116" t="s">
        <v>5017</v>
      </c>
      <c r="K4116" t="s">
        <v>14812</v>
      </c>
      <c r="L4116" t="s">
        <v>13921</v>
      </c>
      <c r="M4116" t="s">
        <v>330</v>
      </c>
    </row>
    <row r="4117" spans="1:13">
      <c r="A4117" t="s">
        <v>5014</v>
      </c>
      <c r="B4117">
        <v>4.9000000000000004</v>
      </c>
      <c r="C4117" t="str">
        <f t="shared" si="64"/>
        <v>4 – 5</v>
      </c>
      <c r="D4117">
        <v>93</v>
      </c>
      <c r="E4117" t="s">
        <v>13149</v>
      </c>
      <c r="G4117" t="s">
        <v>13150</v>
      </c>
      <c r="H4117" t="s">
        <v>13150</v>
      </c>
      <c r="I4117" t="s">
        <v>5016</v>
      </c>
      <c r="J4117" t="s">
        <v>5017</v>
      </c>
      <c r="K4117" t="s">
        <v>14812</v>
      </c>
      <c r="L4117" t="s">
        <v>13921</v>
      </c>
      <c r="M4117" t="s">
        <v>52</v>
      </c>
    </row>
    <row r="4118" spans="1:13">
      <c r="A4118" t="s">
        <v>5018</v>
      </c>
      <c r="B4118">
        <v>4.5999999999999996</v>
      </c>
      <c r="C4118" t="str">
        <f t="shared" si="64"/>
        <v>4 – 5</v>
      </c>
      <c r="D4118">
        <v>100</v>
      </c>
      <c r="E4118" t="s">
        <v>13149</v>
      </c>
      <c r="G4118" t="s">
        <v>13150</v>
      </c>
      <c r="H4118" t="s">
        <v>13150</v>
      </c>
      <c r="I4118" t="s">
        <v>5020</v>
      </c>
      <c r="J4118" t="s">
        <v>5021</v>
      </c>
      <c r="K4118" t="s">
        <v>14813</v>
      </c>
      <c r="L4118" t="s">
        <v>13921</v>
      </c>
      <c r="M4118" t="s">
        <v>330</v>
      </c>
    </row>
    <row r="4119" spans="1:13">
      <c r="A4119" t="s">
        <v>5018</v>
      </c>
      <c r="B4119">
        <v>4.5999999999999996</v>
      </c>
      <c r="C4119" t="str">
        <f t="shared" si="64"/>
        <v>4 – 5</v>
      </c>
      <c r="D4119">
        <v>100</v>
      </c>
      <c r="E4119" t="s">
        <v>13149</v>
      </c>
      <c r="G4119" t="s">
        <v>13150</v>
      </c>
      <c r="H4119" t="s">
        <v>13150</v>
      </c>
      <c r="I4119" t="s">
        <v>5020</v>
      </c>
      <c r="J4119" t="s">
        <v>5021</v>
      </c>
      <c r="K4119" t="s">
        <v>14813</v>
      </c>
      <c r="L4119" t="s">
        <v>13921</v>
      </c>
      <c r="M4119" t="s">
        <v>262</v>
      </c>
    </row>
    <row r="4120" spans="1:13">
      <c r="A4120" t="s">
        <v>5018</v>
      </c>
      <c r="B4120">
        <v>4.5999999999999996</v>
      </c>
      <c r="C4120" t="str">
        <f t="shared" si="64"/>
        <v>4 – 5</v>
      </c>
      <c r="D4120">
        <v>100</v>
      </c>
      <c r="E4120" t="s">
        <v>13149</v>
      </c>
      <c r="G4120" t="s">
        <v>13150</v>
      </c>
      <c r="H4120" t="s">
        <v>13150</v>
      </c>
      <c r="I4120" t="s">
        <v>5020</v>
      </c>
      <c r="J4120" t="s">
        <v>5021</v>
      </c>
      <c r="K4120" t="s">
        <v>14813</v>
      </c>
      <c r="L4120" t="s">
        <v>13921</v>
      </c>
      <c r="M4120" t="s">
        <v>10</v>
      </c>
    </row>
    <row r="4121" spans="1:13">
      <c r="A4121" t="s">
        <v>5018</v>
      </c>
      <c r="B4121">
        <v>4.5999999999999996</v>
      </c>
      <c r="C4121" t="str">
        <f t="shared" si="64"/>
        <v>4 – 5</v>
      </c>
      <c r="D4121">
        <v>100</v>
      </c>
      <c r="E4121" t="s">
        <v>13149</v>
      </c>
      <c r="G4121" t="s">
        <v>13150</v>
      </c>
      <c r="H4121" t="s">
        <v>13150</v>
      </c>
      <c r="I4121" t="s">
        <v>5020</v>
      </c>
      <c r="J4121" t="s">
        <v>5021</v>
      </c>
      <c r="K4121" t="s">
        <v>14813</v>
      </c>
      <c r="L4121" t="s">
        <v>13921</v>
      </c>
      <c r="M4121" t="s">
        <v>52</v>
      </c>
    </row>
    <row r="4122" spans="1:13">
      <c r="A4122" t="s">
        <v>5018</v>
      </c>
      <c r="B4122">
        <v>4.5999999999999996</v>
      </c>
      <c r="C4122" t="str">
        <f t="shared" si="64"/>
        <v>4 – 5</v>
      </c>
      <c r="D4122">
        <v>100</v>
      </c>
      <c r="E4122" t="s">
        <v>13149</v>
      </c>
      <c r="G4122" t="s">
        <v>13150</v>
      </c>
      <c r="H4122" t="s">
        <v>13150</v>
      </c>
      <c r="I4122" t="s">
        <v>5020</v>
      </c>
      <c r="J4122" t="s">
        <v>5021</v>
      </c>
      <c r="K4122" t="s">
        <v>14813</v>
      </c>
      <c r="L4122" t="s">
        <v>13921</v>
      </c>
      <c r="M4122" t="s">
        <v>18</v>
      </c>
    </row>
    <row r="4123" spans="1:13">
      <c r="A4123" t="s">
        <v>5022</v>
      </c>
      <c r="B4123">
        <v>4.5</v>
      </c>
      <c r="C4123" t="str">
        <f t="shared" si="64"/>
        <v>4 – 5</v>
      </c>
      <c r="D4123">
        <v>500</v>
      </c>
      <c r="E4123" t="s">
        <v>13149</v>
      </c>
      <c r="G4123" t="s">
        <v>13150</v>
      </c>
      <c r="H4123" t="s">
        <v>13150</v>
      </c>
      <c r="I4123" t="s">
        <v>5024</v>
      </c>
      <c r="J4123" t="s">
        <v>5025</v>
      </c>
      <c r="K4123" t="s">
        <v>14814</v>
      </c>
      <c r="L4123" t="s">
        <v>13921</v>
      </c>
      <c r="M4123" t="s">
        <v>1505</v>
      </c>
    </row>
    <row r="4124" spans="1:13">
      <c r="A4124" t="s">
        <v>5022</v>
      </c>
      <c r="B4124">
        <v>4.5</v>
      </c>
      <c r="C4124" t="str">
        <f t="shared" si="64"/>
        <v>4 – 5</v>
      </c>
      <c r="D4124">
        <v>500</v>
      </c>
      <c r="E4124" t="s">
        <v>13149</v>
      </c>
      <c r="G4124" t="s">
        <v>13150</v>
      </c>
      <c r="H4124" t="s">
        <v>13150</v>
      </c>
      <c r="I4124" t="s">
        <v>5024</v>
      </c>
      <c r="J4124" t="s">
        <v>5025</v>
      </c>
      <c r="K4124" t="s">
        <v>14814</v>
      </c>
      <c r="L4124" t="s">
        <v>13921</v>
      </c>
      <c r="M4124" t="s">
        <v>18</v>
      </c>
    </row>
    <row r="4125" spans="1:13">
      <c r="A4125" t="s">
        <v>5022</v>
      </c>
      <c r="B4125">
        <v>4.5</v>
      </c>
      <c r="C4125" t="str">
        <f t="shared" si="64"/>
        <v>4 – 5</v>
      </c>
      <c r="D4125">
        <v>500</v>
      </c>
      <c r="E4125" t="s">
        <v>13149</v>
      </c>
      <c r="G4125" t="s">
        <v>13150</v>
      </c>
      <c r="H4125" t="s">
        <v>13150</v>
      </c>
      <c r="I4125" t="s">
        <v>5024</v>
      </c>
      <c r="J4125" t="s">
        <v>5025</v>
      </c>
      <c r="K4125" t="s">
        <v>14814</v>
      </c>
      <c r="L4125" t="s">
        <v>13921</v>
      </c>
      <c r="M4125" t="s">
        <v>3586</v>
      </c>
    </row>
    <row r="4126" spans="1:13">
      <c r="A4126" t="s">
        <v>5022</v>
      </c>
      <c r="B4126">
        <v>4.5</v>
      </c>
      <c r="C4126" t="str">
        <f t="shared" si="64"/>
        <v>4 – 5</v>
      </c>
      <c r="D4126">
        <v>500</v>
      </c>
      <c r="E4126" t="s">
        <v>13149</v>
      </c>
      <c r="G4126" t="s">
        <v>13150</v>
      </c>
      <c r="H4126" t="s">
        <v>13150</v>
      </c>
      <c r="I4126" t="s">
        <v>5024</v>
      </c>
      <c r="J4126" t="s">
        <v>5025</v>
      </c>
      <c r="K4126" t="s">
        <v>14814</v>
      </c>
      <c r="L4126" t="s">
        <v>13921</v>
      </c>
      <c r="M4126" t="s">
        <v>16116</v>
      </c>
    </row>
    <row r="4127" spans="1:13">
      <c r="A4127" t="s">
        <v>5027</v>
      </c>
      <c r="B4127">
        <v>4.5999999999999996</v>
      </c>
      <c r="C4127" t="str">
        <f t="shared" si="64"/>
        <v>4 – 5</v>
      </c>
      <c r="D4127">
        <v>2000</v>
      </c>
      <c r="E4127" t="s">
        <v>13149</v>
      </c>
      <c r="G4127" t="s">
        <v>13150</v>
      </c>
      <c r="H4127" t="s">
        <v>13150</v>
      </c>
      <c r="I4127" t="s">
        <v>5029</v>
      </c>
      <c r="J4127" t="s">
        <v>5030</v>
      </c>
      <c r="K4127" t="s">
        <v>14815</v>
      </c>
      <c r="L4127" t="s">
        <v>13921</v>
      </c>
      <c r="M4127" t="s">
        <v>262</v>
      </c>
    </row>
    <row r="4128" spans="1:13">
      <c r="A4128" t="s">
        <v>5027</v>
      </c>
      <c r="B4128">
        <v>4.5999999999999996</v>
      </c>
      <c r="C4128" t="str">
        <f t="shared" si="64"/>
        <v>4 – 5</v>
      </c>
      <c r="D4128">
        <v>2000</v>
      </c>
      <c r="E4128" t="s">
        <v>13149</v>
      </c>
      <c r="G4128" t="s">
        <v>13150</v>
      </c>
      <c r="H4128" t="s">
        <v>13150</v>
      </c>
      <c r="I4128" t="s">
        <v>5029</v>
      </c>
      <c r="J4128" t="s">
        <v>5030</v>
      </c>
      <c r="K4128" t="s">
        <v>14815</v>
      </c>
      <c r="L4128" t="s">
        <v>13921</v>
      </c>
      <c r="M4128" t="s">
        <v>595</v>
      </c>
    </row>
    <row r="4129" spans="1:13">
      <c r="A4129" t="s">
        <v>5031</v>
      </c>
      <c r="B4129">
        <v>4.3</v>
      </c>
      <c r="C4129" t="str">
        <f t="shared" si="64"/>
        <v>4 – 5</v>
      </c>
      <c r="D4129">
        <v>500</v>
      </c>
      <c r="E4129" t="s">
        <v>13149</v>
      </c>
      <c r="G4129" t="s">
        <v>13150</v>
      </c>
      <c r="H4129" t="s">
        <v>13150</v>
      </c>
      <c r="I4129" t="s">
        <v>5033</v>
      </c>
      <c r="J4129" t="s">
        <v>5034</v>
      </c>
      <c r="K4129" t="s">
        <v>14816</v>
      </c>
      <c r="L4129" t="s">
        <v>13886</v>
      </c>
      <c r="M4129" t="s">
        <v>18</v>
      </c>
    </row>
    <row r="4130" spans="1:13">
      <c r="A4130" t="s">
        <v>5035</v>
      </c>
      <c r="B4130">
        <v>4.9000000000000004</v>
      </c>
      <c r="C4130" t="str">
        <f t="shared" si="64"/>
        <v>4 – 5</v>
      </c>
      <c r="D4130">
        <v>61</v>
      </c>
      <c r="E4130" t="s">
        <v>13149</v>
      </c>
      <c r="G4130" t="s">
        <v>13150</v>
      </c>
      <c r="H4130" t="s">
        <v>13150</v>
      </c>
      <c r="I4130" t="s">
        <v>5038</v>
      </c>
      <c r="J4130" t="s">
        <v>5039</v>
      </c>
      <c r="K4130" t="s">
        <v>14817</v>
      </c>
      <c r="L4130" t="s">
        <v>13921</v>
      </c>
      <c r="M4130" t="s">
        <v>16111</v>
      </c>
    </row>
    <row r="4131" spans="1:13">
      <c r="A4131" t="s">
        <v>5040</v>
      </c>
      <c r="C4131" t="str">
        <f t="shared" si="64"/>
        <v>No Rating</v>
      </c>
      <c r="E4131" t="s">
        <v>13150</v>
      </c>
      <c r="G4131" t="s">
        <v>13150</v>
      </c>
      <c r="H4131" t="s">
        <v>13150</v>
      </c>
      <c r="I4131" t="s">
        <v>5042</v>
      </c>
      <c r="J4131" t="s">
        <v>5043</v>
      </c>
      <c r="K4131" t="s">
        <v>14818</v>
      </c>
      <c r="L4131" t="s">
        <v>13886</v>
      </c>
      <c r="M4131" t="s">
        <v>635</v>
      </c>
    </row>
    <row r="4132" spans="1:13">
      <c r="A4132" t="s">
        <v>5040</v>
      </c>
      <c r="C4132" t="str">
        <f t="shared" si="64"/>
        <v>No Rating</v>
      </c>
      <c r="E4132" t="s">
        <v>13150</v>
      </c>
      <c r="G4132" t="s">
        <v>13150</v>
      </c>
      <c r="H4132" t="s">
        <v>13150</v>
      </c>
      <c r="I4132" t="s">
        <v>5042</v>
      </c>
      <c r="J4132" t="s">
        <v>5043</v>
      </c>
      <c r="K4132" t="s">
        <v>14818</v>
      </c>
      <c r="L4132" t="s">
        <v>13886</v>
      </c>
      <c r="M4132" t="s">
        <v>149</v>
      </c>
    </row>
    <row r="4133" spans="1:13">
      <c r="A4133" t="s">
        <v>5040</v>
      </c>
      <c r="C4133" t="str">
        <f t="shared" si="64"/>
        <v>No Rating</v>
      </c>
      <c r="E4133" t="s">
        <v>13150</v>
      </c>
      <c r="G4133" t="s">
        <v>13150</v>
      </c>
      <c r="H4133" t="s">
        <v>13150</v>
      </c>
      <c r="I4133" t="s">
        <v>5042</v>
      </c>
      <c r="J4133" t="s">
        <v>5043</v>
      </c>
      <c r="K4133" t="s">
        <v>14818</v>
      </c>
      <c r="L4133" t="s">
        <v>13886</v>
      </c>
      <c r="M4133" t="s">
        <v>262</v>
      </c>
    </row>
    <row r="4134" spans="1:13">
      <c r="A4134" t="s">
        <v>5040</v>
      </c>
      <c r="C4134" t="str">
        <f t="shared" si="64"/>
        <v>No Rating</v>
      </c>
      <c r="E4134" t="s">
        <v>13150</v>
      </c>
      <c r="G4134" t="s">
        <v>13150</v>
      </c>
      <c r="H4134" t="s">
        <v>13150</v>
      </c>
      <c r="I4134" t="s">
        <v>5042</v>
      </c>
      <c r="J4134" t="s">
        <v>5043</v>
      </c>
      <c r="K4134" t="s">
        <v>14818</v>
      </c>
      <c r="L4134" t="s">
        <v>13886</v>
      </c>
      <c r="M4134" t="s">
        <v>10</v>
      </c>
    </row>
    <row r="4135" spans="1:13">
      <c r="A4135" t="s">
        <v>5040</v>
      </c>
      <c r="C4135" t="str">
        <f t="shared" si="64"/>
        <v>No Rating</v>
      </c>
      <c r="E4135" t="s">
        <v>13150</v>
      </c>
      <c r="G4135" t="s">
        <v>13150</v>
      </c>
      <c r="H4135" t="s">
        <v>13150</v>
      </c>
      <c r="I4135" t="s">
        <v>5042</v>
      </c>
      <c r="J4135" t="s">
        <v>5043</v>
      </c>
      <c r="K4135" t="s">
        <v>14818</v>
      </c>
      <c r="L4135" t="s">
        <v>13886</v>
      </c>
      <c r="M4135" t="s">
        <v>595</v>
      </c>
    </row>
    <row r="4136" spans="1:13">
      <c r="A4136" t="s">
        <v>5045</v>
      </c>
      <c r="B4136">
        <v>4.9000000000000004</v>
      </c>
      <c r="C4136" t="str">
        <f t="shared" si="64"/>
        <v>4 – 5</v>
      </c>
      <c r="D4136">
        <v>2000</v>
      </c>
      <c r="E4136" t="s">
        <v>13149</v>
      </c>
      <c r="G4136" t="s">
        <v>13150</v>
      </c>
      <c r="H4136" t="s">
        <v>13150</v>
      </c>
      <c r="I4136" t="s">
        <v>5047</v>
      </c>
      <c r="J4136" t="s">
        <v>5048</v>
      </c>
      <c r="K4136" t="s">
        <v>14819</v>
      </c>
      <c r="L4136" t="s">
        <v>13921</v>
      </c>
      <c r="M4136" t="s">
        <v>18</v>
      </c>
    </row>
    <row r="4137" spans="1:13">
      <c r="A4137" t="s">
        <v>5049</v>
      </c>
      <c r="B4137">
        <v>4.0999999999999996</v>
      </c>
      <c r="C4137" t="str">
        <f t="shared" si="64"/>
        <v>4 – 5</v>
      </c>
      <c r="D4137">
        <v>78</v>
      </c>
      <c r="E4137" t="s">
        <v>13149</v>
      </c>
      <c r="G4137" t="s">
        <v>13150</v>
      </c>
      <c r="H4137" t="s">
        <v>13150</v>
      </c>
      <c r="I4137" t="s">
        <v>5052</v>
      </c>
      <c r="J4137" t="s">
        <v>5053</v>
      </c>
      <c r="K4137" t="s">
        <v>14820</v>
      </c>
      <c r="L4137" t="s">
        <v>13886</v>
      </c>
      <c r="M4137" t="s">
        <v>10</v>
      </c>
    </row>
    <row r="4138" spans="1:13">
      <c r="A4138" t="s">
        <v>5049</v>
      </c>
      <c r="B4138">
        <v>4.0999999999999996</v>
      </c>
      <c r="C4138" t="str">
        <f t="shared" si="64"/>
        <v>4 – 5</v>
      </c>
      <c r="D4138">
        <v>78</v>
      </c>
      <c r="E4138" t="s">
        <v>13149</v>
      </c>
      <c r="G4138" t="s">
        <v>13150</v>
      </c>
      <c r="H4138" t="s">
        <v>13150</v>
      </c>
      <c r="I4138" t="s">
        <v>5052</v>
      </c>
      <c r="J4138" t="s">
        <v>5053</v>
      </c>
      <c r="K4138" t="s">
        <v>14820</v>
      </c>
      <c r="L4138" t="s">
        <v>13886</v>
      </c>
      <c r="M4138" t="s">
        <v>52</v>
      </c>
    </row>
    <row r="4139" spans="1:13">
      <c r="A4139" t="s">
        <v>5049</v>
      </c>
      <c r="B4139">
        <v>4.0999999999999996</v>
      </c>
      <c r="C4139" t="str">
        <f t="shared" si="64"/>
        <v>4 – 5</v>
      </c>
      <c r="D4139">
        <v>78</v>
      </c>
      <c r="E4139" t="s">
        <v>13149</v>
      </c>
      <c r="G4139" t="s">
        <v>13150</v>
      </c>
      <c r="H4139" t="s">
        <v>13150</v>
      </c>
      <c r="I4139" t="s">
        <v>5052</v>
      </c>
      <c r="J4139" t="s">
        <v>5053</v>
      </c>
      <c r="K4139" t="s">
        <v>14820</v>
      </c>
      <c r="L4139" t="s">
        <v>13886</v>
      </c>
      <c r="M4139" t="s">
        <v>18</v>
      </c>
    </row>
    <row r="4140" spans="1:13">
      <c r="A4140" t="s">
        <v>5049</v>
      </c>
      <c r="B4140">
        <v>4.0999999999999996</v>
      </c>
      <c r="C4140" t="str">
        <f t="shared" si="64"/>
        <v>4 – 5</v>
      </c>
      <c r="D4140">
        <v>78</v>
      </c>
      <c r="E4140" t="s">
        <v>13149</v>
      </c>
      <c r="G4140" t="s">
        <v>13150</v>
      </c>
      <c r="H4140" t="s">
        <v>13150</v>
      </c>
      <c r="I4140" t="s">
        <v>5052</v>
      </c>
      <c r="J4140" t="s">
        <v>5053</v>
      </c>
      <c r="K4140" t="s">
        <v>14820</v>
      </c>
      <c r="L4140" t="s">
        <v>13886</v>
      </c>
      <c r="M4140" t="s">
        <v>16116</v>
      </c>
    </row>
    <row r="4141" spans="1:13">
      <c r="A4141" t="s">
        <v>5049</v>
      </c>
      <c r="B4141">
        <v>4.0999999999999996</v>
      </c>
      <c r="C4141" t="str">
        <f t="shared" si="64"/>
        <v>4 – 5</v>
      </c>
      <c r="D4141">
        <v>78</v>
      </c>
      <c r="E4141" t="s">
        <v>13149</v>
      </c>
      <c r="G4141" t="s">
        <v>13150</v>
      </c>
      <c r="H4141" t="s">
        <v>13150</v>
      </c>
      <c r="I4141" t="s">
        <v>5052</v>
      </c>
      <c r="J4141" t="s">
        <v>5053</v>
      </c>
      <c r="K4141" t="s">
        <v>14820</v>
      </c>
      <c r="L4141" t="s">
        <v>13886</v>
      </c>
      <c r="M4141" t="s">
        <v>1220</v>
      </c>
    </row>
    <row r="4142" spans="1:13">
      <c r="A4142" t="s">
        <v>5055</v>
      </c>
      <c r="B4142">
        <v>4.9000000000000004</v>
      </c>
      <c r="C4142" t="str">
        <f t="shared" si="64"/>
        <v>4 – 5</v>
      </c>
      <c r="D4142">
        <v>22</v>
      </c>
      <c r="E4142" t="s">
        <v>13149</v>
      </c>
      <c r="G4142" t="s">
        <v>13150</v>
      </c>
      <c r="H4142" t="s">
        <v>13150</v>
      </c>
      <c r="I4142" t="s">
        <v>5058</v>
      </c>
      <c r="J4142" t="s">
        <v>5043</v>
      </c>
      <c r="K4142" t="s">
        <v>14818</v>
      </c>
      <c r="L4142" t="s">
        <v>13886</v>
      </c>
      <c r="M4142" t="s">
        <v>635</v>
      </c>
    </row>
    <row r="4143" spans="1:13">
      <c r="A4143" t="s">
        <v>5055</v>
      </c>
      <c r="B4143">
        <v>4.9000000000000004</v>
      </c>
      <c r="C4143" t="str">
        <f t="shared" si="64"/>
        <v>4 – 5</v>
      </c>
      <c r="D4143">
        <v>22</v>
      </c>
      <c r="E4143" t="s">
        <v>13149</v>
      </c>
      <c r="G4143" t="s">
        <v>13150</v>
      </c>
      <c r="H4143" t="s">
        <v>13150</v>
      </c>
      <c r="I4143" t="s">
        <v>5058</v>
      </c>
      <c r="J4143" t="s">
        <v>5043</v>
      </c>
      <c r="K4143" t="s">
        <v>14818</v>
      </c>
      <c r="L4143" t="s">
        <v>13886</v>
      </c>
      <c r="M4143" t="s">
        <v>149</v>
      </c>
    </row>
    <row r="4144" spans="1:13">
      <c r="A4144" t="s">
        <v>5055</v>
      </c>
      <c r="B4144">
        <v>4.9000000000000004</v>
      </c>
      <c r="C4144" t="str">
        <f t="shared" si="64"/>
        <v>4 – 5</v>
      </c>
      <c r="D4144">
        <v>22</v>
      </c>
      <c r="E4144" t="s">
        <v>13149</v>
      </c>
      <c r="G4144" t="s">
        <v>13150</v>
      </c>
      <c r="H4144" t="s">
        <v>13150</v>
      </c>
      <c r="I4144" t="s">
        <v>5058</v>
      </c>
      <c r="J4144" t="s">
        <v>5043</v>
      </c>
      <c r="K4144" t="s">
        <v>14818</v>
      </c>
      <c r="L4144" t="s">
        <v>13886</v>
      </c>
      <c r="M4144" t="s">
        <v>262</v>
      </c>
    </row>
    <row r="4145" spans="1:13">
      <c r="A4145" t="s">
        <v>5055</v>
      </c>
      <c r="B4145">
        <v>4.9000000000000004</v>
      </c>
      <c r="C4145" t="str">
        <f t="shared" si="64"/>
        <v>4 – 5</v>
      </c>
      <c r="D4145">
        <v>22</v>
      </c>
      <c r="E4145" t="s">
        <v>13149</v>
      </c>
      <c r="G4145" t="s">
        <v>13150</v>
      </c>
      <c r="H4145" t="s">
        <v>13150</v>
      </c>
      <c r="I4145" t="s">
        <v>5058</v>
      </c>
      <c r="J4145" t="s">
        <v>5043</v>
      </c>
      <c r="K4145" t="s">
        <v>14818</v>
      </c>
      <c r="L4145" t="s">
        <v>13886</v>
      </c>
      <c r="M4145" t="s">
        <v>595</v>
      </c>
    </row>
    <row r="4146" spans="1:13">
      <c r="A4146" t="s">
        <v>5055</v>
      </c>
      <c r="B4146">
        <v>4.9000000000000004</v>
      </c>
      <c r="C4146" t="str">
        <f t="shared" si="64"/>
        <v>4 – 5</v>
      </c>
      <c r="D4146">
        <v>22</v>
      </c>
      <c r="E4146" t="s">
        <v>13149</v>
      </c>
      <c r="G4146" t="s">
        <v>13150</v>
      </c>
      <c r="H4146" t="s">
        <v>13150</v>
      </c>
      <c r="I4146" t="s">
        <v>5058</v>
      </c>
      <c r="J4146" t="s">
        <v>5043</v>
      </c>
      <c r="K4146" t="s">
        <v>14818</v>
      </c>
      <c r="L4146" t="s">
        <v>13886</v>
      </c>
      <c r="M4146" t="s">
        <v>16121</v>
      </c>
    </row>
    <row r="4147" spans="1:13">
      <c r="A4147" t="s">
        <v>5060</v>
      </c>
      <c r="B4147">
        <v>4</v>
      </c>
      <c r="C4147" t="str">
        <f t="shared" si="64"/>
        <v>3 – 4</v>
      </c>
      <c r="D4147">
        <v>5000</v>
      </c>
      <c r="E4147" t="s">
        <v>13149</v>
      </c>
      <c r="G4147" t="s">
        <v>13150</v>
      </c>
      <c r="H4147" t="s">
        <v>13150</v>
      </c>
      <c r="I4147" t="s">
        <v>5063</v>
      </c>
      <c r="L4147" t="s">
        <v>13155</v>
      </c>
      <c r="M4147" t="s">
        <v>16111</v>
      </c>
    </row>
    <row r="4148" spans="1:13">
      <c r="A4148" t="s">
        <v>5064</v>
      </c>
      <c r="B4148">
        <v>4.8</v>
      </c>
      <c r="C4148" t="str">
        <f t="shared" si="64"/>
        <v>4 – 5</v>
      </c>
      <c r="D4148">
        <v>90</v>
      </c>
      <c r="E4148" t="s">
        <v>13149</v>
      </c>
      <c r="G4148" t="s">
        <v>13150</v>
      </c>
      <c r="H4148" t="s">
        <v>13150</v>
      </c>
      <c r="I4148" t="s">
        <v>5067</v>
      </c>
      <c r="J4148" t="s">
        <v>5068</v>
      </c>
      <c r="K4148" t="s">
        <v>13477</v>
      </c>
      <c r="L4148" t="s">
        <v>13155</v>
      </c>
      <c r="M4148" t="s">
        <v>252</v>
      </c>
    </row>
    <row r="4149" spans="1:13">
      <c r="A4149" t="s">
        <v>5064</v>
      </c>
      <c r="B4149">
        <v>4.8</v>
      </c>
      <c r="C4149" t="str">
        <f t="shared" si="64"/>
        <v>4 – 5</v>
      </c>
      <c r="D4149">
        <v>90</v>
      </c>
      <c r="E4149" t="s">
        <v>13149</v>
      </c>
      <c r="G4149" t="s">
        <v>13150</v>
      </c>
      <c r="H4149" t="s">
        <v>13150</v>
      </c>
      <c r="I4149" t="s">
        <v>5067</v>
      </c>
      <c r="J4149" t="s">
        <v>5068</v>
      </c>
      <c r="K4149" t="s">
        <v>13477</v>
      </c>
      <c r="L4149" t="s">
        <v>13155</v>
      </c>
      <c r="M4149" t="s">
        <v>7743</v>
      </c>
    </row>
    <row r="4150" spans="1:13">
      <c r="A4150" t="s">
        <v>5064</v>
      </c>
      <c r="B4150">
        <v>4.8</v>
      </c>
      <c r="C4150" t="str">
        <f t="shared" si="64"/>
        <v>4 – 5</v>
      </c>
      <c r="D4150">
        <v>90</v>
      </c>
      <c r="E4150" t="s">
        <v>13149</v>
      </c>
      <c r="G4150" t="s">
        <v>13150</v>
      </c>
      <c r="H4150" t="s">
        <v>13150</v>
      </c>
      <c r="I4150" t="s">
        <v>5067</v>
      </c>
      <c r="J4150" t="s">
        <v>5068</v>
      </c>
      <c r="K4150" t="s">
        <v>13477</v>
      </c>
      <c r="L4150" t="s">
        <v>13155</v>
      </c>
      <c r="M4150" t="s">
        <v>257</v>
      </c>
    </row>
    <row r="4151" spans="1:13">
      <c r="A4151" t="s">
        <v>5064</v>
      </c>
      <c r="B4151">
        <v>4.8</v>
      </c>
      <c r="C4151" t="str">
        <f t="shared" si="64"/>
        <v>4 – 5</v>
      </c>
      <c r="D4151">
        <v>90</v>
      </c>
      <c r="E4151" t="s">
        <v>13149</v>
      </c>
      <c r="G4151" t="s">
        <v>13150</v>
      </c>
      <c r="H4151" t="s">
        <v>13150</v>
      </c>
      <c r="I4151" t="s">
        <v>5067</v>
      </c>
      <c r="J4151" t="s">
        <v>5068</v>
      </c>
      <c r="K4151" t="s">
        <v>13477</v>
      </c>
      <c r="L4151" t="s">
        <v>13155</v>
      </c>
      <c r="M4151" t="s">
        <v>52</v>
      </c>
    </row>
    <row r="4152" spans="1:13">
      <c r="A4152" t="s">
        <v>5064</v>
      </c>
      <c r="B4152">
        <v>4.8</v>
      </c>
      <c r="C4152" t="str">
        <f t="shared" si="64"/>
        <v>4 – 5</v>
      </c>
      <c r="D4152">
        <v>90</v>
      </c>
      <c r="E4152" t="s">
        <v>13149</v>
      </c>
      <c r="G4152" t="s">
        <v>13150</v>
      </c>
      <c r="H4152" t="s">
        <v>13150</v>
      </c>
      <c r="I4152" t="s">
        <v>5067</v>
      </c>
      <c r="J4152" t="s">
        <v>5068</v>
      </c>
      <c r="K4152" t="s">
        <v>13477</v>
      </c>
      <c r="L4152" t="s">
        <v>13155</v>
      </c>
      <c r="M4152" t="s">
        <v>18</v>
      </c>
    </row>
    <row r="4153" spans="1:13">
      <c r="A4153" t="s">
        <v>5070</v>
      </c>
      <c r="B4153">
        <v>4.8</v>
      </c>
      <c r="C4153" t="str">
        <f t="shared" si="64"/>
        <v>4 – 5</v>
      </c>
      <c r="D4153">
        <v>100</v>
      </c>
      <c r="E4153" t="s">
        <v>13149</v>
      </c>
      <c r="G4153" t="s">
        <v>13150</v>
      </c>
      <c r="H4153" t="s">
        <v>13150</v>
      </c>
      <c r="I4153" t="s">
        <v>5072</v>
      </c>
      <c r="J4153" t="s">
        <v>5073</v>
      </c>
      <c r="K4153" t="s">
        <v>14821</v>
      </c>
      <c r="L4153" t="s">
        <v>13921</v>
      </c>
      <c r="M4153" t="s">
        <v>52</v>
      </c>
    </row>
    <row r="4154" spans="1:13">
      <c r="A4154" t="s">
        <v>5070</v>
      </c>
      <c r="B4154">
        <v>4.8</v>
      </c>
      <c r="C4154" t="str">
        <f t="shared" si="64"/>
        <v>4 – 5</v>
      </c>
      <c r="D4154">
        <v>100</v>
      </c>
      <c r="E4154" t="s">
        <v>13149</v>
      </c>
      <c r="G4154" t="s">
        <v>13150</v>
      </c>
      <c r="H4154" t="s">
        <v>13150</v>
      </c>
      <c r="I4154" t="s">
        <v>5072</v>
      </c>
      <c r="J4154" t="s">
        <v>5073</v>
      </c>
      <c r="K4154" t="s">
        <v>14821</v>
      </c>
      <c r="L4154" t="s">
        <v>13921</v>
      </c>
      <c r="M4154" t="s">
        <v>18</v>
      </c>
    </row>
    <row r="4155" spans="1:13">
      <c r="A4155" t="s">
        <v>5070</v>
      </c>
      <c r="B4155">
        <v>4.8</v>
      </c>
      <c r="C4155" t="str">
        <f t="shared" si="64"/>
        <v>4 – 5</v>
      </c>
      <c r="D4155">
        <v>100</v>
      </c>
      <c r="E4155" t="s">
        <v>13149</v>
      </c>
      <c r="G4155" t="s">
        <v>13150</v>
      </c>
      <c r="H4155" t="s">
        <v>13150</v>
      </c>
      <c r="I4155" t="s">
        <v>5072</v>
      </c>
      <c r="J4155" t="s">
        <v>5073</v>
      </c>
      <c r="K4155" t="s">
        <v>14821</v>
      </c>
      <c r="L4155" t="s">
        <v>13921</v>
      </c>
      <c r="M4155" t="s">
        <v>1511</v>
      </c>
    </row>
    <row r="4156" spans="1:13">
      <c r="A4156" t="s">
        <v>5070</v>
      </c>
      <c r="B4156">
        <v>4.8</v>
      </c>
      <c r="C4156" t="str">
        <f t="shared" si="64"/>
        <v>4 – 5</v>
      </c>
      <c r="D4156">
        <v>100</v>
      </c>
      <c r="E4156" t="s">
        <v>13149</v>
      </c>
      <c r="G4156" t="s">
        <v>13150</v>
      </c>
      <c r="H4156" t="s">
        <v>13150</v>
      </c>
      <c r="I4156" t="s">
        <v>5072</v>
      </c>
      <c r="J4156" t="s">
        <v>5073</v>
      </c>
      <c r="K4156" t="s">
        <v>14821</v>
      </c>
      <c r="L4156" t="s">
        <v>13921</v>
      </c>
      <c r="M4156" t="s">
        <v>4172</v>
      </c>
    </row>
    <row r="4157" spans="1:13">
      <c r="A4157" t="s">
        <v>5070</v>
      </c>
      <c r="B4157">
        <v>4.8</v>
      </c>
      <c r="C4157" t="str">
        <f t="shared" si="64"/>
        <v>4 – 5</v>
      </c>
      <c r="D4157">
        <v>100</v>
      </c>
      <c r="E4157" t="s">
        <v>13149</v>
      </c>
      <c r="G4157" t="s">
        <v>13150</v>
      </c>
      <c r="H4157" t="s">
        <v>13150</v>
      </c>
      <c r="I4157" t="s">
        <v>5072</v>
      </c>
      <c r="J4157" t="s">
        <v>5073</v>
      </c>
      <c r="K4157" t="s">
        <v>14821</v>
      </c>
      <c r="L4157" t="s">
        <v>13921</v>
      </c>
      <c r="M4157" t="s">
        <v>1220</v>
      </c>
    </row>
    <row r="4158" spans="1:13">
      <c r="A4158" t="s">
        <v>5074</v>
      </c>
      <c r="B4158">
        <v>4.8</v>
      </c>
      <c r="C4158" t="str">
        <f t="shared" si="64"/>
        <v>4 – 5</v>
      </c>
      <c r="D4158">
        <v>2000</v>
      </c>
      <c r="E4158" t="s">
        <v>13149</v>
      </c>
      <c r="G4158" t="s">
        <v>13150</v>
      </c>
      <c r="H4158" t="s">
        <v>13150</v>
      </c>
      <c r="I4158" t="s">
        <v>5076</v>
      </c>
      <c r="J4158" t="s">
        <v>5077</v>
      </c>
      <c r="K4158" t="s">
        <v>14822</v>
      </c>
      <c r="L4158" t="s">
        <v>13921</v>
      </c>
      <c r="M4158" t="s">
        <v>233</v>
      </c>
    </row>
    <row r="4159" spans="1:13">
      <c r="A4159" t="s">
        <v>5078</v>
      </c>
      <c r="B4159">
        <v>4.5999999999999996</v>
      </c>
      <c r="C4159" t="str">
        <f t="shared" si="64"/>
        <v>4 – 5</v>
      </c>
      <c r="D4159">
        <v>100</v>
      </c>
      <c r="E4159" t="s">
        <v>13149</v>
      </c>
      <c r="G4159" t="s">
        <v>13150</v>
      </c>
      <c r="H4159" t="s">
        <v>13150</v>
      </c>
      <c r="I4159" t="s">
        <v>5080</v>
      </c>
      <c r="J4159" t="s">
        <v>5081</v>
      </c>
      <c r="K4159" t="s">
        <v>14823</v>
      </c>
      <c r="L4159" t="s">
        <v>13921</v>
      </c>
      <c r="M4159" t="s">
        <v>10</v>
      </c>
    </row>
    <row r="4160" spans="1:13">
      <c r="A4160" t="s">
        <v>5082</v>
      </c>
      <c r="C4160" t="str">
        <f t="shared" si="64"/>
        <v>No Rating</v>
      </c>
      <c r="E4160" t="s">
        <v>13150</v>
      </c>
      <c r="G4160" t="s">
        <v>13150</v>
      </c>
      <c r="H4160" t="s">
        <v>13150</v>
      </c>
      <c r="I4160" t="s">
        <v>5084</v>
      </c>
      <c r="J4160" t="s">
        <v>5085</v>
      </c>
      <c r="K4160" t="s">
        <v>14824</v>
      </c>
      <c r="L4160" t="s">
        <v>13921</v>
      </c>
      <c r="M4160" t="s">
        <v>149</v>
      </c>
    </row>
    <row r="4161" spans="1:13">
      <c r="A4161" t="s">
        <v>5082</v>
      </c>
      <c r="C4161" t="str">
        <f t="shared" si="64"/>
        <v>No Rating</v>
      </c>
      <c r="E4161" t="s">
        <v>13150</v>
      </c>
      <c r="G4161" t="s">
        <v>13150</v>
      </c>
      <c r="H4161" t="s">
        <v>13150</v>
      </c>
      <c r="I4161" t="s">
        <v>5084</v>
      </c>
      <c r="J4161" t="s">
        <v>5085</v>
      </c>
      <c r="K4161" t="s">
        <v>14824</v>
      </c>
      <c r="L4161" t="s">
        <v>13921</v>
      </c>
      <c r="M4161" t="s">
        <v>10</v>
      </c>
    </row>
    <row r="4162" spans="1:13">
      <c r="A4162" t="s">
        <v>5086</v>
      </c>
      <c r="B4162">
        <v>4.5999999999999996</v>
      </c>
      <c r="C4162" t="str">
        <f t="shared" ref="C4162:C4225" si="65">IF(B4162="", "No Rating",
 IF(B4162&lt;=2, "1 – 2",
 IF(B4162&lt;=3, "2 – 3",
 IF(B4162&lt;=4, "3 – 4",
 "4 – 5"))))</f>
        <v>4 – 5</v>
      </c>
      <c r="D4162">
        <v>500</v>
      </c>
      <c r="E4162" t="s">
        <v>13149</v>
      </c>
      <c r="G4162" t="s">
        <v>13150</v>
      </c>
      <c r="H4162" t="s">
        <v>13150</v>
      </c>
      <c r="I4162" t="s">
        <v>5088</v>
      </c>
      <c r="J4162" t="s">
        <v>5089</v>
      </c>
      <c r="K4162" t="s">
        <v>14825</v>
      </c>
      <c r="L4162" t="s">
        <v>14038</v>
      </c>
      <c r="M4162" t="s">
        <v>10</v>
      </c>
    </row>
    <row r="4163" spans="1:13">
      <c r="A4163" t="s">
        <v>5090</v>
      </c>
      <c r="B4163">
        <v>4</v>
      </c>
      <c r="C4163" t="str">
        <f t="shared" si="65"/>
        <v>3 – 4</v>
      </c>
      <c r="D4163">
        <v>8</v>
      </c>
      <c r="E4163" t="s">
        <v>13149</v>
      </c>
      <c r="G4163" t="s">
        <v>13150</v>
      </c>
      <c r="H4163" t="s">
        <v>13150</v>
      </c>
      <c r="I4163" t="s">
        <v>5093</v>
      </c>
      <c r="J4163" t="s">
        <v>5094</v>
      </c>
      <c r="K4163" t="s">
        <v>14826</v>
      </c>
      <c r="L4163" t="s">
        <v>13921</v>
      </c>
      <c r="M4163" t="s">
        <v>149</v>
      </c>
    </row>
    <row r="4164" spans="1:13">
      <c r="A4164" t="s">
        <v>5090</v>
      </c>
      <c r="B4164">
        <v>4</v>
      </c>
      <c r="C4164" t="str">
        <f t="shared" si="65"/>
        <v>3 – 4</v>
      </c>
      <c r="D4164">
        <v>8</v>
      </c>
      <c r="E4164" t="s">
        <v>13149</v>
      </c>
      <c r="G4164" t="s">
        <v>13150</v>
      </c>
      <c r="H4164" t="s">
        <v>13150</v>
      </c>
      <c r="I4164" t="s">
        <v>5093</v>
      </c>
      <c r="J4164" t="s">
        <v>5094</v>
      </c>
      <c r="K4164" t="s">
        <v>14826</v>
      </c>
      <c r="L4164" t="s">
        <v>13921</v>
      </c>
      <c r="M4164" t="s">
        <v>10</v>
      </c>
    </row>
    <row r="4165" spans="1:13">
      <c r="A4165" t="s">
        <v>5090</v>
      </c>
      <c r="B4165">
        <v>4</v>
      </c>
      <c r="C4165" t="str">
        <f t="shared" si="65"/>
        <v>3 – 4</v>
      </c>
      <c r="D4165">
        <v>8</v>
      </c>
      <c r="E4165" t="s">
        <v>13149</v>
      </c>
      <c r="G4165" t="s">
        <v>13150</v>
      </c>
      <c r="H4165" t="s">
        <v>13150</v>
      </c>
      <c r="I4165" t="s">
        <v>5093</v>
      </c>
      <c r="J4165" t="s">
        <v>5094</v>
      </c>
      <c r="K4165" t="s">
        <v>14826</v>
      </c>
      <c r="L4165" t="s">
        <v>13921</v>
      </c>
      <c r="M4165" t="s">
        <v>52</v>
      </c>
    </row>
    <row r="4166" spans="1:13">
      <c r="A4166" t="s">
        <v>5095</v>
      </c>
      <c r="C4166" t="str">
        <f t="shared" si="65"/>
        <v>No Rating</v>
      </c>
      <c r="E4166" t="s">
        <v>13150</v>
      </c>
      <c r="G4166" t="s">
        <v>13150</v>
      </c>
      <c r="H4166" t="s">
        <v>13150</v>
      </c>
      <c r="I4166" t="s">
        <v>5097</v>
      </c>
      <c r="J4166" t="s">
        <v>5098</v>
      </c>
      <c r="K4166" t="s">
        <v>13478</v>
      </c>
      <c r="L4166" t="s">
        <v>16114</v>
      </c>
      <c r="M4166" t="s">
        <v>635</v>
      </c>
    </row>
    <row r="4167" spans="1:13">
      <c r="A4167" t="s">
        <v>5095</v>
      </c>
      <c r="C4167" t="str">
        <f t="shared" si="65"/>
        <v>No Rating</v>
      </c>
      <c r="E4167" t="s">
        <v>13150</v>
      </c>
      <c r="G4167" t="s">
        <v>13150</v>
      </c>
      <c r="H4167" t="s">
        <v>13150</v>
      </c>
      <c r="I4167" t="s">
        <v>5097</v>
      </c>
      <c r="J4167" t="s">
        <v>5098</v>
      </c>
      <c r="K4167" t="s">
        <v>13478</v>
      </c>
      <c r="L4167" t="s">
        <v>16114</v>
      </c>
      <c r="M4167" t="s">
        <v>262</v>
      </c>
    </row>
    <row r="4168" spans="1:13">
      <c r="A4168" t="s">
        <v>5095</v>
      </c>
      <c r="C4168" t="str">
        <f t="shared" si="65"/>
        <v>No Rating</v>
      </c>
      <c r="E4168" t="s">
        <v>13150</v>
      </c>
      <c r="G4168" t="s">
        <v>13150</v>
      </c>
      <c r="H4168" t="s">
        <v>13150</v>
      </c>
      <c r="I4168" t="s">
        <v>5097</v>
      </c>
      <c r="J4168" t="s">
        <v>5098</v>
      </c>
      <c r="K4168" t="s">
        <v>13478</v>
      </c>
      <c r="L4168" t="s">
        <v>16114</v>
      </c>
      <c r="M4168" t="s">
        <v>52</v>
      </c>
    </row>
    <row r="4169" spans="1:13">
      <c r="A4169" t="s">
        <v>5095</v>
      </c>
      <c r="C4169" t="str">
        <f t="shared" si="65"/>
        <v>No Rating</v>
      </c>
      <c r="E4169" t="s">
        <v>13150</v>
      </c>
      <c r="G4169" t="s">
        <v>13150</v>
      </c>
      <c r="H4169" t="s">
        <v>13150</v>
      </c>
      <c r="I4169" t="s">
        <v>5097</v>
      </c>
      <c r="J4169" t="s">
        <v>5098</v>
      </c>
      <c r="K4169" t="s">
        <v>13478</v>
      </c>
      <c r="L4169" t="s">
        <v>16114</v>
      </c>
      <c r="M4169" t="s">
        <v>2256</v>
      </c>
    </row>
    <row r="4170" spans="1:13">
      <c r="A4170" t="s">
        <v>5095</v>
      </c>
      <c r="C4170" t="str">
        <f t="shared" si="65"/>
        <v>No Rating</v>
      </c>
      <c r="E4170" t="s">
        <v>13150</v>
      </c>
      <c r="G4170" t="s">
        <v>13150</v>
      </c>
      <c r="H4170" t="s">
        <v>13150</v>
      </c>
      <c r="I4170" t="s">
        <v>5097</v>
      </c>
      <c r="J4170" t="s">
        <v>5098</v>
      </c>
      <c r="K4170" t="s">
        <v>13478</v>
      </c>
      <c r="L4170" t="s">
        <v>16114</v>
      </c>
      <c r="M4170" t="s">
        <v>595</v>
      </c>
    </row>
    <row r="4171" spans="1:13">
      <c r="A4171" t="s">
        <v>5100</v>
      </c>
      <c r="B4171">
        <v>4.9000000000000004</v>
      </c>
      <c r="C4171" t="str">
        <f t="shared" si="65"/>
        <v>4 – 5</v>
      </c>
      <c r="D4171">
        <v>2000</v>
      </c>
      <c r="E4171" t="s">
        <v>13149</v>
      </c>
      <c r="G4171" t="s">
        <v>13150</v>
      </c>
      <c r="H4171" t="s">
        <v>13150</v>
      </c>
      <c r="I4171" t="s">
        <v>5102</v>
      </c>
      <c r="J4171" t="s">
        <v>5103</v>
      </c>
      <c r="K4171" t="s">
        <v>14827</v>
      </c>
      <c r="L4171" t="s">
        <v>13921</v>
      </c>
      <c r="M4171" t="s">
        <v>10</v>
      </c>
    </row>
    <row r="4172" spans="1:13">
      <c r="A4172" t="s">
        <v>5100</v>
      </c>
      <c r="B4172">
        <v>4.9000000000000004</v>
      </c>
      <c r="C4172" t="str">
        <f t="shared" si="65"/>
        <v>4 – 5</v>
      </c>
      <c r="D4172">
        <v>2000</v>
      </c>
      <c r="E4172" t="s">
        <v>13149</v>
      </c>
      <c r="G4172" t="s">
        <v>13150</v>
      </c>
      <c r="H4172" t="s">
        <v>13150</v>
      </c>
      <c r="I4172" t="s">
        <v>5102</v>
      </c>
      <c r="J4172" t="s">
        <v>5103</v>
      </c>
      <c r="K4172" t="s">
        <v>14827</v>
      </c>
      <c r="L4172" t="s">
        <v>13921</v>
      </c>
      <c r="M4172" t="s">
        <v>1505</v>
      </c>
    </row>
    <row r="4173" spans="1:13">
      <c r="A4173" t="s">
        <v>5100</v>
      </c>
      <c r="B4173">
        <v>4.9000000000000004</v>
      </c>
      <c r="C4173" t="str">
        <f t="shared" si="65"/>
        <v>4 – 5</v>
      </c>
      <c r="D4173">
        <v>2000</v>
      </c>
      <c r="E4173" t="s">
        <v>13149</v>
      </c>
      <c r="G4173" t="s">
        <v>13150</v>
      </c>
      <c r="H4173" t="s">
        <v>13150</v>
      </c>
      <c r="I4173" t="s">
        <v>5102</v>
      </c>
      <c r="J4173" t="s">
        <v>5103</v>
      </c>
      <c r="K4173" t="s">
        <v>14827</v>
      </c>
      <c r="L4173" t="s">
        <v>13921</v>
      </c>
      <c r="M4173" t="s">
        <v>18</v>
      </c>
    </row>
    <row r="4174" spans="1:13">
      <c r="A4174" t="s">
        <v>5100</v>
      </c>
      <c r="B4174">
        <v>4.9000000000000004</v>
      </c>
      <c r="C4174" t="str">
        <f t="shared" si="65"/>
        <v>4 – 5</v>
      </c>
      <c r="D4174">
        <v>2000</v>
      </c>
      <c r="E4174" t="s">
        <v>13149</v>
      </c>
      <c r="G4174" t="s">
        <v>13150</v>
      </c>
      <c r="H4174" t="s">
        <v>13150</v>
      </c>
      <c r="I4174" t="s">
        <v>5102</v>
      </c>
      <c r="J4174" t="s">
        <v>5103</v>
      </c>
      <c r="K4174" t="s">
        <v>14827</v>
      </c>
      <c r="L4174" t="s">
        <v>13921</v>
      </c>
      <c r="M4174" t="s">
        <v>3586</v>
      </c>
    </row>
    <row r="4175" spans="1:13">
      <c r="A4175" t="s">
        <v>5100</v>
      </c>
      <c r="B4175">
        <v>4.9000000000000004</v>
      </c>
      <c r="C4175" t="str">
        <f t="shared" si="65"/>
        <v>4 – 5</v>
      </c>
      <c r="D4175">
        <v>2000</v>
      </c>
      <c r="E4175" t="s">
        <v>13149</v>
      </c>
      <c r="G4175" t="s">
        <v>13150</v>
      </c>
      <c r="H4175" t="s">
        <v>13150</v>
      </c>
      <c r="I4175" t="s">
        <v>5102</v>
      </c>
      <c r="J4175" t="s">
        <v>5103</v>
      </c>
      <c r="K4175" t="s">
        <v>14827</v>
      </c>
      <c r="L4175" t="s">
        <v>13921</v>
      </c>
      <c r="M4175" t="s">
        <v>1220</v>
      </c>
    </row>
    <row r="4176" spans="1:13">
      <c r="A4176" t="s">
        <v>5104</v>
      </c>
      <c r="B4176">
        <v>4.8</v>
      </c>
      <c r="C4176" t="str">
        <f t="shared" si="65"/>
        <v>4 – 5</v>
      </c>
      <c r="D4176">
        <v>2000</v>
      </c>
      <c r="E4176" t="s">
        <v>13149</v>
      </c>
      <c r="G4176" t="s">
        <v>13150</v>
      </c>
      <c r="H4176" t="s">
        <v>13150</v>
      </c>
      <c r="I4176" t="s">
        <v>5106</v>
      </c>
      <c r="J4176" t="s">
        <v>5107</v>
      </c>
      <c r="K4176" t="s">
        <v>14828</v>
      </c>
      <c r="L4176" t="s">
        <v>13921</v>
      </c>
      <c r="M4176" t="s">
        <v>149</v>
      </c>
    </row>
    <row r="4177" spans="1:13">
      <c r="A4177" t="s">
        <v>5104</v>
      </c>
      <c r="B4177">
        <v>4.8</v>
      </c>
      <c r="C4177" t="str">
        <f t="shared" si="65"/>
        <v>4 – 5</v>
      </c>
      <c r="D4177">
        <v>2000</v>
      </c>
      <c r="E4177" t="s">
        <v>13149</v>
      </c>
      <c r="G4177" t="s">
        <v>13150</v>
      </c>
      <c r="H4177" t="s">
        <v>13150</v>
      </c>
      <c r="I4177" t="s">
        <v>5106</v>
      </c>
      <c r="J4177" t="s">
        <v>5107</v>
      </c>
      <c r="K4177" t="s">
        <v>14828</v>
      </c>
      <c r="L4177" t="s">
        <v>13921</v>
      </c>
      <c r="M4177" t="s">
        <v>10</v>
      </c>
    </row>
    <row r="4178" spans="1:13">
      <c r="A4178" t="s">
        <v>5108</v>
      </c>
      <c r="B4178">
        <v>5</v>
      </c>
      <c r="C4178" t="str">
        <f t="shared" si="65"/>
        <v>4 – 5</v>
      </c>
      <c r="D4178">
        <v>78</v>
      </c>
      <c r="E4178" t="s">
        <v>13149</v>
      </c>
      <c r="G4178" t="s">
        <v>13150</v>
      </c>
      <c r="H4178" t="s">
        <v>13150</v>
      </c>
      <c r="I4178" t="s">
        <v>5111</v>
      </c>
      <c r="J4178" t="s">
        <v>5112</v>
      </c>
      <c r="K4178" t="s">
        <v>14829</v>
      </c>
      <c r="L4178" t="s">
        <v>13921</v>
      </c>
      <c r="M4178" t="s">
        <v>635</v>
      </c>
    </row>
    <row r="4179" spans="1:13">
      <c r="A4179" t="s">
        <v>5108</v>
      </c>
      <c r="B4179">
        <v>5</v>
      </c>
      <c r="C4179" t="str">
        <f t="shared" si="65"/>
        <v>4 – 5</v>
      </c>
      <c r="D4179">
        <v>78</v>
      </c>
      <c r="E4179" t="s">
        <v>13149</v>
      </c>
      <c r="G4179" t="s">
        <v>13150</v>
      </c>
      <c r="H4179" t="s">
        <v>13150</v>
      </c>
      <c r="I4179" t="s">
        <v>5111</v>
      </c>
      <c r="J4179" t="s">
        <v>5112</v>
      </c>
      <c r="K4179" t="s">
        <v>14829</v>
      </c>
      <c r="L4179" t="s">
        <v>13921</v>
      </c>
      <c r="M4179" t="s">
        <v>511</v>
      </c>
    </row>
    <row r="4180" spans="1:13">
      <c r="A4180" t="s">
        <v>5108</v>
      </c>
      <c r="B4180">
        <v>5</v>
      </c>
      <c r="C4180" t="str">
        <f t="shared" si="65"/>
        <v>4 – 5</v>
      </c>
      <c r="D4180">
        <v>78</v>
      </c>
      <c r="E4180" t="s">
        <v>13149</v>
      </c>
      <c r="G4180" t="s">
        <v>13150</v>
      </c>
      <c r="H4180" t="s">
        <v>13150</v>
      </c>
      <c r="I4180" t="s">
        <v>5111</v>
      </c>
      <c r="J4180" t="s">
        <v>5112</v>
      </c>
      <c r="K4180" t="s">
        <v>14829</v>
      </c>
      <c r="L4180" t="s">
        <v>13921</v>
      </c>
      <c r="M4180" t="s">
        <v>595</v>
      </c>
    </row>
    <row r="4181" spans="1:13">
      <c r="A4181" t="s">
        <v>5113</v>
      </c>
      <c r="B4181">
        <v>5</v>
      </c>
      <c r="C4181" t="str">
        <f t="shared" si="65"/>
        <v>4 – 5</v>
      </c>
      <c r="D4181">
        <v>10</v>
      </c>
      <c r="E4181" t="s">
        <v>13149</v>
      </c>
      <c r="G4181" t="s">
        <v>13150</v>
      </c>
      <c r="H4181" t="s">
        <v>13150</v>
      </c>
      <c r="I4181" t="s">
        <v>5115</v>
      </c>
      <c r="J4181" t="s">
        <v>5116</v>
      </c>
      <c r="K4181" t="s">
        <v>14830</v>
      </c>
      <c r="L4181" t="s">
        <v>14038</v>
      </c>
      <c r="M4181" t="s">
        <v>18</v>
      </c>
    </row>
    <row r="4182" spans="1:13">
      <c r="A4182" t="s">
        <v>5113</v>
      </c>
      <c r="B4182">
        <v>5</v>
      </c>
      <c r="C4182" t="str">
        <f t="shared" si="65"/>
        <v>4 – 5</v>
      </c>
      <c r="D4182">
        <v>10</v>
      </c>
      <c r="E4182" t="s">
        <v>13149</v>
      </c>
      <c r="G4182" t="s">
        <v>13150</v>
      </c>
      <c r="H4182" t="s">
        <v>13150</v>
      </c>
      <c r="I4182" t="s">
        <v>5115</v>
      </c>
      <c r="J4182" t="s">
        <v>5116</v>
      </c>
      <c r="K4182" t="s">
        <v>14830</v>
      </c>
      <c r="L4182" t="s">
        <v>14038</v>
      </c>
      <c r="M4182" t="s">
        <v>1220</v>
      </c>
    </row>
    <row r="4183" spans="1:13">
      <c r="A4183" t="s">
        <v>5117</v>
      </c>
      <c r="B4183">
        <v>4.3</v>
      </c>
      <c r="C4183" t="str">
        <f t="shared" si="65"/>
        <v>4 – 5</v>
      </c>
      <c r="D4183">
        <v>100</v>
      </c>
      <c r="E4183" t="s">
        <v>13149</v>
      </c>
      <c r="G4183" t="s">
        <v>13150</v>
      </c>
      <c r="H4183" t="s">
        <v>13150</v>
      </c>
      <c r="I4183" t="s">
        <v>5119</v>
      </c>
      <c r="J4183" t="s">
        <v>5120</v>
      </c>
      <c r="K4183" t="s">
        <v>14831</v>
      </c>
      <c r="L4183" t="s">
        <v>13921</v>
      </c>
      <c r="M4183" t="s">
        <v>262</v>
      </c>
    </row>
    <row r="4184" spans="1:13">
      <c r="A4184" t="s">
        <v>5117</v>
      </c>
      <c r="B4184">
        <v>4.3</v>
      </c>
      <c r="C4184" t="str">
        <f t="shared" si="65"/>
        <v>4 – 5</v>
      </c>
      <c r="D4184">
        <v>100</v>
      </c>
      <c r="E4184" t="s">
        <v>13149</v>
      </c>
      <c r="G4184" t="s">
        <v>13150</v>
      </c>
      <c r="H4184" t="s">
        <v>13150</v>
      </c>
      <c r="I4184" t="s">
        <v>5119</v>
      </c>
      <c r="J4184" t="s">
        <v>5120</v>
      </c>
      <c r="K4184" t="s">
        <v>14831</v>
      </c>
      <c r="L4184" t="s">
        <v>13921</v>
      </c>
      <c r="M4184" t="s">
        <v>10</v>
      </c>
    </row>
    <row r="4185" spans="1:13">
      <c r="A4185" t="s">
        <v>5117</v>
      </c>
      <c r="B4185">
        <v>4.3</v>
      </c>
      <c r="C4185" t="str">
        <f t="shared" si="65"/>
        <v>4 – 5</v>
      </c>
      <c r="D4185">
        <v>100</v>
      </c>
      <c r="E4185" t="s">
        <v>13149</v>
      </c>
      <c r="G4185" t="s">
        <v>13150</v>
      </c>
      <c r="H4185" t="s">
        <v>13150</v>
      </c>
      <c r="I4185" t="s">
        <v>5119</v>
      </c>
      <c r="J4185" t="s">
        <v>5120</v>
      </c>
      <c r="K4185" t="s">
        <v>14831</v>
      </c>
      <c r="L4185" t="s">
        <v>13921</v>
      </c>
      <c r="M4185" t="s">
        <v>52</v>
      </c>
    </row>
    <row r="4186" spans="1:13">
      <c r="A4186" t="s">
        <v>5117</v>
      </c>
      <c r="B4186">
        <v>4.3</v>
      </c>
      <c r="C4186" t="str">
        <f t="shared" si="65"/>
        <v>4 – 5</v>
      </c>
      <c r="D4186">
        <v>100</v>
      </c>
      <c r="E4186" t="s">
        <v>13149</v>
      </c>
      <c r="G4186" t="s">
        <v>13150</v>
      </c>
      <c r="H4186" t="s">
        <v>13150</v>
      </c>
      <c r="I4186" t="s">
        <v>5119</v>
      </c>
      <c r="J4186" t="s">
        <v>5120</v>
      </c>
      <c r="K4186" t="s">
        <v>14831</v>
      </c>
      <c r="L4186" t="s">
        <v>13921</v>
      </c>
      <c r="M4186" t="s">
        <v>595</v>
      </c>
    </row>
    <row r="4187" spans="1:13">
      <c r="A4187" t="s">
        <v>5121</v>
      </c>
      <c r="C4187" t="str">
        <f t="shared" si="65"/>
        <v>No Rating</v>
      </c>
      <c r="E4187" t="s">
        <v>13150</v>
      </c>
      <c r="G4187" t="s">
        <v>13150</v>
      </c>
      <c r="H4187" t="s">
        <v>13150</v>
      </c>
      <c r="I4187" t="s">
        <v>5123</v>
      </c>
      <c r="J4187" t="s">
        <v>5124</v>
      </c>
      <c r="K4187" t="s">
        <v>14832</v>
      </c>
      <c r="L4187" t="s">
        <v>13921</v>
      </c>
      <c r="M4187" t="s">
        <v>10</v>
      </c>
    </row>
    <row r="4188" spans="1:13">
      <c r="A4188" t="s">
        <v>5125</v>
      </c>
      <c r="B4188">
        <v>3.8</v>
      </c>
      <c r="C4188" t="str">
        <f t="shared" si="65"/>
        <v>3 – 4</v>
      </c>
      <c r="D4188">
        <v>100</v>
      </c>
      <c r="E4188" t="s">
        <v>13149</v>
      </c>
      <c r="G4188" t="s">
        <v>13150</v>
      </c>
      <c r="H4188" t="s">
        <v>13150</v>
      </c>
      <c r="I4188" t="s">
        <v>5127</v>
      </c>
      <c r="J4188" t="s">
        <v>5128</v>
      </c>
      <c r="K4188" t="s">
        <v>14833</v>
      </c>
      <c r="L4188" t="s">
        <v>13921</v>
      </c>
      <c r="M4188" t="s">
        <v>149</v>
      </c>
    </row>
    <row r="4189" spans="1:13">
      <c r="A4189" t="s">
        <v>5125</v>
      </c>
      <c r="B4189">
        <v>3.8</v>
      </c>
      <c r="C4189" t="str">
        <f t="shared" si="65"/>
        <v>3 – 4</v>
      </c>
      <c r="D4189">
        <v>100</v>
      </c>
      <c r="E4189" t="s">
        <v>13149</v>
      </c>
      <c r="G4189" t="s">
        <v>13150</v>
      </c>
      <c r="H4189" t="s">
        <v>13150</v>
      </c>
      <c r="I4189" t="s">
        <v>5127</v>
      </c>
      <c r="J4189" t="s">
        <v>5128</v>
      </c>
      <c r="K4189" t="s">
        <v>14833</v>
      </c>
      <c r="L4189" t="s">
        <v>13921</v>
      </c>
      <c r="M4189" t="s">
        <v>595</v>
      </c>
    </row>
    <row r="4190" spans="1:13">
      <c r="A4190" t="s">
        <v>5129</v>
      </c>
      <c r="C4190" t="str">
        <f t="shared" si="65"/>
        <v>No Rating</v>
      </c>
      <c r="E4190" t="s">
        <v>13150</v>
      </c>
      <c r="G4190" t="s">
        <v>13150</v>
      </c>
      <c r="H4190" t="s">
        <v>13150</v>
      </c>
      <c r="I4190" t="s">
        <v>5131</v>
      </c>
      <c r="J4190" t="s">
        <v>5132</v>
      </c>
      <c r="K4190" t="s">
        <v>14834</v>
      </c>
      <c r="L4190" t="s">
        <v>13921</v>
      </c>
      <c r="M4190" t="s">
        <v>16111</v>
      </c>
    </row>
    <row r="4191" spans="1:13">
      <c r="A4191" t="s">
        <v>5133</v>
      </c>
      <c r="B4191">
        <v>4.7</v>
      </c>
      <c r="C4191" t="str">
        <f t="shared" si="65"/>
        <v>4 – 5</v>
      </c>
      <c r="D4191">
        <v>1000</v>
      </c>
      <c r="E4191" t="s">
        <v>13149</v>
      </c>
      <c r="G4191" t="s">
        <v>13150</v>
      </c>
      <c r="H4191" t="s">
        <v>13150</v>
      </c>
      <c r="I4191" t="s">
        <v>5135</v>
      </c>
      <c r="J4191" t="s">
        <v>5136</v>
      </c>
      <c r="K4191" t="s">
        <v>14835</v>
      </c>
      <c r="L4191" t="s">
        <v>13921</v>
      </c>
      <c r="M4191" t="s">
        <v>10</v>
      </c>
    </row>
    <row r="4192" spans="1:13">
      <c r="A4192" t="s">
        <v>5133</v>
      </c>
      <c r="B4192">
        <v>4.7</v>
      </c>
      <c r="C4192" t="str">
        <f t="shared" si="65"/>
        <v>4 – 5</v>
      </c>
      <c r="D4192">
        <v>1000</v>
      </c>
      <c r="E4192" t="s">
        <v>13149</v>
      </c>
      <c r="G4192" t="s">
        <v>13150</v>
      </c>
      <c r="H4192" t="s">
        <v>13150</v>
      </c>
      <c r="I4192" t="s">
        <v>5135</v>
      </c>
      <c r="J4192" t="s">
        <v>5136</v>
      </c>
      <c r="K4192" t="s">
        <v>14835</v>
      </c>
      <c r="L4192" t="s">
        <v>13921</v>
      </c>
      <c r="M4192" t="s">
        <v>52</v>
      </c>
    </row>
    <row r="4193" spans="1:13">
      <c r="A4193" t="s">
        <v>5133</v>
      </c>
      <c r="B4193">
        <v>4.7</v>
      </c>
      <c r="C4193" t="str">
        <f t="shared" si="65"/>
        <v>4 – 5</v>
      </c>
      <c r="D4193">
        <v>1000</v>
      </c>
      <c r="E4193" t="s">
        <v>13149</v>
      </c>
      <c r="G4193" t="s">
        <v>13150</v>
      </c>
      <c r="H4193" t="s">
        <v>13150</v>
      </c>
      <c r="I4193" t="s">
        <v>5135</v>
      </c>
      <c r="J4193" t="s">
        <v>5136</v>
      </c>
      <c r="K4193" t="s">
        <v>14835</v>
      </c>
      <c r="L4193" t="s">
        <v>13921</v>
      </c>
      <c r="M4193" t="s">
        <v>18</v>
      </c>
    </row>
    <row r="4194" spans="1:13">
      <c r="A4194" t="s">
        <v>5133</v>
      </c>
      <c r="B4194">
        <v>4.7</v>
      </c>
      <c r="C4194" t="str">
        <f t="shared" si="65"/>
        <v>4 – 5</v>
      </c>
      <c r="D4194">
        <v>1000</v>
      </c>
      <c r="E4194" t="s">
        <v>13149</v>
      </c>
      <c r="G4194" t="s">
        <v>13150</v>
      </c>
      <c r="H4194" t="s">
        <v>13150</v>
      </c>
      <c r="I4194" t="s">
        <v>5135</v>
      </c>
      <c r="J4194" t="s">
        <v>5136</v>
      </c>
      <c r="K4194" t="s">
        <v>14835</v>
      </c>
      <c r="L4194" t="s">
        <v>13921</v>
      </c>
      <c r="M4194" t="s">
        <v>1220</v>
      </c>
    </row>
    <row r="4195" spans="1:13">
      <c r="A4195" t="s">
        <v>5137</v>
      </c>
      <c r="B4195">
        <v>4.9000000000000004</v>
      </c>
      <c r="C4195" t="str">
        <f t="shared" si="65"/>
        <v>4 – 5</v>
      </c>
      <c r="D4195">
        <v>100</v>
      </c>
      <c r="E4195" t="s">
        <v>13149</v>
      </c>
      <c r="G4195" t="s">
        <v>13150</v>
      </c>
      <c r="H4195" t="s">
        <v>13150</v>
      </c>
      <c r="I4195" t="s">
        <v>5139</v>
      </c>
      <c r="J4195" t="s">
        <v>5140</v>
      </c>
      <c r="K4195" t="s">
        <v>13479</v>
      </c>
      <c r="L4195" t="s">
        <v>13155</v>
      </c>
      <c r="M4195" t="s">
        <v>10</v>
      </c>
    </row>
    <row r="4196" spans="1:13">
      <c r="A4196" t="s">
        <v>5137</v>
      </c>
      <c r="B4196">
        <v>4.9000000000000004</v>
      </c>
      <c r="C4196" t="str">
        <f t="shared" si="65"/>
        <v>4 – 5</v>
      </c>
      <c r="D4196">
        <v>100</v>
      </c>
      <c r="E4196" t="s">
        <v>13149</v>
      </c>
      <c r="G4196" t="s">
        <v>13150</v>
      </c>
      <c r="H4196" t="s">
        <v>13150</v>
      </c>
      <c r="I4196" t="s">
        <v>5139</v>
      </c>
      <c r="J4196" t="s">
        <v>5140</v>
      </c>
      <c r="K4196" t="s">
        <v>13479</v>
      </c>
      <c r="L4196" t="s">
        <v>13155</v>
      </c>
      <c r="M4196" t="s">
        <v>1586</v>
      </c>
    </row>
    <row r="4197" spans="1:13">
      <c r="A4197" t="s">
        <v>5137</v>
      </c>
      <c r="B4197">
        <v>4.9000000000000004</v>
      </c>
      <c r="C4197" t="str">
        <f t="shared" si="65"/>
        <v>4 – 5</v>
      </c>
      <c r="D4197">
        <v>100</v>
      </c>
      <c r="E4197" t="s">
        <v>13149</v>
      </c>
      <c r="G4197" t="s">
        <v>13150</v>
      </c>
      <c r="H4197" t="s">
        <v>13150</v>
      </c>
      <c r="I4197" t="s">
        <v>5139</v>
      </c>
      <c r="J4197" t="s">
        <v>5140</v>
      </c>
      <c r="K4197" t="s">
        <v>13479</v>
      </c>
      <c r="L4197" t="s">
        <v>13155</v>
      </c>
      <c r="M4197" t="s">
        <v>595</v>
      </c>
    </row>
    <row r="4198" spans="1:13">
      <c r="A4198" t="s">
        <v>5141</v>
      </c>
      <c r="B4198">
        <v>3.6</v>
      </c>
      <c r="C4198" t="str">
        <f t="shared" si="65"/>
        <v>3 – 4</v>
      </c>
      <c r="D4198">
        <v>100</v>
      </c>
      <c r="E4198" t="s">
        <v>13149</v>
      </c>
      <c r="G4198" t="s">
        <v>13150</v>
      </c>
      <c r="H4198" t="s">
        <v>13150</v>
      </c>
      <c r="I4198" t="s">
        <v>5143</v>
      </c>
      <c r="J4198" t="s">
        <v>5144</v>
      </c>
      <c r="K4198" t="s">
        <v>14836</v>
      </c>
      <c r="L4198" t="s">
        <v>13921</v>
      </c>
      <c r="M4198" t="s">
        <v>149</v>
      </c>
    </row>
    <row r="4199" spans="1:13">
      <c r="A4199" t="s">
        <v>5145</v>
      </c>
      <c r="B4199">
        <v>4.5999999999999996</v>
      </c>
      <c r="C4199" t="str">
        <f t="shared" si="65"/>
        <v>4 – 5</v>
      </c>
      <c r="D4199">
        <v>100</v>
      </c>
      <c r="E4199" t="s">
        <v>13149</v>
      </c>
      <c r="G4199" t="s">
        <v>13150</v>
      </c>
      <c r="H4199" t="s">
        <v>13150</v>
      </c>
      <c r="I4199" t="s">
        <v>5147</v>
      </c>
      <c r="J4199" t="s">
        <v>5089</v>
      </c>
      <c r="K4199" t="s">
        <v>14825</v>
      </c>
      <c r="L4199" t="s">
        <v>14038</v>
      </c>
      <c r="M4199" t="s">
        <v>262</v>
      </c>
    </row>
    <row r="4200" spans="1:13">
      <c r="A4200" t="s">
        <v>5145</v>
      </c>
      <c r="B4200">
        <v>4.5999999999999996</v>
      </c>
      <c r="C4200" t="str">
        <f t="shared" si="65"/>
        <v>4 – 5</v>
      </c>
      <c r="D4200">
        <v>100</v>
      </c>
      <c r="E4200" t="s">
        <v>13149</v>
      </c>
      <c r="G4200" t="s">
        <v>13150</v>
      </c>
      <c r="H4200" t="s">
        <v>13150</v>
      </c>
      <c r="I4200" t="s">
        <v>5147</v>
      </c>
      <c r="J4200" t="s">
        <v>5089</v>
      </c>
      <c r="K4200" t="s">
        <v>14825</v>
      </c>
      <c r="L4200" t="s">
        <v>14038</v>
      </c>
      <c r="M4200" t="s">
        <v>10</v>
      </c>
    </row>
    <row r="4201" spans="1:13">
      <c r="A4201" t="s">
        <v>5145</v>
      </c>
      <c r="B4201">
        <v>4.5999999999999996</v>
      </c>
      <c r="C4201" t="str">
        <f t="shared" si="65"/>
        <v>4 – 5</v>
      </c>
      <c r="D4201">
        <v>100</v>
      </c>
      <c r="E4201" t="s">
        <v>13149</v>
      </c>
      <c r="G4201" t="s">
        <v>13150</v>
      </c>
      <c r="H4201" t="s">
        <v>13150</v>
      </c>
      <c r="I4201" t="s">
        <v>5147</v>
      </c>
      <c r="J4201" t="s">
        <v>5089</v>
      </c>
      <c r="K4201" t="s">
        <v>14825</v>
      </c>
      <c r="L4201" t="s">
        <v>14038</v>
      </c>
      <c r="M4201" t="s">
        <v>595</v>
      </c>
    </row>
    <row r="4202" spans="1:13">
      <c r="A4202" t="s">
        <v>5148</v>
      </c>
      <c r="B4202">
        <v>4.5</v>
      </c>
      <c r="C4202" t="str">
        <f t="shared" si="65"/>
        <v>4 – 5</v>
      </c>
      <c r="D4202">
        <v>11</v>
      </c>
      <c r="E4202" t="s">
        <v>13149</v>
      </c>
      <c r="G4202" t="s">
        <v>13150</v>
      </c>
      <c r="H4202" t="s">
        <v>13150</v>
      </c>
      <c r="I4202" t="s">
        <v>5150</v>
      </c>
      <c r="J4202" t="s">
        <v>5151</v>
      </c>
      <c r="K4202" t="s">
        <v>14837</v>
      </c>
      <c r="L4202" t="s">
        <v>13886</v>
      </c>
      <c r="M4202" t="s">
        <v>635</v>
      </c>
    </row>
    <row r="4203" spans="1:13">
      <c r="A4203" t="s">
        <v>5148</v>
      </c>
      <c r="B4203">
        <v>4.5</v>
      </c>
      <c r="C4203" t="str">
        <f t="shared" si="65"/>
        <v>4 – 5</v>
      </c>
      <c r="D4203">
        <v>11</v>
      </c>
      <c r="E4203" t="s">
        <v>13149</v>
      </c>
      <c r="G4203" t="s">
        <v>13150</v>
      </c>
      <c r="H4203" t="s">
        <v>13150</v>
      </c>
      <c r="I4203" t="s">
        <v>5150</v>
      </c>
      <c r="J4203" t="s">
        <v>5151</v>
      </c>
      <c r="K4203" t="s">
        <v>14837</v>
      </c>
      <c r="L4203" t="s">
        <v>13886</v>
      </c>
      <c r="M4203" t="s">
        <v>149</v>
      </c>
    </row>
    <row r="4204" spans="1:13">
      <c r="A4204" t="s">
        <v>5148</v>
      </c>
      <c r="B4204">
        <v>4.5</v>
      </c>
      <c r="C4204" t="str">
        <f t="shared" si="65"/>
        <v>4 – 5</v>
      </c>
      <c r="D4204">
        <v>11</v>
      </c>
      <c r="E4204" t="s">
        <v>13149</v>
      </c>
      <c r="G4204" t="s">
        <v>13150</v>
      </c>
      <c r="H4204" t="s">
        <v>13150</v>
      </c>
      <c r="I4204" t="s">
        <v>5150</v>
      </c>
      <c r="J4204" t="s">
        <v>5151</v>
      </c>
      <c r="K4204" t="s">
        <v>14837</v>
      </c>
      <c r="L4204" t="s">
        <v>13886</v>
      </c>
      <c r="M4204" t="s">
        <v>262</v>
      </c>
    </row>
    <row r="4205" spans="1:13">
      <c r="A4205" t="s">
        <v>5148</v>
      </c>
      <c r="B4205">
        <v>4.5</v>
      </c>
      <c r="C4205" t="str">
        <f t="shared" si="65"/>
        <v>4 – 5</v>
      </c>
      <c r="D4205">
        <v>11</v>
      </c>
      <c r="E4205" t="s">
        <v>13149</v>
      </c>
      <c r="G4205" t="s">
        <v>13150</v>
      </c>
      <c r="H4205" t="s">
        <v>13150</v>
      </c>
      <c r="I4205" t="s">
        <v>5150</v>
      </c>
      <c r="J4205" t="s">
        <v>5151</v>
      </c>
      <c r="K4205" t="s">
        <v>14837</v>
      </c>
      <c r="L4205" t="s">
        <v>13886</v>
      </c>
      <c r="M4205" t="s">
        <v>10</v>
      </c>
    </row>
    <row r="4206" spans="1:13">
      <c r="A4206" t="s">
        <v>5148</v>
      </c>
      <c r="B4206">
        <v>4.5</v>
      </c>
      <c r="C4206" t="str">
        <f t="shared" si="65"/>
        <v>4 – 5</v>
      </c>
      <c r="D4206">
        <v>11</v>
      </c>
      <c r="E4206" t="s">
        <v>13149</v>
      </c>
      <c r="G4206" t="s">
        <v>13150</v>
      </c>
      <c r="H4206" t="s">
        <v>13150</v>
      </c>
      <c r="I4206" t="s">
        <v>5150</v>
      </c>
      <c r="J4206" t="s">
        <v>5151</v>
      </c>
      <c r="K4206" t="s">
        <v>14837</v>
      </c>
      <c r="L4206" t="s">
        <v>13886</v>
      </c>
      <c r="M4206" t="s">
        <v>595</v>
      </c>
    </row>
    <row r="4207" spans="1:13">
      <c r="A4207" t="s">
        <v>5152</v>
      </c>
      <c r="B4207">
        <v>3.5</v>
      </c>
      <c r="C4207" t="str">
        <f t="shared" si="65"/>
        <v>3 – 4</v>
      </c>
      <c r="D4207">
        <v>47</v>
      </c>
      <c r="E4207" t="s">
        <v>13149</v>
      </c>
      <c r="G4207" t="s">
        <v>13150</v>
      </c>
      <c r="H4207" t="s">
        <v>13150</v>
      </c>
      <c r="I4207" t="s">
        <v>5155</v>
      </c>
      <c r="J4207" t="s">
        <v>5156</v>
      </c>
      <c r="K4207" t="s">
        <v>13480</v>
      </c>
      <c r="L4207" t="s">
        <v>16114</v>
      </c>
      <c r="M4207" t="s">
        <v>635</v>
      </c>
    </row>
    <row r="4208" spans="1:13">
      <c r="A4208" t="s">
        <v>5152</v>
      </c>
      <c r="B4208">
        <v>3.5</v>
      </c>
      <c r="C4208" t="str">
        <f t="shared" si="65"/>
        <v>3 – 4</v>
      </c>
      <c r="D4208">
        <v>47</v>
      </c>
      <c r="E4208" t="s">
        <v>13149</v>
      </c>
      <c r="G4208" t="s">
        <v>13150</v>
      </c>
      <c r="H4208" t="s">
        <v>13150</v>
      </c>
      <c r="I4208" t="s">
        <v>5155</v>
      </c>
      <c r="J4208" t="s">
        <v>5156</v>
      </c>
      <c r="K4208" t="s">
        <v>13480</v>
      </c>
      <c r="L4208" t="s">
        <v>16114</v>
      </c>
      <c r="M4208" t="s">
        <v>52</v>
      </c>
    </row>
    <row r="4209" spans="1:13">
      <c r="A4209" t="s">
        <v>5152</v>
      </c>
      <c r="B4209">
        <v>3.5</v>
      </c>
      <c r="C4209" t="str">
        <f t="shared" si="65"/>
        <v>3 – 4</v>
      </c>
      <c r="D4209">
        <v>47</v>
      </c>
      <c r="E4209" t="s">
        <v>13149</v>
      </c>
      <c r="G4209" t="s">
        <v>13150</v>
      </c>
      <c r="H4209" t="s">
        <v>13150</v>
      </c>
      <c r="I4209" t="s">
        <v>5155</v>
      </c>
      <c r="J4209" t="s">
        <v>5156</v>
      </c>
      <c r="K4209" t="s">
        <v>13480</v>
      </c>
      <c r="L4209" t="s">
        <v>16114</v>
      </c>
      <c r="M4209" t="s">
        <v>18</v>
      </c>
    </row>
    <row r="4210" spans="1:13">
      <c r="A4210" t="s">
        <v>5152</v>
      </c>
      <c r="B4210">
        <v>3.5</v>
      </c>
      <c r="C4210" t="str">
        <f t="shared" si="65"/>
        <v>3 – 4</v>
      </c>
      <c r="D4210">
        <v>47</v>
      </c>
      <c r="E4210" t="s">
        <v>13149</v>
      </c>
      <c r="G4210" t="s">
        <v>13150</v>
      </c>
      <c r="H4210" t="s">
        <v>13150</v>
      </c>
      <c r="I4210" t="s">
        <v>5155</v>
      </c>
      <c r="J4210" t="s">
        <v>5156</v>
      </c>
      <c r="K4210" t="s">
        <v>13480</v>
      </c>
      <c r="L4210" t="s">
        <v>16114</v>
      </c>
      <c r="M4210" t="s">
        <v>595</v>
      </c>
    </row>
    <row r="4211" spans="1:13">
      <c r="A4211" t="s">
        <v>5152</v>
      </c>
      <c r="B4211">
        <v>3.5</v>
      </c>
      <c r="C4211" t="str">
        <f t="shared" si="65"/>
        <v>3 – 4</v>
      </c>
      <c r="D4211">
        <v>47</v>
      </c>
      <c r="E4211" t="s">
        <v>13149</v>
      </c>
      <c r="G4211" t="s">
        <v>13150</v>
      </c>
      <c r="H4211" t="s">
        <v>13150</v>
      </c>
      <c r="I4211" t="s">
        <v>5155</v>
      </c>
      <c r="J4211" t="s">
        <v>5156</v>
      </c>
      <c r="K4211" t="s">
        <v>13480</v>
      </c>
      <c r="L4211" t="s">
        <v>16114</v>
      </c>
      <c r="M4211" t="s">
        <v>5392</v>
      </c>
    </row>
    <row r="4212" spans="1:13">
      <c r="A4212" t="s">
        <v>5157</v>
      </c>
      <c r="B4212">
        <v>3.9</v>
      </c>
      <c r="C4212" t="str">
        <f t="shared" si="65"/>
        <v>3 – 4</v>
      </c>
      <c r="D4212">
        <v>9</v>
      </c>
      <c r="E4212" t="s">
        <v>13149</v>
      </c>
      <c r="G4212" t="s">
        <v>13150</v>
      </c>
      <c r="H4212" t="s">
        <v>13150</v>
      </c>
      <c r="I4212" t="s">
        <v>5159</v>
      </c>
      <c r="J4212" t="s">
        <v>5160</v>
      </c>
      <c r="K4212" t="s">
        <v>13481</v>
      </c>
      <c r="L4212" t="s">
        <v>16114</v>
      </c>
      <c r="M4212" t="s">
        <v>262</v>
      </c>
    </row>
    <row r="4213" spans="1:13">
      <c r="A4213" t="s">
        <v>5157</v>
      </c>
      <c r="B4213">
        <v>3.9</v>
      </c>
      <c r="C4213" t="str">
        <f t="shared" si="65"/>
        <v>3 – 4</v>
      </c>
      <c r="D4213">
        <v>9</v>
      </c>
      <c r="E4213" t="s">
        <v>13149</v>
      </c>
      <c r="G4213" t="s">
        <v>13150</v>
      </c>
      <c r="H4213" t="s">
        <v>13150</v>
      </c>
      <c r="I4213" t="s">
        <v>5159</v>
      </c>
      <c r="J4213" t="s">
        <v>5160</v>
      </c>
      <c r="K4213" t="s">
        <v>13481</v>
      </c>
      <c r="L4213" t="s">
        <v>16114</v>
      </c>
      <c r="M4213" t="s">
        <v>18</v>
      </c>
    </row>
    <row r="4214" spans="1:13">
      <c r="A4214" t="s">
        <v>5157</v>
      </c>
      <c r="B4214">
        <v>3.9</v>
      </c>
      <c r="C4214" t="str">
        <f t="shared" si="65"/>
        <v>3 – 4</v>
      </c>
      <c r="D4214">
        <v>9</v>
      </c>
      <c r="E4214" t="s">
        <v>13149</v>
      </c>
      <c r="G4214" t="s">
        <v>13150</v>
      </c>
      <c r="H4214" t="s">
        <v>13150</v>
      </c>
      <c r="I4214" t="s">
        <v>5159</v>
      </c>
      <c r="J4214" t="s">
        <v>5160</v>
      </c>
      <c r="K4214" t="s">
        <v>13481</v>
      </c>
      <c r="L4214" t="s">
        <v>16114</v>
      </c>
      <c r="M4214" t="s">
        <v>595</v>
      </c>
    </row>
    <row r="4215" spans="1:13">
      <c r="A4215" t="s">
        <v>5161</v>
      </c>
      <c r="C4215" t="str">
        <f t="shared" si="65"/>
        <v>No Rating</v>
      </c>
      <c r="E4215" t="s">
        <v>13150</v>
      </c>
      <c r="G4215" t="s">
        <v>13150</v>
      </c>
      <c r="H4215" t="s">
        <v>13150</v>
      </c>
      <c r="I4215" t="s">
        <v>5163</v>
      </c>
      <c r="J4215" t="s">
        <v>5164</v>
      </c>
      <c r="K4215" t="s">
        <v>14838</v>
      </c>
      <c r="L4215" t="s">
        <v>13921</v>
      </c>
      <c r="M4215" t="s">
        <v>18</v>
      </c>
    </row>
    <row r="4216" spans="1:13">
      <c r="A4216" t="s">
        <v>5161</v>
      </c>
      <c r="C4216" t="str">
        <f t="shared" si="65"/>
        <v>No Rating</v>
      </c>
      <c r="E4216" t="s">
        <v>13150</v>
      </c>
      <c r="G4216" t="s">
        <v>13150</v>
      </c>
      <c r="H4216" t="s">
        <v>13150</v>
      </c>
      <c r="I4216" t="s">
        <v>5163</v>
      </c>
      <c r="J4216" t="s">
        <v>5164</v>
      </c>
      <c r="K4216" t="s">
        <v>14838</v>
      </c>
      <c r="L4216" t="s">
        <v>13921</v>
      </c>
      <c r="M4216" t="s">
        <v>1220</v>
      </c>
    </row>
    <row r="4217" spans="1:13">
      <c r="A4217" t="s">
        <v>5165</v>
      </c>
      <c r="B4217">
        <v>4.9000000000000004</v>
      </c>
      <c r="C4217" t="str">
        <f t="shared" si="65"/>
        <v>4 – 5</v>
      </c>
      <c r="D4217">
        <v>500</v>
      </c>
      <c r="E4217" t="s">
        <v>13149</v>
      </c>
      <c r="G4217" t="s">
        <v>13150</v>
      </c>
      <c r="H4217" t="s">
        <v>13150</v>
      </c>
      <c r="I4217" t="s">
        <v>5167</v>
      </c>
      <c r="J4217" t="s">
        <v>5168</v>
      </c>
      <c r="K4217" t="s">
        <v>13482</v>
      </c>
      <c r="L4217" t="s">
        <v>13155</v>
      </c>
      <c r="M4217" t="s">
        <v>262</v>
      </c>
    </row>
    <row r="4218" spans="1:13">
      <c r="A4218" t="s">
        <v>5165</v>
      </c>
      <c r="B4218">
        <v>4.9000000000000004</v>
      </c>
      <c r="C4218" t="str">
        <f t="shared" si="65"/>
        <v>4 – 5</v>
      </c>
      <c r="D4218">
        <v>500</v>
      </c>
      <c r="E4218" t="s">
        <v>13149</v>
      </c>
      <c r="G4218" t="s">
        <v>13150</v>
      </c>
      <c r="H4218" t="s">
        <v>13150</v>
      </c>
      <c r="I4218" t="s">
        <v>5167</v>
      </c>
      <c r="J4218" t="s">
        <v>5168</v>
      </c>
      <c r="K4218" t="s">
        <v>13482</v>
      </c>
      <c r="L4218" t="s">
        <v>13155</v>
      </c>
      <c r="M4218" t="s">
        <v>10</v>
      </c>
    </row>
    <row r="4219" spans="1:13">
      <c r="A4219" t="s">
        <v>5165</v>
      </c>
      <c r="B4219">
        <v>4.9000000000000004</v>
      </c>
      <c r="C4219" t="str">
        <f t="shared" si="65"/>
        <v>4 – 5</v>
      </c>
      <c r="D4219">
        <v>500</v>
      </c>
      <c r="E4219" t="s">
        <v>13149</v>
      </c>
      <c r="G4219" t="s">
        <v>13150</v>
      </c>
      <c r="H4219" t="s">
        <v>13150</v>
      </c>
      <c r="I4219" t="s">
        <v>5167</v>
      </c>
      <c r="J4219" t="s">
        <v>5168</v>
      </c>
      <c r="K4219" t="s">
        <v>13482</v>
      </c>
      <c r="L4219" t="s">
        <v>13155</v>
      </c>
      <c r="M4219" t="s">
        <v>595</v>
      </c>
    </row>
    <row r="4220" spans="1:13">
      <c r="A4220" t="s">
        <v>5169</v>
      </c>
      <c r="B4220">
        <v>4.7</v>
      </c>
      <c r="C4220" t="str">
        <f t="shared" si="65"/>
        <v>4 – 5</v>
      </c>
      <c r="D4220">
        <v>1000</v>
      </c>
      <c r="E4220" t="s">
        <v>13149</v>
      </c>
      <c r="G4220" t="s">
        <v>13150</v>
      </c>
      <c r="H4220" t="s">
        <v>13150</v>
      </c>
      <c r="I4220" t="s">
        <v>5171</v>
      </c>
      <c r="J4220" t="s">
        <v>5089</v>
      </c>
      <c r="K4220" t="s">
        <v>14825</v>
      </c>
      <c r="L4220" t="s">
        <v>14038</v>
      </c>
      <c r="M4220" t="s">
        <v>262</v>
      </c>
    </row>
    <row r="4221" spans="1:13">
      <c r="A4221" t="s">
        <v>5169</v>
      </c>
      <c r="B4221">
        <v>4.7</v>
      </c>
      <c r="C4221" t="str">
        <f t="shared" si="65"/>
        <v>4 – 5</v>
      </c>
      <c r="D4221">
        <v>1000</v>
      </c>
      <c r="E4221" t="s">
        <v>13149</v>
      </c>
      <c r="G4221" t="s">
        <v>13150</v>
      </c>
      <c r="H4221" t="s">
        <v>13150</v>
      </c>
      <c r="I4221" t="s">
        <v>5171</v>
      </c>
      <c r="J4221" t="s">
        <v>5089</v>
      </c>
      <c r="K4221" t="s">
        <v>14825</v>
      </c>
      <c r="L4221" t="s">
        <v>14038</v>
      </c>
      <c r="M4221" t="s">
        <v>10</v>
      </c>
    </row>
    <row r="4222" spans="1:13">
      <c r="A4222" t="s">
        <v>5169</v>
      </c>
      <c r="B4222">
        <v>4.7</v>
      </c>
      <c r="C4222" t="str">
        <f t="shared" si="65"/>
        <v>4 – 5</v>
      </c>
      <c r="D4222">
        <v>1000</v>
      </c>
      <c r="E4222" t="s">
        <v>13149</v>
      </c>
      <c r="G4222" t="s">
        <v>13150</v>
      </c>
      <c r="H4222" t="s">
        <v>13150</v>
      </c>
      <c r="I4222" t="s">
        <v>5171</v>
      </c>
      <c r="J4222" t="s">
        <v>5089</v>
      </c>
      <c r="K4222" t="s">
        <v>14825</v>
      </c>
      <c r="L4222" t="s">
        <v>14038</v>
      </c>
      <c r="M4222" t="s">
        <v>595</v>
      </c>
    </row>
    <row r="4223" spans="1:13">
      <c r="A4223" t="s">
        <v>5172</v>
      </c>
      <c r="C4223" t="str">
        <f t="shared" si="65"/>
        <v>No Rating</v>
      </c>
      <c r="E4223" t="s">
        <v>13150</v>
      </c>
      <c r="G4223" t="s">
        <v>13150</v>
      </c>
      <c r="H4223" t="s">
        <v>13150</v>
      </c>
      <c r="I4223" t="s">
        <v>5174</v>
      </c>
      <c r="J4223" t="s">
        <v>5175</v>
      </c>
      <c r="K4223" t="s">
        <v>16148</v>
      </c>
      <c r="L4223" t="s">
        <v>13921</v>
      </c>
      <c r="M4223" t="s">
        <v>330</v>
      </c>
    </row>
    <row r="4224" spans="1:13">
      <c r="A4224" t="s">
        <v>5172</v>
      </c>
      <c r="C4224" t="str">
        <f t="shared" si="65"/>
        <v>No Rating</v>
      </c>
      <c r="E4224" t="s">
        <v>13150</v>
      </c>
      <c r="G4224" t="s">
        <v>13150</v>
      </c>
      <c r="H4224" t="s">
        <v>13150</v>
      </c>
      <c r="I4224" t="s">
        <v>5174</v>
      </c>
      <c r="J4224" t="s">
        <v>5175</v>
      </c>
      <c r="K4224" t="s">
        <v>16148</v>
      </c>
      <c r="L4224" t="s">
        <v>13921</v>
      </c>
      <c r="M4224" t="s">
        <v>18</v>
      </c>
    </row>
    <row r="4225" spans="1:13">
      <c r="A4225" t="s">
        <v>5172</v>
      </c>
      <c r="C4225" t="str">
        <f t="shared" si="65"/>
        <v>No Rating</v>
      </c>
      <c r="E4225" t="s">
        <v>13150</v>
      </c>
      <c r="G4225" t="s">
        <v>13150</v>
      </c>
      <c r="H4225" t="s">
        <v>13150</v>
      </c>
      <c r="I4225" t="s">
        <v>5174</v>
      </c>
      <c r="J4225" t="s">
        <v>5175</v>
      </c>
      <c r="K4225" t="s">
        <v>16148</v>
      </c>
      <c r="L4225" t="s">
        <v>13921</v>
      </c>
      <c r="M4225" t="s">
        <v>8122</v>
      </c>
    </row>
    <row r="4226" spans="1:13">
      <c r="A4226" t="s">
        <v>5176</v>
      </c>
      <c r="B4226">
        <v>4.8</v>
      </c>
      <c r="C4226" t="str">
        <f t="shared" ref="C4226:C4289" si="66">IF(B4226="", "No Rating",
 IF(B4226&lt;=2, "1 – 2",
 IF(B4226&lt;=3, "2 – 3",
 IF(B4226&lt;=4, "3 – 4",
 "4 – 5"))))</f>
        <v>4 – 5</v>
      </c>
      <c r="D4226">
        <v>100</v>
      </c>
      <c r="E4226" t="s">
        <v>13149</v>
      </c>
      <c r="G4226" t="s">
        <v>13150</v>
      </c>
      <c r="H4226" t="s">
        <v>13150</v>
      </c>
      <c r="I4226" t="s">
        <v>5178</v>
      </c>
      <c r="J4226" t="s">
        <v>5179</v>
      </c>
      <c r="K4226" t="s">
        <v>13483</v>
      </c>
      <c r="L4226" t="s">
        <v>16114</v>
      </c>
      <c r="M4226" t="s">
        <v>10</v>
      </c>
    </row>
    <row r="4227" spans="1:13">
      <c r="A4227" t="s">
        <v>5176</v>
      </c>
      <c r="B4227">
        <v>4.8</v>
      </c>
      <c r="C4227" t="str">
        <f t="shared" si="66"/>
        <v>4 – 5</v>
      </c>
      <c r="D4227">
        <v>100</v>
      </c>
      <c r="E4227" t="s">
        <v>13149</v>
      </c>
      <c r="G4227" t="s">
        <v>13150</v>
      </c>
      <c r="H4227" t="s">
        <v>13150</v>
      </c>
      <c r="I4227" t="s">
        <v>5178</v>
      </c>
      <c r="J4227" t="s">
        <v>5179</v>
      </c>
      <c r="K4227" t="s">
        <v>13483</v>
      </c>
      <c r="L4227" t="s">
        <v>16114</v>
      </c>
      <c r="M4227" t="s">
        <v>18</v>
      </c>
    </row>
    <row r="4228" spans="1:13">
      <c r="A4228" t="s">
        <v>5176</v>
      </c>
      <c r="B4228">
        <v>4.8</v>
      </c>
      <c r="C4228" t="str">
        <f t="shared" si="66"/>
        <v>4 – 5</v>
      </c>
      <c r="D4228">
        <v>100</v>
      </c>
      <c r="E4228" t="s">
        <v>13149</v>
      </c>
      <c r="G4228" t="s">
        <v>13150</v>
      </c>
      <c r="H4228" t="s">
        <v>13150</v>
      </c>
      <c r="I4228" t="s">
        <v>5178</v>
      </c>
      <c r="J4228" t="s">
        <v>5179</v>
      </c>
      <c r="K4228" t="s">
        <v>13483</v>
      </c>
      <c r="L4228" t="s">
        <v>16114</v>
      </c>
      <c r="M4228" t="s">
        <v>3586</v>
      </c>
    </row>
    <row r="4229" spans="1:13">
      <c r="A4229" t="s">
        <v>5176</v>
      </c>
      <c r="B4229">
        <v>4.8</v>
      </c>
      <c r="C4229" t="str">
        <f t="shared" si="66"/>
        <v>4 – 5</v>
      </c>
      <c r="D4229">
        <v>100</v>
      </c>
      <c r="E4229" t="s">
        <v>13149</v>
      </c>
      <c r="G4229" t="s">
        <v>13150</v>
      </c>
      <c r="H4229" t="s">
        <v>13150</v>
      </c>
      <c r="I4229" t="s">
        <v>5178</v>
      </c>
      <c r="J4229" t="s">
        <v>5179</v>
      </c>
      <c r="K4229" t="s">
        <v>13483</v>
      </c>
      <c r="L4229" t="s">
        <v>16114</v>
      </c>
      <c r="M4229" t="s">
        <v>8122</v>
      </c>
    </row>
    <row r="4230" spans="1:13">
      <c r="A4230" t="s">
        <v>5180</v>
      </c>
      <c r="B4230">
        <v>4.9000000000000004</v>
      </c>
      <c r="C4230" t="str">
        <f t="shared" si="66"/>
        <v>4 – 5</v>
      </c>
      <c r="D4230">
        <v>100</v>
      </c>
      <c r="E4230" t="s">
        <v>13149</v>
      </c>
      <c r="G4230" t="s">
        <v>13150</v>
      </c>
      <c r="H4230" t="s">
        <v>13150</v>
      </c>
      <c r="I4230" t="s">
        <v>5182</v>
      </c>
      <c r="J4230" t="s">
        <v>5183</v>
      </c>
      <c r="K4230" t="s">
        <v>14839</v>
      </c>
      <c r="L4230" t="s">
        <v>13921</v>
      </c>
      <c r="M4230" t="s">
        <v>257</v>
      </c>
    </row>
    <row r="4231" spans="1:13">
      <c r="A4231" t="s">
        <v>5180</v>
      </c>
      <c r="B4231">
        <v>4.9000000000000004</v>
      </c>
      <c r="C4231" t="str">
        <f t="shared" si="66"/>
        <v>4 – 5</v>
      </c>
      <c r="D4231">
        <v>100</v>
      </c>
      <c r="E4231" t="s">
        <v>13149</v>
      </c>
      <c r="G4231" t="s">
        <v>13150</v>
      </c>
      <c r="H4231" t="s">
        <v>13150</v>
      </c>
      <c r="I4231" t="s">
        <v>5182</v>
      </c>
      <c r="J4231" t="s">
        <v>5183</v>
      </c>
      <c r="K4231" t="s">
        <v>14839</v>
      </c>
      <c r="L4231" t="s">
        <v>13921</v>
      </c>
      <c r="M4231" t="s">
        <v>12403</v>
      </c>
    </row>
    <row r="4232" spans="1:13">
      <c r="A4232" t="s">
        <v>5180</v>
      </c>
      <c r="B4232">
        <v>4.9000000000000004</v>
      </c>
      <c r="C4232" t="str">
        <f t="shared" si="66"/>
        <v>4 – 5</v>
      </c>
      <c r="D4232">
        <v>100</v>
      </c>
      <c r="E4232" t="s">
        <v>13149</v>
      </c>
      <c r="G4232" t="s">
        <v>13150</v>
      </c>
      <c r="H4232" t="s">
        <v>13150</v>
      </c>
      <c r="I4232" t="s">
        <v>5182</v>
      </c>
      <c r="J4232" t="s">
        <v>5183</v>
      </c>
      <c r="K4232" t="s">
        <v>14839</v>
      </c>
      <c r="L4232" t="s">
        <v>13921</v>
      </c>
      <c r="M4232" t="s">
        <v>16115</v>
      </c>
    </row>
    <row r="4233" spans="1:13">
      <c r="A4233" t="s">
        <v>5184</v>
      </c>
      <c r="C4233" t="str">
        <f t="shared" si="66"/>
        <v>No Rating</v>
      </c>
      <c r="E4233" t="s">
        <v>13150</v>
      </c>
      <c r="G4233" t="s">
        <v>13150</v>
      </c>
      <c r="H4233" t="s">
        <v>13150</v>
      </c>
      <c r="I4233" t="s">
        <v>5186</v>
      </c>
      <c r="L4233" t="s">
        <v>13155</v>
      </c>
      <c r="M4233" t="s">
        <v>16111</v>
      </c>
    </row>
    <row r="4234" spans="1:13">
      <c r="A4234" t="s">
        <v>5187</v>
      </c>
      <c r="C4234" t="str">
        <f t="shared" si="66"/>
        <v>No Rating</v>
      </c>
      <c r="E4234" t="s">
        <v>13150</v>
      </c>
      <c r="G4234" t="s">
        <v>13150</v>
      </c>
      <c r="H4234" t="s">
        <v>13150</v>
      </c>
      <c r="I4234" t="s">
        <v>5189</v>
      </c>
      <c r="L4234" t="s">
        <v>13155</v>
      </c>
      <c r="M4234" t="s">
        <v>16111</v>
      </c>
    </row>
    <row r="4235" spans="1:13">
      <c r="A4235" t="s">
        <v>5190</v>
      </c>
      <c r="B4235">
        <v>4.9000000000000004</v>
      </c>
      <c r="C4235" t="str">
        <f t="shared" si="66"/>
        <v>4 – 5</v>
      </c>
      <c r="D4235">
        <v>2000</v>
      </c>
      <c r="E4235" t="s">
        <v>13149</v>
      </c>
      <c r="G4235" t="s">
        <v>13150</v>
      </c>
      <c r="H4235" t="s">
        <v>13150</v>
      </c>
      <c r="I4235" t="s">
        <v>5192</v>
      </c>
      <c r="J4235" t="s">
        <v>5193</v>
      </c>
      <c r="K4235" t="s">
        <v>14840</v>
      </c>
      <c r="L4235" t="s">
        <v>13921</v>
      </c>
      <c r="M4235" t="s">
        <v>18</v>
      </c>
    </row>
    <row r="4236" spans="1:13">
      <c r="A4236" t="s">
        <v>5190</v>
      </c>
      <c r="B4236">
        <v>4.9000000000000004</v>
      </c>
      <c r="C4236" t="str">
        <f t="shared" si="66"/>
        <v>4 – 5</v>
      </c>
      <c r="D4236">
        <v>2000</v>
      </c>
      <c r="E4236" t="s">
        <v>13149</v>
      </c>
      <c r="G4236" t="s">
        <v>13150</v>
      </c>
      <c r="H4236" t="s">
        <v>13150</v>
      </c>
      <c r="I4236" t="s">
        <v>5192</v>
      </c>
      <c r="J4236" t="s">
        <v>5193</v>
      </c>
      <c r="K4236" t="s">
        <v>14840</v>
      </c>
      <c r="L4236" t="s">
        <v>13921</v>
      </c>
      <c r="M4236" t="s">
        <v>3586</v>
      </c>
    </row>
    <row r="4237" spans="1:13">
      <c r="A4237" t="s">
        <v>5190</v>
      </c>
      <c r="B4237">
        <v>4.9000000000000004</v>
      </c>
      <c r="C4237" t="str">
        <f t="shared" si="66"/>
        <v>4 – 5</v>
      </c>
      <c r="D4237">
        <v>2000</v>
      </c>
      <c r="E4237" t="s">
        <v>13149</v>
      </c>
      <c r="G4237" t="s">
        <v>13150</v>
      </c>
      <c r="H4237" t="s">
        <v>13150</v>
      </c>
      <c r="I4237" t="s">
        <v>5192</v>
      </c>
      <c r="J4237" t="s">
        <v>5193</v>
      </c>
      <c r="K4237" t="s">
        <v>14840</v>
      </c>
      <c r="L4237" t="s">
        <v>13921</v>
      </c>
      <c r="M4237" t="s">
        <v>8122</v>
      </c>
    </row>
    <row r="4238" spans="1:13">
      <c r="A4238" t="s">
        <v>5190</v>
      </c>
      <c r="B4238">
        <v>4.9000000000000004</v>
      </c>
      <c r="C4238" t="str">
        <f t="shared" si="66"/>
        <v>4 – 5</v>
      </c>
      <c r="D4238">
        <v>2000</v>
      </c>
      <c r="E4238" t="s">
        <v>13149</v>
      </c>
      <c r="G4238" t="s">
        <v>13150</v>
      </c>
      <c r="H4238" t="s">
        <v>13150</v>
      </c>
      <c r="I4238" t="s">
        <v>5192</v>
      </c>
      <c r="J4238" t="s">
        <v>5193</v>
      </c>
      <c r="K4238" t="s">
        <v>14840</v>
      </c>
      <c r="L4238" t="s">
        <v>13921</v>
      </c>
      <c r="M4238" t="s">
        <v>1220</v>
      </c>
    </row>
    <row r="4239" spans="1:13">
      <c r="A4239" t="s">
        <v>5194</v>
      </c>
      <c r="B4239">
        <v>4.5999999999999996</v>
      </c>
      <c r="C4239" t="str">
        <f t="shared" si="66"/>
        <v>4 – 5</v>
      </c>
      <c r="D4239">
        <v>100</v>
      </c>
      <c r="E4239" t="s">
        <v>13149</v>
      </c>
      <c r="G4239" t="s">
        <v>13150</v>
      </c>
      <c r="H4239" t="s">
        <v>13150</v>
      </c>
      <c r="I4239" t="s">
        <v>5197</v>
      </c>
      <c r="J4239" t="s">
        <v>5198</v>
      </c>
      <c r="K4239" t="s">
        <v>14841</v>
      </c>
      <c r="L4239" t="s">
        <v>13921</v>
      </c>
      <c r="M4239" t="s">
        <v>52</v>
      </c>
    </row>
    <row r="4240" spans="1:13">
      <c r="A4240" t="s">
        <v>5194</v>
      </c>
      <c r="B4240">
        <v>4.5999999999999996</v>
      </c>
      <c r="C4240" t="str">
        <f t="shared" si="66"/>
        <v>4 – 5</v>
      </c>
      <c r="D4240">
        <v>100</v>
      </c>
      <c r="E4240" t="s">
        <v>13149</v>
      </c>
      <c r="G4240" t="s">
        <v>13150</v>
      </c>
      <c r="H4240" t="s">
        <v>13150</v>
      </c>
      <c r="I4240" t="s">
        <v>5197</v>
      </c>
      <c r="J4240" t="s">
        <v>5198</v>
      </c>
      <c r="K4240" t="s">
        <v>14841</v>
      </c>
      <c r="L4240" t="s">
        <v>13921</v>
      </c>
      <c r="M4240" t="s">
        <v>511</v>
      </c>
    </row>
    <row r="4241" spans="1:13">
      <c r="A4241" t="s">
        <v>5199</v>
      </c>
      <c r="B4241">
        <v>3.5</v>
      </c>
      <c r="C4241" t="str">
        <f t="shared" si="66"/>
        <v>3 – 4</v>
      </c>
      <c r="D4241">
        <v>1000</v>
      </c>
      <c r="E4241" t="s">
        <v>13149</v>
      </c>
      <c r="G4241" t="s">
        <v>13150</v>
      </c>
      <c r="H4241" t="s">
        <v>13150</v>
      </c>
      <c r="I4241" t="s">
        <v>5201</v>
      </c>
      <c r="J4241" t="s">
        <v>5202</v>
      </c>
      <c r="K4241" t="s">
        <v>14842</v>
      </c>
      <c r="L4241" t="s">
        <v>13921</v>
      </c>
      <c r="M4241" t="s">
        <v>18</v>
      </c>
    </row>
    <row r="4242" spans="1:13">
      <c r="A4242" t="s">
        <v>5199</v>
      </c>
      <c r="B4242">
        <v>3.5</v>
      </c>
      <c r="C4242" t="str">
        <f t="shared" si="66"/>
        <v>3 – 4</v>
      </c>
      <c r="D4242">
        <v>1000</v>
      </c>
      <c r="E4242" t="s">
        <v>13149</v>
      </c>
      <c r="G4242" t="s">
        <v>13150</v>
      </c>
      <c r="H4242" t="s">
        <v>13150</v>
      </c>
      <c r="I4242" t="s">
        <v>5201</v>
      </c>
      <c r="J4242" t="s">
        <v>5202</v>
      </c>
      <c r="K4242" t="s">
        <v>14842</v>
      </c>
      <c r="L4242" t="s">
        <v>13921</v>
      </c>
      <c r="M4242" t="s">
        <v>5392</v>
      </c>
    </row>
    <row r="4243" spans="1:13">
      <c r="A4243" t="s">
        <v>5199</v>
      </c>
      <c r="B4243">
        <v>3.5</v>
      </c>
      <c r="C4243" t="str">
        <f t="shared" si="66"/>
        <v>3 – 4</v>
      </c>
      <c r="D4243">
        <v>1000</v>
      </c>
      <c r="E4243" t="s">
        <v>13149</v>
      </c>
      <c r="G4243" t="s">
        <v>13150</v>
      </c>
      <c r="H4243" t="s">
        <v>13150</v>
      </c>
      <c r="I4243" t="s">
        <v>5201</v>
      </c>
      <c r="J4243" t="s">
        <v>5202</v>
      </c>
      <c r="K4243" t="s">
        <v>14842</v>
      </c>
      <c r="L4243" t="s">
        <v>13921</v>
      </c>
      <c r="M4243" t="s">
        <v>16113</v>
      </c>
    </row>
    <row r="4244" spans="1:13">
      <c r="A4244" t="s">
        <v>5203</v>
      </c>
      <c r="C4244" t="str">
        <f t="shared" si="66"/>
        <v>No Rating</v>
      </c>
      <c r="E4244" t="s">
        <v>13150</v>
      </c>
      <c r="G4244" t="s">
        <v>13150</v>
      </c>
      <c r="H4244" t="s">
        <v>13150</v>
      </c>
      <c r="I4244" t="s">
        <v>5205</v>
      </c>
      <c r="J4244" t="s">
        <v>5206</v>
      </c>
      <c r="K4244" t="s">
        <v>13484</v>
      </c>
      <c r="L4244" t="s">
        <v>13155</v>
      </c>
      <c r="M4244" t="s">
        <v>330</v>
      </c>
    </row>
    <row r="4245" spans="1:13">
      <c r="A4245" t="s">
        <v>5207</v>
      </c>
      <c r="B4245">
        <v>4.9000000000000004</v>
      </c>
      <c r="C4245" t="str">
        <f t="shared" si="66"/>
        <v>4 – 5</v>
      </c>
      <c r="D4245">
        <v>500</v>
      </c>
      <c r="E4245" t="s">
        <v>13149</v>
      </c>
      <c r="G4245" t="s">
        <v>13150</v>
      </c>
      <c r="H4245" t="s">
        <v>13150</v>
      </c>
      <c r="I4245" t="s">
        <v>5209</v>
      </c>
      <c r="J4245" t="s">
        <v>5210</v>
      </c>
      <c r="K4245" t="s">
        <v>14843</v>
      </c>
      <c r="L4245" t="s">
        <v>13921</v>
      </c>
      <c r="M4245" t="s">
        <v>257</v>
      </c>
    </row>
    <row r="4246" spans="1:13">
      <c r="A4246" t="s">
        <v>5207</v>
      </c>
      <c r="B4246">
        <v>4.9000000000000004</v>
      </c>
      <c r="C4246" t="str">
        <f t="shared" si="66"/>
        <v>4 – 5</v>
      </c>
      <c r="D4246">
        <v>500</v>
      </c>
      <c r="E4246" t="s">
        <v>13149</v>
      </c>
      <c r="G4246" t="s">
        <v>13150</v>
      </c>
      <c r="H4246" t="s">
        <v>13150</v>
      </c>
      <c r="I4246" t="s">
        <v>5209</v>
      </c>
      <c r="J4246" t="s">
        <v>5210</v>
      </c>
      <c r="K4246" t="s">
        <v>14843</v>
      </c>
      <c r="L4246" t="s">
        <v>13921</v>
      </c>
      <c r="M4246" t="s">
        <v>12403</v>
      </c>
    </row>
    <row r="4247" spans="1:13">
      <c r="A4247" t="s">
        <v>5207</v>
      </c>
      <c r="B4247">
        <v>4.9000000000000004</v>
      </c>
      <c r="C4247" t="str">
        <f t="shared" si="66"/>
        <v>4 – 5</v>
      </c>
      <c r="D4247">
        <v>500</v>
      </c>
      <c r="E4247" t="s">
        <v>13149</v>
      </c>
      <c r="G4247" t="s">
        <v>13150</v>
      </c>
      <c r="H4247" t="s">
        <v>13150</v>
      </c>
      <c r="I4247" t="s">
        <v>5209</v>
      </c>
      <c r="J4247" t="s">
        <v>5210</v>
      </c>
      <c r="K4247" t="s">
        <v>14843</v>
      </c>
      <c r="L4247" t="s">
        <v>13921</v>
      </c>
      <c r="M4247" t="s">
        <v>595</v>
      </c>
    </row>
    <row r="4248" spans="1:13">
      <c r="A4248" t="s">
        <v>5212</v>
      </c>
      <c r="B4248">
        <v>3.3</v>
      </c>
      <c r="C4248" t="str">
        <f t="shared" si="66"/>
        <v>3 – 4</v>
      </c>
      <c r="D4248">
        <v>100</v>
      </c>
      <c r="E4248" t="s">
        <v>13149</v>
      </c>
      <c r="G4248" t="s">
        <v>13150</v>
      </c>
      <c r="H4248" t="s">
        <v>13150</v>
      </c>
      <c r="I4248" t="s">
        <v>5214</v>
      </c>
      <c r="J4248" t="s">
        <v>5215</v>
      </c>
      <c r="K4248" t="s">
        <v>14844</v>
      </c>
      <c r="L4248" t="s">
        <v>13921</v>
      </c>
      <c r="M4248" t="s">
        <v>10</v>
      </c>
    </row>
    <row r="4249" spans="1:13">
      <c r="A4249" t="s">
        <v>5212</v>
      </c>
      <c r="B4249">
        <v>3.3</v>
      </c>
      <c r="C4249" t="str">
        <f t="shared" si="66"/>
        <v>3 – 4</v>
      </c>
      <c r="D4249">
        <v>100</v>
      </c>
      <c r="E4249" t="s">
        <v>13149</v>
      </c>
      <c r="G4249" t="s">
        <v>13150</v>
      </c>
      <c r="H4249" t="s">
        <v>13150</v>
      </c>
      <c r="I4249" t="s">
        <v>5214</v>
      </c>
      <c r="J4249" t="s">
        <v>5215</v>
      </c>
      <c r="K4249" t="s">
        <v>14844</v>
      </c>
      <c r="L4249" t="s">
        <v>13921</v>
      </c>
      <c r="M4249" t="s">
        <v>1505</v>
      </c>
    </row>
    <row r="4250" spans="1:13">
      <c r="A4250" t="s">
        <v>5212</v>
      </c>
      <c r="B4250">
        <v>3.3</v>
      </c>
      <c r="C4250" t="str">
        <f t="shared" si="66"/>
        <v>3 – 4</v>
      </c>
      <c r="D4250">
        <v>100</v>
      </c>
      <c r="E4250" t="s">
        <v>13149</v>
      </c>
      <c r="G4250" t="s">
        <v>13150</v>
      </c>
      <c r="H4250" t="s">
        <v>13150</v>
      </c>
      <c r="I4250" t="s">
        <v>5214</v>
      </c>
      <c r="J4250" t="s">
        <v>5215</v>
      </c>
      <c r="K4250" t="s">
        <v>14844</v>
      </c>
      <c r="L4250" t="s">
        <v>13921</v>
      </c>
      <c r="M4250" t="s">
        <v>18</v>
      </c>
    </row>
    <row r="4251" spans="1:13">
      <c r="A4251" t="s">
        <v>5212</v>
      </c>
      <c r="B4251">
        <v>3.3</v>
      </c>
      <c r="C4251" t="str">
        <f t="shared" si="66"/>
        <v>3 – 4</v>
      </c>
      <c r="D4251">
        <v>100</v>
      </c>
      <c r="E4251" t="s">
        <v>13149</v>
      </c>
      <c r="G4251" t="s">
        <v>13150</v>
      </c>
      <c r="H4251" t="s">
        <v>13150</v>
      </c>
      <c r="I4251" t="s">
        <v>5214</v>
      </c>
      <c r="J4251" t="s">
        <v>5215</v>
      </c>
      <c r="K4251" t="s">
        <v>14844</v>
      </c>
      <c r="L4251" t="s">
        <v>13921</v>
      </c>
      <c r="M4251" t="s">
        <v>3586</v>
      </c>
    </row>
    <row r="4252" spans="1:13">
      <c r="A4252" t="s">
        <v>5212</v>
      </c>
      <c r="B4252">
        <v>3.3</v>
      </c>
      <c r="C4252" t="str">
        <f t="shared" si="66"/>
        <v>3 – 4</v>
      </c>
      <c r="D4252">
        <v>100</v>
      </c>
      <c r="E4252" t="s">
        <v>13149</v>
      </c>
      <c r="G4252" t="s">
        <v>13150</v>
      </c>
      <c r="H4252" t="s">
        <v>13150</v>
      </c>
      <c r="I4252" t="s">
        <v>5214</v>
      </c>
      <c r="J4252" t="s">
        <v>5215</v>
      </c>
      <c r="K4252" t="s">
        <v>14844</v>
      </c>
      <c r="L4252" t="s">
        <v>13921</v>
      </c>
      <c r="M4252" t="s">
        <v>1220</v>
      </c>
    </row>
    <row r="4253" spans="1:13">
      <c r="A4253" t="s">
        <v>5216</v>
      </c>
      <c r="B4253">
        <v>4.7</v>
      </c>
      <c r="C4253" t="str">
        <f t="shared" si="66"/>
        <v>4 – 5</v>
      </c>
      <c r="D4253">
        <v>100</v>
      </c>
      <c r="E4253" t="s">
        <v>13149</v>
      </c>
      <c r="G4253" t="s">
        <v>13150</v>
      </c>
      <c r="H4253" t="s">
        <v>13150</v>
      </c>
      <c r="I4253" t="s">
        <v>5218</v>
      </c>
      <c r="J4253" t="s">
        <v>5219</v>
      </c>
      <c r="K4253" t="s">
        <v>14845</v>
      </c>
      <c r="L4253" t="s">
        <v>13921</v>
      </c>
      <c r="M4253" t="s">
        <v>330</v>
      </c>
    </row>
    <row r="4254" spans="1:13">
      <c r="A4254" t="s">
        <v>5216</v>
      </c>
      <c r="B4254">
        <v>4.7</v>
      </c>
      <c r="C4254" t="str">
        <f t="shared" si="66"/>
        <v>4 – 5</v>
      </c>
      <c r="D4254">
        <v>100</v>
      </c>
      <c r="E4254" t="s">
        <v>13149</v>
      </c>
      <c r="G4254" t="s">
        <v>13150</v>
      </c>
      <c r="H4254" t="s">
        <v>13150</v>
      </c>
      <c r="I4254" t="s">
        <v>5218</v>
      </c>
      <c r="J4254" t="s">
        <v>5219</v>
      </c>
      <c r="K4254" t="s">
        <v>14845</v>
      </c>
      <c r="L4254" t="s">
        <v>13921</v>
      </c>
      <c r="M4254" t="s">
        <v>257</v>
      </c>
    </row>
    <row r="4255" spans="1:13">
      <c r="A4255" t="s">
        <v>5216</v>
      </c>
      <c r="B4255">
        <v>4.7</v>
      </c>
      <c r="C4255" t="str">
        <f t="shared" si="66"/>
        <v>4 – 5</v>
      </c>
      <c r="D4255">
        <v>100</v>
      </c>
      <c r="E4255" t="s">
        <v>13149</v>
      </c>
      <c r="G4255" t="s">
        <v>13150</v>
      </c>
      <c r="H4255" t="s">
        <v>13150</v>
      </c>
      <c r="I4255" t="s">
        <v>5218</v>
      </c>
      <c r="J4255" t="s">
        <v>5219</v>
      </c>
      <c r="K4255" t="s">
        <v>14845</v>
      </c>
      <c r="L4255" t="s">
        <v>13921</v>
      </c>
      <c r="M4255" t="s">
        <v>262</v>
      </c>
    </row>
    <row r="4256" spans="1:13">
      <c r="A4256" t="s">
        <v>5216</v>
      </c>
      <c r="B4256">
        <v>4.7</v>
      </c>
      <c r="C4256" t="str">
        <f t="shared" si="66"/>
        <v>4 – 5</v>
      </c>
      <c r="D4256">
        <v>100</v>
      </c>
      <c r="E4256" t="s">
        <v>13149</v>
      </c>
      <c r="G4256" t="s">
        <v>13150</v>
      </c>
      <c r="H4256" t="s">
        <v>13150</v>
      </c>
      <c r="I4256" t="s">
        <v>5218</v>
      </c>
      <c r="J4256" t="s">
        <v>5219</v>
      </c>
      <c r="K4256" t="s">
        <v>14845</v>
      </c>
      <c r="L4256" t="s">
        <v>13921</v>
      </c>
      <c r="M4256" t="s">
        <v>10</v>
      </c>
    </row>
    <row r="4257" spans="1:13">
      <c r="A4257" t="s">
        <v>5216</v>
      </c>
      <c r="B4257">
        <v>4.7</v>
      </c>
      <c r="C4257" t="str">
        <f t="shared" si="66"/>
        <v>4 – 5</v>
      </c>
      <c r="D4257">
        <v>100</v>
      </c>
      <c r="E4257" t="s">
        <v>13149</v>
      </c>
      <c r="G4257" t="s">
        <v>13150</v>
      </c>
      <c r="H4257" t="s">
        <v>13150</v>
      </c>
      <c r="I4257" t="s">
        <v>5218</v>
      </c>
      <c r="J4257" t="s">
        <v>5219</v>
      </c>
      <c r="K4257" t="s">
        <v>14845</v>
      </c>
      <c r="L4257" t="s">
        <v>13921</v>
      </c>
      <c r="M4257" t="s">
        <v>52</v>
      </c>
    </row>
    <row r="4258" spans="1:13">
      <c r="A4258" t="s">
        <v>5221</v>
      </c>
      <c r="C4258" t="str">
        <f t="shared" si="66"/>
        <v>No Rating</v>
      </c>
      <c r="E4258" t="s">
        <v>13150</v>
      </c>
      <c r="G4258" t="s">
        <v>13150</v>
      </c>
      <c r="H4258" t="s">
        <v>13150</v>
      </c>
      <c r="I4258" t="s">
        <v>5223</v>
      </c>
      <c r="J4258" t="s">
        <v>5224</v>
      </c>
      <c r="K4258" t="s">
        <v>14846</v>
      </c>
      <c r="L4258" t="s">
        <v>13921</v>
      </c>
      <c r="M4258" t="s">
        <v>262</v>
      </c>
    </row>
    <row r="4259" spans="1:13">
      <c r="A4259" t="s">
        <v>5221</v>
      </c>
      <c r="C4259" t="str">
        <f t="shared" si="66"/>
        <v>No Rating</v>
      </c>
      <c r="E4259" t="s">
        <v>13150</v>
      </c>
      <c r="G4259" t="s">
        <v>13150</v>
      </c>
      <c r="H4259" t="s">
        <v>13150</v>
      </c>
      <c r="I4259" t="s">
        <v>5223</v>
      </c>
      <c r="J4259" t="s">
        <v>5224</v>
      </c>
      <c r="K4259" t="s">
        <v>14846</v>
      </c>
      <c r="L4259" t="s">
        <v>13921</v>
      </c>
      <c r="M4259" t="s">
        <v>10</v>
      </c>
    </row>
    <row r="4260" spans="1:13">
      <c r="A4260" t="s">
        <v>5221</v>
      </c>
      <c r="C4260" t="str">
        <f t="shared" si="66"/>
        <v>No Rating</v>
      </c>
      <c r="E4260" t="s">
        <v>13150</v>
      </c>
      <c r="G4260" t="s">
        <v>13150</v>
      </c>
      <c r="H4260" t="s">
        <v>13150</v>
      </c>
      <c r="I4260" t="s">
        <v>5223</v>
      </c>
      <c r="J4260" t="s">
        <v>5224</v>
      </c>
      <c r="K4260" t="s">
        <v>14846</v>
      </c>
      <c r="L4260" t="s">
        <v>13921</v>
      </c>
      <c r="M4260" t="s">
        <v>52</v>
      </c>
    </row>
    <row r="4261" spans="1:13">
      <c r="A4261" t="s">
        <v>5221</v>
      </c>
      <c r="C4261" t="str">
        <f t="shared" si="66"/>
        <v>No Rating</v>
      </c>
      <c r="E4261" t="s">
        <v>13150</v>
      </c>
      <c r="G4261" t="s">
        <v>13150</v>
      </c>
      <c r="H4261" t="s">
        <v>13150</v>
      </c>
      <c r="I4261" t="s">
        <v>5223</v>
      </c>
      <c r="J4261" t="s">
        <v>5224</v>
      </c>
      <c r="K4261" t="s">
        <v>14846</v>
      </c>
      <c r="L4261" t="s">
        <v>13921</v>
      </c>
      <c r="M4261" t="s">
        <v>595</v>
      </c>
    </row>
    <row r="4262" spans="1:13">
      <c r="A4262" t="s">
        <v>5225</v>
      </c>
      <c r="C4262" t="str">
        <f t="shared" si="66"/>
        <v>No Rating</v>
      </c>
      <c r="E4262" t="s">
        <v>13150</v>
      </c>
      <c r="G4262" t="s">
        <v>13150</v>
      </c>
      <c r="H4262" t="s">
        <v>13150</v>
      </c>
      <c r="I4262" t="s">
        <v>5227</v>
      </c>
      <c r="J4262" t="s">
        <v>5228</v>
      </c>
      <c r="K4262" t="s">
        <v>14847</v>
      </c>
      <c r="L4262" t="s">
        <v>13921</v>
      </c>
      <c r="M4262" t="s">
        <v>149</v>
      </c>
    </row>
    <row r="4263" spans="1:13">
      <c r="A4263" t="s">
        <v>5229</v>
      </c>
      <c r="B4263">
        <v>4.5999999999999996</v>
      </c>
      <c r="C4263" t="str">
        <f t="shared" si="66"/>
        <v>4 – 5</v>
      </c>
      <c r="D4263">
        <v>10</v>
      </c>
      <c r="E4263" t="s">
        <v>13149</v>
      </c>
      <c r="G4263" t="s">
        <v>13150</v>
      </c>
      <c r="H4263" t="s">
        <v>13150</v>
      </c>
      <c r="I4263" t="s">
        <v>5231</v>
      </c>
      <c r="J4263" t="s">
        <v>5232</v>
      </c>
      <c r="K4263" t="s">
        <v>14848</v>
      </c>
      <c r="L4263" t="s">
        <v>13921</v>
      </c>
      <c r="M4263" t="s">
        <v>262</v>
      </c>
    </row>
    <row r="4264" spans="1:13">
      <c r="A4264" t="s">
        <v>5229</v>
      </c>
      <c r="B4264">
        <v>4.5999999999999996</v>
      </c>
      <c r="C4264" t="str">
        <f t="shared" si="66"/>
        <v>4 – 5</v>
      </c>
      <c r="D4264">
        <v>10</v>
      </c>
      <c r="E4264" t="s">
        <v>13149</v>
      </c>
      <c r="G4264" t="s">
        <v>13150</v>
      </c>
      <c r="H4264" t="s">
        <v>13150</v>
      </c>
      <c r="I4264" t="s">
        <v>5231</v>
      </c>
      <c r="J4264" t="s">
        <v>5232</v>
      </c>
      <c r="K4264" t="s">
        <v>14848</v>
      </c>
      <c r="L4264" t="s">
        <v>13921</v>
      </c>
      <c r="M4264" t="s">
        <v>10</v>
      </c>
    </row>
    <row r="4265" spans="1:13">
      <c r="A4265" t="s">
        <v>5229</v>
      </c>
      <c r="B4265">
        <v>4.5999999999999996</v>
      </c>
      <c r="C4265" t="str">
        <f t="shared" si="66"/>
        <v>4 – 5</v>
      </c>
      <c r="D4265">
        <v>10</v>
      </c>
      <c r="E4265" t="s">
        <v>13149</v>
      </c>
      <c r="G4265" t="s">
        <v>13150</v>
      </c>
      <c r="H4265" t="s">
        <v>13150</v>
      </c>
      <c r="I4265" t="s">
        <v>5231</v>
      </c>
      <c r="J4265" t="s">
        <v>5232</v>
      </c>
      <c r="K4265" t="s">
        <v>14848</v>
      </c>
      <c r="L4265" t="s">
        <v>13921</v>
      </c>
      <c r="M4265" t="s">
        <v>1505</v>
      </c>
    </row>
    <row r="4266" spans="1:13">
      <c r="A4266" t="s">
        <v>5229</v>
      </c>
      <c r="B4266">
        <v>4.5999999999999996</v>
      </c>
      <c r="C4266" t="str">
        <f t="shared" si="66"/>
        <v>4 – 5</v>
      </c>
      <c r="D4266">
        <v>10</v>
      </c>
      <c r="E4266" t="s">
        <v>13149</v>
      </c>
      <c r="G4266" t="s">
        <v>13150</v>
      </c>
      <c r="H4266" t="s">
        <v>13150</v>
      </c>
      <c r="I4266" t="s">
        <v>5231</v>
      </c>
      <c r="J4266" t="s">
        <v>5232</v>
      </c>
      <c r="K4266" t="s">
        <v>14848</v>
      </c>
      <c r="L4266" t="s">
        <v>13921</v>
      </c>
      <c r="M4266" t="s">
        <v>595</v>
      </c>
    </row>
    <row r="4267" spans="1:13">
      <c r="A4267" t="s">
        <v>5233</v>
      </c>
      <c r="B4267">
        <v>5</v>
      </c>
      <c r="C4267" t="str">
        <f t="shared" si="66"/>
        <v>4 – 5</v>
      </c>
      <c r="D4267">
        <v>16</v>
      </c>
      <c r="E4267" t="s">
        <v>13149</v>
      </c>
      <c r="G4267" t="s">
        <v>13150</v>
      </c>
      <c r="H4267" t="s">
        <v>13150</v>
      </c>
      <c r="I4267" t="s">
        <v>5236</v>
      </c>
      <c r="J4267" t="s">
        <v>5237</v>
      </c>
      <c r="K4267" t="s">
        <v>16149</v>
      </c>
      <c r="L4267" t="s">
        <v>13921</v>
      </c>
      <c r="M4267" t="s">
        <v>262</v>
      </c>
    </row>
    <row r="4268" spans="1:13">
      <c r="A4268" t="s">
        <v>5233</v>
      </c>
      <c r="B4268">
        <v>5</v>
      </c>
      <c r="C4268" t="str">
        <f t="shared" si="66"/>
        <v>4 – 5</v>
      </c>
      <c r="D4268">
        <v>16</v>
      </c>
      <c r="E4268" t="s">
        <v>13149</v>
      </c>
      <c r="G4268" t="s">
        <v>13150</v>
      </c>
      <c r="H4268" t="s">
        <v>13150</v>
      </c>
      <c r="I4268" t="s">
        <v>5236</v>
      </c>
      <c r="J4268" t="s">
        <v>5237</v>
      </c>
      <c r="K4268" t="s">
        <v>16149</v>
      </c>
      <c r="L4268" t="s">
        <v>13921</v>
      </c>
      <c r="M4268" t="s">
        <v>10</v>
      </c>
    </row>
    <row r="4269" spans="1:13">
      <c r="A4269" t="s">
        <v>5233</v>
      </c>
      <c r="B4269">
        <v>5</v>
      </c>
      <c r="C4269" t="str">
        <f t="shared" si="66"/>
        <v>4 – 5</v>
      </c>
      <c r="D4269">
        <v>16</v>
      </c>
      <c r="E4269" t="s">
        <v>13149</v>
      </c>
      <c r="G4269" t="s">
        <v>13150</v>
      </c>
      <c r="H4269" t="s">
        <v>13150</v>
      </c>
      <c r="I4269" t="s">
        <v>5236</v>
      </c>
      <c r="J4269" t="s">
        <v>5237</v>
      </c>
      <c r="K4269" t="s">
        <v>16149</v>
      </c>
      <c r="L4269" t="s">
        <v>13921</v>
      </c>
      <c r="M4269" t="s">
        <v>1505</v>
      </c>
    </row>
    <row r="4270" spans="1:13">
      <c r="A4270" t="s">
        <v>5233</v>
      </c>
      <c r="B4270">
        <v>5</v>
      </c>
      <c r="C4270" t="str">
        <f t="shared" si="66"/>
        <v>4 – 5</v>
      </c>
      <c r="D4270">
        <v>16</v>
      </c>
      <c r="E4270" t="s">
        <v>13149</v>
      </c>
      <c r="G4270" t="s">
        <v>13150</v>
      </c>
      <c r="H4270" t="s">
        <v>13150</v>
      </c>
      <c r="I4270" t="s">
        <v>5236</v>
      </c>
      <c r="J4270" t="s">
        <v>5237</v>
      </c>
      <c r="K4270" t="s">
        <v>16149</v>
      </c>
      <c r="L4270" t="s">
        <v>13921</v>
      </c>
      <c r="M4270" t="s">
        <v>595</v>
      </c>
    </row>
    <row r="4271" spans="1:13">
      <c r="A4271" t="s">
        <v>5233</v>
      </c>
      <c r="B4271">
        <v>5</v>
      </c>
      <c r="C4271" t="str">
        <f t="shared" si="66"/>
        <v>4 – 5</v>
      </c>
      <c r="D4271">
        <v>16</v>
      </c>
      <c r="E4271" t="s">
        <v>13149</v>
      </c>
      <c r="G4271" t="s">
        <v>13150</v>
      </c>
      <c r="H4271" t="s">
        <v>13150</v>
      </c>
      <c r="I4271" t="s">
        <v>5236</v>
      </c>
      <c r="J4271" t="s">
        <v>5237</v>
      </c>
      <c r="K4271" t="s">
        <v>16149</v>
      </c>
      <c r="L4271" t="s">
        <v>13921</v>
      </c>
      <c r="M4271" t="s">
        <v>16121</v>
      </c>
    </row>
    <row r="4272" spans="1:13">
      <c r="A4272" t="s">
        <v>5239</v>
      </c>
      <c r="B4272">
        <v>3.9</v>
      </c>
      <c r="C4272" t="str">
        <f t="shared" si="66"/>
        <v>3 – 4</v>
      </c>
      <c r="D4272">
        <v>8</v>
      </c>
      <c r="E4272" t="s">
        <v>13149</v>
      </c>
      <c r="G4272" t="s">
        <v>13150</v>
      </c>
      <c r="H4272" t="s">
        <v>13150</v>
      </c>
      <c r="I4272" t="s">
        <v>5242</v>
      </c>
      <c r="J4272" t="s">
        <v>5243</v>
      </c>
      <c r="K4272" t="s">
        <v>14849</v>
      </c>
      <c r="L4272" t="s">
        <v>14302</v>
      </c>
      <c r="M4272" t="s">
        <v>257</v>
      </c>
    </row>
    <row r="4273" spans="1:13">
      <c r="A4273" t="s">
        <v>5239</v>
      </c>
      <c r="B4273">
        <v>3.9</v>
      </c>
      <c r="C4273" t="str">
        <f t="shared" si="66"/>
        <v>3 – 4</v>
      </c>
      <c r="D4273">
        <v>8</v>
      </c>
      <c r="E4273" t="s">
        <v>13149</v>
      </c>
      <c r="G4273" t="s">
        <v>13150</v>
      </c>
      <c r="H4273" t="s">
        <v>13150</v>
      </c>
      <c r="I4273" t="s">
        <v>5242</v>
      </c>
      <c r="J4273" t="s">
        <v>5243</v>
      </c>
      <c r="K4273" t="s">
        <v>14849</v>
      </c>
      <c r="L4273" t="s">
        <v>14302</v>
      </c>
      <c r="M4273" t="s">
        <v>12403</v>
      </c>
    </row>
    <row r="4274" spans="1:13">
      <c r="A4274" t="s">
        <v>5239</v>
      </c>
      <c r="B4274">
        <v>3.9</v>
      </c>
      <c r="C4274" t="str">
        <f t="shared" si="66"/>
        <v>3 – 4</v>
      </c>
      <c r="D4274">
        <v>8</v>
      </c>
      <c r="E4274" t="s">
        <v>13149</v>
      </c>
      <c r="G4274" t="s">
        <v>13150</v>
      </c>
      <c r="H4274" t="s">
        <v>13150</v>
      </c>
      <c r="I4274" t="s">
        <v>5242</v>
      </c>
      <c r="J4274" t="s">
        <v>5243</v>
      </c>
      <c r="K4274" t="s">
        <v>14849</v>
      </c>
      <c r="L4274" t="s">
        <v>14302</v>
      </c>
      <c r="M4274" t="s">
        <v>511</v>
      </c>
    </row>
    <row r="4275" spans="1:13">
      <c r="A4275" t="s">
        <v>5244</v>
      </c>
      <c r="B4275">
        <v>4.8</v>
      </c>
      <c r="C4275" t="str">
        <f t="shared" si="66"/>
        <v>4 – 5</v>
      </c>
      <c r="D4275">
        <v>1000</v>
      </c>
      <c r="E4275" t="s">
        <v>13149</v>
      </c>
      <c r="G4275" t="s">
        <v>13150</v>
      </c>
      <c r="H4275" t="s">
        <v>13150</v>
      </c>
      <c r="I4275" t="s">
        <v>5246</v>
      </c>
      <c r="J4275" t="s">
        <v>5247</v>
      </c>
      <c r="K4275" t="s">
        <v>14850</v>
      </c>
      <c r="L4275" t="s">
        <v>13921</v>
      </c>
      <c r="M4275" t="s">
        <v>18</v>
      </c>
    </row>
    <row r="4276" spans="1:13">
      <c r="A4276" t="s">
        <v>5244</v>
      </c>
      <c r="B4276">
        <v>4.8</v>
      </c>
      <c r="C4276" t="str">
        <f t="shared" si="66"/>
        <v>4 – 5</v>
      </c>
      <c r="D4276">
        <v>1000</v>
      </c>
      <c r="E4276" t="s">
        <v>13149</v>
      </c>
      <c r="G4276" t="s">
        <v>13150</v>
      </c>
      <c r="H4276" t="s">
        <v>13150</v>
      </c>
      <c r="I4276" t="s">
        <v>5246</v>
      </c>
      <c r="J4276" t="s">
        <v>5247</v>
      </c>
      <c r="K4276" t="s">
        <v>14850</v>
      </c>
      <c r="L4276" t="s">
        <v>13921</v>
      </c>
      <c r="M4276" t="s">
        <v>3586</v>
      </c>
    </row>
    <row r="4277" spans="1:13">
      <c r="A4277" t="s">
        <v>5244</v>
      </c>
      <c r="B4277">
        <v>4.8</v>
      </c>
      <c r="C4277" t="str">
        <f t="shared" si="66"/>
        <v>4 – 5</v>
      </c>
      <c r="D4277">
        <v>1000</v>
      </c>
      <c r="E4277" t="s">
        <v>13149</v>
      </c>
      <c r="G4277" t="s">
        <v>13150</v>
      </c>
      <c r="H4277" t="s">
        <v>13150</v>
      </c>
      <c r="I4277" t="s">
        <v>5246</v>
      </c>
      <c r="J4277" t="s">
        <v>5247</v>
      </c>
      <c r="K4277" t="s">
        <v>14850</v>
      </c>
      <c r="L4277" t="s">
        <v>13921</v>
      </c>
      <c r="M4277" t="s">
        <v>8122</v>
      </c>
    </row>
    <row r="4278" spans="1:13">
      <c r="A4278" t="s">
        <v>5248</v>
      </c>
      <c r="C4278" t="str">
        <f t="shared" si="66"/>
        <v>No Rating</v>
      </c>
      <c r="E4278" t="s">
        <v>13150</v>
      </c>
      <c r="G4278" t="s">
        <v>13150</v>
      </c>
      <c r="H4278" t="s">
        <v>13150</v>
      </c>
      <c r="I4278" t="s">
        <v>5250</v>
      </c>
      <c r="J4278" t="s">
        <v>5251</v>
      </c>
      <c r="K4278" t="s">
        <v>14851</v>
      </c>
      <c r="L4278" t="s">
        <v>13921</v>
      </c>
      <c r="M4278" t="s">
        <v>52</v>
      </c>
    </row>
    <row r="4279" spans="1:13">
      <c r="A4279" t="s">
        <v>5248</v>
      </c>
      <c r="C4279" t="str">
        <f t="shared" si="66"/>
        <v>No Rating</v>
      </c>
      <c r="E4279" t="s">
        <v>13150</v>
      </c>
      <c r="G4279" t="s">
        <v>13150</v>
      </c>
      <c r="H4279" t="s">
        <v>13150</v>
      </c>
      <c r="I4279" t="s">
        <v>5250</v>
      </c>
      <c r="J4279" t="s">
        <v>5251</v>
      </c>
      <c r="K4279" t="s">
        <v>14851</v>
      </c>
      <c r="L4279" t="s">
        <v>13921</v>
      </c>
      <c r="M4279" t="s">
        <v>18</v>
      </c>
    </row>
    <row r="4280" spans="1:13">
      <c r="A4280" t="s">
        <v>5248</v>
      </c>
      <c r="C4280" t="str">
        <f t="shared" si="66"/>
        <v>No Rating</v>
      </c>
      <c r="E4280" t="s">
        <v>13150</v>
      </c>
      <c r="G4280" t="s">
        <v>13150</v>
      </c>
      <c r="H4280" t="s">
        <v>13150</v>
      </c>
      <c r="I4280" t="s">
        <v>5250</v>
      </c>
      <c r="J4280" t="s">
        <v>5251</v>
      </c>
      <c r="K4280" t="s">
        <v>14851</v>
      </c>
      <c r="L4280" t="s">
        <v>13921</v>
      </c>
      <c r="M4280" t="s">
        <v>5392</v>
      </c>
    </row>
    <row r="4281" spans="1:13">
      <c r="A4281" t="s">
        <v>5248</v>
      </c>
      <c r="C4281" t="str">
        <f t="shared" si="66"/>
        <v>No Rating</v>
      </c>
      <c r="E4281" t="s">
        <v>13150</v>
      </c>
      <c r="G4281" t="s">
        <v>13150</v>
      </c>
      <c r="H4281" t="s">
        <v>13150</v>
      </c>
      <c r="I4281" t="s">
        <v>5250</v>
      </c>
      <c r="J4281" t="s">
        <v>5251</v>
      </c>
      <c r="K4281" t="s">
        <v>14851</v>
      </c>
      <c r="L4281" t="s">
        <v>13921</v>
      </c>
      <c r="M4281" t="s">
        <v>16113</v>
      </c>
    </row>
    <row r="4282" spans="1:13">
      <c r="A4282" t="s">
        <v>5252</v>
      </c>
      <c r="C4282" t="str">
        <f t="shared" si="66"/>
        <v>No Rating</v>
      </c>
      <c r="E4282" t="s">
        <v>13150</v>
      </c>
      <c r="G4282" t="s">
        <v>13150</v>
      </c>
      <c r="H4282" t="s">
        <v>13150</v>
      </c>
      <c r="I4282" t="s">
        <v>5254</v>
      </c>
      <c r="J4282" t="s">
        <v>5255</v>
      </c>
      <c r="K4282" t="s">
        <v>14852</v>
      </c>
      <c r="L4282" t="s">
        <v>13921</v>
      </c>
      <c r="M4282" t="s">
        <v>262</v>
      </c>
    </row>
    <row r="4283" spans="1:13">
      <c r="A4283" t="s">
        <v>5252</v>
      </c>
      <c r="C4283" t="str">
        <f t="shared" si="66"/>
        <v>No Rating</v>
      </c>
      <c r="E4283" t="s">
        <v>13150</v>
      </c>
      <c r="G4283" t="s">
        <v>13150</v>
      </c>
      <c r="H4283" t="s">
        <v>13150</v>
      </c>
      <c r="I4283" t="s">
        <v>5254</v>
      </c>
      <c r="J4283" t="s">
        <v>5255</v>
      </c>
      <c r="K4283" t="s">
        <v>14852</v>
      </c>
      <c r="L4283" t="s">
        <v>13921</v>
      </c>
      <c r="M4283" t="s">
        <v>10</v>
      </c>
    </row>
    <row r="4284" spans="1:13">
      <c r="A4284" t="s">
        <v>5252</v>
      </c>
      <c r="C4284" t="str">
        <f t="shared" si="66"/>
        <v>No Rating</v>
      </c>
      <c r="E4284" t="s">
        <v>13150</v>
      </c>
      <c r="G4284" t="s">
        <v>13150</v>
      </c>
      <c r="H4284" t="s">
        <v>13150</v>
      </c>
      <c r="I4284" t="s">
        <v>5254</v>
      </c>
      <c r="J4284" t="s">
        <v>5255</v>
      </c>
      <c r="K4284" t="s">
        <v>14852</v>
      </c>
      <c r="L4284" t="s">
        <v>13921</v>
      </c>
      <c r="M4284" t="s">
        <v>595</v>
      </c>
    </row>
    <row r="4285" spans="1:13">
      <c r="A4285" t="s">
        <v>5256</v>
      </c>
      <c r="C4285" t="str">
        <f t="shared" si="66"/>
        <v>No Rating</v>
      </c>
      <c r="E4285" t="s">
        <v>13150</v>
      </c>
      <c r="G4285" t="s">
        <v>13150</v>
      </c>
      <c r="H4285" t="s">
        <v>13150</v>
      </c>
      <c r="I4285" t="s">
        <v>5258</v>
      </c>
      <c r="J4285" t="s">
        <v>5259</v>
      </c>
      <c r="K4285" t="s">
        <v>13485</v>
      </c>
      <c r="L4285" t="s">
        <v>16114</v>
      </c>
      <c r="M4285" t="s">
        <v>635</v>
      </c>
    </row>
    <row r="4286" spans="1:13">
      <c r="A4286" t="s">
        <v>5256</v>
      </c>
      <c r="C4286" t="str">
        <f t="shared" si="66"/>
        <v>No Rating</v>
      </c>
      <c r="E4286" t="s">
        <v>13150</v>
      </c>
      <c r="G4286" t="s">
        <v>13150</v>
      </c>
      <c r="H4286" t="s">
        <v>13150</v>
      </c>
      <c r="I4286" t="s">
        <v>5258</v>
      </c>
      <c r="J4286" t="s">
        <v>5259</v>
      </c>
      <c r="K4286" t="s">
        <v>13485</v>
      </c>
      <c r="L4286" t="s">
        <v>16114</v>
      </c>
      <c r="M4286" t="s">
        <v>149</v>
      </c>
    </row>
    <row r="4287" spans="1:13">
      <c r="A4287" t="s">
        <v>5256</v>
      </c>
      <c r="C4287" t="str">
        <f t="shared" si="66"/>
        <v>No Rating</v>
      </c>
      <c r="E4287" t="s">
        <v>13150</v>
      </c>
      <c r="G4287" t="s">
        <v>13150</v>
      </c>
      <c r="H4287" t="s">
        <v>13150</v>
      </c>
      <c r="I4287" t="s">
        <v>5258</v>
      </c>
      <c r="J4287" t="s">
        <v>5259</v>
      </c>
      <c r="K4287" t="s">
        <v>13485</v>
      </c>
      <c r="L4287" t="s">
        <v>16114</v>
      </c>
      <c r="M4287" t="s">
        <v>262</v>
      </c>
    </row>
    <row r="4288" spans="1:13">
      <c r="A4288" t="s">
        <v>5256</v>
      </c>
      <c r="C4288" t="str">
        <f t="shared" si="66"/>
        <v>No Rating</v>
      </c>
      <c r="E4288" t="s">
        <v>13150</v>
      </c>
      <c r="G4288" t="s">
        <v>13150</v>
      </c>
      <c r="H4288" t="s">
        <v>13150</v>
      </c>
      <c r="I4288" t="s">
        <v>5258</v>
      </c>
      <c r="J4288" t="s">
        <v>5259</v>
      </c>
      <c r="K4288" t="s">
        <v>13485</v>
      </c>
      <c r="L4288" t="s">
        <v>16114</v>
      </c>
      <c r="M4288" t="s">
        <v>10</v>
      </c>
    </row>
    <row r="4289" spans="1:13">
      <c r="A4289" t="s">
        <v>5256</v>
      </c>
      <c r="C4289" t="str">
        <f t="shared" si="66"/>
        <v>No Rating</v>
      </c>
      <c r="E4289" t="s">
        <v>13150</v>
      </c>
      <c r="G4289" t="s">
        <v>13150</v>
      </c>
      <c r="H4289" t="s">
        <v>13150</v>
      </c>
      <c r="I4289" t="s">
        <v>5258</v>
      </c>
      <c r="J4289" t="s">
        <v>5259</v>
      </c>
      <c r="K4289" t="s">
        <v>13485</v>
      </c>
      <c r="L4289" t="s">
        <v>16114</v>
      </c>
      <c r="M4289" t="s">
        <v>595</v>
      </c>
    </row>
    <row r="4290" spans="1:13">
      <c r="A4290" t="s">
        <v>5260</v>
      </c>
      <c r="B4290">
        <v>4.7</v>
      </c>
      <c r="C4290" t="str">
        <f t="shared" ref="C4290:C4353" si="67">IF(B4290="", "No Rating",
 IF(B4290&lt;=2, "1 – 2",
 IF(B4290&lt;=3, "2 – 3",
 IF(B4290&lt;=4, "3 – 4",
 "4 – 5"))))</f>
        <v>4 – 5</v>
      </c>
      <c r="D4290">
        <v>2000</v>
      </c>
      <c r="E4290" t="s">
        <v>13149</v>
      </c>
      <c r="G4290" t="s">
        <v>13150</v>
      </c>
      <c r="H4290" t="s">
        <v>13150</v>
      </c>
      <c r="I4290" t="s">
        <v>5262</v>
      </c>
      <c r="J4290" t="s">
        <v>5263</v>
      </c>
      <c r="K4290" t="s">
        <v>14853</v>
      </c>
      <c r="L4290" t="s">
        <v>13921</v>
      </c>
      <c r="M4290" t="s">
        <v>262</v>
      </c>
    </row>
    <row r="4291" spans="1:13">
      <c r="A4291" t="s">
        <v>5260</v>
      </c>
      <c r="B4291">
        <v>4.7</v>
      </c>
      <c r="C4291" t="str">
        <f t="shared" si="67"/>
        <v>4 – 5</v>
      </c>
      <c r="D4291">
        <v>2000</v>
      </c>
      <c r="E4291" t="s">
        <v>13149</v>
      </c>
      <c r="G4291" t="s">
        <v>13150</v>
      </c>
      <c r="H4291" t="s">
        <v>13150</v>
      </c>
      <c r="I4291" t="s">
        <v>5262</v>
      </c>
      <c r="J4291" t="s">
        <v>5263</v>
      </c>
      <c r="K4291" t="s">
        <v>14853</v>
      </c>
      <c r="L4291" t="s">
        <v>13921</v>
      </c>
      <c r="M4291" t="s">
        <v>10</v>
      </c>
    </row>
    <row r="4292" spans="1:13">
      <c r="A4292" t="s">
        <v>5260</v>
      </c>
      <c r="B4292">
        <v>4.7</v>
      </c>
      <c r="C4292" t="str">
        <f t="shared" si="67"/>
        <v>4 – 5</v>
      </c>
      <c r="D4292">
        <v>2000</v>
      </c>
      <c r="E4292" t="s">
        <v>13149</v>
      </c>
      <c r="G4292" t="s">
        <v>13150</v>
      </c>
      <c r="H4292" t="s">
        <v>13150</v>
      </c>
      <c r="I4292" t="s">
        <v>5262</v>
      </c>
      <c r="J4292" t="s">
        <v>5263</v>
      </c>
      <c r="K4292" t="s">
        <v>14853</v>
      </c>
      <c r="L4292" t="s">
        <v>13921</v>
      </c>
      <c r="M4292" t="s">
        <v>595</v>
      </c>
    </row>
    <row r="4293" spans="1:13">
      <c r="A4293" t="s">
        <v>5264</v>
      </c>
      <c r="B4293">
        <v>4.8</v>
      </c>
      <c r="C4293" t="str">
        <f t="shared" si="67"/>
        <v>4 – 5</v>
      </c>
      <c r="D4293">
        <v>100</v>
      </c>
      <c r="E4293" t="s">
        <v>13149</v>
      </c>
      <c r="G4293" t="s">
        <v>13150</v>
      </c>
      <c r="H4293" t="s">
        <v>13150</v>
      </c>
      <c r="I4293" t="s">
        <v>5266</v>
      </c>
      <c r="L4293" t="s">
        <v>13155</v>
      </c>
      <c r="M4293" t="s">
        <v>16111</v>
      </c>
    </row>
    <row r="4294" spans="1:13">
      <c r="A4294" t="s">
        <v>5267</v>
      </c>
      <c r="B4294">
        <v>4.0999999999999996</v>
      </c>
      <c r="C4294" t="str">
        <f t="shared" si="67"/>
        <v>4 – 5</v>
      </c>
      <c r="D4294">
        <v>41</v>
      </c>
      <c r="E4294" t="s">
        <v>13149</v>
      </c>
      <c r="G4294" t="s">
        <v>13150</v>
      </c>
      <c r="H4294" t="s">
        <v>13150</v>
      </c>
      <c r="I4294" t="s">
        <v>5270</v>
      </c>
      <c r="J4294" t="s">
        <v>5271</v>
      </c>
      <c r="K4294" t="s">
        <v>14854</v>
      </c>
      <c r="L4294" t="s">
        <v>13921</v>
      </c>
      <c r="M4294" t="s">
        <v>635</v>
      </c>
    </row>
    <row r="4295" spans="1:13">
      <c r="A4295" t="s">
        <v>5267</v>
      </c>
      <c r="B4295">
        <v>4.0999999999999996</v>
      </c>
      <c r="C4295" t="str">
        <f t="shared" si="67"/>
        <v>4 – 5</v>
      </c>
      <c r="D4295">
        <v>41</v>
      </c>
      <c r="E4295" t="s">
        <v>13149</v>
      </c>
      <c r="G4295" t="s">
        <v>13150</v>
      </c>
      <c r="H4295" t="s">
        <v>13150</v>
      </c>
      <c r="I4295" t="s">
        <v>5270</v>
      </c>
      <c r="J4295" t="s">
        <v>5271</v>
      </c>
      <c r="K4295" t="s">
        <v>14854</v>
      </c>
      <c r="L4295" t="s">
        <v>13921</v>
      </c>
      <c r="M4295" t="s">
        <v>330</v>
      </c>
    </row>
    <row r="4296" spans="1:13">
      <c r="A4296" t="s">
        <v>5267</v>
      </c>
      <c r="B4296">
        <v>4.0999999999999996</v>
      </c>
      <c r="C4296" t="str">
        <f t="shared" si="67"/>
        <v>4 – 5</v>
      </c>
      <c r="D4296">
        <v>41</v>
      </c>
      <c r="E4296" t="s">
        <v>13149</v>
      </c>
      <c r="G4296" t="s">
        <v>13150</v>
      </c>
      <c r="H4296" t="s">
        <v>13150</v>
      </c>
      <c r="I4296" t="s">
        <v>5270</v>
      </c>
      <c r="J4296" t="s">
        <v>5271</v>
      </c>
      <c r="K4296" t="s">
        <v>14854</v>
      </c>
      <c r="L4296" t="s">
        <v>13921</v>
      </c>
      <c r="M4296" t="s">
        <v>262</v>
      </c>
    </row>
    <row r="4297" spans="1:13">
      <c r="A4297" t="s">
        <v>5267</v>
      </c>
      <c r="B4297">
        <v>4.0999999999999996</v>
      </c>
      <c r="C4297" t="str">
        <f t="shared" si="67"/>
        <v>4 – 5</v>
      </c>
      <c r="D4297">
        <v>41</v>
      </c>
      <c r="E4297" t="s">
        <v>13149</v>
      </c>
      <c r="G4297" t="s">
        <v>13150</v>
      </c>
      <c r="H4297" t="s">
        <v>13150</v>
      </c>
      <c r="I4297" t="s">
        <v>5270</v>
      </c>
      <c r="J4297" t="s">
        <v>5271</v>
      </c>
      <c r="K4297" t="s">
        <v>14854</v>
      </c>
      <c r="L4297" t="s">
        <v>13921</v>
      </c>
      <c r="M4297" t="s">
        <v>52</v>
      </c>
    </row>
    <row r="4298" spans="1:13">
      <c r="A4298" t="s">
        <v>5267</v>
      </c>
      <c r="B4298">
        <v>4.0999999999999996</v>
      </c>
      <c r="C4298" t="str">
        <f t="shared" si="67"/>
        <v>4 – 5</v>
      </c>
      <c r="D4298">
        <v>41</v>
      </c>
      <c r="E4298" t="s">
        <v>13149</v>
      </c>
      <c r="G4298" t="s">
        <v>13150</v>
      </c>
      <c r="H4298" t="s">
        <v>13150</v>
      </c>
      <c r="I4298" t="s">
        <v>5270</v>
      </c>
      <c r="J4298" t="s">
        <v>5271</v>
      </c>
      <c r="K4298" t="s">
        <v>14854</v>
      </c>
      <c r="L4298" t="s">
        <v>13921</v>
      </c>
      <c r="M4298" t="s">
        <v>595</v>
      </c>
    </row>
    <row r="4299" spans="1:13">
      <c r="A4299" t="s">
        <v>5273</v>
      </c>
      <c r="C4299" t="str">
        <f t="shared" si="67"/>
        <v>No Rating</v>
      </c>
      <c r="E4299" t="s">
        <v>13150</v>
      </c>
      <c r="G4299" t="s">
        <v>13150</v>
      </c>
      <c r="H4299" t="s">
        <v>13150</v>
      </c>
      <c r="I4299" t="s">
        <v>5275</v>
      </c>
      <c r="J4299" t="s">
        <v>5276</v>
      </c>
      <c r="K4299" t="s">
        <v>16150</v>
      </c>
      <c r="L4299" t="s">
        <v>13921</v>
      </c>
      <c r="M4299" t="s">
        <v>16111</v>
      </c>
    </row>
    <row r="4300" spans="1:13">
      <c r="A4300" t="s">
        <v>5277</v>
      </c>
      <c r="B4300">
        <v>4.4000000000000004</v>
      </c>
      <c r="C4300" t="str">
        <f t="shared" si="67"/>
        <v>4 – 5</v>
      </c>
      <c r="D4300">
        <v>100</v>
      </c>
      <c r="E4300" t="s">
        <v>13149</v>
      </c>
      <c r="G4300" t="s">
        <v>13150</v>
      </c>
      <c r="H4300" t="s">
        <v>13150</v>
      </c>
      <c r="I4300" t="s">
        <v>5279</v>
      </c>
      <c r="J4300" t="s">
        <v>5280</v>
      </c>
      <c r="K4300" t="s">
        <v>14855</v>
      </c>
      <c r="L4300" t="s">
        <v>13921</v>
      </c>
      <c r="M4300" t="s">
        <v>10</v>
      </c>
    </row>
    <row r="4301" spans="1:13">
      <c r="A4301" t="s">
        <v>5281</v>
      </c>
      <c r="B4301">
        <v>4.8</v>
      </c>
      <c r="C4301" t="str">
        <f t="shared" si="67"/>
        <v>4 – 5</v>
      </c>
      <c r="D4301">
        <v>1000</v>
      </c>
      <c r="E4301" t="s">
        <v>13149</v>
      </c>
      <c r="G4301" t="s">
        <v>13150</v>
      </c>
      <c r="H4301" t="s">
        <v>13150</v>
      </c>
      <c r="I4301" t="s">
        <v>5283</v>
      </c>
      <c r="J4301" t="s">
        <v>5284</v>
      </c>
      <c r="K4301" t="s">
        <v>13486</v>
      </c>
      <c r="L4301" t="s">
        <v>16114</v>
      </c>
      <c r="M4301" t="s">
        <v>262</v>
      </c>
    </row>
    <row r="4302" spans="1:13">
      <c r="A4302" t="s">
        <v>5281</v>
      </c>
      <c r="B4302">
        <v>4.8</v>
      </c>
      <c r="C4302" t="str">
        <f t="shared" si="67"/>
        <v>4 – 5</v>
      </c>
      <c r="D4302">
        <v>1000</v>
      </c>
      <c r="E4302" t="s">
        <v>13149</v>
      </c>
      <c r="G4302" t="s">
        <v>13150</v>
      </c>
      <c r="H4302" t="s">
        <v>13150</v>
      </c>
      <c r="I4302" t="s">
        <v>5283</v>
      </c>
      <c r="J4302" t="s">
        <v>5284</v>
      </c>
      <c r="K4302" t="s">
        <v>13486</v>
      </c>
      <c r="L4302" t="s">
        <v>16114</v>
      </c>
      <c r="M4302" t="s">
        <v>10</v>
      </c>
    </row>
    <row r="4303" spans="1:13">
      <c r="A4303" t="s">
        <v>5281</v>
      </c>
      <c r="B4303">
        <v>4.8</v>
      </c>
      <c r="C4303" t="str">
        <f t="shared" si="67"/>
        <v>4 – 5</v>
      </c>
      <c r="D4303">
        <v>1000</v>
      </c>
      <c r="E4303" t="s">
        <v>13149</v>
      </c>
      <c r="G4303" t="s">
        <v>13150</v>
      </c>
      <c r="H4303" t="s">
        <v>13150</v>
      </c>
      <c r="I4303" t="s">
        <v>5283</v>
      </c>
      <c r="J4303" t="s">
        <v>5284</v>
      </c>
      <c r="K4303" t="s">
        <v>13486</v>
      </c>
      <c r="L4303" t="s">
        <v>16114</v>
      </c>
      <c r="M4303" t="s">
        <v>595</v>
      </c>
    </row>
    <row r="4304" spans="1:13">
      <c r="A4304" t="s">
        <v>5285</v>
      </c>
      <c r="B4304">
        <v>2.8</v>
      </c>
      <c r="C4304" t="str">
        <f t="shared" si="67"/>
        <v>2 – 3</v>
      </c>
      <c r="D4304">
        <v>66</v>
      </c>
      <c r="E4304" t="s">
        <v>13149</v>
      </c>
      <c r="G4304" t="s">
        <v>13150</v>
      </c>
      <c r="H4304" t="s">
        <v>13150</v>
      </c>
      <c r="I4304" t="s">
        <v>5288</v>
      </c>
      <c r="J4304" t="s">
        <v>5289</v>
      </c>
      <c r="K4304" t="s">
        <v>14856</v>
      </c>
      <c r="L4304" t="s">
        <v>13921</v>
      </c>
      <c r="M4304" t="s">
        <v>10</v>
      </c>
    </row>
    <row r="4305" spans="1:13">
      <c r="A4305" t="s">
        <v>5285</v>
      </c>
      <c r="B4305">
        <v>2.8</v>
      </c>
      <c r="C4305" t="str">
        <f t="shared" si="67"/>
        <v>2 – 3</v>
      </c>
      <c r="D4305">
        <v>66</v>
      </c>
      <c r="E4305" t="s">
        <v>13149</v>
      </c>
      <c r="G4305" t="s">
        <v>13150</v>
      </c>
      <c r="H4305" t="s">
        <v>13150</v>
      </c>
      <c r="I4305" t="s">
        <v>5288</v>
      </c>
      <c r="J4305" t="s">
        <v>5289</v>
      </c>
      <c r="K4305" t="s">
        <v>14856</v>
      </c>
      <c r="L4305" t="s">
        <v>13921</v>
      </c>
      <c r="M4305" t="s">
        <v>595</v>
      </c>
    </row>
    <row r="4306" spans="1:13">
      <c r="A4306" t="s">
        <v>5290</v>
      </c>
      <c r="B4306">
        <v>4.2</v>
      </c>
      <c r="C4306" t="str">
        <f t="shared" si="67"/>
        <v>4 – 5</v>
      </c>
      <c r="D4306">
        <v>52</v>
      </c>
      <c r="E4306" t="s">
        <v>13149</v>
      </c>
      <c r="G4306" t="s">
        <v>13150</v>
      </c>
      <c r="H4306" t="s">
        <v>13150</v>
      </c>
      <c r="I4306" t="s">
        <v>5293</v>
      </c>
      <c r="J4306" t="s">
        <v>5294</v>
      </c>
      <c r="K4306" t="s">
        <v>13487</v>
      </c>
      <c r="L4306" t="s">
        <v>16114</v>
      </c>
      <c r="M4306" t="s">
        <v>635</v>
      </c>
    </row>
    <row r="4307" spans="1:13">
      <c r="A4307" t="s">
        <v>5290</v>
      </c>
      <c r="B4307">
        <v>4.2</v>
      </c>
      <c r="C4307" t="str">
        <f t="shared" si="67"/>
        <v>4 – 5</v>
      </c>
      <c r="D4307">
        <v>52</v>
      </c>
      <c r="E4307" t="s">
        <v>13149</v>
      </c>
      <c r="G4307" t="s">
        <v>13150</v>
      </c>
      <c r="H4307" t="s">
        <v>13150</v>
      </c>
      <c r="I4307" t="s">
        <v>5293</v>
      </c>
      <c r="J4307" t="s">
        <v>5294</v>
      </c>
      <c r="K4307" t="s">
        <v>13487</v>
      </c>
      <c r="L4307" t="s">
        <v>16114</v>
      </c>
      <c r="M4307" t="s">
        <v>233</v>
      </c>
    </row>
    <row r="4308" spans="1:13">
      <c r="A4308" t="s">
        <v>5290</v>
      </c>
      <c r="B4308">
        <v>4.2</v>
      </c>
      <c r="C4308" t="str">
        <f t="shared" si="67"/>
        <v>4 – 5</v>
      </c>
      <c r="D4308">
        <v>52</v>
      </c>
      <c r="E4308" t="s">
        <v>13149</v>
      </c>
      <c r="G4308" t="s">
        <v>13150</v>
      </c>
      <c r="H4308" t="s">
        <v>13150</v>
      </c>
      <c r="I4308" t="s">
        <v>5293</v>
      </c>
      <c r="J4308" t="s">
        <v>5294</v>
      </c>
      <c r="K4308" t="s">
        <v>13487</v>
      </c>
      <c r="L4308" t="s">
        <v>16114</v>
      </c>
      <c r="M4308" t="s">
        <v>257</v>
      </c>
    </row>
    <row r="4309" spans="1:13">
      <c r="A4309" t="s">
        <v>5290</v>
      </c>
      <c r="B4309">
        <v>4.2</v>
      </c>
      <c r="C4309" t="str">
        <f t="shared" si="67"/>
        <v>4 – 5</v>
      </c>
      <c r="D4309">
        <v>52</v>
      </c>
      <c r="E4309" t="s">
        <v>13149</v>
      </c>
      <c r="G4309" t="s">
        <v>13150</v>
      </c>
      <c r="H4309" t="s">
        <v>13150</v>
      </c>
      <c r="I4309" t="s">
        <v>5293</v>
      </c>
      <c r="J4309" t="s">
        <v>5294</v>
      </c>
      <c r="K4309" t="s">
        <v>13487</v>
      </c>
      <c r="L4309" t="s">
        <v>16114</v>
      </c>
      <c r="M4309" t="s">
        <v>52</v>
      </c>
    </row>
    <row r="4310" spans="1:13">
      <c r="A4310" t="s">
        <v>5290</v>
      </c>
      <c r="B4310">
        <v>4.2</v>
      </c>
      <c r="C4310" t="str">
        <f t="shared" si="67"/>
        <v>4 – 5</v>
      </c>
      <c r="D4310">
        <v>52</v>
      </c>
      <c r="E4310" t="s">
        <v>13149</v>
      </c>
      <c r="G4310" t="s">
        <v>13150</v>
      </c>
      <c r="H4310" t="s">
        <v>13150</v>
      </c>
      <c r="I4310" t="s">
        <v>5293</v>
      </c>
      <c r="J4310" t="s">
        <v>5294</v>
      </c>
      <c r="K4310" t="s">
        <v>13487</v>
      </c>
      <c r="L4310" t="s">
        <v>16114</v>
      </c>
      <c r="M4310" t="s">
        <v>1505</v>
      </c>
    </row>
    <row r="4311" spans="1:13">
      <c r="A4311" t="s">
        <v>5296</v>
      </c>
      <c r="C4311" t="str">
        <f t="shared" si="67"/>
        <v>No Rating</v>
      </c>
      <c r="E4311" t="s">
        <v>13150</v>
      </c>
      <c r="G4311" t="s">
        <v>13150</v>
      </c>
      <c r="H4311" t="s">
        <v>13150</v>
      </c>
      <c r="I4311" t="s">
        <v>5298</v>
      </c>
      <c r="J4311" t="s">
        <v>5299</v>
      </c>
      <c r="K4311" t="s">
        <v>14857</v>
      </c>
      <c r="L4311" t="s">
        <v>13921</v>
      </c>
      <c r="M4311" t="s">
        <v>635</v>
      </c>
    </row>
    <row r="4312" spans="1:13">
      <c r="A4312" t="s">
        <v>5296</v>
      </c>
      <c r="C4312" t="str">
        <f t="shared" si="67"/>
        <v>No Rating</v>
      </c>
      <c r="E4312" t="s">
        <v>13150</v>
      </c>
      <c r="G4312" t="s">
        <v>13150</v>
      </c>
      <c r="H4312" t="s">
        <v>13150</v>
      </c>
      <c r="I4312" t="s">
        <v>5298</v>
      </c>
      <c r="J4312" t="s">
        <v>5299</v>
      </c>
      <c r="K4312" t="s">
        <v>14857</v>
      </c>
      <c r="L4312" t="s">
        <v>13921</v>
      </c>
      <c r="M4312" t="s">
        <v>257</v>
      </c>
    </row>
    <row r="4313" spans="1:13">
      <c r="A4313" t="s">
        <v>5296</v>
      </c>
      <c r="C4313" t="str">
        <f t="shared" si="67"/>
        <v>No Rating</v>
      </c>
      <c r="E4313" t="s">
        <v>13150</v>
      </c>
      <c r="G4313" t="s">
        <v>13150</v>
      </c>
      <c r="H4313" t="s">
        <v>13150</v>
      </c>
      <c r="I4313" t="s">
        <v>5298</v>
      </c>
      <c r="J4313" t="s">
        <v>5299</v>
      </c>
      <c r="K4313" t="s">
        <v>14857</v>
      </c>
      <c r="L4313" t="s">
        <v>13921</v>
      </c>
      <c r="M4313" t="s">
        <v>1762</v>
      </c>
    </row>
    <row r="4314" spans="1:13">
      <c r="A4314" t="s">
        <v>5296</v>
      </c>
      <c r="C4314" t="str">
        <f t="shared" si="67"/>
        <v>No Rating</v>
      </c>
      <c r="E4314" t="s">
        <v>13150</v>
      </c>
      <c r="G4314" t="s">
        <v>13150</v>
      </c>
      <c r="H4314" t="s">
        <v>13150</v>
      </c>
      <c r="I4314" t="s">
        <v>5298</v>
      </c>
      <c r="J4314" t="s">
        <v>5299</v>
      </c>
      <c r="K4314" t="s">
        <v>14857</v>
      </c>
      <c r="L4314" t="s">
        <v>13921</v>
      </c>
      <c r="M4314" t="s">
        <v>18</v>
      </c>
    </row>
    <row r="4315" spans="1:13">
      <c r="A4315" t="s">
        <v>5296</v>
      </c>
      <c r="C4315" t="str">
        <f t="shared" si="67"/>
        <v>No Rating</v>
      </c>
      <c r="E4315" t="s">
        <v>13150</v>
      </c>
      <c r="G4315" t="s">
        <v>13150</v>
      </c>
      <c r="H4315" t="s">
        <v>13150</v>
      </c>
      <c r="I4315" t="s">
        <v>5298</v>
      </c>
      <c r="J4315" t="s">
        <v>5299</v>
      </c>
      <c r="K4315" t="s">
        <v>14857</v>
      </c>
      <c r="L4315" t="s">
        <v>13921</v>
      </c>
      <c r="M4315" t="s">
        <v>595</v>
      </c>
    </row>
    <row r="4316" spans="1:13">
      <c r="A4316" t="s">
        <v>5301</v>
      </c>
      <c r="C4316" t="str">
        <f t="shared" si="67"/>
        <v>No Rating</v>
      </c>
      <c r="E4316" t="s">
        <v>13150</v>
      </c>
      <c r="G4316" t="s">
        <v>13150</v>
      </c>
      <c r="H4316" t="s">
        <v>13150</v>
      </c>
      <c r="I4316" t="s">
        <v>5303</v>
      </c>
      <c r="J4316" t="s">
        <v>5304</v>
      </c>
      <c r="K4316" t="s">
        <v>14858</v>
      </c>
      <c r="L4316" t="s">
        <v>13921</v>
      </c>
      <c r="M4316" t="s">
        <v>257</v>
      </c>
    </row>
    <row r="4317" spans="1:13">
      <c r="A4317" t="s">
        <v>5301</v>
      </c>
      <c r="C4317" t="str">
        <f t="shared" si="67"/>
        <v>No Rating</v>
      </c>
      <c r="E4317" t="s">
        <v>13150</v>
      </c>
      <c r="G4317" t="s">
        <v>13150</v>
      </c>
      <c r="H4317" t="s">
        <v>13150</v>
      </c>
      <c r="I4317" t="s">
        <v>5303</v>
      </c>
      <c r="J4317" t="s">
        <v>5304</v>
      </c>
      <c r="K4317" t="s">
        <v>14858</v>
      </c>
      <c r="L4317" t="s">
        <v>13921</v>
      </c>
      <c r="M4317" t="s">
        <v>18</v>
      </c>
    </row>
    <row r="4318" spans="1:13">
      <c r="A4318" t="s">
        <v>5301</v>
      </c>
      <c r="C4318" t="str">
        <f t="shared" si="67"/>
        <v>No Rating</v>
      </c>
      <c r="E4318" t="s">
        <v>13150</v>
      </c>
      <c r="G4318" t="s">
        <v>13150</v>
      </c>
      <c r="H4318" t="s">
        <v>13150</v>
      </c>
      <c r="I4318" t="s">
        <v>5303</v>
      </c>
      <c r="J4318" t="s">
        <v>5304</v>
      </c>
      <c r="K4318" t="s">
        <v>14858</v>
      </c>
      <c r="L4318" t="s">
        <v>13921</v>
      </c>
      <c r="M4318" t="s">
        <v>5392</v>
      </c>
    </row>
    <row r="4319" spans="1:13">
      <c r="A4319" t="s">
        <v>5301</v>
      </c>
      <c r="C4319" t="str">
        <f t="shared" si="67"/>
        <v>No Rating</v>
      </c>
      <c r="E4319" t="s">
        <v>13150</v>
      </c>
      <c r="G4319" t="s">
        <v>13150</v>
      </c>
      <c r="H4319" t="s">
        <v>13150</v>
      </c>
      <c r="I4319" t="s">
        <v>5303</v>
      </c>
      <c r="J4319" t="s">
        <v>5304</v>
      </c>
      <c r="K4319" t="s">
        <v>14858</v>
      </c>
      <c r="L4319" t="s">
        <v>13921</v>
      </c>
      <c r="M4319" t="s">
        <v>3586</v>
      </c>
    </row>
    <row r="4320" spans="1:13">
      <c r="A4320" t="s">
        <v>5306</v>
      </c>
      <c r="C4320" t="str">
        <f t="shared" si="67"/>
        <v>No Rating</v>
      </c>
      <c r="E4320" t="s">
        <v>13150</v>
      </c>
      <c r="G4320" t="s">
        <v>13150</v>
      </c>
      <c r="H4320" t="s">
        <v>13150</v>
      </c>
      <c r="I4320" t="s">
        <v>5308</v>
      </c>
      <c r="J4320" t="s">
        <v>5309</v>
      </c>
      <c r="K4320" t="s">
        <v>13488</v>
      </c>
      <c r="L4320" t="s">
        <v>16114</v>
      </c>
      <c r="M4320" t="s">
        <v>635</v>
      </c>
    </row>
    <row r="4321" spans="1:13">
      <c r="A4321" t="s">
        <v>5306</v>
      </c>
      <c r="C4321" t="str">
        <f t="shared" si="67"/>
        <v>No Rating</v>
      </c>
      <c r="E4321" t="s">
        <v>13150</v>
      </c>
      <c r="G4321" t="s">
        <v>13150</v>
      </c>
      <c r="H4321" t="s">
        <v>13150</v>
      </c>
      <c r="I4321" t="s">
        <v>5308</v>
      </c>
      <c r="J4321" t="s">
        <v>5309</v>
      </c>
      <c r="K4321" t="s">
        <v>13488</v>
      </c>
      <c r="L4321" t="s">
        <v>16114</v>
      </c>
      <c r="M4321" t="s">
        <v>330</v>
      </c>
    </row>
    <row r="4322" spans="1:13">
      <c r="A4322" t="s">
        <v>5306</v>
      </c>
      <c r="C4322" t="str">
        <f t="shared" si="67"/>
        <v>No Rating</v>
      </c>
      <c r="E4322" t="s">
        <v>13150</v>
      </c>
      <c r="G4322" t="s">
        <v>13150</v>
      </c>
      <c r="H4322" t="s">
        <v>13150</v>
      </c>
      <c r="I4322" t="s">
        <v>5308</v>
      </c>
      <c r="J4322" t="s">
        <v>5309</v>
      </c>
      <c r="K4322" t="s">
        <v>13488</v>
      </c>
      <c r="L4322" t="s">
        <v>16114</v>
      </c>
      <c r="M4322" t="s">
        <v>257</v>
      </c>
    </row>
    <row r="4323" spans="1:13">
      <c r="A4323" t="s">
        <v>5306</v>
      </c>
      <c r="C4323" t="str">
        <f t="shared" si="67"/>
        <v>No Rating</v>
      </c>
      <c r="E4323" t="s">
        <v>13150</v>
      </c>
      <c r="G4323" t="s">
        <v>13150</v>
      </c>
      <c r="H4323" t="s">
        <v>13150</v>
      </c>
      <c r="I4323" t="s">
        <v>5308</v>
      </c>
      <c r="J4323" t="s">
        <v>5309</v>
      </c>
      <c r="K4323" t="s">
        <v>13488</v>
      </c>
      <c r="L4323" t="s">
        <v>16114</v>
      </c>
      <c r="M4323" t="s">
        <v>262</v>
      </c>
    </row>
    <row r="4324" spans="1:13">
      <c r="A4324" t="s">
        <v>5306</v>
      </c>
      <c r="C4324" t="str">
        <f t="shared" si="67"/>
        <v>No Rating</v>
      </c>
      <c r="E4324" t="s">
        <v>13150</v>
      </c>
      <c r="G4324" t="s">
        <v>13150</v>
      </c>
      <c r="H4324" t="s">
        <v>13150</v>
      </c>
      <c r="I4324" t="s">
        <v>5308</v>
      </c>
      <c r="J4324" t="s">
        <v>5309</v>
      </c>
      <c r="K4324" t="s">
        <v>13488</v>
      </c>
      <c r="L4324" t="s">
        <v>16114</v>
      </c>
      <c r="M4324" t="s">
        <v>18</v>
      </c>
    </row>
    <row r="4325" spans="1:13">
      <c r="A4325" t="s">
        <v>5311</v>
      </c>
      <c r="C4325" t="str">
        <f t="shared" si="67"/>
        <v>No Rating</v>
      </c>
      <c r="E4325" t="s">
        <v>13150</v>
      </c>
      <c r="G4325" t="s">
        <v>13150</v>
      </c>
      <c r="H4325" t="s">
        <v>13150</v>
      </c>
      <c r="I4325" t="s">
        <v>5313</v>
      </c>
      <c r="L4325" t="s">
        <v>13155</v>
      </c>
      <c r="M4325" t="s">
        <v>16111</v>
      </c>
    </row>
    <row r="4326" spans="1:13">
      <c r="A4326" t="s">
        <v>5314</v>
      </c>
      <c r="B4326">
        <v>4.7</v>
      </c>
      <c r="C4326" t="str">
        <f t="shared" si="67"/>
        <v>4 – 5</v>
      </c>
      <c r="D4326">
        <v>100</v>
      </c>
      <c r="E4326" t="s">
        <v>13149</v>
      </c>
      <c r="G4326" t="s">
        <v>13150</v>
      </c>
      <c r="H4326" t="s">
        <v>13150</v>
      </c>
      <c r="I4326" t="s">
        <v>5316</v>
      </c>
      <c r="J4326" t="s">
        <v>5317</v>
      </c>
      <c r="K4326" t="s">
        <v>14859</v>
      </c>
      <c r="L4326" t="s">
        <v>13921</v>
      </c>
      <c r="M4326" t="s">
        <v>10</v>
      </c>
    </row>
    <row r="4327" spans="1:13">
      <c r="A4327" t="s">
        <v>5314</v>
      </c>
      <c r="B4327">
        <v>4.7</v>
      </c>
      <c r="C4327" t="str">
        <f t="shared" si="67"/>
        <v>4 – 5</v>
      </c>
      <c r="D4327">
        <v>100</v>
      </c>
      <c r="E4327" t="s">
        <v>13149</v>
      </c>
      <c r="G4327" t="s">
        <v>13150</v>
      </c>
      <c r="H4327" t="s">
        <v>13150</v>
      </c>
      <c r="I4327" t="s">
        <v>5316</v>
      </c>
      <c r="J4327" t="s">
        <v>5317</v>
      </c>
      <c r="K4327" t="s">
        <v>14859</v>
      </c>
      <c r="L4327" t="s">
        <v>13921</v>
      </c>
      <c r="M4327" t="s">
        <v>595</v>
      </c>
    </row>
    <row r="4328" spans="1:13">
      <c r="A4328" t="s">
        <v>5318</v>
      </c>
      <c r="B4328">
        <v>4.5999999999999996</v>
      </c>
      <c r="C4328" t="str">
        <f t="shared" si="67"/>
        <v>4 – 5</v>
      </c>
      <c r="D4328">
        <v>5</v>
      </c>
      <c r="E4328" t="s">
        <v>13149</v>
      </c>
      <c r="G4328" t="s">
        <v>13150</v>
      </c>
      <c r="H4328" t="s">
        <v>13150</v>
      </c>
      <c r="I4328" t="s">
        <v>5321</v>
      </c>
      <c r="J4328" t="s">
        <v>5322</v>
      </c>
      <c r="K4328" t="s">
        <v>14860</v>
      </c>
      <c r="L4328" t="s">
        <v>13921</v>
      </c>
      <c r="M4328" t="s">
        <v>595</v>
      </c>
    </row>
    <row r="4329" spans="1:13">
      <c r="A4329" t="s">
        <v>5323</v>
      </c>
      <c r="B4329">
        <v>4.9000000000000004</v>
      </c>
      <c r="C4329" t="str">
        <f t="shared" si="67"/>
        <v>4 – 5</v>
      </c>
      <c r="D4329">
        <v>100</v>
      </c>
      <c r="E4329" t="s">
        <v>13149</v>
      </c>
      <c r="G4329" t="s">
        <v>13150</v>
      </c>
      <c r="H4329" t="s">
        <v>13150</v>
      </c>
      <c r="I4329" t="s">
        <v>5325</v>
      </c>
      <c r="J4329" t="s">
        <v>5326</v>
      </c>
      <c r="K4329" t="s">
        <v>14861</v>
      </c>
      <c r="L4329" t="s">
        <v>13921</v>
      </c>
      <c r="M4329" t="s">
        <v>252</v>
      </c>
    </row>
    <row r="4330" spans="1:13">
      <c r="A4330" t="s">
        <v>5323</v>
      </c>
      <c r="B4330">
        <v>4.9000000000000004</v>
      </c>
      <c r="C4330" t="str">
        <f t="shared" si="67"/>
        <v>4 – 5</v>
      </c>
      <c r="D4330">
        <v>100</v>
      </c>
      <c r="E4330" t="s">
        <v>13149</v>
      </c>
      <c r="G4330" t="s">
        <v>13150</v>
      </c>
      <c r="H4330" t="s">
        <v>13150</v>
      </c>
      <c r="I4330" t="s">
        <v>5325</v>
      </c>
      <c r="J4330" t="s">
        <v>5326</v>
      </c>
      <c r="K4330" t="s">
        <v>14861</v>
      </c>
      <c r="L4330" t="s">
        <v>13921</v>
      </c>
      <c r="M4330" t="s">
        <v>16115</v>
      </c>
    </row>
    <row r="4331" spans="1:13">
      <c r="A4331" t="s">
        <v>5328</v>
      </c>
      <c r="C4331" t="str">
        <f t="shared" si="67"/>
        <v>No Rating</v>
      </c>
      <c r="E4331" t="s">
        <v>13150</v>
      </c>
      <c r="G4331" t="s">
        <v>13150</v>
      </c>
      <c r="H4331" t="s">
        <v>13150</v>
      </c>
      <c r="I4331" t="s">
        <v>5330</v>
      </c>
      <c r="J4331" t="s">
        <v>5331</v>
      </c>
      <c r="K4331" t="s">
        <v>14862</v>
      </c>
      <c r="L4331" t="s">
        <v>13921</v>
      </c>
      <c r="M4331" t="s">
        <v>18</v>
      </c>
    </row>
    <row r="4332" spans="1:13">
      <c r="A4332" t="s">
        <v>5328</v>
      </c>
      <c r="C4332" t="str">
        <f t="shared" si="67"/>
        <v>No Rating</v>
      </c>
      <c r="E4332" t="s">
        <v>13150</v>
      </c>
      <c r="G4332" t="s">
        <v>13150</v>
      </c>
      <c r="H4332" t="s">
        <v>13150</v>
      </c>
      <c r="I4332" t="s">
        <v>5330</v>
      </c>
      <c r="J4332" t="s">
        <v>5331</v>
      </c>
      <c r="K4332" t="s">
        <v>14862</v>
      </c>
      <c r="L4332" t="s">
        <v>13921</v>
      </c>
      <c r="M4332" t="s">
        <v>16115</v>
      </c>
    </row>
    <row r="4333" spans="1:13">
      <c r="A4333" t="s">
        <v>5328</v>
      </c>
      <c r="C4333" t="str">
        <f t="shared" si="67"/>
        <v>No Rating</v>
      </c>
      <c r="E4333" t="s">
        <v>13150</v>
      </c>
      <c r="G4333" t="s">
        <v>13150</v>
      </c>
      <c r="H4333" t="s">
        <v>13150</v>
      </c>
      <c r="I4333" t="s">
        <v>5330</v>
      </c>
      <c r="J4333" t="s">
        <v>5331</v>
      </c>
      <c r="K4333" t="s">
        <v>14862</v>
      </c>
      <c r="L4333" t="s">
        <v>13921</v>
      </c>
      <c r="M4333" t="s">
        <v>1220</v>
      </c>
    </row>
    <row r="4334" spans="1:13">
      <c r="A4334" t="s">
        <v>5332</v>
      </c>
      <c r="C4334" t="str">
        <f t="shared" si="67"/>
        <v>No Rating</v>
      </c>
      <c r="E4334" t="s">
        <v>13150</v>
      </c>
      <c r="G4334" t="s">
        <v>13150</v>
      </c>
      <c r="H4334" t="s">
        <v>13150</v>
      </c>
      <c r="I4334" t="s">
        <v>5334</v>
      </c>
      <c r="J4334" t="s">
        <v>5335</v>
      </c>
      <c r="K4334" t="s">
        <v>14863</v>
      </c>
      <c r="L4334" t="s">
        <v>14002</v>
      </c>
      <c r="M4334" t="s">
        <v>149</v>
      </c>
    </row>
    <row r="4335" spans="1:13">
      <c r="A4335" t="s">
        <v>5332</v>
      </c>
      <c r="C4335" t="str">
        <f t="shared" si="67"/>
        <v>No Rating</v>
      </c>
      <c r="E4335" t="s">
        <v>13150</v>
      </c>
      <c r="G4335" t="s">
        <v>13150</v>
      </c>
      <c r="H4335" t="s">
        <v>13150</v>
      </c>
      <c r="I4335" t="s">
        <v>5334</v>
      </c>
      <c r="J4335" t="s">
        <v>5335</v>
      </c>
      <c r="K4335" t="s">
        <v>14863</v>
      </c>
      <c r="L4335" t="s">
        <v>14002</v>
      </c>
      <c r="M4335" t="s">
        <v>262</v>
      </c>
    </row>
    <row r="4336" spans="1:13">
      <c r="A4336" t="s">
        <v>5332</v>
      </c>
      <c r="C4336" t="str">
        <f t="shared" si="67"/>
        <v>No Rating</v>
      </c>
      <c r="E4336" t="s">
        <v>13150</v>
      </c>
      <c r="G4336" t="s">
        <v>13150</v>
      </c>
      <c r="H4336" t="s">
        <v>13150</v>
      </c>
      <c r="I4336" t="s">
        <v>5334</v>
      </c>
      <c r="J4336" t="s">
        <v>5335</v>
      </c>
      <c r="K4336" t="s">
        <v>14863</v>
      </c>
      <c r="L4336" t="s">
        <v>14002</v>
      </c>
      <c r="M4336" t="s">
        <v>10</v>
      </c>
    </row>
    <row r="4337" spans="1:13">
      <c r="A4337" t="s">
        <v>5332</v>
      </c>
      <c r="C4337" t="str">
        <f t="shared" si="67"/>
        <v>No Rating</v>
      </c>
      <c r="E4337" t="s">
        <v>13150</v>
      </c>
      <c r="G4337" t="s">
        <v>13150</v>
      </c>
      <c r="H4337" t="s">
        <v>13150</v>
      </c>
      <c r="I4337" t="s">
        <v>5334</v>
      </c>
      <c r="J4337" t="s">
        <v>5335</v>
      </c>
      <c r="K4337" t="s">
        <v>14863</v>
      </c>
      <c r="L4337" t="s">
        <v>14002</v>
      </c>
      <c r="M4337" t="s">
        <v>595</v>
      </c>
    </row>
    <row r="4338" spans="1:13">
      <c r="A4338" t="s">
        <v>5336</v>
      </c>
      <c r="B4338">
        <v>4.5999999999999996</v>
      </c>
      <c r="C4338" t="str">
        <f t="shared" si="67"/>
        <v>4 – 5</v>
      </c>
      <c r="D4338">
        <v>38</v>
      </c>
      <c r="E4338" t="s">
        <v>13149</v>
      </c>
      <c r="G4338" t="s">
        <v>13150</v>
      </c>
      <c r="H4338" t="s">
        <v>13150</v>
      </c>
      <c r="I4338" t="s">
        <v>5339</v>
      </c>
      <c r="J4338" t="s">
        <v>5340</v>
      </c>
      <c r="K4338" t="s">
        <v>14864</v>
      </c>
      <c r="L4338" t="s">
        <v>13921</v>
      </c>
      <c r="M4338" t="s">
        <v>18</v>
      </c>
    </row>
    <row r="4339" spans="1:13">
      <c r="A4339" t="s">
        <v>5336</v>
      </c>
      <c r="B4339">
        <v>4.5999999999999996</v>
      </c>
      <c r="C4339" t="str">
        <f t="shared" si="67"/>
        <v>4 – 5</v>
      </c>
      <c r="D4339">
        <v>38</v>
      </c>
      <c r="E4339" t="s">
        <v>13149</v>
      </c>
      <c r="G4339" t="s">
        <v>13150</v>
      </c>
      <c r="H4339" t="s">
        <v>13150</v>
      </c>
      <c r="I4339" t="s">
        <v>5339</v>
      </c>
      <c r="J4339" t="s">
        <v>5340</v>
      </c>
      <c r="K4339" t="s">
        <v>14864</v>
      </c>
      <c r="L4339" t="s">
        <v>13921</v>
      </c>
      <c r="M4339" t="s">
        <v>5392</v>
      </c>
    </row>
    <row r="4340" spans="1:13">
      <c r="A4340" t="s">
        <v>5336</v>
      </c>
      <c r="B4340">
        <v>4.5999999999999996</v>
      </c>
      <c r="C4340" t="str">
        <f t="shared" si="67"/>
        <v>4 – 5</v>
      </c>
      <c r="D4340">
        <v>38</v>
      </c>
      <c r="E4340" t="s">
        <v>13149</v>
      </c>
      <c r="G4340" t="s">
        <v>13150</v>
      </c>
      <c r="H4340" t="s">
        <v>13150</v>
      </c>
      <c r="I4340" t="s">
        <v>5339</v>
      </c>
      <c r="J4340" t="s">
        <v>5340</v>
      </c>
      <c r="K4340" t="s">
        <v>14864</v>
      </c>
      <c r="L4340" t="s">
        <v>13921</v>
      </c>
      <c r="M4340" t="s">
        <v>16113</v>
      </c>
    </row>
    <row r="4341" spans="1:13">
      <c r="A4341" t="s">
        <v>5341</v>
      </c>
      <c r="B4341">
        <v>4.5999999999999996</v>
      </c>
      <c r="C4341" t="str">
        <f t="shared" si="67"/>
        <v>4 – 5</v>
      </c>
      <c r="D4341">
        <v>1000</v>
      </c>
      <c r="E4341" t="s">
        <v>13149</v>
      </c>
      <c r="G4341" t="s">
        <v>13150</v>
      </c>
      <c r="H4341" t="s">
        <v>13150</v>
      </c>
      <c r="I4341" t="s">
        <v>5343</v>
      </c>
      <c r="J4341" t="s">
        <v>5344</v>
      </c>
      <c r="K4341" t="s">
        <v>14865</v>
      </c>
      <c r="L4341" t="s">
        <v>13921</v>
      </c>
      <c r="M4341" t="s">
        <v>18</v>
      </c>
    </row>
    <row r="4342" spans="1:13">
      <c r="A4342" t="s">
        <v>5341</v>
      </c>
      <c r="B4342">
        <v>4.5999999999999996</v>
      </c>
      <c r="C4342" t="str">
        <f t="shared" si="67"/>
        <v>4 – 5</v>
      </c>
      <c r="D4342">
        <v>1000</v>
      </c>
      <c r="E4342" t="s">
        <v>13149</v>
      </c>
      <c r="G4342" t="s">
        <v>13150</v>
      </c>
      <c r="H4342" t="s">
        <v>13150</v>
      </c>
      <c r="I4342" t="s">
        <v>5343</v>
      </c>
      <c r="J4342" t="s">
        <v>5344</v>
      </c>
      <c r="K4342" t="s">
        <v>14865</v>
      </c>
      <c r="L4342" t="s">
        <v>13921</v>
      </c>
      <c r="M4342" t="s">
        <v>16119</v>
      </c>
    </row>
    <row r="4343" spans="1:13">
      <c r="A4343" t="s">
        <v>5176</v>
      </c>
      <c r="C4343" t="str">
        <f t="shared" si="67"/>
        <v>No Rating</v>
      </c>
      <c r="E4343" t="s">
        <v>13150</v>
      </c>
      <c r="G4343" t="s">
        <v>13150</v>
      </c>
      <c r="H4343" t="s">
        <v>13150</v>
      </c>
      <c r="I4343" t="s">
        <v>5346</v>
      </c>
      <c r="J4343" t="s">
        <v>5347</v>
      </c>
      <c r="K4343" t="s">
        <v>16076</v>
      </c>
      <c r="L4343" t="s">
        <v>13921</v>
      </c>
      <c r="M4343" t="s">
        <v>262</v>
      </c>
    </row>
    <row r="4344" spans="1:13">
      <c r="A4344" t="s">
        <v>5176</v>
      </c>
      <c r="C4344" t="str">
        <f t="shared" si="67"/>
        <v>No Rating</v>
      </c>
      <c r="E4344" t="s">
        <v>13150</v>
      </c>
      <c r="G4344" t="s">
        <v>13150</v>
      </c>
      <c r="H4344" t="s">
        <v>13150</v>
      </c>
      <c r="I4344" t="s">
        <v>5346</v>
      </c>
      <c r="J4344" t="s">
        <v>5347</v>
      </c>
      <c r="K4344" t="s">
        <v>16076</v>
      </c>
      <c r="L4344" t="s">
        <v>13921</v>
      </c>
      <c r="M4344" t="s">
        <v>10</v>
      </c>
    </row>
    <row r="4345" spans="1:13">
      <c r="A4345" t="s">
        <v>5176</v>
      </c>
      <c r="C4345" t="str">
        <f t="shared" si="67"/>
        <v>No Rating</v>
      </c>
      <c r="E4345" t="s">
        <v>13150</v>
      </c>
      <c r="G4345" t="s">
        <v>13150</v>
      </c>
      <c r="H4345" t="s">
        <v>13150</v>
      </c>
      <c r="I4345" t="s">
        <v>5346</v>
      </c>
      <c r="J4345" t="s">
        <v>5347</v>
      </c>
      <c r="K4345" t="s">
        <v>16076</v>
      </c>
      <c r="L4345" t="s">
        <v>13921</v>
      </c>
      <c r="M4345" t="s">
        <v>1762</v>
      </c>
    </row>
    <row r="4346" spans="1:13">
      <c r="A4346" t="s">
        <v>5176</v>
      </c>
      <c r="C4346" t="str">
        <f t="shared" si="67"/>
        <v>No Rating</v>
      </c>
      <c r="E4346" t="s">
        <v>13150</v>
      </c>
      <c r="G4346" t="s">
        <v>13150</v>
      </c>
      <c r="H4346" t="s">
        <v>13150</v>
      </c>
      <c r="I4346" t="s">
        <v>5346</v>
      </c>
      <c r="J4346" t="s">
        <v>5347</v>
      </c>
      <c r="K4346" t="s">
        <v>16076</v>
      </c>
      <c r="L4346" t="s">
        <v>13921</v>
      </c>
      <c r="M4346" t="s">
        <v>595</v>
      </c>
    </row>
    <row r="4347" spans="1:13">
      <c r="A4347" t="s">
        <v>5176</v>
      </c>
      <c r="C4347" t="str">
        <f t="shared" si="67"/>
        <v>No Rating</v>
      </c>
      <c r="E4347" t="s">
        <v>13150</v>
      </c>
      <c r="G4347" t="s">
        <v>13150</v>
      </c>
      <c r="H4347" t="s">
        <v>13150</v>
      </c>
      <c r="I4347" t="s">
        <v>5346</v>
      </c>
      <c r="J4347" t="s">
        <v>5347</v>
      </c>
      <c r="K4347" t="s">
        <v>16076</v>
      </c>
      <c r="L4347" t="s">
        <v>13921</v>
      </c>
      <c r="M4347" t="s">
        <v>16121</v>
      </c>
    </row>
    <row r="4348" spans="1:13">
      <c r="A4348" t="s">
        <v>4681</v>
      </c>
      <c r="B4348">
        <v>4.0999999999999996</v>
      </c>
      <c r="C4348" t="str">
        <f t="shared" si="67"/>
        <v>4 – 5</v>
      </c>
      <c r="D4348">
        <v>8</v>
      </c>
      <c r="E4348" t="s">
        <v>13149</v>
      </c>
      <c r="G4348" t="s">
        <v>13150</v>
      </c>
      <c r="H4348" t="s">
        <v>13150</v>
      </c>
      <c r="I4348" t="s">
        <v>5351</v>
      </c>
      <c r="J4348" t="s">
        <v>5352</v>
      </c>
      <c r="K4348" t="s">
        <v>16077</v>
      </c>
      <c r="L4348" t="s">
        <v>13921</v>
      </c>
      <c r="M4348" t="s">
        <v>635</v>
      </c>
    </row>
    <row r="4349" spans="1:13">
      <c r="A4349" t="s">
        <v>4681</v>
      </c>
      <c r="B4349">
        <v>4.0999999999999996</v>
      </c>
      <c r="C4349" t="str">
        <f t="shared" si="67"/>
        <v>4 – 5</v>
      </c>
      <c r="D4349">
        <v>8</v>
      </c>
      <c r="E4349" t="s">
        <v>13149</v>
      </c>
      <c r="G4349" t="s">
        <v>13150</v>
      </c>
      <c r="H4349" t="s">
        <v>13150</v>
      </c>
      <c r="I4349" t="s">
        <v>5351</v>
      </c>
      <c r="J4349" t="s">
        <v>5352</v>
      </c>
      <c r="K4349" t="s">
        <v>16077</v>
      </c>
      <c r="L4349" t="s">
        <v>13921</v>
      </c>
      <c r="M4349" t="s">
        <v>262</v>
      </c>
    </row>
    <row r="4350" spans="1:13">
      <c r="A4350" t="s">
        <v>4681</v>
      </c>
      <c r="B4350">
        <v>4.0999999999999996</v>
      </c>
      <c r="C4350" t="str">
        <f t="shared" si="67"/>
        <v>4 – 5</v>
      </c>
      <c r="D4350">
        <v>8</v>
      </c>
      <c r="E4350" t="s">
        <v>13149</v>
      </c>
      <c r="G4350" t="s">
        <v>13150</v>
      </c>
      <c r="H4350" t="s">
        <v>13150</v>
      </c>
      <c r="I4350" t="s">
        <v>5351</v>
      </c>
      <c r="J4350" t="s">
        <v>5352</v>
      </c>
      <c r="K4350" t="s">
        <v>16077</v>
      </c>
      <c r="L4350" t="s">
        <v>13921</v>
      </c>
      <c r="M4350" t="s">
        <v>10</v>
      </c>
    </row>
    <row r="4351" spans="1:13">
      <c r="A4351" t="s">
        <v>4681</v>
      </c>
      <c r="B4351">
        <v>4.0999999999999996</v>
      </c>
      <c r="C4351" t="str">
        <f t="shared" si="67"/>
        <v>4 – 5</v>
      </c>
      <c r="D4351">
        <v>8</v>
      </c>
      <c r="E4351" t="s">
        <v>13149</v>
      </c>
      <c r="G4351" t="s">
        <v>13150</v>
      </c>
      <c r="H4351" t="s">
        <v>13150</v>
      </c>
      <c r="I4351" t="s">
        <v>5351</v>
      </c>
      <c r="J4351" t="s">
        <v>5352</v>
      </c>
      <c r="K4351" t="s">
        <v>16077</v>
      </c>
      <c r="L4351" t="s">
        <v>13921</v>
      </c>
      <c r="M4351" t="s">
        <v>2256</v>
      </c>
    </row>
    <row r="4352" spans="1:13">
      <c r="A4352" t="s">
        <v>4681</v>
      </c>
      <c r="B4352">
        <v>4.0999999999999996</v>
      </c>
      <c r="C4352" t="str">
        <f t="shared" si="67"/>
        <v>4 – 5</v>
      </c>
      <c r="D4352">
        <v>8</v>
      </c>
      <c r="E4352" t="s">
        <v>13149</v>
      </c>
      <c r="G4352" t="s">
        <v>13150</v>
      </c>
      <c r="H4352" t="s">
        <v>13150</v>
      </c>
      <c r="I4352" t="s">
        <v>5351</v>
      </c>
      <c r="J4352" t="s">
        <v>5352</v>
      </c>
      <c r="K4352" t="s">
        <v>16077</v>
      </c>
      <c r="L4352" t="s">
        <v>13921</v>
      </c>
      <c r="M4352" t="s">
        <v>16108</v>
      </c>
    </row>
    <row r="4353" spans="1:13">
      <c r="A4353" t="s">
        <v>5353</v>
      </c>
      <c r="C4353" t="str">
        <f t="shared" si="67"/>
        <v>No Rating</v>
      </c>
      <c r="E4353" t="s">
        <v>13150</v>
      </c>
      <c r="G4353" t="s">
        <v>13150</v>
      </c>
      <c r="H4353" t="s">
        <v>13150</v>
      </c>
      <c r="I4353" t="s">
        <v>5355</v>
      </c>
      <c r="J4353" t="s">
        <v>5356</v>
      </c>
      <c r="K4353" t="s">
        <v>14866</v>
      </c>
      <c r="L4353" t="s">
        <v>13921</v>
      </c>
      <c r="M4353" t="s">
        <v>257</v>
      </c>
    </row>
    <row r="4354" spans="1:13">
      <c r="A4354" t="s">
        <v>5353</v>
      </c>
      <c r="C4354" t="str">
        <f t="shared" ref="C4354:C4417" si="68">IF(B4354="", "No Rating",
 IF(B4354&lt;=2, "1 – 2",
 IF(B4354&lt;=3, "2 – 3",
 IF(B4354&lt;=4, "3 – 4",
 "4 – 5"))))</f>
        <v>No Rating</v>
      </c>
      <c r="E4354" t="s">
        <v>13150</v>
      </c>
      <c r="G4354" t="s">
        <v>13150</v>
      </c>
      <c r="H4354" t="s">
        <v>13150</v>
      </c>
      <c r="I4354" t="s">
        <v>5355</v>
      </c>
      <c r="J4354" t="s">
        <v>5356</v>
      </c>
      <c r="K4354" t="s">
        <v>14866</v>
      </c>
      <c r="L4354" t="s">
        <v>13921</v>
      </c>
      <c r="M4354" t="s">
        <v>1762</v>
      </c>
    </row>
    <row r="4355" spans="1:13">
      <c r="A4355" t="s">
        <v>5353</v>
      </c>
      <c r="C4355" t="str">
        <f t="shared" si="68"/>
        <v>No Rating</v>
      </c>
      <c r="E4355" t="s">
        <v>13150</v>
      </c>
      <c r="G4355" t="s">
        <v>13150</v>
      </c>
      <c r="H4355" t="s">
        <v>13150</v>
      </c>
      <c r="I4355" t="s">
        <v>5355</v>
      </c>
      <c r="J4355" t="s">
        <v>5356</v>
      </c>
      <c r="K4355" t="s">
        <v>14866</v>
      </c>
      <c r="L4355" t="s">
        <v>13921</v>
      </c>
      <c r="M4355" t="s">
        <v>12403</v>
      </c>
    </row>
    <row r="4356" spans="1:13">
      <c r="A4356" t="s">
        <v>5353</v>
      </c>
      <c r="C4356" t="str">
        <f t="shared" si="68"/>
        <v>No Rating</v>
      </c>
      <c r="E4356" t="s">
        <v>13150</v>
      </c>
      <c r="G4356" t="s">
        <v>13150</v>
      </c>
      <c r="H4356" t="s">
        <v>13150</v>
      </c>
      <c r="I4356" t="s">
        <v>5355</v>
      </c>
      <c r="J4356" t="s">
        <v>5356</v>
      </c>
      <c r="K4356" t="s">
        <v>14866</v>
      </c>
      <c r="L4356" t="s">
        <v>13921</v>
      </c>
      <c r="M4356" t="s">
        <v>595</v>
      </c>
    </row>
    <row r="4357" spans="1:13">
      <c r="A4357" t="s">
        <v>5353</v>
      </c>
      <c r="C4357" t="str">
        <f t="shared" si="68"/>
        <v>No Rating</v>
      </c>
      <c r="E4357" t="s">
        <v>13150</v>
      </c>
      <c r="G4357" t="s">
        <v>13150</v>
      </c>
      <c r="H4357" t="s">
        <v>13150</v>
      </c>
      <c r="I4357" t="s">
        <v>5355</v>
      </c>
      <c r="J4357" t="s">
        <v>5356</v>
      </c>
      <c r="K4357" t="s">
        <v>14866</v>
      </c>
      <c r="L4357" t="s">
        <v>13921</v>
      </c>
      <c r="M4357" t="s">
        <v>16151</v>
      </c>
    </row>
    <row r="4358" spans="1:13">
      <c r="A4358" t="s">
        <v>5358</v>
      </c>
      <c r="B4358">
        <v>4.8</v>
      </c>
      <c r="C4358" t="str">
        <f t="shared" si="68"/>
        <v>4 – 5</v>
      </c>
      <c r="D4358">
        <v>88</v>
      </c>
      <c r="E4358" t="s">
        <v>13149</v>
      </c>
      <c r="G4358" t="s">
        <v>13150</v>
      </c>
      <c r="H4358" t="s">
        <v>13150</v>
      </c>
      <c r="I4358" t="s">
        <v>5361</v>
      </c>
      <c r="J4358" t="s">
        <v>5362</v>
      </c>
      <c r="K4358" t="s">
        <v>14867</v>
      </c>
      <c r="L4358" t="s">
        <v>13921</v>
      </c>
      <c r="M4358" t="s">
        <v>149</v>
      </c>
    </row>
    <row r="4359" spans="1:13">
      <c r="A4359" t="s">
        <v>5358</v>
      </c>
      <c r="B4359">
        <v>4.8</v>
      </c>
      <c r="C4359" t="str">
        <f t="shared" si="68"/>
        <v>4 – 5</v>
      </c>
      <c r="D4359">
        <v>88</v>
      </c>
      <c r="E4359" t="s">
        <v>13149</v>
      </c>
      <c r="G4359" t="s">
        <v>13150</v>
      </c>
      <c r="H4359" t="s">
        <v>13150</v>
      </c>
      <c r="I4359" t="s">
        <v>5361</v>
      </c>
      <c r="J4359" t="s">
        <v>5362</v>
      </c>
      <c r="K4359" t="s">
        <v>14867</v>
      </c>
      <c r="L4359" t="s">
        <v>13921</v>
      </c>
      <c r="M4359" t="s">
        <v>1762</v>
      </c>
    </row>
    <row r="4360" spans="1:13">
      <c r="A4360" t="s">
        <v>5358</v>
      </c>
      <c r="B4360">
        <v>4.8</v>
      </c>
      <c r="C4360" t="str">
        <f t="shared" si="68"/>
        <v>4 – 5</v>
      </c>
      <c r="D4360">
        <v>88</v>
      </c>
      <c r="E4360" t="s">
        <v>13149</v>
      </c>
      <c r="G4360" t="s">
        <v>13150</v>
      </c>
      <c r="H4360" t="s">
        <v>13150</v>
      </c>
      <c r="I4360" t="s">
        <v>5361</v>
      </c>
      <c r="J4360" t="s">
        <v>5362</v>
      </c>
      <c r="K4360" t="s">
        <v>14867</v>
      </c>
      <c r="L4360" t="s">
        <v>13921</v>
      </c>
      <c r="M4360" t="s">
        <v>595</v>
      </c>
    </row>
    <row r="4361" spans="1:13">
      <c r="A4361" t="s">
        <v>5363</v>
      </c>
      <c r="B4361">
        <v>4.5999999999999996</v>
      </c>
      <c r="C4361" t="str">
        <f t="shared" si="68"/>
        <v>4 – 5</v>
      </c>
      <c r="D4361">
        <v>100</v>
      </c>
      <c r="E4361" t="s">
        <v>13149</v>
      </c>
      <c r="G4361" t="s">
        <v>13150</v>
      </c>
      <c r="H4361" t="s">
        <v>13150</v>
      </c>
      <c r="I4361" t="s">
        <v>5365</v>
      </c>
      <c r="J4361" t="s">
        <v>5366</v>
      </c>
      <c r="K4361" t="s">
        <v>14868</v>
      </c>
      <c r="L4361" t="s">
        <v>13921</v>
      </c>
      <c r="M4361" t="s">
        <v>262</v>
      </c>
    </row>
    <row r="4362" spans="1:13">
      <c r="A4362" t="s">
        <v>5363</v>
      </c>
      <c r="B4362">
        <v>4.5999999999999996</v>
      </c>
      <c r="C4362" t="str">
        <f t="shared" si="68"/>
        <v>4 – 5</v>
      </c>
      <c r="D4362">
        <v>100</v>
      </c>
      <c r="E4362" t="s">
        <v>13149</v>
      </c>
      <c r="G4362" t="s">
        <v>13150</v>
      </c>
      <c r="H4362" t="s">
        <v>13150</v>
      </c>
      <c r="I4362" t="s">
        <v>5365</v>
      </c>
      <c r="J4362" t="s">
        <v>5366</v>
      </c>
      <c r="K4362" t="s">
        <v>14868</v>
      </c>
      <c r="L4362" t="s">
        <v>13921</v>
      </c>
      <c r="M4362" t="s">
        <v>10</v>
      </c>
    </row>
    <row r="4363" spans="1:13">
      <c r="A4363" t="s">
        <v>5363</v>
      </c>
      <c r="B4363">
        <v>4.5999999999999996</v>
      </c>
      <c r="C4363" t="str">
        <f t="shared" si="68"/>
        <v>4 – 5</v>
      </c>
      <c r="D4363">
        <v>100</v>
      </c>
      <c r="E4363" t="s">
        <v>13149</v>
      </c>
      <c r="G4363" t="s">
        <v>13150</v>
      </c>
      <c r="H4363" t="s">
        <v>13150</v>
      </c>
      <c r="I4363" t="s">
        <v>5365</v>
      </c>
      <c r="J4363" t="s">
        <v>5366</v>
      </c>
      <c r="K4363" t="s">
        <v>14868</v>
      </c>
      <c r="L4363" t="s">
        <v>13921</v>
      </c>
      <c r="M4363" t="s">
        <v>595</v>
      </c>
    </row>
    <row r="4364" spans="1:13">
      <c r="A4364" t="s">
        <v>5367</v>
      </c>
      <c r="B4364">
        <v>4.3</v>
      </c>
      <c r="C4364" t="str">
        <f t="shared" si="68"/>
        <v>4 – 5</v>
      </c>
      <c r="D4364">
        <v>100</v>
      </c>
      <c r="E4364" t="s">
        <v>13149</v>
      </c>
      <c r="G4364" t="s">
        <v>13150</v>
      </c>
      <c r="H4364" t="s">
        <v>13150</v>
      </c>
      <c r="I4364" t="s">
        <v>5369</v>
      </c>
      <c r="J4364" t="s">
        <v>5326</v>
      </c>
      <c r="K4364" t="s">
        <v>14861</v>
      </c>
      <c r="L4364" t="s">
        <v>13921</v>
      </c>
      <c r="M4364" t="s">
        <v>330</v>
      </c>
    </row>
    <row r="4365" spans="1:13">
      <c r="A4365" t="s">
        <v>5367</v>
      </c>
      <c r="B4365">
        <v>4.3</v>
      </c>
      <c r="C4365" t="str">
        <f t="shared" si="68"/>
        <v>4 – 5</v>
      </c>
      <c r="D4365">
        <v>100</v>
      </c>
      <c r="E4365" t="s">
        <v>13149</v>
      </c>
      <c r="G4365" t="s">
        <v>13150</v>
      </c>
      <c r="H4365" t="s">
        <v>13150</v>
      </c>
      <c r="I4365" t="s">
        <v>5369</v>
      </c>
      <c r="J4365" t="s">
        <v>5326</v>
      </c>
      <c r="K4365" t="s">
        <v>14861</v>
      </c>
      <c r="L4365" t="s">
        <v>13921</v>
      </c>
      <c r="M4365" t="s">
        <v>511</v>
      </c>
    </row>
    <row r="4366" spans="1:13">
      <c r="A4366" t="s">
        <v>5370</v>
      </c>
      <c r="B4366">
        <v>4</v>
      </c>
      <c r="C4366" t="str">
        <f t="shared" si="68"/>
        <v>3 – 4</v>
      </c>
      <c r="D4366">
        <v>28</v>
      </c>
      <c r="E4366" t="s">
        <v>13149</v>
      </c>
      <c r="G4366" t="s">
        <v>13150</v>
      </c>
      <c r="H4366" t="s">
        <v>13150</v>
      </c>
      <c r="I4366" t="s">
        <v>5372</v>
      </c>
      <c r="J4366" t="s">
        <v>5373</v>
      </c>
      <c r="K4366" t="s">
        <v>14869</v>
      </c>
      <c r="L4366" t="s">
        <v>13921</v>
      </c>
      <c r="M4366" t="s">
        <v>262</v>
      </c>
    </row>
    <row r="4367" spans="1:13">
      <c r="A4367" t="s">
        <v>5370</v>
      </c>
      <c r="B4367">
        <v>4</v>
      </c>
      <c r="C4367" t="str">
        <f t="shared" si="68"/>
        <v>3 – 4</v>
      </c>
      <c r="D4367">
        <v>28</v>
      </c>
      <c r="E4367" t="s">
        <v>13149</v>
      </c>
      <c r="G4367" t="s">
        <v>13150</v>
      </c>
      <c r="H4367" t="s">
        <v>13150</v>
      </c>
      <c r="I4367" t="s">
        <v>5372</v>
      </c>
      <c r="J4367" t="s">
        <v>5373</v>
      </c>
      <c r="K4367" t="s">
        <v>14869</v>
      </c>
      <c r="L4367" t="s">
        <v>13921</v>
      </c>
      <c r="M4367" t="s">
        <v>595</v>
      </c>
    </row>
    <row r="4368" spans="1:13">
      <c r="A4368" t="s">
        <v>5374</v>
      </c>
      <c r="B4368">
        <v>4.4000000000000004</v>
      </c>
      <c r="C4368" t="str">
        <f t="shared" si="68"/>
        <v>4 – 5</v>
      </c>
      <c r="D4368">
        <v>99</v>
      </c>
      <c r="E4368" t="s">
        <v>13149</v>
      </c>
      <c r="G4368" t="s">
        <v>13150</v>
      </c>
      <c r="H4368" t="s">
        <v>13150</v>
      </c>
      <c r="I4368" t="s">
        <v>5377</v>
      </c>
      <c r="J4368" t="s">
        <v>5378</v>
      </c>
      <c r="K4368" t="s">
        <v>14870</v>
      </c>
      <c r="L4368" t="s">
        <v>13921</v>
      </c>
      <c r="M4368" t="s">
        <v>262</v>
      </c>
    </row>
    <row r="4369" spans="1:13">
      <c r="A4369" t="s">
        <v>5374</v>
      </c>
      <c r="B4369">
        <v>4.4000000000000004</v>
      </c>
      <c r="C4369" t="str">
        <f t="shared" si="68"/>
        <v>4 – 5</v>
      </c>
      <c r="D4369">
        <v>99</v>
      </c>
      <c r="E4369" t="s">
        <v>13149</v>
      </c>
      <c r="G4369" t="s">
        <v>13150</v>
      </c>
      <c r="H4369" t="s">
        <v>13150</v>
      </c>
      <c r="I4369" t="s">
        <v>5377</v>
      </c>
      <c r="J4369" t="s">
        <v>5378</v>
      </c>
      <c r="K4369" t="s">
        <v>14870</v>
      </c>
      <c r="L4369" t="s">
        <v>13921</v>
      </c>
      <c r="M4369" t="s">
        <v>10</v>
      </c>
    </row>
    <row r="4370" spans="1:13">
      <c r="A4370" t="s">
        <v>5374</v>
      </c>
      <c r="B4370">
        <v>4.4000000000000004</v>
      </c>
      <c r="C4370" t="str">
        <f t="shared" si="68"/>
        <v>4 – 5</v>
      </c>
      <c r="D4370">
        <v>99</v>
      </c>
      <c r="E4370" t="s">
        <v>13149</v>
      </c>
      <c r="G4370" t="s">
        <v>13150</v>
      </c>
      <c r="H4370" t="s">
        <v>13150</v>
      </c>
      <c r="I4370" t="s">
        <v>5377</v>
      </c>
      <c r="J4370" t="s">
        <v>5378</v>
      </c>
      <c r="K4370" t="s">
        <v>14870</v>
      </c>
      <c r="L4370" t="s">
        <v>13921</v>
      </c>
      <c r="M4370" t="s">
        <v>595</v>
      </c>
    </row>
    <row r="4371" spans="1:13">
      <c r="A4371" t="s">
        <v>5379</v>
      </c>
      <c r="B4371">
        <v>4.8</v>
      </c>
      <c r="C4371" t="str">
        <f t="shared" si="68"/>
        <v>4 – 5</v>
      </c>
      <c r="D4371">
        <v>2000</v>
      </c>
      <c r="E4371" t="s">
        <v>13149</v>
      </c>
      <c r="G4371" t="s">
        <v>13150</v>
      </c>
      <c r="H4371" t="s">
        <v>13150</v>
      </c>
      <c r="I4371" t="s">
        <v>5381</v>
      </c>
      <c r="J4371" t="s">
        <v>5382</v>
      </c>
      <c r="K4371" t="s">
        <v>14871</v>
      </c>
      <c r="L4371" t="s">
        <v>13921</v>
      </c>
      <c r="M4371" t="s">
        <v>18</v>
      </c>
    </row>
    <row r="4372" spans="1:13">
      <c r="A4372" t="s">
        <v>5379</v>
      </c>
      <c r="B4372">
        <v>4.8</v>
      </c>
      <c r="C4372" t="str">
        <f t="shared" si="68"/>
        <v>4 – 5</v>
      </c>
      <c r="D4372">
        <v>2000</v>
      </c>
      <c r="E4372" t="s">
        <v>13149</v>
      </c>
      <c r="G4372" t="s">
        <v>13150</v>
      </c>
      <c r="H4372" t="s">
        <v>13150</v>
      </c>
      <c r="I4372" t="s">
        <v>5381</v>
      </c>
      <c r="J4372" t="s">
        <v>5382</v>
      </c>
      <c r="K4372" t="s">
        <v>14871</v>
      </c>
      <c r="L4372" t="s">
        <v>13921</v>
      </c>
      <c r="M4372" t="s">
        <v>1511</v>
      </c>
    </row>
    <row r="4373" spans="1:13">
      <c r="A4373" t="s">
        <v>5383</v>
      </c>
      <c r="B4373">
        <v>4.9000000000000004</v>
      </c>
      <c r="C4373" t="str">
        <f t="shared" si="68"/>
        <v>4 – 5</v>
      </c>
      <c r="D4373">
        <v>3000</v>
      </c>
      <c r="E4373" t="s">
        <v>13149</v>
      </c>
      <c r="G4373" t="s">
        <v>13150</v>
      </c>
      <c r="H4373" t="s">
        <v>13150</v>
      </c>
      <c r="I4373" t="s">
        <v>5385</v>
      </c>
      <c r="J4373" t="s">
        <v>5386</v>
      </c>
      <c r="K4373" t="s">
        <v>14872</v>
      </c>
      <c r="L4373" t="s">
        <v>14002</v>
      </c>
      <c r="M4373" t="s">
        <v>18</v>
      </c>
    </row>
    <row r="4374" spans="1:13">
      <c r="A4374" t="s">
        <v>5383</v>
      </c>
      <c r="B4374">
        <v>4.9000000000000004</v>
      </c>
      <c r="C4374" t="str">
        <f t="shared" si="68"/>
        <v>4 – 5</v>
      </c>
      <c r="D4374">
        <v>3000</v>
      </c>
      <c r="E4374" t="s">
        <v>13149</v>
      </c>
      <c r="G4374" t="s">
        <v>13150</v>
      </c>
      <c r="H4374" t="s">
        <v>13150</v>
      </c>
      <c r="I4374" t="s">
        <v>5385</v>
      </c>
      <c r="J4374" t="s">
        <v>5386</v>
      </c>
      <c r="K4374" t="s">
        <v>14872</v>
      </c>
      <c r="L4374" t="s">
        <v>14002</v>
      </c>
      <c r="M4374" t="s">
        <v>1220</v>
      </c>
    </row>
    <row r="4375" spans="1:13">
      <c r="A4375" t="s">
        <v>5387</v>
      </c>
      <c r="B4375">
        <v>4.5</v>
      </c>
      <c r="C4375" t="str">
        <f t="shared" si="68"/>
        <v>4 – 5</v>
      </c>
      <c r="D4375">
        <v>100</v>
      </c>
      <c r="E4375" t="s">
        <v>13149</v>
      </c>
      <c r="G4375" t="s">
        <v>13150</v>
      </c>
      <c r="H4375" t="s">
        <v>13150</v>
      </c>
      <c r="I4375" t="s">
        <v>5389</v>
      </c>
      <c r="J4375" t="s">
        <v>5390</v>
      </c>
      <c r="K4375" t="s">
        <v>14873</v>
      </c>
      <c r="L4375" t="s">
        <v>13921</v>
      </c>
      <c r="M4375" t="s">
        <v>330</v>
      </c>
    </row>
    <row r="4376" spans="1:13">
      <c r="A4376" t="s">
        <v>5391</v>
      </c>
      <c r="B4376">
        <v>4.0999999999999996</v>
      </c>
      <c r="C4376" t="str">
        <f t="shared" si="68"/>
        <v>4 – 5</v>
      </c>
      <c r="D4376">
        <v>100</v>
      </c>
      <c r="E4376" t="s">
        <v>13149</v>
      </c>
      <c r="G4376" t="s">
        <v>13150</v>
      </c>
      <c r="H4376" t="s">
        <v>13150</v>
      </c>
      <c r="I4376" t="s">
        <v>5394</v>
      </c>
      <c r="J4376" t="s">
        <v>5395</v>
      </c>
      <c r="K4376" t="s">
        <v>14874</v>
      </c>
      <c r="L4376" t="s">
        <v>13921</v>
      </c>
      <c r="M4376" t="s">
        <v>12403</v>
      </c>
    </row>
    <row r="4377" spans="1:13">
      <c r="A4377" t="s">
        <v>5391</v>
      </c>
      <c r="B4377">
        <v>4.0999999999999996</v>
      </c>
      <c r="C4377" t="str">
        <f t="shared" si="68"/>
        <v>4 – 5</v>
      </c>
      <c r="D4377">
        <v>100</v>
      </c>
      <c r="E4377" t="s">
        <v>13149</v>
      </c>
      <c r="G4377" t="s">
        <v>13150</v>
      </c>
      <c r="H4377" t="s">
        <v>13150</v>
      </c>
      <c r="I4377" t="s">
        <v>5394</v>
      </c>
      <c r="J4377" t="s">
        <v>5395</v>
      </c>
      <c r="K4377" t="s">
        <v>14874</v>
      </c>
      <c r="L4377" t="s">
        <v>13921</v>
      </c>
      <c r="M4377" t="s">
        <v>18</v>
      </c>
    </row>
    <row r="4378" spans="1:13">
      <c r="A4378" t="s">
        <v>5391</v>
      </c>
      <c r="B4378">
        <v>4.0999999999999996</v>
      </c>
      <c r="C4378" t="str">
        <f t="shared" si="68"/>
        <v>4 – 5</v>
      </c>
      <c r="D4378">
        <v>100</v>
      </c>
      <c r="E4378" t="s">
        <v>13149</v>
      </c>
      <c r="G4378" t="s">
        <v>13150</v>
      </c>
      <c r="H4378" t="s">
        <v>13150</v>
      </c>
      <c r="I4378" t="s">
        <v>5394</v>
      </c>
      <c r="J4378" t="s">
        <v>5395</v>
      </c>
      <c r="K4378" t="s">
        <v>14874</v>
      </c>
      <c r="L4378" t="s">
        <v>13921</v>
      </c>
      <c r="M4378" t="s">
        <v>5392</v>
      </c>
    </row>
    <row r="4379" spans="1:13">
      <c r="A4379" t="s">
        <v>5391</v>
      </c>
      <c r="B4379">
        <v>4.0999999999999996</v>
      </c>
      <c r="C4379" t="str">
        <f t="shared" si="68"/>
        <v>4 – 5</v>
      </c>
      <c r="D4379">
        <v>100</v>
      </c>
      <c r="E4379" t="s">
        <v>13149</v>
      </c>
      <c r="G4379" t="s">
        <v>13150</v>
      </c>
      <c r="H4379" t="s">
        <v>13150</v>
      </c>
      <c r="I4379" t="s">
        <v>5394</v>
      </c>
      <c r="J4379" t="s">
        <v>5395</v>
      </c>
      <c r="K4379" t="s">
        <v>14874</v>
      </c>
      <c r="L4379" t="s">
        <v>13921</v>
      </c>
      <c r="M4379" t="s">
        <v>16113</v>
      </c>
    </row>
    <row r="4380" spans="1:13">
      <c r="A4380" t="s">
        <v>5397</v>
      </c>
      <c r="B4380">
        <v>4.7</v>
      </c>
      <c r="C4380" t="str">
        <f t="shared" si="68"/>
        <v>4 – 5</v>
      </c>
      <c r="D4380">
        <v>70</v>
      </c>
      <c r="E4380" t="s">
        <v>13149</v>
      </c>
      <c r="G4380" t="s">
        <v>13150</v>
      </c>
      <c r="H4380" t="s">
        <v>13150</v>
      </c>
      <c r="I4380" t="s">
        <v>5400</v>
      </c>
      <c r="J4380" t="s">
        <v>5401</v>
      </c>
      <c r="K4380" t="s">
        <v>14875</v>
      </c>
      <c r="L4380" t="s">
        <v>13921</v>
      </c>
      <c r="M4380" t="s">
        <v>52</v>
      </c>
    </row>
    <row r="4381" spans="1:13">
      <c r="A4381" t="s">
        <v>5397</v>
      </c>
      <c r="B4381">
        <v>4.7</v>
      </c>
      <c r="C4381" t="str">
        <f t="shared" si="68"/>
        <v>4 – 5</v>
      </c>
      <c r="D4381">
        <v>70</v>
      </c>
      <c r="E4381" t="s">
        <v>13149</v>
      </c>
      <c r="G4381" t="s">
        <v>13150</v>
      </c>
      <c r="H4381" t="s">
        <v>13150</v>
      </c>
      <c r="I4381" t="s">
        <v>5400</v>
      </c>
      <c r="J4381" t="s">
        <v>5401</v>
      </c>
      <c r="K4381" t="s">
        <v>14875</v>
      </c>
      <c r="L4381" t="s">
        <v>13921</v>
      </c>
      <c r="M4381" t="s">
        <v>511</v>
      </c>
    </row>
    <row r="4382" spans="1:13">
      <c r="A4382" t="s">
        <v>5402</v>
      </c>
      <c r="B4382">
        <v>4.7</v>
      </c>
      <c r="C4382" t="str">
        <f t="shared" si="68"/>
        <v>4 – 5</v>
      </c>
      <c r="D4382">
        <v>1000</v>
      </c>
      <c r="E4382" t="s">
        <v>13149</v>
      </c>
      <c r="G4382" t="s">
        <v>13150</v>
      </c>
      <c r="H4382" t="s">
        <v>13150</v>
      </c>
      <c r="I4382" t="s">
        <v>5404</v>
      </c>
      <c r="J4382" t="s">
        <v>5405</v>
      </c>
      <c r="K4382" t="s">
        <v>14876</v>
      </c>
      <c r="L4382" t="s">
        <v>13921</v>
      </c>
      <c r="M4382" t="s">
        <v>257</v>
      </c>
    </row>
    <row r="4383" spans="1:13">
      <c r="A4383" t="s">
        <v>5402</v>
      </c>
      <c r="B4383">
        <v>4.7</v>
      </c>
      <c r="C4383" t="str">
        <f t="shared" si="68"/>
        <v>4 – 5</v>
      </c>
      <c r="D4383">
        <v>1000</v>
      </c>
      <c r="E4383" t="s">
        <v>13149</v>
      </c>
      <c r="G4383" t="s">
        <v>13150</v>
      </c>
      <c r="H4383" t="s">
        <v>13150</v>
      </c>
      <c r="I4383" t="s">
        <v>5404</v>
      </c>
      <c r="J4383" t="s">
        <v>5405</v>
      </c>
      <c r="K4383" t="s">
        <v>14876</v>
      </c>
      <c r="L4383" t="s">
        <v>13921</v>
      </c>
      <c r="M4383" t="s">
        <v>12403</v>
      </c>
    </row>
    <row r="4384" spans="1:13">
      <c r="A4384" t="s">
        <v>5406</v>
      </c>
      <c r="B4384">
        <v>3.2</v>
      </c>
      <c r="C4384" t="str">
        <f t="shared" si="68"/>
        <v>3 – 4</v>
      </c>
      <c r="D4384">
        <v>67</v>
      </c>
      <c r="E4384" t="s">
        <v>13149</v>
      </c>
      <c r="G4384" t="s">
        <v>13150</v>
      </c>
      <c r="H4384" t="s">
        <v>13150</v>
      </c>
      <c r="I4384" t="s">
        <v>5409</v>
      </c>
      <c r="J4384" t="s">
        <v>5410</v>
      </c>
      <c r="K4384" t="s">
        <v>13489</v>
      </c>
      <c r="L4384" t="s">
        <v>13155</v>
      </c>
      <c r="M4384" t="s">
        <v>18</v>
      </c>
    </row>
    <row r="4385" spans="1:13">
      <c r="A4385" t="s">
        <v>5406</v>
      </c>
      <c r="B4385">
        <v>3.2</v>
      </c>
      <c r="C4385" t="str">
        <f t="shared" si="68"/>
        <v>3 – 4</v>
      </c>
      <c r="D4385">
        <v>67</v>
      </c>
      <c r="E4385" t="s">
        <v>13149</v>
      </c>
      <c r="G4385" t="s">
        <v>13150</v>
      </c>
      <c r="H4385" t="s">
        <v>13150</v>
      </c>
      <c r="I4385" t="s">
        <v>5409</v>
      </c>
      <c r="J4385" t="s">
        <v>5410</v>
      </c>
      <c r="K4385" t="s">
        <v>13489</v>
      </c>
      <c r="L4385" t="s">
        <v>13155</v>
      </c>
      <c r="M4385" t="s">
        <v>3586</v>
      </c>
    </row>
    <row r="4386" spans="1:13">
      <c r="A4386" t="s">
        <v>5411</v>
      </c>
      <c r="C4386" t="str">
        <f t="shared" si="68"/>
        <v>No Rating</v>
      </c>
      <c r="E4386" t="s">
        <v>13150</v>
      </c>
      <c r="G4386" t="s">
        <v>13150</v>
      </c>
      <c r="H4386" t="s">
        <v>13150</v>
      </c>
      <c r="I4386" t="s">
        <v>5413</v>
      </c>
      <c r="J4386" t="s">
        <v>5414</v>
      </c>
      <c r="K4386" t="s">
        <v>14877</v>
      </c>
      <c r="L4386" t="s">
        <v>13921</v>
      </c>
      <c r="M4386" t="s">
        <v>10</v>
      </c>
    </row>
    <row r="4387" spans="1:13">
      <c r="A4387" t="s">
        <v>5411</v>
      </c>
      <c r="C4387" t="str">
        <f t="shared" si="68"/>
        <v>No Rating</v>
      </c>
      <c r="E4387" t="s">
        <v>13150</v>
      </c>
      <c r="G4387" t="s">
        <v>13150</v>
      </c>
      <c r="H4387" t="s">
        <v>13150</v>
      </c>
      <c r="I4387" t="s">
        <v>5413</v>
      </c>
      <c r="J4387" t="s">
        <v>5414</v>
      </c>
      <c r="K4387" t="s">
        <v>14877</v>
      </c>
      <c r="L4387" t="s">
        <v>13921</v>
      </c>
      <c r="M4387" t="s">
        <v>52</v>
      </c>
    </row>
    <row r="4388" spans="1:13">
      <c r="A4388" t="s">
        <v>5411</v>
      </c>
      <c r="C4388" t="str">
        <f t="shared" si="68"/>
        <v>No Rating</v>
      </c>
      <c r="E4388" t="s">
        <v>13150</v>
      </c>
      <c r="G4388" t="s">
        <v>13150</v>
      </c>
      <c r="H4388" t="s">
        <v>13150</v>
      </c>
      <c r="I4388" t="s">
        <v>5413</v>
      </c>
      <c r="J4388" t="s">
        <v>5414</v>
      </c>
      <c r="K4388" t="s">
        <v>14877</v>
      </c>
      <c r="L4388" t="s">
        <v>13921</v>
      </c>
      <c r="M4388" t="s">
        <v>2256</v>
      </c>
    </row>
    <row r="4389" spans="1:13">
      <c r="A4389" t="s">
        <v>5411</v>
      </c>
      <c r="C4389" t="str">
        <f t="shared" si="68"/>
        <v>No Rating</v>
      </c>
      <c r="E4389" t="s">
        <v>13150</v>
      </c>
      <c r="G4389" t="s">
        <v>13150</v>
      </c>
      <c r="H4389" t="s">
        <v>13150</v>
      </c>
      <c r="I4389" t="s">
        <v>5413</v>
      </c>
      <c r="J4389" t="s">
        <v>5414</v>
      </c>
      <c r="K4389" t="s">
        <v>14877</v>
      </c>
      <c r="L4389" t="s">
        <v>13921</v>
      </c>
      <c r="M4389" t="s">
        <v>16108</v>
      </c>
    </row>
    <row r="4390" spans="1:13">
      <c r="A4390" t="s">
        <v>5416</v>
      </c>
      <c r="B4390">
        <v>4.3</v>
      </c>
      <c r="C4390" t="str">
        <f t="shared" si="68"/>
        <v>4 – 5</v>
      </c>
      <c r="D4390">
        <v>16</v>
      </c>
      <c r="E4390" t="s">
        <v>13149</v>
      </c>
      <c r="G4390" t="s">
        <v>13150</v>
      </c>
      <c r="H4390" t="s">
        <v>13150</v>
      </c>
      <c r="I4390" t="s">
        <v>5419</v>
      </c>
      <c r="J4390" t="s">
        <v>5420</v>
      </c>
      <c r="K4390" t="s">
        <v>14878</v>
      </c>
      <c r="L4390" t="s">
        <v>13921</v>
      </c>
      <c r="M4390" t="s">
        <v>262</v>
      </c>
    </row>
    <row r="4391" spans="1:13">
      <c r="A4391" t="s">
        <v>5416</v>
      </c>
      <c r="B4391">
        <v>4.3</v>
      </c>
      <c r="C4391" t="str">
        <f t="shared" si="68"/>
        <v>4 – 5</v>
      </c>
      <c r="D4391">
        <v>16</v>
      </c>
      <c r="E4391" t="s">
        <v>13149</v>
      </c>
      <c r="G4391" t="s">
        <v>13150</v>
      </c>
      <c r="H4391" t="s">
        <v>13150</v>
      </c>
      <c r="I4391" t="s">
        <v>5419</v>
      </c>
      <c r="J4391" t="s">
        <v>5420</v>
      </c>
      <c r="K4391" t="s">
        <v>14878</v>
      </c>
      <c r="L4391" t="s">
        <v>13921</v>
      </c>
      <c r="M4391" t="s">
        <v>10</v>
      </c>
    </row>
    <row r="4392" spans="1:13">
      <c r="A4392" t="s">
        <v>5416</v>
      </c>
      <c r="B4392">
        <v>4.3</v>
      </c>
      <c r="C4392" t="str">
        <f t="shared" si="68"/>
        <v>4 – 5</v>
      </c>
      <c r="D4392">
        <v>16</v>
      </c>
      <c r="E4392" t="s">
        <v>13149</v>
      </c>
      <c r="G4392" t="s">
        <v>13150</v>
      </c>
      <c r="H4392" t="s">
        <v>13150</v>
      </c>
      <c r="I4392" t="s">
        <v>5419</v>
      </c>
      <c r="J4392" t="s">
        <v>5420</v>
      </c>
      <c r="K4392" t="s">
        <v>14878</v>
      </c>
      <c r="L4392" t="s">
        <v>13921</v>
      </c>
      <c r="M4392" t="s">
        <v>595</v>
      </c>
    </row>
    <row r="4393" spans="1:13">
      <c r="A4393" t="s">
        <v>5421</v>
      </c>
      <c r="C4393" t="str">
        <f t="shared" si="68"/>
        <v>No Rating</v>
      </c>
      <c r="E4393" t="s">
        <v>13150</v>
      </c>
      <c r="G4393" t="s">
        <v>13150</v>
      </c>
      <c r="H4393" t="s">
        <v>13150</v>
      </c>
      <c r="I4393" t="s">
        <v>5423</v>
      </c>
      <c r="J4393" t="s">
        <v>5424</v>
      </c>
      <c r="K4393" t="s">
        <v>14879</v>
      </c>
      <c r="L4393" t="s">
        <v>13921</v>
      </c>
      <c r="M4393" t="s">
        <v>262</v>
      </c>
    </row>
    <row r="4394" spans="1:13">
      <c r="A4394" t="s">
        <v>5421</v>
      </c>
      <c r="C4394" t="str">
        <f t="shared" si="68"/>
        <v>No Rating</v>
      </c>
      <c r="E4394" t="s">
        <v>13150</v>
      </c>
      <c r="G4394" t="s">
        <v>13150</v>
      </c>
      <c r="H4394" t="s">
        <v>13150</v>
      </c>
      <c r="I4394" t="s">
        <v>5423</v>
      </c>
      <c r="J4394" t="s">
        <v>5424</v>
      </c>
      <c r="K4394" t="s">
        <v>14879</v>
      </c>
      <c r="L4394" t="s">
        <v>13921</v>
      </c>
      <c r="M4394" t="s">
        <v>10</v>
      </c>
    </row>
    <row r="4395" spans="1:13">
      <c r="A4395" t="s">
        <v>5421</v>
      </c>
      <c r="C4395" t="str">
        <f t="shared" si="68"/>
        <v>No Rating</v>
      </c>
      <c r="E4395" t="s">
        <v>13150</v>
      </c>
      <c r="G4395" t="s">
        <v>13150</v>
      </c>
      <c r="H4395" t="s">
        <v>13150</v>
      </c>
      <c r="I4395" t="s">
        <v>5423</v>
      </c>
      <c r="J4395" t="s">
        <v>5424</v>
      </c>
      <c r="K4395" t="s">
        <v>14879</v>
      </c>
      <c r="L4395" t="s">
        <v>13921</v>
      </c>
      <c r="M4395" t="s">
        <v>52</v>
      </c>
    </row>
    <row r="4396" spans="1:13">
      <c r="A4396" t="s">
        <v>5421</v>
      </c>
      <c r="C4396" t="str">
        <f t="shared" si="68"/>
        <v>No Rating</v>
      </c>
      <c r="E4396" t="s">
        <v>13150</v>
      </c>
      <c r="G4396" t="s">
        <v>13150</v>
      </c>
      <c r="H4396" t="s">
        <v>13150</v>
      </c>
      <c r="I4396" t="s">
        <v>5423</v>
      </c>
      <c r="J4396" t="s">
        <v>5424</v>
      </c>
      <c r="K4396" t="s">
        <v>14879</v>
      </c>
      <c r="L4396" t="s">
        <v>13921</v>
      </c>
      <c r="M4396" t="s">
        <v>595</v>
      </c>
    </row>
    <row r="4397" spans="1:13">
      <c r="A4397" t="s">
        <v>5425</v>
      </c>
      <c r="C4397" t="str">
        <f t="shared" si="68"/>
        <v>No Rating</v>
      </c>
      <c r="E4397" t="s">
        <v>13150</v>
      </c>
      <c r="G4397" t="s">
        <v>13150</v>
      </c>
      <c r="H4397" t="s">
        <v>13150</v>
      </c>
      <c r="I4397" t="s">
        <v>5427</v>
      </c>
      <c r="J4397" t="s">
        <v>5390</v>
      </c>
      <c r="K4397" t="s">
        <v>14873</v>
      </c>
      <c r="L4397" t="s">
        <v>13921</v>
      </c>
      <c r="M4397" t="s">
        <v>10</v>
      </c>
    </row>
    <row r="4398" spans="1:13">
      <c r="A4398" t="s">
        <v>5425</v>
      </c>
      <c r="C4398" t="str">
        <f t="shared" si="68"/>
        <v>No Rating</v>
      </c>
      <c r="E4398" t="s">
        <v>13150</v>
      </c>
      <c r="G4398" t="s">
        <v>13150</v>
      </c>
      <c r="H4398" t="s">
        <v>13150</v>
      </c>
      <c r="I4398" t="s">
        <v>5427</v>
      </c>
      <c r="J4398" t="s">
        <v>5390</v>
      </c>
      <c r="K4398" t="s">
        <v>14873</v>
      </c>
      <c r="L4398" t="s">
        <v>13921</v>
      </c>
      <c r="M4398" t="s">
        <v>511</v>
      </c>
    </row>
    <row r="4399" spans="1:13">
      <c r="A4399" t="s">
        <v>5428</v>
      </c>
      <c r="B4399">
        <v>4.5</v>
      </c>
      <c r="C4399" t="str">
        <f t="shared" si="68"/>
        <v>4 – 5</v>
      </c>
      <c r="D4399">
        <v>61</v>
      </c>
      <c r="E4399" t="s">
        <v>13149</v>
      </c>
      <c r="G4399" t="s">
        <v>13150</v>
      </c>
      <c r="H4399" t="s">
        <v>13150</v>
      </c>
      <c r="I4399" t="s">
        <v>5431</v>
      </c>
      <c r="J4399" t="s">
        <v>5432</v>
      </c>
      <c r="K4399" t="s">
        <v>14880</v>
      </c>
      <c r="L4399" t="s">
        <v>13921</v>
      </c>
      <c r="M4399" t="s">
        <v>511</v>
      </c>
    </row>
    <row r="4400" spans="1:13">
      <c r="A4400" t="s">
        <v>5428</v>
      </c>
      <c r="B4400">
        <v>4.5</v>
      </c>
      <c r="C4400" t="str">
        <f t="shared" si="68"/>
        <v>4 – 5</v>
      </c>
      <c r="D4400">
        <v>61</v>
      </c>
      <c r="E4400" t="s">
        <v>13149</v>
      </c>
      <c r="G4400" t="s">
        <v>13150</v>
      </c>
      <c r="H4400" t="s">
        <v>13150</v>
      </c>
      <c r="I4400" t="s">
        <v>5431</v>
      </c>
      <c r="J4400" t="s">
        <v>5432</v>
      </c>
      <c r="K4400" t="s">
        <v>14880</v>
      </c>
      <c r="L4400" t="s">
        <v>13921</v>
      </c>
      <c r="M4400" t="s">
        <v>18</v>
      </c>
    </row>
    <row r="4401" spans="1:13">
      <c r="A4401" t="s">
        <v>5433</v>
      </c>
      <c r="B4401">
        <v>4.7</v>
      </c>
      <c r="C4401" t="str">
        <f t="shared" si="68"/>
        <v>4 – 5</v>
      </c>
      <c r="D4401">
        <v>1000</v>
      </c>
      <c r="E4401" t="s">
        <v>13149</v>
      </c>
      <c r="G4401" t="s">
        <v>13150</v>
      </c>
      <c r="H4401" t="s">
        <v>13150</v>
      </c>
      <c r="I4401" t="s">
        <v>5435</v>
      </c>
      <c r="J4401" t="s">
        <v>5436</v>
      </c>
      <c r="K4401" t="s">
        <v>14881</v>
      </c>
      <c r="L4401" t="s">
        <v>13921</v>
      </c>
      <c r="M4401" t="s">
        <v>18</v>
      </c>
    </row>
    <row r="4402" spans="1:13">
      <c r="A4402" t="s">
        <v>5433</v>
      </c>
      <c r="B4402">
        <v>4.7</v>
      </c>
      <c r="C4402" t="str">
        <f t="shared" si="68"/>
        <v>4 – 5</v>
      </c>
      <c r="D4402">
        <v>1000</v>
      </c>
      <c r="E4402" t="s">
        <v>13149</v>
      </c>
      <c r="G4402" t="s">
        <v>13150</v>
      </c>
      <c r="H4402" t="s">
        <v>13150</v>
      </c>
      <c r="I4402" t="s">
        <v>5435</v>
      </c>
      <c r="J4402" t="s">
        <v>5436</v>
      </c>
      <c r="K4402" t="s">
        <v>14881</v>
      </c>
      <c r="L4402" t="s">
        <v>13921</v>
      </c>
      <c r="M4402" t="s">
        <v>3586</v>
      </c>
    </row>
    <row r="4403" spans="1:13">
      <c r="A4403" t="s">
        <v>5437</v>
      </c>
      <c r="B4403">
        <v>5</v>
      </c>
      <c r="C4403" t="str">
        <f t="shared" si="68"/>
        <v>4 – 5</v>
      </c>
      <c r="D4403">
        <v>3000</v>
      </c>
      <c r="E4403" t="s">
        <v>13149</v>
      </c>
      <c r="G4403" t="s">
        <v>13150</v>
      </c>
      <c r="H4403" t="s">
        <v>13150</v>
      </c>
      <c r="I4403" t="s">
        <v>5439</v>
      </c>
      <c r="J4403" t="s">
        <v>5440</v>
      </c>
      <c r="K4403" t="s">
        <v>14882</v>
      </c>
      <c r="L4403" t="s">
        <v>13921</v>
      </c>
      <c r="M4403" t="s">
        <v>257</v>
      </c>
    </row>
    <row r="4404" spans="1:13">
      <c r="A4404" t="s">
        <v>5441</v>
      </c>
      <c r="C4404" t="str">
        <f t="shared" si="68"/>
        <v>No Rating</v>
      </c>
      <c r="E4404" t="s">
        <v>13150</v>
      </c>
      <c r="G4404" t="s">
        <v>13150</v>
      </c>
      <c r="H4404" t="s">
        <v>13150</v>
      </c>
      <c r="I4404" t="s">
        <v>5443</v>
      </c>
      <c r="J4404" t="s">
        <v>5444</v>
      </c>
      <c r="K4404" t="s">
        <v>14883</v>
      </c>
      <c r="L4404" t="s">
        <v>13921</v>
      </c>
      <c r="M4404" t="s">
        <v>262</v>
      </c>
    </row>
    <row r="4405" spans="1:13">
      <c r="A4405" t="s">
        <v>5441</v>
      </c>
      <c r="C4405" t="str">
        <f t="shared" si="68"/>
        <v>No Rating</v>
      </c>
      <c r="E4405" t="s">
        <v>13150</v>
      </c>
      <c r="G4405" t="s">
        <v>13150</v>
      </c>
      <c r="H4405" t="s">
        <v>13150</v>
      </c>
      <c r="I4405" t="s">
        <v>5443</v>
      </c>
      <c r="J4405" t="s">
        <v>5444</v>
      </c>
      <c r="K4405" t="s">
        <v>14883</v>
      </c>
      <c r="L4405" t="s">
        <v>13921</v>
      </c>
      <c r="M4405" t="s">
        <v>10</v>
      </c>
    </row>
    <row r="4406" spans="1:13">
      <c r="A4406" t="s">
        <v>5441</v>
      </c>
      <c r="C4406" t="str">
        <f t="shared" si="68"/>
        <v>No Rating</v>
      </c>
      <c r="E4406" t="s">
        <v>13150</v>
      </c>
      <c r="G4406" t="s">
        <v>13150</v>
      </c>
      <c r="H4406" t="s">
        <v>13150</v>
      </c>
      <c r="I4406" t="s">
        <v>5443</v>
      </c>
      <c r="J4406" t="s">
        <v>5444</v>
      </c>
      <c r="K4406" t="s">
        <v>14883</v>
      </c>
      <c r="L4406" t="s">
        <v>13921</v>
      </c>
      <c r="M4406" t="s">
        <v>595</v>
      </c>
    </row>
    <row r="4407" spans="1:13">
      <c r="A4407" t="s">
        <v>5445</v>
      </c>
      <c r="B4407">
        <v>4.9000000000000004</v>
      </c>
      <c r="C4407" t="str">
        <f t="shared" si="68"/>
        <v>4 – 5</v>
      </c>
      <c r="D4407">
        <v>76</v>
      </c>
      <c r="E4407" t="s">
        <v>13149</v>
      </c>
      <c r="G4407" t="s">
        <v>13150</v>
      </c>
      <c r="H4407" t="s">
        <v>13150</v>
      </c>
      <c r="I4407" t="s">
        <v>5447</v>
      </c>
      <c r="J4407" t="s">
        <v>5448</v>
      </c>
      <c r="K4407" t="s">
        <v>14884</v>
      </c>
      <c r="L4407" t="s">
        <v>13921</v>
      </c>
      <c r="M4407" t="s">
        <v>16111</v>
      </c>
    </row>
    <row r="4408" spans="1:13">
      <c r="A4408" t="s">
        <v>5449</v>
      </c>
      <c r="C4408" t="str">
        <f t="shared" si="68"/>
        <v>No Rating</v>
      </c>
      <c r="E4408" t="s">
        <v>13150</v>
      </c>
      <c r="G4408" t="s">
        <v>13150</v>
      </c>
      <c r="H4408" t="s">
        <v>13150</v>
      </c>
      <c r="I4408" t="s">
        <v>5451</v>
      </c>
      <c r="J4408" t="s">
        <v>5452</v>
      </c>
      <c r="K4408" t="s">
        <v>14885</v>
      </c>
      <c r="L4408" t="s">
        <v>13921</v>
      </c>
      <c r="M4408" t="s">
        <v>635</v>
      </c>
    </row>
    <row r="4409" spans="1:13">
      <c r="A4409" t="s">
        <v>5449</v>
      </c>
      <c r="C4409" t="str">
        <f t="shared" si="68"/>
        <v>No Rating</v>
      </c>
      <c r="E4409" t="s">
        <v>13150</v>
      </c>
      <c r="G4409" t="s">
        <v>13150</v>
      </c>
      <c r="H4409" t="s">
        <v>13150</v>
      </c>
      <c r="I4409" t="s">
        <v>5451</v>
      </c>
      <c r="J4409" t="s">
        <v>5452</v>
      </c>
      <c r="K4409" t="s">
        <v>14885</v>
      </c>
      <c r="L4409" t="s">
        <v>13921</v>
      </c>
      <c r="M4409" t="s">
        <v>262</v>
      </c>
    </row>
    <row r="4410" spans="1:13">
      <c r="A4410" t="s">
        <v>5449</v>
      </c>
      <c r="C4410" t="str">
        <f t="shared" si="68"/>
        <v>No Rating</v>
      </c>
      <c r="E4410" t="s">
        <v>13150</v>
      </c>
      <c r="G4410" t="s">
        <v>13150</v>
      </c>
      <c r="H4410" t="s">
        <v>13150</v>
      </c>
      <c r="I4410" t="s">
        <v>5451</v>
      </c>
      <c r="J4410" t="s">
        <v>5452</v>
      </c>
      <c r="K4410" t="s">
        <v>14885</v>
      </c>
      <c r="L4410" t="s">
        <v>13921</v>
      </c>
      <c r="M4410" t="s">
        <v>10</v>
      </c>
    </row>
    <row r="4411" spans="1:13">
      <c r="A4411" t="s">
        <v>5449</v>
      </c>
      <c r="C4411" t="str">
        <f t="shared" si="68"/>
        <v>No Rating</v>
      </c>
      <c r="E4411" t="s">
        <v>13150</v>
      </c>
      <c r="G4411" t="s">
        <v>13150</v>
      </c>
      <c r="H4411" t="s">
        <v>13150</v>
      </c>
      <c r="I4411" t="s">
        <v>5451</v>
      </c>
      <c r="J4411" t="s">
        <v>5452</v>
      </c>
      <c r="K4411" t="s">
        <v>14885</v>
      </c>
      <c r="L4411" t="s">
        <v>13921</v>
      </c>
      <c r="M4411" t="s">
        <v>595</v>
      </c>
    </row>
    <row r="4412" spans="1:13">
      <c r="A4412" t="s">
        <v>5453</v>
      </c>
      <c r="B4412">
        <v>4.5999999999999996</v>
      </c>
      <c r="C4412" t="str">
        <f t="shared" si="68"/>
        <v>4 – 5</v>
      </c>
      <c r="D4412">
        <v>10</v>
      </c>
      <c r="E4412" t="s">
        <v>13149</v>
      </c>
      <c r="G4412" t="s">
        <v>13150</v>
      </c>
      <c r="H4412" t="s">
        <v>13150</v>
      </c>
      <c r="I4412" t="s">
        <v>5455</v>
      </c>
      <c r="J4412" t="s">
        <v>5456</v>
      </c>
      <c r="K4412" t="s">
        <v>14886</v>
      </c>
      <c r="L4412" t="s">
        <v>13921</v>
      </c>
      <c r="M4412" t="s">
        <v>149</v>
      </c>
    </row>
    <row r="4413" spans="1:13">
      <c r="A4413" t="s">
        <v>5453</v>
      </c>
      <c r="B4413">
        <v>4.5999999999999996</v>
      </c>
      <c r="C4413" t="str">
        <f t="shared" si="68"/>
        <v>4 – 5</v>
      </c>
      <c r="D4413">
        <v>10</v>
      </c>
      <c r="E4413" t="s">
        <v>13149</v>
      </c>
      <c r="G4413" t="s">
        <v>13150</v>
      </c>
      <c r="H4413" t="s">
        <v>13150</v>
      </c>
      <c r="I4413" t="s">
        <v>5455</v>
      </c>
      <c r="J4413" t="s">
        <v>5456</v>
      </c>
      <c r="K4413" t="s">
        <v>14886</v>
      </c>
      <c r="L4413" t="s">
        <v>13921</v>
      </c>
      <c r="M4413" t="s">
        <v>262</v>
      </c>
    </row>
    <row r="4414" spans="1:13">
      <c r="A4414" t="s">
        <v>5453</v>
      </c>
      <c r="B4414">
        <v>4.5999999999999996</v>
      </c>
      <c r="C4414" t="str">
        <f t="shared" si="68"/>
        <v>4 – 5</v>
      </c>
      <c r="D4414">
        <v>10</v>
      </c>
      <c r="E4414" t="s">
        <v>13149</v>
      </c>
      <c r="G4414" t="s">
        <v>13150</v>
      </c>
      <c r="H4414" t="s">
        <v>13150</v>
      </c>
      <c r="I4414" t="s">
        <v>5455</v>
      </c>
      <c r="J4414" t="s">
        <v>5456</v>
      </c>
      <c r="K4414" t="s">
        <v>14886</v>
      </c>
      <c r="L4414" t="s">
        <v>13921</v>
      </c>
      <c r="M4414" t="s">
        <v>10</v>
      </c>
    </row>
    <row r="4415" spans="1:13">
      <c r="A4415" t="s">
        <v>5453</v>
      </c>
      <c r="B4415">
        <v>4.5999999999999996</v>
      </c>
      <c r="C4415" t="str">
        <f t="shared" si="68"/>
        <v>4 – 5</v>
      </c>
      <c r="D4415">
        <v>10</v>
      </c>
      <c r="E4415" t="s">
        <v>13149</v>
      </c>
      <c r="G4415" t="s">
        <v>13150</v>
      </c>
      <c r="H4415" t="s">
        <v>13150</v>
      </c>
      <c r="I4415" t="s">
        <v>5455</v>
      </c>
      <c r="J4415" t="s">
        <v>5456</v>
      </c>
      <c r="K4415" t="s">
        <v>14886</v>
      </c>
      <c r="L4415" t="s">
        <v>13921</v>
      </c>
      <c r="M4415" t="s">
        <v>52</v>
      </c>
    </row>
    <row r="4416" spans="1:13">
      <c r="A4416" t="s">
        <v>5453</v>
      </c>
      <c r="B4416">
        <v>4.5999999999999996</v>
      </c>
      <c r="C4416" t="str">
        <f t="shared" si="68"/>
        <v>4 – 5</v>
      </c>
      <c r="D4416">
        <v>10</v>
      </c>
      <c r="E4416" t="s">
        <v>13149</v>
      </c>
      <c r="G4416" t="s">
        <v>13150</v>
      </c>
      <c r="H4416" t="s">
        <v>13150</v>
      </c>
      <c r="I4416" t="s">
        <v>5455</v>
      </c>
      <c r="J4416" t="s">
        <v>5456</v>
      </c>
      <c r="K4416" t="s">
        <v>14886</v>
      </c>
      <c r="L4416" t="s">
        <v>13921</v>
      </c>
      <c r="M4416" t="s">
        <v>18</v>
      </c>
    </row>
    <row r="4417" spans="1:13">
      <c r="A4417" t="s">
        <v>5458</v>
      </c>
      <c r="B4417">
        <v>4.8</v>
      </c>
      <c r="C4417" t="str">
        <f t="shared" si="68"/>
        <v>4 – 5</v>
      </c>
      <c r="D4417">
        <v>25</v>
      </c>
      <c r="E4417" t="s">
        <v>13149</v>
      </c>
      <c r="G4417" t="s">
        <v>13150</v>
      </c>
      <c r="H4417" t="s">
        <v>13150</v>
      </c>
      <c r="I4417" t="s">
        <v>5461</v>
      </c>
      <c r="J4417" t="s">
        <v>5462</v>
      </c>
      <c r="K4417" t="s">
        <v>14887</v>
      </c>
      <c r="L4417" t="s">
        <v>14002</v>
      </c>
      <c r="M4417" t="s">
        <v>52</v>
      </c>
    </row>
    <row r="4418" spans="1:13">
      <c r="A4418" t="s">
        <v>5458</v>
      </c>
      <c r="B4418">
        <v>4.8</v>
      </c>
      <c r="C4418" t="str">
        <f t="shared" ref="C4418:C4481" si="69">IF(B4418="", "No Rating",
 IF(B4418&lt;=2, "1 – 2",
 IF(B4418&lt;=3, "2 – 3",
 IF(B4418&lt;=4, "3 – 4",
 "4 – 5"))))</f>
        <v>4 – 5</v>
      </c>
      <c r="D4418">
        <v>25</v>
      </c>
      <c r="E4418" t="s">
        <v>13149</v>
      </c>
      <c r="G4418" t="s">
        <v>13150</v>
      </c>
      <c r="H4418" t="s">
        <v>13150</v>
      </c>
      <c r="I4418" t="s">
        <v>5461</v>
      </c>
      <c r="J4418" t="s">
        <v>5462</v>
      </c>
      <c r="K4418" t="s">
        <v>14887</v>
      </c>
      <c r="L4418" t="s">
        <v>14002</v>
      </c>
      <c r="M4418" t="s">
        <v>18</v>
      </c>
    </row>
    <row r="4419" spans="1:13">
      <c r="A4419" t="s">
        <v>5458</v>
      </c>
      <c r="B4419">
        <v>4.8</v>
      </c>
      <c r="C4419" t="str">
        <f t="shared" si="69"/>
        <v>4 – 5</v>
      </c>
      <c r="D4419">
        <v>25</v>
      </c>
      <c r="E4419" t="s">
        <v>13149</v>
      </c>
      <c r="G4419" t="s">
        <v>13150</v>
      </c>
      <c r="H4419" t="s">
        <v>13150</v>
      </c>
      <c r="I4419" t="s">
        <v>5461</v>
      </c>
      <c r="J4419" t="s">
        <v>5462</v>
      </c>
      <c r="K4419" t="s">
        <v>14887</v>
      </c>
      <c r="L4419" t="s">
        <v>14002</v>
      </c>
      <c r="M4419" t="s">
        <v>16113</v>
      </c>
    </row>
    <row r="4420" spans="1:13">
      <c r="A4420" t="s">
        <v>5463</v>
      </c>
      <c r="B4420">
        <v>4.9000000000000004</v>
      </c>
      <c r="C4420" t="str">
        <f t="shared" si="69"/>
        <v>4 – 5</v>
      </c>
      <c r="D4420">
        <v>500</v>
      </c>
      <c r="E4420" t="s">
        <v>13149</v>
      </c>
      <c r="G4420" t="s">
        <v>13150</v>
      </c>
      <c r="H4420" t="s">
        <v>13150</v>
      </c>
      <c r="I4420" t="s">
        <v>5465</v>
      </c>
      <c r="J4420" t="s">
        <v>5466</v>
      </c>
      <c r="K4420" t="s">
        <v>14888</v>
      </c>
      <c r="L4420" t="s">
        <v>14002</v>
      </c>
      <c r="M4420" t="s">
        <v>330</v>
      </c>
    </row>
    <row r="4421" spans="1:13">
      <c r="A4421" t="s">
        <v>5463</v>
      </c>
      <c r="B4421">
        <v>4.9000000000000004</v>
      </c>
      <c r="C4421" t="str">
        <f t="shared" si="69"/>
        <v>4 – 5</v>
      </c>
      <c r="D4421">
        <v>500</v>
      </c>
      <c r="E4421" t="s">
        <v>13149</v>
      </c>
      <c r="G4421" t="s">
        <v>13150</v>
      </c>
      <c r="H4421" t="s">
        <v>13150</v>
      </c>
      <c r="I4421" t="s">
        <v>5465</v>
      </c>
      <c r="J4421" t="s">
        <v>5466</v>
      </c>
      <c r="K4421" t="s">
        <v>14888</v>
      </c>
      <c r="L4421" t="s">
        <v>14002</v>
      </c>
      <c r="M4421" t="s">
        <v>7743</v>
      </c>
    </row>
    <row r="4422" spans="1:13">
      <c r="A4422" t="s">
        <v>5463</v>
      </c>
      <c r="B4422">
        <v>4.9000000000000004</v>
      </c>
      <c r="C4422" t="str">
        <f t="shared" si="69"/>
        <v>4 – 5</v>
      </c>
      <c r="D4422">
        <v>500</v>
      </c>
      <c r="E4422" t="s">
        <v>13149</v>
      </c>
      <c r="G4422" t="s">
        <v>13150</v>
      </c>
      <c r="H4422" t="s">
        <v>13150</v>
      </c>
      <c r="I4422" t="s">
        <v>5465</v>
      </c>
      <c r="J4422" t="s">
        <v>5466</v>
      </c>
      <c r="K4422" t="s">
        <v>14888</v>
      </c>
      <c r="L4422" t="s">
        <v>14002</v>
      </c>
      <c r="M4422" t="s">
        <v>52</v>
      </c>
    </row>
    <row r="4423" spans="1:13">
      <c r="A4423" t="s">
        <v>5463</v>
      </c>
      <c r="B4423">
        <v>4.9000000000000004</v>
      </c>
      <c r="C4423" t="str">
        <f t="shared" si="69"/>
        <v>4 – 5</v>
      </c>
      <c r="D4423">
        <v>500</v>
      </c>
      <c r="E4423" t="s">
        <v>13149</v>
      </c>
      <c r="G4423" t="s">
        <v>13150</v>
      </c>
      <c r="H4423" t="s">
        <v>13150</v>
      </c>
      <c r="I4423" t="s">
        <v>5465</v>
      </c>
      <c r="J4423" t="s">
        <v>5466</v>
      </c>
      <c r="K4423" t="s">
        <v>14888</v>
      </c>
      <c r="L4423" t="s">
        <v>14002</v>
      </c>
      <c r="M4423" t="s">
        <v>18</v>
      </c>
    </row>
    <row r="4424" spans="1:13">
      <c r="A4424" t="s">
        <v>5468</v>
      </c>
      <c r="B4424">
        <v>4.8</v>
      </c>
      <c r="C4424" t="str">
        <f t="shared" si="69"/>
        <v>4 – 5</v>
      </c>
      <c r="D4424">
        <v>13</v>
      </c>
      <c r="E4424" t="s">
        <v>13149</v>
      </c>
      <c r="G4424" t="s">
        <v>13150</v>
      </c>
      <c r="H4424" t="s">
        <v>13150</v>
      </c>
      <c r="I4424" t="s">
        <v>5470</v>
      </c>
      <c r="L4424" t="s">
        <v>13155</v>
      </c>
      <c r="M4424" t="s">
        <v>16111</v>
      </c>
    </row>
    <row r="4425" spans="1:13">
      <c r="A4425" t="s">
        <v>5471</v>
      </c>
      <c r="B4425">
        <v>4.3</v>
      </c>
      <c r="C4425" t="str">
        <f t="shared" si="69"/>
        <v>4 – 5</v>
      </c>
      <c r="D4425">
        <v>1000</v>
      </c>
      <c r="E4425" t="s">
        <v>13149</v>
      </c>
      <c r="G4425" t="s">
        <v>13150</v>
      </c>
      <c r="H4425" t="s">
        <v>13150</v>
      </c>
      <c r="I4425" t="s">
        <v>5473</v>
      </c>
      <c r="J4425" t="s">
        <v>5474</v>
      </c>
      <c r="K4425" t="s">
        <v>14889</v>
      </c>
      <c r="L4425" t="s">
        <v>14002</v>
      </c>
      <c r="M4425" t="s">
        <v>330</v>
      </c>
    </row>
    <row r="4426" spans="1:13">
      <c r="A4426" t="s">
        <v>5471</v>
      </c>
      <c r="B4426">
        <v>4.3</v>
      </c>
      <c r="C4426" t="str">
        <f t="shared" si="69"/>
        <v>4 – 5</v>
      </c>
      <c r="D4426">
        <v>1000</v>
      </c>
      <c r="E4426" t="s">
        <v>13149</v>
      </c>
      <c r="G4426" t="s">
        <v>13150</v>
      </c>
      <c r="H4426" t="s">
        <v>13150</v>
      </c>
      <c r="I4426" t="s">
        <v>5473</v>
      </c>
      <c r="J4426" t="s">
        <v>5474</v>
      </c>
      <c r="K4426" t="s">
        <v>14889</v>
      </c>
      <c r="L4426" t="s">
        <v>14002</v>
      </c>
      <c r="M4426" t="s">
        <v>10</v>
      </c>
    </row>
    <row r="4427" spans="1:13">
      <c r="A4427" t="s">
        <v>5471</v>
      </c>
      <c r="B4427">
        <v>4.3</v>
      </c>
      <c r="C4427" t="str">
        <f t="shared" si="69"/>
        <v>4 – 5</v>
      </c>
      <c r="D4427">
        <v>1000</v>
      </c>
      <c r="E4427" t="s">
        <v>13149</v>
      </c>
      <c r="G4427" t="s">
        <v>13150</v>
      </c>
      <c r="H4427" t="s">
        <v>13150</v>
      </c>
      <c r="I4427" t="s">
        <v>5473</v>
      </c>
      <c r="J4427" t="s">
        <v>5474</v>
      </c>
      <c r="K4427" t="s">
        <v>14889</v>
      </c>
      <c r="L4427" t="s">
        <v>14002</v>
      </c>
      <c r="M4427" t="s">
        <v>52</v>
      </c>
    </row>
    <row r="4428" spans="1:13">
      <c r="A4428" t="s">
        <v>5471</v>
      </c>
      <c r="B4428">
        <v>4.3</v>
      </c>
      <c r="C4428" t="str">
        <f t="shared" si="69"/>
        <v>4 – 5</v>
      </c>
      <c r="D4428">
        <v>1000</v>
      </c>
      <c r="E4428" t="s">
        <v>13149</v>
      </c>
      <c r="G4428" t="s">
        <v>13150</v>
      </c>
      <c r="H4428" t="s">
        <v>13150</v>
      </c>
      <c r="I4428" t="s">
        <v>5473</v>
      </c>
      <c r="J4428" t="s">
        <v>5474</v>
      </c>
      <c r="K4428" t="s">
        <v>14889</v>
      </c>
      <c r="L4428" t="s">
        <v>14002</v>
      </c>
      <c r="M4428" t="s">
        <v>1505</v>
      </c>
    </row>
    <row r="4429" spans="1:13">
      <c r="A4429" t="s">
        <v>5471</v>
      </c>
      <c r="B4429">
        <v>4.3</v>
      </c>
      <c r="C4429" t="str">
        <f t="shared" si="69"/>
        <v>4 – 5</v>
      </c>
      <c r="D4429">
        <v>1000</v>
      </c>
      <c r="E4429" t="s">
        <v>13149</v>
      </c>
      <c r="G4429" t="s">
        <v>13150</v>
      </c>
      <c r="H4429" t="s">
        <v>13150</v>
      </c>
      <c r="I4429" t="s">
        <v>5473</v>
      </c>
      <c r="J4429" t="s">
        <v>5474</v>
      </c>
      <c r="K4429" t="s">
        <v>14889</v>
      </c>
      <c r="L4429" t="s">
        <v>14002</v>
      </c>
      <c r="M4429" t="s">
        <v>18</v>
      </c>
    </row>
    <row r="4430" spans="1:13">
      <c r="A4430" t="s">
        <v>5475</v>
      </c>
      <c r="B4430">
        <v>3.5</v>
      </c>
      <c r="C4430" t="str">
        <f t="shared" si="69"/>
        <v>3 – 4</v>
      </c>
      <c r="D4430">
        <v>9</v>
      </c>
      <c r="E4430" t="s">
        <v>13149</v>
      </c>
      <c r="G4430" t="s">
        <v>13150</v>
      </c>
      <c r="H4430" t="s">
        <v>13150</v>
      </c>
      <c r="I4430" t="s">
        <v>5478</v>
      </c>
      <c r="J4430" t="s">
        <v>5479</v>
      </c>
      <c r="K4430" t="s">
        <v>14890</v>
      </c>
      <c r="L4430" t="s">
        <v>14002</v>
      </c>
      <c r="M4430" t="s">
        <v>330</v>
      </c>
    </row>
    <row r="4431" spans="1:13">
      <c r="A4431" t="s">
        <v>5480</v>
      </c>
      <c r="B4431">
        <v>4.7</v>
      </c>
      <c r="C4431" t="str">
        <f t="shared" si="69"/>
        <v>4 – 5</v>
      </c>
      <c r="D4431">
        <v>4000</v>
      </c>
      <c r="E4431" t="s">
        <v>13149</v>
      </c>
      <c r="G4431" t="s">
        <v>13150</v>
      </c>
      <c r="H4431" t="s">
        <v>13150</v>
      </c>
      <c r="I4431" t="s">
        <v>5482</v>
      </c>
      <c r="J4431" t="s">
        <v>5483</v>
      </c>
      <c r="K4431" t="s">
        <v>14891</v>
      </c>
      <c r="L4431" t="s">
        <v>14002</v>
      </c>
      <c r="M4431" t="s">
        <v>262</v>
      </c>
    </row>
    <row r="4432" spans="1:13">
      <c r="A4432" t="s">
        <v>5480</v>
      </c>
      <c r="B4432">
        <v>4.7</v>
      </c>
      <c r="C4432" t="str">
        <f t="shared" si="69"/>
        <v>4 – 5</v>
      </c>
      <c r="D4432">
        <v>4000</v>
      </c>
      <c r="E4432" t="s">
        <v>13149</v>
      </c>
      <c r="G4432" t="s">
        <v>13150</v>
      </c>
      <c r="H4432" t="s">
        <v>13150</v>
      </c>
      <c r="I4432" t="s">
        <v>5482</v>
      </c>
      <c r="J4432" t="s">
        <v>5483</v>
      </c>
      <c r="K4432" t="s">
        <v>14891</v>
      </c>
      <c r="L4432" t="s">
        <v>14002</v>
      </c>
      <c r="M4432" t="s">
        <v>10</v>
      </c>
    </row>
    <row r="4433" spans="1:13">
      <c r="A4433" t="s">
        <v>5480</v>
      </c>
      <c r="B4433">
        <v>4.7</v>
      </c>
      <c r="C4433" t="str">
        <f t="shared" si="69"/>
        <v>4 – 5</v>
      </c>
      <c r="D4433">
        <v>4000</v>
      </c>
      <c r="E4433" t="s">
        <v>13149</v>
      </c>
      <c r="G4433" t="s">
        <v>13150</v>
      </c>
      <c r="H4433" t="s">
        <v>13150</v>
      </c>
      <c r="I4433" t="s">
        <v>5482</v>
      </c>
      <c r="J4433" t="s">
        <v>5483</v>
      </c>
      <c r="K4433" t="s">
        <v>14891</v>
      </c>
      <c r="L4433" t="s">
        <v>14002</v>
      </c>
      <c r="M4433" t="s">
        <v>595</v>
      </c>
    </row>
    <row r="4434" spans="1:13">
      <c r="A4434" t="s">
        <v>5484</v>
      </c>
      <c r="C4434" t="str">
        <f t="shared" si="69"/>
        <v>No Rating</v>
      </c>
      <c r="E4434" t="s">
        <v>13150</v>
      </c>
      <c r="G4434" t="s">
        <v>13150</v>
      </c>
      <c r="H4434" t="s">
        <v>13150</v>
      </c>
      <c r="I4434" t="s">
        <v>5486</v>
      </c>
      <c r="J4434" t="s">
        <v>5487</v>
      </c>
      <c r="K4434" t="s">
        <v>14892</v>
      </c>
      <c r="L4434" t="s">
        <v>13921</v>
      </c>
      <c r="M4434" t="s">
        <v>635</v>
      </c>
    </row>
    <row r="4435" spans="1:13">
      <c r="A4435" t="s">
        <v>5484</v>
      </c>
      <c r="C4435" t="str">
        <f t="shared" si="69"/>
        <v>No Rating</v>
      </c>
      <c r="E4435" t="s">
        <v>13150</v>
      </c>
      <c r="G4435" t="s">
        <v>13150</v>
      </c>
      <c r="H4435" t="s">
        <v>13150</v>
      </c>
      <c r="I4435" t="s">
        <v>5486</v>
      </c>
      <c r="J4435" t="s">
        <v>5487</v>
      </c>
      <c r="K4435" t="s">
        <v>14892</v>
      </c>
      <c r="L4435" t="s">
        <v>13921</v>
      </c>
      <c r="M4435" t="s">
        <v>262</v>
      </c>
    </row>
    <row r="4436" spans="1:13">
      <c r="A4436" t="s">
        <v>5484</v>
      </c>
      <c r="C4436" t="str">
        <f t="shared" si="69"/>
        <v>No Rating</v>
      </c>
      <c r="E4436" t="s">
        <v>13150</v>
      </c>
      <c r="G4436" t="s">
        <v>13150</v>
      </c>
      <c r="H4436" t="s">
        <v>13150</v>
      </c>
      <c r="I4436" t="s">
        <v>5486</v>
      </c>
      <c r="J4436" t="s">
        <v>5487</v>
      </c>
      <c r="K4436" t="s">
        <v>14892</v>
      </c>
      <c r="L4436" t="s">
        <v>13921</v>
      </c>
      <c r="M4436" t="s">
        <v>10</v>
      </c>
    </row>
    <row r="4437" spans="1:13">
      <c r="A4437" t="s">
        <v>5484</v>
      </c>
      <c r="C4437" t="str">
        <f t="shared" si="69"/>
        <v>No Rating</v>
      </c>
      <c r="E4437" t="s">
        <v>13150</v>
      </c>
      <c r="G4437" t="s">
        <v>13150</v>
      </c>
      <c r="H4437" t="s">
        <v>13150</v>
      </c>
      <c r="I4437" t="s">
        <v>5486</v>
      </c>
      <c r="J4437" t="s">
        <v>5487</v>
      </c>
      <c r="K4437" t="s">
        <v>14892</v>
      </c>
      <c r="L4437" t="s">
        <v>13921</v>
      </c>
      <c r="M4437" t="s">
        <v>595</v>
      </c>
    </row>
    <row r="4438" spans="1:13">
      <c r="A4438" t="s">
        <v>5488</v>
      </c>
      <c r="B4438">
        <v>4.8</v>
      </c>
      <c r="C4438" t="str">
        <f t="shared" si="69"/>
        <v>4 – 5</v>
      </c>
      <c r="D4438">
        <v>1000</v>
      </c>
      <c r="E4438" t="s">
        <v>13149</v>
      </c>
      <c r="G4438" t="s">
        <v>13150</v>
      </c>
      <c r="H4438" t="s">
        <v>13150</v>
      </c>
      <c r="I4438" t="s">
        <v>5490</v>
      </c>
      <c r="J4438" t="s">
        <v>5491</v>
      </c>
      <c r="K4438" t="s">
        <v>14893</v>
      </c>
      <c r="L4438" t="s">
        <v>14002</v>
      </c>
      <c r="M4438" t="s">
        <v>257</v>
      </c>
    </row>
    <row r="4439" spans="1:13">
      <c r="A4439" t="s">
        <v>5488</v>
      </c>
      <c r="B4439">
        <v>4.8</v>
      </c>
      <c r="C4439" t="str">
        <f t="shared" si="69"/>
        <v>4 – 5</v>
      </c>
      <c r="D4439">
        <v>1000</v>
      </c>
      <c r="E4439" t="s">
        <v>13149</v>
      </c>
      <c r="G4439" t="s">
        <v>13150</v>
      </c>
      <c r="H4439" t="s">
        <v>13150</v>
      </c>
      <c r="I4439" t="s">
        <v>5490</v>
      </c>
      <c r="J4439" t="s">
        <v>5491</v>
      </c>
      <c r="K4439" t="s">
        <v>14893</v>
      </c>
      <c r="L4439" t="s">
        <v>14002</v>
      </c>
      <c r="M4439" t="s">
        <v>52</v>
      </c>
    </row>
    <row r="4440" spans="1:13">
      <c r="A4440" t="s">
        <v>5488</v>
      </c>
      <c r="B4440">
        <v>4.8</v>
      </c>
      <c r="C4440" t="str">
        <f t="shared" si="69"/>
        <v>4 – 5</v>
      </c>
      <c r="D4440">
        <v>1000</v>
      </c>
      <c r="E4440" t="s">
        <v>13149</v>
      </c>
      <c r="G4440" t="s">
        <v>13150</v>
      </c>
      <c r="H4440" t="s">
        <v>13150</v>
      </c>
      <c r="I4440" t="s">
        <v>5490</v>
      </c>
      <c r="J4440" t="s">
        <v>5491</v>
      </c>
      <c r="K4440" t="s">
        <v>14893</v>
      </c>
      <c r="L4440" t="s">
        <v>14002</v>
      </c>
      <c r="M4440" t="s">
        <v>12403</v>
      </c>
    </row>
    <row r="4441" spans="1:13">
      <c r="A4441" t="s">
        <v>5488</v>
      </c>
      <c r="B4441">
        <v>4.8</v>
      </c>
      <c r="C4441" t="str">
        <f t="shared" si="69"/>
        <v>4 – 5</v>
      </c>
      <c r="D4441">
        <v>1000</v>
      </c>
      <c r="E4441" t="s">
        <v>13149</v>
      </c>
      <c r="G4441" t="s">
        <v>13150</v>
      </c>
      <c r="H4441" t="s">
        <v>13150</v>
      </c>
      <c r="I4441" t="s">
        <v>5490</v>
      </c>
      <c r="J4441" t="s">
        <v>5491</v>
      </c>
      <c r="K4441" t="s">
        <v>14893</v>
      </c>
      <c r="L4441" t="s">
        <v>14002</v>
      </c>
      <c r="M4441" t="s">
        <v>18</v>
      </c>
    </row>
    <row r="4442" spans="1:13">
      <c r="A4442" t="s">
        <v>5488</v>
      </c>
      <c r="B4442">
        <v>4.8</v>
      </c>
      <c r="C4442" t="str">
        <f t="shared" si="69"/>
        <v>4 – 5</v>
      </c>
      <c r="D4442">
        <v>1000</v>
      </c>
      <c r="E4442" t="s">
        <v>13149</v>
      </c>
      <c r="G4442" t="s">
        <v>13150</v>
      </c>
      <c r="H4442" t="s">
        <v>13150</v>
      </c>
      <c r="I4442" t="s">
        <v>5490</v>
      </c>
      <c r="J4442" t="s">
        <v>5491</v>
      </c>
      <c r="K4442" t="s">
        <v>14893</v>
      </c>
      <c r="L4442" t="s">
        <v>14002</v>
      </c>
      <c r="M4442" t="s">
        <v>16112</v>
      </c>
    </row>
    <row r="4443" spans="1:13">
      <c r="A4443" t="s">
        <v>5492</v>
      </c>
      <c r="B4443">
        <v>4.7</v>
      </c>
      <c r="C4443" t="str">
        <f t="shared" si="69"/>
        <v>4 – 5</v>
      </c>
      <c r="D4443">
        <v>21</v>
      </c>
      <c r="E4443" t="s">
        <v>13149</v>
      </c>
      <c r="G4443" t="s">
        <v>13150</v>
      </c>
      <c r="H4443" t="s">
        <v>13150</v>
      </c>
      <c r="I4443" t="s">
        <v>5495</v>
      </c>
      <c r="J4443" t="s">
        <v>5496</v>
      </c>
      <c r="K4443" t="s">
        <v>14894</v>
      </c>
      <c r="L4443" t="s">
        <v>13921</v>
      </c>
      <c r="M4443" t="s">
        <v>635</v>
      </c>
    </row>
    <row r="4444" spans="1:13">
      <c r="A4444" t="s">
        <v>5492</v>
      </c>
      <c r="B4444">
        <v>4.7</v>
      </c>
      <c r="C4444" t="str">
        <f t="shared" si="69"/>
        <v>4 – 5</v>
      </c>
      <c r="D4444">
        <v>21</v>
      </c>
      <c r="E4444" t="s">
        <v>13149</v>
      </c>
      <c r="G4444" t="s">
        <v>13150</v>
      </c>
      <c r="H4444" t="s">
        <v>13150</v>
      </c>
      <c r="I4444" t="s">
        <v>5495</v>
      </c>
      <c r="J4444" t="s">
        <v>5496</v>
      </c>
      <c r="K4444" t="s">
        <v>14894</v>
      </c>
      <c r="L4444" t="s">
        <v>13921</v>
      </c>
      <c r="M4444" t="s">
        <v>149</v>
      </c>
    </row>
    <row r="4445" spans="1:13">
      <c r="A4445" t="s">
        <v>5492</v>
      </c>
      <c r="B4445">
        <v>4.7</v>
      </c>
      <c r="C4445" t="str">
        <f t="shared" si="69"/>
        <v>4 – 5</v>
      </c>
      <c r="D4445">
        <v>21</v>
      </c>
      <c r="E4445" t="s">
        <v>13149</v>
      </c>
      <c r="G4445" t="s">
        <v>13150</v>
      </c>
      <c r="H4445" t="s">
        <v>13150</v>
      </c>
      <c r="I4445" t="s">
        <v>5495</v>
      </c>
      <c r="J4445" t="s">
        <v>5496</v>
      </c>
      <c r="K4445" t="s">
        <v>14894</v>
      </c>
      <c r="L4445" t="s">
        <v>13921</v>
      </c>
      <c r="M4445" t="s">
        <v>330</v>
      </c>
    </row>
    <row r="4446" spans="1:13">
      <c r="A4446" t="s">
        <v>5492</v>
      </c>
      <c r="B4446">
        <v>4.7</v>
      </c>
      <c r="C4446" t="str">
        <f t="shared" si="69"/>
        <v>4 – 5</v>
      </c>
      <c r="D4446">
        <v>21</v>
      </c>
      <c r="E4446" t="s">
        <v>13149</v>
      </c>
      <c r="G4446" t="s">
        <v>13150</v>
      </c>
      <c r="H4446" t="s">
        <v>13150</v>
      </c>
      <c r="I4446" t="s">
        <v>5495</v>
      </c>
      <c r="J4446" t="s">
        <v>5496</v>
      </c>
      <c r="K4446" t="s">
        <v>14894</v>
      </c>
      <c r="L4446" t="s">
        <v>13921</v>
      </c>
      <c r="M4446" t="s">
        <v>252</v>
      </c>
    </row>
    <row r="4447" spans="1:13">
      <c r="A4447" t="s">
        <v>5492</v>
      </c>
      <c r="B4447">
        <v>4.7</v>
      </c>
      <c r="C4447" t="str">
        <f t="shared" si="69"/>
        <v>4 – 5</v>
      </c>
      <c r="D4447">
        <v>21</v>
      </c>
      <c r="E4447" t="s">
        <v>13149</v>
      </c>
      <c r="G4447" t="s">
        <v>13150</v>
      </c>
      <c r="H4447" t="s">
        <v>13150</v>
      </c>
      <c r="I4447" t="s">
        <v>5495</v>
      </c>
      <c r="J4447" t="s">
        <v>5496</v>
      </c>
      <c r="K4447" t="s">
        <v>14894</v>
      </c>
      <c r="L4447" t="s">
        <v>13921</v>
      </c>
      <c r="M4447" t="s">
        <v>262</v>
      </c>
    </row>
    <row r="4448" spans="1:13">
      <c r="A4448" t="s">
        <v>5497</v>
      </c>
      <c r="C4448" t="str">
        <f t="shared" si="69"/>
        <v>No Rating</v>
      </c>
      <c r="E4448" t="s">
        <v>13150</v>
      </c>
      <c r="G4448" t="s">
        <v>13150</v>
      </c>
      <c r="H4448" t="s">
        <v>13150</v>
      </c>
      <c r="I4448" t="s">
        <v>5499</v>
      </c>
      <c r="J4448" t="s">
        <v>5500</v>
      </c>
      <c r="K4448" t="s">
        <v>14895</v>
      </c>
      <c r="L4448" t="s">
        <v>14002</v>
      </c>
      <c r="M4448" t="s">
        <v>635</v>
      </c>
    </row>
    <row r="4449" spans="1:13">
      <c r="A4449" t="s">
        <v>5497</v>
      </c>
      <c r="C4449" t="str">
        <f t="shared" si="69"/>
        <v>No Rating</v>
      </c>
      <c r="E4449" t="s">
        <v>13150</v>
      </c>
      <c r="G4449" t="s">
        <v>13150</v>
      </c>
      <c r="H4449" t="s">
        <v>13150</v>
      </c>
      <c r="I4449" t="s">
        <v>5499</v>
      </c>
      <c r="J4449" t="s">
        <v>5500</v>
      </c>
      <c r="K4449" t="s">
        <v>14895</v>
      </c>
      <c r="L4449" t="s">
        <v>14002</v>
      </c>
      <c r="M4449" t="s">
        <v>149</v>
      </c>
    </row>
    <row r="4450" spans="1:13">
      <c r="A4450" t="s">
        <v>5497</v>
      </c>
      <c r="C4450" t="str">
        <f t="shared" si="69"/>
        <v>No Rating</v>
      </c>
      <c r="E4450" t="s">
        <v>13150</v>
      </c>
      <c r="G4450" t="s">
        <v>13150</v>
      </c>
      <c r="H4450" t="s">
        <v>13150</v>
      </c>
      <c r="I4450" t="s">
        <v>5499</v>
      </c>
      <c r="J4450" t="s">
        <v>5500</v>
      </c>
      <c r="K4450" t="s">
        <v>14895</v>
      </c>
      <c r="L4450" t="s">
        <v>14002</v>
      </c>
      <c r="M4450" t="s">
        <v>262</v>
      </c>
    </row>
    <row r="4451" spans="1:13">
      <c r="A4451" t="s">
        <v>5497</v>
      </c>
      <c r="C4451" t="str">
        <f t="shared" si="69"/>
        <v>No Rating</v>
      </c>
      <c r="E4451" t="s">
        <v>13150</v>
      </c>
      <c r="G4451" t="s">
        <v>13150</v>
      </c>
      <c r="H4451" t="s">
        <v>13150</v>
      </c>
      <c r="I4451" t="s">
        <v>5499</v>
      </c>
      <c r="J4451" t="s">
        <v>5500</v>
      </c>
      <c r="K4451" t="s">
        <v>14895</v>
      </c>
      <c r="L4451" t="s">
        <v>14002</v>
      </c>
      <c r="M4451" t="s">
        <v>1762</v>
      </c>
    </row>
    <row r="4452" spans="1:13">
      <c r="A4452" t="s">
        <v>5497</v>
      </c>
      <c r="C4452" t="str">
        <f t="shared" si="69"/>
        <v>No Rating</v>
      </c>
      <c r="E4452" t="s">
        <v>13150</v>
      </c>
      <c r="G4452" t="s">
        <v>13150</v>
      </c>
      <c r="H4452" t="s">
        <v>13150</v>
      </c>
      <c r="I4452" t="s">
        <v>5499</v>
      </c>
      <c r="J4452" t="s">
        <v>5500</v>
      </c>
      <c r="K4452" t="s">
        <v>14895</v>
      </c>
      <c r="L4452" t="s">
        <v>14002</v>
      </c>
      <c r="M4452" t="s">
        <v>595</v>
      </c>
    </row>
    <row r="4453" spans="1:13">
      <c r="A4453" t="s">
        <v>5502</v>
      </c>
      <c r="B4453">
        <v>4.9000000000000004</v>
      </c>
      <c r="C4453" t="str">
        <f t="shared" si="69"/>
        <v>4 – 5</v>
      </c>
      <c r="D4453">
        <v>5000</v>
      </c>
      <c r="E4453" t="s">
        <v>13149</v>
      </c>
      <c r="G4453" t="s">
        <v>13150</v>
      </c>
      <c r="H4453" t="s">
        <v>13150</v>
      </c>
      <c r="I4453" t="s">
        <v>5504</v>
      </c>
      <c r="J4453" t="s">
        <v>5505</v>
      </c>
      <c r="K4453" t="s">
        <v>14896</v>
      </c>
      <c r="L4453" t="s">
        <v>13921</v>
      </c>
      <c r="M4453" t="s">
        <v>18</v>
      </c>
    </row>
    <row r="4454" spans="1:13">
      <c r="A4454" t="s">
        <v>5502</v>
      </c>
      <c r="B4454">
        <v>4.9000000000000004</v>
      </c>
      <c r="C4454" t="str">
        <f t="shared" si="69"/>
        <v>4 – 5</v>
      </c>
      <c r="D4454">
        <v>5000</v>
      </c>
      <c r="E4454" t="s">
        <v>13149</v>
      </c>
      <c r="G4454" t="s">
        <v>13150</v>
      </c>
      <c r="H4454" t="s">
        <v>13150</v>
      </c>
      <c r="I4454" t="s">
        <v>5504</v>
      </c>
      <c r="J4454" t="s">
        <v>5505</v>
      </c>
      <c r="K4454" t="s">
        <v>14896</v>
      </c>
      <c r="L4454" t="s">
        <v>13921</v>
      </c>
      <c r="M4454" t="s">
        <v>3586</v>
      </c>
    </row>
    <row r="4455" spans="1:13">
      <c r="A4455" t="s">
        <v>5502</v>
      </c>
      <c r="B4455">
        <v>4.9000000000000004</v>
      </c>
      <c r="C4455" t="str">
        <f t="shared" si="69"/>
        <v>4 – 5</v>
      </c>
      <c r="D4455">
        <v>5000</v>
      </c>
      <c r="E4455" t="s">
        <v>13149</v>
      </c>
      <c r="G4455" t="s">
        <v>13150</v>
      </c>
      <c r="H4455" t="s">
        <v>13150</v>
      </c>
      <c r="I4455" t="s">
        <v>5504</v>
      </c>
      <c r="J4455" t="s">
        <v>5505</v>
      </c>
      <c r="K4455" t="s">
        <v>14896</v>
      </c>
      <c r="L4455" t="s">
        <v>13921</v>
      </c>
      <c r="M4455" t="s">
        <v>1220</v>
      </c>
    </row>
    <row r="4456" spans="1:13">
      <c r="A4456" t="s">
        <v>5507</v>
      </c>
      <c r="C4456" t="str">
        <f t="shared" si="69"/>
        <v>No Rating</v>
      </c>
      <c r="E4456" t="s">
        <v>13150</v>
      </c>
      <c r="G4456" t="s">
        <v>13150</v>
      </c>
      <c r="H4456" t="s">
        <v>13150</v>
      </c>
      <c r="I4456" t="s">
        <v>5509</v>
      </c>
      <c r="J4456" t="s">
        <v>5510</v>
      </c>
      <c r="K4456" t="s">
        <v>14897</v>
      </c>
      <c r="L4456" t="s">
        <v>14002</v>
      </c>
      <c r="M4456" t="s">
        <v>635</v>
      </c>
    </row>
    <row r="4457" spans="1:13">
      <c r="A4457" t="s">
        <v>5507</v>
      </c>
      <c r="C4457" t="str">
        <f t="shared" si="69"/>
        <v>No Rating</v>
      </c>
      <c r="E4457" t="s">
        <v>13150</v>
      </c>
      <c r="G4457" t="s">
        <v>13150</v>
      </c>
      <c r="H4457" t="s">
        <v>13150</v>
      </c>
      <c r="I4457" t="s">
        <v>5509</v>
      </c>
      <c r="J4457" t="s">
        <v>5510</v>
      </c>
      <c r="K4457" t="s">
        <v>14897</v>
      </c>
      <c r="L4457" t="s">
        <v>14002</v>
      </c>
      <c r="M4457" t="s">
        <v>330</v>
      </c>
    </row>
    <row r="4458" spans="1:13">
      <c r="A4458" t="s">
        <v>5507</v>
      </c>
      <c r="C4458" t="str">
        <f t="shared" si="69"/>
        <v>No Rating</v>
      </c>
      <c r="E4458" t="s">
        <v>13150</v>
      </c>
      <c r="G4458" t="s">
        <v>13150</v>
      </c>
      <c r="H4458" t="s">
        <v>13150</v>
      </c>
      <c r="I4458" t="s">
        <v>5509</v>
      </c>
      <c r="J4458" t="s">
        <v>5510</v>
      </c>
      <c r="K4458" t="s">
        <v>14897</v>
      </c>
      <c r="L4458" t="s">
        <v>14002</v>
      </c>
      <c r="M4458" t="s">
        <v>262</v>
      </c>
    </row>
    <row r="4459" spans="1:13">
      <c r="A4459" t="s">
        <v>5507</v>
      </c>
      <c r="C4459" t="str">
        <f t="shared" si="69"/>
        <v>No Rating</v>
      </c>
      <c r="E4459" t="s">
        <v>13150</v>
      </c>
      <c r="G4459" t="s">
        <v>13150</v>
      </c>
      <c r="H4459" t="s">
        <v>13150</v>
      </c>
      <c r="I4459" t="s">
        <v>5509</v>
      </c>
      <c r="J4459" t="s">
        <v>5510</v>
      </c>
      <c r="K4459" t="s">
        <v>14897</v>
      </c>
      <c r="L4459" t="s">
        <v>14002</v>
      </c>
      <c r="M4459" t="s">
        <v>10</v>
      </c>
    </row>
    <row r="4460" spans="1:13">
      <c r="A4460" t="s">
        <v>5507</v>
      </c>
      <c r="C4460" t="str">
        <f t="shared" si="69"/>
        <v>No Rating</v>
      </c>
      <c r="E4460" t="s">
        <v>13150</v>
      </c>
      <c r="G4460" t="s">
        <v>13150</v>
      </c>
      <c r="H4460" t="s">
        <v>13150</v>
      </c>
      <c r="I4460" t="s">
        <v>5509</v>
      </c>
      <c r="J4460" t="s">
        <v>5510</v>
      </c>
      <c r="K4460" t="s">
        <v>14897</v>
      </c>
      <c r="L4460" t="s">
        <v>14002</v>
      </c>
      <c r="M4460" t="s">
        <v>595</v>
      </c>
    </row>
    <row r="4461" spans="1:13">
      <c r="A4461" t="s">
        <v>5512</v>
      </c>
      <c r="B4461">
        <v>5</v>
      </c>
      <c r="C4461" t="str">
        <f t="shared" si="69"/>
        <v>4 – 5</v>
      </c>
      <c r="D4461">
        <v>100</v>
      </c>
      <c r="E4461" t="s">
        <v>13149</v>
      </c>
      <c r="G4461" t="s">
        <v>13150</v>
      </c>
      <c r="H4461" t="s">
        <v>13150</v>
      </c>
      <c r="I4461" t="s">
        <v>5514</v>
      </c>
      <c r="J4461" t="s">
        <v>5515</v>
      </c>
      <c r="K4461" t="s">
        <v>13490</v>
      </c>
      <c r="L4461" t="s">
        <v>16114</v>
      </c>
      <c r="M4461" t="s">
        <v>52</v>
      </c>
    </row>
    <row r="4462" spans="1:13">
      <c r="A4462" t="s">
        <v>5512</v>
      </c>
      <c r="B4462">
        <v>5</v>
      </c>
      <c r="C4462" t="str">
        <f t="shared" si="69"/>
        <v>4 – 5</v>
      </c>
      <c r="D4462">
        <v>100</v>
      </c>
      <c r="E4462" t="s">
        <v>13149</v>
      </c>
      <c r="G4462" t="s">
        <v>13150</v>
      </c>
      <c r="H4462" t="s">
        <v>13150</v>
      </c>
      <c r="I4462" t="s">
        <v>5514</v>
      </c>
      <c r="J4462" t="s">
        <v>5515</v>
      </c>
      <c r="K4462" t="s">
        <v>13490</v>
      </c>
      <c r="L4462" t="s">
        <v>16114</v>
      </c>
      <c r="M4462" t="s">
        <v>18</v>
      </c>
    </row>
    <row r="4463" spans="1:13">
      <c r="A4463" t="s">
        <v>5512</v>
      </c>
      <c r="B4463">
        <v>5</v>
      </c>
      <c r="C4463" t="str">
        <f t="shared" si="69"/>
        <v>4 – 5</v>
      </c>
      <c r="D4463">
        <v>100</v>
      </c>
      <c r="E4463" t="s">
        <v>13149</v>
      </c>
      <c r="G4463" t="s">
        <v>13150</v>
      </c>
      <c r="H4463" t="s">
        <v>13150</v>
      </c>
      <c r="I4463" t="s">
        <v>5514</v>
      </c>
      <c r="J4463" t="s">
        <v>5515</v>
      </c>
      <c r="K4463" t="s">
        <v>13490</v>
      </c>
      <c r="L4463" t="s">
        <v>16114</v>
      </c>
      <c r="M4463" t="s">
        <v>5392</v>
      </c>
    </row>
    <row r="4464" spans="1:13">
      <c r="A4464" t="s">
        <v>5512</v>
      </c>
      <c r="B4464">
        <v>5</v>
      </c>
      <c r="C4464" t="str">
        <f t="shared" si="69"/>
        <v>4 – 5</v>
      </c>
      <c r="D4464">
        <v>100</v>
      </c>
      <c r="E4464" t="s">
        <v>13149</v>
      </c>
      <c r="G4464" t="s">
        <v>13150</v>
      </c>
      <c r="H4464" t="s">
        <v>13150</v>
      </c>
      <c r="I4464" t="s">
        <v>5514</v>
      </c>
      <c r="J4464" t="s">
        <v>5515</v>
      </c>
      <c r="K4464" t="s">
        <v>13490</v>
      </c>
      <c r="L4464" t="s">
        <v>16114</v>
      </c>
      <c r="M4464" t="s">
        <v>16113</v>
      </c>
    </row>
    <row r="4465" spans="1:13">
      <c r="A4465" t="s">
        <v>5512</v>
      </c>
      <c r="B4465">
        <v>5</v>
      </c>
      <c r="C4465" t="str">
        <f t="shared" si="69"/>
        <v>4 – 5</v>
      </c>
      <c r="D4465">
        <v>100</v>
      </c>
      <c r="E4465" t="s">
        <v>13149</v>
      </c>
      <c r="G4465" t="s">
        <v>13150</v>
      </c>
      <c r="H4465" t="s">
        <v>13150</v>
      </c>
      <c r="I4465" t="s">
        <v>5514</v>
      </c>
      <c r="J4465" t="s">
        <v>5515</v>
      </c>
      <c r="K4465" t="s">
        <v>13490</v>
      </c>
      <c r="L4465" t="s">
        <v>16114</v>
      </c>
      <c r="M4465" t="s">
        <v>1220</v>
      </c>
    </row>
    <row r="4466" spans="1:13">
      <c r="A4466" t="s">
        <v>5516</v>
      </c>
      <c r="B4466">
        <v>2.1</v>
      </c>
      <c r="C4466" t="str">
        <f t="shared" si="69"/>
        <v>2 – 3</v>
      </c>
      <c r="D4466">
        <v>100</v>
      </c>
      <c r="E4466" t="s">
        <v>13149</v>
      </c>
      <c r="G4466" t="s">
        <v>13150</v>
      </c>
      <c r="H4466" t="s">
        <v>13150</v>
      </c>
      <c r="I4466" t="s">
        <v>5519</v>
      </c>
      <c r="J4466" t="s">
        <v>5520</v>
      </c>
      <c r="K4466" t="s">
        <v>14898</v>
      </c>
      <c r="L4466" t="s">
        <v>14002</v>
      </c>
      <c r="M4466" t="s">
        <v>330</v>
      </c>
    </row>
    <row r="4467" spans="1:13">
      <c r="A4467" t="s">
        <v>5516</v>
      </c>
      <c r="B4467">
        <v>2.1</v>
      </c>
      <c r="C4467" t="str">
        <f t="shared" si="69"/>
        <v>2 – 3</v>
      </c>
      <c r="D4467">
        <v>100</v>
      </c>
      <c r="E4467" t="s">
        <v>13149</v>
      </c>
      <c r="G4467" t="s">
        <v>13150</v>
      </c>
      <c r="H4467" t="s">
        <v>13150</v>
      </c>
      <c r="I4467" t="s">
        <v>5519</v>
      </c>
      <c r="J4467" t="s">
        <v>5520</v>
      </c>
      <c r="K4467" t="s">
        <v>14898</v>
      </c>
      <c r="L4467" t="s">
        <v>14002</v>
      </c>
      <c r="M4467" t="s">
        <v>257</v>
      </c>
    </row>
    <row r="4468" spans="1:13">
      <c r="A4468" t="s">
        <v>5516</v>
      </c>
      <c r="B4468">
        <v>2.1</v>
      </c>
      <c r="C4468" t="str">
        <f t="shared" si="69"/>
        <v>2 – 3</v>
      </c>
      <c r="D4468">
        <v>100</v>
      </c>
      <c r="E4468" t="s">
        <v>13149</v>
      </c>
      <c r="G4468" t="s">
        <v>13150</v>
      </c>
      <c r="H4468" t="s">
        <v>13150</v>
      </c>
      <c r="I4468" t="s">
        <v>5519</v>
      </c>
      <c r="J4468" t="s">
        <v>5520</v>
      </c>
      <c r="K4468" t="s">
        <v>14898</v>
      </c>
      <c r="L4468" t="s">
        <v>14002</v>
      </c>
      <c r="M4468" t="s">
        <v>52</v>
      </c>
    </row>
    <row r="4469" spans="1:13">
      <c r="A4469" t="s">
        <v>5516</v>
      </c>
      <c r="B4469">
        <v>2.1</v>
      </c>
      <c r="C4469" t="str">
        <f t="shared" si="69"/>
        <v>2 – 3</v>
      </c>
      <c r="D4469">
        <v>100</v>
      </c>
      <c r="E4469" t="s">
        <v>13149</v>
      </c>
      <c r="G4469" t="s">
        <v>13150</v>
      </c>
      <c r="H4469" t="s">
        <v>13150</v>
      </c>
      <c r="I4469" t="s">
        <v>5519</v>
      </c>
      <c r="J4469" t="s">
        <v>5520</v>
      </c>
      <c r="K4469" t="s">
        <v>14898</v>
      </c>
      <c r="L4469" t="s">
        <v>14002</v>
      </c>
      <c r="M4469" t="s">
        <v>1762</v>
      </c>
    </row>
    <row r="4470" spans="1:13">
      <c r="A4470" t="s">
        <v>5516</v>
      </c>
      <c r="B4470">
        <v>2.1</v>
      </c>
      <c r="C4470" t="str">
        <f t="shared" si="69"/>
        <v>2 – 3</v>
      </c>
      <c r="D4470">
        <v>100</v>
      </c>
      <c r="E4470" t="s">
        <v>13149</v>
      </c>
      <c r="G4470" t="s">
        <v>13150</v>
      </c>
      <c r="H4470" t="s">
        <v>13150</v>
      </c>
      <c r="I4470" t="s">
        <v>5519</v>
      </c>
      <c r="J4470" t="s">
        <v>5520</v>
      </c>
      <c r="K4470" t="s">
        <v>14898</v>
      </c>
      <c r="L4470" t="s">
        <v>14002</v>
      </c>
      <c r="M4470" t="s">
        <v>1505</v>
      </c>
    </row>
    <row r="4471" spans="1:13">
      <c r="A4471" t="s">
        <v>5522</v>
      </c>
      <c r="B4471">
        <v>4.3</v>
      </c>
      <c r="C4471" t="str">
        <f t="shared" si="69"/>
        <v>4 – 5</v>
      </c>
      <c r="D4471">
        <v>1000</v>
      </c>
      <c r="E4471" t="s">
        <v>13149</v>
      </c>
      <c r="G4471" t="s">
        <v>13150</v>
      </c>
      <c r="H4471" t="s">
        <v>13150</v>
      </c>
      <c r="I4471" t="s">
        <v>5524</v>
      </c>
      <c r="J4471" t="s">
        <v>5525</v>
      </c>
      <c r="K4471" t="s">
        <v>14899</v>
      </c>
      <c r="L4471" t="s">
        <v>13921</v>
      </c>
      <c r="M4471" t="s">
        <v>262</v>
      </c>
    </row>
    <row r="4472" spans="1:13">
      <c r="A4472" t="s">
        <v>5522</v>
      </c>
      <c r="B4472">
        <v>4.3</v>
      </c>
      <c r="C4472" t="str">
        <f t="shared" si="69"/>
        <v>4 – 5</v>
      </c>
      <c r="D4472">
        <v>1000</v>
      </c>
      <c r="E4472" t="s">
        <v>13149</v>
      </c>
      <c r="G4472" t="s">
        <v>13150</v>
      </c>
      <c r="H4472" t="s">
        <v>13150</v>
      </c>
      <c r="I4472" t="s">
        <v>5524</v>
      </c>
      <c r="J4472" t="s">
        <v>5525</v>
      </c>
      <c r="K4472" t="s">
        <v>14899</v>
      </c>
      <c r="L4472" t="s">
        <v>13921</v>
      </c>
      <c r="M4472" t="s">
        <v>595</v>
      </c>
    </row>
    <row r="4473" spans="1:13">
      <c r="A4473" t="s">
        <v>5526</v>
      </c>
      <c r="C4473" t="str">
        <f t="shared" si="69"/>
        <v>No Rating</v>
      </c>
      <c r="E4473" t="s">
        <v>13150</v>
      </c>
      <c r="G4473" t="s">
        <v>13150</v>
      </c>
      <c r="H4473" t="s">
        <v>13150</v>
      </c>
      <c r="I4473" t="s">
        <v>5528</v>
      </c>
      <c r="J4473" t="s">
        <v>5529</v>
      </c>
      <c r="K4473" t="s">
        <v>14900</v>
      </c>
      <c r="L4473" t="s">
        <v>14002</v>
      </c>
      <c r="M4473" t="s">
        <v>257</v>
      </c>
    </row>
    <row r="4474" spans="1:13">
      <c r="A4474" t="s">
        <v>5526</v>
      </c>
      <c r="C4474" t="str">
        <f t="shared" si="69"/>
        <v>No Rating</v>
      </c>
      <c r="E4474" t="s">
        <v>13150</v>
      </c>
      <c r="G4474" t="s">
        <v>13150</v>
      </c>
      <c r="H4474" t="s">
        <v>13150</v>
      </c>
      <c r="I4474" t="s">
        <v>5528</v>
      </c>
      <c r="J4474" t="s">
        <v>5529</v>
      </c>
      <c r="K4474" t="s">
        <v>14900</v>
      </c>
      <c r="L4474" t="s">
        <v>14002</v>
      </c>
      <c r="M4474" t="s">
        <v>18</v>
      </c>
    </row>
    <row r="4475" spans="1:13">
      <c r="A4475" t="s">
        <v>5530</v>
      </c>
      <c r="B4475">
        <v>2.5</v>
      </c>
      <c r="C4475" t="str">
        <f t="shared" si="69"/>
        <v>2 – 3</v>
      </c>
      <c r="D4475">
        <v>500</v>
      </c>
      <c r="E4475" t="s">
        <v>13149</v>
      </c>
      <c r="G4475" t="s">
        <v>13150</v>
      </c>
      <c r="H4475" t="s">
        <v>13150</v>
      </c>
      <c r="I4475" t="s">
        <v>5533</v>
      </c>
      <c r="J4475" t="s">
        <v>5534</v>
      </c>
      <c r="K4475" t="s">
        <v>13491</v>
      </c>
      <c r="L4475" t="s">
        <v>16114</v>
      </c>
      <c r="M4475" t="s">
        <v>635</v>
      </c>
    </row>
    <row r="4476" spans="1:13">
      <c r="A4476" t="s">
        <v>5530</v>
      </c>
      <c r="B4476">
        <v>2.5</v>
      </c>
      <c r="C4476" t="str">
        <f t="shared" si="69"/>
        <v>2 – 3</v>
      </c>
      <c r="D4476">
        <v>500</v>
      </c>
      <c r="E4476" t="s">
        <v>13149</v>
      </c>
      <c r="G4476" t="s">
        <v>13150</v>
      </c>
      <c r="H4476" t="s">
        <v>13150</v>
      </c>
      <c r="I4476" t="s">
        <v>5533</v>
      </c>
      <c r="J4476" t="s">
        <v>5534</v>
      </c>
      <c r="K4476" t="s">
        <v>13491</v>
      </c>
      <c r="L4476" t="s">
        <v>16114</v>
      </c>
      <c r="M4476" t="s">
        <v>149</v>
      </c>
    </row>
    <row r="4477" spans="1:13">
      <c r="A4477" t="s">
        <v>5530</v>
      </c>
      <c r="B4477">
        <v>2.5</v>
      </c>
      <c r="C4477" t="str">
        <f t="shared" si="69"/>
        <v>2 – 3</v>
      </c>
      <c r="D4477">
        <v>500</v>
      </c>
      <c r="E4477" t="s">
        <v>13149</v>
      </c>
      <c r="G4477" t="s">
        <v>13150</v>
      </c>
      <c r="H4477" t="s">
        <v>13150</v>
      </c>
      <c r="I4477" t="s">
        <v>5533</v>
      </c>
      <c r="J4477" t="s">
        <v>5534</v>
      </c>
      <c r="K4477" t="s">
        <v>13491</v>
      </c>
      <c r="L4477" t="s">
        <v>16114</v>
      </c>
      <c r="M4477" t="s">
        <v>262</v>
      </c>
    </row>
    <row r="4478" spans="1:13">
      <c r="A4478" t="s">
        <v>5530</v>
      </c>
      <c r="B4478">
        <v>2.5</v>
      </c>
      <c r="C4478" t="str">
        <f t="shared" si="69"/>
        <v>2 – 3</v>
      </c>
      <c r="D4478">
        <v>500</v>
      </c>
      <c r="E4478" t="s">
        <v>13149</v>
      </c>
      <c r="G4478" t="s">
        <v>13150</v>
      </c>
      <c r="H4478" t="s">
        <v>13150</v>
      </c>
      <c r="I4478" t="s">
        <v>5533</v>
      </c>
      <c r="J4478" t="s">
        <v>5534</v>
      </c>
      <c r="K4478" t="s">
        <v>13491</v>
      </c>
      <c r="L4478" t="s">
        <v>16114</v>
      </c>
      <c r="M4478" t="s">
        <v>10</v>
      </c>
    </row>
    <row r="4479" spans="1:13">
      <c r="A4479" t="s">
        <v>5530</v>
      </c>
      <c r="B4479">
        <v>2.5</v>
      </c>
      <c r="C4479" t="str">
        <f t="shared" si="69"/>
        <v>2 – 3</v>
      </c>
      <c r="D4479">
        <v>500</v>
      </c>
      <c r="E4479" t="s">
        <v>13149</v>
      </c>
      <c r="G4479" t="s">
        <v>13150</v>
      </c>
      <c r="H4479" t="s">
        <v>13150</v>
      </c>
      <c r="I4479" t="s">
        <v>5533</v>
      </c>
      <c r="J4479" t="s">
        <v>5534</v>
      </c>
      <c r="K4479" t="s">
        <v>13491</v>
      </c>
      <c r="L4479" t="s">
        <v>16114</v>
      </c>
      <c r="M4479" t="s">
        <v>1762</v>
      </c>
    </row>
    <row r="4480" spans="1:13">
      <c r="A4480" t="s">
        <v>5535</v>
      </c>
      <c r="B4480">
        <v>4.8</v>
      </c>
      <c r="C4480" t="str">
        <f t="shared" si="69"/>
        <v>4 – 5</v>
      </c>
      <c r="D4480">
        <v>85</v>
      </c>
      <c r="E4480" t="s">
        <v>13149</v>
      </c>
      <c r="G4480" t="s">
        <v>13150</v>
      </c>
      <c r="H4480" t="s">
        <v>13150</v>
      </c>
      <c r="I4480" t="s">
        <v>5538</v>
      </c>
      <c r="J4480" t="s">
        <v>5539</v>
      </c>
      <c r="K4480" t="s">
        <v>14901</v>
      </c>
      <c r="L4480" t="s">
        <v>13921</v>
      </c>
      <c r="M4480" t="s">
        <v>52</v>
      </c>
    </row>
    <row r="4481" spans="1:13">
      <c r="A4481" t="s">
        <v>5535</v>
      </c>
      <c r="B4481">
        <v>4.8</v>
      </c>
      <c r="C4481" t="str">
        <f t="shared" si="69"/>
        <v>4 – 5</v>
      </c>
      <c r="D4481">
        <v>85</v>
      </c>
      <c r="E4481" t="s">
        <v>13149</v>
      </c>
      <c r="G4481" t="s">
        <v>13150</v>
      </c>
      <c r="H4481" t="s">
        <v>13150</v>
      </c>
      <c r="I4481" t="s">
        <v>5538</v>
      </c>
      <c r="J4481" t="s">
        <v>5539</v>
      </c>
      <c r="K4481" t="s">
        <v>14901</v>
      </c>
      <c r="L4481" t="s">
        <v>13921</v>
      </c>
      <c r="M4481" t="s">
        <v>18</v>
      </c>
    </row>
    <row r="4482" spans="1:13">
      <c r="A4482" t="s">
        <v>5535</v>
      </c>
      <c r="B4482">
        <v>4.8</v>
      </c>
      <c r="C4482" t="str">
        <f t="shared" ref="C4482:C4545" si="70">IF(B4482="", "No Rating",
 IF(B4482&lt;=2, "1 – 2",
 IF(B4482&lt;=3, "2 – 3",
 IF(B4482&lt;=4, "3 – 4",
 "4 – 5"))))</f>
        <v>4 – 5</v>
      </c>
      <c r="D4482">
        <v>85</v>
      </c>
      <c r="E4482" t="s">
        <v>13149</v>
      </c>
      <c r="G4482" t="s">
        <v>13150</v>
      </c>
      <c r="H4482" t="s">
        <v>13150</v>
      </c>
      <c r="I4482" t="s">
        <v>5538</v>
      </c>
      <c r="J4482" t="s">
        <v>5539</v>
      </c>
      <c r="K4482" t="s">
        <v>14901</v>
      </c>
      <c r="L4482" t="s">
        <v>13921</v>
      </c>
      <c r="M4482" t="s">
        <v>8122</v>
      </c>
    </row>
    <row r="4483" spans="1:13">
      <c r="A4483" t="s">
        <v>5535</v>
      </c>
      <c r="B4483">
        <v>4.8</v>
      </c>
      <c r="C4483" t="str">
        <f t="shared" si="70"/>
        <v>4 – 5</v>
      </c>
      <c r="D4483">
        <v>85</v>
      </c>
      <c r="E4483" t="s">
        <v>13149</v>
      </c>
      <c r="G4483" t="s">
        <v>13150</v>
      </c>
      <c r="H4483" t="s">
        <v>13150</v>
      </c>
      <c r="I4483" t="s">
        <v>5538</v>
      </c>
      <c r="J4483" t="s">
        <v>5539</v>
      </c>
      <c r="K4483" t="s">
        <v>14901</v>
      </c>
      <c r="L4483" t="s">
        <v>13921</v>
      </c>
      <c r="M4483" t="s">
        <v>1220</v>
      </c>
    </row>
    <row r="4484" spans="1:13">
      <c r="A4484" t="s">
        <v>5540</v>
      </c>
      <c r="B4484">
        <v>4.7</v>
      </c>
      <c r="C4484" t="str">
        <f t="shared" si="70"/>
        <v>4 – 5</v>
      </c>
      <c r="D4484">
        <v>11</v>
      </c>
      <c r="E4484" t="s">
        <v>13149</v>
      </c>
      <c r="G4484" t="s">
        <v>13150</v>
      </c>
      <c r="H4484" t="s">
        <v>13150</v>
      </c>
      <c r="I4484" t="s">
        <v>5543</v>
      </c>
      <c r="J4484" t="s">
        <v>5544</v>
      </c>
      <c r="K4484" t="s">
        <v>13492</v>
      </c>
      <c r="L4484" t="s">
        <v>13155</v>
      </c>
      <c r="M4484" t="s">
        <v>330</v>
      </c>
    </row>
    <row r="4485" spans="1:13">
      <c r="A4485" t="s">
        <v>5540</v>
      </c>
      <c r="B4485">
        <v>4.7</v>
      </c>
      <c r="C4485" t="str">
        <f t="shared" si="70"/>
        <v>4 – 5</v>
      </c>
      <c r="D4485">
        <v>11</v>
      </c>
      <c r="E4485" t="s">
        <v>13149</v>
      </c>
      <c r="G4485" t="s">
        <v>13150</v>
      </c>
      <c r="H4485" t="s">
        <v>13150</v>
      </c>
      <c r="I4485" t="s">
        <v>5543</v>
      </c>
      <c r="J4485" t="s">
        <v>5544</v>
      </c>
      <c r="K4485" t="s">
        <v>13492</v>
      </c>
      <c r="L4485" t="s">
        <v>13155</v>
      </c>
      <c r="M4485" t="s">
        <v>52</v>
      </c>
    </row>
    <row r="4486" spans="1:13">
      <c r="A4486" t="s">
        <v>5545</v>
      </c>
      <c r="B4486">
        <v>4.3</v>
      </c>
      <c r="C4486" t="str">
        <f t="shared" si="70"/>
        <v>4 – 5</v>
      </c>
      <c r="D4486">
        <v>100</v>
      </c>
      <c r="E4486" t="s">
        <v>13149</v>
      </c>
      <c r="G4486" t="s">
        <v>13150</v>
      </c>
      <c r="H4486" t="s">
        <v>13150</v>
      </c>
      <c r="I4486" t="s">
        <v>5547</v>
      </c>
      <c r="J4486" t="s">
        <v>5548</v>
      </c>
      <c r="K4486" t="s">
        <v>14902</v>
      </c>
      <c r="L4486" t="s">
        <v>14002</v>
      </c>
      <c r="M4486" t="s">
        <v>262</v>
      </c>
    </row>
    <row r="4487" spans="1:13">
      <c r="A4487" t="s">
        <v>5545</v>
      </c>
      <c r="B4487">
        <v>4.3</v>
      </c>
      <c r="C4487" t="str">
        <f t="shared" si="70"/>
        <v>4 – 5</v>
      </c>
      <c r="D4487">
        <v>100</v>
      </c>
      <c r="E4487" t="s">
        <v>13149</v>
      </c>
      <c r="G4487" t="s">
        <v>13150</v>
      </c>
      <c r="H4487" t="s">
        <v>13150</v>
      </c>
      <c r="I4487" t="s">
        <v>5547</v>
      </c>
      <c r="J4487" t="s">
        <v>5548</v>
      </c>
      <c r="K4487" t="s">
        <v>14902</v>
      </c>
      <c r="L4487" t="s">
        <v>14002</v>
      </c>
      <c r="M4487" t="s">
        <v>10</v>
      </c>
    </row>
    <row r="4488" spans="1:13">
      <c r="A4488" t="s">
        <v>5545</v>
      </c>
      <c r="B4488">
        <v>4.3</v>
      </c>
      <c r="C4488" t="str">
        <f t="shared" si="70"/>
        <v>4 – 5</v>
      </c>
      <c r="D4488">
        <v>100</v>
      </c>
      <c r="E4488" t="s">
        <v>13149</v>
      </c>
      <c r="G4488" t="s">
        <v>13150</v>
      </c>
      <c r="H4488" t="s">
        <v>13150</v>
      </c>
      <c r="I4488" t="s">
        <v>5547</v>
      </c>
      <c r="J4488" t="s">
        <v>5548</v>
      </c>
      <c r="K4488" t="s">
        <v>14902</v>
      </c>
      <c r="L4488" t="s">
        <v>14002</v>
      </c>
      <c r="M4488" t="s">
        <v>52</v>
      </c>
    </row>
    <row r="4489" spans="1:13">
      <c r="A4489" t="s">
        <v>5545</v>
      </c>
      <c r="B4489">
        <v>4.3</v>
      </c>
      <c r="C4489" t="str">
        <f t="shared" si="70"/>
        <v>4 – 5</v>
      </c>
      <c r="D4489">
        <v>100</v>
      </c>
      <c r="E4489" t="s">
        <v>13149</v>
      </c>
      <c r="G4489" t="s">
        <v>13150</v>
      </c>
      <c r="H4489" t="s">
        <v>13150</v>
      </c>
      <c r="I4489" t="s">
        <v>5547</v>
      </c>
      <c r="J4489" t="s">
        <v>5548</v>
      </c>
      <c r="K4489" t="s">
        <v>14902</v>
      </c>
      <c r="L4489" t="s">
        <v>14002</v>
      </c>
      <c r="M4489" t="s">
        <v>511</v>
      </c>
    </row>
    <row r="4490" spans="1:13">
      <c r="A4490" t="s">
        <v>5545</v>
      </c>
      <c r="B4490">
        <v>4.3</v>
      </c>
      <c r="C4490" t="str">
        <f t="shared" si="70"/>
        <v>4 – 5</v>
      </c>
      <c r="D4490">
        <v>100</v>
      </c>
      <c r="E4490" t="s">
        <v>13149</v>
      </c>
      <c r="G4490" t="s">
        <v>13150</v>
      </c>
      <c r="H4490" t="s">
        <v>13150</v>
      </c>
      <c r="I4490" t="s">
        <v>5547</v>
      </c>
      <c r="J4490" t="s">
        <v>5548</v>
      </c>
      <c r="K4490" t="s">
        <v>14902</v>
      </c>
      <c r="L4490" t="s">
        <v>14002</v>
      </c>
      <c r="M4490" t="s">
        <v>595</v>
      </c>
    </row>
    <row r="4491" spans="1:13">
      <c r="A4491" t="s">
        <v>5550</v>
      </c>
      <c r="B4491">
        <v>4</v>
      </c>
      <c r="C4491" t="str">
        <f t="shared" si="70"/>
        <v>3 – 4</v>
      </c>
      <c r="D4491">
        <v>5000</v>
      </c>
      <c r="E4491" t="s">
        <v>13149</v>
      </c>
      <c r="G4491" t="s">
        <v>13150</v>
      </c>
      <c r="H4491" t="s">
        <v>13150</v>
      </c>
      <c r="I4491" t="s">
        <v>5552</v>
      </c>
      <c r="J4491" t="s">
        <v>5553</v>
      </c>
      <c r="K4491" t="s">
        <v>14903</v>
      </c>
      <c r="L4491" t="s">
        <v>13921</v>
      </c>
      <c r="M4491" t="s">
        <v>10</v>
      </c>
    </row>
    <row r="4492" spans="1:13">
      <c r="A4492" t="s">
        <v>5550</v>
      </c>
      <c r="B4492">
        <v>4</v>
      </c>
      <c r="C4492" t="str">
        <f t="shared" si="70"/>
        <v>3 – 4</v>
      </c>
      <c r="D4492">
        <v>5000</v>
      </c>
      <c r="E4492" t="s">
        <v>13149</v>
      </c>
      <c r="G4492" t="s">
        <v>13150</v>
      </c>
      <c r="H4492" t="s">
        <v>13150</v>
      </c>
      <c r="I4492" t="s">
        <v>5552</v>
      </c>
      <c r="J4492" t="s">
        <v>5553</v>
      </c>
      <c r="K4492" t="s">
        <v>14903</v>
      </c>
      <c r="L4492" t="s">
        <v>13921</v>
      </c>
      <c r="M4492" t="s">
        <v>52</v>
      </c>
    </row>
    <row r="4493" spans="1:13">
      <c r="A4493" t="s">
        <v>5554</v>
      </c>
      <c r="B4493">
        <v>4.5999999999999996</v>
      </c>
      <c r="C4493" t="str">
        <f t="shared" si="70"/>
        <v>4 – 5</v>
      </c>
      <c r="D4493">
        <v>100</v>
      </c>
      <c r="E4493" t="s">
        <v>13149</v>
      </c>
      <c r="G4493" t="s">
        <v>13150</v>
      </c>
      <c r="H4493" t="s">
        <v>13150</v>
      </c>
      <c r="I4493" t="s">
        <v>5556</v>
      </c>
      <c r="J4493" t="s">
        <v>5557</v>
      </c>
      <c r="K4493" t="s">
        <v>14904</v>
      </c>
      <c r="L4493" t="s">
        <v>13921</v>
      </c>
      <c r="M4493" t="s">
        <v>262</v>
      </c>
    </row>
    <row r="4494" spans="1:13">
      <c r="A4494" t="s">
        <v>5554</v>
      </c>
      <c r="B4494">
        <v>4.5999999999999996</v>
      </c>
      <c r="C4494" t="str">
        <f t="shared" si="70"/>
        <v>4 – 5</v>
      </c>
      <c r="D4494">
        <v>100</v>
      </c>
      <c r="E4494" t="s">
        <v>13149</v>
      </c>
      <c r="G4494" t="s">
        <v>13150</v>
      </c>
      <c r="H4494" t="s">
        <v>13150</v>
      </c>
      <c r="I4494" t="s">
        <v>5556</v>
      </c>
      <c r="J4494" t="s">
        <v>5557</v>
      </c>
      <c r="K4494" t="s">
        <v>14904</v>
      </c>
      <c r="L4494" t="s">
        <v>13921</v>
      </c>
      <c r="M4494" t="s">
        <v>10</v>
      </c>
    </row>
    <row r="4495" spans="1:13">
      <c r="A4495" t="s">
        <v>5554</v>
      </c>
      <c r="B4495">
        <v>4.5999999999999996</v>
      </c>
      <c r="C4495" t="str">
        <f t="shared" si="70"/>
        <v>4 – 5</v>
      </c>
      <c r="D4495">
        <v>100</v>
      </c>
      <c r="E4495" t="s">
        <v>13149</v>
      </c>
      <c r="G4495" t="s">
        <v>13150</v>
      </c>
      <c r="H4495" t="s">
        <v>13150</v>
      </c>
      <c r="I4495" t="s">
        <v>5556</v>
      </c>
      <c r="J4495" t="s">
        <v>5557</v>
      </c>
      <c r="K4495" t="s">
        <v>14904</v>
      </c>
      <c r="L4495" t="s">
        <v>13921</v>
      </c>
      <c r="M4495" t="s">
        <v>1586</v>
      </c>
    </row>
    <row r="4496" spans="1:13">
      <c r="A4496" t="s">
        <v>5554</v>
      </c>
      <c r="B4496">
        <v>4.5999999999999996</v>
      </c>
      <c r="C4496" t="str">
        <f t="shared" si="70"/>
        <v>4 – 5</v>
      </c>
      <c r="D4496">
        <v>100</v>
      </c>
      <c r="E4496" t="s">
        <v>13149</v>
      </c>
      <c r="G4496" t="s">
        <v>13150</v>
      </c>
      <c r="H4496" t="s">
        <v>13150</v>
      </c>
      <c r="I4496" t="s">
        <v>5556</v>
      </c>
      <c r="J4496" t="s">
        <v>5557</v>
      </c>
      <c r="K4496" t="s">
        <v>14904</v>
      </c>
      <c r="L4496" t="s">
        <v>13921</v>
      </c>
      <c r="M4496" t="s">
        <v>595</v>
      </c>
    </row>
    <row r="4497" spans="1:13">
      <c r="A4497" t="s">
        <v>5558</v>
      </c>
      <c r="B4497">
        <v>4.9000000000000004</v>
      </c>
      <c r="C4497" t="str">
        <f t="shared" si="70"/>
        <v>4 – 5</v>
      </c>
      <c r="D4497">
        <v>38</v>
      </c>
      <c r="E4497" t="s">
        <v>13149</v>
      </c>
      <c r="G4497" t="s">
        <v>13150</v>
      </c>
      <c r="H4497" t="s">
        <v>13150</v>
      </c>
      <c r="I4497" t="s">
        <v>5559</v>
      </c>
      <c r="J4497" t="s">
        <v>5560</v>
      </c>
      <c r="K4497" t="s">
        <v>14905</v>
      </c>
      <c r="L4497" t="s">
        <v>13921</v>
      </c>
      <c r="M4497" t="s">
        <v>18</v>
      </c>
    </row>
    <row r="4498" spans="1:13">
      <c r="A4498" t="s">
        <v>5558</v>
      </c>
      <c r="B4498">
        <v>4.9000000000000004</v>
      </c>
      <c r="C4498" t="str">
        <f t="shared" si="70"/>
        <v>4 – 5</v>
      </c>
      <c r="D4498">
        <v>38</v>
      </c>
      <c r="E4498" t="s">
        <v>13149</v>
      </c>
      <c r="G4498" t="s">
        <v>13150</v>
      </c>
      <c r="H4498" t="s">
        <v>13150</v>
      </c>
      <c r="I4498" t="s">
        <v>5559</v>
      </c>
      <c r="J4498" t="s">
        <v>5560</v>
      </c>
      <c r="K4498" t="s">
        <v>14905</v>
      </c>
      <c r="L4498" t="s">
        <v>13921</v>
      </c>
      <c r="M4498" t="s">
        <v>1220</v>
      </c>
    </row>
    <row r="4499" spans="1:13">
      <c r="A4499" t="s">
        <v>5561</v>
      </c>
      <c r="B4499">
        <v>3.8</v>
      </c>
      <c r="C4499" t="str">
        <f t="shared" si="70"/>
        <v>3 – 4</v>
      </c>
      <c r="D4499">
        <v>15</v>
      </c>
      <c r="E4499" t="s">
        <v>13149</v>
      </c>
      <c r="G4499" t="s">
        <v>13150</v>
      </c>
      <c r="H4499" t="s">
        <v>13150</v>
      </c>
      <c r="I4499" t="s">
        <v>5564</v>
      </c>
      <c r="J4499" t="s">
        <v>5565</v>
      </c>
      <c r="K4499" t="s">
        <v>13493</v>
      </c>
      <c r="L4499" t="s">
        <v>13155</v>
      </c>
      <c r="M4499" t="s">
        <v>2256</v>
      </c>
    </row>
    <row r="4500" spans="1:13">
      <c r="A4500" t="s">
        <v>5561</v>
      </c>
      <c r="B4500">
        <v>3.8</v>
      </c>
      <c r="C4500" t="str">
        <f t="shared" si="70"/>
        <v>3 – 4</v>
      </c>
      <c r="D4500">
        <v>15</v>
      </c>
      <c r="E4500" t="s">
        <v>13149</v>
      </c>
      <c r="G4500" t="s">
        <v>13150</v>
      </c>
      <c r="H4500" t="s">
        <v>13150</v>
      </c>
      <c r="I4500" t="s">
        <v>5564</v>
      </c>
      <c r="J4500" t="s">
        <v>5565</v>
      </c>
      <c r="K4500" t="s">
        <v>13493</v>
      </c>
      <c r="L4500" t="s">
        <v>13155</v>
      </c>
      <c r="M4500" t="s">
        <v>16108</v>
      </c>
    </row>
    <row r="4501" spans="1:13">
      <c r="A4501" t="s">
        <v>5561</v>
      </c>
      <c r="B4501">
        <v>3.8</v>
      </c>
      <c r="C4501" t="str">
        <f t="shared" si="70"/>
        <v>3 – 4</v>
      </c>
      <c r="D4501">
        <v>15</v>
      </c>
      <c r="E4501" t="s">
        <v>13149</v>
      </c>
      <c r="G4501" t="s">
        <v>13150</v>
      </c>
      <c r="H4501" t="s">
        <v>13150</v>
      </c>
      <c r="I4501" t="s">
        <v>5564</v>
      </c>
      <c r="J4501" t="s">
        <v>5565</v>
      </c>
      <c r="K4501" t="s">
        <v>13493</v>
      </c>
      <c r="L4501" t="s">
        <v>13155</v>
      </c>
      <c r="M4501" t="s">
        <v>18</v>
      </c>
    </row>
    <row r="4502" spans="1:13">
      <c r="A4502" t="s">
        <v>5566</v>
      </c>
      <c r="B4502">
        <v>4.9000000000000004</v>
      </c>
      <c r="C4502" t="str">
        <f t="shared" si="70"/>
        <v>4 – 5</v>
      </c>
      <c r="D4502">
        <v>100</v>
      </c>
      <c r="E4502" t="s">
        <v>13149</v>
      </c>
      <c r="G4502" t="s">
        <v>13150</v>
      </c>
      <c r="H4502" t="s">
        <v>13150</v>
      </c>
      <c r="I4502" t="s">
        <v>5568</v>
      </c>
      <c r="J4502" t="s">
        <v>5569</v>
      </c>
      <c r="K4502" t="s">
        <v>14906</v>
      </c>
      <c r="L4502" t="s">
        <v>14002</v>
      </c>
      <c r="M4502" t="s">
        <v>52</v>
      </c>
    </row>
    <row r="4503" spans="1:13">
      <c r="A4503" t="s">
        <v>5566</v>
      </c>
      <c r="B4503">
        <v>4.9000000000000004</v>
      </c>
      <c r="C4503" t="str">
        <f t="shared" si="70"/>
        <v>4 – 5</v>
      </c>
      <c r="D4503">
        <v>100</v>
      </c>
      <c r="E4503" t="s">
        <v>13149</v>
      </c>
      <c r="G4503" t="s">
        <v>13150</v>
      </c>
      <c r="H4503" t="s">
        <v>13150</v>
      </c>
      <c r="I4503" t="s">
        <v>5568</v>
      </c>
      <c r="J4503" t="s">
        <v>5569</v>
      </c>
      <c r="K4503" t="s">
        <v>14906</v>
      </c>
      <c r="L4503" t="s">
        <v>14002</v>
      </c>
      <c r="M4503" t="s">
        <v>18</v>
      </c>
    </row>
    <row r="4504" spans="1:13">
      <c r="A4504" t="s">
        <v>5566</v>
      </c>
      <c r="B4504">
        <v>4.9000000000000004</v>
      </c>
      <c r="C4504" t="str">
        <f t="shared" si="70"/>
        <v>4 – 5</v>
      </c>
      <c r="D4504">
        <v>100</v>
      </c>
      <c r="E4504" t="s">
        <v>13149</v>
      </c>
      <c r="G4504" t="s">
        <v>13150</v>
      </c>
      <c r="H4504" t="s">
        <v>13150</v>
      </c>
      <c r="I4504" t="s">
        <v>5568</v>
      </c>
      <c r="J4504" t="s">
        <v>5569</v>
      </c>
      <c r="K4504" t="s">
        <v>14906</v>
      </c>
      <c r="L4504" t="s">
        <v>14002</v>
      </c>
      <c r="M4504" t="s">
        <v>5392</v>
      </c>
    </row>
    <row r="4505" spans="1:13">
      <c r="A4505" t="s">
        <v>5570</v>
      </c>
      <c r="B4505">
        <v>4.5999999999999996</v>
      </c>
      <c r="C4505" t="str">
        <f t="shared" si="70"/>
        <v>4 – 5</v>
      </c>
      <c r="D4505">
        <v>2000</v>
      </c>
      <c r="E4505" t="s">
        <v>13149</v>
      </c>
      <c r="G4505" t="s">
        <v>13150</v>
      </c>
      <c r="H4505" t="s">
        <v>13150</v>
      </c>
      <c r="I4505" t="s">
        <v>5572</v>
      </c>
      <c r="J4505" t="s">
        <v>5573</v>
      </c>
      <c r="K4505" t="s">
        <v>13494</v>
      </c>
      <c r="L4505" t="s">
        <v>13155</v>
      </c>
      <c r="M4505" t="s">
        <v>262</v>
      </c>
    </row>
    <row r="4506" spans="1:13">
      <c r="A4506" t="s">
        <v>5570</v>
      </c>
      <c r="B4506">
        <v>4.5999999999999996</v>
      </c>
      <c r="C4506" t="str">
        <f t="shared" si="70"/>
        <v>4 – 5</v>
      </c>
      <c r="D4506">
        <v>2000</v>
      </c>
      <c r="E4506" t="s">
        <v>13149</v>
      </c>
      <c r="G4506" t="s">
        <v>13150</v>
      </c>
      <c r="H4506" t="s">
        <v>13150</v>
      </c>
      <c r="I4506" t="s">
        <v>5572</v>
      </c>
      <c r="J4506" t="s">
        <v>5573</v>
      </c>
      <c r="K4506" t="s">
        <v>13494</v>
      </c>
      <c r="L4506" t="s">
        <v>13155</v>
      </c>
      <c r="M4506" t="s">
        <v>10</v>
      </c>
    </row>
    <row r="4507" spans="1:13">
      <c r="A4507" t="s">
        <v>5570</v>
      </c>
      <c r="B4507">
        <v>4.5999999999999996</v>
      </c>
      <c r="C4507" t="str">
        <f t="shared" si="70"/>
        <v>4 – 5</v>
      </c>
      <c r="D4507">
        <v>2000</v>
      </c>
      <c r="E4507" t="s">
        <v>13149</v>
      </c>
      <c r="G4507" t="s">
        <v>13150</v>
      </c>
      <c r="H4507" t="s">
        <v>13150</v>
      </c>
      <c r="I4507" t="s">
        <v>5572</v>
      </c>
      <c r="J4507" t="s">
        <v>5573</v>
      </c>
      <c r="K4507" t="s">
        <v>13494</v>
      </c>
      <c r="L4507" t="s">
        <v>13155</v>
      </c>
      <c r="M4507" t="s">
        <v>595</v>
      </c>
    </row>
    <row r="4508" spans="1:13">
      <c r="A4508" t="s">
        <v>5574</v>
      </c>
      <c r="C4508" t="str">
        <f t="shared" si="70"/>
        <v>No Rating</v>
      </c>
      <c r="E4508" t="s">
        <v>13150</v>
      </c>
      <c r="G4508" t="s">
        <v>13150</v>
      </c>
      <c r="H4508" t="s">
        <v>13150</v>
      </c>
      <c r="I4508" t="s">
        <v>5576</v>
      </c>
      <c r="J4508" t="s">
        <v>5577</v>
      </c>
      <c r="K4508" t="s">
        <v>14907</v>
      </c>
      <c r="L4508" t="s">
        <v>13921</v>
      </c>
      <c r="M4508" t="s">
        <v>16111</v>
      </c>
    </row>
    <row r="4509" spans="1:13">
      <c r="A4509" t="s">
        <v>5578</v>
      </c>
      <c r="B4509">
        <v>4.4000000000000004</v>
      </c>
      <c r="C4509" t="str">
        <f t="shared" si="70"/>
        <v>4 – 5</v>
      </c>
      <c r="D4509">
        <v>100</v>
      </c>
      <c r="E4509" t="s">
        <v>13149</v>
      </c>
      <c r="G4509" t="s">
        <v>13150</v>
      </c>
      <c r="H4509" t="s">
        <v>13150</v>
      </c>
      <c r="I4509" t="s">
        <v>5580</v>
      </c>
      <c r="J4509" t="s">
        <v>5581</v>
      </c>
      <c r="K4509" t="s">
        <v>14908</v>
      </c>
      <c r="L4509" t="s">
        <v>13921</v>
      </c>
      <c r="M4509" t="s">
        <v>18</v>
      </c>
    </row>
    <row r="4510" spans="1:13">
      <c r="A4510" t="s">
        <v>5582</v>
      </c>
      <c r="B4510">
        <v>4.5</v>
      </c>
      <c r="C4510" t="str">
        <f t="shared" si="70"/>
        <v>4 – 5</v>
      </c>
      <c r="D4510">
        <v>100</v>
      </c>
      <c r="E4510" t="s">
        <v>13149</v>
      </c>
      <c r="G4510" t="s">
        <v>13150</v>
      </c>
      <c r="H4510" t="s">
        <v>13150</v>
      </c>
      <c r="I4510" t="s">
        <v>5584</v>
      </c>
      <c r="J4510" t="s">
        <v>5585</v>
      </c>
      <c r="K4510" t="s">
        <v>14909</v>
      </c>
      <c r="L4510" t="s">
        <v>14002</v>
      </c>
      <c r="M4510" t="s">
        <v>18</v>
      </c>
    </row>
    <row r="4511" spans="1:13">
      <c r="A4511" t="s">
        <v>5582</v>
      </c>
      <c r="B4511">
        <v>4.5</v>
      </c>
      <c r="C4511" t="str">
        <f t="shared" si="70"/>
        <v>4 – 5</v>
      </c>
      <c r="D4511">
        <v>100</v>
      </c>
      <c r="E4511" t="s">
        <v>13149</v>
      </c>
      <c r="G4511" t="s">
        <v>13150</v>
      </c>
      <c r="H4511" t="s">
        <v>13150</v>
      </c>
      <c r="I4511" t="s">
        <v>5584</v>
      </c>
      <c r="J4511" t="s">
        <v>5585</v>
      </c>
      <c r="K4511" t="s">
        <v>14909</v>
      </c>
      <c r="L4511" t="s">
        <v>14002</v>
      </c>
      <c r="M4511" t="s">
        <v>5392</v>
      </c>
    </row>
    <row r="4512" spans="1:13">
      <c r="A4512" t="s">
        <v>5582</v>
      </c>
      <c r="B4512">
        <v>4.5</v>
      </c>
      <c r="C4512" t="str">
        <f t="shared" si="70"/>
        <v>4 – 5</v>
      </c>
      <c r="D4512">
        <v>100</v>
      </c>
      <c r="E4512" t="s">
        <v>13149</v>
      </c>
      <c r="G4512" t="s">
        <v>13150</v>
      </c>
      <c r="H4512" t="s">
        <v>13150</v>
      </c>
      <c r="I4512" t="s">
        <v>5584</v>
      </c>
      <c r="J4512" t="s">
        <v>5585</v>
      </c>
      <c r="K4512" t="s">
        <v>14909</v>
      </c>
      <c r="L4512" t="s">
        <v>14002</v>
      </c>
      <c r="M4512" t="s">
        <v>1511</v>
      </c>
    </row>
    <row r="4513" spans="1:13">
      <c r="A4513" t="s">
        <v>5582</v>
      </c>
      <c r="B4513">
        <v>4.5</v>
      </c>
      <c r="C4513" t="str">
        <f t="shared" si="70"/>
        <v>4 – 5</v>
      </c>
      <c r="D4513">
        <v>100</v>
      </c>
      <c r="E4513" t="s">
        <v>13149</v>
      </c>
      <c r="G4513" t="s">
        <v>13150</v>
      </c>
      <c r="H4513" t="s">
        <v>13150</v>
      </c>
      <c r="I4513" t="s">
        <v>5584</v>
      </c>
      <c r="J4513" t="s">
        <v>5585</v>
      </c>
      <c r="K4513" t="s">
        <v>14909</v>
      </c>
      <c r="L4513" t="s">
        <v>14002</v>
      </c>
      <c r="M4513" t="s">
        <v>16109</v>
      </c>
    </row>
    <row r="4514" spans="1:13">
      <c r="A4514" t="s">
        <v>5587</v>
      </c>
      <c r="B4514">
        <v>4.8</v>
      </c>
      <c r="C4514" t="str">
        <f t="shared" si="70"/>
        <v>4 – 5</v>
      </c>
      <c r="D4514">
        <v>16</v>
      </c>
      <c r="E4514" t="s">
        <v>13149</v>
      </c>
      <c r="G4514" t="s">
        <v>13150</v>
      </c>
      <c r="H4514" t="s">
        <v>13150</v>
      </c>
      <c r="I4514" t="s">
        <v>5589</v>
      </c>
      <c r="J4514" t="s">
        <v>5590</v>
      </c>
      <c r="K4514" t="s">
        <v>14910</v>
      </c>
      <c r="L4514" t="s">
        <v>14038</v>
      </c>
      <c r="M4514" t="s">
        <v>149</v>
      </c>
    </row>
    <row r="4515" spans="1:13">
      <c r="A4515" t="s">
        <v>5587</v>
      </c>
      <c r="B4515">
        <v>4.8</v>
      </c>
      <c r="C4515" t="str">
        <f t="shared" si="70"/>
        <v>4 – 5</v>
      </c>
      <c r="D4515">
        <v>16</v>
      </c>
      <c r="E4515" t="s">
        <v>13149</v>
      </c>
      <c r="G4515" t="s">
        <v>13150</v>
      </c>
      <c r="H4515" t="s">
        <v>13150</v>
      </c>
      <c r="I4515" t="s">
        <v>5589</v>
      </c>
      <c r="J4515" t="s">
        <v>5590</v>
      </c>
      <c r="K4515" t="s">
        <v>14910</v>
      </c>
      <c r="L4515" t="s">
        <v>14038</v>
      </c>
      <c r="M4515" t="s">
        <v>10</v>
      </c>
    </row>
    <row r="4516" spans="1:13">
      <c r="A4516" t="s">
        <v>5587</v>
      </c>
      <c r="B4516">
        <v>4.8</v>
      </c>
      <c r="C4516" t="str">
        <f t="shared" si="70"/>
        <v>4 – 5</v>
      </c>
      <c r="D4516">
        <v>16</v>
      </c>
      <c r="E4516" t="s">
        <v>13149</v>
      </c>
      <c r="G4516" t="s">
        <v>13150</v>
      </c>
      <c r="H4516" t="s">
        <v>13150</v>
      </c>
      <c r="I4516" t="s">
        <v>5589</v>
      </c>
      <c r="J4516" t="s">
        <v>5590</v>
      </c>
      <c r="K4516" t="s">
        <v>14910</v>
      </c>
      <c r="L4516" t="s">
        <v>14038</v>
      </c>
      <c r="M4516" t="s">
        <v>595</v>
      </c>
    </row>
    <row r="4517" spans="1:13">
      <c r="A4517" t="s">
        <v>5591</v>
      </c>
      <c r="C4517" t="str">
        <f t="shared" si="70"/>
        <v>No Rating</v>
      </c>
      <c r="E4517" t="s">
        <v>13150</v>
      </c>
      <c r="G4517" t="s">
        <v>13150</v>
      </c>
      <c r="H4517" t="s">
        <v>13150</v>
      </c>
      <c r="I4517" t="s">
        <v>5593</v>
      </c>
      <c r="J4517" t="s">
        <v>5594</v>
      </c>
      <c r="K4517" t="s">
        <v>14911</v>
      </c>
      <c r="L4517" t="s">
        <v>14002</v>
      </c>
      <c r="M4517" t="s">
        <v>262</v>
      </c>
    </row>
    <row r="4518" spans="1:13">
      <c r="A4518" t="s">
        <v>5591</v>
      </c>
      <c r="C4518" t="str">
        <f t="shared" si="70"/>
        <v>No Rating</v>
      </c>
      <c r="E4518" t="s">
        <v>13150</v>
      </c>
      <c r="G4518" t="s">
        <v>13150</v>
      </c>
      <c r="H4518" t="s">
        <v>13150</v>
      </c>
      <c r="I4518" t="s">
        <v>5593</v>
      </c>
      <c r="J4518" t="s">
        <v>5594</v>
      </c>
      <c r="K4518" t="s">
        <v>14911</v>
      </c>
      <c r="L4518" t="s">
        <v>14002</v>
      </c>
      <c r="M4518" t="s">
        <v>10</v>
      </c>
    </row>
    <row r="4519" spans="1:13">
      <c r="A4519" t="s">
        <v>5591</v>
      </c>
      <c r="C4519" t="str">
        <f t="shared" si="70"/>
        <v>No Rating</v>
      </c>
      <c r="E4519" t="s">
        <v>13150</v>
      </c>
      <c r="G4519" t="s">
        <v>13150</v>
      </c>
      <c r="H4519" t="s">
        <v>13150</v>
      </c>
      <c r="I4519" t="s">
        <v>5593</v>
      </c>
      <c r="J4519" t="s">
        <v>5594</v>
      </c>
      <c r="K4519" t="s">
        <v>14911</v>
      </c>
      <c r="L4519" t="s">
        <v>14002</v>
      </c>
      <c r="M4519" t="s">
        <v>1505</v>
      </c>
    </row>
    <row r="4520" spans="1:13">
      <c r="A4520" t="s">
        <v>5591</v>
      </c>
      <c r="C4520" t="str">
        <f t="shared" si="70"/>
        <v>No Rating</v>
      </c>
      <c r="E4520" t="s">
        <v>13150</v>
      </c>
      <c r="G4520" t="s">
        <v>13150</v>
      </c>
      <c r="H4520" t="s">
        <v>13150</v>
      </c>
      <c r="I4520" t="s">
        <v>5593</v>
      </c>
      <c r="J4520" t="s">
        <v>5594</v>
      </c>
      <c r="K4520" t="s">
        <v>14911</v>
      </c>
      <c r="L4520" t="s">
        <v>14002</v>
      </c>
      <c r="M4520" t="s">
        <v>595</v>
      </c>
    </row>
    <row r="4521" spans="1:13">
      <c r="A4521" t="s">
        <v>5595</v>
      </c>
      <c r="B4521">
        <v>4.5999999999999996</v>
      </c>
      <c r="C4521" t="str">
        <f t="shared" si="70"/>
        <v>4 – 5</v>
      </c>
      <c r="D4521">
        <v>5000</v>
      </c>
      <c r="E4521" t="s">
        <v>13149</v>
      </c>
      <c r="G4521" t="s">
        <v>13150</v>
      </c>
      <c r="H4521" t="s">
        <v>13150</v>
      </c>
      <c r="I4521" t="s">
        <v>5597</v>
      </c>
      <c r="J4521" t="s">
        <v>5598</v>
      </c>
      <c r="K4521" t="s">
        <v>14912</v>
      </c>
      <c r="L4521" t="s">
        <v>14002</v>
      </c>
      <c r="M4521" t="s">
        <v>233</v>
      </c>
    </row>
    <row r="4522" spans="1:13">
      <c r="A4522" t="s">
        <v>5595</v>
      </c>
      <c r="B4522">
        <v>4.5999999999999996</v>
      </c>
      <c r="C4522" t="str">
        <f t="shared" si="70"/>
        <v>4 – 5</v>
      </c>
      <c r="D4522">
        <v>5000</v>
      </c>
      <c r="E4522" t="s">
        <v>13149</v>
      </c>
      <c r="G4522" t="s">
        <v>13150</v>
      </c>
      <c r="H4522" t="s">
        <v>13150</v>
      </c>
      <c r="I4522" t="s">
        <v>5597</v>
      </c>
      <c r="J4522" t="s">
        <v>5598</v>
      </c>
      <c r="K4522" t="s">
        <v>14912</v>
      </c>
      <c r="L4522" t="s">
        <v>14002</v>
      </c>
      <c r="M4522" t="s">
        <v>1511</v>
      </c>
    </row>
    <row r="4523" spans="1:13">
      <c r="A4523" t="s">
        <v>5595</v>
      </c>
      <c r="B4523">
        <v>4.5999999999999996</v>
      </c>
      <c r="C4523" t="str">
        <f t="shared" si="70"/>
        <v>4 – 5</v>
      </c>
      <c r="D4523">
        <v>5000</v>
      </c>
      <c r="E4523" t="s">
        <v>13149</v>
      </c>
      <c r="G4523" t="s">
        <v>13150</v>
      </c>
      <c r="H4523" t="s">
        <v>13150</v>
      </c>
      <c r="I4523" t="s">
        <v>5597</v>
      </c>
      <c r="J4523" t="s">
        <v>5598</v>
      </c>
      <c r="K4523" t="s">
        <v>14912</v>
      </c>
      <c r="L4523" t="s">
        <v>14002</v>
      </c>
      <c r="M4523" t="s">
        <v>4172</v>
      </c>
    </row>
    <row r="4524" spans="1:13">
      <c r="A4524" t="s">
        <v>5599</v>
      </c>
      <c r="C4524" t="str">
        <f t="shared" si="70"/>
        <v>No Rating</v>
      </c>
      <c r="E4524" t="s">
        <v>13150</v>
      </c>
      <c r="G4524" t="s">
        <v>13150</v>
      </c>
      <c r="H4524" t="s">
        <v>13150</v>
      </c>
      <c r="I4524" t="s">
        <v>5601</v>
      </c>
      <c r="J4524" t="s">
        <v>5602</v>
      </c>
      <c r="K4524" t="s">
        <v>14913</v>
      </c>
      <c r="L4524" t="s">
        <v>13921</v>
      </c>
      <c r="M4524" t="s">
        <v>52</v>
      </c>
    </row>
    <row r="4525" spans="1:13">
      <c r="A4525" t="s">
        <v>5599</v>
      </c>
      <c r="C4525" t="str">
        <f t="shared" si="70"/>
        <v>No Rating</v>
      </c>
      <c r="E4525" t="s">
        <v>13150</v>
      </c>
      <c r="G4525" t="s">
        <v>13150</v>
      </c>
      <c r="H4525" t="s">
        <v>13150</v>
      </c>
      <c r="I4525" t="s">
        <v>5601</v>
      </c>
      <c r="J4525" t="s">
        <v>5602</v>
      </c>
      <c r="K4525" t="s">
        <v>14913</v>
      </c>
      <c r="L4525" t="s">
        <v>13921</v>
      </c>
      <c r="M4525" t="s">
        <v>18</v>
      </c>
    </row>
    <row r="4526" spans="1:13">
      <c r="A4526" t="s">
        <v>5599</v>
      </c>
      <c r="C4526" t="str">
        <f t="shared" si="70"/>
        <v>No Rating</v>
      </c>
      <c r="E4526" t="s">
        <v>13150</v>
      </c>
      <c r="G4526" t="s">
        <v>13150</v>
      </c>
      <c r="H4526" t="s">
        <v>13150</v>
      </c>
      <c r="I4526" t="s">
        <v>5601</v>
      </c>
      <c r="J4526" t="s">
        <v>5602</v>
      </c>
      <c r="K4526" t="s">
        <v>14913</v>
      </c>
      <c r="L4526" t="s">
        <v>13921</v>
      </c>
      <c r="M4526" t="s">
        <v>5392</v>
      </c>
    </row>
    <row r="4527" spans="1:13">
      <c r="A4527" t="s">
        <v>5599</v>
      </c>
      <c r="C4527" t="str">
        <f t="shared" si="70"/>
        <v>No Rating</v>
      </c>
      <c r="E4527" t="s">
        <v>13150</v>
      </c>
      <c r="G4527" t="s">
        <v>13150</v>
      </c>
      <c r="H4527" t="s">
        <v>13150</v>
      </c>
      <c r="I4527" t="s">
        <v>5601</v>
      </c>
      <c r="J4527" t="s">
        <v>5602</v>
      </c>
      <c r="K4527" t="s">
        <v>14913</v>
      </c>
      <c r="L4527" t="s">
        <v>13921</v>
      </c>
      <c r="M4527" t="s">
        <v>16113</v>
      </c>
    </row>
    <row r="4528" spans="1:13">
      <c r="A4528" t="s">
        <v>5603</v>
      </c>
      <c r="C4528" t="str">
        <f t="shared" si="70"/>
        <v>No Rating</v>
      </c>
      <c r="E4528" t="s">
        <v>13150</v>
      </c>
      <c r="G4528" t="s">
        <v>13150</v>
      </c>
      <c r="H4528" t="s">
        <v>13150</v>
      </c>
      <c r="I4528" t="s">
        <v>5605</v>
      </c>
      <c r="J4528" t="s">
        <v>5606</v>
      </c>
      <c r="K4528" t="s">
        <v>13495</v>
      </c>
      <c r="L4528" t="s">
        <v>13155</v>
      </c>
      <c r="M4528" t="s">
        <v>635</v>
      </c>
    </row>
    <row r="4529" spans="1:13">
      <c r="A4529" t="s">
        <v>5603</v>
      </c>
      <c r="C4529" t="str">
        <f t="shared" si="70"/>
        <v>No Rating</v>
      </c>
      <c r="E4529" t="s">
        <v>13150</v>
      </c>
      <c r="G4529" t="s">
        <v>13150</v>
      </c>
      <c r="H4529" t="s">
        <v>13150</v>
      </c>
      <c r="I4529" t="s">
        <v>5605</v>
      </c>
      <c r="J4529" t="s">
        <v>5606</v>
      </c>
      <c r="K4529" t="s">
        <v>13495</v>
      </c>
      <c r="L4529" t="s">
        <v>13155</v>
      </c>
      <c r="M4529" t="s">
        <v>262</v>
      </c>
    </row>
    <row r="4530" spans="1:13">
      <c r="A4530" t="s">
        <v>5603</v>
      </c>
      <c r="C4530" t="str">
        <f t="shared" si="70"/>
        <v>No Rating</v>
      </c>
      <c r="E4530" t="s">
        <v>13150</v>
      </c>
      <c r="G4530" t="s">
        <v>13150</v>
      </c>
      <c r="H4530" t="s">
        <v>13150</v>
      </c>
      <c r="I4530" t="s">
        <v>5605</v>
      </c>
      <c r="J4530" t="s">
        <v>5606</v>
      </c>
      <c r="K4530" t="s">
        <v>13495</v>
      </c>
      <c r="L4530" t="s">
        <v>13155</v>
      </c>
      <c r="M4530" t="s">
        <v>10</v>
      </c>
    </row>
    <row r="4531" spans="1:13">
      <c r="A4531" t="s">
        <v>5603</v>
      </c>
      <c r="C4531" t="str">
        <f t="shared" si="70"/>
        <v>No Rating</v>
      </c>
      <c r="E4531" t="s">
        <v>13150</v>
      </c>
      <c r="G4531" t="s">
        <v>13150</v>
      </c>
      <c r="H4531" t="s">
        <v>13150</v>
      </c>
      <c r="I4531" t="s">
        <v>5605</v>
      </c>
      <c r="J4531" t="s">
        <v>5606</v>
      </c>
      <c r="K4531" t="s">
        <v>13495</v>
      </c>
      <c r="L4531" t="s">
        <v>13155</v>
      </c>
      <c r="M4531" t="s">
        <v>18</v>
      </c>
    </row>
    <row r="4532" spans="1:13">
      <c r="A4532" t="s">
        <v>5603</v>
      </c>
      <c r="C4532" t="str">
        <f t="shared" si="70"/>
        <v>No Rating</v>
      </c>
      <c r="E4532" t="s">
        <v>13150</v>
      </c>
      <c r="G4532" t="s">
        <v>13150</v>
      </c>
      <c r="H4532" t="s">
        <v>13150</v>
      </c>
      <c r="I4532" t="s">
        <v>5605</v>
      </c>
      <c r="J4532" t="s">
        <v>5606</v>
      </c>
      <c r="K4532" t="s">
        <v>13495</v>
      </c>
      <c r="L4532" t="s">
        <v>13155</v>
      </c>
      <c r="M4532" t="s">
        <v>595</v>
      </c>
    </row>
    <row r="4533" spans="1:13">
      <c r="A4533" t="s">
        <v>5607</v>
      </c>
      <c r="B4533">
        <v>4.4000000000000004</v>
      </c>
      <c r="C4533" t="str">
        <f t="shared" si="70"/>
        <v>4 – 5</v>
      </c>
      <c r="D4533">
        <v>19</v>
      </c>
      <c r="E4533" t="s">
        <v>13149</v>
      </c>
      <c r="G4533" t="s">
        <v>13150</v>
      </c>
      <c r="H4533" t="s">
        <v>13150</v>
      </c>
      <c r="I4533" t="s">
        <v>5610</v>
      </c>
      <c r="J4533" t="s">
        <v>5611</v>
      </c>
      <c r="K4533" t="s">
        <v>14914</v>
      </c>
      <c r="L4533" t="s">
        <v>13921</v>
      </c>
      <c r="M4533" t="s">
        <v>149</v>
      </c>
    </row>
    <row r="4534" spans="1:13">
      <c r="A4534" t="s">
        <v>5607</v>
      </c>
      <c r="B4534">
        <v>4.4000000000000004</v>
      </c>
      <c r="C4534" t="str">
        <f t="shared" si="70"/>
        <v>4 – 5</v>
      </c>
      <c r="D4534">
        <v>19</v>
      </c>
      <c r="E4534" t="s">
        <v>13149</v>
      </c>
      <c r="G4534" t="s">
        <v>13150</v>
      </c>
      <c r="H4534" t="s">
        <v>13150</v>
      </c>
      <c r="I4534" t="s">
        <v>5610</v>
      </c>
      <c r="J4534" t="s">
        <v>5611</v>
      </c>
      <c r="K4534" t="s">
        <v>14914</v>
      </c>
      <c r="L4534" t="s">
        <v>13921</v>
      </c>
      <c r="M4534" t="s">
        <v>595</v>
      </c>
    </row>
    <row r="4535" spans="1:13">
      <c r="A4535" t="s">
        <v>5612</v>
      </c>
      <c r="C4535" t="str">
        <f t="shared" si="70"/>
        <v>No Rating</v>
      </c>
      <c r="E4535" t="s">
        <v>13150</v>
      </c>
      <c r="G4535" t="s">
        <v>13150</v>
      </c>
      <c r="H4535" t="s">
        <v>13150</v>
      </c>
      <c r="I4535" t="s">
        <v>5614</v>
      </c>
      <c r="J4535" t="s">
        <v>5615</v>
      </c>
      <c r="K4535" t="s">
        <v>14915</v>
      </c>
      <c r="L4535" t="s">
        <v>13921</v>
      </c>
      <c r="M4535" t="s">
        <v>10</v>
      </c>
    </row>
    <row r="4536" spans="1:13">
      <c r="A4536" t="s">
        <v>5612</v>
      </c>
      <c r="C4536" t="str">
        <f t="shared" si="70"/>
        <v>No Rating</v>
      </c>
      <c r="E4536" t="s">
        <v>13150</v>
      </c>
      <c r="G4536" t="s">
        <v>13150</v>
      </c>
      <c r="H4536" t="s">
        <v>13150</v>
      </c>
      <c r="I4536" t="s">
        <v>5614</v>
      </c>
      <c r="J4536" t="s">
        <v>5615</v>
      </c>
      <c r="K4536" t="s">
        <v>14915</v>
      </c>
      <c r="L4536" t="s">
        <v>13921</v>
      </c>
      <c r="M4536" t="s">
        <v>52</v>
      </c>
    </row>
    <row r="4537" spans="1:13">
      <c r="A4537" t="s">
        <v>5612</v>
      </c>
      <c r="C4537" t="str">
        <f t="shared" si="70"/>
        <v>No Rating</v>
      </c>
      <c r="E4537" t="s">
        <v>13150</v>
      </c>
      <c r="G4537" t="s">
        <v>13150</v>
      </c>
      <c r="H4537" t="s">
        <v>13150</v>
      </c>
      <c r="I4537" t="s">
        <v>5614</v>
      </c>
      <c r="J4537" t="s">
        <v>5615</v>
      </c>
      <c r="K4537" t="s">
        <v>14915</v>
      </c>
      <c r="L4537" t="s">
        <v>13921</v>
      </c>
      <c r="M4537" t="s">
        <v>1505</v>
      </c>
    </row>
    <row r="4538" spans="1:13">
      <c r="A4538" t="s">
        <v>5612</v>
      </c>
      <c r="C4538" t="str">
        <f t="shared" si="70"/>
        <v>No Rating</v>
      </c>
      <c r="E4538" t="s">
        <v>13150</v>
      </c>
      <c r="G4538" t="s">
        <v>13150</v>
      </c>
      <c r="H4538" t="s">
        <v>13150</v>
      </c>
      <c r="I4538" t="s">
        <v>5614</v>
      </c>
      <c r="J4538" t="s">
        <v>5615</v>
      </c>
      <c r="K4538" t="s">
        <v>14915</v>
      </c>
      <c r="L4538" t="s">
        <v>13921</v>
      </c>
      <c r="M4538" t="s">
        <v>3586</v>
      </c>
    </row>
    <row r="4539" spans="1:13">
      <c r="A4539" t="s">
        <v>5617</v>
      </c>
      <c r="C4539" t="str">
        <f t="shared" si="70"/>
        <v>No Rating</v>
      </c>
      <c r="E4539" t="s">
        <v>13150</v>
      </c>
      <c r="G4539" t="s">
        <v>13150</v>
      </c>
      <c r="H4539" t="s">
        <v>13150</v>
      </c>
      <c r="I4539" t="s">
        <v>5619</v>
      </c>
      <c r="J4539" t="s">
        <v>5620</v>
      </c>
      <c r="K4539" t="s">
        <v>14916</v>
      </c>
      <c r="L4539" t="s">
        <v>14002</v>
      </c>
      <c r="M4539" t="s">
        <v>262</v>
      </c>
    </row>
    <row r="4540" spans="1:13">
      <c r="A4540" t="s">
        <v>5617</v>
      </c>
      <c r="C4540" t="str">
        <f t="shared" si="70"/>
        <v>No Rating</v>
      </c>
      <c r="E4540" t="s">
        <v>13150</v>
      </c>
      <c r="G4540" t="s">
        <v>13150</v>
      </c>
      <c r="H4540" t="s">
        <v>13150</v>
      </c>
      <c r="I4540" t="s">
        <v>5619</v>
      </c>
      <c r="J4540" t="s">
        <v>5620</v>
      </c>
      <c r="K4540" t="s">
        <v>14916</v>
      </c>
      <c r="L4540" t="s">
        <v>14002</v>
      </c>
      <c r="M4540" t="s">
        <v>10</v>
      </c>
    </row>
    <row r="4541" spans="1:13">
      <c r="A4541" t="s">
        <v>5617</v>
      </c>
      <c r="C4541" t="str">
        <f t="shared" si="70"/>
        <v>No Rating</v>
      </c>
      <c r="E4541" t="s">
        <v>13150</v>
      </c>
      <c r="G4541" t="s">
        <v>13150</v>
      </c>
      <c r="H4541" t="s">
        <v>13150</v>
      </c>
      <c r="I4541" t="s">
        <v>5619</v>
      </c>
      <c r="J4541" t="s">
        <v>5620</v>
      </c>
      <c r="K4541" t="s">
        <v>14916</v>
      </c>
      <c r="L4541" t="s">
        <v>14002</v>
      </c>
      <c r="M4541" t="s">
        <v>595</v>
      </c>
    </row>
    <row r="4542" spans="1:13">
      <c r="A4542" t="s">
        <v>5617</v>
      </c>
      <c r="C4542" t="str">
        <f t="shared" si="70"/>
        <v>No Rating</v>
      </c>
      <c r="E4542" t="s">
        <v>13150</v>
      </c>
      <c r="G4542" t="s">
        <v>13150</v>
      </c>
      <c r="H4542" t="s">
        <v>13150</v>
      </c>
      <c r="I4542" t="s">
        <v>5619</v>
      </c>
      <c r="J4542" t="s">
        <v>5620</v>
      </c>
      <c r="K4542" t="s">
        <v>14916</v>
      </c>
      <c r="L4542" t="s">
        <v>14002</v>
      </c>
      <c r="M4542" t="s">
        <v>16121</v>
      </c>
    </row>
    <row r="4543" spans="1:13">
      <c r="A4543" t="s">
        <v>4464</v>
      </c>
      <c r="C4543" t="str">
        <f t="shared" si="70"/>
        <v>No Rating</v>
      </c>
      <c r="E4543" t="s">
        <v>13150</v>
      </c>
      <c r="G4543" t="s">
        <v>13150</v>
      </c>
      <c r="H4543" t="s">
        <v>13150</v>
      </c>
      <c r="I4543" t="s">
        <v>5623</v>
      </c>
      <c r="J4543" t="s">
        <v>5624</v>
      </c>
      <c r="K4543" t="s">
        <v>16078</v>
      </c>
      <c r="L4543" t="s">
        <v>13921</v>
      </c>
      <c r="M4543" t="s">
        <v>10</v>
      </c>
    </row>
    <row r="4544" spans="1:13">
      <c r="A4544" t="s">
        <v>4464</v>
      </c>
      <c r="C4544" t="str">
        <f t="shared" si="70"/>
        <v>No Rating</v>
      </c>
      <c r="E4544" t="s">
        <v>13150</v>
      </c>
      <c r="G4544" t="s">
        <v>13150</v>
      </c>
      <c r="H4544" t="s">
        <v>13150</v>
      </c>
      <c r="I4544" t="s">
        <v>5623</v>
      </c>
      <c r="J4544" t="s">
        <v>5624</v>
      </c>
      <c r="K4544" t="s">
        <v>16078</v>
      </c>
      <c r="L4544" t="s">
        <v>13921</v>
      </c>
      <c r="M4544" t="s">
        <v>1762</v>
      </c>
    </row>
    <row r="4545" spans="1:13">
      <c r="A4545" t="s">
        <v>4464</v>
      </c>
      <c r="C4545" t="str">
        <f t="shared" si="70"/>
        <v>No Rating</v>
      </c>
      <c r="E4545" t="s">
        <v>13150</v>
      </c>
      <c r="G4545" t="s">
        <v>13150</v>
      </c>
      <c r="H4545" t="s">
        <v>13150</v>
      </c>
      <c r="I4545" t="s">
        <v>5623</v>
      </c>
      <c r="J4545" t="s">
        <v>5624</v>
      </c>
      <c r="K4545" t="s">
        <v>16078</v>
      </c>
      <c r="L4545" t="s">
        <v>13921</v>
      </c>
      <c r="M4545" t="s">
        <v>595</v>
      </c>
    </row>
    <row r="4546" spans="1:13">
      <c r="A4546" t="s">
        <v>5626</v>
      </c>
      <c r="C4546" t="str">
        <f t="shared" ref="C4546:C4609" si="71">IF(B4546="", "No Rating",
 IF(B4546&lt;=2, "1 – 2",
 IF(B4546&lt;=3, "2 – 3",
 IF(B4546&lt;=4, "3 – 4",
 "4 – 5"))))</f>
        <v>No Rating</v>
      </c>
      <c r="E4546" t="s">
        <v>13150</v>
      </c>
      <c r="G4546" t="s">
        <v>13150</v>
      </c>
      <c r="H4546" t="s">
        <v>13150</v>
      </c>
      <c r="I4546" t="s">
        <v>5628</v>
      </c>
      <c r="J4546" t="s">
        <v>5629</v>
      </c>
      <c r="K4546" t="s">
        <v>14917</v>
      </c>
      <c r="L4546" t="s">
        <v>13921</v>
      </c>
      <c r="M4546" t="s">
        <v>330</v>
      </c>
    </row>
    <row r="4547" spans="1:13">
      <c r="A4547" t="s">
        <v>5626</v>
      </c>
      <c r="C4547" t="str">
        <f t="shared" si="71"/>
        <v>No Rating</v>
      </c>
      <c r="E4547" t="s">
        <v>13150</v>
      </c>
      <c r="G4547" t="s">
        <v>13150</v>
      </c>
      <c r="H4547" t="s">
        <v>13150</v>
      </c>
      <c r="I4547" t="s">
        <v>5628</v>
      </c>
      <c r="J4547" t="s">
        <v>5629</v>
      </c>
      <c r="K4547" t="s">
        <v>14917</v>
      </c>
      <c r="L4547" t="s">
        <v>13921</v>
      </c>
      <c r="M4547" t="s">
        <v>10</v>
      </c>
    </row>
    <row r="4548" spans="1:13">
      <c r="A4548" t="s">
        <v>5626</v>
      </c>
      <c r="C4548" t="str">
        <f t="shared" si="71"/>
        <v>No Rating</v>
      </c>
      <c r="E4548" t="s">
        <v>13150</v>
      </c>
      <c r="G4548" t="s">
        <v>13150</v>
      </c>
      <c r="H4548" t="s">
        <v>13150</v>
      </c>
      <c r="I4548" t="s">
        <v>5628</v>
      </c>
      <c r="J4548" t="s">
        <v>5629</v>
      </c>
      <c r="K4548" t="s">
        <v>14917</v>
      </c>
      <c r="L4548" t="s">
        <v>13921</v>
      </c>
      <c r="M4548" t="s">
        <v>595</v>
      </c>
    </row>
    <row r="4549" spans="1:13">
      <c r="A4549" t="s">
        <v>5626</v>
      </c>
      <c r="C4549" t="str">
        <f t="shared" si="71"/>
        <v>No Rating</v>
      </c>
      <c r="E4549" t="s">
        <v>13150</v>
      </c>
      <c r="G4549" t="s">
        <v>13150</v>
      </c>
      <c r="H4549" t="s">
        <v>13150</v>
      </c>
      <c r="I4549" t="s">
        <v>5628</v>
      </c>
      <c r="J4549" t="s">
        <v>5629</v>
      </c>
      <c r="K4549" t="s">
        <v>14917</v>
      </c>
      <c r="L4549" t="s">
        <v>13921</v>
      </c>
      <c r="M4549" t="s">
        <v>16121</v>
      </c>
    </row>
    <row r="4550" spans="1:13">
      <c r="A4550" t="s">
        <v>5626</v>
      </c>
      <c r="C4550" t="str">
        <f t="shared" si="71"/>
        <v>No Rating</v>
      </c>
      <c r="E4550" t="s">
        <v>13150</v>
      </c>
      <c r="G4550" t="s">
        <v>13150</v>
      </c>
      <c r="H4550" t="s">
        <v>13150</v>
      </c>
      <c r="I4550" t="s">
        <v>5628</v>
      </c>
      <c r="J4550" t="s">
        <v>5629</v>
      </c>
      <c r="K4550" t="s">
        <v>14917</v>
      </c>
      <c r="L4550" t="s">
        <v>13921</v>
      </c>
      <c r="M4550" t="s">
        <v>3586</v>
      </c>
    </row>
    <row r="4551" spans="1:13">
      <c r="A4551" t="s">
        <v>5631</v>
      </c>
      <c r="C4551" t="str">
        <f t="shared" si="71"/>
        <v>No Rating</v>
      </c>
      <c r="E4551" t="s">
        <v>13150</v>
      </c>
      <c r="G4551" t="s">
        <v>13150</v>
      </c>
      <c r="H4551" t="s">
        <v>13150</v>
      </c>
      <c r="I4551" t="s">
        <v>5633</v>
      </c>
      <c r="J4551" t="s">
        <v>5634</v>
      </c>
      <c r="K4551" t="s">
        <v>14918</v>
      </c>
      <c r="L4551" t="s">
        <v>14002</v>
      </c>
      <c r="M4551" t="s">
        <v>262</v>
      </c>
    </row>
    <row r="4552" spans="1:13">
      <c r="A4552" t="s">
        <v>5631</v>
      </c>
      <c r="C4552" t="str">
        <f t="shared" si="71"/>
        <v>No Rating</v>
      </c>
      <c r="E4552" t="s">
        <v>13150</v>
      </c>
      <c r="G4552" t="s">
        <v>13150</v>
      </c>
      <c r="H4552" t="s">
        <v>13150</v>
      </c>
      <c r="I4552" t="s">
        <v>5633</v>
      </c>
      <c r="J4552" t="s">
        <v>5634</v>
      </c>
      <c r="K4552" t="s">
        <v>14918</v>
      </c>
      <c r="L4552" t="s">
        <v>14002</v>
      </c>
      <c r="M4552" t="s">
        <v>18</v>
      </c>
    </row>
    <row r="4553" spans="1:13">
      <c r="A4553" t="s">
        <v>5631</v>
      </c>
      <c r="C4553" t="str">
        <f t="shared" si="71"/>
        <v>No Rating</v>
      </c>
      <c r="E4553" t="s">
        <v>13150</v>
      </c>
      <c r="G4553" t="s">
        <v>13150</v>
      </c>
      <c r="H4553" t="s">
        <v>13150</v>
      </c>
      <c r="I4553" t="s">
        <v>5633</v>
      </c>
      <c r="J4553" t="s">
        <v>5634</v>
      </c>
      <c r="K4553" t="s">
        <v>14918</v>
      </c>
      <c r="L4553" t="s">
        <v>14002</v>
      </c>
      <c r="M4553" t="s">
        <v>595</v>
      </c>
    </row>
    <row r="4554" spans="1:13">
      <c r="A4554" t="s">
        <v>5631</v>
      </c>
      <c r="C4554" t="str">
        <f t="shared" si="71"/>
        <v>No Rating</v>
      </c>
      <c r="E4554" t="s">
        <v>13150</v>
      </c>
      <c r="G4554" t="s">
        <v>13150</v>
      </c>
      <c r="H4554" t="s">
        <v>13150</v>
      </c>
      <c r="I4554" t="s">
        <v>5633</v>
      </c>
      <c r="J4554" t="s">
        <v>5634</v>
      </c>
      <c r="K4554" t="s">
        <v>14918</v>
      </c>
      <c r="L4554" t="s">
        <v>14002</v>
      </c>
      <c r="M4554" t="s">
        <v>8122</v>
      </c>
    </row>
    <row r="4555" spans="1:13">
      <c r="A4555" t="s">
        <v>5636</v>
      </c>
      <c r="B4555">
        <v>4.5999999999999996</v>
      </c>
      <c r="C4555" t="str">
        <f t="shared" si="71"/>
        <v>4 – 5</v>
      </c>
      <c r="D4555">
        <v>100</v>
      </c>
      <c r="E4555" t="s">
        <v>13149</v>
      </c>
      <c r="G4555" t="s">
        <v>13150</v>
      </c>
      <c r="H4555" t="s">
        <v>13150</v>
      </c>
      <c r="I4555" t="s">
        <v>5638</v>
      </c>
      <c r="J4555" t="s">
        <v>5639</v>
      </c>
      <c r="K4555" t="s">
        <v>14919</v>
      </c>
      <c r="L4555" t="s">
        <v>13921</v>
      </c>
      <c r="M4555" t="s">
        <v>149</v>
      </c>
    </row>
    <row r="4556" spans="1:13">
      <c r="A4556" t="s">
        <v>5636</v>
      </c>
      <c r="B4556">
        <v>4.5999999999999996</v>
      </c>
      <c r="C4556" t="str">
        <f t="shared" si="71"/>
        <v>4 – 5</v>
      </c>
      <c r="D4556">
        <v>100</v>
      </c>
      <c r="E4556" t="s">
        <v>13149</v>
      </c>
      <c r="G4556" t="s">
        <v>13150</v>
      </c>
      <c r="H4556" t="s">
        <v>13150</v>
      </c>
      <c r="I4556" t="s">
        <v>5638</v>
      </c>
      <c r="J4556" t="s">
        <v>5639</v>
      </c>
      <c r="K4556" t="s">
        <v>14919</v>
      </c>
      <c r="L4556" t="s">
        <v>13921</v>
      </c>
      <c r="M4556" t="s">
        <v>262</v>
      </c>
    </row>
    <row r="4557" spans="1:13">
      <c r="A4557" t="s">
        <v>5636</v>
      </c>
      <c r="B4557">
        <v>4.5999999999999996</v>
      </c>
      <c r="C4557" t="str">
        <f t="shared" si="71"/>
        <v>4 – 5</v>
      </c>
      <c r="D4557">
        <v>100</v>
      </c>
      <c r="E4557" t="s">
        <v>13149</v>
      </c>
      <c r="G4557" t="s">
        <v>13150</v>
      </c>
      <c r="H4557" t="s">
        <v>13150</v>
      </c>
      <c r="I4557" t="s">
        <v>5638</v>
      </c>
      <c r="J4557" t="s">
        <v>5639</v>
      </c>
      <c r="K4557" t="s">
        <v>14919</v>
      </c>
      <c r="L4557" t="s">
        <v>13921</v>
      </c>
      <c r="M4557" t="s">
        <v>52</v>
      </c>
    </row>
    <row r="4558" spans="1:13">
      <c r="A4558" t="s">
        <v>5636</v>
      </c>
      <c r="B4558">
        <v>4.5999999999999996</v>
      </c>
      <c r="C4558" t="str">
        <f t="shared" si="71"/>
        <v>4 – 5</v>
      </c>
      <c r="D4558">
        <v>100</v>
      </c>
      <c r="E4558" t="s">
        <v>13149</v>
      </c>
      <c r="G4558" t="s">
        <v>13150</v>
      </c>
      <c r="H4558" t="s">
        <v>13150</v>
      </c>
      <c r="I4558" t="s">
        <v>5638</v>
      </c>
      <c r="J4558" t="s">
        <v>5639</v>
      </c>
      <c r="K4558" t="s">
        <v>14919</v>
      </c>
      <c r="L4558" t="s">
        <v>13921</v>
      </c>
      <c r="M4558" t="s">
        <v>595</v>
      </c>
    </row>
    <row r="4559" spans="1:13">
      <c r="A4559" t="s">
        <v>5641</v>
      </c>
      <c r="B4559">
        <v>4.5999999999999996</v>
      </c>
      <c r="C4559" t="str">
        <f t="shared" si="71"/>
        <v>4 – 5</v>
      </c>
      <c r="D4559">
        <v>100</v>
      </c>
      <c r="E4559" t="s">
        <v>13149</v>
      </c>
      <c r="G4559" t="s">
        <v>13150</v>
      </c>
      <c r="H4559" t="s">
        <v>13150</v>
      </c>
      <c r="I4559" t="s">
        <v>5643</v>
      </c>
      <c r="J4559" t="s">
        <v>5644</v>
      </c>
      <c r="K4559" t="s">
        <v>14920</v>
      </c>
      <c r="L4559" t="s">
        <v>13921</v>
      </c>
      <c r="M4559" t="s">
        <v>10</v>
      </c>
    </row>
    <row r="4560" spans="1:13">
      <c r="A4560" t="s">
        <v>5645</v>
      </c>
      <c r="C4560" t="str">
        <f t="shared" si="71"/>
        <v>No Rating</v>
      </c>
      <c r="E4560" t="s">
        <v>13150</v>
      </c>
      <c r="G4560" t="s">
        <v>13150</v>
      </c>
      <c r="H4560" t="s">
        <v>13150</v>
      </c>
      <c r="I4560" t="s">
        <v>5647</v>
      </c>
      <c r="J4560" t="s">
        <v>5648</v>
      </c>
      <c r="K4560" t="s">
        <v>14921</v>
      </c>
      <c r="L4560" t="s">
        <v>13921</v>
      </c>
      <c r="M4560" t="s">
        <v>262</v>
      </c>
    </row>
    <row r="4561" spans="1:13">
      <c r="A4561" t="s">
        <v>5645</v>
      </c>
      <c r="C4561" t="str">
        <f t="shared" si="71"/>
        <v>No Rating</v>
      </c>
      <c r="E4561" t="s">
        <v>13150</v>
      </c>
      <c r="G4561" t="s">
        <v>13150</v>
      </c>
      <c r="H4561" t="s">
        <v>13150</v>
      </c>
      <c r="I4561" t="s">
        <v>5647</v>
      </c>
      <c r="J4561" t="s">
        <v>5648</v>
      </c>
      <c r="K4561" t="s">
        <v>14921</v>
      </c>
      <c r="L4561" t="s">
        <v>13921</v>
      </c>
      <c r="M4561" t="s">
        <v>10</v>
      </c>
    </row>
    <row r="4562" spans="1:13">
      <c r="A4562" t="s">
        <v>5645</v>
      </c>
      <c r="C4562" t="str">
        <f t="shared" si="71"/>
        <v>No Rating</v>
      </c>
      <c r="E4562" t="s">
        <v>13150</v>
      </c>
      <c r="G4562" t="s">
        <v>13150</v>
      </c>
      <c r="H4562" t="s">
        <v>13150</v>
      </c>
      <c r="I4562" t="s">
        <v>5647</v>
      </c>
      <c r="J4562" t="s">
        <v>5648</v>
      </c>
      <c r="K4562" t="s">
        <v>14921</v>
      </c>
      <c r="L4562" t="s">
        <v>13921</v>
      </c>
      <c r="M4562" t="s">
        <v>52</v>
      </c>
    </row>
    <row r="4563" spans="1:13">
      <c r="A4563" t="s">
        <v>5645</v>
      </c>
      <c r="C4563" t="str">
        <f t="shared" si="71"/>
        <v>No Rating</v>
      </c>
      <c r="E4563" t="s">
        <v>13150</v>
      </c>
      <c r="G4563" t="s">
        <v>13150</v>
      </c>
      <c r="H4563" t="s">
        <v>13150</v>
      </c>
      <c r="I4563" t="s">
        <v>5647</v>
      </c>
      <c r="J4563" t="s">
        <v>5648</v>
      </c>
      <c r="K4563" t="s">
        <v>14921</v>
      </c>
      <c r="L4563" t="s">
        <v>13921</v>
      </c>
      <c r="M4563" t="s">
        <v>18</v>
      </c>
    </row>
    <row r="4564" spans="1:13">
      <c r="A4564" t="s">
        <v>5645</v>
      </c>
      <c r="C4564" t="str">
        <f t="shared" si="71"/>
        <v>No Rating</v>
      </c>
      <c r="E4564" t="s">
        <v>13150</v>
      </c>
      <c r="G4564" t="s">
        <v>13150</v>
      </c>
      <c r="H4564" t="s">
        <v>13150</v>
      </c>
      <c r="I4564" t="s">
        <v>5647</v>
      </c>
      <c r="J4564" t="s">
        <v>5648</v>
      </c>
      <c r="K4564" t="s">
        <v>14921</v>
      </c>
      <c r="L4564" t="s">
        <v>13921</v>
      </c>
      <c r="M4564" t="s">
        <v>595</v>
      </c>
    </row>
    <row r="4565" spans="1:13">
      <c r="A4565" t="s">
        <v>5649</v>
      </c>
      <c r="B4565">
        <v>4.8</v>
      </c>
      <c r="C4565" t="str">
        <f t="shared" si="71"/>
        <v>4 – 5</v>
      </c>
      <c r="D4565">
        <v>6</v>
      </c>
      <c r="E4565" t="s">
        <v>13149</v>
      </c>
      <c r="G4565" t="s">
        <v>13150</v>
      </c>
      <c r="H4565" t="s">
        <v>13150</v>
      </c>
      <c r="I4565" t="s">
        <v>5652</v>
      </c>
      <c r="J4565" t="s">
        <v>5653</v>
      </c>
      <c r="K4565" t="s">
        <v>14922</v>
      </c>
      <c r="L4565" t="s">
        <v>13921</v>
      </c>
      <c r="M4565" t="s">
        <v>635</v>
      </c>
    </row>
    <row r="4566" spans="1:13">
      <c r="A4566" t="s">
        <v>5649</v>
      </c>
      <c r="B4566">
        <v>4.8</v>
      </c>
      <c r="C4566" t="str">
        <f t="shared" si="71"/>
        <v>4 – 5</v>
      </c>
      <c r="D4566">
        <v>6</v>
      </c>
      <c r="E4566" t="s">
        <v>13149</v>
      </c>
      <c r="G4566" t="s">
        <v>13150</v>
      </c>
      <c r="H4566" t="s">
        <v>13150</v>
      </c>
      <c r="I4566" t="s">
        <v>5652</v>
      </c>
      <c r="J4566" t="s">
        <v>5653</v>
      </c>
      <c r="K4566" t="s">
        <v>14922</v>
      </c>
      <c r="L4566" t="s">
        <v>13921</v>
      </c>
      <c r="M4566" t="s">
        <v>262</v>
      </c>
    </row>
    <row r="4567" spans="1:13">
      <c r="A4567" t="s">
        <v>5649</v>
      </c>
      <c r="B4567">
        <v>4.8</v>
      </c>
      <c r="C4567" t="str">
        <f t="shared" si="71"/>
        <v>4 – 5</v>
      </c>
      <c r="D4567">
        <v>6</v>
      </c>
      <c r="E4567" t="s">
        <v>13149</v>
      </c>
      <c r="G4567" t="s">
        <v>13150</v>
      </c>
      <c r="H4567" t="s">
        <v>13150</v>
      </c>
      <c r="I4567" t="s">
        <v>5652</v>
      </c>
      <c r="J4567" t="s">
        <v>5653</v>
      </c>
      <c r="K4567" t="s">
        <v>14922</v>
      </c>
      <c r="L4567" t="s">
        <v>13921</v>
      </c>
      <c r="M4567" t="s">
        <v>10</v>
      </c>
    </row>
    <row r="4568" spans="1:13">
      <c r="A4568" t="s">
        <v>5649</v>
      </c>
      <c r="B4568">
        <v>4.8</v>
      </c>
      <c r="C4568" t="str">
        <f t="shared" si="71"/>
        <v>4 – 5</v>
      </c>
      <c r="D4568">
        <v>6</v>
      </c>
      <c r="E4568" t="s">
        <v>13149</v>
      </c>
      <c r="G4568" t="s">
        <v>13150</v>
      </c>
      <c r="H4568" t="s">
        <v>13150</v>
      </c>
      <c r="I4568" t="s">
        <v>5652</v>
      </c>
      <c r="J4568" t="s">
        <v>5653</v>
      </c>
      <c r="K4568" t="s">
        <v>14922</v>
      </c>
      <c r="L4568" t="s">
        <v>13921</v>
      </c>
      <c r="M4568" t="s">
        <v>52</v>
      </c>
    </row>
    <row r="4569" spans="1:13">
      <c r="A4569" t="s">
        <v>5649</v>
      </c>
      <c r="B4569">
        <v>4.8</v>
      </c>
      <c r="C4569" t="str">
        <f t="shared" si="71"/>
        <v>4 – 5</v>
      </c>
      <c r="D4569">
        <v>6</v>
      </c>
      <c r="E4569" t="s">
        <v>13149</v>
      </c>
      <c r="G4569" t="s">
        <v>13150</v>
      </c>
      <c r="H4569" t="s">
        <v>13150</v>
      </c>
      <c r="I4569" t="s">
        <v>5652</v>
      </c>
      <c r="J4569" t="s">
        <v>5653</v>
      </c>
      <c r="K4569" t="s">
        <v>14922</v>
      </c>
      <c r="L4569" t="s">
        <v>13921</v>
      </c>
      <c r="M4569" t="s">
        <v>595</v>
      </c>
    </row>
    <row r="4570" spans="1:13">
      <c r="A4570" t="s">
        <v>5654</v>
      </c>
      <c r="C4570" t="str">
        <f t="shared" si="71"/>
        <v>No Rating</v>
      </c>
      <c r="E4570" t="s">
        <v>13150</v>
      </c>
      <c r="G4570" t="s">
        <v>13150</v>
      </c>
      <c r="H4570" t="s">
        <v>13150</v>
      </c>
      <c r="I4570" t="s">
        <v>5656</v>
      </c>
      <c r="J4570" t="s">
        <v>5657</v>
      </c>
      <c r="K4570" t="s">
        <v>14923</v>
      </c>
      <c r="L4570" t="s">
        <v>14002</v>
      </c>
      <c r="M4570" t="s">
        <v>149</v>
      </c>
    </row>
    <row r="4571" spans="1:13">
      <c r="A4571" t="s">
        <v>5654</v>
      </c>
      <c r="C4571" t="str">
        <f t="shared" si="71"/>
        <v>No Rating</v>
      </c>
      <c r="E4571" t="s">
        <v>13150</v>
      </c>
      <c r="G4571" t="s">
        <v>13150</v>
      </c>
      <c r="H4571" t="s">
        <v>13150</v>
      </c>
      <c r="I4571" t="s">
        <v>5656</v>
      </c>
      <c r="J4571" t="s">
        <v>5657</v>
      </c>
      <c r="K4571" t="s">
        <v>14923</v>
      </c>
      <c r="L4571" t="s">
        <v>14002</v>
      </c>
      <c r="M4571" t="s">
        <v>262</v>
      </c>
    </row>
    <row r="4572" spans="1:13">
      <c r="A4572" t="s">
        <v>5654</v>
      </c>
      <c r="C4572" t="str">
        <f t="shared" si="71"/>
        <v>No Rating</v>
      </c>
      <c r="E4572" t="s">
        <v>13150</v>
      </c>
      <c r="G4572" t="s">
        <v>13150</v>
      </c>
      <c r="H4572" t="s">
        <v>13150</v>
      </c>
      <c r="I4572" t="s">
        <v>5656</v>
      </c>
      <c r="J4572" t="s">
        <v>5657</v>
      </c>
      <c r="K4572" t="s">
        <v>14923</v>
      </c>
      <c r="L4572" t="s">
        <v>14002</v>
      </c>
      <c r="M4572" t="s">
        <v>52</v>
      </c>
    </row>
    <row r="4573" spans="1:13">
      <c r="A4573" t="s">
        <v>5654</v>
      </c>
      <c r="C4573" t="str">
        <f t="shared" si="71"/>
        <v>No Rating</v>
      </c>
      <c r="E4573" t="s">
        <v>13150</v>
      </c>
      <c r="G4573" t="s">
        <v>13150</v>
      </c>
      <c r="H4573" t="s">
        <v>13150</v>
      </c>
      <c r="I4573" t="s">
        <v>5656</v>
      </c>
      <c r="J4573" t="s">
        <v>5657</v>
      </c>
      <c r="K4573" t="s">
        <v>14923</v>
      </c>
      <c r="L4573" t="s">
        <v>14002</v>
      </c>
      <c r="M4573" t="s">
        <v>595</v>
      </c>
    </row>
    <row r="4574" spans="1:13">
      <c r="A4574" t="s">
        <v>5658</v>
      </c>
      <c r="B4574">
        <v>4.7</v>
      </c>
      <c r="C4574" t="str">
        <f t="shared" si="71"/>
        <v>4 – 5</v>
      </c>
      <c r="D4574">
        <v>100</v>
      </c>
      <c r="E4574" t="s">
        <v>13149</v>
      </c>
      <c r="G4574" t="s">
        <v>13150</v>
      </c>
      <c r="H4574" t="s">
        <v>13150</v>
      </c>
      <c r="I4574" t="s">
        <v>5660</v>
      </c>
      <c r="J4574" t="s">
        <v>5661</v>
      </c>
      <c r="K4574" t="s">
        <v>14924</v>
      </c>
      <c r="L4574" t="s">
        <v>13921</v>
      </c>
      <c r="M4574" t="s">
        <v>262</v>
      </c>
    </row>
    <row r="4575" spans="1:13">
      <c r="A4575" t="s">
        <v>5658</v>
      </c>
      <c r="B4575">
        <v>4.7</v>
      </c>
      <c r="C4575" t="str">
        <f t="shared" si="71"/>
        <v>4 – 5</v>
      </c>
      <c r="D4575">
        <v>100</v>
      </c>
      <c r="E4575" t="s">
        <v>13149</v>
      </c>
      <c r="G4575" t="s">
        <v>13150</v>
      </c>
      <c r="H4575" t="s">
        <v>13150</v>
      </c>
      <c r="I4575" t="s">
        <v>5660</v>
      </c>
      <c r="J4575" t="s">
        <v>5661</v>
      </c>
      <c r="K4575" t="s">
        <v>14924</v>
      </c>
      <c r="L4575" t="s">
        <v>13921</v>
      </c>
      <c r="M4575" t="s">
        <v>10</v>
      </c>
    </row>
    <row r="4576" spans="1:13">
      <c r="A4576" t="s">
        <v>5658</v>
      </c>
      <c r="B4576">
        <v>4.7</v>
      </c>
      <c r="C4576" t="str">
        <f t="shared" si="71"/>
        <v>4 – 5</v>
      </c>
      <c r="D4576">
        <v>100</v>
      </c>
      <c r="E4576" t="s">
        <v>13149</v>
      </c>
      <c r="G4576" t="s">
        <v>13150</v>
      </c>
      <c r="H4576" t="s">
        <v>13150</v>
      </c>
      <c r="I4576" t="s">
        <v>5660</v>
      </c>
      <c r="J4576" t="s">
        <v>5661</v>
      </c>
      <c r="K4576" t="s">
        <v>14924</v>
      </c>
      <c r="L4576" t="s">
        <v>13921</v>
      </c>
      <c r="M4576" t="s">
        <v>595</v>
      </c>
    </row>
    <row r="4577" spans="1:13">
      <c r="A4577" t="s">
        <v>5662</v>
      </c>
      <c r="C4577" t="str">
        <f t="shared" si="71"/>
        <v>No Rating</v>
      </c>
      <c r="E4577" t="s">
        <v>13150</v>
      </c>
      <c r="G4577" t="s">
        <v>13150</v>
      </c>
      <c r="H4577" t="s">
        <v>13150</v>
      </c>
      <c r="I4577" t="s">
        <v>5664</v>
      </c>
      <c r="J4577" t="s">
        <v>5665</v>
      </c>
      <c r="K4577" t="s">
        <v>14925</v>
      </c>
      <c r="L4577" t="s">
        <v>13921</v>
      </c>
      <c r="M4577" t="s">
        <v>635</v>
      </c>
    </row>
    <row r="4578" spans="1:13">
      <c r="A4578" t="s">
        <v>5662</v>
      </c>
      <c r="C4578" t="str">
        <f t="shared" si="71"/>
        <v>No Rating</v>
      </c>
      <c r="E4578" t="s">
        <v>13150</v>
      </c>
      <c r="G4578" t="s">
        <v>13150</v>
      </c>
      <c r="H4578" t="s">
        <v>13150</v>
      </c>
      <c r="I4578" t="s">
        <v>5664</v>
      </c>
      <c r="J4578" t="s">
        <v>5665</v>
      </c>
      <c r="K4578" t="s">
        <v>14925</v>
      </c>
      <c r="L4578" t="s">
        <v>13921</v>
      </c>
      <c r="M4578" t="s">
        <v>149</v>
      </c>
    </row>
    <row r="4579" spans="1:13">
      <c r="A4579" t="s">
        <v>5662</v>
      </c>
      <c r="C4579" t="str">
        <f t="shared" si="71"/>
        <v>No Rating</v>
      </c>
      <c r="E4579" t="s">
        <v>13150</v>
      </c>
      <c r="G4579" t="s">
        <v>13150</v>
      </c>
      <c r="H4579" t="s">
        <v>13150</v>
      </c>
      <c r="I4579" t="s">
        <v>5664</v>
      </c>
      <c r="J4579" t="s">
        <v>5665</v>
      </c>
      <c r="K4579" t="s">
        <v>14925</v>
      </c>
      <c r="L4579" t="s">
        <v>13921</v>
      </c>
      <c r="M4579" t="s">
        <v>262</v>
      </c>
    </row>
    <row r="4580" spans="1:13">
      <c r="A4580" t="s">
        <v>5662</v>
      </c>
      <c r="C4580" t="str">
        <f t="shared" si="71"/>
        <v>No Rating</v>
      </c>
      <c r="E4580" t="s">
        <v>13150</v>
      </c>
      <c r="G4580" t="s">
        <v>13150</v>
      </c>
      <c r="H4580" t="s">
        <v>13150</v>
      </c>
      <c r="I4580" t="s">
        <v>5664</v>
      </c>
      <c r="J4580" t="s">
        <v>5665</v>
      </c>
      <c r="K4580" t="s">
        <v>14925</v>
      </c>
      <c r="L4580" t="s">
        <v>13921</v>
      </c>
      <c r="M4580" t="s">
        <v>10</v>
      </c>
    </row>
    <row r="4581" spans="1:13">
      <c r="A4581" t="s">
        <v>5662</v>
      </c>
      <c r="C4581" t="str">
        <f t="shared" si="71"/>
        <v>No Rating</v>
      </c>
      <c r="E4581" t="s">
        <v>13150</v>
      </c>
      <c r="G4581" t="s">
        <v>13150</v>
      </c>
      <c r="H4581" t="s">
        <v>13150</v>
      </c>
      <c r="I4581" t="s">
        <v>5664</v>
      </c>
      <c r="J4581" t="s">
        <v>5665</v>
      </c>
      <c r="K4581" t="s">
        <v>14925</v>
      </c>
      <c r="L4581" t="s">
        <v>13921</v>
      </c>
      <c r="M4581" t="s">
        <v>52</v>
      </c>
    </row>
    <row r="4582" spans="1:13">
      <c r="A4582" t="s">
        <v>5666</v>
      </c>
      <c r="B4582">
        <v>4.5999999999999996</v>
      </c>
      <c r="C4582" t="str">
        <f t="shared" si="71"/>
        <v>4 – 5</v>
      </c>
      <c r="D4582">
        <v>1000</v>
      </c>
      <c r="E4582" t="s">
        <v>13149</v>
      </c>
      <c r="G4582" t="s">
        <v>13150</v>
      </c>
      <c r="H4582" t="s">
        <v>13150</v>
      </c>
      <c r="I4582" t="s">
        <v>5668</v>
      </c>
      <c r="J4582" t="s">
        <v>5669</v>
      </c>
      <c r="K4582" t="s">
        <v>14926</v>
      </c>
      <c r="L4582" t="s">
        <v>14002</v>
      </c>
      <c r="M4582" t="s">
        <v>18</v>
      </c>
    </row>
    <row r="4583" spans="1:13">
      <c r="A4583" t="s">
        <v>5666</v>
      </c>
      <c r="B4583">
        <v>4.5999999999999996</v>
      </c>
      <c r="C4583" t="str">
        <f t="shared" si="71"/>
        <v>4 – 5</v>
      </c>
      <c r="D4583">
        <v>1000</v>
      </c>
      <c r="E4583" t="s">
        <v>13149</v>
      </c>
      <c r="G4583" t="s">
        <v>13150</v>
      </c>
      <c r="H4583" t="s">
        <v>13150</v>
      </c>
      <c r="I4583" t="s">
        <v>5668</v>
      </c>
      <c r="J4583" t="s">
        <v>5669</v>
      </c>
      <c r="K4583" t="s">
        <v>14926</v>
      </c>
      <c r="L4583" t="s">
        <v>14002</v>
      </c>
      <c r="M4583" t="s">
        <v>5392</v>
      </c>
    </row>
    <row r="4584" spans="1:13">
      <c r="A4584" t="s">
        <v>5666</v>
      </c>
      <c r="B4584">
        <v>4.5999999999999996</v>
      </c>
      <c r="C4584" t="str">
        <f t="shared" si="71"/>
        <v>4 – 5</v>
      </c>
      <c r="D4584">
        <v>1000</v>
      </c>
      <c r="E4584" t="s">
        <v>13149</v>
      </c>
      <c r="G4584" t="s">
        <v>13150</v>
      </c>
      <c r="H4584" t="s">
        <v>13150</v>
      </c>
      <c r="I4584" t="s">
        <v>5668</v>
      </c>
      <c r="J4584" t="s">
        <v>5669</v>
      </c>
      <c r="K4584" t="s">
        <v>14926</v>
      </c>
      <c r="L4584" t="s">
        <v>14002</v>
      </c>
      <c r="M4584" t="s">
        <v>16113</v>
      </c>
    </row>
    <row r="4585" spans="1:13">
      <c r="A4585" t="s">
        <v>5670</v>
      </c>
      <c r="B4585">
        <v>4.9000000000000004</v>
      </c>
      <c r="C4585" t="str">
        <f t="shared" si="71"/>
        <v>4 – 5</v>
      </c>
      <c r="D4585">
        <v>8</v>
      </c>
      <c r="E4585" t="s">
        <v>13149</v>
      </c>
      <c r="G4585" t="s">
        <v>13150</v>
      </c>
      <c r="H4585" t="s">
        <v>13150</v>
      </c>
      <c r="I4585" t="s">
        <v>5672</v>
      </c>
      <c r="J4585" t="s">
        <v>5673</v>
      </c>
      <c r="K4585" t="s">
        <v>14927</v>
      </c>
      <c r="L4585" t="s">
        <v>14038</v>
      </c>
      <c r="M4585" t="s">
        <v>635</v>
      </c>
    </row>
    <row r="4586" spans="1:13">
      <c r="A4586" t="s">
        <v>5670</v>
      </c>
      <c r="B4586">
        <v>4.9000000000000004</v>
      </c>
      <c r="C4586" t="str">
        <f t="shared" si="71"/>
        <v>4 – 5</v>
      </c>
      <c r="D4586">
        <v>8</v>
      </c>
      <c r="E4586" t="s">
        <v>13149</v>
      </c>
      <c r="G4586" t="s">
        <v>13150</v>
      </c>
      <c r="H4586" t="s">
        <v>13150</v>
      </c>
      <c r="I4586" t="s">
        <v>5672</v>
      </c>
      <c r="J4586" t="s">
        <v>5673</v>
      </c>
      <c r="K4586" t="s">
        <v>14927</v>
      </c>
      <c r="L4586" t="s">
        <v>14038</v>
      </c>
      <c r="M4586" t="s">
        <v>262</v>
      </c>
    </row>
    <row r="4587" spans="1:13">
      <c r="A4587" t="s">
        <v>5670</v>
      </c>
      <c r="B4587">
        <v>4.9000000000000004</v>
      </c>
      <c r="C4587" t="str">
        <f t="shared" si="71"/>
        <v>4 – 5</v>
      </c>
      <c r="D4587">
        <v>8</v>
      </c>
      <c r="E4587" t="s">
        <v>13149</v>
      </c>
      <c r="G4587" t="s">
        <v>13150</v>
      </c>
      <c r="H4587" t="s">
        <v>13150</v>
      </c>
      <c r="I4587" t="s">
        <v>5672</v>
      </c>
      <c r="J4587" t="s">
        <v>5673</v>
      </c>
      <c r="K4587" t="s">
        <v>14927</v>
      </c>
      <c r="L4587" t="s">
        <v>14038</v>
      </c>
      <c r="M4587" t="s">
        <v>10</v>
      </c>
    </row>
    <row r="4588" spans="1:13">
      <c r="A4588" t="s">
        <v>5670</v>
      </c>
      <c r="B4588">
        <v>4.9000000000000004</v>
      </c>
      <c r="C4588" t="str">
        <f t="shared" si="71"/>
        <v>4 – 5</v>
      </c>
      <c r="D4588">
        <v>8</v>
      </c>
      <c r="E4588" t="s">
        <v>13149</v>
      </c>
      <c r="G4588" t="s">
        <v>13150</v>
      </c>
      <c r="H4588" t="s">
        <v>13150</v>
      </c>
      <c r="I4588" t="s">
        <v>5672</v>
      </c>
      <c r="J4588" t="s">
        <v>5673</v>
      </c>
      <c r="K4588" t="s">
        <v>14927</v>
      </c>
      <c r="L4588" t="s">
        <v>14038</v>
      </c>
      <c r="M4588" t="s">
        <v>2256</v>
      </c>
    </row>
    <row r="4589" spans="1:13">
      <c r="A4589" t="s">
        <v>5670</v>
      </c>
      <c r="B4589">
        <v>4.9000000000000004</v>
      </c>
      <c r="C4589" t="str">
        <f t="shared" si="71"/>
        <v>4 – 5</v>
      </c>
      <c r="D4589">
        <v>8</v>
      </c>
      <c r="E4589" t="s">
        <v>13149</v>
      </c>
      <c r="G4589" t="s">
        <v>13150</v>
      </c>
      <c r="H4589" t="s">
        <v>13150</v>
      </c>
      <c r="I4589" t="s">
        <v>5672</v>
      </c>
      <c r="J4589" t="s">
        <v>5673</v>
      </c>
      <c r="K4589" t="s">
        <v>14927</v>
      </c>
      <c r="L4589" t="s">
        <v>14038</v>
      </c>
      <c r="M4589" t="s">
        <v>16108</v>
      </c>
    </row>
    <row r="4590" spans="1:13">
      <c r="A4590" t="s">
        <v>5674</v>
      </c>
      <c r="B4590">
        <v>4.8</v>
      </c>
      <c r="C4590" t="str">
        <f t="shared" si="71"/>
        <v>4 – 5</v>
      </c>
      <c r="D4590">
        <v>100</v>
      </c>
      <c r="E4590" t="s">
        <v>13149</v>
      </c>
      <c r="G4590" t="s">
        <v>13150</v>
      </c>
      <c r="H4590" t="s">
        <v>13150</v>
      </c>
      <c r="I4590" t="s">
        <v>5676</v>
      </c>
      <c r="J4590" t="s">
        <v>5677</v>
      </c>
      <c r="K4590" t="s">
        <v>14928</v>
      </c>
      <c r="L4590" t="s">
        <v>14002</v>
      </c>
      <c r="M4590" t="s">
        <v>330</v>
      </c>
    </row>
    <row r="4591" spans="1:13">
      <c r="A4591" t="s">
        <v>5674</v>
      </c>
      <c r="B4591">
        <v>4.8</v>
      </c>
      <c r="C4591" t="str">
        <f t="shared" si="71"/>
        <v>4 – 5</v>
      </c>
      <c r="D4591">
        <v>100</v>
      </c>
      <c r="E4591" t="s">
        <v>13149</v>
      </c>
      <c r="G4591" t="s">
        <v>13150</v>
      </c>
      <c r="H4591" t="s">
        <v>13150</v>
      </c>
      <c r="I4591" t="s">
        <v>5676</v>
      </c>
      <c r="J4591" t="s">
        <v>5677</v>
      </c>
      <c r="K4591" t="s">
        <v>14928</v>
      </c>
      <c r="L4591" t="s">
        <v>14002</v>
      </c>
      <c r="M4591" t="s">
        <v>52</v>
      </c>
    </row>
    <row r="4592" spans="1:13">
      <c r="A4592" t="s">
        <v>5678</v>
      </c>
      <c r="B4592">
        <v>4.9000000000000004</v>
      </c>
      <c r="C4592" t="str">
        <f t="shared" si="71"/>
        <v>4 – 5</v>
      </c>
      <c r="D4592">
        <v>500</v>
      </c>
      <c r="E4592" t="s">
        <v>13149</v>
      </c>
      <c r="G4592" t="s">
        <v>13150</v>
      </c>
      <c r="H4592" t="s">
        <v>13150</v>
      </c>
      <c r="I4592" t="s">
        <v>5680</v>
      </c>
      <c r="J4592" t="s">
        <v>5681</v>
      </c>
      <c r="K4592" t="s">
        <v>14929</v>
      </c>
      <c r="L4592" t="s">
        <v>14002</v>
      </c>
      <c r="M4592" t="s">
        <v>18</v>
      </c>
    </row>
    <row r="4593" spans="1:13">
      <c r="A4593" t="s">
        <v>5678</v>
      </c>
      <c r="B4593">
        <v>4.9000000000000004</v>
      </c>
      <c r="C4593" t="str">
        <f t="shared" si="71"/>
        <v>4 – 5</v>
      </c>
      <c r="D4593">
        <v>500</v>
      </c>
      <c r="E4593" t="s">
        <v>13149</v>
      </c>
      <c r="G4593" t="s">
        <v>13150</v>
      </c>
      <c r="H4593" t="s">
        <v>13150</v>
      </c>
      <c r="I4593" t="s">
        <v>5680</v>
      </c>
      <c r="J4593" t="s">
        <v>5681</v>
      </c>
      <c r="K4593" t="s">
        <v>14929</v>
      </c>
      <c r="L4593" t="s">
        <v>14002</v>
      </c>
      <c r="M4593" t="s">
        <v>3586</v>
      </c>
    </row>
    <row r="4594" spans="1:13">
      <c r="A4594" t="s">
        <v>5682</v>
      </c>
      <c r="B4594">
        <v>4.4000000000000004</v>
      </c>
      <c r="C4594" t="str">
        <f t="shared" si="71"/>
        <v>4 – 5</v>
      </c>
      <c r="D4594">
        <v>80</v>
      </c>
      <c r="E4594" t="s">
        <v>13149</v>
      </c>
      <c r="G4594" t="s">
        <v>13150</v>
      </c>
      <c r="H4594" t="s">
        <v>13150</v>
      </c>
      <c r="I4594" t="s">
        <v>5685</v>
      </c>
      <c r="J4594" t="s">
        <v>5686</v>
      </c>
      <c r="K4594" t="s">
        <v>14930</v>
      </c>
      <c r="L4594" t="s">
        <v>14002</v>
      </c>
      <c r="M4594" t="s">
        <v>149</v>
      </c>
    </row>
    <row r="4595" spans="1:13">
      <c r="A4595" t="s">
        <v>5682</v>
      </c>
      <c r="B4595">
        <v>4.4000000000000004</v>
      </c>
      <c r="C4595" t="str">
        <f t="shared" si="71"/>
        <v>4 – 5</v>
      </c>
      <c r="D4595">
        <v>80</v>
      </c>
      <c r="E4595" t="s">
        <v>13149</v>
      </c>
      <c r="G4595" t="s">
        <v>13150</v>
      </c>
      <c r="H4595" t="s">
        <v>13150</v>
      </c>
      <c r="I4595" t="s">
        <v>5685</v>
      </c>
      <c r="J4595" t="s">
        <v>5686</v>
      </c>
      <c r="K4595" t="s">
        <v>14930</v>
      </c>
      <c r="L4595" t="s">
        <v>14002</v>
      </c>
      <c r="M4595" t="s">
        <v>262</v>
      </c>
    </row>
    <row r="4596" spans="1:13">
      <c r="A4596" t="s">
        <v>5682</v>
      </c>
      <c r="B4596">
        <v>4.4000000000000004</v>
      </c>
      <c r="C4596" t="str">
        <f t="shared" si="71"/>
        <v>4 – 5</v>
      </c>
      <c r="D4596">
        <v>80</v>
      </c>
      <c r="E4596" t="s">
        <v>13149</v>
      </c>
      <c r="G4596" t="s">
        <v>13150</v>
      </c>
      <c r="H4596" t="s">
        <v>13150</v>
      </c>
      <c r="I4596" t="s">
        <v>5685</v>
      </c>
      <c r="J4596" t="s">
        <v>5686</v>
      </c>
      <c r="K4596" t="s">
        <v>14930</v>
      </c>
      <c r="L4596" t="s">
        <v>14002</v>
      </c>
      <c r="M4596" t="s">
        <v>595</v>
      </c>
    </row>
    <row r="4597" spans="1:13">
      <c r="A4597" t="s">
        <v>5687</v>
      </c>
      <c r="C4597" t="str">
        <f t="shared" si="71"/>
        <v>No Rating</v>
      </c>
      <c r="E4597" t="s">
        <v>13150</v>
      </c>
      <c r="G4597" t="s">
        <v>13150</v>
      </c>
      <c r="H4597" t="s">
        <v>13150</v>
      </c>
      <c r="I4597" t="s">
        <v>5689</v>
      </c>
      <c r="J4597" t="s">
        <v>5690</v>
      </c>
      <c r="K4597" t="s">
        <v>14931</v>
      </c>
      <c r="L4597" t="s">
        <v>14002</v>
      </c>
      <c r="M4597" t="s">
        <v>330</v>
      </c>
    </row>
    <row r="4598" spans="1:13">
      <c r="A4598" t="s">
        <v>5687</v>
      </c>
      <c r="C4598" t="str">
        <f t="shared" si="71"/>
        <v>No Rating</v>
      </c>
      <c r="E4598" t="s">
        <v>13150</v>
      </c>
      <c r="G4598" t="s">
        <v>13150</v>
      </c>
      <c r="H4598" t="s">
        <v>13150</v>
      </c>
      <c r="I4598" t="s">
        <v>5689</v>
      </c>
      <c r="J4598" t="s">
        <v>5690</v>
      </c>
      <c r="K4598" t="s">
        <v>14931</v>
      </c>
      <c r="L4598" t="s">
        <v>14002</v>
      </c>
      <c r="M4598" t="s">
        <v>52</v>
      </c>
    </row>
    <row r="4599" spans="1:13">
      <c r="A4599" t="s">
        <v>5687</v>
      </c>
      <c r="C4599" t="str">
        <f t="shared" si="71"/>
        <v>No Rating</v>
      </c>
      <c r="E4599" t="s">
        <v>13150</v>
      </c>
      <c r="G4599" t="s">
        <v>13150</v>
      </c>
      <c r="H4599" t="s">
        <v>13150</v>
      </c>
      <c r="I4599" t="s">
        <v>5689</v>
      </c>
      <c r="J4599" t="s">
        <v>5690</v>
      </c>
      <c r="K4599" t="s">
        <v>14931</v>
      </c>
      <c r="L4599" t="s">
        <v>14002</v>
      </c>
      <c r="M4599" t="s">
        <v>18</v>
      </c>
    </row>
    <row r="4600" spans="1:13">
      <c r="A4600" t="s">
        <v>5687</v>
      </c>
      <c r="C4600" t="str">
        <f t="shared" si="71"/>
        <v>No Rating</v>
      </c>
      <c r="E4600" t="s">
        <v>13150</v>
      </c>
      <c r="G4600" t="s">
        <v>13150</v>
      </c>
      <c r="H4600" t="s">
        <v>13150</v>
      </c>
      <c r="I4600" t="s">
        <v>5689</v>
      </c>
      <c r="J4600" t="s">
        <v>5690</v>
      </c>
      <c r="K4600" t="s">
        <v>14931</v>
      </c>
      <c r="L4600" t="s">
        <v>14002</v>
      </c>
      <c r="M4600" t="s">
        <v>5392</v>
      </c>
    </row>
    <row r="4601" spans="1:13">
      <c r="A4601" t="s">
        <v>5692</v>
      </c>
      <c r="B4601">
        <v>4.7</v>
      </c>
      <c r="C4601" t="str">
        <f t="shared" si="71"/>
        <v>4 – 5</v>
      </c>
      <c r="D4601">
        <v>25</v>
      </c>
      <c r="E4601" t="s">
        <v>13149</v>
      </c>
      <c r="G4601" t="s">
        <v>13150</v>
      </c>
      <c r="H4601" t="s">
        <v>13150</v>
      </c>
      <c r="I4601" t="s">
        <v>5694</v>
      </c>
      <c r="J4601" t="s">
        <v>5695</v>
      </c>
      <c r="K4601" t="s">
        <v>14932</v>
      </c>
      <c r="L4601" t="s">
        <v>13921</v>
      </c>
      <c r="M4601" t="s">
        <v>18</v>
      </c>
    </row>
    <row r="4602" spans="1:13">
      <c r="A4602" t="s">
        <v>5692</v>
      </c>
      <c r="B4602">
        <v>4.7</v>
      </c>
      <c r="C4602" t="str">
        <f t="shared" si="71"/>
        <v>4 – 5</v>
      </c>
      <c r="D4602">
        <v>25</v>
      </c>
      <c r="E4602" t="s">
        <v>13149</v>
      </c>
      <c r="G4602" t="s">
        <v>13150</v>
      </c>
      <c r="H4602" t="s">
        <v>13150</v>
      </c>
      <c r="I4602" t="s">
        <v>5694</v>
      </c>
      <c r="J4602" t="s">
        <v>5695</v>
      </c>
      <c r="K4602" t="s">
        <v>14932</v>
      </c>
      <c r="L4602" t="s">
        <v>13921</v>
      </c>
      <c r="M4602" t="s">
        <v>1220</v>
      </c>
    </row>
    <row r="4603" spans="1:13">
      <c r="A4603" t="s">
        <v>5696</v>
      </c>
      <c r="B4603">
        <v>4.7</v>
      </c>
      <c r="C4603" t="str">
        <f t="shared" si="71"/>
        <v>4 – 5</v>
      </c>
      <c r="D4603">
        <v>100</v>
      </c>
      <c r="E4603" t="s">
        <v>13149</v>
      </c>
      <c r="G4603" t="s">
        <v>13150</v>
      </c>
      <c r="H4603" t="s">
        <v>13150</v>
      </c>
      <c r="I4603" t="s">
        <v>5698</v>
      </c>
      <c r="J4603" t="s">
        <v>5699</v>
      </c>
      <c r="K4603" t="s">
        <v>14933</v>
      </c>
      <c r="L4603" t="s">
        <v>14002</v>
      </c>
      <c r="M4603" t="s">
        <v>18</v>
      </c>
    </row>
    <row r="4604" spans="1:13">
      <c r="A4604" t="s">
        <v>5696</v>
      </c>
      <c r="B4604">
        <v>4.7</v>
      </c>
      <c r="C4604" t="str">
        <f t="shared" si="71"/>
        <v>4 – 5</v>
      </c>
      <c r="D4604">
        <v>100</v>
      </c>
      <c r="E4604" t="s">
        <v>13149</v>
      </c>
      <c r="G4604" t="s">
        <v>13150</v>
      </c>
      <c r="H4604" t="s">
        <v>13150</v>
      </c>
      <c r="I4604" t="s">
        <v>5698</v>
      </c>
      <c r="J4604" t="s">
        <v>5699</v>
      </c>
      <c r="K4604" t="s">
        <v>14933</v>
      </c>
      <c r="L4604" t="s">
        <v>14002</v>
      </c>
      <c r="M4604" t="s">
        <v>3586</v>
      </c>
    </row>
    <row r="4605" spans="1:13">
      <c r="A4605" t="s">
        <v>5700</v>
      </c>
      <c r="B4605">
        <v>4.9000000000000004</v>
      </c>
      <c r="C4605" t="str">
        <f t="shared" si="71"/>
        <v>4 – 5</v>
      </c>
      <c r="D4605">
        <v>100</v>
      </c>
      <c r="E4605" t="s">
        <v>13149</v>
      </c>
      <c r="G4605" t="s">
        <v>13150</v>
      </c>
      <c r="H4605" t="s">
        <v>13150</v>
      </c>
      <c r="I4605" t="s">
        <v>5702</v>
      </c>
      <c r="J4605" t="s">
        <v>5703</v>
      </c>
      <c r="K4605" t="s">
        <v>14934</v>
      </c>
      <c r="L4605" t="s">
        <v>13921</v>
      </c>
      <c r="M4605" t="s">
        <v>52</v>
      </c>
    </row>
    <row r="4606" spans="1:13">
      <c r="A4606" t="s">
        <v>5700</v>
      </c>
      <c r="B4606">
        <v>4.9000000000000004</v>
      </c>
      <c r="C4606" t="str">
        <f t="shared" si="71"/>
        <v>4 – 5</v>
      </c>
      <c r="D4606">
        <v>100</v>
      </c>
      <c r="E4606" t="s">
        <v>13149</v>
      </c>
      <c r="G4606" t="s">
        <v>13150</v>
      </c>
      <c r="H4606" t="s">
        <v>13150</v>
      </c>
      <c r="I4606" t="s">
        <v>5702</v>
      </c>
      <c r="J4606" t="s">
        <v>5703</v>
      </c>
      <c r="K4606" t="s">
        <v>14934</v>
      </c>
      <c r="L4606" t="s">
        <v>13921</v>
      </c>
      <c r="M4606" t="s">
        <v>511</v>
      </c>
    </row>
    <row r="4607" spans="1:13">
      <c r="A4607" t="s">
        <v>5704</v>
      </c>
      <c r="C4607" t="str">
        <f t="shared" si="71"/>
        <v>No Rating</v>
      </c>
      <c r="E4607" t="s">
        <v>13150</v>
      </c>
      <c r="G4607" t="s">
        <v>13150</v>
      </c>
      <c r="H4607" t="s">
        <v>13150</v>
      </c>
      <c r="I4607" t="s">
        <v>5706</v>
      </c>
      <c r="J4607" t="s">
        <v>5707</v>
      </c>
      <c r="K4607" t="s">
        <v>14935</v>
      </c>
      <c r="L4607" t="s">
        <v>14002</v>
      </c>
      <c r="M4607" t="s">
        <v>233</v>
      </c>
    </row>
    <row r="4608" spans="1:13">
      <c r="A4608" t="s">
        <v>5704</v>
      </c>
      <c r="C4608" t="str">
        <f t="shared" si="71"/>
        <v>No Rating</v>
      </c>
      <c r="E4608" t="s">
        <v>13150</v>
      </c>
      <c r="G4608" t="s">
        <v>13150</v>
      </c>
      <c r="H4608" t="s">
        <v>13150</v>
      </c>
      <c r="I4608" t="s">
        <v>5706</v>
      </c>
      <c r="J4608" t="s">
        <v>5707</v>
      </c>
      <c r="K4608" t="s">
        <v>14935</v>
      </c>
      <c r="L4608" t="s">
        <v>14002</v>
      </c>
      <c r="M4608" t="s">
        <v>257</v>
      </c>
    </row>
    <row r="4609" spans="1:13">
      <c r="A4609" t="s">
        <v>5708</v>
      </c>
      <c r="B4609">
        <v>4.5</v>
      </c>
      <c r="C4609" t="str">
        <f t="shared" si="71"/>
        <v>4 – 5</v>
      </c>
      <c r="D4609">
        <v>500</v>
      </c>
      <c r="E4609" t="s">
        <v>13149</v>
      </c>
      <c r="G4609" t="s">
        <v>13150</v>
      </c>
      <c r="H4609" t="s">
        <v>13150</v>
      </c>
      <c r="I4609" t="s">
        <v>5710</v>
      </c>
      <c r="J4609" t="s">
        <v>5711</v>
      </c>
      <c r="K4609" t="s">
        <v>14936</v>
      </c>
      <c r="L4609" t="s">
        <v>13921</v>
      </c>
      <c r="M4609" t="s">
        <v>330</v>
      </c>
    </row>
    <row r="4610" spans="1:13">
      <c r="A4610" t="s">
        <v>5712</v>
      </c>
      <c r="B4610">
        <v>4.7</v>
      </c>
      <c r="C4610" t="str">
        <f t="shared" ref="C4610:C4673" si="72">IF(B4610="", "No Rating",
 IF(B4610&lt;=2, "1 – 2",
 IF(B4610&lt;=3, "2 – 3",
 IF(B4610&lt;=4, "3 – 4",
 "4 – 5"))))</f>
        <v>4 – 5</v>
      </c>
      <c r="D4610">
        <v>5</v>
      </c>
      <c r="E4610" t="s">
        <v>13149</v>
      </c>
      <c r="G4610" t="s">
        <v>13150</v>
      </c>
      <c r="H4610" t="s">
        <v>13150</v>
      </c>
      <c r="I4610" t="s">
        <v>5715</v>
      </c>
      <c r="J4610" t="s">
        <v>5716</v>
      </c>
      <c r="K4610" t="s">
        <v>14937</v>
      </c>
      <c r="L4610" t="s">
        <v>14002</v>
      </c>
      <c r="M4610" t="s">
        <v>149</v>
      </c>
    </row>
    <row r="4611" spans="1:13">
      <c r="A4611" t="s">
        <v>5712</v>
      </c>
      <c r="B4611">
        <v>4.7</v>
      </c>
      <c r="C4611" t="str">
        <f t="shared" si="72"/>
        <v>4 – 5</v>
      </c>
      <c r="D4611">
        <v>5</v>
      </c>
      <c r="E4611" t="s">
        <v>13149</v>
      </c>
      <c r="G4611" t="s">
        <v>13150</v>
      </c>
      <c r="H4611" t="s">
        <v>13150</v>
      </c>
      <c r="I4611" t="s">
        <v>5715</v>
      </c>
      <c r="J4611" t="s">
        <v>5716</v>
      </c>
      <c r="K4611" t="s">
        <v>14937</v>
      </c>
      <c r="L4611" t="s">
        <v>14002</v>
      </c>
      <c r="M4611" t="s">
        <v>262</v>
      </c>
    </row>
    <row r="4612" spans="1:13">
      <c r="A4612" t="s">
        <v>5712</v>
      </c>
      <c r="B4612">
        <v>4.7</v>
      </c>
      <c r="C4612" t="str">
        <f t="shared" si="72"/>
        <v>4 – 5</v>
      </c>
      <c r="D4612">
        <v>5</v>
      </c>
      <c r="E4612" t="s">
        <v>13149</v>
      </c>
      <c r="G4612" t="s">
        <v>13150</v>
      </c>
      <c r="H4612" t="s">
        <v>13150</v>
      </c>
      <c r="I4612" t="s">
        <v>5715</v>
      </c>
      <c r="J4612" t="s">
        <v>5716</v>
      </c>
      <c r="K4612" t="s">
        <v>14937</v>
      </c>
      <c r="L4612" t="s">
        <v>14002</v>
      </c>
      <c r="M4612" t="s">
        <v>10</v>
      </c>
    </row>
    <row r="4613" spans="1:13">
      <c r="A4613" t="s">
        <v>5712</v>
      </c>
      <c r="B4613">
        <v>4.7</v>
      </c>
      <c r="C4613" t="str">
        <f t="shared" si="72"/>
        <v>4 – 5</v>
      </c>
      <c r="D4613">
        <v>5</v>
      </c>
      <c r="E4613" t="s">
        <v>13149</v>
      </c>
      <c r="G4613" t="s">
        <v>13150</v>
      </c>
      <c r="H4613" t="s">
        <v>13150</v>
      </c>
      <c r="I4613" t="s">
        <v>5715</v>
      </c>
      <c r="J4613" t="s">
        <v>5716</v>
      </c>
      <c r="K4613" t="s">
        <v>14937</v>
      </c>
      <c r="L4613" t="s">
        <v>14002</v>
      </c>
      <c r="M4613" t="s">
        <v>595</v>
      </c>
    </row>
    <row r="4614" spans="1:13">
      <c r="A4614" t="s">
        <v>5717</v>
      </c>
      <c r="B4614">
        <v>4</v>
      </c>
      <c r="C4614" t="str">
        <f t="shared" si="72"/>
        <v>3 – 4</v>
      </c>
      <c r="D4614">
        <v>1000</v>
      </c>
      <c r="E4614" t="s">
        <v>13149</v>
      </c>
      <c r="G4614" t="s">
        <v>13150</v>
      </c>
      <c r="H4614" t="s">
        <v>13150</v>
      </c>
      <c r="I4614" t="s">
        <v>5719</v>
      </c>
      <c r="J4614" t="s">
        <v>5720</v>
      </c>
      <c r="K4614" t="s">
        <v>14938</v>
      </c>
      <c r="L4614" t="s">
        <v>14002</v>
      </c>
      <c r="M4614" t="s">
        <v>18</v>
      </c>
    </row>
    <row r="4615" spans="1:13">
      <c r="A4615" t="s">
        <v>5717</v>
      </c>
      <c r="B4615">
        <v>4</v>
      </c>
      <c r="C4615" t="str">
        <f t="shared" si="72"/>
        <v>3 – 4</v>
      </c>
      <c r="D4615">
        <v>1000</v>
      </c>
      <c r="E4615" t="s">
        <v>13149</v>
      </c>
      <c r="G4615" t="s">
        <v>13150</v>
      </c>
      <c r="H4615" t="s">
        <v>13150</v>
      </c>
      <c r="I4615" t="s">
        <v>5719</v>
      </c>
      <c r="J4615" t="s">
        <v>5720</v>
      </c>
      <c r="K4615" t="s">
        <v>14938</v>
      </c>
      <c r="L4615" t="s">
        <v>14002</v>
      </c>
      <c r="M4615" t="s">
        <v>1511</v>
      </c>
    </row>
    <row r="4616" spans="1:13">
      <c r="A4616" t="s">
        <v>5721</v>
      </c>
      <c r="C4616" t="str">
        <f t="shared" si="72"/>
        <v>No Rating</v>
      </c>
      <c r="E4616" t="s">
        <v>13150</v>
      </c>
      <c r="G4616" t="s">
        <v>13150</v>
      </c>
      <c r="H4616" t="s">
        <v>13150</v>
      </c>
      <c r="I4616" t="s">
        <v>5723</v>
      </c>
      <c r="J4616" t="s">
        <v>5724</v>
      </c>
      <c r="K4616" t="s">
        <v>14939</v>
      </c>
      <c r="L4616" t="s">
        <v>14002</v>
      </c>
      <c r="M4616" t="s">
        <v>635</v>
      </c>
    </row>
    <row r="4617" spans="1:13">
      <c r="A4617" t="s">
        <v>5721</v>
      </c>
      <c r="C4617" t="str">
        <f t="shared" si="72"/>
        <v>No Rating</v>
      </c>
      <c r="E4617" t="s">
        <v>13150</v>
      </c>
      <c r="G4617" t="s">
        <v>13150</v>
      </c>
      <c r="H4617" t="s">
        <v>13150</v>
      </c>
      <c r="I4617" t="s">
        <v>5723</v>
      </c>
      <c r="J4617" t="s">
        <v>5724</v>
      </c>
      <c r="K4617" t="s">
        <v>14939</v>
      </c>
      <c r="L4617" t="s">
        <v>14002</v>
      </c>
      <c r="M4617" t="s">
        <v>233</v>
      </c>
    </row>
    <row r="4618" spans="1:13">
      <c r="A4618" t="s">
        <v>5721</v>
      </c>
      <c r="C4618" t="str">
        <f t="shared" si="72"/>
        <v>No Rating</v>
      </c>
      <c r="E4618" t="s">
        <v>13150</v>
      </c>
      <c r="G4618" t="s">
        <v>13150</v>
      </c>
      <c r="H4618" t="s">
        <v>13150</v>
      </c>
      <c r="I4618" t="s">
        <v>5723</v>
      </c>
      <c r="J4618" t="s">
        <v>5724</v>
      </c>
      <c r="K4618" t="s">
        <v>14939</v>
      </c>
      <c r="L4618" t="s">
        <v>14002</v>
      </c>
      <c r="M4618" t="s">
        <v>257</v>
      </c>
    </row>
    <row r="4619" spans="1:13">
      <c r="A4619" t="s">
        <v>5721</v>
      </c>
      <c r="C4619" t="str">
        <f t="shared" si="72"/>
        <v>No Rating</v>
      </c>
      <c r="E4619" t="s">
        <v>13150</v>
      </c>
      <c r="G4619" t="s">
        <v>13150</v>
      </c>
      <c r="H4619" t="s">
        <v>13150</v>
      </c>
      <c r="I4619" t="s">
        <v>5723</v>
      </c>
      <c r="J4619" t="s">
        <v>5724</v>
      </c>
      <c r="K4619" t="s">
        <v>14939</v>
      </c>
      <c r="L4619" t="s">
        <v>14002</v>
      </c>
      <c r="M4619" t="s">
        <v>595</v>
      </c>
    </row>
    <row r="4620" spans="1:13">
      <c r="A4620" t="s">
        <v>5721</v>
      </c>
      <c r="C4620" t="str">
        <f t="shared" si="72"/>
        <v>No Rating</v>
      </c>
      <c r="E4620" t="s">
        <v>13150</v>
      </c>
      <c r="G4620" t="s">
        <v>13150</v>
      </c>
      <c r="H4620" t="s">
        <v>13150</v>
      </c>
      <c r="I4620" t="s">
        <v>5723</v>
      </c>
      <c r="J4620" t="s">
        <v>5724</v>
      </c>
      <c r="K4620" t="s">
        <v>14939</v>
      </c>
      <c r="L4620" t="s">
        <v>14002</v>
      </c>
      <c r="M4620" t="s">
        <v>1511</v>
      </c>
    </row>
    <row r="4621" spans="1:13">
      <c r="A4621" t="s">
        <v>5725</v>
      </c>
      <c r="B4621">
        <v>3</v>
      </c>
      <c r="C4621" t="str">
        <f t="shared" si="72"/>
        <v>2 – 3</v>
      </c>
      <c r="D4621">
        <v>18</v>
      </c>
      <c r="E4621" t="s">
        <v>13149</v>
      </c>
      <c r="G4621" t="s">
        <v>13150</v>
      </c>
      <c r="H4621" t="s">
        <v>13150</v>
      </c>
      <c r="I4621" t="s">
        <v>5728</v>
      </c>
      <c r="J4621" t="s">
        <v>5729</v>
      </c>
      <c r="K4621" t="s">
        <v>14940</v>
      </c>
      <c r="L4621" t="s">
        <v>13921</v>
      </c>
      <c r="M4621" t="s">
        <v>511</v>
      </c>
    </row>
    <row r="4622" spans="1:13">
      <c r="A4622" t="s">
        <v>5730</v>
      </c>
      <c r="B4622">
        <v>4.3</v>
      </c>
      <c r="C4622" t="str">
        <f t="shared" si="72"/>
        <v>4 – 5</v>
      </c>
      <c r="D4622">
        <v>500</v>
      </c>
      <c r="E4622" t="s">
        <v>13149</v>
      </c>
      <c r="G4622" t="s">
        <v>13150</v>
      </c>
      <c r="H4622" t="s">
        <v>13150</v>
      </c>
      <c r="I4622" t="s">
        <v>5732</v>
      </c>
      <c r="J4622" t="s">
        <v>5733</v>
      </c>
      <c r="K4622" t="s">
        <v>14941</v>
      </c>
      <c r="L4622" t="s">
        <v>14002</v>
      </c>
      <c r="M4622" t="s">
        <v>330</v>
      </c>
    </row>
    <row r="4623" spans="1:13">
      <c r="A4623" t="s">
        <v>5730</v>
      </c>
      <c r="B4623">
        <v>4.3</v>
      </c>
      <c r="C4623" t="str">
        <f t="shared" si="72"/>
        <v>4 – 5</v>
      </c>
      <c r="D4623">
        <v>500</v>
      </c>
      <c r="E4623" t="s">
        <v>13149</v>
      </c>
      <c r="G4623" t="s">
        <v>13150</v>
      </c>
      <c r="H4623" t="s">
        <v>13150</v>
      </c>
      <c r="I4623" t="s">
        <v>5732</v>
      </c>
      <c r="J4623" t="s">
        <v>5733</v>
      </c>
      <c r="K4623" t="s">
        <v>14941</v>
      </c>
      <c r="L4623" t="s">
        <v>14002</v>
      </c>
      <c r="M4623" t="s">
        <v>1505</v>
      </c>
    </row>
    <row r="4624" spans="1:13">
      <c r="A4624" t="s">
        <v>5730</v>
      </c>
      <c r="B4624">
        <v>4.3</v>
      </c>
      <c r="C4624" t="str">
        <f t="shared" si="72"/>
        <v>4 – 5</v>
      </c>
      <c r="D4624">
        <v>500</v>
      </c>
      <c r="E4624" t="s">
        <v>13149</v>
      </c>
      <c r="G4624" t="s">
        <v>13150</v>
      </c>
      <c r="H4624" t="s">
        <v>13150</v>
      </c>
      <c r="I4624" t="s">
        <v>5732</v>
      </c>
      <c r="J4624" t="s">
        <v>5733</v>
      </c>
      <c r="K4624" t="s">
        <v>14941</v>
      </c>
      <c r="L4624" t="s">
        <v>14002</v>
      </c>
      <c r="M4624" t="s">
        <v>18</v>
      </c>
    </row>
    <row r="4625" spans="1:13">
      <c r="A4625" t="s">
        <v>5730</v>
      </c>
      <c r="B4625">
        <v>4.3</v>
      </c>
      <c r="C4625" t="str">
        <f t="shared" si="72"/>
        <v>4 – 5</v>
      </c>
      <c r="D4625">
        <v>500</v>
      </c>
      <c r="E4625" t="s">
        <v>13149</v>
      </c>
      <c r="G4625" t="s">
        <v>13150</v>
      </c>
      <c r="H4625" t="s">
        <v>13150</v>
      </c>
      <c r="I4625" t="s">
        <v>5732</v>
      </c>
      <c r="J4625" t="s">
        <v>5733</v>
      </c>
      <c r="K4625" t="s">
        <v>14941</v>
      </c>
      <c r="L4625" t="s">
        <v>14002</v>
      </c>
      <c r="M4625" t="s">
        <v>3586</v>
      </c>
    </row>
    <row r="4626" spans="1:13">
      <c r="A4626" t="s">
        <v>5735</v>
      </c>
      <c r="C4626" t="str">
        <f t="shared" si="72"/>
        <v>No Rating</v>
      </c>
      <c r="E4626" t="s">
        <v>13150</v>
      </c>
      <c r="G4626" t="s">
        <v>13150</v>
      </c>
      <c r="H4626" t="s">
        <v>13150</v>
      </c>
      <c r="I4626" t="s">
        <v>5737</v>
      </c>
      <c r="J4626" t="s">
        <v>5620</v>
      </c>
      <c r="K4626" t="s">
        <v>14916</v>
      </c>
      <c r="L4626" t="s">
        <v>14002</v>
      </c>
      <c r="M4626" t="s">
        <v>18</v>
      </c>
    </row>
    <row r="4627" spans="1:13">
      <c r="A4627" t="s">
        <v>5735</v>
      </c>
      <c r="C4627" t="str">
        <f t="shared" si="72"/>
        <v>No Rating</v>
      </c>
      <c r="E4627" t="s">
        <v>13150</v>
      </c>
      <c r="G4627" t="s">
        <v>13150</v>
      </c>
      <c r="H4627" t="s">
        <v>13150</v>
      </c>
      <c r="I4627" t="s">
        <v>5737</v>
      </c>
      <c r="J4627" t="s">
        <v>5620</v>
      </c>
      <c r="K4627" t="s">
        <v>14916</v>
      </c>
      <c r="L4627" t="s">
        <v>14002</v>
      </c>
      <c r="M4627" t="s">
        <v>3586</v>
      </c>
    </row>
    <row r="4628" spans="1:13">
      <c r="A4628" t="s">
        <v>5735</v>
      </c>
      <c r="C4628" t="str">
        <f t="shared" si="72"/>
        <v>No Rating</v>
      </c>
      <c r="E4628" t="s">
        <v>13150</v>
      </c>
      <c r="G4628" t="s">
        <v>13150</v>
      </c>
      <c r="H4628" t="s">
        <v>13150</v>
      </c>
      <c r="I4628" t="s">
        <v>5737</v>
      </c>
      <c r="J4628" t="s">
        <v>5620</v>
      </c>
      <c r="K4628" t="s">
        <v>14916</v>
      </c>
      <c r="L4628" t="s">
        <v>14002</v>
      </c>
      <c r="M4628" t="s">
        <v>8122</v>
      </c>
    </row>
    <row r="4629" spans="1:13">
      <c r="A4629" t="s">
        <v>5738</v>
      </c>
      <c r="C4629" t="str">
        <f t="shared" si="72"/>
        <v>No Rating</v>
      </c>
      <c r="E4629" t="s">
        <v>13150</v>
      </c>
      <c r="G4629" t="s">
        <v>13150</v>
      </c>
      <c r="H4629" t="s">
        <v>13150</v>
      </c>
      <c r="I4629" t="s">
        <v>5740</v>
      </c>
      <c r="J4629" t="s">
        <v>5741</v>
      </c>
      <c r="K4629" t="s">
        <v>14942</v>
      </c>
      <c r="L4629" t="s">
        <v>14002</v>
      </c>
      <c r="M4629" t="s">
        <v>635</v>
      </c>
    </row>
    <row r="4630" spans="1:13">
      <c r="A4630" t="s">
        <v>5738</v>
      </c>
      <c r="C4630" t="str">
        <f t="shared" si="72"/>
        <v>No Rating</v>
      </c>
      <c r="E4630" t="s">
        <v>13150</v>
      </c>
      <c r="G4630" t="s">
        <v>13150</v>
      </c>
      <c r="H4630" t="s">
        <v>13150</v>
      </c>
      <c r="I4630" t="s">
        <v>5740</v>
      </c>
      <c r="J4630" t="s">
        <v>5741</v>
      </c>
      <c r="K4630" t="s">
        <v>14942</v>
      </c>
      <c r="L4630" t="s">
        <v>14002</v>
      </c>
      <c r="M4630" t="s">
        <v>149</v>
      </c>
    </row>
    <row r="4631" spans="1:13">
      <c r="A4631" t="s">
        <v>5738</v>
      </c>
      <c r="C4631" t="str">
        <f t="shared" si="72"/>
        <v>No Rating</v>
      </c>
      <c r="E4631" t="s">
        <v>13150</v>
      </c>
      <c r="G4631" t="s">
        <v>13150</v>
      </c>
      <c r="H4631" t="s">
        <v>13150</v>
      </c>
      <c r="I4631" t="s">
        <v>5740</v>
      </c>
      <c r="J4631" t="s">
        <v>5741</v>
      </c>
      <c r="K4631" t="s">
        <v>14942</v>
      </c>
      <c r="L4631" t="s">
        <v>14002</v>
      </c>
      <c r="M4631" t="s">
        <v>262</v>
      </c>
    </row>
    <row r="4632" spans="1:13">
      <c r="A4632" t="s">
        <v>5738</v>
      </c>
      <c r="C4632" t="str">
        <f t="shared" si="72"/>
        <v>No Rating</v>
      </c>
      <c r="E4632" t="s">
        <v>13150</v>
      </c>
      <c r="G4632" t="s">
        <v>13150</v>
      </c>
      <c r="H4632" t="s">
        <v>13150</v>
      </c>
      <c r="I4632" t="s">
        <v>5740</v>
      </c>
      <c r="J4632" t="s">
        <v>5741</v>
      </c>
      <c r="K4632" t="s">
        <v>14942</v>
      </c>
      <c r="L4632" t="s">
        <v>14002</v>
      </c>
      <c r="M4632" t="s">
        <v>10</v>
      </c>
    </row>
    <row r="4633" spans="1:13">
      <c r="A4633" t="s">
        <v>5738</v>
      </c>
      <c r="C4633" t="str">
        <f t="shared" si="72"/>
        <v>No Rating</v>
      </c>
      <c r="E4633" t="s">
        <v>13150</v>
      </c>
      <c r="G4633" t="s">
        <v>13150</v>
      </c>
      <c r="H4633" t="s">
        <v>13150</v>
      </c>
      <c r="I4633" t="s">
        <v>5740</v>
      </c>
      <c r="J4633" t="s">
        <v>5741</v>
      </c>
      <c r="K4633" t="s">
        <v>14942</v>
      </c>
      <c r="L4633" t="s">
        <v>14002</v>
      </c>
      <c r="M4633" t="s">
        <v>1505</v>
      </c>
    </row>
    <row r="4634" spans="1:13">
      <c r="A4634" t="s">
        <v>5743</v>
      </c>
      <c r="B4634">
        <v>4.7</v>
      </c>
      <c r="C4634" t="str">
        <f t="shared" si="72"/>
        <v>4 – 5</v>
      </c>
      <c r="D4634">
        <v>26</v>
      </c>
      <c r="E4634" t="s">
        <v>13149</v>
      </c>
      <c r="G4634" t="s">
        <v>13150</v>
      </c>
      <c r="H4634" t="s">
        <v>13150</v>
      </c>
      <c r="I4634" t="s">
        <v>5745</v>
      </c>
      <c r="J4634" t="s">
        <v>5746</v>
      </c>
      <c r="K4634" t="s">
        <v>14943</v>
      </c>
      <c r="L4634" t="s">
        <v>14002</v>
      </c>
      <c r="M4634" t="s">
        <v>635</v>
      </c>
    </row>
    <row r="4635" spans="1:13">
      <c r="A4635" t="s">
        <v>5743</v>
      </c>
      <c r="B4635">
        <v>4.7</v>
      </c>
      <c r="C4635" t="str">
        <f t="shared" si="72"/>
        <v>4 – 5</v>
      </c>
      <c r="D4635">
        <v>26</v>
      </c>
      <c r="E4635" t="s">
        <v>13149</v>
      </c>
      <c r="G4635" t="s">
        <v>13150</v>
      </c>
      <c r="H4635" t="s">
        <v>13150</v>
      </c>
      <c r="I4635" t="s">
        <v>5745</v>
      </c>
      <c r="J4635" t="s">
        <v>5746</v>
      </c>
      <c r="K4635" t="s">
        <v>14943</v>
      </c>
      <c r="L4635" t="s">
        <v>14002</v>
      </c>
      <c r="M4635" t="s">
        <v>10</v>
      </c>
    </row>
    <row r="4636" spans="1:13">
      <c r="A4636" t="s">
        <v>5743</v>
      </c>
      <c r="B4636">
        <v>4.7</v>
      </c>
      <c r="C4636" t="str">
        <f t="shared" si="72"/>
        <v>4 – 5</v>
      </c>
      <c r="D4636">
        <v>26</v>
      </c>
      <c r="E4636" t="s">
        <v>13149</v>
      </c>
      <c r="G4636" t="s">
        <v>13150</v>
      </c>
      <c r="H4636" t="s">
        <v>13150</v>
      </c>
      <c r="I4636" t="s">
        <v>5745</v>
      </c>
      <c r="J4636" t="s">
        <v>5746</v>
      </c>
      <c r="K4636" t="s">
        <v>14943</v>
      </c>
      <c r="L4636" t="s">
        <v>14002</v>
      </c>
      <c r="M4636" t="s">
        <v>18</v>
      </c>
    </row>
    <row r="4637" spans="1:13">
      <c r="A4637" t="s">
        <v>5743</v>
      </c>
      <c r="B4637">
        <v>4.7</v>
      </c>
      <c r="C4637" t="str">
        <f t="shared" si="72"/>
        <v>4 – 5</v>
      </c>
      <c r="D4637">
        <v>26</v>
      </c>
      <c r="E4637" t="s">
        <v>13149</v>
      </c>
      <c r="G4637" t="s">
        <v>13150</v>
      </c>
      <c r="H4637" t="s">
        <v>13150</v>
      </c>
      <c r="I4637" t="s">
        <v>5745</v>
      </c>
      <c r="J4637" t="s">
        <v>5746</v>
      </c>
      <c r="K4637" t="s">
        <v>14943</v>
      </c>
      <c r="L4637" t="s">
        <v>14002</v>
      </c>
      <c r="M4637" t="s">
        <v>595</v>
      </c>
    </row>
    <row r="4638" spans="1:13">
      <c r="A4638" t="s">
        <v>5743</v>
      </c>
      <c r="B4638">
        <v>4.7</v>
      </c>
      <c r="C4638" t="str">
        <f t="shared" si="72"/>
        <v>4 – 5</v>
      </c>
      <c r="D4638">
        <v>26</v>
      </c>
      <c r="E4638" t="s">
        <v>13149</v>
      </c>
      <c r="G4638" t="s">
        <v>13150</v>
      </c>
      <c r="H4638" t="s">
        <v>13150</v>
      </c>
      <c r="I4638" t="s">
        <v>5745</v>
      </c>
      <c r="J4638" t="s">
        <v>5746</v>
      </c>
      <c r="K4638" t="s">
        <v>14943</v>
      </c>
      <c r="L4638" t="s">
        <v>14002</v>
      </c>
      <c r="M4638" t="s">
        <v>3586</v>
      </c>
    </row>
    <row r="4639" spans="1:13">
      <c r="A4639" t="s">
        <v>5748</v>
      </c>
      <c r="B4639">
        <v>4.7</v>
      </c>
      <c r="C4639" t="str">
        <f t="shared" si="72"/>
        <v>4 – 5</v>
      </c>
      <c r="D4639">
        <v>100</v>
      </c>
      <c r="E4639" t="s">
        <v>13149</v>
      </c>
      <c r="G4639" t="s">
        <v>13150</v>
      </c>
      <c r="H4639" t="s">
        <v>13150</v>
      </c>
      <c r="I4639" t="s">
        <v>5750</v>
      </c>
      <c r="J4639" t="s">
        <v>5751</v>
      </c>
      <c r="K4639" t="s">
        <v>14944</v>
      </c>
      <c r="L4639" t="s">
        <v>14002</v>
      </c>
      <c r="M4639" t="s">
        <v>10</v>
      </c>
    </row>
    <row r="4640" spans="1:13">
      <c r="A4640" t="s">
        <v>5748</v>
      </c>
      <c r="B4640">
        <v>4.7</v>
      </c>
      <c r="C4640" t="str">
        <f t="shared" si="72"/>
        <v>4 – 5</v>
      </c>
      <c r="D4640">
        <v>100</v>
      </c>
      <c r="E4640" t="s">
        <v>13149</v>
      </c>
      <c r="G4640" t="s">
        <v>13150</v>
      </c>
      <c r="H4640" t="s">
        <v>13150</v>
      </c>
      <c r="I4640" t="s">
        <v>5750</v>
      </c>
      <c r="J4640" t="s">
        <v>5751</v>
      </c>
      <c r="K4640" t="s">
        <v>14944</v>
      </c>
      <c r="L4640" t="s">
        <v>14002</v>
      </c>
      <c r="M4640" t="s">
        <v>1505</v>
      </c>
    </row>
    <row r="4641" spans="1:13">
      <c r="A4641" t="s">
        <v>5752</v>
      </c>
      <c r="B4641">
        <v>4.5999999999999996</v>
      </c>
      <c r="C4641" t="str">
        <f t="shared" si="72"/>
        <v>4 – 5</v>
      </c>
      <c r="D4641">
        <v>100</v>
      </c>
      <c r="E4641" t="s">
        <v>13149</v>
      </c>
      <c r="G4641" t="s">
        <v>13150</v>
      </c>
      <c r="H4641" t="s">
        <v>13150</v>
      </c>
      <c r="I4641" t="s">
        <v>5754</v>
      </c>
      <c r="J4641" t="s">
        <v>5755</v>
      </c>
      <c r="K4641" t="s">
        <v>14945</v>
      </c>
      <c r="L4641" t="s">
        <v>13921</v>
      </c>
      <c r="M4641" t="s">
        <v>635</v>
      </c>
    </row>
    <row r="4642" spans="1:13">
      <c r="A4642" t="s">
        <v>5752</v>
      </c>
      <c r="B4642">
        <v>4.5999999999999996</v>
      </c>
      <c r="C4642" t="str">
        <f t="shared" si="72"/>
        <v>4 – 5</v>
      </c>
      <c r="D4642">
        <v>100</v>
      </c>
      <c r="E4642" t="s">
        <v>13149</v>
      </c>
      <c r="G4642" t="s">
        <v>13150</v>
      </c>
      <c r="H4642" t="s">
        <v>13150</v>
      </c>
      <c r="I4642" t="s">
        <v>5754</v>
      </c>
      <c r="J4642" t="s">
        <v>5755</v>
      </c>
      <c r="K4642" t="s">
        <v>14945</v>
      </c>
      <c r="L4642" t="s">
        <v>13921</v>
      </c>
      <c r="M4642" t="s">
        <v>149</v>
      </c>
    </row>
    <row r="4643" spans="1:13">
      <c r="A4643" t="s">
        <v>5752</v>
      </c>
      <c r="B4643">
        <v>4.5999999999999996</v>
      </c>
      <c r="C4643" t="str">
        <f t="shared" si="72"/>
        <v>4 – 5</v>
      </c>
      <c r="D4643">
        <v>100</v>
      </c>
      <c r="E4643" t="s">
        <v>13149</v>
      </c>
      <c r="G4643" t="s">
        <v>13150</v>
      </c>
      <c r="H4643" t="s">
        <v>13150</v>
      </c>
      <c r="I4643" t="s">
        <v>5754</v>
      </c>
      <c r="J4643" t="s">
        <v>5755</v>
      </c>
      <c r="K4643" t="s">
        <v>14945</v>
      </c>
      <c r="L4643" t="s">
        <v>13921</v>
      </c>
      <c r="M4643" t="s">
        <v>262</v>
      </c>
    </row>
    <row r="4644" spans="1:13">
      <c r="A4644" t="s">
        <v>5752</v>
      </c>
      <c r="B4644">
        <v>4.5999999999999996</v>
      </c>
      <c r="C4644" t="str">
        <f t="shared" si="72"/>
        <v>4 – 5</v>
      </c>
      <c r="D4644">
        <v>100</v>
      </c>
      <c r="E4644" t="s">
        <v>13149</v>
      </c>
      <c r="G4644" t="s">
        <v>13150</v>
      </c>
      <c r="H4644" t="s">
        <v>13150</v>
      </c>
      <c r="I4644" t="s">
        <v>5754</v>
      </c>
      <c r="J4644" t="s">
        <v>5755</v>
      </c>
      <c r="K4644" t="s">
        <v>14945</v>
      </c>
      <c r="L4644" t="s">
        <v>13921</v>
      </c>
      <c r="M4644" t="s">
        <v>595</v>
      </c>
    </row>
    <row r="4645" spans="1:13">
      <c r="A4645" t="s">
        <v>5752</v>
      </c>
      <c r="B4645">
        <v>4.5999999999999996</v>
      </c>
      <c r="C4645" t="str">
        <f t="shared" si="72"/>
        <v>4 – 5</v>
      </c>
      <c r="D4645">
        <v>100</v>
      </c>
      <c r="E4645" t="s">
        <v>13149</v>
      </c>
      <c r="G4645" t="s">
        <v>13150</v>
      </c>
      <c r="H4645" t="s">
        <v>13150</v>
      </c>
      <c r="I4645" t="s">
        <v>5754</v>
      </c>
      <c r="J4645" t="s">
        <v>5755</v>
      </c>
      <c r="K4645" t="s">
        <v>14945</v>
      </c>
      <c r="L4645" t="s">
        <v>13921</v>
      </c>
      <c r="M4645" t="s">
        <v>16121</v>
      </c>
    </row>
    <row r="4646" spans="1:13">
      <c r="A4646" t="s">
        <v>5756</v>
      </c>
      <c r="C4646" t="str">
        <f t="shared" si="72"/>
        <v>No Rating</v>
      </c>
      <c r="E4646" t="s">
        <v>13150</v>
      </c>
      <c r="G4646" t="s">
        <v>13150</v>
      </c>
      <c r="H4646" t="s">
        <v>13150</v>
      </c>
      <c r="I4646" t="s">
        <v>5758</v>
      </c>
      <c r="J4646" t="s">
        <v>5759</v>
      </c>
      <c r="K4646" t="s">
        <v>14946</v>
      </c>
      <c r="L4646" t="s">
        <v>14002</v>
      </c>
      <c r="M4646" t="s">
        <v>635</v>
      </c>
    </row>
    <row r="4647" spans="1:13">
      <c r="A4647" t="s">
        <v>5756</v>
      </c>
      <c r="C4647" t="str">
        <f t="shared" si="72"/>
        <v>No Rating</v>
      </c>
      <c r="E4647" t="s">
        <v>13150</v>
      </c>
      <c r="G4647" t="s">
        <v>13150</v>
      </c>
      <c r="H4647" t="s">
        <v>13150</v>
      </c>
      <c r="I4647" t="s">
        <v>5758</v>
      </c>
      <c r="J4647" t="s">
        <v>5759</v>
      </c>
      <c r="K4647" t="s">
        <v>14946</v>
      </c>
      <c r="L4647" t="s">
        <v>14002</v>
      </c>
      <c r="M4647" t="s">
        <v>262</v>
      </c>
    </row>
    <row r="4648" spans="1:13">
      <c r="A4648" t="s">
        <v>5756</v>
      </c>
      <c r="C4648" t="str">
        <f t="shared" si="72"/>
        <v>No Rating</v>
      </c>
      <c r="E4648" t="s">
        <v>13150</v>
      </c>
      <c r="G4648" t="s">
        <v>13150</v>
      </c>
      <c r="H4648" t="s">
        <v>13150</v>
      </c>
      <c r="I4648" t="s">
        <v>5758</v>
      </c>
      <c r="J4648" t="s">
        <v>5759</v>
      </c>
      <c r="K4648" t="s">
        <v>14946</v>
      </c>
      <c r="L4648" t="s">
        <v>14002</v>
      </c>
      <c r="M4648" t="s">
        <v>10</v>
      </c>
    </row>
    <row r="4649" spans="1:13">
      <c r="A4649" t="s">
        <v>5756</v>
      </c>
      <c r="C4649" t="str">
        <f t="shared" si="72"/>
        <v>No Rating</v>
      </c>
      <c r="E4649" t="s">
        <v>13150</v>
      </c>
      <c r="G4649" t="s">
        <v>13150</v>
      </c>
      <c r="H4649" t="s">
        <v>13150</v>
      </c>
      <c r="I4649" t="s">
        <v>5758</v>
      </c>
      <c r="J4649" t="s">
        <v>5759</v>
      </c>
      <c r="K4649" t="s">
        <v>14946</v>
      </c>
      <c r="L4649" t="s">
        <v>14002</v>
      </c>
      <c r="M4649" t="s">
        <v>52</v>
      </c>
    </row>
    <row r="4650" spans="1:13">
      <c r="A4650" t="s">
        <v>5756</v>
      </c>
      <c r="C4650" t="str">
        <f t="shared" si="72"/>
        <v>No Rating</v>
      </c>
      <c r="E4650" t="s">
        <v>13150</v>
      </c>
      <c r="G4650" t="s">
        <v>13150</v>
      </c>
      <c r="H4650" t="s">
        <v>13150</v>
      </c>
      <c r="I4650" t="s">
        <v>5758</v>
      </c>
      <c r="J4650" t="s">
        <v>5759</v>
      </c>
      <c r="K4650" t="s">
        <v>14946</v>
      </c>
      <c r="L4650" t="s">
        <v>14002</v>
      </c>
      <c r="M4650" t="s">
        <v>595</v>
      </c>
    </row>
    <row r="4651" spans="1:13">
      <c r="A4651" t="s">
        <v>5760</v>
      </c>
      <c r="B4651">
        <v>4.8</v>
      </c>
      <c r="C4651" t="str">
        <f t="shared" si="72"/>
        <v>4 – 5</v>
      </c>
      <c r="D4651">
        <v>6</v>
      </c>
      <c r="E4651" t="s">
        <v>13149</v>
      </c>
      <c r="G4651" t="s">
        <v>13150</v>
      </c>
      <c r="H4651" t="s">
        <v>13150</v>
      </c>
      <c r="I4651" t="s">
        <v>5762</v>
      </c>
      <c r="J4651" t="s">
        <v>5763</v>
      </c>
      <c r="K4651" t="s">
        <v>14947</v>
      </c>
      <c r="L4651" t="s">
        <v>14002</v>
      </c>
      <c r="M4651" t="s">
        <v>18</v>
      </c>
    </row>
    <row r="4652" spans="1:13">
      <c r="A4652" t="s">
        <v>5760</v>
      </c>
      <c r="B4652">
        <v>4.8</v>
      </c>
      <c r="C4652" t="str">
        <f t="shared" si="72"/>
        <v>4 – 5</v>
      </c>
      <c r="D4652">
        <v>6</v>
      </c>
      <c r="E4652" t="s">
        <v>13149</v>
      </c>
      <c r="G4652" t="s">
        <v>13150</v>
      </c>
      <c r="H4652" t="s">
        <v>13150</v>
      </c>
      <c r="I4652" t="s">
        <v>5762</v>
      </c>
      <c r="J4652" t="s">
        <v>5763</v>
      </c>
      <c r="K4652" t="s">
        <v>14947</v>
      </c>
      <c r="L4652" t="s">
        <v>14002</v>
      </c>
      <c r="M4652" t="s">
        <v>1220</v>
      </c>
    </row>
    <row r="4653" spans="1:13">
      <c r="A4653" t="s">
        <v>5764</v>
      </c>
      <c r="C4653" t="str">
        <f t="shared" si="72"/>
        <v>No Rating</v>
      </c>
      <c r="E4653" t="s">
        <v>13150</v>
      </c>
      <c r="G4653" t="s">
        <v>13150</v>
      </c>
      <c r="H4653" t="s">
        <v>13150</v>
      </c>
      <c r="I4653" t="s">
        <v>5766</v>
      </c>
      <c r="J4653" t="s">
        <v>5767</v>
      </c>
      <c r="K4653" t="s">
        <v>14948</v>
      </c>
      <c r="L4653" t="s">
        <v>14038</v>
      </c>
      <c r="M4653" t="s">
        <v>52</v>
      </c>
    </row>
    <row r="4654" spans="1:13">
      <c r="A4654" t="s">
        <v>5764</v>
      </c>
      <c r="C4654" t="str">
        <f t="shared" si="72"/>
        <v>No Rating</v>
      </c>
      <c r="E4654" t="s">
        <v>13150</v>
      </c>
      <c r="G4654" t="s">
        <v>13150</v>
      </c>
      <c r="H4654" t="s">
        <v>13150</v>
      </c>
      <c r="I4654" t="s">
        <v>5766</v>
      </c>
      <c r="J4654" t="s">
        <v>5767</v>
      </c>
      <c r="K4654" t="s">
        <v>14948</v>
      </c>
      <c r="L4654" t="s">
        <v>14038</v>
      </c>
      <c r="M4654" t="s">
        <v>1511</v>
      </c>
    </row>
    <row r="4655" spans="1:13">
      <c r="A4655" t="s">
        <v>5769</v>
      </c>
      <c r="B4655">
        <v>4.8</v>
      </c>
      <c r="C4655" t="str">
        <f t="shared" si="72"/>
        <v>4 – 5</v>
      </c>
      <c r="D4655">
        <v>100</v>
      </c>
      <c r="E4655" t="s">
        <v>13149</v>
      </c>
      <c r="G4655" t="s">
        <v>13150</v>
      </c>
      <c r="H4655" t="s">
        <v>13150</v>
      </c>
      <c r="I4655" t="s">
        <v>5771</v>
      </c>
      <c r="J4655" t="s">
        <v>5772</v>
      </c>
      <c r="K4655" t="s">
        <v>14949</v>
      </c>
      <c r="L4655" t="s">
        <v>14274</v>
      </c>
      <c r="M4655" t="s">
        <v>18</v>
      </c>
    </row>
    <row r="4656" spans="1:13">
      <c r="A4656" t="s">
        <v>5769</v>
      </c>
      <c r="B4656">
        <v>4.8</v>
      </c>
      <c r="C4656" t="str">
        <f t="shared" si="72"/>
        <v>4 – 5</v>
      </c>
      <c r="D4656">
        <v>100</v>
      </c>
      <c r="E4656" t="s">
        <v>13149</v>
      </c>
      <c r="G4656" t="s">
        <v>13150</v>
      </c>
      <c r="H4656" t="s">
        <v>13150</v>
      </c>
      <c r="I4656" t="s">
        <v>5771</v>
      </c>
      <c r="J4656" t="s">
        <v>5772</v>
      </c>
      <c r="K4656" t="s">
        <v>14949</v>
      </c>
      <c r="L4656" t="s">
        <v>14274</v>
      </c>
      <c r="M4656" t="s">
        <v>1511</v>
      </c>
    </row>
    <row r="4657" spans="1:13">
      <c r="A4657" t="s">
        <v>5773</v>
      </c>
      <c r="B4657">
        <v>4.9000000000000004</v>
      </c>
      <c r="C4657" t="str">
        <f t="shared" si="72"/>
        <v>4 – 5</v>
      </c>
      <c r="D4657">
        <v>500</v>
      </c>
      <c r="E4657" t="s">
        <v>13149</v>
      </c>
      <c r="G4657" t="s">
        <v>13150</v>
      </c>
      <c r="H4657" t="s">
        <v>13150</v>
      </c>
      <c r="I4657" t="s">
        <v>5775</v>
      </c>
      <c r="J4657" t="s">
        <v>5776</v>
      </c>
      <c r="K4657" t="s">
        <v>14950</v>
      </c>
      <c r="L4657" t="s">
        <v>14002</v>
      </c>
      <c r="M4657" t="s">
        <v>262</v>
      </c>
    </row>
    <row r="4658" spans="1:13">
      <c r="A4658" t="s">
        <v>5773</v>
      </c>
      <c r="B4658">
        <v>4.9000000000000004</v>
      </c>
      <c r="C4658" t="str">
        <f t="shared" si="72"/>
        <v>4 – 5</v>
      </c>
      <c r="D4658">
        <v>500</v>
      </c>
      <c r="E4658" t="s">
        <v>13149</v>
      </c>
      <c r="G4658" t="s">
        <v>13150</v>
      </c>
      <c r="H4658" t="s">
        <v>13150</v>
      </c>
      <c r="I4658" t="s">
        <v>5775</v>
      </c>
      <c r="J4658" t="s">
        <v>5776</v>
      </c>
      <c r="K4658" t="s">
        <v>14950</v>
      </c>
      <c r="L4658" t="s">
        <v>14002</v>
      </c>
      <c r="M4658" t="s">
        <v>1505</v>
      </c>
    </row>
    <row r="4659" spans="1:13">
      <c r="A4659" t="s">
        <v>5773</v>
      </c>
      <c r="B4659">
        <v>4.9000000000000004</v>
      </c>
      <c r="C4659" t="str">
        <f t="shared" si="72"/>
        <v>4 – 5</v>
      </c>
      <c r="D4659">
        <v>500</v>
      </c>
      <c r="E4659" t="s">
        <v>13149</v>
      </c>
      <c r="G4659" t="s">
        <v>13150</v>
      </c>
      <c r="H4659" t="s">
        <v>13150</v>
      </c>
      <c r="I4659" t="s">
        <v>5775</v>
      </c>
      <c r="J4659" t="s">
        <v>5776</v>
      </c>
      <c r="K4659" t="s">
        <v>14950</v>
      </c>
      <c r="L4659" t="s">
        <v>14002</v>
      </c>
      <c r="M4659" t="s">
        <v>18</v>
      </c>
    </row>
    <row r="4660" spans="1:13">
      <c r="A4660" t="s">
        <v>5773</v>
      </c>
      <c r="B4660">
        <v>4.9000000000000004</v>
      </c>
      <c r="C4660" t="str">
        <f t="shared" si="72"/>
        <v>4 – 5</v>
      </c>
      <c r="D4660">
        <v>500</v>
      </c>
      <c r="E4660" t="s">
        <v>13149</v>
      </c>
      <c r="G4660" t="s">
        <v>13150</v>
      </c>
      <c r="H4660" t="s">
        <v>13150</v>
      </c>
      <c r="I4660" t="s">
        <v>5775</v>
      </c>
      <c r="J4660" t="s">
        <v>5776</v>
      </c>
      <c r="K4660" t="s">
        <v>14950</v>
      </c>
      <c r="L4660" t="s">
        <v>14002</v>
      </c>
      <c r="M4660" t="s">
        <v>595</v>
      </c>
    </row>
    <row r="4661" spans="1:13">
      <c r="A4661" t="s">
        <v>5773</v>
      </c>
      <c r="B4661">
        <v>4.9000000000000004</v>
      </c>
      <c r="C4661" t="str">
        <f t="shared" si="72"/>
        <v>4 – 5</v>
      </c>
      <c r="D4661">
        <v>500</v>
      </c>
      <c r="E4661" t="s">
        <v>13149</v>
      </c>
      <c r="G4661" t="s">
        <v>13150</v>
      </c>
      <c r="H4661" t="s">
        <v>13150</v>
      </c>
      <c r="I4661" t="s">
        <v>5775</v>
      </c>
      <c r="J4661" t="s">
        <v>5776</v>
      </c>
      <c r="K4661" t="s">
        <v>14950</v>
      </c>
      <c r="L4661" t="s">
        <v>14002</v>
      </c>
      <c r="M4661" t="s">
        <v>3586</v>
      </c>
    </row>
    <row r="4662" spans="1:13">
      <c r="A4662" t="s">
        <v>5778</v>
      </c>
      <c r="B4662">
        <v>2.4</v>
      </c>
      <c r="C4662" t="str">
        <f t="shared" si="72"/>
        <v>2 – 3</v>
      </c>
      <c r="D4662">
        <v>500</v>
      </c>
      <c r="E4662" t="s">
        <v>13149</v>
      </c>
      <c r="G4662" t="s">
        <v>13150</v>
      </c>
      <c r="H4662" t="s">
        <v>13150</v>
      </c>
      <c r="I4662" t="s">
        <v>5781</v>
      </c>
      <c r="J4662" t="s">
        <v>5782</v>
      </c>
      <c r="K4662" t="s">
        <v>14951</v>
      </c>
      <c r="L4662" t="s">
        <v>13921</v>
      </c>
      <c r="M4662" t="s">
        <v>262</v>
      </c>
    </row>
    <row r="4663" spans="1:13">
      <c r="A4663" t="s">
        <v>5778</v>
      </c>
      <c r="B4663">
        <v>2.4</v>
      </c>
      <c r="C4663" t="str">
        <f t="shared" si="72"/>
        <v>2 – 3</v>
      </c>
      <c r="D4663">
        <v>500</v>
      </c>
      <c r="E4663" t="s">
        <v>13149</v>
      </c>
      <c r="G4663" t="s">
        <v>13150</v>
      </c>
      <c r="H4663" t="s">
        <v>13150</v>
      </c>
      <c r="I4663" t="s">
        <v>5781</v>
      </c>
      <c r="J4663" t="s">
        <v>5782</v>
      </c>
      <c r="K4663" t="s">
        <v>14951</v>
      </c>
      <c r="L4663" t="s">
        <v>13921</v>
      </c>
      <c r="M4663" t="s">
        <v>10</v>
      </c>
    </row>
    <row r="4664" spans="1:13">
      <c r="A4664" t="s">
        <v>5778</v>
      </c>
      <c r="B4664">
        <v>2.4</v>
      </c>
      <c r="C4664" t="str">
        <f t="shared" si="72"/>
        <v>2 – 3</v>
      </c>
      <c r="D4664">
        <v>500</v>
      </c>
      <c r="E4664" t="s">
        <v>13149</v>
      </c>
      <c r="G4664" t="s">
        <v>13150</v>
      </c>
      <c r="H4664" t="s">
        <v>13150</v>
      </c>
      <c r="I4664" t="s">
        <v>5781</v>
      </c>
      <c r="J4664" t="s">
        <v>5782</v>
      </c>
      <c r="K4664" t="s">
        <v>14951</v>
      </c>
      <c r="L4664" t="s">
        <v>13921</v>
      </c>
      <c r="M4664" t="s">
        <v>595</v>
      </c>
    </row>
    <row r="4665" spans="1:13">
      <c r="A4665" t="s">
        <v>5783</v>
      </c>
      <c r="B4665">
        <v>5</v>
      </c>
      <c r="C4665" t="str">
        <f t="shared" si="72"/>
        <v>4 – 5</v>
      </c>
      <c r="D4665">
        <v>31</v>
      </c>
      <c r="E4665" t="s">
        <v>13149</v>
      </c>
      <c r="G4665" t="s">
        <v>13150</v>
      </c>
      <c r="H4665" t="s">
        <v>13150</v>
      </c>
      <c r="I4665" t="s">
        <v>5786</v>
      </c>
      <c r="J4665" t="s">
        <v>5787</v>
      </c>
      <c r="K4665" t="s">
        <v>14952</v>
      </c>
      <c r="L4665" t="s">
        <v>14002</v>
      </c>
      <c r="M4665" t="s">
        <v>52</v>
      </c>
    </row>
    <row r="4666" spans="1:13">
      <c r="A4666" t="s">
        <v>5783</v>
      </c>
      <c r="B4666">
        <v>5</v>
      </c>
      <c r="C4666" t="str">
        <f t="shared" si="72"/>
        <v>4 – 5</v>
      </c>
      <c r="D4666">
        <v>31</v>
      </c>
      <c r="E4666" t="s">
        <v>13149</v>
      </c>
      <c r="G4666" t="s">
        <v>13150</v>
      </c>
      <c r="H4666" t="s">
        <v>13150</v>
      </c>
      <c r="I4666" t="s">
        <v>5786</v>
      </c>
      <c r="J4666" t="s">
        <v>5787</v>
      </c>
      <c r="K4666" t="s">
        <v>14952</v>
      </c>
      <c r="L4666" t="s">
        <v>14002</v>
      </c>
      <c r="M4666" t="s">
        <v>18</v>
      </c>
    </row>
    <row r="4667" spans="1:13">
      <c r="A4667" t="s">
        <v>5783</v>
      </c>
      <c r="B4667">
        <v>5</v>
      </c>
      <c r="C4667" t="str">
        <f t="shared" si="72"/>
        <v>4 – 5</v>
      </c>
      <c r="D4667">
        <v>31</v>
      </c>
      <c r="E4667" t="s">
        <v>13149</v>
      </c>
      <c r="G4667" t="s">
        <v>13150</v>
      </c>
      <c r="H4667" t="s">
        <v>13150</v>
      </c>
      <c r="I4667" t="s">
        <v>5786</v>
      </c>
      <c r="J4667" t="s">
        <v>5787</v>
      </c>
      <c r="K4667" t="s">
        <v>14952</v>
      </c>
      <c r="L4667" t="s">
        <v>14002</v>
      </c>
      <c r="M4667" t="s">
        <v>5392</v>
      </c>
    </row>
    <row r="4668" spans="1:13">
      <c r="A4668" t="s">
        <v>5788</v>
      </c>
      <c r="C4668" t="str">
        <f t="shared" si="72"/>
        <v>No Rating</v>
      </c>
      <c r="E4668" t="s">
        <v>13150</v>
      </c>
      <c r="G4668" t="s">
        <v>13150</v>
      </c>
      <c r="H4668" t="s">
        <v>13150</v>
      </c>
      <c r="I4668" t="s">
        <v>5790</v>
      </c>
      <c r="J4668" t="s">
        <v>5791</v>
      </c>
      <c r="K4668" t="s">
        <v>14953</v>
      </c>
      <c r="L4668" t="s">
        <v>14038</v>
      </c>
      <c r="M4668" t="s">
        <v>635</v>
      </c>
    </row>
    <row r="4669" spans="1:13">
      <c r="A4669" t="s">
        <v>5788</v>
      </c>
      <c r="C4669" t="str">
        <f t="shared" si="72"/>
        <v>No Rating</v>
      </c>
      <c r="E4669" t="s">
        <v>13150</v>
      </c>
      <c r="G4669" t="s">
        <v>13150</v>
      </c>
      <c r="H4669" t="s">
        <v>13150</v>
      </c>
      <c r="I4669" t="s">
        <v>5790</v>
      </c>
      <c r="J4669" t="s">
        <v>5791</v>
      </c>
      <c r="K4669" t="s">
        <v>14953</v>
      </c>
      <c r="L4669" t="s">
        <v>14038</v>
      </c>
      <c r="M4669" t="s">
        <v>262</v>
      </c>
    </row>
    <row r="4670" spans="1:13">
      <c r="A4670" t="s">
        <v>5788</v>
      </c>
      <c r="C4670" t="str">
        <f t="shared" si="72"/>
        <v>No Rating</v>
      </c>
      <c r="E4670" t="s">
        <v>13150</v>
      </c>
      <c r="G4670" t="s">
        <v>13150</v>
      </c>
      <c r="H4670" t="s">
        <v>13150</v>
      </c>
      <c r="I4670" t="s">
        <v>5790</v>
      </c>
      <c r="J4670" t="s">
        <v>5791</v>
      </c>
      <c r="K4670" t="s">
        <v>14953</v>
      </c>
      <c r="L4670" t="s">
        <v>14038</v>
      </c>
      <c r="M4670" t="s">
        <v>18</v>
      </c>
    </row>
    <row r="4671" spans="1:13">
      <c r="A4671" t="s">
        <v>5788</v>
      </c>
      <c r="C4671" t="str">
        <f t="shared" si="72"/>
        <v>No Rating</v>
      </c>
      <c r="E4671" t="s">
        <v>13150</v>
      </c>
      <c r="G4671" t="s">
        <v>13150</v>
      </c>
      <c r="H4671" t="s">
        <v>13150</v>
      </c>
      <c r="I4671" t="s">
        <v>5790</v>
      </c>
      <c r="J4671" t="s">
        <v>5791</v>
      </c>
      <c r="K4671" t="s">
        <v>14953</v>
      </c>
      <c r="L4671" t="s">
        <v>14038</v>
      </c>
      <c r="M4671" t="s">
        <v>595</v>
      </c>
    </row>
    <row r="4672" spans="1:13">
      <c r="A4672" t="s">
        <v>5793</v>
      </c>
      <c r="C4672" t="str">
        <f t="shared" si="72"/>
        <v>No Rating</v>
      </c>
      <c r="E4672" t="s">
        <v>13150</v>
      </c>
      <c r="G4672" t="s">
        <v>13150</v>
      </c>
      <c r="H4672" t="s">
        <v>13150</v>
      </c>
      <c r="I4672" t="s">
        <v>5795</v>
      </c>
      <c r="J4672" t="s">
        <v>5796</v>
      </c>
      <c r="K4672" t="s">
        <v>14954</v>
      </c>
      <c r="L4672" t="s">
        <v>13921</v>
      </c>
      <c r="M4672" t="s">
        <v>18</v>
      </c>
    </row>
    <row r="4673" spans="1:13">
      <c r="A4673" t="s">
        <v>5793</v>
      </c>
      <c r="C4673" t="str">
        <f t="shared" si="72"/>
        <v>No Rating</v>
      </c>
      <c r="E4673" t="s">
        <v>13150</v>
      </c>
      <c r="G4673" t="s">
        <v>13150</v>
      </c>
      <c r="H4673" t="s">
        <v>13150</v>
      </c>
      <c r="I4673" t="s">
        <v>5795</v>
      </c>
      <c r="J4673" t="s">
        <v>5796</v>
      </c>
      <c r="K4673" t="s">
        <v>14954</v>
      </c>
      <c r="L4673" t="s">
        <v>13921</v>
      </c>
      <c r="M4673" t="s">
        <v>5392</v>
      </c>
    </row>
    <row r="4674" spans="1:13">
      <c r="A4674" t="s">
        <v>5793</v>
      </c>
      <c r="C4674" t="str">
        <f t="shared" ref="C4674:C4737" si="73">IF(B4674="", "No Rating",
 IF(B4674&lt;=2, "1 – 2",
 IF(B4674&lt;=3, "2 – 3",
 IF(B4674&lt;=4, "3 – 4",
 "4 – 5"))))</f>
        <v>No Rating</v>
      </c>
      <c r="E4674" t="s">
        <v>13150</v>
      </c>
      <c r="G4674" t="s">
        <v>13150</v>
      </c>
      <c r="H4674" t="s">
        <v>13150</v>
      </c>
      <c r="I4674" t="s">
        <v>5795</v>
      </c>
      <c r="J4674" t="s">
        <v>5796</v>
      </c>
      <c r="K4674" t="s">
        <v>14954</v>
      </c>
      <c r="L4674" t="s">
        <v>13921</v>
      </c>
      <c r="M4674" t="s">
        <v>16113</v>
      </c>
    </row>
    <row r="4675" spans="1:13">
      <c r="A4675" t="s">
        <v>5797</v>
      </c>
      <c r="B4675">
        <v>3</v>
      </c>
      <c r="C4675" t="str">
        <f t="shared" si="73"/>
        <v>2 – 3</v>
      </c>
      <c r="D4675">
        <v>10</v>
      </c>
      <c r="E4675" t="s">
        <v>13149</v>
      </c>
      <c r="G4675" t="s">
        <v>13150</v>
      </c>
      <c r="H4675" t="s">
        <v>13150</v>
      </c>
      <c r="I4675" t="s">
        <v>5800</v>
      </c>
      <c r="J4675" t="s">
        <v>5801</v>
      </c>
      <c r="K4675" t="s">
        <v>14955</v>
      </c>
      <c r="L4675" t="s">
        <v>13921</v>
      </c>
      <c r="M4675" t="s">
        <v>149</v>
      </c>
    </row>
    <row r="4676" spans="1:13">
      <c r="A4676" t="s">
        <v>5797</v>
      </c>
      <c r="B4676">
        <v>3</v>
      </c>
      <c r="C4676" t="str">
        <f t="shared" si="73"/>
        <v>2 – 3</v>
      </c>
      <c r="D4676">
        <v>10</v>
      </c>
      <c r="E4676" t="s">
        <v>13149</v>
      </c>
      <c r="G4676" t="s">
        <v>13150</v>
      </c>
      <c r="H4676" t="s">
        <v>13150</v>
      </c>
      <c r="I4676" t="s">
        <v>5800</v>
      </c>
      <c r="J4676" t="s">
        <v>5801</v>
      </c>
      <c r="K4676" t="s">
        <v>14955</v>
      </c>
      <c r="L4676" t="s">
        <v>13921</v>
      </c>
      <c r="M4676" t="s">
        <v>10</v>
      </c>
    </row>
    <row r="4677" spans="1:13">
      <c r="A4677" t="s">
        <v>5797</v>
      </c>
      <c r="B4677">
        <v>3</v>
      </c>
      <c r="C4677" t="str">
        <f t="shared" si="73"/>
        <v>2 – 3</v>
      </c>
      <c r="D4677">
        <v>10</v>
      </c>
      <c r="E4677" t="s">
        <v>13149</v>
      </c>
      <c r="G4677" t="s">
        <v>13150</v>
      </c>
      <c r="H4677" t="s">
        <v>13150</v>
      </c>
      <c r="I4677" t="s">
        <v>5800</v>
      </c>
      <c r="J4677" t="s">
        <v>5801</v>
      </c>
      <c r="K4677" t="s">
        <v>14955</v>
      </c>
      <c r="L4677" t="s">
        <v>13921</v>
      </c>
      <c r="M4677" t="s">
        <v>52</v>
      </c>
    </row>
    <row r="4678" spans="1:13">
      <c r="A4678" t="s">
        <v>5802</v>
      </c>
      <c r="B4678">
        <v>4.5999999999999996</v>
      </c>
      <c r="C4678" t="str">
        <f t="shared" si="73"/>
        <v>4 – 5</v>
      </c>
      <c r="D4678">
        <v>100</v>
      </c>
      <c r="E4678" t="s">
        <v>13149</v>
      </c>
      <c r="G4678" t="s">
        <v>13150</v>
      </c>
      <c r="H4678" t="s">
        <v>13150</v>
      </c>
      <c r="I4678" t="s">
        <v>5804</v>
      </c>
      <c r="J4678" t="s">
        <v>5805</v>
      </c>
      <c r="K4678" t="s">
        <v>14956</v>
      </c>
      <c r="L4678" t="s">
        <v>14002</v>
      </c>
      <c r="M4678" t="s">
        <v>10</v>
      </c>
    </row>
    <row r="4679" spans="1:13">
      <c r="A4679" t="s">
        <v>5802</v>
      </c>
      <c r="B4679">
        <v>4.5999999999999996</v>
      </c>
      <c r="C4679" t="str">
        <f t="shared" si="73"/>
        <v>4 – 5</v>
      </c>
      <c r="D4679">
        <v>100</v>
      </c>
      <c r="E4679" t="s">
        <v>13149</v>
      </c>
      <c r="G4679" t="s">
        <v>13150</v>
      </c>
      <c r="H4679" t="s">
        <v>13150</v>
      </c>
      <c r="I4679" t="s">
        <v>5804</v>
      </c>
      <c r="J4679" t="s">
        <v>5805</v>
      </c>
      <c r="K4679" t="s">
        <v>14956</v>
      </c>
      <c r="L4679" t="s">
        <v>14002</v>
      </c>
      <c r="M4679" t="s">
        <v>12403</v>
      </c>
    </row>
    <row r="4680" spans="1:13">
      <c r="A4680" t="s">
        <v>5806</v>
      </c>
      <c r="C4680" t="str">
        <f t="shared" si="73"/>
        <v>No Rating</v>
      </c>
      <c r="E4680" t="s">
        <v>13150</v>
      </c>
      <c r="G4680" t="s">
        <v>13150</v>
      </c>
      <c r="H4680" t="s">
        <v>13150</v>
      </c>
      <c r="I4680" t="s">
        <v>5808</v>
      </c>
      <c r="J4680" t="s">
        <v>5809</v>
      </c>
      <c r="K4680" t="s">
        <v>14957</v>
      </c>
      <c r="L4680" t="s">
        <v>14038</v>
      </c>
      <c r="M4680" t="s">
        <v>635</v>
      </c>
    </row>
    <row r="4681" spans="1:13">
      <c r="A4681" t="s">
        <v>5806</v>
      </c>
      <c r="C4681" t="str">
        <f t="shared" si="73"/>
        <v>No Rating</v>
      </c>
      <c r="E4681" t="s">
        <v>13150</v>
      </c>
      <c r="G4681" t="s">
        <v>13150</v>
      </c>
      <c r="H4681" t="s">
        <v>13150</v>
      </c>
      <c r="I4681" t="s">
        <v>5808</v>
      </c>
      <c r="J4681" t="s">
        <v>5809</v>
      </c>
      <c r="K4681" t="s">
        <v>14957</v>
      </c>
      <c r="L4681" t="s">
        <v>14038</v>
      </c>
      <c r="M4681" t="s">
        <v>262</v>
      </c>
    </row>
    <row r="4682" spans="1:13">
      <c r="A4682" t="s">
        <v>5806</v>
      </c>
      <c r="C4682" t="str">
        <f t="shared" si="73"/>
        <v>No Rating</v>
      </c>
      <c r="E4682" t="s">
        <v>13150</v>
      </c>
      <c r="G4682" t="s">
        <v>13150</v>
      </c>
      <c r="H4682" t="s">
        <v>13150</v>
      </c>
      <c r="I4682" t="s">
        <v>5808</v>
      </c>
      <c r="J4682" t="s">
        <v>5809</v>
      </c>
      <c r="K4682" t="s">
        <v>14957</v>
      </c>
      <c r="L4682" t="s">
        <v>14038</v>
      </c>
      <c r="M4682" t="s">
        <v>52</v>
      </c>
    </row>
    <row r="4683" spans="1:13">
      <c r="A4683" t="s">
        <v>5806</v>
      </c>
      <c r="C4683" t="str">
        <f t="shared" si="73"/>
        <v>No Rating</v>
      </c>
      <c r="E4683" t="s">
        <v>13150</v>
      </c>
      <c r="G4683" t="s">
        <v>13150</v>
      </c>
      <c r="H4683" t="s">
        <v>13150</v>
      </c>
      <c r="I4683" t="s">
        <v>5808</v>
      </c>
      <c r="J4683" t="s">
        <v>5809</v>
      </c>
      <c r="K4683" t="s">
        <v>14957</v>
      </c>
      <c r="L4683" t="s">
        <v>14038</v>
      </c>
      <c r="M4683" t="s">
        <v>18</v>
      </c>
    </row>
    <row r="4684" spans="1:13">
      <c r="A4684" t="s">
        <v>5806</v>
      </c>
      <c r="C4684" t="str">
        <f t="shared" si="73"/>
        <v>No Rating</v>
      </c>
      <c r="E4684" t="s">
        <v>13150</v>
      </c>
      <c r="G4684" t="s">
        <v>13150</v>
      </c>
      <c r="H4684" t="s">
        <v>13150</v>
      </c>
      <c r="I4684" t="s">
        <v>5808</v>
      </c>
      <c r="J4684" t="s">
        <v>5809</v>
      </c>
      <c r="K4684" t="s">
        <v>14957</v>
      </c>
      <c r="L4684" t="s">
        <v>14038</v>
      </c>
      <c r="M4684" t="s">
        <v>595</v>
      </c>
    </row>
    <row r="4685" spans="1:13">
      <c r="A4685" t="s">
        <v>5810</v>
      </c>
      <c r="B4685">
        <v>3.1</v>
      </c>
      <c r="C4685" t="str">
        <f t="shared" si="73"/>
        <v>3 – 4</v>
      </c>
      <c r="D4685">
        <v>5</v>
      </c>
      <c r="E4685" t="s">
        <v>13149</v>
      </c>
      <c r="G4685" t="s">
        <v>13150</v>
      </c>
      <c r="H4685" t="s">
        <v>13150</v>
      </c>
      <c r="I4685" t="s">
        <v>5812</v>
      </c>
      <c r="J4685" t="s">
        <v>5813</v>
      </c>
      <c r="K4685" t="s">
        <v>14958</v>
      </c>
      <c r="L4685" t="s">
        <v>14002</v>
      </c>
      <c r="M4685" t="s">
        <v>635</v>
      </c>
    </row>
    <row r="4686" spans="1:13">
      <c r="A4686" t="s">
        <v>5810</v>
      </c>
      <c r="B4686">
        <v>3.1</v>
      </c>
      <c r="C4686" t="str">
        <f t="shared" si="73"/>
        <v>3 – 4</v>
      </c>
      <c r="D4686">
        <v>5</v>
      </c>
      <c r="E4686" t="s">
        <v>13149</v>
      </c>
      <c r="G4686" t="s">
        <v>13150</v>
      </c>
      <c r="H4686" t="s">
        <v>13150</v>
      </c>
      <c r="I4686" t="s">
        <v>5812</v>
      </c>
      <c r="J4686" t="s">
        <v>5813</v>
      </c>
      <c r="K4686" t="s">
        <v>14958</v>
      </c>
      <c r="L4686" t="s">
        <v>14002</v>
      </c>
      <c r="M4686" t="s">
        <v>262</v>
      </c>
    </row>
    <row r="4687" spans="1:13">
      <c r="A4687" t="s">
        <v>5810</v>
      </c>
      <c r="B4687">
        <v>3.1</v>
      </c>
      <c r="C4687" t="str">
        <f t="shared" si="73"/>
        <v>3 – 4</v>
      </c>
      <c r="D4687">
        <v>5</v>
      </c>
      <c r="E4687" t="s">
        <v>13149</v>
      </c>
      <c r="G4687" t="s">
        <v>13150</v>
      </c>
      <c r="H4687" t="s">
        <v>13150</v>
      </c>
      <c r="I4687" t="s">
        <v>5812</v>
      </c>
      <c r="J4687" t="s">
        <v>5813</v>
      </c>
      <c r="K4687" t="s">
        <v>14958</v>
      </c>
      <c r="L4687" t="s">
        <v>14002</v>
      </c>
      <c r="M4687" t="s">
        <v>1586</v>
      </c>
    </row>
    <row r="4688" spans="1:13">
      <c r="A4688" t="s">
        <v>5810</v>
      </c>
      <c r="B4688">
        <v>3.1</v>
      </c>
      <c r="C4688" t="str">
        <f t="shared" si="73"/>
        <v>3 – 4</v>
      </c>
      <c r="D4688">
        <v>5</v>
      </c>
      <c r="E4688" t="s">
        <v>13149</v>
      </c>
      <c r="G4688" t="s">
        <v>13150</v>
      </c>
      <c r="H4688" t="s">
        <v>13150</v>
      </c>
      <c r="I4688" t="s">
        <v>5812</v>
      </c>
      <c r="J4688" t="s">
        <v>5813</v>
      </c>
      <c r="K4688" t="s">
        <v>14958</v>
      </c>
      <c r="L4688" t="s">
        <v>14002</v>
      </c>
      <c r="M4688" t="s">
        <v>18</v>
      </c>
    </row>
    <row r="4689" spans="1:13">
      <c r="A4689" t="s">
        <v>5810</v>
      </c>
      <c r="B4689">
        <v>3.1</v>
      </c>
      <c r="C4689" t="str">
        <f t="shared" si="73"/>
        <v>3 – 4</v>
      </c>
      <c r="D4689">
        <v>5</v>
      </c>
      <c r="E4689" t="s">
        <v>13149</v>
      </c>
      <c r="G4689" t="s">
        <v>13150</v>
      </c>
      <c r="H4689" t="s">
        <v>13150</v>
      </c>
      <c r="I4689" t="s">
        <v>5812</v>
      </c>
      <c r="J4689" t="s">
        <v>5813</v>
      </c>
      <c r="K4689" t="s">
        <v>14958</v>
      </c>
      <c r="L4689" t="s">
        <v>14002</v>
      </c>
      <c r="M4689" t="s">
        <v>595</v>
      </c>
    </row>
    <row r="4690" spans="1:13">
      <c r="A4690" t="s">
        <v>5815</v>
      </c>
      <c r="B4690">
        <v>5</v>
      </c>
      <c r="C4690" t="str">
        <f t="shared" si="73"/>
        <v>4 – 5</v>
      </c>
      <c r="D4690">
        <v>100</v>
      </c>
      <c r="E4690" t="s">
        <v>13149</v>
      </c>
      <c r="G4690" t="s">
        <v>13150</v>
      </c>
      <c r="H4690" t="s">
        <v>13150</v>
      </c>
      <c r="I4690" t="s">
        <v>5817</v>
      </c>
      <c r="J4690" t="s">
        <v>5818</v>
      </c>
      <c r="K4690" t="s">
        <v>14959</v>
      </c>
      <c r="L4690" t="s">
        <v>14002</v>
      </c>
      <c r="M4690" t="s">
        <v>52</v>
      </c>
    </row>
    <row r="4691" spans="1:13">
      <c r="A4691" t="s">
        <v>5815</v>
      </c>
      <c r="B4691">
        <v>5</v>
      </c>
      <c r="C4691" t="str">
        <f t="shared" si="73"/>
        <v>4 – 5</v>
      </c>
      <c r="D4691">
        <v>100</v>
      </c>
      <c r="E4691" t="s">
        <v>13149</v>
      </c>
      <c r="G4691" t="s">
        <v>13150</v>
      </c>
      <c r="H4691" t="s">
        <v>13150</v>
      </c>
      <c r="I4691" t="s">
        <v>5817</v>
      </c>
      <c r="J4691" t="s">
        <v>5818</v>
      </c>
      <c r="K4691" t="s">
        <v>14959</v>
      </c>
      <c r="L4691" t="s">
        <v>14002</v>
      </c>
      <c r="M4691" t="s">
        <v>18</v>
      </c>
    </row>
    <row r="4692" spans="1:13">
      <c r="A4692" t="s">
        <v>5815</v>
      </c>
      <c r="B4692">
        <v>5</v>
      </c>
      <c r="C4692" t="str">
        <f t="shared" si="73"/>
        <v>4 – 5</v>
      </c>
      <c r="D4692">
        <v>100</v>
      </c>
      <c r="E4692" t="s">
        <v>13149</v>
      </c>
      <c r="G4692" t="s">
        <v>13150</v>
      </c>
      <c r="H4692" t="s">
        <v>13150</v>
      </c>
      <c r="I4692" t="s">
        <v>5817</v>
      </c>
      <c r="J4692" t="s">
        <v>5818</v>
      </c>
      <c r="K4692" t="s">
        <v>14959</v>
      </c>
      <c r="L4692" t="s">
        <v>14002</v>
      </c>
      <c r="M4692" t="s">
        <v>1220</v>
      </c>
    </row>
    <row r="4693" spans="1:13">
      <c r="A4693" t="s">
        <v>5819</v>
      </c>
      <c r="B4693">
        <v>3.4</v>
      </c>
      <c r="C4693" t="str">
        <f t="shared" si="73"/>
        <v>3 – 4</v>
      </c>
      <c r="D4693">
        <v>100</v>
      </c>
      <c r="E4693" t="s">
        <v>13149</v>
      </c>
      <c r="G4693" t="s">
        <v>13150</v>
      </c>
      <c r="H4693" t="s">
        <v>13150</v>
      </c>
      <c r="I4693" t="s">
        <v>5822</v>
      </c>
      <c r="J4693" t="s">
        <v>5823</v>
      </c>
      <c r="K4693" t="s">
        <v>14960</v>
      </c>
      <c r="L4693" t="s">
        <v>14002</v>
      </c>
      <c r="M4693" t="s">
        <v>330</v>
      </c>
    </row>
    <row r="4694" spans="1:13">
      <c r="A4694" t="s">
        <v>5819</v>
      </c>
      <c r="B4694">
        <v>3.4</v>
      </c>
      <c r="C4694" t="str">
        <f t="shared" si="73"/>
        <v>3 – 4</v>
      </c>
      <c r="D4694">
        <v>100</v>
      </c>
      <c r="E4694" t="s">
        <v>13149</v>
      </c>
      <c r="G4694" t="s">
        <v>13150</v>
      </c>
      <c r="H4694" t="s">
        <v>13150</v>
      </c>
      <c r="I4694" t="s">
        <v>5822</v>
      </c>
      <c r="J4694" t="s">
        <v>5823</v>
      </c>
      <c r="K4694" t="s">
        <v>14960</v>
      </c>
      <c r="L4694" t="s">
        <v>14002</v>
      </c>
      <c r="M4694" t="s">
        <v>262</v>
      </c>
    </row>
    <row r="4695" spans="1:13">
      <c r="A4695" t="s">
        <v>5819</v>
      </c>
      <c r="B4695">
        <v>3.4</v>
      </c>
      <c r="C4695" t="str">
        <f t="shared" si="73"/>
        <v>3 – 4</v>
      </c>
      <c r="D4695">
        <v>100</v>
      </c>
      <c r="E4695" t="s">
        <v>13149</v>
      </c>
      <c r="G4695" t="s">
        <v>13150</v>
      </c>
      <c r="H4695" t="s">
        <v>13150</v>
      </c>
      <c r="I4695" t="s">
        <v>5822</v>
      </c>
      <c r="J4695" t="s">
        <v>5823</v>
      </c>
      <c r="K4695" t="s">
        <v>14960</v>
      </c>
      <c r="L4695" t="s">
        <v>14002</v>
      </c>
      <c r="M4695" t="s">
        <v>595</v>
      </c>
    </row>
    <row r="4696" spans="1:13">
      <c r="A4696" t="s">
        <v>5825</v>
      </c>
      <c r="C4696" t="str">
        <f t="shared" si="73"/>
        <v>No Rating</v>
      </c>
      <c r="E4696" t="s">
        <v>13150</v>
      </c>
      <c r="G4696" t="s">
        <v>13150</v>
      </c>
      <c r="H4696" t="s">
        <v>13150</v>
      </c>
      <c r="I4696" t="s">
        <v>5827</v>
      </c>
      <c r="J4696" t="s">
        <v>5828</v>
      </c>
      <c r="K4696" t="s">
        <v>14961</v>
      </c>
      <c r="L4696" t="s">
        <v>13921</v>
      </c>
      <c r="M4696" t="s">
        <v>18</v>
      </c>
    </row>
    <row r="4697" spans="1:13">
      <c r="A4697" t="s">
        <v>5825</v>
      </c>
      <c r="C4697" t="str">
        <f t="shared" si="73"/>
        <v>No Rating</v>
      </c>
      <c r="E4697" t="s">
        <v>13150</v>
      </c>
      <c r="G4697" t="s">
        <v>13150</v>
      </c>
      <c r="H4697" t="s">
        <v>13150</v>
      </c>
      <c r="I4697" t="s">
        <v>5827</v>
      </c>
      <c r="J4697" t="s">
        <v>5828</v>
      </c>
      <c r="K4697" t="s">
        <v>14961</v>
      </c>
      <c r="L4697" t="s">
        <v>13921</v>
      </c>
      <c r="M4697" t="s">
        <v>16115</v>
      </c>
    </row>
    <row r="4698" spans="1:13">
      <c r="A4698" t="s">
        <v>5825</v>
      </c>
      <c r="C4698" t="str">
        <f t="shared" si="73"/>
        <v>No Rating</v>
      </c>
      <c r="E4698" t="s">
        <v>13150</v>
      </c>
      <c r="G4698" t="s">
        <v>13150</v>
      </c>
      <c r="H4698" t="s">
        <v>13150</v>
      </c>
      <c r="I4698" t="s">
        <v>5827</v>
      </c>
      <c r="J4698" t="s">
        <v>5828</v>
      </c>
      <c r="K4698" t="s">
        <v>14961</v>
      </c>
      <c r="L4698" t="s">
        <v>13921</v>
      </c>
      <c r="M4698" t="s">
        <v>1220</v>
      </c>
    </row>
    <row r="4699" spans="1:13">
      <c r="A4699" t="s">
        <v>2579</v>
      </c>
      <c r="B4699">
        <v>4.3</v>
      </c>
      <c r="C4699" t="str">
        <f t="shared" si="73"/>
        <v>4 – 5</v>
      </c>
      <c r="D4699">
        <v>7</v>
      </c>
      <c r="E4699" t="s">
        <v>13149</v>
      </c>
      <c r="G4699" t="s">
        <v>13150</v>
      </c>
      <c r="H4699" t="s">
        <v>13150</v>
      </c>
      <c r="I4699" t="s">
        <v>5831</v>
      </c>
      <c r="J4699" t="s">
        <v>5832</v>
      </c>
      <c r="K4699" t="s">
        <v>16079</v>
      </c>
      <c r="L4699" t="s">
        <v>13921</v>
      </c>
      <c r="M4699" t="s">
        <v>52</v>
      </c>
    </row>
    <row r="4700" spans="1:13">
      <c r="A4700" t="s">
        <v>2579</v>
      </c>
      <c r="B4700">
        <v>4.3</v>
      </c>
      <c r="C4700" t="str">
        <f t="shared" si="73"/>
        <v>4 – 5</v>
      </c>
      <c r="D4700">
        <v>7</v>
      </c>
      <c r="E4700" t="s">
        <v>13149</v>
      </c>
      <c r="G4700" t="s">
        <v>13150</v>
      </c>
      <c r="H4700" t="s">
        <v>13150</v>
      </c>
      <c r="I4700" t="s">
        <v>5831</v>
      </c>
      <c r="J4700" t="s">
        <v>5832</v>
      </c>
      <c r="K4700" t="s">
        <v>16079</v>
      </c>
      <c r="L4700" t="s">
        <v>13921</v>
      </c>
      <c r="M4700" t="s">
        <v>18</v>
      </c>
    </row>
    <row r="4701" spans="1:13">
      <c r="A4701" t="s">
        <v>5833</v>
      </c>
      <c r="B4701">
        <v>4.9000000000000004</v>
      </c>
      <c r="C4701" t="str">
        <f t="shared" si="73"/>
        <v>4 – 5</v>
      </c>
      <c r="D4701">
        <v>10</v>
      </c>
      <c r="E4701" t="s">
        <v>13149</v>
      </c>
      <c r="G4701" t="s">
        <v>13150</v>
      </c>
      <c r="H4701" t="s">
        <v>13150</v>
      </c>
      <c r="I4701" t="s">
        <v>5835</v>
      </c>
      <c r="J4701" t="s">
        <v>5836</v>
      </c>
      <c r="K4701" t="s">
        <v>14962</v>
      </c>
      <c r="L4701" t="s">
        <v>13921</v>
      </c>
      <c r="M4701" t="s">
        <v>511</v>
      </c>
    </row>
    <row r="4702" spans="1:13">
      <c r="A4702" t="s">
        <v>5833</v>
      </c>
      <c r="B4702">
        <v>4.9000000000000004</v>
      </c>
      <c r="C4702" t="str">
        <f t="shared" si="73"/>
        <v>4 – 5</v>
      </c>
      <c r="D4702">
        <v>10</v>
      </c>
      <c r="E4702" t="s">
        <v>13149</v>
      </c>
      <c r="G4702" t="s">
        <v>13150</v>
      </c>
      <c r="H4702" t="s">
        <v>13150</v>
      </c>
      <c r="I4702" t="s">
        <v>5835</v>
      </c>
      <c r="J4702" t="s">
        <v>5836</v>
      </c>
      <c r="K4702" t="s">
        <v>14962</v>
      </c>
      <c r="L4702" t="s">
        <v>13921</v>
      </c>
      <c r="M4702" t="s">
        <v>18</v>
      </c>
    </row>
    <row r="4703" spans="1:13">
      <c r="A4703" t="s">
        <v>5833</v>
      </c>
      <c r="B4703">
        <v>4.9000000000000004</v>
      </c>
      <c r="C4703" t="str">
        <f t="shared" si="73"/>
        <v>4 – 5</v>
      </c>
      <c r="D4703">
        <v>10</v>
      </c>
      <c r="E4703" t="s">
        <v>13149</v>
      </c>
      <c r="G4703" t="s">
        <v>13150</v>
      </c>
      <c r="H4703" t="s">
        <v>13150</v>
      </c>
      <c r="I4703" t="s">
        <v>5835</v>
      </c>
      <c r="J4703" t="s">
        <v>5836</v>
      </c>
      <c r="K4703" t="s">
        <v>14962</v>
      </c>
      <c r="L4703" t="s">
        <v>13921</v>
      </c>
      <c r="M4703" t="s">
        <v>8122</v>
      </c>
    </row>
    <row r="4704" spans="1:13">
      <c r="A4704" t="s">
        <v>5838</v>
      </c>
      <c r="C4704" t="str">
        <f t="shared" si="73"/>
        <v>No Rating</v>
      </c>
      <c r="E4704" t="s">
        <v>13150</v>
      </c>
      <c r="G4704" t="s">
        <v>13150</v>
      </c>
      <c r="H4704" t="s">
        <v>13150</v>
      </c>
      <c r="I4704" t="s">
        <v>5840</v>
      </c>
      <c r="J4704" t="s">
        <v>5841</v>
      </c>
      <c r="K4704" t="s">
        <v>14963</v>
      </c>
      <c r="L4704" t="s">
        <v>14002</v>
      </c>
      <c r="M4704" t="s">
        <v>257</v>
      </c>
    </row>
    <row r="4705" spans="1:13">
      <c r="A4705" t="s">
        <v>5842</v>
      </c>
      <c r="B4705">
        <v>4.5999999999999996</v>
      </c>
      <c r="C4705" t="str">
        <f t="shared" si="73"/>
        <v>4 – 5</v>
      </c>
      <c r="D4705">
        <v>30</v>
      </c>
      <c r="E4705" t="s">
        <v>13149</v>
      </c>
      <c r="G4705" t="s">
        <v>13150</v>
      </c>
      <c r="H4705" t="s">
        <v>13150</v>
      </c>
      <c r="I4705" t="s">
        <v>5844</v>
      </c>
      <c r="J4705" t="s">
        <v>5845</v>
      </c>
      <c r="K4705" t="s">
        <v>14964</v>
      </c>
      <c r="L4705" t="s">
        <v>14038</v>
      </c>
      <c r="M4705" t="s">
        <v>149</v>
      </c>
    </row>
    <row r="4706" spans="1:13">
      <c r="A4706" t="s">
        <v>5842</v>
      </c>
      <c r="B4706">
        <v>4.5999999999999996</v>
      </c>
      <c r="C4706" t="str">
        <f t="shared" si="73"/>
        <v>4 – 5</v>
      </c>
      <c r="D4706">
        <v>30</v>
      </c>
      <c r="E4706" t="s">
        <v>13149</v>
      </c>
      <c r="G4706" t="s">
        <v>13150</v>
      </c>
      <c r="H4706" t="s">
        <v>13150</v>
      </c>
      <c r="I4706" t="s">
        <v>5844</v>
      </c>
      <c r="J4706" t="s">
        <v>5845</v>
      </c>
      <c r="K4706" t="s">
        <v>14964</v>
      </c>
      <c r="L4706" t="s">
        <v>14038</v>
      </c>
      <c r="M4706" t="s">
        <v>10</v>
      </c>
    </row>
    <row r="4707" spans="1:13">
      <c r="A4707" t="s">
        <v>5846</v>
      </c>
      <c r="B4707">
        <v>4.4000000000000004</v>
      </c>
      <c r="C4707" t="str">
        <f t="shared" si="73"/>
        <v>4 – 5</v>
      </c>
      <c r="D4707">
        <v>3000</v>
      </c>
      <c r="E4707" t="s">
        <v>13149</v>
      </c>
      <c r="G4707" t="s">
        <v>13150</v>
      </c>
      <c r="H4707" t="s">
        <v>13150</v>
      </c>
      <c r="I4707" t="s">
        <v>5848</v>
      </c>
      <c r="J4707" t="s">
        <v>5849</v>
      </c>
      <c r="K4707" t="s">
        <v>14965</v>
      </c>
      <c r="L4707" t="s">
        <v>14002</v>
      </c>
      <c r="M4707" t="s">
        <v>149</v>
      </c>
    </row>
    <row r="4708" spans="1:13">
      <c r="A4708" t="s">
        <v>5846</v>
      </c>
      <c r="B4708">
        <v>4.4000000000000004</v>
      </c>
      <c r="C4708" t="str">
        <f t="shared" si="73"/>
        <v>4 – 5</v>
      </c>
      <c r="D4708">
        <v>3000</v>
      </c>
      <c r="E4708" t="s">
        <v>13149</v>
      </c>
      <c r="G4708" t="s">
        <v>13150</v>
      </c>
      <c r="H4708" t="s">
        <v>13150</v>
      </c>
      <c r="I4708" t="s">
        <v>5848</v>
      </c>
      <c r="J4708" t="s">
        <v>5849</v>
      </c>
      <c r="K4708" t="s">
        <v>14965</v>
      </c>
      <c r="L4708" t="s">
        <v>14002</v>
      </c>
      <c r="M4708" t="s">
        <v>1762</v>
      </c>
    </row>
    <row r="4709" spans="1:13">
      <c r="A4709" t="s">
        <v>5850</v>
      </c>
      <c r="B4709">
        <v>4.8</v>
      </c>
      <c r="C4709" t="str">
        <f t="shared" si="73"/>
        <v>4 – 5</v>
      </c>
      <c r="D4709">
        <v>21</v>
      </c>
      <c r="E4709" t="s">
        <v>13149</v>
      </c>
      <c r="G4709" t="s">
        <v>13150</v>
      </c>
      <c r="H4709" t="s">
        <v>13150</v>
      </c>
      <c r="I4709" t="s">
        <v>5853</v>
      </c>
      <c r="J4709" t="s">
        <v>5854</v>
      </c>
      <c r="K4709" t="s">
        <v>14966</v>
      </c>
      <c r="L4709" t="s">
        <v>14002</v>
      </c>
      <c r="M4709" t="s">
        <v>262</v>
      </c>
    </row>
    <row r="4710" spans="1:13">
      <c r="A4710" t="s">
        <v>5850</v>
      </c>
      <c r="B4710">
        <v>4.8</v>
      </c>
      <c r="C4710" t="str">
        <f t="shared" si="73"/>
        <v>4 – 5</v>
      </c>
      <c r="D4710">
        <v>21</v>
      </c>
      <c r="E4710" t="s">
        <v>13149</v>
      </c>
      <c r="G4710" t="s">
        <v>13150</v>
      </c>
      <c r="H4710" t="s">
        <v>13150</v>
      </c>
      <c r="I4710" t="s">
        <v>5853</v>
      </c>
      <c r="J4710" t="s">
        <v>5854</v>
      </c>
      <c r="K4710" t="s">
        <v>14966</v>
      </c>
      <c r="L4710" t="s">
        <v>14002</v>
      </c>
      <c r="M4710" t="s">
        <v>10</v>
      </c>
    </row>
    <row r="4711" spans="1:13">
      <c r="A4711" t="s">
        <v>5850</v>
      </c>
      <c r="B4711">
        <v>4.8</v>
      </c>
      <c r="C4711" t="str">
        <f t="shared" si="73"/>
        <v>4 – 5</v>
      </c>
      <c r="D4711">
        <v>21</v>
      </c>
      <c r="E4711" t="s">
        <v>13149</v>
      </c>
      <c r="G4711" t="s">
        <v>13150</v>
      </c>
      <c r="H4711" t="s">
        <v>13150</v>
      </c>
      <c r="I4711" t="s">
        <v>5853</v>
      </c>
      <c r="J4711" t="s">
        <v>5854</v>
      </c>
      <c r="K4711" t="s">
        <v>14966</v>
      </c>
      <c r="L4711" t="s">
        <v>14002</v>
      </c>
      <c r="M4711" t="s">
        <v>1505</v>
      </c>
    </row>
    <row r="4712" spans="1:13">
      <c r="A4712" t="s">
        <v>5850</v>
      </c>
      <c r="B4712">
        <v>4.8</v>
      </c>
      <c r="C4712" t="str">
        <f t="shared" si="73"/>
        <v>4 – 5</v>
      </c>
      <c r="D4712">
        <v>21</v>
      </c>
      <c r="E4712" t="s">
        <v>13149</v>
      </c>
      <c r="G4712" t="s">
        <v>13150</v>
      </c>
      <c r="H4712" t="s">
        <v>13150</v>
      </c>
      <c r="I4712" t="s">
        <v>5853</v>
      </c>
      <c r="J4712" t="s">
        <v>5854</v>
      </c>
      <c r="K4712" t="s">
        <v>14966</v>
      </c>
      <c r="L4712" t="s">
        <v>14002</v>
      </c>
      <c r="M4712" t="s">
        <v>595</v>
      </c>
    </row>
    <row r="4713" spans="1:13">
      <c r="A4713" t="s">
        <v>5855</v>
      </c>
      <c r="C4713" t="str">
        <f t="shared" si="73"/>
        <v>No Rating</v>
      </c>
      <c r="E4713" t="s">
        <v>13150</v>
      </c>
      <c r="G4713" t="s">
        <v>13150</v>
      </c>
      <c r="H4713" t="s">
        <v>13150</v>
      </c>
      <c r="I4713" t="s">
        <v>5857</v>
      </c>
      <c r="J4713" t="s">
        <v>5828</v>
      </c>
      <c r="K4713" t="s">
        <v>14961</v>
      </c>
      <c r="L4713" t="s">
        <v>13921</v>
      </c>
      <c r="M4713" t="s">
        <v>18</v>
      </c>
    </row>
    <row r="4714" spans="1:13">
      <c r="A4714" t="s">
        <v>5855</v>
      </c>
      <c r="C4714" t="str">
        <f t="shared" si="73"/>
        <v>No Rating</v>
      </c>
      <c r="E4714" t="s">
        <v>13150</v>
      </c>
      <c r="G4714" t="s">
        <v>13150</v>
      </c>
      <c r="H4714" t="s">
        <v>13150</v>
      </c>
      <c r="I4714" t="s">
        <v>5857</v>
      </c>
      <c r="J4714" t="s">
        <v>5828</v>
      </c>
      <c r="K4714" t="s">
        <v>14961</v>
      </c>
      <c r="L4714" t="s">
        <v>13921</v>
      </c>
      <c r="M4714" t="s">
        <v>5392</v>
      </c>
    </row>
    <row r="4715" spans="1:13">
      <c r="A4715" t="s">
        <v>5855</v>
      </c>
      <c r="C4715" t="str">
        <f t="shared" si="73"/>
        <v>No Rating</v>
      </c>
      <c r="E4715" t="s">
        <v>13150</v>
      </c>
      <c r="G4715" t="s">
        <v>13150</v>
      </c>
      <c r="H4715" t="s">
        <v>13150</v>
      </c>
      <c r="I4715" t="s">
        <v>5857</v>
      </c>
      <c r="J4715" t="s">
        <v>5828</v>
      </c>
      <c r="K4715" t="s">
        <v>14961</v>
      </c>
      <c r="L4715" t="s">
        <v>13921</v>
      </c>
      <c r="M4715" t="s">
        <v>3586</v>
      </c>
    </row>
    <row r="4716" spans="1:13">
      <c r="A4716" t="s">
        <v>5855</v>
      </c>
      <c r="C4716" t="str">
        <f t="shared" si="73"/>
        <v>No Rating</v>
      </c>
      <c r="E4716" t="s">
        <v>13150</v>
      </c>
      <c r="G4716" t="s">
        <v>13150</v>
      </c>
      <c r="H4716" t="s">
        <v>13150</v>
      </c>
      <c r="I4716" t="s">
        <v>5857</v>
      </c>
      <c r="J4716" t="s">
        <v>5828</v>
      </c>
      <c r="K4716" t="s">
        <v>14961</v>
      </c>
      <c r="L4716" t="s">
        <v>13921</v>
      </c>
      <c r="M4716" t="s">
        <v>16113</v>
      </c>
    </row>
    <row r="4717" spans="1:13">
      <c r="A4717" t="s">
        <v>5859</v>
      </c>
      <c r="B4717">
        <v>2.1</v>
      </c>
      <c r="C4717" t="str">
        <f t="shared" si="73"/>
        <v>2 – 3</v>
      </c>
      <c r="D4717">
        <v>500</v>
      </c>
      <c r="E4717" t="s">
        <v>13149</v>
      </c>
      <c r="G4717" t="s">
        <v>13150</v>
      </c>
      <c r="H4717" t="s">
        <v>13150</v>
      </c>
      <c r="I4717" t="s">
        <v>5862</v>
      </c>
      <c r="J4717" t="s">
        <v>5863</v>
      </c>
      <c r="K4717" t="s">
        <v>14967</v>
      </c>
      <c r="L4717" t="s">
        <v>14038</v>
      </c>
      <c r="M4717" t="s">
        <v>18</v>
      </c>
    </row>
    <row r="4718" spans="1:13">
      <c r="A4718" t="s">
        <v>5859</v>
      </c>
      <c r="B4718">
        <v>2.1</v>
      </c>
      <c r="C4718" t="str">
        <f t="shared" si="73"/>
        <v>2 – 3</v>
      </c>
      <c r="D4718">
        <v>500</v>
      </c>
      <c r="E4718" t="s">
        <v>13149</v>
      </c>
      <c r="G4718" t="s">
        <v>13150</v>
      </c>
      <c r="H4718" t="s">
        <v>13150</v>
      </c>
      <c r="I4718" t="s">
        <v>5862</v>
      </c>
      <c r="J4718" t="s">
        <v>5863</v>
      </c>
      <c r="K4718" t="s">
        <v>14967</v>
      </c>
      <c r="L4718" t="s">
        <v>14038</v>
      </c>
      <c r="M4718" t="s">
        <v>5392</v>
      </c>
    </row>
    <row r="4719" spans="1:13">
      <c r="A4719" t="s">
        <v>5859</v>
      </c>
      <c r="B4719">
        <v>2.1</v>
      </c>
      <c r="C4719" t="str">
        <f t="shared" si="73"/>
        <v>2 – 3</v>
      </c>
      <c r="D4719">
        <v>500</v>
      </c>
      <c r="E4719" t="s">
        <v>13149</v>
      </c>
      <c r="G4719" t="s">
        <v>13150</v>
      </c>
      <c r="H4719" t="s">
        <v>13150</v>
      </c>
      <c r="I4719" t="s">
        <v>5862</v>
      </c>
      <c r="J4719" t="s">
        <v>5863</v>
      </c>
      <c r="K4719" t="s">
        <v>14967</v>
      </c>
      <c r="L4719" t="s">
        <v>14038</v>
      </c>
      <c r="M4719" t="s">
        <v>16113</v>
      </c>
    </row>
    <row r="4720" spans="1:13">
      <c r="A4720" t="s">
        <v>5864</v>
      </c>
      <c r="C4720" t="str">
        <f t="shared" si="73"/>
        <v>No Rating</v>
      </c>
      <c r="E4720" t="s">
        <v>13150</v>
      </c>
      <c r="G4720" t="s">
        <v>13150</v>
      </c>
      <c r="H4720" t="s">
        <v>13150</v>
      </c>
      <c r="I4720" t="s">
        <v>5866</v>
      </c>
      <c r="J4720" t="s">
        <v>5867</v>
      </c>
      <c r="K4720" t="s">
        <v>14968</v>
      </c>
      <c r="L4720" t="s">
        <v>14002</v>
      </c>
      <c r="M4720" t="s">
        <v>262</v>
      </c>
    </row>
    <row r="4721" spans="1:13">
      <c r="A4721" t="s">
        <v>5864</v>
      </c>
      <c r="C4721" t="str">
        <f t="shared" si="73"/>
        <v>No Rating</v>
      </c>
      <c r="E4721" t="s">
        <v>13150</v>
      </c>
      <c r="G4721" t="s">
        <v>13150</v>
      </c>
      <c r="H4721" t="s">
        <v>13150</v>
      </c>
      <c r="I4721" t="s">
        <v>5866</v>
      </c>
      <c r="J4721" t="s">
        <v>5867</v>
      </c>
      <c r="K4721" t="s">
        <v>14968</v>
      </c>
      <c r="L4721" t="s">
        <v>14002</v>
      </c>
      <c r="M4721" t="s">
        <v>10</v>
      </c>
    </row>
    <row r="4722" spans="1:13">
      <c r="A4722" t="s">
        <v>5864</v>
      </c>
      <c r="C4722" t="str">
        <f t="shared" si="73"/>
        <v>No Rating</v>
      </c>
      <c r="E4722" t="s">
        <v>13150</v>
      </c>
      <c r="G4722" t="s">
        <v>13150</v>
      </c>
      <c r="H4722" t="s">
        <v>13150</v>
      </c>
      <c r="I4722" t="s">
        <v>5866</v>
      </c>
      <c r="J4722" t="s">
        <v>5867</v>
      </c>
      <c r="K4722" t="s">
        <v>14968</v>
      </c>
      <c r="L4722" t="s">
        <v>14002</v>
      </c>
      <c r="M4722" t="s">
        <v>595</v>
      </c>
    </row>
    <row r="4723" spans="1:13">
      <c r="A4723" t="s">
        <v>5864</v>
      </c>
      <c r="C4723" t="str">
        <f t="shared" si="73"/>
        <v>No Rating</v>
      </c>
      <c r="E4723" t="s">
        <v>13150</v>
      </c>
      <c r="G4723" t="s">
        <v>13150</v>
      </c>
      <c r="H4723" t="s">
        <v>13150</v>
      </c>
      <c r="I4723" t="s">
        <v>5866</v>
      </c>
      <c r="J4723" t="s">
        <v>5867</v>
      </c>
      <c r="K4723" t="s">
        <v>14968</v>
      </c>
      <c r="L4723" t="s">
        <v>14002</v>
      </c>
      <c r="M4723" t="s">
        <v>16115</v>
      </c>
    </row>
    <row r="4724" spans="1:13">
      <c r="A4724" t="s">
        <v>5864</v>
      </c>
      <c r="C4724" t="str">
        <f t="shared" si="73"/>
        <v>No Rating</v>
      </c>
      <c r="E4724" t="s">
        <v>13150</v>
      </c>
      <c r="G4724" t="s">
        <v>13150</v>
      </c>
      <c r="H4724" t="s">
        <v>13150</v>
      </c>
      <c r="I4724" t="s">
        <v>5866</v>
      </c>
      <c r="J4724" t="s">
        <v>5867</v>
      </c>
      <c r="K4724" t="s">
        <v>14968</v>
      </c>
      <c r="L4724" t="s">
        <v>14002</v>
      </c>
      <c r="M4724" t="s">
        <v>16121</v>
      </c>
    </row>
    <row r="4725" spans="1:13">
      <c r="A4725" t="s">
        <v>5869</v>
      </c>
      <c r="B4725">
        <v>4.8</v>
      </c>
      <c r="C4725" t="str">
        <f t="shared" si="73"/>
        <v>4 – 5</v>
      </c>
      <c r="D4725">
        <v>14</v>
      </c>
      <c r="E4725" t="s">
        <v>13149</v>
      </c>
      <c r="G4725" t="s">
        <v>13150</v>
      </c>
      <c r="H4725" t="s">
        <v>13150</v>
      </c>
      <c r="I4725" t="s">
        <v>5871</v>
      </c>
      <c r="J4725" t="s">
        <v>5872</v>
      </c>
      <c r="K4725" t="s">
        <v>14969</v>
      </c>
      <c r="L4725" t="s">
        <v>13921</v>
      </c>
      <c r="M4725" t="s">
        <v>635</v>
      </c>
    </row>
    <row r="4726" spans="1:13">
      <c r="A4726" t="s">
        <v>5869</v>
      </c>
      <c r="B4726">
        <v>4.8</v>
      </c>
      <c r="C4726" t="str">
        <f t="shared" si="73"/>
        <v>4 – 5</v>
      </c>
      <c r="D4726">
        <v>14</v>
      </c>
      <c r="E4726" t="s">
        <v>13149</v>
      </c>
      <c r="G4726" t="s">
        <v>13150</v>
      </c>
      <c r="H4726" t="s">
        <v>13150</v>
      </c>
      <c r="I4726" t="s">
        <v>5871</v>
      </c>
      <c r="J4726" t="s">
        <v>5872</v>
      </c>
      <c r="K4726" t="s">
        <v>14969</v>
      </c>
      <c r="L4726" t="s">
        <v>13921</v>
      </c>
      <c r="M4726" t="s">
        <v>18</v>
      </c>
    </row>
    <row r="4727" spans="1:13">
      <c r="A4727" t="s">
        <v>5869</v>
      </c>
      <c r="B4727">
        <v>4.8</v>
      </c>
      <c r="C4727" t="str">
        <f t="shared" si="73"/>
        <v>4 – 5</v>
      </c>
      <c r="D4727">
        <v>14</v>
      </c>
      <c r="E4727" t="s">
        <v>13149</v>
      </c>
      <c r="G4727" t="s">
        <v>13150</v>
      </c>
      <c r="H4727" t="s">
        <v>13150</v>
      </c>
      <c r="I4727" t="s">
        <v>5871</v>
      </c>
      <c r="J4727" t="s">
        <v>5872</v>
      </c>
      <c r="K4727" t="s">
        <v>14969</v>
      </c>
      <c r="L4727" t="s">
        <v>13921</v>
      </c>
      <c r="M4727" t="s">
        <v>595</v>
      </c>
    </row>
    <row r="4728" spans="1:13">
      <c r="A4728" t="s">
        <v>5869</v>
      </c>
      <c r="B4728">
        <v>4.8</v>
      </c>
      <c r="C4728" t="str">
        <f t="shared" si="73"/>
        <v>4 – 5</v>
      </c>
      <c r="D4728">
        <v>14</v>
      </c>
      <c r="E4728" t="s">
        <v>13149</v>
      </c>
      <c r="G4728" t="s">
        <v>13150</v>
      </c>
      <c r="H4728" t="s">
        <v>13150</v>
      </c>
      <c r="I4728" t="s">
        <v>5871</v>
      </c>
      <c r="J4728" t="s">
        <v>5872</v>
      </c>
      <c r="K4728" t="s">
        <v>14969</v>
      </c>
      <c r="L4728" t="s">
        <v>13921</v>
      </c>
      <c r="M4728" t="s">
        <v>1220</v>
      </c>
    </row>
    <row r="4729" spans="1:13">
      <c r="A4729" t="s">
        <v>5874</v>
      </c>
      <c r="B4729">
        <v>3.7</v>
      </c>
      <c r="C4729" t="str">
        <f t="shared" si="73"/>
        <v>3 – 4</v>
      </c>
      <c r="D4729">
        <v>6</v>
      </c>
      <c r="E4729" t="s">
        <v>13149</v>
      </c>
      <c r="G4729" t="s">
        <v>13150</v>
      </c>
      <c r="H4729" t="s">
        <v>13150</v>
      </c>
      <c r="I4729" t="s">
        <v>5877</v>
      </c>
      <c r="J4729" t="s">
        <v>5878</v>
      </c>
      <c r="K4729" t="s">
        <v>14970</v>
      </c>
      <c r="L4729" t="s">
        <v>14002</v>
      </c>
      <c r="M4729" t="s">
        <v>52</v>
      </c>
    </row>
    <row r="4730" spans="1:13">
      <c r="A4730" t="s">
        <v>5874</v>
      </c>
      <c r="B4730">
        <v>3.7</v>
      </c>
      <c r="C4730" t="str">
        <f t="shared" si="73"/>
        <v>3 – 4</v>
      </c>
      <c r="D4730">
        <v>6</v>
      </c>
      <c r="E4730" t="s">
        <v>13149</v>
      </c>
      <c r="G4730" t="s">
        <v>13150</v>
      </c>
      <c r="H4730" t="s">
        <v>13150</v>
      </c>
      <c r="I4730" t="s">
        <v>5877</v>
      </c>
      <c r="J4730" t="s">
        <v>5878</v>
      </c>
      <c r="K4730" t="s">
        <v>14970</v>
      </c>
      <c r="L4730" t="s">
        <v>14002</v>
      </c>
      <c r="M4730" t="s">
        <v>511</v>
      </c>
    </row>
    <row r="4731" spans="1:13">
      <c r="A4731" t="s">
        <v>5874</v>
      </c>
      <c r="B4731">
        <v>3.7</v>
      </c>
      <c r="C4731" t="str">
        <f t="shared" si="73"/>
        <v>3 – 4</v>
      </c>
      <c r="D4731">
        <v>6</v>
      </c>
      <c r="E4731" t="s">
        <v>13149</v>
      </c>
      <c r="G4731" t="s">
        <v>13150</v>
      </c>
      <c r="H4731" t="s">
        <v>13150</v>
      </c>
      <c r="I4731" t="s">
        <v>5877</v>
      </c>
      <c r="J4731" t="s">
        <v>5878</v>
      </c>
      <c r="K4731" t="s">
        <v>14970</v>
      </c>
      <c r="L4731" t="s">
        <v>14002</v>
      </c>
      <c r="M4731" t="s">
        <v>18</v>
      </c>
    </row>
    <row r="4732" spans="1:13">
      <c r="A4732" t="s">
        <v>5874</v>
      </c>
      <c r="B4732">
        <v>3.7</v>
      </c>
      <c r="C4732" t="str">
        <f t="shared" si="73"/>
        <v>3 – 4</v>
      </c>
      <c r="D4732">
        <v>6</v>
      </c>
      <c r="E4732" t="s">
        <v>13149</v>
      </c>
      <c r="G4732" t="s">
        <v>13150</v>
      </c>
      <c r="H4732" t="s">
        <v>13150</v>
      </c>
      <c r="I4732" t="s">
        <v>5877</v>
      </c>
      <c r="J4732" t="s">
        <v>5878</v>
      </c>
      <c r="K4732" t="s">
        <v>14970</v>
      </c>
      <c r="L4732" t="s">
        <v>14002</v>
      </c>
      <c r="M4732" t="s">
        <v>5392</v>
      </c>
    </row>
    <row r="4733" spans="1:13">
      <c r="A4733" t="s">
        <v>5880</v>
      </c>
      <c r="B4733">
        <v>4.8</v>
      </c>
      <c r="C4733" t="str">
        <f t="shared" si="73"/>
        <v>4 – 5</v>
      </c>
      <c r="D4733">
        <v>500</v>
      </c>
      <c r="E4733" t="s">
        <v>13149</v>
      </c>
      <c r="G4733" t="s">
        <v>13150</v>
      </c>
      <c r="H4733" t="s">
        <v>13150</v>
      </c>
      <c r="I4733" t="s">
        <v>5882</v>
      </c>
      <c r="J4733" t="s">
        <v>5883</v>
      </c>
      <c r="K4733" t="s">
        <v>14971</v>
      </c>
      <c r="L4733" t="s">
        <v>14002</v>
      </c>
      <c r="M4733" t="s">
        <v>262</v>
      </c>
    </row>
    <row r="4734" spans="1:13">
      <c r="A4734" t="s">
        <v>5880</v>
      </c>
      <c r="B4734">
        <v>4.8</v>
      </c>
      <c r="C4734" t="str">
        <f t="shared" si="73"/>
        <v>4 – 5</v>
      </c>
      <c r="D4734">
        <v>500</v>
      </c>
      <c r="E4734" t="s">
        <v>13149</v>
      </c>
      <c r="G4734" t="s">
        <v>13150</v>
      </c>
      <c r="H4734" t="s">
        <v>13150</v>
      </c>
      <c r="I4734" t="s">
        <v>5882</v>
      </c>
      <c r="J4734" t="s">
        <v>5883</v>
      </c>
      <c r="K4734" t="s">
        <v>14971</v>
      </c>
      <c r="L4734" t="s">
        <v>14002</v>
      </c>
      <c r="M4734" t="s">
        <v>10</v>
      </c>
    </row>
    <row r="4735" spans="1:13">
      <c r="A4735" t="s">
        <v>5880</v>
      </c>
      <c r="B4735">
        <v>4.8</v>
      </c>
      <c r="C4735" t="str">
        <f t="shared" si="73"/>
        <v>4 – 5</v>
      </c>
      <c r="D4735">
        <v>500</v>
      </c>
      <c r="E4735" t="s">
        <v>13149</v>
      </c>
      <c r="G4735" t="s">
        <v>13150</v>
      </c>
      <c r="H4735" t="s">
        <v>13150</v>
      </c>
      <c r="I4735" t="s">
        <v>5882</v>
      </c>
      <c r="J4735" t="s">
        <v>5883</v>
      </c>
      <c r="K4735" t="s">
        <v>14971</v>
      </c>
      <c r="L4735" t="s">
        <v>14002</v>
      </c>
      <c r="M4735" t="s">
        <v>595</v>
      </c>
    </row>
    <row r="4736" spans="1:13">
      <c r="A4736" t="s">
        <v>5884</v>
      </c>
      <c r="B4736">
        <v>4.7</v>
      </c>
      <c r="C4736" t="str">
        <f t="shared" si="73"/>
        <v>4 – 5</v>
      </c>
      <c r="D4736">
        <v>1000</v>
      </c>
      <c r="E4736" t="s">
        <v>13149</v>
      </c>
      <c r="G4736" t="s">
        <v>13150</v>
      </c>
      <c r="H4736" t="s">
        <v>13150</v>
      </c>
      <c r="I4736" t="s">
        <v>5886</v>
      </c>
      <c r="J4736" t="s">
        <v>5887</v>
      </c>
      <c r="K4736" t="s">
        <v>14972</v>
      </c>
      <c r="L4736" t="s">
        <v>14002</v>
      </c>
      <c r="M4736" t="s">
        <v>18</v>
      </c>
    </row>
    <row r="4737" spans="1:13">
      <c r="A4737" t="s">
        <v>5884</v>
      </c>
      <c r="B4737">
        <v>4.7</v>
      </c>
      <c r="C4737" t="str">
        <f t="shared" si="73"/>
        <v>4 – 5</v>
      </c>
      <c r="D4737">
        <v>1000</v>
      </c>
      <c r="E4737" t="s">
        <v>13149</v>
      </c>
      <c r="G4737" t="s">
        <v>13150</v>
      </c>
      <c r="H4737" t="s">
        <v>13150</v>
      </c>
      <c r="I4737" t="s">
        <v>5886</v>
      </c>
      <c r="J4737" t="s">
        <v>5887</v>
      </c>
      <c r="K4737" t="s">
        <v>14972</v>
      </c>
      <c r="L4737" t="s">
        <v>14002</v>
      </c>
      <c r="M4737" t="s">
        <v>1511</v>
      </c>
    </row>
    <row r="4738" spans="1:13">
      <c r="A4738" t="s">
        <v>5884</v>
      </c>
      <c r="B4738">
        <v>4.7</v>
      </c>
      <c r="C4738" t="str">
        <f t="shared" ref="C4738:C4801" si="74">IF(B4738="", "No Rating",
 IF(B4738&lt;=2, "1 – 2",
 IF(B4738&lt;=3, "2 – 3",
 IF(B4738&lt;=4, "3 – 4",
 "4 – 5"))))</f>
        <v>4 – 5</v>
      </c>
      <c r="D4738">
        <v>1000</v>
      </c>
      <c r="E4738" t="s">
        <v>13149</v>
      </c>
      <c r="G4738" t="s">
        <v>13150</v>
      </c>
      <c r="H4738" t="s">
        <v>13150</v>
      </c>
      <c r="I4738" t="s">
        <v>5886</v>
      </c>
      <c r="J4738" t="s">
        <v>5887</v>
      </c>
      <c r="K4738" t="s">
        <v>14972</v>
      </c>
      <c r="L4738" t="s">
        <v>14002</v>
      </c>
      <c r="M4738" t="s">
        <v>4172</v>
      </c>
    </row>
    <row r="4739" spans="1:13">
      <c r="A4739" t="s">
        <v>5888</v>
      </c>
      <c r="C4739" t="str">
        <f t="shared" si="74"/>
        <v>No Rating</v>
      </c>
      <c r="E4739" t="s">
        <v>13150</v>
      </c>
      <c r="G4739" t="s">
        <v>13150</v>
      </c>
      <c r="H4739" t="s">
        <v>13150</v>
      </c>
      <c r="I4739" t="s">
        <v>5890</v>
      </c>
      <c r="J4739" t="s">
        <v>5891</v>
      </c>
      <c r="K4739" t="s">
        <v>14973</v>
      </c>
      <c r="L4739" t="s">
        <v>14002</v>
      </c>
      <c r="M4739" t="s">
        <v>52</v>
      </c>
    </row>
    <row r="4740" spans="1:13">
      <c r="A4740" t="s">
        <v>5888</v>
      </c>
      <c r="C4740" t="str">
        <f t="shared" si="74"/>
        <v>No Rating</v>
      </c>
      <c r="E4740" t="s">
        <v>13150</v>
      </c>
      <c r="G4740" t="s">
        <v>13150</v>
      </c>
      <c r="H4740" t="s">
        <v>13150</v>
      </c>
      <c r="I4740" t="s">
        <v>5890</v>
      </c>
      <c r="J4740" t="s">
        <v>5891</v>
      </c>
      <c r="K4740" t="s">
        <v>14973</v>
      </c>
      <c r="L4740" t="s">
        <v>14002</v>
      </c>
      <c r="M4740" t="s">
        <v>18</v>
      </c>
    </row>
    <row r="4741" spans="1:13">
      <c r="A4741" t="s">
        <v>5888</v>
      </c>
      <c r="C4741" t="str">
        <f t="shared" si="74"/>
        <v>No Rating</v>
      </c>
      <c r="E4741" t="s">
        <v>13150</v>
      </c>
      <c r="G4741" t="s">
        <v>13150</v>
      </c>
      <c r="H4741" t="s">
        <v>13150</v>
      </c>
      <c r="I4741" t="s">
        <v>5890</v>
      </c>
      <c r="J4741" t="s">
        <v>5891</v>
      </c>
      <c r="K4741" t="s">
        <v>14973</v>
      </c>
      <c r="L4741" t="s">
        <v>14002</v>
      </c>
      <c r="M4741" t="s">
        <v>5392</v>
      </c>
    </row>
    <row r="4742" spans="1:13">
      <c r="A4742" t="s">
        <v>5892</v>
      </c>
      <c r="B4742">
        <v>3.4</v>
      </c>
      <c r="C4742" t="str">
        <f t="shared" si="74"/>
        <v>3 – 4</v>
      </c>
      <c r="D4742">
        <v>9</v>
      </c>
      <c r="E4742" t="s">
        <v>13149</v>
      </c>
      <c r="G4742" t="s">
        <v>13150</v>
      </c>
      <c r="H4742" t="s">
        <v>13150</v>
      </c>
      <c r="I4742" t="s">
        <v>5895</v>
      </c>
      <c r="J4742" t="s">
        <v>5896</v>
      </c>
      <c r="K4742" t="s">
        <v>13496</v>
      </c>
      <c r="L4742" t="s">
        <v>13155</v>
      </c>
      <c r="M4742" t="s">
        <v>635</v>
      </c>
    </row>
    <row r="4743" spans="1:13">
      <c r="A4743" t="s">
        <v>5892</v>
      </c>
      <c r="B4743">
        <v>3.4</v>
      </c>
      <c r="C4743" t="str">
        <f t="shared" si="74"/>
        <v>3 – 4</v>
      </c>
      <c r="D4743">
        <v>9</v>
      </c>
      <c r="E4743" t="s">
        <v>13149</v>
      </c>
      <c r="G4743" t="s">
        <v>13150</v>
      </c>
      <c r="H4743" t="s">
        <v>13150</v>
      </c>
      <c r="I4743" t="s">
        <v>5895</v>
      </c>
      <c r="J4743" t="s">
        <v>5896</v>
      </c>
      <c r="K4743" t="s">
        <v>13496</v>
      </c>
      <c r="L4743" t="s">
        <v>13155</v>
      </c>
      <c r="M4743" t="s">
        <v>262</v>
      </c>
    </row>
    <row r="4744" spans="1:13">
      <c r="A4744" t="s">
        <v>5892</v>
      </c>
      <c r="B4744">
        <v>3.4</v>
      </c>
      <c r="C4744" t="str">
        <f t="shared" si="74"/>
        <v>3 – 4</v>
      </c>
      <c r="D4744">
        <v>9</v>
      </c>
      <c r="E4744" t="s">
        <v>13149</v>
      </c>
      <c r="G4744" t="s">
        <v>13150</v>
      </c>
      <c r="H4744" t="s">
        <v>13150</v>
      </c>
      <c r="I4744" t="s">
        <v>5895</v>
      </c>
      <c r="J4744" t="s">
        <v>5896</v>
      </c>
      <c r="K4744" t="s">
        <v>13496</v>
      </c>
      <c r="L4744" t="s">
        <v>13155</v>
      </c>
      <c r="M4744" t="s">
        <v>18</v>
      </c>
    </row>
    <row r="4745" spans="1:13">
      <c r="A4745" t="s">
        <v>5892</v>
      </c>
      <c r="B4745">
        <v>3.4</v>
      </c>
      <c r="C4745" t="str">
        <f t="shared" si="74"/>
        <v>3 – 4</v>
      </c>
      <c r="D4745">
        <v>9</v>
      </c>
      <c r="E4745" t="s">
        <v>13149</v>
      </c>
      <c r="G4745" t="s">
        <v>13150</v>
      </c>
      <c r="H4745" t="s">
        <v>13150</v>
      </c>
      <c r="I4745" t="s">
        <v>5895</v>
      </c>
      <c r="J4745" t="s">
        <v>5896</v>
      </c>
      <c r="K4745" t="s">
        <v>13496</v>
      </c>
      <c r="L4745" t="s">
        <v>13155</v>
      </c>
      <c r="M4745" t="s">
        <v>595</v>
      </c>
    </row>
    <row r="4746" spans="1:13">
      <c r="A4746" t="s">
        <v>5892</v>
      </c>
      <c r="B4746">
        <v>3.4</v>
      </c>
      <c r="C4746" t="str">
        <f t="shared" si="74"/>
        <v>3 – 4</v>
      </c>
      <c r="D4746">
        <v>9</v>
      </c>
      <c r="E4746" t="s">
        <v>13149</v>
      </c>
      <c r="G4746" t="s">
        <v>13150</v>
      </c>
      <c r="H4746" t="s">
        <v>13150</v>
      </c>
      <c r="I4746" t="s">
        <v>5895</v>
      </c>
      <c r="J4746" t="s">
        <v>5896</v>
      </c>
      <c r="K4746" t="s">
        <v>13496</v>
      </c>
      <c r="L4746" t="s">
        <v>13155</v>
      </c>
      <c r="M4746" t="s">
        <v>3586</v>
      </c>
    </row>
    <row r="4747" spans="1:13">
      <c r="A4747" t="s">
        <v>5898</v>
      </c>
      <c r="C4747" t="str">
        <f t="shared" si="74"/>
        <v>No Rating</v>
      </c>
      <c r="E4747" t="s">
        <v>13150</v>
      </c>
      <c r="G4747" t="s">
        <v>13150</v>
      </c>
      <c r="H4747" t="s">
        <v>13150</v>
      </c>
      <c r="I4747" t="s">
        <v>5900</v>
      </c>
      <c r="J4747" t="s">
        <v>5901</v>
      </c>
      <c r="K4747" t="s">
        <v>14974</v>
      </c>
      <c r="L4747" t="s">
        <v>14002</v>
      </c>
      <c r="M4747" t="s">
        <v>18</v>
      </c>
    </row>
    <row r="4748" spans="1:13">
      <c r="A4748" t="s">
        <v>5898</v>
      </c>
      <c r="C4748" t="str">
        <f t="shared" si="74"/>
        <v>No Rating</v>
      </c>
      <c r="E4748" t="s">
        <v>13150</v>
      </c>
      <c r="G4748" t="s">
        <v>13150</v>
      </c>
      <c r="H4748" t="s">
        <v>13150</v>
      </c>
      <c r="I4748" t="s">
        <v>5900</v>
      </c>
      <c r="J4748" t="s">
        <v>5901</v>
      </c>
      <c r="K4748" t="s">
        <v>14974</v>
      </c>
      <c r="L4748" t="s">
        <v>14002</v>
      </c>
      <c r="M4748" t="s">
        <v>1220</v>
      </c>
    </row>
    <row r="4749" spans="1:13">
      <c r="A4749" t="s">
        <v>5902</v>
      </c>
      <c r="B4749">
        <v>4.3</v>
      </c>
      <c r="C4749" t="str">
        <f t="shared" si="74"/>
        <v>4 – 5</v>
      </c>
      <c r="D4749">
        <v>37</v>
      </c>
      <c r="E4749" t="s">
        <v>13149</v>
      </c>
      <c r="G4749" t="s">
        <v>13150</v>
      </c>
      <c r="H4749" t="s">
        <v>13150</v>
      </c>
      <c r="I4749" t="s">
        <v>5904</v>
      </c>
      <c r="J4749" t="s">
        <v>810</v>
      </c>
      <c r="K4749" t="s">
        <v>14044</v>
      </c>
      <c r="L4749" t="s">
        <v>14002</v>
      </c>
      <c r="M4749" t="s">
        <v>330</v>
      </c>
    </row>
    <row r="4750" spans="1:13">
      <c r="A4750" t="s">
        <v>5902</v>
      </c>
      <c r="B4750">
        <v>4.3</v>
      </c>
      <c r="C4750" t="str">
        <f t="shared" si="74"/>
        <v>4 – 5</v>
      </c>
      <c r="D4750">
        <v>37</v>
      </c>
      <c r="E4750" t="s">
        <v>13149</v>
      </c>
      <c r="G4750" t="s">
        <v>13150</v>
      </c>
      <c r="H4750" t="s">
        <v>13150</v>
      </c>
      <c r="I4750" t="s">
        <v>5904</v>
      </c>
      <c r="J4750" t="s">
        <v>810</v>
      </c>
      <c r="K4750" t="s">
        <v>14044</v>
      </c>
      <c r="L4750" t="s">
        <v>14002</v>
      </c>
      <c r="M4750" t="s">
        <v>10</v>
      </c>
    </row>
    <row r="4751" spans="1:13">
      <c r="A4751" t="s">
        <v>5905</v>
      </c>
      <c r="B4751">
        <v>4.0999999999999996</v>
      </c>
      <c r="C4751" t="str">
        <f t="shared" si="74"/>
        <v>4 – 5</v>
      </c>
      <c r="D4751">
        <v>67</v>
      </c>
      <c r="E4751" t="s">
        <v>13149</v>
      </c>
      <c r="G4751" t="s">
        <v>13150</v>
      </c>
      <c r="H4751" t="s">
        <v>13150</v>
      </c>
      <c r="I4751" t="s">
        <v>5908</v>
      </c>
      <c r="J4751" t="s">
        <v>5909</v>
      </c>
      <c r="K4751" t="s">
        <v>14975</v>
      </c>
      <c r="L4751" t="s">
        <v>14002</v>
      </c>
      <c r="M4751" t="s">
        <v>330</v>
      </c>
    </row>
    <row r="4752" spans="1:13">
      <c r="A4752" t="s">
        <v>5905</v>
      </c>
      <c r="B4752">
        <v>4.0999999999999996</v>
      </c>
      <c r="C4752" t="str">
        <f t="shared" si="74"/>
        <v>4 – 5</v>
      </c>
      <c r="D4752">
        <v>67</v>
      </c>
      <c r="E4752" t="s">
        <v>13149</v>
      </c>
      <c r="G4752" t="s">
        <v>13150</v>
      </c>
      <c r="H4752" t="s">
        <v>13150</v>
      </c>
      <c r="I4752" t="s">
        <v>5908</v>
      </c>
      <c r="J4752" t="s">
        <v>5909</v>
      </c>
      <c r="K4752" t="s">
        <v>14975</v>
      </c>
      <c r="L4752" t="s">
        <v>14002</v>
      </c>
      <c r="M4752" t="s">
        <v>257</v>
      </c>
    </row>
    <row r="4753" spans="1:13">
      <c r="A4753" t="s">
        <v>5905</v>
      </c>
      <c r="B4753">
        <v>4.0999999999999996</v>
      </c>
      <c r="C4753" t="str">
        <f t="shared" si="74"/>
        <v>4 – 5</v>
      </c>
      <c r="D4753">
        <v>67</v>
      </c>
      <c r="E4753" t="s">
        <v>13149</v>
      </c>
      <c r="G4753" t="s">
        <v>13150</v>
      </c>
      <c r="H4753" t="s">
        <v>13150</v>
      </c>
      <c r="I4753" t="s">
        <v>5908</v>
      </c>
      <c r="J4753" t="s">
        <v>5909</v>
      </c>
      <c r="K4753" t="s">
        <v>14975</v>
      </c>
      <c r="L4753" t="s">
        <v>14002</v>
      </c>
      <c r="M4753" t="s">
        <v>52</v>
      </c>
    </row>
    <row r="4754" spans="1:13">
      <c r="A4754" t="s">
        <v>5905</v>
      </c>
      <c r="B4754">
        <v>4.0999999999999996</v>
      </c>
      <c r="C4754" t="str">
        <f t="shared" si="74"/>
        <v>4 – 5</v>
      </c>
      <c r="D4754">
        <v>67</v>
      </c>
      <c r="E4754" t="s">
        <v>13149</v>
      </c>
      <c r="G4754" t="s">
        <v>13150</v>
      </c>
      <c r="H4754" t="s">
        <v>13150</v>
      </c>
      <c r="I4754" t="s">
        <v>5908</v>
      </c>
      <c r="J4754" t="s">
        <v>5909</v>
      </c>
      <c r="K4754" t="s">
        <v>14975</v>
      </c>
      <c r="L4754" t="s">
        <v>14002</v>
      </c>
      <c r="M4754" t="s">
        <v>18</v>
      </c>
    </row>
    <row r="4755" spans="1:13">
      <c r="A4755" t="s">
        <v>5905</v>
      </c>
      <c r="B4755">
        <v>4.0999999999999996</v>
      </c>
      <c r="C4755" t="str">
        <f t="shared" si="74"/>
        <v>4 – 5</v>
      </c>
      <c r="D4755">
        <v>67</v>
      </c>
      <c r="E4755" t="s">
        <v>13149</v>
      </c>
      <c r="G4755" t="s">
        <v>13150</v>
      </c>
      <c r="H4755" t="s">
        <v>13150</v>
      </c>
      <c r="I4755" t="s">
        <v>5908</v>
      </c>
      <c r="J4755" t="s">
        <v>5909</v>
      </c>
      <c r="K4755" t="s">
        <v>14975</v>
      </c>
      <c r="L4755" t="s">
        <v>14002</v>
      </c>
      <c r="M4755" t="s">
        <v>5392</v>
      </c>
    </row>
    <row r="4756" spans="1:13">
      <c r="A4756" t="s">
        <v>5911</v>
      </c>
      <c r="B4756">
        <v>2.4</v>
      </c>
      <c r="C4756" t="str">
        <f t="shared" si="74"/>
        <v>2 – 3</v>
      </c>
      <c r="D4756">
        <v>6</v>
      </c>
      <c r="E4756" t="s">
        <v>13149</v>
      </c>
      <c r="G4756" t="s">
        <v>13150</v>
      </c>
      <c r="H4756" t="s">
        <v>13150</v>
      </c>
      <c r="I4756" t="s">
        <v>5914</v>
      </c>
      <c r="J4756" t="s">
        <v>810</v>
      </c>
      <c r="K4756" t="s">
        <v>14044</v>
      </c>
      <c r="L4756" t="s">
        <v>14002</v>
      </c>
      <c r="M4756" t="s">
        <v>52</v>
      </c>
    </row>
    <row r="4757" spans="1:13">
      <c r="A4757" t="s">
        <v>5911</v>
      </c>
      <c r="B4757">
        <v>2.4</v>
      </c>
      <c r="C4757" t="str">
        <f t="shared" si="74"/>
        <v>2 – 3</v>
      </c>
      <c r="D4757">
        <v>6</v>
      </c>
      <c r="E4757" t="s">
        <v>13149</v>
      </c>
      <c r="G4757" t="s">
        <v>13150</v>
      </c>
      <c r="H4757" t="s">
        <v>13150</v>
      </c>
      <c r="I4757" t="s">
        <v>5914</v>
      </c>
      <c r="J4757" t="s">
        <v>810</v>
      </c>
      <c r="K4757" t="s">
        <v>14044</v>
      </c>
      <c r="L4757" t="s">
        <v>14002</v>
      </c>
      <c r="M4757" t="s">
        <v>16115</v>
      </c>
    </row>
    <row r="4758" spans="1:13">
      <c r="A4758" t="s">
        <v>5911</v>
      </c>
      <c r="B4758">
        <v>2.4</v>
      </c>
      <c r="C4758" t="str">
        <f t="shared" si="74"/>
        <v>2 – 3</v>
      </c>
      <c r="D4758">
        <v>6</v>
      </c>
      <c r="E4758" t="s">
        <v>13149</v>
      </c>
      <c r="G4758" t="s">
        <v>13150</v>
      </c>
      <c r="H4758" t="s">
        <v>13150</v>
      </c>
      <c r="I4758" t="s">
        <v>5914</v>
      </c>
      <c r="J4758" t="s">
        <v>810</v>
      </c>
      <c r="K4758" t="s">
        <v>14044</v>
      </c>
      <c r="L4758" t="s">
        <v>14002</v>
      </c>
      <c r="M4758" t="s">
        <v>16112</v>
      </c>
    </row>
    <row r="4759" spans="1:13">
      <c r="A4759" t="s">
        <v>5915</v>
      </c>
      <c r="B4759">
        <v>4.8</v>
      </c>
      <c r="C4759" t="str">
        <f t="shared" si="74"/>
        <v>4 – 5</v>
      </c>
      <c r="D4759">
        <v>4000</v>
      </c>
      <c r="E4759" t="s">
        <v>13149</v>
      </c>
      <c r="G4759" t="s">
        <v>13150</v>
      </c>
      <c r="H4759" t="s">
        <v>13150</v>
      </c>
      <c r="I4759" t="s">
        <v>5917</v>
      </c>
      <c r="J4759" t="s">
        <v>5918</v>
      </c>
      <c r="K4759" t="s">
        <v>14976</v>
      </c>
      <c r="L4759" t="s">
        <v>14002</v>
      </c>
      <c r="M4759" t="s">
        <v>18</v>
      </c>
    </row>
    <row r="4760" spans="1:13">
      <c r="A4760" t="s">
        <v>5915</v>
      </c>
      <c r="B4760">
        <v>4.8</v>
      </c>
      <c r="C4760" t="str">
        <f t="shared" si="74"/>
        <v>4 – 5</v>
      </c>
      <c r="D4760">
        <v>4000</v>
      </c>
      <c r="E4760" t="s">
        <v>13149</v>
      </c>
      <c r="G4760" t="s">
        <v>13150</v>
      </c>
      <c r="H4760" t="s">
        <v>13150</v>
      </c>
      <c r="I4760" t="s">
        <v>5917</v>
      </c>
      <c r="J4760" t="s">
        <v>5918</v>
      </c>
      <c r="K4760" t="s">
        <v>14976</v>
      </c>
      <c r="L4760" t="s">
        <v>14002</v>
      </c>
      <c r="M4760" t="s">
        <v>16119</v>
      </c>
    </row>
    <row r="4761" spans="1:13">
      <c r="A4761" t="s">
        <v>5919</v>
      </c>
      <c r="B4761">
        <v>4.5999999999999996</v>
      </c>
      <c r="C4761" t="str">
        <f t="shared" si="74"/>
        <v>4 – 5</v>
      </c>
      <c r="D4761">
        <v>500</v>
      </c>
      <c r="E4761" t="s">
        <v>13149</v>
      </c>
      <c r="G4761" t="s">
        <v>13150</v>
      </c>
      <c r="H4761" t="s">
        <v>13150</v>
      </c>
      <c r="I4761" t="s">
        <v>5921</v>
      </c>
      <c r="J4761" t="s">
        <v>810</v>
      </c>
      <c r="K4761" t="s">
        <v>14044</v>
      </c>
      <c r="L4761" t="s">
        <v>14002</v>
      </c>
      <c r="M4761" t="s">
        <v>262</v>
      </c>
    </row>
    <row r="4762" spans="1:13">
      <c r="A4762" t="s">
        <v>5919</v>
      </c>
      <c r="B4762">
        <v>4.5999999999999996</v>
      </c>
      <c r="C4762" t="str">
        <f t="shared" si="74"/>
        <v>4 – 5</v>
      </c>
      <c r="D4762">
        <v>500</v>
      </c>
      <c r="E4762" t="s">
        <v>13149</v>
      </c>
      <c r="G4762" t="s">
        <v>13150</v>
      </c>
      <c r="H4762" t="s">
        <v>13150</v>
      </c>
      <c r="I4762" t="s">
        <v>5921</v>
      </c>
      <c r="J4762" t="s">
        <v>810</v>
      </c>
      <c r="K4762" t="s">
        <v>14044</v>
      </c>
      <c r="L4762" t="s">
        <v>14002</v>
      </c>
      <c r="M4762" t="s">
        <v>595</v>
      </c>
    </row>
    <row r="4763" spans="1:13">
      <c r="A4763" t="s">
        <v>5922</v>
      </c>
      <c r="C4763" t="str">
        <f t="shared" si="74"/>
        <v>No Rating</v>
      </c>
      <c r="E4763" t="s">
        <v>13150</v>
      </c>
      <c r="G4763" t="s">
        <v>13150</v>
      </c>
      <c r="H4763" t="s">
        <v>13150</v>
      </c>
      <c r="I4763" t="s">
        <v>5924</v>
      </c>
      <c r="J4763" t="s">
        <v>5925</v>
      </c>
      <c r="K4763" t="s">
        <v>14977</v>
      </c>
      <c r="L4763" t="s">
        <v>14002</v>
      </c>
      <c r="M4763" t="s">
        <v>16111</v>
      </c>
    </row>
    <row r="4764" spans="1:13">
      <c r="A4764" t="s">
        <v>5926</v>
      </c>
      <c r="B4764">
        <v>4.9000000000000004</v>
      </c>
      <c r="C4764" t="str">
        <f t="shared" si="74"/>
        <v>4 – 5</v>
      </c>
      <c r="D4764">
        <v>100</v>
      </c>
      <c r="E4764" t="s">
        <v>13149</v>
      </c>
      <c r="G4764" t="s">
        <v>13150</v>
      </c>
      <c r="H4764" t="s">
        <v>13150</v>
      </c>
      <c r="I4764" t="s">
        <v>5928</v>
      </c>
      <c r="J4764" t="s">
        <v>5929</v>
      </c>
      <c r="K4764" t="s">
        <v>14978</v>
      </c>
      <c r="L4764" t="s">
        <v>14002</v>
      </c>
      <c r="M4764" t="s">
        <v>18</v>
      </c>
    </row>
    <row r="4765" spans="1:13">
      <c r="A4765" t="s">
        <v>5926</v>
      </c>
      <c r="B4765">
        <v>4.9000000000000004</v>
      </c>
      <c r="C4765" t="str">
        <f t="shared" si="74"/>
        <v>4 – 5</v>
      </c>
      <c r="D4765">
        <v>100</v>
      </c>
      <c r="E4765" t="s">
        <v>13149</v>
      </c>
      <c r="G4765" t="s">
        <v>13150</v>
      </c>
      <c r="H4765" t="s">
        <v>13150</v>
      </c>
      <c r="I4765" t="s">
        <v>5928</v>
      </c>
      <c r="J4765" t="s">
        <v>5929</v>
      </c>
      <c r="K4765" t="s">
        <v>14978</v>
      </c>
      <c r="L4765" t="s">
        <v>14002</v>
      </c>
      <c r="M4765" t="s">
        <v>5392</v>
      </c>
    </row>
    <row r="4766" spans="1:13">
      <c r="A4766" t="s">
        <v>5930</v>
      </c>
      <c r="B4766">
        <v>4.9000000000000004</v>
      </c>
      <c r="C4766" t="str">
        <f t="shared" si="74"/>
        <v>4 – 5</v>
      </c>
      <c r="D4766">
        <v>100</v>
      </c>
      <c r="E4766" t="s">
        <v>13149</v>
      </c>
      <c r="G4766" t="s">
        <v>13150</v>
      </c>
      <c r="H4766" t="s">
        <v>13150</v>
      </c>
      <c r="I4766" t="s">
        <v>5932</v>
      </c>
      <c r="J4766" t="s">
        <v>5933</v>
      </c>
      <c r="K4766" t="s">
        <v>14979</v>
      </c>
      <c r="L4766" t="s">
        <v>14002</v>
      </c>
      <c r="M4766" t="s">
        <v>18</v>
      </c>
    </row>
    <row r="4767" spans="1:13">
      <c r="A4767" t="s">
        <v>5934</v>
      </c>
      <c r="B4767">
        <v>3.6</v>
      </c>
      <c r="C4767" t="str">
        <f t="shared" si="74"/>
        <v>3 – 4</v>
      </c>
      <c r="D4767">
        <v>31</v>
      </c>
      <c r="E4767" t="s">
        <v>13149</v>
      </c>
      <c r="G4767" t="s">
        <v>13150</v>
      </c>
      <c r="H4767" t="s">
        <v>13150</v>
      </c>
      <c r="I4767" t="s">
        <v>5937</v>
      </c>
      <c r="J4767" t="s">
        <v>5938</v>
      </c>
      <c r="K4767" t="s">
        <v>14980</v>
      </c>
      <c r="L4767" t="s">
        <v>14038</v>
      </c>
      <c r="M4767" t="s">
        <v>635</v>
      </c>
    </row>
    <row r="4768" spans="1:13">
      <c r="A4768" t="s">
        <v>5934</v>
      </c>
      <c r="B4768">
        <v>3.6</v>
      </c>
      <c r="C4768" t="str">
        <f t="shared" si="74"/>
        <v>3 – 4</v>
      </c>
      <c r="D4768">
        <v>31</v>
      </c>
      <c r="E4768" t="s">
        <v>13149</v>
      </c>
      <c r="G4768" t="s">
        <v>13150</v>
      </c>
      <c r="H4768" t="s">
        <v>13150</v>
      </c>
      <c r="I4768" t="s">
        <v>5937</v>
      </c>
      <c r="J4768" t="s">
        <v>5938</v>
      </c>
      <c r="K4768" t="s">
        <v>14980</v>
      </c>
      <c r="L4768" t="s">
        <v>14038</v>
      </c>
      <c r="M4768" t="s">
        <v>149</v>
      </c>
    </row>
    <row r="4769" spans="1:13">
      <c r="A4769" t="s">
        <v>5934</v>
      </c>
      <c r="B4769">
        <v>3.6</v>
      </c>
      <c r="C4769" t="str">
        <f t="shared" si="74"/>
        <v>3 – 4</v>
      </c>
      <c r="D4769">
        <v>31</v>
      </c>
      <c r="E4769" t="s">
        <v>13149</v>
      </c>
      <c r="G4769" t="s">
        <v>13150</v>
      </c>
      <c r="H4769" t="s">
        <v>13150</v>
      </c>
      <c r="I4769" t="s">
        <v>5937</v>
      </c>
      <c r="J4769" t="s">
        <v>5938</v>
      </c>
      <c r="K4769" t="s">
        <v>14980</v>
      </c>
      <c r="L4769" t="s">
        <v>14038</v>
      </c>
      <c r="M4769" t="s">
        <v>262</v>
      </c>
    </row>
    <row r="4770" spans="1:13">
      <c r="A4770" t="s">
        <v>5934</v>
      </c>
      <c r="B4770">
        <v>3.6</v>
      </c>
      <c r="C4770" t="str">
        <f t="shared" si="74"/>
        <v>3 – 4</v>
      </c>
      <c r="D4770">
        <v>31</v>
      </c>
      <c r="E4770" t="s">
        <v>13149</v>
      </c>
      <c r="G4770" t="s">
        <v>13150</v>
      </c>
      <c r="H4770" t="s">
        <v>13150</v>
      </c>
      <c r="I4770" t="s">
        <v>5937</v>
      </c>
      <c r="J4770" t="s">
        <v>5938</v>
      </c>
      <c r="K4770" t="s">
        <v>14980</v>
      </c>
      <c r="L4770" t="s">
        <v>14038</v>
      </c>
      <c r="M4770" t="s">
        <v>18</v>
      </c>
    </row>
    <row r="4771" spans="1:13">
      <c r="A4771" t="s">
        <v>5934</v>
      </c>
      <c r="B4771">
        <v>3.6</v>
      </c>
      <c r="C4771" t="str">
        <f t="shared" si="74"/>
        <v>3 – 4</v>
      </c>
      <c r="D4771">
        <v>31</v>
      </c>
      <c r="E4771" t="s">
        <v>13149</v>
      </c>
      <c r="G4771" t="s">
        <v>13150</v>
      </c>
      <c r="H4771" t="s">
        <v>13150</v>
      </c>
      <c r="I4771" t="s">
        <v>5937</v>
      </c>
      <c r="J4771" t="s">
        <v>5938</v>
      </c>
      <c r="K4771" t="s">
        <v>14980</v>
      </c>
      <c r="L4771" t="s">
        <v>14038</v>
      </c>
      <c r="M4771" t="s">
        <v>595</v>
      </c>
    </row>
    <row r="4772" spans="1:13">
      <c r="A4772" t="s">
        <v>5940</v>
      </c>
      <c r="B4772">
        <v>4.9000000000000004</v>
      </c>
      <c r="C4772" t="str">
        <f t="shared" si="74"/>
        <v>4 – 5</v>
      </c>
      <c r="D4772">
        <v>5</v>
      </c>
      <c r="E4772" t="s">
        <v>13149</v>
      </c>
      <c r="G4772" t="s">
        <v>13150</v>
      </c>
      <c r="H4772" t="s">
        <v>13150</v>
      </c>
      <c r="I4772" t="s">
        <v>5942</v>
      </c>
      <c r="J4772" t="s">
        <v>5943</v>
      </c>
      <c r="K4772" t="s">
        <v>14981</v>
      </c>
      <c r="L4772" t="s">
        <v>14002</v>
      </c>
      <c r="M4772" t="s">
        <v>52</v>
      </c>
    </row>
    <row r="4773" spans="1:13">
      <c r="A4773" t="s">
        <v>5940</v>
      </c>
      <c r="B4773">
        <v>4.9000000000000004</v>
      </c>
      <c r="C4773" t="str">
        <f t="shared" si="74"/>
        <v>4 – 5</v>
      </c>
      <c r="D4773">
        <v>5</v>
      </c>
      <c r="E4773" t="s">
        <v>13149</v>
      </c>
      <c r="G4773" t="s">
        <v>13150</v>
      </c>
      <c r="H4773" t="s">
        <v>13150</v>
      </c>
      <c r="I4773" t="s">
        <v>5942</v>
      </c>
      <c r="J4773" t="s">
        <v>5943</v>
      </c>
      <c r="K4773" t="s">
        <v>14981</v>
      </c>
      <c r="L4773" t="s">
        <v>14002</v>
      </c>
      <c r="M4773" t="s">
        <v>1505</v>
      </c>
    </row>
    <row r="4774" spans="1:13">
      <c r="A4774" t="s">
        <v>5940</v>
      </c>
      <c r="B4774">
        <v>4.9000000000000004</v>
      </c>
      <c r="C4774" t="str">
        <f t="shared" si="74"/>
        <v>4 – 5</v>
      </c>
      <c r="D4774">
        <v>5</v>
      </c>
      <c r="E4774" t="s">
        <v>13149</v>
      </c>
      <c r="G4774" t="s">
        <v>13150</v>
      </c>
      <c r="H4774" t="s">
        <v>13150</v>
      </c>
      <c r="I4774" t="s">
        <v>5942</v>
      </c>
      <c r="J4774" t="s">
        <v>5943</v>
      </c>
      <c r="K4774" t="s">
        <v>14981</v>
      </c>
      <c r="L4774" t="s">
        <v>14002</v>
      </c>
      <c r="M4774" t="s">
        <v>18</v>
      </c>
    </row>
    <row r="4775" spans="1:13">
      <c r="A4775" t="s">
        <v>5940</v>
      </c>
      <c r="B4775">
        <v>4.9000000000000004</v>
      </c>
      <c r="C4775" t="str">
        <f t="shared" si="74"/>
        <v>4 – 5</v>
      </c>
      <c r="D4775">
        <v>5</v>
      </c>
      <c r="E4775" t="s">
        <v>13149</v>
      </c>
      <c r="G4775" t="s">
        <v>13150</v>
      </c>
      <c r="H4775" t="s">
        <v>13150</v>
      </c>
      <c r="I4775" t="s">
        <v>5942</v>
      </c>
      <c r="J4775" t="s">
        <v>5943</v>
      </c>
      <c r="K4775" t="s">
        <v>14981</v>
      </c>
      <c r="L4775" t="s">
        <v>14002</v>
      </c>
      <c r="M4775" t="s">
        <v>1220</v>
      </c>
    </row>
    <row r="4776" spans="1:13">
      <c r="A4776" t="s">
        <v>5944</v>
      </c>
      <c r="B4776">
        <v>4.8</v>
      </c>
      <c r="C4776" t="str">
        <f t="shared" si="74"/>
        <v>4 – 5</v>
      </c>
      <c r="D4776">
        <v>100</v>
      </c>
      <c r="E4776" t="s">
        <v>13149</v>
      </c>
      <c r="G4776" t="s">
        <v>13150</v>
      </c>
      <c r="H4776" t="s">
        <v>13150</v>
      </c>
      <c r="I4776" t="s">
        <v>5946</v>
      </c>
      <c r="J4776" t="s">
        <v>810</v>
      </c>
      <c r="K4776" t="s">
        <v>14044</v>
      </c>
      <c r="L4776" t="s">
        <v>14002</v>
      </c>
      <c r="M4776" t="s">
        <v>257</v>
      </c>
    </row>
    <row r="4777" spans="1:13">
      <c r="A4777" t="s">
        <v>5944</v>
      </c>
      <c r="B4777">
        <v>4.8</v>
      </c>
      <c r="C4777" t="str">
        <f t="shared" si="74"/>
        <v>4 – 5</v>
      </c>
      <c r="D4777">
        <v>100</v>
      </c>
      <c r="E4777" t="s">
        <v>13149</v>
      </c>
      <c r="G4777" t="s">
        <v>13150</v>
      </c>
      <c r="H4777" t="s">
        <v>13150</v>
      </c>
      <c r="I4777" t="s">
        <v>5946</v>
      </c>
      <c r="J4777" t="s">
        <v>810</v>
      </c>
      <c r="K4777" t="s">
        <v>14044</v>
      </c>
      <c r="L4777" t="s">
        <v>14002</v>
      </c>
      <c r="M4777" t="s">
        <v>10</v>
      </c>
    </row>
    <row r="4778" spans="1:13">
      <c r="A4778" t="s">
        <v>5944</v>
      </c>
      <c r="B4778">
        <v>4.8</v>
      </c>
      <c r="C4778" t="str">
        <f t="shared" si="74"/>
        <v>4 – 5</v>
      </c>
      <c r="D4778">
        <v>100</v>
      </c>
      <c r="E4778" t="s">
        <v>13149</v>
      </c>
      <c r="G4778" t="s">
        <v>13150</v>
      </c>
      <c r="H4778" t="s">
        <v>13150</v>
      </c>
      <c r="I4778" t="s">
        <v>5946</v>
      </c>
      <c r="J4778" t="s">
        <v>810</v>
      </c>
      <c r="K4778" t="s">
        <v>14044</v>
      </c>
      <c r="L4778" t="s">
        <v>14002</v>
      </c>
      <c r="M4778" t="s">
        <v>12403</v>
      </c>
    </row>
    <row r="4779" spans="1:13">
      <c r="A4779" t="s">
        <v>5947</v>
      </c>
      <c r="B4779">
        <v>2.8</v>
      </c>
      <c r="C4779" t="str">
        <f t="shared" si="74"/>
        <v>2 – 3</v>
      </c>
      <c r="D4779">
        <v>100</v>
      </c>
      <c r="E4779" t="s">
        <v>13149</v>
      </c>
      <c r="G4779" t="s">
        <v>13150</v>
      </c>
      <c r="H4779" t="s">
        <v>13150</v>
      </c>
      <c r="I4779" t="s">
        <v>5950</v>
      </c>
      <c r="J4779" t="s">
        <v>5951</v>
      </c>
      <c r="K4779" t="s">
        <v>14982</v>
      </c>
      <c r="L4779" t="s">
        <v>14002</v>
      </c>
      <c r="M4779" t="s">
        <v>18</v>
      </c>
    </row>
    <row r="4780" spans="1:13">
      <c r="A4780" t="s">
        <v>5947</v>
      </c>
      <c r="B4780">
        <v>2.8</v>
      </c>
      <c r="C4780" t="str">
        <f t="shared" si="74"/>
        <v>2 – 3</v>
      </c>
      <c r="D4780">
        <v>100</v>
      </c>
      <c r="E4780" t="s">
        <v>13149</v>
      </c>
      <c r="G4780" t="s">
        <v>13150</v>
      </c>
      <c r="H4780" t="s">
        <v>13150</v>
      </c>
      <c r="I4780" t="s">
        <v>5950</v>
      </c>
      <c r="J4780" t="s">
        <v>5951</v>
      </c>
      <c r="K4780" t="s">
        <v>14982</v>
      </c>
      <c r="L4780" t="s">
        <v>14002</v>
      </c>
      <c r="M4780" t="s">
        <v>5392</v>
      </c>
    </row>
    <row r="4781" spans="1:13">
      <c r="A4781" t="s">
        <v>5952</v>
      </c>
      <c r="C4781" t="str">
        <f t="shared" si="74"/>
        <v>No Rating</v>
      </c>
      <c r="E4781" t="s">
        <v>13150</v>
      </c>
      <c r="G4781" t="s">
        <v>13150</v>
      </c>
      <c r="H4781" t="s">
        <v>13150</v>
      </c>
      <c r="I4781" t="s">
        <v>5954</v>
      </c>
      <c r="J4781" t="s">
        <v>5955</v>
      </c>
      <c r="K4781" t="s">
        <v>14983</v>
      </c>
      <c r="L4781" t="s">
        <v>14038</v>
      </c>
      <c r="M4781" t="s">
        <v>52</v>
      </c>
    </row>
    <row r="4782" spans="1:13">
      <c r="A4782" t="s">
        <v>5952</v>
      </c>
      <c r="C4782" t="str">
        <f t="shared" si="74"/>
        <v>No Rating</v>
      </c>
      <c r="E4782" t="s">
        <v>13150</v>
      </c>
      <c r="G4782" t="s">
        <v>13150</v>
      </c>
      <c r="H4782" t="s">
        <v>13150</v>
      </c>
      <c r="I4782" t="s">
        <v>5954</v>
      </c>
      <c r="J4782" t="s">
        <v>5955</v>
      </c>
      <c r="K4782" t="s">
        <v>14983</v>
      </c>
      <c r="L4782" t="s">
        <v>14038</v>
      </c>
      <c r="M4782" t="s">
        <v>18</v>
      </c>
    </row>
    <row r="4783" spans="1:13">
      <c r="A4783" t="s">
        <v>5952</v>
      </c>
      <c r="C4783" t="str">
        <f t="shared" si="74"/>
        <v>No Rating</v>
      </c>
      <c r="E4783" t="s">
        <v>13150</v>
      </c>
      <c r="G4783" t="s">
        <v>13150</v>
      </c>
      <c r="H4783" t="s">
        <v>13150</v>
      </c>
      <c r="I4783" t="s">
        <v>5954</v>
      </c>
      <c r="J4783" t="s">
        <v>5955</v>
      </c>
      <c r="K4783" t="s">
        <v>14983</v>
      </c>
      <c r="L4783" t="s">
        <v>14038</v>
      </c>
      <c r="M4783" t="s">
        <v>5392</v>
      </c>
    </row>
    <row r="4784" spans="1:13">
      <c r="A4784" t="s">
        <v>5952</v>
      </c>
      <c r="C4784" t="str">
        <f t="shared" si="74"/>
        <v>No Rating</v>
      </c>
      <c r="E4784" t="s">
        <v>13150</v>
      </c>
      <c r="G4784" t="s">
        <v>13150</v>
      </c>
      <c r="H4784" t="s">
        <v>13150</v>
      </c>
      <c r="I4784" t="s">
        <v>5954</v>
      </c>
      <c r="J4784" t="s">
        <v>5955</v>
      </c>
      <c r="K4784" t="s">
        <v>14983</v>
      </c>
      <c r="L4784" t="s">
        <v>14038</v>
      </c>
      <c r="M4784" t="s">
        <v>16113</v>
      </c>
    </row>
    <row r="4785" spans="1:13">
      <c r="A4785" t="s">
        <v>5956</v>
      </c>
      <c r="C4785" t="str">
        <f t="shared" si="74"/>
        <v>No Rating</v>
      </c>
      <c r="E4785" t="s">
        <v>13150</v>
      </c>
      <c r="G4785" t="s">
        <v>13150</v>
      </c>
      <c r="H4785" t="s">
        <v>13150</v>
      </c>
      <c r="I4785" t="s">
        <v>5958</v>
      </c>
      <c r="J4785" t="s">
        <v>5959</v>
      </c>
      <c r="K4785" t="s">
        <v>14984</v>
      </c>
      <c r="L4785" t="s">
        <v>14038</v>
      </c>
      <c r="M4785" t="s">
        <v>257</v>
      </c>
    </row>
    <row r="4786" spans="1:13">
      <c r="A4786" t="s">
        <v>5956</v>
      </c>
      <c r="C4786" t="str">
        <f t="shared" si="74"/>
        <v>No Rating</v>
      </c>
      <c r="E4786" t="s">
        <v>13150</v>
      </c>
      <c r="G4786" t="s">
        <v>13150</v>
      </c>
      <c r="H4786" t="s">
        <v>13150</v>
      </c>
      <c r="I4786" t="s">
        <v>5958</v>
      </c>
      <c r="J4786" t="s">
        <v>5959</v>
      </c>
      <c r="K4786" t="s">
        <v>14984</v>
      </c>
      <c r="L4786" t="s">
        <v>14038</v>
      </c>
      <c r="M4786" t="s">
        <v>262</v>
      </c>
    </row>
    <row r="4787" spans="1:13">
      <c r="A4787" t="s">
        <v>5956</v>
      </c>
      <c r="C4787" t="str">
        <f t="shared" si="74"/>
        <v>No Rating</v>
      </c>
      <c r="E4787" t="s">
        <v>13150</v>
      </c>
      <c r="G4787" t="s">
        <v>13150</v>
      </c>
      <c r="H4787" t="s">
        <v>13150</v>
      </c>
      <c r="I4787" t="s">
        <v>5958</v>
      </c>
      <c r="J4787" t="s">
        <v>5959</v>
      </c>
      <c r="K4787" t="s">
        <v>14984</v>
      </c>
      <c r="L4787" t="s">
        <v>14038</v>
      </c>
      <c r="M4787" t="s">
        <v>18</v>
      </c>
    </row>
    <row r="4788" spans="1:13">
      <c r="A4788" t="s">
        <v>5956</v>
      </c>
      <c r="C4788" t="str">
        <f t="shared" si="74"/>
        <v>No Rating</v>
      </c>
      <c r="E4788" t="s">
        <v>13150</v>
      </c>
      <c r="G4788" t="s">
        <v>13150</v>
      </c>
      <c r="H4788" t="s">
        <v>13150</v>
      </c>
      <c r="I4788" t="s">
        <v>5958</v>
      </c>
      <c r="J4788" t="s">
        <v>5959</v>
      </c>
      <c r="K4788" t="s">
        <v>14984</v>
      </c>
      <c r="L4788" t="s">
        <v>14038</v>
      </c>
      <c r="M4788" t="s">
        <v>595</v>
      </c>
    </row>
    <row r="4789" spans="1:13">
      <c r="A4789" t="s">
        <v>5956</v>
      </c>
      <c r="C4789" t="str">
        <f t="shared" si="74"/>
        <v>No Rating</v>
      </c>
      <c r="E4789" t="s">
        <v>13150</v>
      </c>
      <c r="G4789" t="s">
        <v>13150</v>
      </c>
      <c r="H4789" t="s">
        <v>13150</v>
      </c>
      <c r="I4789" t="s">
        <v>5958</v>
      </c>
      <c r="J4789" t="s">
        <v>5959</v>
      </c>
      <c r="K4789" t="s">
        <v>14984</v>
      </c>
      <c r="L4789" t="s">
        <v>14038</v>
      </c>
      <c r="M4789" t="s">
        <v>1511</v>
      </c>
    </row>
    <row r="4790" spans="1:13">
      <c r="A4790" t="s">
        <v>5961</v>
      </c>
      <c r="B4790">
        <v>4.4000000000000004</v>
      </c>
      <c r="C4790" t="str">
        <f t="shared" si="74"/>
        <v>4 – 5</v>
      </c>
      <c r="D4790">
        <v>7</v>
      </c>
      <c r="E4790" t="s">
        <v>13149</v>
      </c>
      <c r="G4790" t="s">
        <v>13150</v>
      </c>
      <c r="H4790" t="s">
        <v>13150</v>
      </c>
      <c r="I4790" t="s">
        <v>5964</v>
      </c>
      <c r="J4790" t="s">
        <v>5965</v>
      </c>
      <c r="K4790" t="s">
        <v>14985</v>
      </c>
      <c r="L4790" t="s">
        <v>14038</v>
      </c>
      <c r="M4790" t="s">
        <v>149</v>
      </c>
    </row>
    <row r="4791" spans="1:13">
      <c r="A4791" t="s">
        <v>5961</v>
      </c>
      <c r="B4791">
        <v>4.4000000000000004</v>
      </c>
      <c r="C4791" t="str">
        <f t="shared" si="74"/>
        <v>4 – 5</v>
      </c>
      <c r="D4791">
        <v>7</v>
      </c>
      <c r="E4791" t="s">
        <v>13149</v>
      </c>
      <c r="G4791" t="s">
        <v>13150</v>
      </c>
      <c r="H4791" t="s">
        <v>13150</v>
      </c>
      <c r="I4791" t="s">
        <v>5964</v>
      </c>
      <c r="J4791" t="s">
        <v>5965</v>
      </c>
      <c r="K4791" t="s">
        <v>14985</v>
      </c>
      <c r="L4791" t="s">
        <v>14038</v>
      </c>
      <c r="M4791" t="s">
        <v>10</v>
      </c>
    </row>
    <row r="4792" spans="1:13">
      <c r="A4792" t="s">
        <v>5961</v>
      </c>
      <c r="B4792">
        <v>4.4000000000000004</v>
      </c>
      <c r="C4792" t="str">
        <f t="shared" si="74"/>
        <v>4 – 5</v>
      </c>
      <c r="D4792">
        <v>7</v>
      </c>
      <c r="E4792" t="s">
        <v>13149</v>
      </c>
      <c r="G4792" t="s">
        <v>13150</v>
      </c>
      <c r="H4792" t="s">
        <v>13150</v>
      </c>
      <c r="I4792" t="s">
        <v>5964</v>
      </c>
      <c r="J4792" t="s">
        <v>5965</v>
      </c>
      <c r="K4792" t="s">
        <v>14985</v>
      </c>
      <c r="L4792" t="s">
        <v>14038</v>
      </c>
      <c r="M4792" t="s">
        <v>52</v>
      </c>
    </row>
    <row r="4793" spans="1:13">
      <c r="A4793" t="s">
        <v>5966</v>
      </c>
      <c r="B4793">
        <v>4.8</v>
      </c>
      <c r="C4793" t="str">
        <f t="shared" si="74"/>
        <v>4 – 5</v>
      </c>
      <c r="D4793">
        <v>500</v>
      </c>
      <c r="E4793" t="s">
        <v>13149</v>
      </c>
      <c r="G4793" t="s">
        <v>13150</v>
      </c>
      <c r="H4793" t="s">
        <v>13150</v>
      </c>
      <c r="I4793" t="s">
        <v>5968</v>
      </c>
      <c r="J4793" t="s">
        <v>5969</v>
      </c>
      <c r="K4793" t="s">
        <v>14986</v>
      </c>
      <c r="L4793" t="s">
        <v>14038</v>
      </c>
      <c r="M4793" t="s">
        <v>1505</v>
      </c>
    </row>
    <row r="4794" spans="1:13">
      <c r="A4794" t="s">
        <v>5966</v>
      </c>
      <c r="B4794">
        <v>4.8</v>
      </c>
      <c r="C4794" t="str">
        <f t="shared" si="74"/>
        <v>4 – 5</v>
      </c>
      <c r="D4794">
        <v>500</v>
      </c>
      <c r="E4794" t="s">
        <v>13149</v>
      </c>
      <c r="G4794" t="s">
        <v>13150</v>
      </c>
      <c r="H4794" t="s">
        <v>13150</v>
      </c>
      <c r="I4794" t="s">
        <v>5968</v>
      </c>
      <c r="J4794" t="s">
        <v>5969</v>
      </c>
      <c r="K4794" t="s">
        <v>14986</v>
      </c>
      <c r="L4794" t="s">
        <v>14038</v>
      </c>
      <c r="M4794" t="s">
        <v>18</v>
      </c>
    </row>
    <row r="4795" spans="1:13">
      <c r="A4795" t="s">
        <v>5966</v>
      </c>
      <c r="B4795">
        <v>4.8</v>
      </c>
      <c r="C4795" t="str">
        <f t="shared" si="74"/>
        <v>4 – 5</v>
      </c>
      <c r="D4795">
        <v>500</v>
      </c>
      <c r="E4795" t="s">
        <v>13149</v>
      </c>
      <c r="G4795" t="s">
        <v>13150</v>
      </c>
      <c r="H4795" t="s">
        <v>13150</v>
      </c>
      <c r="I4795" t="s">
        <v>5968</v>
      </c>
      <c r="J4795" t="s">
        <v>5969</v>
      </c>
      <c r="K4795" t="s">
        <v>14986</v>
      </c>
      <c r="L4795" t="s">
        <v>14038</v>
      </c>
      <c r="M4795" t="s">
        <v>3586</v>
      </c>
    </row>
    <row r="4796" spans="1:13">
      <c r="A4796" t="s">
        <v>5970</v>
      </c>
      <c r="B4796">
        <v>4.7</v>
      </c>
      <c r="C4796" t="str">
        <f t="shared" si="74"/>
        <v>4 – 5</v>
      </c>
      <c r="D4796">
        <v>500</v>
      </c>
      <c r="E4796" t="s">
        <v>13149</v>
      </c>
      <c r="G4796" t="s">
        <v>13150</v>
      </c>
      <c r="H4796" t="s">
        <v>13150</v>
      </c>
      <c r="I4796" t="s">
        <v>5972</v>
      </c>
      <c r="J4796" t="s">
        <v>5973</v>
      </c>
      <c r="K4796" t="s">
        <v>14987</v>
      </c>
      <c r="L4796" t="s">
        <v>14002</v>
      </c>
      <c r="M4796" t="s">
        <v>10</v>
      </c>
    </row>
    <row r="4797" spans="1:13">
      <c r="A4797" t="s">
        <v>5970</v>
      </c>
      <c r="B4797">
        <v>4.7</v>
      </c>
      <c r="C4797" t="str">
        <f t="shared" si="74"/>
        <v>4 – 5</v>
      </c>
      <c r="D4797">
        <v>500</v>
      </c>
      <c r="E4797" t="s">
        <v>13149</v>
      </c>
      <c r="G4797" t="s">
        <v>13150</v>
      </c>
      <c r="H4797" t="s">
        <v>13150</v>
      </c>
      <c r="I4797" t="s">
        <v>5972</v>
      </c>
      <c r="J4797" t="s">
        <v>5973</v>
      </c>
      <c r="K4797" t="s">
        <v>14987</v>
      </c>
      <c r="L4797" t="s">
        <v>14002</v>
      </c>
      <c r="M4797" t="s">
        <v>52</v>
      </c>
    </row>
    <row r="4798" spans="1:13">
      <c r="A4798" t="s">
        <v>5970</v>
      </c>
      <c r="B4798">
        <v>4.7</v>
      </c>
      <c r="C4798" t="str">
        <f t="shared" si="74"/>
        <v>4 – 5</v>
      </c>
      <c r="D4798">
        <v>500</v>
      </c>
      <c r="E4798" t="s">
        <v>13149</v>
      </c>
      <c r="G4798" t="s">
        <v>13150</v>
      </c>
      <c r="H4798" t="s">
        <v>13150</v>
      </c>
      <c r="I4798" t="s">
        <v>5972</v>
      </c>
      <c r="J4798" t="s">
        <v>5973</v>
      </c>
      <c r="K4798" t="s">
        <v>14987</v>
      </c>
      <c r="L4798" t="s">
        <v>14002</v>
      </c>
      <c r="M4798" t="s">
        <v>18</v>
      </c>
    </row>
    <row r="4799" spans="1:13">
      <c r="A4799" t="s">
        <v>5970</v>
      </c>
      <c r="B4799">
        <v>4.7</v>
      </c>
      <c r="C4799" t="str">
        <f t="shared" si="74"/>
        <v>4 – 5</v>
      </c>
      <c r="D4799">
        <v>500</v>
      </c>
      <c r="E4799" t="s">
        <v>13149</v>
      </c>
      <c r="G4799" t="s">
        <v>13150</v>
      </c>
      <c r="H4799" t="s">
        <v>13150</v>
      </c>
      <c r="I4799" t="s">
        <v>5972</v>
      </c>
      <c r="J4799" t="s">
        <v>5973</v>
      </c>
      <c r="K4799" t="s">
        <v>14987</v>
      </c>
      <c r="L4799" t="s">
        <v>14002</v>
      </c>
      <c r="M4799" t="s">
        <v>16113</v>
      </c>
    </row>
    <row r="4800" spans="1:13">
      <c r="A4800" t="s">
        <v>5970</v>
      </c>
      <c r="B4800">
        <v>4.7</v>
      </c>
      <c r="C4800" t="str">
        <f t="shared" si="74"/>
        <v>4 – 5</v>
      </c>
      <c r="D4800">
        <v>500</v>
      </c>
      <c r="E4800" t="s">
        <v>13149</v>
      </c>
      <c r="G4800" t="s">
        <v>13150</v>
      </c>
      <c r="H4800" t="s">
        <v>13150</v>
      </c>
      <c r="I4800" t="s">
        <v>5972</v>
      </c>
      <c r="J4800" t="s">
        <v>5973</v>
      </c>
      <c r="K4800" t="s">
        <v>14987</v>
      </c>
      <c r="L4800" t="s">
        <v>14002</v>
      </c>
      <c r="M4800" t="s">
        <v>16109</v>
      </c>
    </row>
    <row r="4801" spans="1:13">
      <c r="A4801" t="s">
        <v>5975</v>
      </c>
      <c r="B4801">
        <v>4.2</v>
      </c>
      <c r="C4801" t="str">
        <f t="shared" si="74"/>
        <v>4 – 5</v>
      </c>
      <c r="D4801">
        <v>13</v>
      </c>
      <c r="E4801" t="s">
        <v>13149</v>
      </c>
      <c r="G4801" t="s">
        <v>13150</v>
      </c>
      <c r="H4801" t="s">
        <v>13150</v>
      </c>
      <c r="I4801" t="s">
        <v>5978</v>
      </c>
      <c r="J4801" t="s">
        <v>5979</v>
      </c>
      <c r="K4801" t="s">
        <v>14988</v>
      </c>
      <c r="L4801" t="s">
        <v>14038</v>
      </c>
      <c r="M4801" t="s">
        <v>635</v>
      </c>
    </row>
    <row r="4802" spans="1:13">
      <c r="A4802" t="s">
        <v>5975</v>
      </c>
      <c r="B4802">
        <v>4.2</v>
      </c>
      <c r="C4802" t="str">
        <f t="shared" ref="C4802:C4865" si="75">IF(B4802="", "No Rating",
 IF(B4802&lt;=2, "1 – 2",
 IF(B4802&lt;=3, "2 – 3",
 IF(B4802&lt;=4, "3 – 4",
 "4 – 5"))))</f>
        <v>4 – 5</v>
      </c>
      <c r="D4802">
        <v>13</v>
      </c>
      <c r="E4802" t="s">
        <v>13149</v>
      </c>
      <c r="G4802" t="s">
        <v>13150</v>
      </c>
      <c r="H4802" t="s">
        <v>13150</v>
      </c>
      <c r="I4802" t="s">
        <v>5978</v>
      </c>
      <c r="J4802" t="s">
        <v>5979</v>
      </c>
      <c r="K4802" t="s">
        <v>14988</v>
      </c>
      <c r="L4802" t="s">
        <v>14038</v>
      </c>
      <c r="M4802" t="s">
        <v>149</v>
      </c>
    </row>
    <row r="4803" spans="1:13">
      <c r="A4803" t="s">
        <v>5975</v>
      </c>
      <c r="B4803">
        <v>4.2</v>
      </c>
      <c r="C4803" t="str">
        <f t="shared" si="75"/>
        <v>4 – 5</v>
      </c>
      <c r="D4803">
        <v>13</v>
      </c>
      <c r="E4803" t="s">
        <v>13149</v>
      </c>
      <c r="G4803" t="s">
        <v>13150</v>
      </c>
      <c r="H4803" t="s">
        <v>13150</v>
      </c>
      <c r="I4803" t="s">
        <v>5978</v>
      </c>
      <c r="J4803" t="s">
        <v>5979</v>
      </c>
      <c r="K4803" t="s">
        <v>14988</v>
      </c>
      <c r="L4803" t="s">
        <v>14038</v>
      </c>
      <c r="M4803" t="s">
        <v>262</v>
      </c>
    </row>
    <row r="4804" spans="1:13">
      <c r="A4804" t="s">
        <v>5975</v>
      </c>
      <c r="B4804">
        <v>4.2</v>
      </c>
      <c r="C4804" t="str">
        <f t="shared" si="75"/>
        <v>4 – 5</v>
      </c>
      <c r="D4804">
        <v>13</v>
      </c>
      <c r="E4804" t="s">
        <v>13149</v>
      </c>
      <c r="G4804" t="s">
        <v>13150</v>
      </c>
      <c r="H4804" t="s">
        <v>13150</v>
      </c>
      <c r="I4804" t="s">
        <v>5978</v>
      </c>
      <c r="J4804" t="s">
        <v>5979</v>
      </c>
      <c r="K4804" t="s">
        <v>14988</v>
      </c>
      <c r="L4804" t="s">
        <v>14038</v>
      </c>
      <c r="M4804" t="s">
        <v>595</v>
      </c>
    </row>
    <row r="4805" spans="1:13">
      <c r="A4805" t="s">
        <v>5981</v>
      </c>
      <c r="B4805">
        <v>4.9000000000000004</v>
      </c>
      <c r="C4805" t="str">
        <f t="shared" si="75"/>
        <v>4 – 5</v>
      </c>
      <c r="D4805">
        <v>77</v>
      </c>
      <c r="E4805" t="s">
        <v>13149</v>
      </c>
      <c r="G4805" t="s">
        <v>13150</v>
      </c>
      <c r="H4805" t="s">
        <v>13150</v>
      </c>
      <c r="I4805" t="s">
        <v>5984</v>
      </c>
      <c r="J4805" t="s">
        <v>5985</v>
      </c>
      <c r="K4805" t="s">
        <v>14989</v>
      </c>
      <c r="L4805" t="s">
        <v>14002</v>
      </c>
      <c r="M4805" t="s">
        <v>18</v>
      </c>
    </row>
    <row r="4806" spans="1:13">
      <c r="A4806" t="s">
        <v>5981</v>
      </c>
      <c r="B4806">
        <v>4.9000000000000004</v>
      </c>
      <c r="C4806" t="str">
        <f t="shared" si="75"/>
        <v>4 – 5</v>
      </c>
      <c r="D4806">
        <v>77</v>
      </c>
      <c r="E4806" t="s">
        <v>13149</v>
      </c>
      <c r="G4806" t="s">
        <v>13150</v>
      </c>
      <c r="H4806" t="s">
        <v>13150</v>
      </c>
      <c r="I4806" t="s">
        <v>5984</v>
      </c>
      <c r="J4806" t="s">
        <v>5985</v>
      </c>
      <c r="K4806" t="s">
        <v>14989</v>
      </c>
      <c r="L4806" t="s">
        <v>14002</v>
      </c>
      <c r="M4806" t="s">
        <v>3586</v>
      </c>
    </row>
    <row r="4807" spans="1:13">
      <c r="A4807" t="s">
        <v>5981</v>
      </c>
      <c r="B4807">
        <v>4.9000000000000004</v>
      </c>
      <c r="C4807" t="str">
        <f t="shared" si="75"/>
        <v>4 – 5</v>
      </c>
      <c r="D4807">
        <v>77</v>
      </c>
      <c r="E4807" t="s">
        <v>13149</v>
      </c>
      <c r="G4807" t="s">
        <v>13150</v>
      </c>
      <c r="H4807" t="s">
        <v>13150</v>
      </c>
      <c r="I4807" t="s">
        <v>5984</v>
      </c>
      <c r="J4807" t="s">
        <v>5985</v>
      </c>
      <c r="K4807" t="s">
        <v>14989</v>
      </c>
      <c r="L4807" t="s">
        <v>14002</v>
      </c>
      <c r="M4807" t="s">
        <v>8122</v>
      </c>
    </row>
    <row r="4808" spans="1:13">
      <c r="A4808" t="s">
        <v>5986</v>
      </c>
      <c r="B4808">
        <v>4.7</v>
      </c>
      <c r="C4808" t="str">
        <f t="shared" si="75"/>
        <v>4 – 5</v>
      </c>
      <c r="D4808">
        <v>1000</v>
      </c>
      <c r="E4808" t="s">
        <v>13149</v>
      </c>
      <c r="G4808" t="s">
        <v>13150</v>
      </c>
      <c r="H4808" t="s">
        <v>13150</v>
      </c>
      <c r="I4808" t="s">
        <v>5988</v>
      </c>
      <c r="J4808" t="s">
        <v>5989</v>
      </c>
      <c r="K4808" t="s">
        <v>14990</v>
      </c>
      <c r="L4808" t="s">
        <v>14002</v>
      </c>
      <c r="M4808" t="s">
        <v>18</v>
      </c>
    </row>
    <row r="4809" spans="1:13">
      <c r="A4809" t="s">
        <v>5986</v>
      </c>
      <c r="B4809">
        <v>4.7</v>
      </c>
      <c r="C4809" t="str">
        <f t="shared" si="75"/>
        <v>4 – 5</v>
      </c>
      <c r="D4809">
        <v>1000</v>
      </c>
      <c r="E4809" t="s">
        <v>13149</v>
      </c>
      <c r="G4809" t="s">
        <v>13150</v>
      </c>
      <c r="H4809" t="s">
        <v>13150</v>
      </c>
      <c r="I4809" t="s">
        <v>5988</v>
      </c>
      <c r="J4809" t="s">
        <v>5989</v>
      </c>
      <c r="K4809" t="s">
        <v>14990</v>
      </c>
      <c r="L4809" t="s">
        <v>14002</v>
      </c>
      <c r="M4809" t="s">
        <v>3586</v>
      </c>
    </row>
    <row r="4810" spans="1:13">
      <c r="A4810" t="s">
        <v>5986</v>
      </c>
      <c r="B4810">
        <v>4.7</v>
      </c>
      <c r="C4810" t="str">
        <f t="shared" si="75"/>
        <v>4 – 5</v>
      </c>
      <c r="D4810">
        <v>1000</v>
      </c>
      <c r="E4810" t="s">
        <v>13149</v>
      </c>
      <c r="G4810" t="s">
        <v>13150</v>
      </c>
      <c r="H4810" t="s">
        <v>13150</v>
      </c>
      <c r="I4810" t="s">
        <v>5988</v>
      </c>
      <c r="J4810" t="s">
        <v>5989</v>
      </c>
      <c r="K4810" t="s">
        <v>14990</v>
      </c>
      <c r="L4810" t="s">
        <v>14002</v>
      </c>
      <c r="M4810" t="s">
        <v>8122</v>
      </c>
    </row>
    <row r="4811" spans="1:13">
      <c r="A4811" t="s">
        <v>5986</v>
      </c>
      <c r="B4811">
        <v>4.7</v>
      </c>
      <c r="C4811" t="str">
        <f t="shared" si="75"/>
        <v>4 – 5</v>
      </c>
      <c r="D4811">
        <v>1000</v>
      </c>
      <c r="E4811" t="s">
        <v>13149</v>
      </c>
      <c r="G4811" t="s">
        <v>13150</v>
      </c>
      <c r="H4811" t="s">
        <v>13150</v>
      </c>
      <c r="I4811" t="s">
        <v>5988</v>
      </c>
      <c r="J4811" t="s">
        <v>5989</v>
      </c>
      <c r="K4811" t="s">
        <v>14990</v>
      </c>
      <c r="L4811" t="s">
        <v>14002</v>
      </c>
      <c r="M4811" t="s">
        <v>1220</v>
      </c>
    </row>
    <row r="4812" spans="1:13">
      <c r="A4812" t="s">
        <v>5990</v>
      </c>
      <c r="B4812">
        <v>5</v>
      </c>
      <c r="C4812" t="str">
        <f t="shared" si="75"/>
        <v>4 – 5</v>
      </c>
      <c r="D4812">
        <v>100</v>
      </c>
      <c r="E4812" t="s">
        <v>13149</v>
      </c>
      <c r="G4812" t="s">
        <v>13150</v>
      </c>
      <c r="H4812" t="s">
        <v>13150</v>
      </c>
      <c r="I4812" t="s">
        <v>5992</v>
      </c>
      <c r="J4812" t="s">
        <v>5993</v>
      </c>
      <c r="K4812" t="s">
        <v>14991</v>
      </c>
      <c r="L4812" t="s">
        <v>14002</v>
      </c>
      <c r="M4812" t="s">
        <v>149</v>
      </c>
    </row>
    <row r="4813" spans="1:13">
      <c r="A4813" t="s">
        <v>5990</v>
      </c>
      <c r="B4813">
        <v>5</v>
      </c>
      <c r="C4813" t="str">
        <f t="shared" si="75"/>
        <v>4 – 5</v>
      </c>
      <c r="D4813">
        <v>100</v>
      </c>
      <c r="E4813" t="s">
        <v>13149</v>
      </c>
      <c r="G4813" t="s">
        <v>13150</v>
      </c>
      <c r="H4813" t="s">
        <v>13150</v>
      </c>
      <c r="I4813" t="s">
        <v>5992</v>
      </c>
      <c r="J4813" t="s">
        <v>5993</v>
      </c>
      <c r="K4813" t="s">
        <v>14991</v>
      </c>
      <c r="L4813" t="s">
        <v>14002</v>
      </c>
      <c r="M4813" t="s">
        <v>262</v>
      </c>
    </row>
    <row r="4814" spans="1:13">
      <c r="A4814" t="s">
        <v>5990</v>
      </c>
      <c r="B4814">
        <v>5</v>
      </c>
      <c r="C4814" t="str">
        <f t="shared" si="75"/>
        <v>4 – 5</v>
      </c>
      <c r="D4814">
        <v>100</v>
      </c>
      <c r="E4814" t="s">
        <v>13149</v>
      </c>
      <c r="G4814" t="s">
        <v>13150</v>
      </c>
      <c r="H4814" t="s">
        <v>13150</v>
      </c>
      <c r="I4814" t="s">
        <v>5992</v>
      </c>
      <c r="J4814" t="s">
        <v>5993</v>
      </c>
      <c r="K4814" t="s">
        <v>14991</v>
      </c>
      <c r="L4814" t="s">
        <v>14002</v>
      </c>
      <c r="M4814" t="s">
        <v>10</v>
      </c>
    </row>
    <row r="4815" spans="1:13">
      <c r="A4815" t="s">
        <v>5990</v>
      </c>
      <c r="B4815">
        <v>5</v>
      </c>
      <c r="C4815" t="str">
        <f t="shared" si="75"/>
        <v>4 – 5</v>
      </c>
      <c r="D4815">
        <v>100</v>
      </c>
      <c r="E4815" t="s">
        <v>13149</v>
      </c>
      <c r="G4815" t="s">
        <v>13150</v>
      </c>
      <c r="H4815" t="s">
        <v>13150</v>
      </c>
      <c r="I4815" t="s">
        <v>5992</v>
      </c>
      <c r="J4815" t="s">
        <v>5993</v>
      </c>
      <c r="K4815" t="s">
        <v>14991</v>
      </c>
      <c r="L4815" t="s">
        <v>14002</v>
      </c>
      <c r="M4815" t="s">
        <v>1762</v>
      </c>
    </row>
    <row r="4816" spans="1:13">
      <c r="A4816" t="s">
        <v>5990</v>
      </c>
      <c r="B4816">
        <v>5</v>
      </c>
      <c r="C4816" t="str">
        <f t="shared" si="75"/>
        <v>4 – 5</v>
      </c>
      <c r="D4816">
        <v>100</v>
      </c>
      <c r="E4816" t="s">
        <v>13149</v>
      </c>
      <c r="G4816" t="s">
        <v>13150</v>
      </c>
      <c r="H4816" t="s">
        <v>13150</v>
      </c>
      <c r="I4816" t="s">
        <v>5992</v>
      </c>
      <c r="J4816" t="s">
        <v>5993</v>
      </c>
      <c r="K4816" t="s">
        <v>14991</v>
      </c>
      <c r="L4816" t="s">
        <v>14002</v>
      </c>
      <c r="M4816" t="s">
        <v>1505</v>
      </c>
    </row>
    <row r="4817" spans="1:13">
      <c r="A4817" t="s">
        <v>5995</v>
      </c>
      <c r="C4817" t="str">
        <f t="shared" si="75"/>
        <v>No Rating</v>
      </c>
      <c r="E4817" t="s">
        <v>13150</v>
      </c>
      <c r="G4817" t="s">
        <v>13150</v>
      </c>
      <c r="H4817" t="s">
        <v>13150</v>
      </c>
      <c r="I4817" t="s">
        <v>5997</v>
      </c>
      <c r="J4817" t="s">
        <v>5998</v>
      </c>
      <c r="K4817" t="s">
        <v>14992</v>
      </c>
      <c r="L4817" t="s">
        <v>14002</v>
      </c>
      <c r="M4817" t="s">
        <v>635</v>
      </c>
    </row>
    <row r="4818" spans="1:13">
      <c r="A4818" t="s">
        <v>5995</v>
      </c>
      <c r="C4818" t="str">
        <f t="shared" si="75"/>
        <v>No Rating</v>
      </c>
      <c r="E4818" t="s">
        <v>13150</v>
      </c>
      <c r="G4818" t="s">
        <v>13150</v>
      </c>
      <c r="H4818" t="s">
        <v>13150</v>
      </c>
      <c r="I4818" t="s">
        <v>5997</v>
      </c>
      <c r="J4818" t="s">
        <v>5998</v>
      </c>
      <c r="K4818" t="s">
        <v>14992</v>
      </c>
      <c r="L4818" t="s">
        <v>14002</v>
      </c>
      <c r="M4818" t="s">
        <v>149</v>
      </c>
    </row>
    <row r="4819" spans="1:13">
      <c r="A4819" t="s">
        <v>5995</v>
      </c>
      <c r="C4819" t="str">
        <f t="shared" si="75"/>
        <v>No Rating</v>
      </c>
      <c r="E4819" t="s">
        <v>13150</v>
      </c>
      <c r="G4819" t="s">
        <v>13150</v>
      </c>
      <c r="H4819" t="s">
        <v>13150</v>
      </c>
      <c r="I4819" t="s">
        <v>5997</v>
      </c>
      <c r="J4819" t="s">
        <v>5998</v>
      </c>
      <c r="K4819" t="s">
        <v>14992</v>
      </c>
      <c r="L4819" t="s">
        <v>14002</v>
      </c>
      <c r="M4819" t="s">
        <v>10</v>
      </c>
    </row>
    <row r="4820" spans="1:13">
      <c r="A4820" t="s">
        <v>5995</v>
      </c>
      <c r="C4820" t="str">
        <f t="shared" si="75"/>
        <v>No Rating</v>
      </c>
      <c r="E4820" t="s">
        <v>13150</v>
      </c>
      <c r="G4820" t="s">
        <v>13150</v>
      </c>
      <c r="H4820" t="s">
        <v>13150</v>
      </c>
      <c r="I4820" t="s">
        <v>5997</v>
      </c>
      <c r="J4820" t="s">
        <v>5998</v>
      </c>
      <c r="K4820" t="s">
        <v>14992</v>
      </c>
      <c r="L4820" t="s">
        <v>14002</v>
      </c>
      <c r="M4820" t="s">
        <v>595</v>
      </c>
    </row>
    <row r="4821" spans="1:13">
      <c r="A4821" t="s">
        <v>6000</v>
      </c>
      <c r="B4821">
        <v>4.5</v>
      </c>
      <c r="C4821" t="str">
        <f t="shared" si="75"/>
        <v>4 – 5</v>
      </c>
      <c r="D4821">
        <v>2000</v>
      </c>
      <c r="E4821" t="s">
        <v>13149</v>
      </c>
      <c r="G4821" t="s">
        <v>13150</v>
      </c>
      <c r="H4821" t="s">
        <v>13150</v>
      </c>
      <c r="I4821" t="s">
        <v>6002</v>
      </c>
      <c r="J4821" t="s">
        <v>6003</v>
      </c>
      <c r="K4821" t="s">
        <v>14993</v>
      </c>
      <c r="L4821" t="s">
        <v>14488</v>
      </c>
      <c r="M4821" t="s">
        <v>635</v>
      </c>
    </row>
    <row r="4822" spans="1:13">
      <c r="A4822" t="s">
        <v>6000</v>
      </c>
      <c r="B4822">
        <v>4.5</v>
      </c>
      <c r="C4822" t="str">
        <f t="shared" si="75"/>
        <v>4 – 5</v>
      </c>
      <c r="D4822">
        <v>2000</v>
      </c>
      <c r="E4822" t="s">
        <v>13149</v>
      </c>
      <c r="G4822" t="s">
        <v>13150</v>
      </c>
      <c r="H4822" t="s">
        <v>13150</v>
      </c>
      <c r="I4822" t="s">
        <v>6002</v>
      </c>
      <c r="J4822" t="s">
        <v>6003</v>
      </c>
      <c r="K4822" t="s">
        <v>14993</v>
      </c>
      <c r="L4822" t="s">
        <v>14488</v>
      </c>
      <c r="M4822" t="s">
        <v>262</v>
      </c>
    </row>
    <row r="4823" spans="1:13">
      <c r="A4823" t="s">
        <v>6000</v>
      </c>
      <c r="B4823">
        <v>4.5</v>
      </c>
      <c r="C4823" t="str">
        <f t="shared" si="75"/>
        <v>4 – 5</v>
      </c>
      <c r="D4823">
        <v>2000</v>
      </c>
      <c r="E4823" t="s">
        <v>13149</v>
      </c>
      <c r="G4823" t="s">
        <v>13150</v>
      </c>
      <c r="H4823" t="s">
        <v>13150</v>
      </c>
      <c r="I4823" t="s">
        <v>6002</v>
      </c>
      <c r="J4823" t="s">
        <v>6003</v>
      </c>
      <c r="K4823" t="s">
        <v>14993</v>
      </c>
      <c r="L4823" t="s">
        <v>14488</v>
      </c>
      <c r="M4823" t="s">
        <v>10</v>
      </c>
    </row>
    <row r="4824" spans="1:13">
      <c r="A4824" t="s">
        <v>6000</v>
      </c>
      <c r="B4824">
        <v>4.5</v>
      </c>
      <c r="C4824" t="str">
        <f t="shared" si="75"/>
        <v>4 – 5</v>
      </c>
      <c r="D4824">
        <v>2000</v>
      </c>
      <c r="E4824" t="s">
        <v>13149</v>
      </c>
      <c r="G4824" t="s">
        <v>13150</v>
      </c>
      <c r="H4824" t="s">
        <v>13150</v>
      </c>
      <c r="I4824" t="s">
        <v>6002</v>
      </c>
      <c r="J4824" t="s">
        <v>6003</v>
      </c>
      <c r="K4824" t="s">
        <v>14993</v>
      </c>
      <c r="L4824" t="s">
        <v>14488</v>
      </c>
      <c r="M4824" t="s">
        <v>52</v>
      </c>
    </row>
    <row r="4825" spans="1:13">
      <c r="A4825" t="s">
        <v>6000</v>
      </c>
      <c r="B4825">
        <v>4.5</v>
      </c>
      <c r="C4825" t="str">
        <f t="shared" si="75"/>
        <v>4 – 5</v>
      </c>
      <c r="D4825">
        <v>2000</v>
      </c>
      <c r="E4825" t="s">
        <v>13149</v>
      </c>
      <c r="G4825" t="s">
        <v>13150</v>
      </c>
      <c r="H4825" t="s">
        <v>13150</v>
      </c>
      <c r="I4825" t="s">
        <v>6002</v>
      </c>
      <c r="J4825" t="s">
        <v>6003</v>
      </c>
      <c r="K4825" t="s">
        <v>14993</v>
      </c>
      <c r="L4825" t="s">
        <v>14488</v>
      </c>
      <c r="M4825" t="s">
        <v>1505</v>
      </c>
    </row>
    <row r="4826" spans="1:13">
      <c r="A4826" t="s">
        <v>6004</v>
      </c>
      <c r="B4826">
        <v>3.6</v>
      </c>
      <c r="C4826" t="str">
        <f t="shared" si="75"/>
        <v>3 – 4</v>
      </c>
      <c r="D4826">
        <v>500</v>
      </c>
      <c r="E4826" t="s">
        <v>13149</v>
      </c>
      <c r="G4826" t="s">
        <v>13150</v>
      </c>
      <c r="H4826" t="s">
        <v>13150</v>
      </c>
      <c r="I4826" t="s">
        <v>6006</v>
      </c>
      <c r="J4826" t="s">
        <v>6007</v>
      </c>
      <c r="K4826" t="s">
        <v>14994</v>
      </c>
      <c r="L4826" t="s">
        <v>14002</v>
      </c>
      <c r="M4826" t="s">
        <v>149</v>
      </c>
    </row>
    <row r="4827" spans="1:13">
      <c r="A4827" t="s">
        <v>6004</v>
      </c>
      <c r="B4827">
        <v>3.6</v>
      </c>
      <c r="C4827" t="str">
        <f t="shared" si="75"/>
        <v>3 – 4</v>
      </c>
      <c r="D4827">
        <v>500</v>
      </c>
      <c r="E4827" t="s">
        <v>13149</v>
      </c>
      <c r="G4827" t="s">
        <v>13150</v>
      </c>
      <c r="H4827" t="s">
        <v>13150</v>
      </c>
      <c r="I4827" t="s">
        <v>6006</v>
      </c>
      <c r="J4827" t="s">
        <v>6007</v>
      </c>
      <c r="K4827" t="s">
        <v>14994</v>
      </c>
      <c r="L4827" t="s">
        <v>14002</v>
      </c>
      <c r="M4827" t="s">
        <v>262</v>
      </c>
    </row>
    <row r="4828" spans="1:13">
      <c r="A4828" t="s">
        <v>6004</v>
      </c>
      <c r="B4828">
        <v>3.6</v>
      </c>
      <c r="C4828" t="str">
        <f t="shared" si="75"/>
        <v>3 – 4</v>
      </c>
      <c r="D4828">
        <v>500</v>
      </c>
      <c r="E4828" t="s">
        <v>13149</v>
      </c>
      <c r="G4828" t="s">
        <v>13150</v>
      </c>
      <c r="H4828" t="s">
        <v>13150</v>
      </c>
      <c r="I4828" t="s">
        <v>6006</v>
      </c>
      <c r="J4828" t="s">
        <v>6007</v>
      </c>
      <c r="K4828" t="s">
        <v>14994</v>
      </c>
      <c r="L4828" t="s">
        <v>14002</v>
      </c>
      <c r="M4828" t="s">
        <v>595</v>
      </c>
    </row>
    <row r="4829" spans="1:13">
      <c r="A4829" t="s">
        <v>6008</v>
      </c>
      <c r="B4829">
        <v>4.4000000000000004</v>
      </c>
      <c r="C4829" t="str">
        <f t="shared" si="75"/>
        <v>4 – 5</v>
      </c>
      <c r="D4829">
        <v>8</v>
      </c>
      <c r="E4829" t="s">
        <v>13149</v>
      </c>
      <c r="G4829" t="s">
        <v>13150</v>
      </c>
      <c r="H4829" t="s">
        <v>13150</v>
      </c>
      <c r="I4829" t="s">
        <v>6011</v>
      </c>
      <c r="J4829" t="s">
        <v>6012</v>
      </c>
      <c r="K4829" t="s">
        <v>14995</v>
      </c>
      <c r="L4829" t="s">
        <v>14002</v>
      </c>
      <c r="M4829" t="s">
        <v>149</v>
      </c>
    </row>
    <row r="4830" spans="1:13">
      <c r="A4830" t="s">
        <v>6008</v>
      </c>
      <c r="B4830">
        <v>4.4000000000000004</v>
      </c>
      <c r="C4830" t="str">
        <f t="shared" si="75"/>
        <v>4 – 5</v>
      </c>
      <c r="D4830">
        <v>8</v>
      </c>
      <c r="E4830" t="s">
        <v>13149</v>
      </c>
      <c r="G4830" t="s">
        <v>13150</v>
      </c>
      <c r="H4830" t="s">
        <v>13150</v>
      </c>
      <c r="I4830" t="s">
        <v>6011</v>
      </c>
      <c r="J4830" t="s">
        <v>6012</v>
      </c>
      <c r="K4830" t="s">
        <v>14995</v>
      </c>
      <c r="L4830" t="s">
        <v>14002</v>
      </c>
      <c r="M4830" t="s">
        <v>10</v>
      </c>
    </row>
    <row r="4831" spans="1:13">
      <c r="A4831" t="s">
        <v>6013</v>
      </c>
      <c r="B4831">
        <v>5</v>
      </c>
      <c r="C4831" t="str">
        <f t="shared" si="75"/>
        <v>4 – 5</v>
      </c>
      <c r="D4831">
        <v>32</v>
      </c>
      <c r="E4831" t="s">
        <v>13149</v>
      </c>
      <c r="G4831" t="s">
        <v>13150</v>
      </c>
      <c r="H4831" t="s">
        <v>13150</v>
      </c>
      <c r="I4831" t="s">
        <v>6015</v>
      </c>
      <c r="J4831" t="s">
        <v>6016</v>
      </c>
      <c r="K4831" t="s">
        <v>14996</v>
      </c>
      <c r="L4831" t="s">
        <v>14002</v>
      </c>
      <c r="M4831" t="s">
        <v>18</v>
      </c>
    </row>
    <row r="4832" spans="1:13">
      <c r="A4832" t="s">
        <v>6013</v>
      </c>
      <c r="B4832">
        <v>5</v>
      </c>
      <c r="C4832" t="str">
        <f t="shared" si="75"/>
        <v>4 – 5</v>
      </c>
      <c r="D4832">
        <v>32</v>
      </c>
      <c r="E4832" t="s">
        <v>13149</v>
      </c>
      <c r="G4832" t="s">
        <v>13150</v>
      </c>
      <c r="H4832" t="s">
        <v>13150</v>
      </c>
      <c r="I4832" t="s">
        <v>6015</v>
      </c>
      <c r="J4832" t="s">
        <v>6016</v>
      </c>
      <c r="K4832" t="s">
        <v>14996</v>
      </c>
      <c r="L4832" t="s">
        <v>14002</v>
      </c>
      <c r="M4832" t="s">
        <v>5392</v>
      </c>
    </row>
    <row r="4833" spans="1:13">
      <c r="A4833" t="s">
        <v>6017</v>
      </c>
      <c r="B4833">
        <v>4.9000000000000004</v>
      </c>
      <c r="C4833" t="str">
        <f t="shared" si="75"/>
        <v>4 – 5</v>
      </c>
      <c r="D4833">
        <v>100</v>
      </c>
      <c r="E4833" t="s">
        <v>13149</v>
      </c>
      <c r="G4833" t="s">
        <v>13150</v>
      </c>
      <c r="H4833" t="s">
        <v>13150</v>
      </c>
      <c r="I4833" t="s">
        <v>6019</v>
      </c>
      <c r="J4833" t="s">
        <v>6020</v>
      </c>
      <c r="K4833" t="s">
        <v>14997</v>
      </c>
      <c r="L4833" t="s">
        <v>14002</v>
      </c>
      <c r="M4833" t="s">
        <v>52</v>
      </c>
    </row>
    <row r="4834" spans="1:13">
      <c r="A4834" t="s">
        <v>6017</v>
      </c>
      <c r="B4834">
        <v>4.9000000000000004</v>
      </c>
      <c r="C4834" t="str">
        <f t="shared" si="75"/>
        <v>4 – 5</v>
      </c>
      <c r="D4834">
        <v>100</v>
      </c>
      <c r="E4834" t="s">
        <v>13149</v>
      </c>
      <c r="G4834" t="s">
        <v>13150</v>
      </c>
      <c r="H4834" t="s">
        <v>13150</v>
      </c>
      <c r="I4834" t="s">
        <v>6019</v>
      </c>
      <c r="J4834" t="s">
        <v>6020</v>
      </c>
      <c r="K4834" t="s">
        <v>14997</v>
      </c>
      <c r="L4834" t="s">
        <v>14002</v>
      </c>
      <c r="M4834" t="s">
        <v>18</v>
      </c>
    </row>
    <row r="4835" spans="1:13">
      <c r="A4835" t="s">
        <v>6017</v>
      </c>
      <c r="B4835">
        <v>4.9000000000000004</v>
      </c>
      <c r="C4835" t="str">
        <f t="shared" si="75"/>
        <v>4 – 5</v>
      </c>
      <c r="D4835">
        <v>100</v>
      </c>
      <c r="E4835" t="s">
        <v>13149</v>
      </c>
      <c r="G4835" t="s">
        <v>13150</v>
      </c>
      <c r="H4835" t="s">
        <v>13150</v>
      </c>
      <c r="I4835" t="s">
        <v>6019</v>
      </c>
      <c r="J4835" t="s">
        <v>6020</v>
      </c>
      <c r="K4835" t="s">
        <v>14997</v>
      </c>
      <c r="L4835" t="s">
        <v>14002</v>
      </c>
      <c r="M4835" t="s">
        <v>16115</v>
      </c>
    </row>
    <row r="4836" spans="1:13">
      <c r="A4836" t="s">
        <v>6021</v>
      </c>
      <c r="B4836">
        <v>3.2</v>
      </c>
      <c r="C4836" t="str">
        <f t="shared" si="75"/>
        <v>3 – 4</v>
      </c>
      <c r="D4836">
        <v>100</v>
      </c>
      <c r="E4836" t="s">
        <v>13149</v>
      </c>
      <c r="G4836" t="s">
        <v>13150</v>
      </c>
      <c r="H4836" t="s">
        <v>13150</v>
      </c>
      <c r="I4836" t="s">
        <v>6023</v>
      </c>
      <c r="J4836" t="s">
        <v>6024</v>
      </c>
      <c r="K4836" t="s">
        <v>14998</v>
      </c>
      <c r="L4836" t="s">
        <v>14002</v>
      </c>
      <c r="M4836" t="s">
        <v>10</v>
      </c>
    </row>
    <row r="4837" spans="1:13">
      <c r="A4837" t="s">
        <v>6025</v>
      </c>
      <c r="C4837" t="str">
        <f t="shared" si="75"/>
        <v>No Rating</v>
      </c>
      <c r="E4837" t="s">
        <v>13150</v>
      </c>
      <c r="G4837" t="s">
        <v>13150</v>
      </c>
      <c r="H4837" t="s">
        <v>13150</v>
      </c>
      <c r="I4837" t="s">
        <v>6027</v>
      </c>
      <c r="J4837" t="s">
        <v>6028</v>
      </c>
      <c r="K4837" t="s">
        <v>14999</v>
      </c>
      <c r="L4837" t="s">
        <v>14002</v>
      </c>
      <c r="M4837" t="s">
        <v>233</v>
      </c>
    </row>
    <row r="4838" spans="1:13">
      <c r="A4838" t="s">
        <v>6025</v>
      </c>
      <c r="C4838" t="str">
        <f t="shared" si="75"/>
        <v>No Rating</v>
      </c>
      <c r="E4838" t="s">
        <v>13150</v>
      </c>
      <c r="G4838" t="s">
        <v>13150</v>
      </c>
      <c r="H4838" t="s">
        <v>13150</v>
      </c>
      <c r="I4838" t="s">
        <v>6027</v>
      </c>
      <c r="J4838" t="s">
        <v>6028</v>
      </c>
      <c r="K4838" t="s">
        <v>14999</v>
      </c>
      <c r="L4838" t="s">
        <v>14002</v>
      </c>
      <c r="M4838" t="s">
        <v>52</v>
      </c>
    </row>
    <row r="4839" spans="1:13">
      <c r="A4839" t="s">
        <v>6025</v>
      </c>
      <c r="C4839" t="str">
        <f t="shared" si="75"/>
        <v>No Rating</v>
      </c>
      <c r="E4839" t="s">
        <v>13150</v>
      </c>
      <c r="G4839" t="s">
        <v>13150</v>
      </c>
      <c r="H4839" t="s">
        <v>13150</v>
      </c>
      <c r="I4839" t="s">
        <v>6027</v>
      </c>
      <c r="J4839" t="s">
        <v>6028</v>
      </c>
      <c r="K4839" t="s">
        <v>14999</v>
      </c>
      <c r="L4839" t="s">
        <v>14002</v>
      </c>
      <c r="M4839" t="s">
        <v>18</v>
      </c>
    </row>
    <row r="4840" spans="1:13">
      <c r="A4840" t="s">
        <v>6030</v>
      </c>
      <c r="B4840">
        <v>4.8</v>
      </c>
      <c r="C4840" t="str">
        <f t="shared" si="75"/>
        <v>4 – 5</v>
      </c>
      <c r="D4840">
        <v>500</v>
      </c>
      <c r="E4840" t="s">
        <v>13149</v>
      </c>
      <c r="G4840" t="s">
        <v>13150</v>
      </c>
      <c r="H4840" t="s">
        <v>13150</v>
      </c>
      <c r="I4840" t="s">
        <v>6032</v>
      </c>
      <c r="J4840" t="s">
        <v>6033</v>
      </c>
      <c r="K4840" t="s">
        <v>15000</v>
      </c>
      <c r="L4840" t="s">
        <v>14067</v>
      </c>
      <c r="M4840" t="s">
        <v>330</v>
      </c>
    </row>
    <row r="4841" spans="1:13">
      <c r="A4841" t="s">
        <v>6030</v>
      </c>
      <c r="B4841">
        <v>4.8</v>
      </c>
      <c r="C4841" t="str">
        <f t="shared" si="75"/>
        <v>4 – 5</v>
      </c>
      <c r="D4841">
        <v>500</v>
      </c>
      <c r="E4841" t="s">
        <v>13149</v>
      </c>
      <c r="G4841" t="s">
        <v>13150</v>
      </c>
      <c r="H4841" t="s">
        <v>13150</v>
      </c>
      <c r="I4841" t="s">
        <v>6032</v>
      </c>
      <c r="J4841" t="s">
        <v>6033</v>
      </c>
      <c r="K4841" t="s">
        <v>15000</v>
      </c>
      <c r="L4841" t="s">
        <v>14067</v>
      </c>
      <c r="M4841" t="s">
        <v>7743</v>
      </c>
    </row>
    <row r="4842" spans="1:13">
      <c r="A4842" t="s">
        <v>6030</v>
      </c>
      <c r="B4842">
        <v>4.8</v>
      </c>
      <c r="C4842" t="str">
        <f t="shared" si="75"/>
        <v>4 – 5</v>
      </c>
      <c r="D4842">
        <v>500</v>
      </c>
      <c r="E4842" t="s">
        <v>13149</v>
      </c>
      <c r="G4842" t="s">
        <v>13150</v>
      </c>
      <c r="H4842" t="s">
        <v>13150</v>
      </c>
      <c r="I4842" t="s">
        <v>6032</v>
      </c>
      <c r="J4842" t="s">
        <v>6033</v>
      </c>
      <c r="K4842" t="s">
        <v>15000</v>
      </c>
      <c r="L4842" t="s">
        <v>14067</v>
      </c>
      <c r="M4842" t="s">
        <v>52</v>
      </c>
    </row>
    <row r="4843" spans="1:13">
      <c r="A4843" t="s">
        <v>6030</v>
      </c>
      <c r="B4843">
        <v>4.8</v>
      </c>
      <c r="C4843" t="str">
        <f t="shared" si="75"/>
        <v>4 – 5</v>
      </c>
      <c r="D4843">
        <v>500</v>
      </c>
      <c r="E4843" t="s">
        <v>13149</v>
      </c>
      <c r="G4843" t="s">
        <v>13150</v>
      </c>
      <c r="H4843" t="s">
        <v>13150</v>
      </c>
      <c r="I4843" t="s">
        <v>6032</v>
      </c>
      <c r="J4843" t="s">
        <v>6033</v>
      </c>
      <c r="K4843" t="s">
        <v>15000</v>
      </c>
      <c r="L4843" t="s">
        <v>14067</v>
      </c>
      <c r="M4843" t="s">
        <v>1505</v>
      </c>
    </row>
    <row r="4844" spans="1:13">
      <c r="A4844" t="s">
        <v>6030</v>
      </c>
      <c r="B4844">
        <v>4.8</v>
      </c>
      <c r="C4844" t="str">
        <f t="shared" si="75"/>
        <v>4 – 5</v>
      </c>
      <c r="D4844">
        <v>500</v>
      </c>
      <c r="E4844" t="s">
        <v>13149</v>
      </c>
      <c r="G4844" t="s">
        <v>13150</v>
      </c>
      <c r="H4844" t="s">
        <v>13150</v>
      </c>
      <c r="I4844" t="s">
        <v>6032</v>
      </c>
      <c r="J4844" t="s">
        <v>6033</v>
      </c>
      <c r="K4844" t="s">
        <v>15000</v>
      </c>
      <c r="L4844" t="s">
        <v>14067</v>
      </c>
      <c r="M4844" t="s">
        <v>1511</v>
      </c>
    </row>
    <row r="4845" spans="1:13">
      <c r="A4845" t="s">
        <v>6035</v>
      </c>
      <c r="B4845">
        <v>3.7</v>
      </c>
      <c r="C4845" t="str">
        <f t="shared" si="75"/>
        <v>3 – 4</v>
      </c>
      <c r="D4845">
        <v>500</v>
      </c>
      <c r="E4845" t="s">
        <v>13149</v>
      </c>
      <c r="G4845" t="s">
        <v>13150</v>
      </c>
      <c r="H4845" t="s">
        <v>13150</v>
      </c>
      <c r="I4845" t="s">
        <v>6037</v>
      </c>
      <c r="J4845" t="s">
        <v>6038</v>
      </c>
      <c r="K4845" t="s">
        <v>15001</v>
      </c>
      <c r="L4845" t="s">
        <v>14002</v>
      </c>
      <c r="M4845" t="s">
        <v>635</v>
      </c>
    </row>
    <row r="4846" spans="1:13">
      <c r="A4846" t="s">
        <v>6035</v>
      </c>
      <c r="B4846">
        <v>3.7</v>
      </c>
      <c r="C4846" t="str">
        <f t="shared" si="75"/>
        <v>3 – 4</v>
      </c>
      <c r="D4846">
        <v>500</v>
      </c>
      <c r="E4846" t="s">
        <v>13149</v>
      </c>
      <c r="G4846" t="s">
        <v>13150</v>
      </c>
      <c r="H4846" t="s">
        <v>13150</v>
      </c>
      <c r="I4846" t="s">
        <v>6037</v>
      </c>
      <c r="J4846" t="s">
        <v>6038</v>
      </c>
      <c r="K4846" t="s">
        <v>15001</v>
      </c>
      <c r="L4846" t="s">
        <v>14002</v>
      </c>
      <c r="M4846" t="s">
        <v>262</v>
      </c>
    </row>
    <row r="4847" spans="1:13">
      <c r="A4847" t="s">
        <v>6035</v>
      </c>
      <c r="B4847">
        <v>3.7</v>
      </c>
      <c r="C4847" t="str">
        <f t="shared" si="75"/>
        <v>3 – 4</v>
      </c>
      <c r="D4847">
        <v>500</v>
      </c>
      <c r="E4847" t="s">
        <v>13149</v>
      </c>
      <c r="G4847" t="s">
        <v>13150</v>
      </c>
      <c r="H4847" t="s">
        <v>13150</v>
      </c>
      <c r="I4847" t="s">
        <v>6037</v>
      </c>
      <c r="J4847" t="s">
        <v>6038</v>
      </c>
      <c r="K4847" t="s">
        <v>15001</v>
      </c>
      <c r="L4847" t="s">
        <v>14002</v>
      </c>
      <c r="M4847" t="s">
        <v>10</v>
      </c>
    </row>
    <row r="4848" spans="1:13">
      <c r="A4848" t="s">
        <v>6035</v>
      </c>
      <c r="B4848">
        <v>3.7</v>
      </c>
      <c r="C4848" t="str">
        <f t="shared" si="75"/>
        <v>3 – 4</v>
      </c>
      <c r="D4848">
        <v>500</v>
      </c>
      <c r="E4848" t="s">
        <v>13149</v>
      </c>
      <c r="G4848" t="s">
        <v>13150</v>
      </c>
      <c r="H4848" t="s">
        <v>13150</v>
      </c>
      <c r="I4848" t="s">
        <v>6037</v>
      </c>
      <c r="J4848" t="s">
        <v>6038</v>
      </c>
      <c r="K4848" t="s">
        <v>15001</v>
      </c>
      <c r="L4848" t="s">
        <v>14002</v>
      </c>
      <c r="M4848" t="s">
        <v>1505</v>
      </c>
    </row>
    <row r="4849" spans="1:13">
      <c r="A4849" t="s">
        <v>6035</v>
      </c>
      <c r="B4849">
        <v>3.7</v>
      </c>
      <c r="C4849" t="str">
        <f t="shared" si="75"/>
        <v>3 – 4</v>
      </c>
      <c r="D4849">
        <v>500</v>
      </c>
      <c r="E4849" t="s">
        <v>13149</v>
      </c>
      <c r="G4849" t="s">
        <v>13150</v>
      </c>
      <c r="H4849" t="s">
        <v>13150</v>
      </c>
      <c r="I4849" t="s">
        <v>6037</v>
      </c>
      <c r="J4849" t="s">
        <v>6038</v>
      </c>
      <c r="K4849" t="s">
        <v>15001</v>
      </c>
      <c r="L4849" t="s">
        <v>14002</v>
      </c>
      <c r="M4849" t="s">
        <v>595</v>
      </c>
    </row>
    <row r="4850" spans="1:13">
      <c r="A4850" t="s">
        <v>6039</v>
      </c>
      <c r="C4850" t="str">
        <f t="shared" si="75"/>
        <v>No Rating</v>
      </c>
      <c r="E4850" t="s">
        <v>13150</v>
      </c>
      <c r="G4850" t="s">
        <v>13150</v>
      </c>
      <c r="H4850" t="s">
        <v>13150</v>
      </c>
      <c r="I4850" t="s">
        <v>6041</v>
      </c>
      <c r="J4850" t="s">
        <v>6042</v>
      </c>
      <c r="K4850" t="s">
        <v>15002</v>
      </c>
      <c r="L4850" t="s">
        <v>14198</v>
      </c>
      <c r="M4850" t="s">
        <v>257</v>
      </c>
    </row>
    <row r="4851" spans="1:13">
      <c r="A4851" t="s">
        <v>6039</v>
      </c>
      <c r="C4851" t="str">
        <f t="shared" si="75"/>
        <v>No Rating</v>
      </c>
      <c r="E4851" t="s">
        <v>13150</v>
      </c>
      <c r="G4851" t="s">
        <v>13150</v>
      </c>
      <c r="H4851" t="s">
        <v>13150</v>
      </c>
      <c r="I4851" t="s">
        <v>6041</v>
      </c>
      <c r="J4851" t="s">
        <v>6042</v>
      </c>
      <c r="K4851" t="s">
        <v>15002</v>
      </c>
      <c r="L4851" t="s">
        <v>14198</v>
      </c>
      <c r="M4851" t="s">
        <v>52</v>
      </c>
    </row>
    <row r="4852" spans="1:13">
      <c r="A4852" t="s">
        <v>6039</v>
      </c>
      <c r="C4852" t="str">
        <f t="shared" si="75"/>
        <v>No Rating</v>
      </c>
      <c r="E4852" t="s">
        <v>13150</v>
      </c>
      <c r="G4852" t="s">
        <v>13150</v>
      </c>
      <c r="H4852" t="s">
        <v>13150</v>
      </c>
      <c r="I4852" t="s">
        <v>6041</v>
      </c>
      <c r="J4852" t="s">
        <v>6042</v>
      </c>
      <c r="K4852" t="s">
        <v>15002</v>
      </c>
      <c r="L4852" t="s">
        <v>14198</v>
      </c>
      <c r="M4852" t="s">
        <v>18</v>
      </c>
    </row>
    <row r="4853" spans="1:13">
      <c r="A4853" t="s">
        <v>6039</v>
      </c>
      <c r="C4853" t="str">
        <f t="shared" si="75"/>
        <v>No Rating</v>
      </c>
      <c r="E4853" t="s">
        <v>13150</v>
      </c>
      <c r="G4853" t="s">
        <v>13150</v>
      </c>
      <c r="H4853" t="s">
        <v>13150</v>
      </c>
      <c r="I4853" t="s">
        <v>6041</v>
      </c>
      <c r="J4853" t="s">
        <v>6042</v>
      </c>
      <c r="K4853" t="s">
        <v>15002</v>
      </c>
      <c r="L4853" t="s">
        <v>14198</v>
      </c>
      <c r="M4853" t="s">
        <v>5392</v>
      </c>
    </row>
    <row r="4854" spans="1:13">
      <c r="A4854" t="s">
        <v>6039</v>
      </c>
      <c r="C4854" t="str">
        <f t="shared" si="75"/>
        <v>No Rating</v>
      </c>
      <c r="E4854" t="s">
        <v>13150</v>
      </c>
      <c r="G4854" t="s">
        <v>13150</v>
      </c>
      <c r="H4854" t="s">
        <v>13150</v>
      </c>
      <c r="I4854" t="s">
        <v>6041</v>
      </c>
      <c r="J4854" t="s">
        <v>6042</v>
      </c>
      <c r="K4854" t="s">
        <v>15002</v>
      </c>
      <c r="L4854" t="s">
        <v>14198</v>
      </c>
      <c r="M4854" t="s">
        <v>8122</v>
      </c>
    </row>
    <row r="4855" spans="1:13">
      <c r="A4855" t="s">
        <v>6043</v>
      </c>
      <c r="B4855">
        <v>5</v>
      </c>
      <c r="C4855" t="str">
        <f t="shared" si="75"/>
        <v>4 – 5</v>
      </c>
      <c r="D4855">
        <v>6</v>
      </c>
      <c r="E4855" t="s">
        <v>13149</v>
      </c>
      <c r="G4855" t="s">
        <v>13150</v>
      </c>
      <c r="H4855" t="s">
        <v>13150</v>
      </c>
      <c r="I4855" t="s">
        <v>6045</v>
      </c>
      <c r="J4855" t="s">
        <v>6046</v>
      </c>
      <c r="K4855" t="s">
        <v>15003</v>
      </c>
      <c r="L4855" t="s">
        <v>14038</v>
      </c>
      <c r="M4855" t="s">
        <v>262</v>
      </c>
    </row>
    <row r="4856" spans="1:13">
      <c r="A4856" t="s">
        <v>6043</v>
      </c>
      <c r="B4856">
        <v>5</v>
      </c>
      <c r="C4856" t="str">
        <f t="shared" si="75"/>
        <v>4 – 5</v>
      </c>
      <c r="D4856">
        <v>6</v>
      </c>
      <c r="E4856" t="s">
        <v>13149</v>
      </c>
      <c r="G4856" t="s">
        <v>13150</v>
      </c>
      <c r="H4856" t="s">
        <v>13150</v>
      </c>
      <c r="I4856" t="s">
        <v>6045</v>
      </c>
      <c r="J4856" t="s">
        <v>6046</v>
      </c>
      <c r="K4856" t="s">
        <v>15003</v>
      </c>
      <c r="L4856" t="s">
        <v>14038</v>
      </c>
      <c r="M4856" t="s">
        <v>52</v>
      </c>
    </row>
    <row r="4857" spans="1:13">
      <c r="A4857" t="s">
        <v>6043</v>
      </c>
      <c r="B4857">
        <v>5</v>
      </c>
      <c r="C4857" t="str">
        <f t="shared" si="75"/>
        <v>4 – 5</v>
      </c>
      <c r="D4857">
        <v>6</v>
      </c>
      <c r="E4857" t="s">
        <v>13149</v>
      </c>
      <c r="G4857" t="s">
        <v>13150</v>
      </c>
      <c r="H4857" t="s">
        <v>13150</v>
      </c>
      <c r="I4857" t="s">
        <v>6045</v>
      </c>
      <c r="J4857" t="s">
        <v>6046</v>
      </c>
      <c r="K4857" t="s">
        <v>15003</v>
      </c>
      <c r="L4857" t="s">
        <v>14038</v>
      </c>
      <c r="M4857" t="s">
        <v>18</v>
      </c>
    </row>
    <row r="4858" spans="1:13">
      <c r="A4858" t="s">
        <v>6043</v>
      </c>
      <c r="B4858">
        <v>5</v>
      </c>
      <c r="C4858" t="str">
        <f t="shared" si="75"/>
        <v>4 – 5</v>
      </c>
      <c r="D4858">
        <v>6</v>
      </c>
      <c r="E4858" t="s">
        <v>13149</v>
      </c>
      <c r="G4858" t="s">
        <v>13150</v>
      </c>
      <c r="H4858" t="s">
        <v>13150</v>
      </c>
      <c r="I4858" t="s">
        <v>6045</v>
      </c>
      <c r="J4858" t="s">
        <v>6046</v>
      </c>
      <c r="K4858" t="s">
        <v>15003</v>
      </c>
      <c r="L4858" t="s">
        <v>14038</v>
      </c>
      <c r="M4858" t="s">
        <v>595</v>
      </c>
    </row>
    <row r="4859" spans="1:13">
      <c r="A4859" t="s">
        <v>6043</v>
      </c>
      <c r="B4859">
        <v>5</v>
      </c>
      <c r="C4859" t="str">
        <f t="shared" si="75"/>
        <v>4 – 5</v>
      </c>
      <c r="D4859">
        <v>6</v>
      </c>
      <c r="E4859" t="s">
        <v>13149</v>
      </c>
      <c r="G4859" t="s">
        <v>13150</v>
      </c>
      <c r="H4859" t="s">
        <v>13150</v>
      </c>
      <c r="I4859" t="s">
        <v>6045</v>
      </c>
      <c r="J4859" t="s">
        <v>6046</v>
      </c>
      <c r="K4859" t="s">
        <v>15003</v>
      </c>
      <c r="L4859" t="s">
        <v>14038</v>
      </c>
      <c r="M4859" t="s">
        <v>5392</v>
      </c>
    </row>
    <row r="4860" spans="1:13">
      <c r="A4860" t="s">
        <v>6047</v>
      </c>
      <c r="B4860">
        <v>4.9000000000000004</v>
      </c>
      <c r="C4860" t="str">
        <f t="shared" si="75"/>
        <v>4 – 5</v>
      </c>
      <c r="D4860">
        <v>60</v>
      </c>
      <c r="E4860" t="s">
        <v>13149</v>
      </c>
      <c r="G4860" t="s">
        <v>13150</v>
      </c>
      <c r="H4860" t="s">
        <v>13150</v>
      </c>
      <c r="I4860" t="s">
        <v>6050</v>
      </c>
      <c r="J4860" t="s">
        <v>6051</v>
      </c>
      <c r="K4860" t="s">
        <v>15004</v>
      </c>
      <c r="L4860" t="s">
        <v>14002</v>
      </c>
      <c r="M4860" t="s">
        <v>330</v>
      </c>
    </row>
    <row r="4861" spans="1:13">
      <c r="A4861" t="s">
        <v>6047</v>
      </c>
      <c r="B4861">
        <v>4.9000000000000004</v>
      </c>
      <c r="C4861" t="str">
        <f t="shared" si="75"/>
        <v>4 – 5</v>
      </c>
      <c r="D4861">
        <v>60</v>
      </c>
      <c r="E4861" t="s">
        <v>13149</v>
      </c>
      <c r="G4861" t="s">
        <v>13150</v>
      </c>
      <c r="H4861" t="s">
        <v>13150</v>
      </c>
      <c r="I4861" t="s">
        <v>6050</v>
      </c>
      <c r="J4861" t="s">
        <v>6051</v>
      </c>
      <c r="K4861" t="s">
        <v>15004</v>
      </c>
      <c r="L4861" t="s">
        <v>14002</v>
      </c>
      <c r="M4861" t="s">
        <v>52</v>
      </c>
    </row>
    <row r="4862" spans="1:13">
      <c r="A4862" t="s">
        <v>6052</v>
      </c>
      <c r="B4862">
        <v>3.7</v>
      </c>
      <c r="C4862" t="str">
        <f t="shared" si="75"/>
        <v>3 – 4</v>
      </c>
      <c r="D4862">
        <v>1000</v>
      </c>
      <c r="E4862" t="s">
        <v>13149</v>
      </c>
      <c r="G4862" t="s">
        <v>13150</v>
      </c>
      <c r="H4862" t="s">
        <v>13150</v>
      </c>
      <c r="I4862" t="s">
        <v>6054</v>
      </c>
      <c r="J4862" t="s">
        <v>6055</v>
      </c>
      <c r="K4862" t="s">
        <v>15005</v>
      </c>
      <c r="L4862" t="s">
        <v>14002</v>
      </c>
      <c r="M4862" t="s">
        <v>635</v>
      </c>
    </row>
    <row r="4863" spans="1:13">
      <c r="A4863" t="s">
        <v>6052</v>
      </c>
      <c r="B4863">
        <v>3.7</v>
      </c>
      <c r="C4863" t="str">
        <f t="shared" si="75"/>
        <v>3 – 4</v>
      </c>
      <c r="D4863">
        <v>1000</v>
      </c>
      <c r="E4863" t="s">
        <v>13149</v>
      </c>
      <c r="G4863" t="s">
        <v>13150</v>
      </c>
      <c r="H4863" t="s">
        <v>13150</v>
      </c>
      <c r="I4863" t="s">
        <v>6054</v>
      </c>
      <c r="J4863" t="s">
        <v>6055</v>
      </c>
      <c r="K4863" t="s">
        <v>15005</v>
      </c>
      <c r="L4863" t="s">
        <v>14002</v>
      </c>
      <c r="M4863" t="s">
        <v>330</v>
      </c>
    </row>
    <row r="4864" spans="1:13">
      <c r="A4864" t="s">
        <v>6052</v>
      </c>
      <c r="B4864">
        <v>3.7</v>
      </c>
      <c r="C4864" t="str">
        <f t="shared" si="75"/>
        <v>3 – 4</v>
      </c>
      <c r="D4864">
        <v>1000</v>
      </c>
      <c r="E4864" t="s">
        <v>13149</v>
      </c>
      <c r="G4864" t="s">
        <v>13150</v>
      </c>
      <c r="H4864" t="s">
        <v>13150</v>
      </c>
      <c r="I4864" t="s">
        <v>6054</v>
      </c>
      <c r="J4864" t="s">
        <v>6055</v>
      </c>
      <c r="K4864" t="s">
        <v>15005</v>
      </c>
      <c r="L4864" t="s">
        <v>14002</v>
      </c>
      <c r="M4864" t="s">
        <v>262</v>
      </c>
    </row>
    <row r="4865" spans="1:13">
      <c r="A4865" t="s">
        <v>6052</v>
      </c>
      <c r="B4865">
        <v>3.7</v>
      </c>
      <c r="C4865" t="str">
        <f t="shared" si="75"/>
        <v>3 – 4</v>
      </c>
      <c r="D4865">
        <v>1000</v>
      </c>
      <c r="E4865" t="s">
        <v>13149</v>
      </c>
      <c r="G4865" t="s">
        <v>13150</v>
      </c>
      <c r="H4865" t="s">
        <v>13150</v>
      </c>
      <c r="I4865" t="s">
        <v>6054</v>
      </c>
      <c r="J4865" t="s">
        <v>6055</v>
      </c>
      <c r="K4865" t="s">
        <v>15005</v>
      </c>
      <c r="L4865" t="s">
        <v>14002</v>
      </c>
      <c r="M4865" t="s">
        <v>10</v>
      </c>
    </row>
    <row r="4866" spans="1:13">
      <c r="A4866" t="s">
        <v>6052</v>
      </c>
      <c r="B4866">
        <v>3.7</v>
      </c>
      <c r="C4866" t="str">
        <f t="shared" ref="C4866:C4929" si="76">IF(B4866="", "No Rating",
 IF(B4866&lt;=2, "1 – 2",
 IF(B4866&lt;=3, "2 – 3",
 IF(B4866&lt;=4, "3 – 4",
 "4 – 5"))))</f>
        <v>3 – 4</v>
      </c>
      <c r="D4866">
        <v>1000</v>
      </c>
      <c r="E4866" t="s">
        <v>13149</v>
      </c>
      <c r="G4866" t="s">
        <v>13150</v>
      </c>
      <c r="H4866" t="s">
        <v>13150</v>
      </c>
      <c r="I4866" t="s">
        <v>6054</v>
      </c>
      <c r="J4866" t="s">
        <v>6055</v>
      </c>
      <c r="K4866" t="s">
        <v>15005</v>
      </c>
      <c r="L4866" t="s">
        <v>14002</v>
      </c>
      <c r="M4866" t="s">
        <v>52</v>
      </c>
    </row>
    <row r="4867" spans="1:13">
      <c r="A4867" t="s">
        <v>6056</v>
      </c>
      <c r="B4867">
        <v>4.2</v>
      </c>
      <c r="C4867" t="str">
        <f t="shared" si="76"/>
        <v>4 – 5</v>
      </c>
      <c r="D4867">
        <v>59</v>
      </c>
      <c r="E4867" t="s">
        <v>13149</v>
      </c>
      <c r="G4867" t="s">
        <v>13150</v>
      </c>
      <c r="H4867" t="s">
        <v>13150</v>
      </c>
      <c r="I4867" t="s">
        <v>6059</v>
      </c>
      <c r="J4867" t="s">
        <v>6060</v>
      </c>
      <c r="K4867" t="s">
        <v>13497</v>
      </c>
      <c r="L4867" t="s">
        <v>13155</v>
      </c>
      <c r="M4867" t="s">
        <v>52</v>
      </c>
    </row>
    <row r="4868" spans="1:13">
      <c r="A4868" t="s">
        <v>6056</v>
      </c>
      <c r="B4868">
        <v>4.2</v>
      </c>
      <c r="C4868" t="str">
        <f t="shared" si="76"/>
        <v>4 – 5</v>
      </c>
      <c r="D4868">
        <v>59</v>
      </c>
      <c r="E4868" t="s">
        <v>13149</v>
      </c>
      <c r="G4868" t="s">
        <v>13150</v>
      </c>
      <c r="H4868" t="s">
        <v>13150</v>
      </c>
      <c r="I4868" t="s">
        <v>6059</v>
      </c>
      <c r="J4868" t="s">
        <v>6060</v>
      </c>
      <c r="K4868" t="s">
        <v>13497</v>
      </c>
      <c r="L4868" t="s">
        <v>13155</v>
      </c>
      <c r="M4868" t="s">
        <v>18</v>
      </c>
    </row>
    <row r="4869" spans="1:13">
      <c r="A4869" t="s">
        <v>6056</v>
      </c>
      <c r="B4869">
        <v>4.2</v>
      </c>
      <c r="C4869" t="str">
        <f t="shared" si="76"/>
        <v>4 – 5</v>
      </c>
      <c r="D4869">
        <v>59</v>
      </c>
      <c r="E4869" t="s">
        <v>13149</v>
      </c>
      <c r="G4869" t="s">
        <v>13150</v>
      </c>
      <c r="H4869" t="s">
        <v>13150</v>
      </c>
      <c r="I4869" t="s">
        <v>6059</v>
      </c>
      <c r="J4869" t="s">
        <v>6060</v>
      </c>
      <c r="K4869" t="s">
        <v>13497</v>
      </c>
      <c r="L4869" t="s">
        <v>13155</v>
      </c>
      <c r="M4869" t="s">
        <v>5392</v>
      </c>
    </row>
    <row r="4870" spans="1:13">
      <c r="A4870" t="s">
        <v>6056</v>
      </c>
      <c r="B4870">
        <v>4.2</v>
      </c>
      <c r="C4870" t="str">
        <f t="shared" si="76"/>
        <v>4 – 5</v>
      </c>
      <c r="D4870">
        <v>59</v>
      </c>
      <c r="E4870" t="s">
        <v>13149</v>
      </c>
      <c r="G4870" t="s">
        <v>13150</v>
      </c>
      <c r="H4870" t="s">
        <v>13150</v>
      </c>
      <c r="I4870" t="s">
        <v>6059</v>
      </c>
      <c r="J4870" t="s">
        <v>6060</v>
      </c>
      <c r="K4870" t="s">
        <v>13497</v>
      </c>
      <c r="L4870" t="s">
        <v>13155</v>
      </c>
      <c r="M4870" t="s">
        <v>3586</v>
      </c>
    </row>
    <row r="4871" spans="1:13">
      <c r="A4871" t="s">
        <v>6062</v>
      </c>
      <c r="B4871">
        <v>3.6</v>
      </c>
      <c r="C4871" t="str">
        <f t="shared" si="76"/>
        <v>3 – 4</v>
      </c>
      <c r="D4871">
        <v>1000</v>
      </c>
      <c r="E4871" t="s">
        <v>13149</v>
      </c>
      <c r="G4871" t="s">
        <v>13150</v>
      </c>
      <c r="H4871" t="s">
        <v>13150</v>
      </c>
      <c r="I4871" t="s">
        <v>6064</v>
      </c>
      <c r="J4871" t="s">
        <v>6065</v>
      </c>
      <c r="K4871" t="s">
        <v>15006</v>
      </c>
      <c r="L4871" t="s">
        <v>14002</v>
      </c>
      <c r="M4871" t="s">
        <v>252</v>
      </c>
    </row>
    <row r="4872" spans="1:13">
      <c r="A4872" t="s">
        <v>6062</v>
      </c>
      <c r="B4872">
        <v>3.6</v>
      </c>
      <c r="C4872" t="str">
        <f t="shared" si="76"/>
        <v>3 – 4</v>
      </c>
      <c r="D4872">
        <v>1000</v>
      </c>
      <c r="E4872" t="s">
        <v>13149</v>
      </c>
      <c r="G4872" t="s">
        <v>13150</v>
      </c>
      <c r="H4872" t="s">
        <v>13150</v>
      </c>
      <c r="I4872" t="s">
        <v>6064</v>
      </c>
      <c r="J4872" t="s">
        <v>6065</v>
      </c>
      <c r="K4872" t="s">
        <v>15006</v>
      </c>
      <c r="L4872" t="s">
        <v>14002</v>
      </c>
      <c r="M4872" t="s">
        <v>262</v>
      </c>
    </row>
    <row r="4873" spans="1:13">
      <c r="A4873" t="s">
        <v>6062</v>
      </c>
      <c r="B4873">
        <v>3.6</v>
      </c>
      <c r="C4873" t="str">
        <f t="shared" si="76"/>
        <v>3 – 4</v>
      </c>
      <c r="D4873">
        <v>1000</v>
      </c>
      <c r="E4873" t="s">
        <v>13149</v>
      </c>
      <c r="G4873" t="s">
        <v>13150</v>
      </c>
      <c r="H4873" t="s">
        <v>13150</v>
      </c>
      <c r="I4873" t="s">
        <v>6064</v>
      </c>
      <c r="J4873" t="s">
        <v>6065</v>
      </c>
      <c r="K4873" t="s">
        <v>15006</v>
      </c>
      <c r="L4873" t="s">
        <v>14002</v>
      </c>
      <c r="M4873" t="s">
        <v>595</v>
      </c>
    </row>
    <row r="4874" spans="1:13">
      <c r="A4874" t="s">
        <v>6067</v>
      </c>
      <c r="B4874">
        <v>3.4</v>
      </c>
      <c r="C4874" t="str">
        <f t="shared" si="76"/>
        <v>3 – 4</v>
      </c>
      <c r="D4874">
        <v>1000</v>
      </c>
      <c r="E4874" t="s">
        <v>13149</v>
      </c>
      <c r="G4874" t="s">
        <v>13150</v>
      </c>
      <c r="H4874" t="s">
        <v>13150</v>
      </c>
      <c r="I4874" t="s">
        <v>6070</v>
      </c>
      <c r="J4874" t="s">
        <v>6071</v>
      </c>
      <c r="K4874" t="s">
        <v>15007</v>
      </c>
      <c r="L4874" t="s">
        <v>14002</v>
      </c>
      <c r="M4874" t="s">
        <v>635</v>
      </c>
    </row>
    <row r="4875" spans="1:13">
      <c r="A4875" t="s">
        <v>6067</v>
      </c>
      <c r="B4875">
        <v>3.4</v>
      </c>
      <c r="C4875" t="str">
        <f t="shared" si="76"/>
        <v>3 – 4</v>
      </c>
      <c r="D4875">
        <v>1000</v>
      </c>
      <c r="E4875" t="s">
        <v>13149</v>
      </c>
      <c r="G4875" t="s">
        <v>13150</v>
      </c>
      <c r="H4875" t="s">
        <v>13150</v>
      </c>
      <c r="I4875" t="s">
        <v>6070</v>
      </c>
      <c r="J4875" t="s">
        <v>6071</v>
      </c>
      <c r="K4875" t="s">
        <v>15007</v>
      </c>
      <c r="L4875" t="s">
        <v>14002</v>
      </c>
      <c r="M4875" t="s">
        <v>330</v>
      </c>
    </row>
    <row r="4876" spans="1:13">
      <c r="A4876" t="s">
        <v>6067</v>
      </c>
      <c r="B4876">
        <v>3.4</v>
      </c>
      <c r="C4876" t="str">
        <f t="shared" si="76"/>
        <v>3 – 4</v>
      </c>
      <c r="D4876">
        <v>1000</v>
      </c>
      <c r="E4876" t="s">
        <v>13149</v>
      </c>
      <c r="G4876" t="s">
        <v>13150</v>
      </c>
      <c r="H4876" t="s">
        <v>13150</v>
      </c>
      <c r="I4876" t="s">
        <v>6070</v>
      </c>
      <c r="J4876" t="s">
        <v>6071</v>
      </c>
      <c r="K4876" t="s">
        <v>15007</v>
      </c>
      <c r="L4876" t="s">
        <v>14002</v>
      </c>
      <c r="M4876" t="s">
        <v>262</v>
      </c>
    </row>
    <row r="4877" spans="1:13">
      <c r="A4877" t="s">
        <v>6067</v>
      </c>
      <c r="B4877">
        <v>3.4</v>
      </c>
      <c r="C4877" t="str">
        <f t="shared" si="76"/>
        <v>3 – 4</v>
      </c>
      <c r="D4877">
        <v>1000</v>
      </c>
      <c r="E4877" t="s">
        <v>13149</v>
      </c>
      <c r="G4877" t="s">
        <v>13150</v>
      </c>
      <c r="H4877" t="s">
        <v>13150</v>
      </c>
      <c r="I4877" t="s">
        <v>6070</v>
      </c>
      <c r="J4877" t="s">
        <v>6071</v>
      </c>
      <c r="K4877" t="s">
        <v>15007</v>
      </c>
      <c r="L4877" t="s">
        <v>14002</v>
      </c>
      <c r="M4877" t="s">
        <v>10</v>
      </c>
    </row>
    <row r="4878" spans="1:13">
      <c r="A4878" t="s">
        <v>6067</v>
      </c>
      <c r="B4878">
        <v>3.4</v>
      </c>
      <c r="C4878" t="str">
        <f t="shared" si="76"/>
        <v>3 – 4</v>
      </c>
      <c r="D4878">
        <v>1000</v>
      </c>
      <c r="E4878" t="s">
        <v>13149</v>
      </c>
      <c r="G4878" t="s">
        <v>13150</v>
      </c>
      <c r="H4878" t="s">
        <v>13150</v>
      </c>
      <c r="I4878" t="s">
        <v>6070</v>
      </c>
      <c r="J4878" t="s">
        <v>6071</v>
      </c>
      <c r="K4878" t="s">
        <v>15007</v>
      </c>
      <c r="L4878" t="s">
        <v>14002</v>
      </c>
      <c r="M4878" t="s">
        <v>1505</v>
      </c>
    </row>
    <row r="4879" spans="1:13">
      <c r="A4879" t="s">
        <v>6073</v>
      </c>
      <c r="B4879">
        <v>4.3</v>
      </c>
      <c r="C4879" t="str">
        <f t="shared" si="76"/>
        <v>4 – 5</v>
      </c>
      <c r="D4879">
        <v>1000</v>
      </c>
      <c r="E4879" t="s">
        <v>13149</v>
      </c>
      <c r="G4879" t="s">
        <v>13150</v>
      </c>
      <c r="H4879" t="s">
        <v>13150</v>
      </c>
      <c r="I4879" t="s">
        <v>6075</v>
      </c>
      <c r="J4879" t="s">
        <v>6076</v>
      </c>
      <c r="K4879" t="s">
        <v>15008</v>
      </c>
      <c r="L4879" t="s">
        <v>14038</v>
      </c>
      <c r="M4879" t="s">
        <v>330</v>
      </c>
    </row>
    <row r="4880" spans="1:13">
      <c r="A4880" t="s">
        <v>6077</v>
      </c>
      <c r="B4880">
        <v>4.5999999999999996</v>
      </c>
      <c r="C4880" t="str">
        <f t="shared" si="76"/>
        <v>4 – 5</v>
      </c>
      <c r="D4880">
        <v>5000</v>
      </c>
      <c r="E4880" t="s">
        <v>13149</v>
      </c>
      <c r="G4880" t="s">
        <v>13150</v>
      </c>
      <c r="H4880" t="s">
        <v>13150</v>
      </c>
      <c r="I4880" t="s">
        <v>6079</v>
      </c>
      <c r="J4880" t="s">
        <v>6080</v>
      </c>
      <c r="K4880" t="s">
        <v>15009</v>
      </c>
      <c r="L4880" t="s">
        <v>14038</v>
      </c>
      <c r="M4880" t="s">
        <v>10</v>
      </c>
    </row>
    <row r="4881" spans="1:13">
      <c r="A4881" t="s">
        <v>6077</v>
      </c>
      <c r="B4881">
        <v>4.5999999999999996</v>
      </c>
      <c r="C4881" t="str">
        <f t="shared" si="76"/>
        <v>4 – 5</v>
      </c>
      <c r="D4881">
        <v>5000</v>
      </c>
      <c r="E4881" t="s">
        <v>13149</v>
      </c>
      <c r="G4881" t="s">
        <v>13150</v>
      </c>
      <c r="H4881" t="s">
        <v>13150</v>
      </c>
      <c r="I4881" t="s">
        <v>6079</v>
      </c>
      <c r="J4881" t="s">
        <v>6080</v>
      </c>
      <c r="K4881" t="s">
        <v>15009</v>
      </c>
      <c r="L4881" t="s">
        <v>14038</v>
      </c>
      <c r="M4881" t="s">
        <v>1762</v>
      </c>
    </row>
    <row r="4882" spans="1:13">
      <c r="A4882" t="s">
        <v>6082</v>
      </c>
      <c r="B4882">
        <v>4.5</v>
      </c>
      <c r="C4882" t="str">
        <f t="shared" si="76"/>
        <v>4 – 5</v>
      </c>
      <c r="D4882">
        <v>18</v>
      </c>
      <c r="E4882" t="s">
        <v>13149</v>
      </c>
      <c r="G4882" t="s">
        <v>13150</v>
      </c>
      <c r="H4882" t="s">
        <v>13150</v>
      </c>
      <c r="I4882" t="s">
        <v>6085</v>
      </c>
      <c r="J4882" t="s">
        <v>6086</v>
      </c>
      <c r="K4882" t="s">
        <v>13498</v>
      </c>
      <c r="L4882" t="s">
        <v>13155</v>
      </c>
      <c r="M4882" t="s">
        <v>262</v>
      </c>
    </row>
    <row r="4883" spans="1:13">
      <c r="A4883" t="s">
        <v>6082</v>
      </c>
      <c r="B4883">
        <v>4.5</v>
      </c>
      <c r="C4883" t="str">
        <f t="shared" si="76"/>
        <v>4 – 5</v>
      </c>
      <c r="D4883">
        <v>18</v>
      </c>
      <c r="E4883" t="s">
        <v>13149</v>
      </c>
      <c r="G4883" t="s">
        <v>13150</v>
      </c>
      <c r="H4883" t="s">
        <v>13150</v>
      </c>
      <c r="I4883" t="s">
        <v>6085</v>
      </c>
      <c r="J4883" t="s">
        <v>6086</v>
      </c>
      <c r="K4883" t="s">
        <v>13498</v>
      </c>
      <c r="L4883" t="s">
        <v>13155</v>
      </c>
      <c r="M4883" t="s">
        <v>10</v>
      </c>
    </row>
    <row r="4884" spans="1:13">
      <c r="A4884" t="s">
        <v>6082</v>
      </c>
      <c r="B4884">
        <v>4.5</v>
      </c>
      <c r="C4884" t="str">
        <f t="shared" si="76"/>
        <v>4 – 5</v>
      </c>
      <c r="D4884">
        <v>18</v>
      </c>
      <c r="E4884" t="s">
        <v>13149</v>
      </c>
      <c r="G4884" t="s">
        <v>13150</v>
      </c>
      <c r="H4884" t="s">
        <v>13150</v>
      </c>
      <c r="I4884" t="s">
        <v>6085</v>
      </c>
      <c r="J4884" t="s">
        <v>6086</v>
      </c>
      <c r="K4884" t="s">
        <v>13498</v>
      </c>
      <c r="L4884" t="s">
        <v>13155</v>
      </c>
      <c r="M4884" t="s">
        <v>1762</v>
      </c>
    </row>
    <row r="4885" spans="1:13">
      <c r="A4885" t="s">
        <v>6082</v>
      </c>
      <c r="B4885">
        <v>4.5</v>
      </c>
      <c r="C4885" t="str">
        <f t="shared" si="76"/>
        <v>4 – 5</v>
      </c>
      <c r="D4885">
        <v>18</v>
      </c>
      <c r="E4885" t="s">
        <v>13149</v>
      </c>
      <c r="G4885" t="s">
        <v>13150</v>
      </c>
      <c r="H4885" t="s">
        <v>13150</v>
      </c>
      <c r="I4885" t="s">
        <v>6085</v>
      </c>
      <c r="J4885" t="s">
        <v>6086</v>
      </c>
      <c r="K4885" t="s">
        <v>13498</v>
      </c>
      <c r="L4885" t="s">
        <v>13155</v>
      </c>
      <c r="M4885" t="s">
        <v>595</v>
      </c>
    </row>
    <row r="4886" spans="1:13">
      <c r="A4886" t="s">
        <v>6087</v>
      </c>
      <c r="B4886">
        <v>4.5999999999999996</v>
      </c>
      <c r="C4886" t="str">
        <f t="shared" si="76"/>
        <v>4 – 5</v>
      </c>
      <c r="D4886">
        <v>1000</v>
      </c>
      <c r="E4886" t="s">
        <v>13149</v>
      </c>
      <c r="G4886" t="s">
        <v>13150</v>
      </c>
      <c r="H4886" t="s">
        <v>13150</v>
      </c>
      <c r="I4886" t="s">
        <v>6089</v>
      </c>
      <c r="J4886" t="s">
        <v>6090</v>
      </c>
      <c r="K4886" t="s">
        <v>15010</v>
      </c>
      <c r="L4886" t="s">
        <v>14002</v>
      </c>
      <c r="M4886" t="s">
        <v>18</v>
      </c>
    </row>
    <row r="4887" spans="1:13">
      <c r="A4887" t="s">
        <v>6087</v>
      </c>
      <c r="B4887">
        <v>4.5999999999999996</v>
      </c>
      <c r="C4887" t="str">
        <f t="shared" si="76"/>
        <v>4 – 5</v>
      </c>
      <c r="D4887">
        <v>1000</v>
      </c>
      <c r="E4887" t="s">
        <v>13149</v>
      </c>
      <c r="G4887" t="s">
        <v>13150</v>
      </c>
      <c r="H4887" t="s">
        <v>13150</v>
      </c>
      <c r="I4887" t="s">
        <v>6089</v>
      </c>
      <c r="J4887" t="s">
        <v>6090</v>
      </c>
      <c r="K4887" t="s">
        <v>15010</v>
      </c>
      <c r="L4887" t="s">
        <v>14002</v>
      </c>
      <c r="M4887" t="s">
        <v>1511</v>
      </c>
    </row>
    <row r="4888" spans="1:13">
      <c r="A4888" t="s">
        <v>6091</v>
      </c>
      <c r="B4888">
        <v>4.9000000000000004</v>
      </c>
      <c r="C4888" t="str">
        <f t="shared" si="76"/>
        <v>4 – 5</v>
      </c>
      <c r="D4888">
        <v>2000</v>
      </c>
      <c r="E4888" t="s">
        <v>13149</v>
      </c>
      <c r="G4888" t="s">
        <v>13150</v>
      </c>
      <c r="H4888" t="s">
        <v>13150</v>
      </c>
      <c r="I4888" t="s">
        <v>6093</v>
      </c>
      <c r="J4888" t="s">
        <v>6094</v>
      </c>
      <c r="K4888" t="s">
        <v>15011</v>
      </c>
      <c r="L4888" t="s">
        <v>14038</v>
      </c>
      <c r="M4888" t="s">
        <v>257</v>
      </c>
    </row>
    <row r="4889" spans="1:13">
      <c r="A4889" t="s">
        <v>6091</v>
      </c>
      <c r="B4889">
        <v>4.9000000000000004</v>
      </c>
      <c r="C4889" t="str">
        <f t="shared" si="76"/>
        <v>4 – 5</v>
      </c>
      <c r="D4889">
        <v>2000</v>
      </c>
      <c r="E4889" t="s">
        <v>13149</v>
      </c>
      <c r="G4889" t="s">
        <v>13150</v>
      </c>
      <c r="H4889" t="s">
        <v>13150</v>
      </c>
      <c r="I4889" t="s">
        <v>6093</v>
      </c>
      <c r="J4889" t="s">
        <v>6094</v>
      </c>
      <c r="K4889" t="s">
        <v>15011</v>
      </c>
      <c r="L4889" t="s">
        <v>14038</v>
      </c>
      <c r="M4889" t="s">
        <v>52</v>
      </c>
    </row>
    <row r="4890" spans="1:13">
      <c r="A4890" t="s">
        <v>6091</v>
      </c>
      <c r="B4890">
        <v>4.9000000000000004</v>
      </c>
      <c r="C4890" t="str">
        <f t="shared" si="76"/>
        <v>4 – 5</v>
      </c>
      <c r="D4890">
        <v>2000</v>
      </c>
      <c r="E4890" t="s">
        <v>13149</v>
      </c>
      <c r="G4890" t="s">
        <v>13150</v>
      </c>
      <c r="H4890" t="s">
        <v>13150</v>
      </c>
      <c r="I4890" t="s">
        <v>6093</v>
      </c>
      <c r="J4890" t="s">
        <v>6094</v>
      </c>
      <c r="K4890" t="s">
        <v>15011</v>
      </c>
      <c r="L4890" t="s">
        <v>14038</v>
      </c>
      <c r="M4890" t="s">
        <v>12403</v>
      </c>
    </row>
    <row r="4891" spans="1:13">
      <c r="A4891" t="s">
        <v>6095</v>
      </c>
      <c r="B4891">
        <v>4.8</v>
      </c>
      <c r="C4891" t="str">
        <f t="shared" si="76"/>
        <v>4 – 5</v>
      </c>
      <c r="D4891">
        <v>2000</v>
      </c>
      <c r="E4891" t="s">
        <v>13149</v>
      </c>
      <c r="G4891" t="s">
        <v>13150</v>
      </c>
      <c r="H4891" t="s">
        <v>13150</v>
      </c>
      <c r="I4891" t="s">
        <v>6097</v>
      </c>
      <c r="J4891" t="s">
        <v>6098</v>
      </c>
      <c r="K4891" t="s">
        <v>15012</v>
      </c>
      <c r="L4891" t="s">
        <v>14002</v>
      </c>
      <c r="M4891" t="s">
        <v>18</v>
      </c>
    </row>
    <row r="4892" spans="1:13">
      <c r="A4892" t="s">
        <v>6099</v>
      </c>
      <c r="B4892">
        <v>3.6</v>
      </c>
      <c r="C4892" t="str">
        <f t="shared" si="76"/>
        <v>3 – 4</v>
      </c>
      <c r="D4892">
        <v>500</v>
      </c>
      <c r="E4892" t="s">
        <v>13149</v>
      </c>
      <c r="G4892" t="s">
        <v>13150</v>
      </c>
      <c r="H4892" t="s">
        <v>13150</v>
      </c>
      <c r="I4892" t="s">
        <v>6101</v>
      </c>
      <c r="J4892" t="s">
        <v>6102</v>
      </c>
      <c r="K4892" t="s">
        <v>6102</v>
      </c>
      <c r="L4892" t="s">
        <v>13155</v>
      </c>
      <c r="M4892" t="s">
        <v>635</v>
      </c>
    </row>
    <row r="4893" spans="1:13">
      <c r="A4893" t="s">
        <v>6099</v>
      </c>
      <c r="B4893">
        <v>3.6</v>
      </c>
      <c r="C4893" t="str">
        <f t="shared" si="76"/>
        <v>3 – 4</v>
      </c>
      <c r="D4893">
        <v>500</v>
      </c>
      <c r="E4893" t="s">
        <v>13149</v>
      </c>
      <c r="G4893" t="s">
        <v>13150</v>
      </c>
      <c r="H4893" t="s">
        <v>13150</v>
      </c>
      <c r="I4893" t="s">
        <v>6101</v>
      </c>
      <c r="J4893" t="s">
        <v>6102</v>
      </c>
      <c r="K4893" t="s">
        <v>6102</v>
      </c>
      <c r="L4893" t="s">
        <v>13155</v>
      </c>
      <c r="M4893" t="s">
        <v>262</v>
      </c>
    </row>
    <row r="4894" spans="1:13">
      <c r="A4894" t="s">
        <v>6099</v>
      </c>
      <c r="B4894">
        <v>3.6</v>
      </c>
      <c r="C4894" t="str">
        <f t="shared" si="76"/>
        <v>3 – 4</v>
      </c>
      <c r="D4894">
        <v>500</v>
      </c>
      <c r="E4894" t="s">
        <v>13149</v>
      </c>
      <c r="G4894" t="s">
        <v>13150</v>
      </c>
      <c r="H4894" t="s">
        <v>13150</v>
      </c>
      <c r="I4894" t="s">
        <v>6101</v>
      </c>
      <c r="J4894" t="s">
        <v>6102</v>
      </c>
      <c r="K4894" t="s">
        <v>6102</v>
      </c>
      <c r="L4894" t="s">
        <v>13155</v>
      </c>
      <c r="M4894" t="s">
        <v>10</v>
      </c>
    </row>
    <row r="4895" spans="1:13">
      <c r="A4895" t="s">
        <v>6099</v>
      </c>
      <c r="B4895">
        <v>3.6</v>
      </c>
      <c r="C4895" t="str">
        <f t="shared" si="76"/>
        <v>3 – 4</v>
      </c>
      <c r="D4895">
        <v>500</v>
      </c>
      <c r="E4895" t="s">
        <v>13149</v>
      </c>
      <c r="G4895" t="s">
        <v>13150</v>
      </c>
      <c r="H4895" t="s">
        <v>13150</v>
      </c>
      <c r="I4895" t="s">
        <v>6101</v>
      </c>
      <c r="J4895" t="s">
        <v>6102</v>
      </c>
      <c r="K4895" t="s">
        <v>6102</v>
      </c>
      <c r="L4895" t="s">
        <v>13155</v>
      </c>
      <c r="M4895" t="s">
        <v>52</v>
      </c>
    </row>
    <row r="4896" spans="1:13">
      <c r="A4896" t="s">
        <v>6099</v>
      </c>
      <c r="B4896">
        <v>3.6</v>
      </c>
      <c r="C4896" t="str">
        <f t="shared" si="76"/>
        <v>3 – 4</v>
      </c>
      <c r="D4896">
        <v>500</v>
      </c>
      <c r="E4896" t="s">
        <v>13149</v>
      </c>
      <c r="G4896" t="s">
        <v>13150</v>
      </c>
      <c r="H4896" t="s">
        <v>13150</v>
      </c>
      <c r="I4896" t="s">
        <v>6101</v>
      </c>
      <c r="J4896" t="s">
        <v>6102</v>
      </c>
      <c r="K4896" t="s">
        <v>6102</v>
      </c>
      <c r="L4896" t="s">
        <v>13155</v>
      </c>
      <c r="M4896" t="s">
        <v>595</v>
      </c>
    </row>
    <row r="4897" spans="1:13">
      <c r="A4897" t="s">
        <v>6103</v>
      </c>
      <c r="B4897">
        <v>4.4000000000000004</v>
      </c>
      <c r="C4897" t="str">
        <f t="shared" si="76"/>
        <v>4 – 5</v>
      </c>
      <c r="D4897">
        <v>1000</v>
      </c>
      <c r="E4897" t="s">
        <v>13149</v>
      </c>
      <c r="G4897" t="s">
        <v>13150</v>
      </c>
      <c r="H4897" t="s">
        <v>13150</v>
      </c>
      <c r="I4897" t="s">
        <v>6105</v>
      </c>
      <c r="J4897" t="s">
        <v>6106</v>
      </c>
      <c r="K4897" t="s">
        <v>15013</v>
      </c>
      <c r="L4897" t="s">
        <v>14038</v>
      </c>
      <c r="M4897" t="s">
        <v>149</v>
      </c>
    </row>
    <row r="4898" spans="1:13">
      <c r="A4898" t="s">
        <v>6107</v>
      </c>
      <c r="B4898">
        <v>3.1</v>
      </c>
      <c r="C4898" t="str">
        <f t="shared" si="76"/>
        <v>3 – 4</v>
      </c>
      <c r="D4898">
        <v>100</v>
      </c>
      <c r="E4898" t="s">
        <v>13149</v>
      </c>
      <c r="G4898" t="s">
        <v>13150</v>
      </c>
      <c r="H4898" t="s">
        <v>13150</v>
      </c>
      <c r="I4898" t="s">
        <v>6110</v>
      </c>
      <c r="J4898" t="s">
        <v>6111</v>
      </c>
      <c r="K4898" t="s">
        <v>15014</v>
      </c>
      <c r="L4898" t="s">
        <v>14002</v>
      </c>
      <c r="M4898" t="s">
        <v>149</v>
      </c>
    </row>
    <row r="4899" spans="1:13">
      <c r="A4899" t="s">
        <v>6107</v>
      </c>
      <c r="B4899">
        <v>3.1</v>
      </c>
      <c r="C4899" t="str">
        <f t="shared" si="76"/>
        <v>3 – 4</v>
      </c>
      <c r="D4899">
        <v>100</v>
      </c>
      <c r="E4899" t="s">
        <v>13149</v>
      </c>
      <c r="G4899" t="s">
        <v>13150</v>
      </c>
      <c r="H4899" t="s">
        <v>13150</v>
      </c>
      <c r="I4899" t="s">
        <v>6110</v>
      </c>
      <c r="J4899" t="s">
        <v>6111</v>
      </c>
      <c r="K4899" t="s">
        <v>15014</v>
      </c>
      <c r="L4899" t="s">
        <v>14002</v>
      </c>
      <c r="M4899" t="s">
        <v>262</v>
      </c>
    </row>
    <row r="4900" spans="1:13">
      <c r="A4900" t="s">
        <v>6107</v>
      </c>
      <c r="B4900">
        <v>3.1</v>
      </c>
      <c r="C4900" t="str">
        <f t="shared" si="76"/>
        <v>3 – 4</v>
      </c>
      <c r="D4900">
        <v>100</v>
      </c>
      <c r="E4900" t="s">
        <v>13149</v>
      </c>
      <c r="G4900" t="s">
        <v>13150</v>
      </c>
      <c r="H4900" t="s">
        <v>13150</v>
      </c>
      <c r="I4900" t="s">
        <v>6110</v>
      </c>
      <c r="J4900" t="s">
        <v>6111</v>
      </c>
      <c r="K4900" t="s">
        <v>15014</v>
      </c>
      <c r="L4900" t="s">
        <v>14002</v>
      </c>
      <c r="M4900" t="s">
        <v>595</v>
      </c>
    </row>
    <row r="4901" spans="1:13">
      <c r="A4901" t="s">
        <v>6112</v>
      </c>
      <c r="B4901">
        <v>4.0999999999999996</v>
      </c>
      <c r="C4901" t="str">
        <f t="shared" si="76"/>
        <v>4 – 5</v>
      </c>
      <c r="D4901">
        <v>100</v>
      </c>
      <c r="E4901" t="s">
        <v>13149</v>
      </c>
      <c r="G4901" t="s">
        <v>13150</v>
      </c>
      <c r="H4901" t="s">
        <v>13150</v>
      </c>
      <c r="I4901" t="s">
        <v>6114</v>
      </c>
      <c r="J4901" t="s">
        <v>6115</v>
      </c>
      <c r="K4901" t="s">
        <v>15015</v>
      </c>
      <c r="L4901" t="s">
        <v>14002</v>
      </c>
      <c r="M4901" t="s">
        <v>52</v>
      </c>
    </row>
    <row r="4902" spans="1:13">
      <c r="A4902" t="s">
        <v>6112</v>
      </c>
      <c r="B4902">
        <v>4.0999999999999996</v>
      </c>
      <c r="C4902" t="str">
        <f t="shared" si="76"/>
        <v>4 – 5</v>
      </c>
      <c r="D4902">
        <v>100</v>
      </c>
      <c r="E4902" t="s">
        <v>13149</v>
      </c>
      <c r="G4902" t="s">
        <v>13150</v>
      </c>
      <c r="H4902" t="s">
        <v>13150</v>
      </c>
      <c r="I4902" t="s">
        <v>6114</v>
      </c>
      <c r="J4902" t="s">
        <v>6115</v>
      </c>
      <c r="K4902" t="s">
        <v>15015</v>
      </c>
      <c r="L4902" t="s">
        <v>14002</v>
      </c>
      <c r="M4902" t="s">
        <v>18</v>
      </c>
    </row>
    <row r="4903" spans="1:13">
      <c r="A4903" t="s">
        <v>6112</v>
      </c>
      <c r="B4903">
        <v>4.0999999999999996</v>
      </c>
      <c r="C4903" t="str">
        <f t="shared" si="76"/>
        <v>4 – 5</v>
      </c>
      <c r="D4903">
        <v>100</v>
      </c>
      <c r="E4903" t="s">
        <v>13149</v>
      </c>
      <c r="G4903" t="s">
        <v>13150</v>
      </c>
      <c r="H4903" t="s">
        <v>13150</v>
      </c>
      <c r="I4903" t="s">
        <v>6114</v>
      </c>
      <c r="J4903" t="s">
        <v>6115</v>
      </c>
      <c r="K4903" t="s">
        <v>15015</v>
      </c>
      <c r="L4903" t="s">
        <v>14002</v>
      </c>
      <c r="M4903" t="s">
        <v>16113</v>
      </c>
    </row>
    <row r="4904" spans="1:13">
      <c r="A4904" t="s">
        <v>6112</v>
      </c>
      <c r="B4904">
        <v>4.0999999999999996</v>
      </c>
      <c r="C4904" t="str">
        <f t="shared" si="76"/>
        <v>4 – 5</v>
      </c>
      <c r="D4904">
        <v>100</v>
      </c>
      <c r="E4904" t="s">
        <v>13149</v>
      </c>
      <c r="G4904" t="s">
        <v>13150</v>
      </c>
      <c r="H4904" t="s">
        <v>13150</v>
      </c>
      <c r="I4904" t="s">
        <v>6114</v>
      </c>
      <c r="J4904" t="s">
        <v>6115</v>
      </c>
      <c r="K4904" t="s">
        <v>15015</v>
      </c>
      <c r="L4904" t="s">
        <v>14002</v>
      </c>
      <c r="M4904" t="s">
        <v>8122</v>
      </c>
    </row>
    <row r="4905" spans="1:13">
      <c r="A4905" t="s">
        <v>6112</v>
      </c>
      <c r="B4905">
        <v>4.0999999999999996</v>
      </c>
      <c r="C4905" t="str">
        <f t="shared" si="76"/>
        <v>4 – 5</v>
      </c>
      <c r="D4905">
        <v>100</v>
      </c>
      <c r="E4905" t="s">
        <v>13149</v>
      </c>
      <c r="G4905" t="s">
        <v>13150</v>
      </c>
      <c r="H4905" t="s">
        <v>13150</v>
      </c>
      <c r="I4905" t="s">
        <v>6114</v>
      </c>
      <c r="J4905" t="s">
        <v>6115</v>
      </c>
      <c r="K4905" t="s">
        <v>15015</v>
      </c>
      <c r="L4905" t="s">
        <v>14002</v>
      </c>
      <c r="M4905" t="s">
        <v>1220</v>
      </c>
    </row>
    <row r="4906" spans="1:13">
      <c r="A4906" t="s">
        <v>6117</v>
      </c>
      <c r="B4906">
        <v>4.5999999999999996</v>
      </c>
      <c r="C4906" t="str">
        <f t="shared" si="76"/>
        <v>4 – 5</v>
      </c>
      <c r="D4906">
        <v>2000</v>
      </c>
      <c r="E4906" t="s">
        <v>13149</v>
      </c>
      <c r="G4906" t="s">
        <v>13150</v>
      </c>
      <c r="H4906" t="s">
        <v>13150</v>
      </c>
      <c r="I4906" t="s">
        <v>6119</v>
      </c>
      <c r="J4906" t="s">
        <v>6120</v>
      </c>
      <c r="K4906" t="s">
        <v>15016</v>
      </c>
      <c r="L4906" t="s">
        <v>14002</v>
      </c>
      <c r="M4906" t="s">
        <v>10</v>
      </c>
    </row>
    <row r="4907" spans="1:13">
      <c r="A4907" t="s">
        <v>6117</v>
      </c>
      <c r="B4907">
        <v>4.5999999999999996</v>
      </c>
      <c r="C4907" t="str">
        <f t="shared" si="76"/>
        <v>4 – 5</v>
      </c>
      <c r="D4907">
        <v>2000</v>
      </c>
      <c r="E4907" t="s">
        <v>13149</v>
      </c>
      <c r="G4907" t="s">
        <v>13150</v>
      </c>
      <c r="H4907" t="s">
        <v>13150</v>
      </c>
      <c r="I4907" t="s">
        <v>6119</v>
      </c>
      <c r="J4907" t="s">
        <v>6120</v>
      </c>
      <c r="K4907" t="s">
        <v>15016</v>
      </c>
      <c r="L4907" t="s">
        <v>14002</v>
      </c>
      <c r="M4907" t="s">
        <v>1505</v>
      </c>
    </row>
    <row r="4908" spans="1:13">
      <c r="A4908" t="s">
        <v>6117</v>
      </c>
      <c r="B4908">
        <v>4.5999999999999996</v>
      </c>
      <c r="C4908" t="str">
        <f t="shared" si="76"/>
        <v>4 – 5</v>
      </c>
      <c r="D4908">
        <v>2000</v>
      </c>
      <c r="E4908" t="s">
        <v>13149</v>
      </c>
      <c r="G4908" t="s">
        <v>13150</v>
      </c>
      <c r="H4908" t="s">
        <v>13150</v>
      </c>
      <c r="I4908" t="s">
        <v>6119</v>
      </c>
      <c r="J4908" t="s">
        <v>6120</v>
      </c>
      <c r="K4908" t="s">
        <v>15016</v>
      </c>
      <c r="L4908" t="s">
        <v>14002</v>
      </c>
      <c r="M4908" t="s">
        <v>18</v>
      </c>
    </row>
    <row r="4909" spans="1:13">
      <c r="A4909" t="s">
        <v>6117</v>
      </c>
      <c r="B4909">
        <v>4.5999999999999996</v>
      </c>
      <c r="C4909" t="str">
        <f t="shared" si="76"/>
        <v>4 – 5</v>
      </c>
      <c r="D4909">
        <v>2000</v>
      </c>
      <c r="E4909" t="s">
        <v>13149</v>
      </c>
      <c r="G4909" t="s">
        <v>13150</v>
      </c>
      <c r="H4909" t="s">
        <v>13150</v>
      </c>
      <c r="I4909" t="s">
        <v>6119</v>
      </c>
      <c r="J4909" t="s">
        <v>6120</v>
      </c>
      <c r="K4909" t="s">
        <v>15016</v>
      </c>
      <c r="L4909" t="s">
        <v>14002</v>
      </c>
      <c r="M4909" t="s">
        <v>8122</v>
      </c>
    </row>
    <row r="4910" spans="1:13">
      <c r="A4910" t="s">
        <v>6117</v>
      </c>
      <c r="B4910">
        <v>4.5999999999999996</v>
      </c>
      <c r="C4910" t="str">
        <f t="shared" si="76"/>
        <v>4 – 5</v>
      </c>
      <c r="D4910">
        <v>2000</v>
      </c>
      <c r="E4910" t="s">
        <v>13149</v>
      </c>
      <c r="G4910" t="s">
        <v>13150</v>
      </c>
      <c r="H4910" t="s">
        <v>13150</v>
      </c>
      <c r="I4910" t="s">
        <v>6119</v>
      </c>
      <c r="J4910" t="s">
        <v>6120</v>
      </c>
      <c r="K4910" t="s">
        <v>15016</v>
      </c>
      <c r="L4910" t="s">
        <v>14002</v>
      </c>
      <c r="M4910" t="s">
        <v>1220</v>
      </c>
    </row>
    <row r="4911" spans="1:13">
      <c r="A4911" t="s">
        <v>6121</v>
      </c>
      <c r="B4911">
        <v>3.9</v>
      </c>
      <c r="C4911" t="str">
        <f t="shared" si="76"/>
        <v>3 – 4</v>
      </c>
      <c r="D4911">
        <v>500</v>
      </c>
      <c r="E4911" t="s">
        <v>13149</v>
      </c>
      <c r="G4911" t="s">
        <v>13150</v>
      </c>
      <c r="H4911" t="s">
        <v>13150</v>
      </c>
      <c r="I4911" t="s">
        <v>6123</v>
      </c>
      <c r="J4911" t="s">
        <v>6124</v>
      </c>
      <c r="K4911" t="s">
        <v>15017</v>
      </c>
      <c r="L4911" t="s">
        <v>14002</v>
      </c>
      <c r="M4911" t="s">
        <v>262</v>
      </c>
    </row>
    <row r="4912" spans="1:13">
      <c r="A4912" t="s">
        <v>6121</v>
      </c>
      <c r="B4912">
        <v>3.9</v>
      </c>
      <c r="C4912" t="str">
        <f t="shared" si="76"/>
        <v>3 – 4</v>
      </c>
      <c r="D4912">
        <v>500</v>
      </c>
      <c r="E4912" t="s">
        <v>13149</v>
      </c>
      <c r="G4912" t="s">
        <v>13150</v>
      </c>
      <c r="H4912" t="s">
        <v>13150</v>
      </c>
      <c r="I4912" t="s">
        <v>6123</v>
      </c>
      <c r="J4912" t="s">
        <v>6124</v>
      </c>
      <c r="K4912" t="s">
        <v>15017</v>
      </c>
      <c r="L4912" t="s">
        <v>14002</v>
      </c>
      <c r="M4912" t="s">
        <v>10</v>
      </c>
    </row>
    <row r="4913" spans="1:13">
      <c r="A4913" t="s">
        <v>6121</v>
      </c>
      <c r="B4913">
        <v>3.9</v>
      </c>
      <c r="C4913" t="str">
        <f t="shared" si="76"/>
        <v>3 – 4</v>
      </c>
      <c r="D4913">
        <v>500</v>
      </c>
      <c r="E4913" t="s">
        <v>13149</v>
      </c>
      <c r="G4913" t="s">
        <v>13150</v>
      </c>
      <c r="H4913" t="s">
        <v>13150</v>
      </c>
      <c r="I4913" t="s">
        <v>6123</v>
      </c>
      <c r="J4913" t="s">
        <v>6124</v>
      </c>
      <c r="K4913" t="s">
        <v>15017</v>
      </c>
      <c r="L4913" t="s">
        <v>14002</v>
      </c>
      <c r="M4913" t="s">
        <v>595</v>
      </c>
    </row>
    <row r="4914" spans="1:13">
      <c r="A4914" t="s">
        <v>6125</v>
      </c>
      <c r="B4914">
        <v>4.3</v>
      </c>
      <c r="C4914" t="str">
        <f t="shared" si="76"/>
        <v>4 – 5</v>
      </c>
      <c r="D4914">
        <v>2000</v>
      </c>
      <c r="E4914" t="s">
        <v>13149</v>
      </c>
      <c r="G4914" t="s">
        <v>13150</v>
      </c>
      <c r="H4914" t="s">
        <v>13150</v>
      </c>
      <c r="I4914" t="s">
        <v>6127</v>
      </c>
      <c r="J4914" t="s">
        <v>6128</v>
      </c>
      <c r="K4914" t="s">
        <v>15018</v>
      </c>
      <c r="L4914" t="s">
        <v>14002</v>
      </c>
      <c r="M4914" t="s">
        <v>330</v>
      </c>
    </row>
    <row r="4915" spans="1:13">
      <c r="A4915" t="s">
        <v>6125</v>
      </c>
      <c r="B4915">
        <v>4.3</v>
      </c>
      <c r="C4915" t="str">
        <f t="shared" si="76"/>
        <v>4 – 5</v>
      </c>
      <c r="D4915">
        <v>2000</v>
      </c>
      <c r="E4915" t="s">
        <v>13149</v>
      </c>
      <c r="G4915" t="s">
        <v>13150</v>
      </c>
      <c r="H4915" t="s">
        <v>13150</v>
      </c>
      <c r="I4915" t="s">
        <v>6127</v>
      </c>
      <c r="J4915" t="s">
        <v>6128</v>
      </c>
      <c r="K4915" t="s">
        <v>15018</v>
      </c>
      <c r="L4915" t="s">
        <v>14002</v>
      </c>
      <c r="M4915" t="s">
        <v>262</v>
      </c>
    </row>
    <row r="4916" spans="1:13">
      <c r="A4916" t="s">
        <v>6125</v>
      </c>
      <c r="B4916">
        <v>4.3</v>
      </c>
      <c r="C4916" t="str">
        <f t="shared" si="76"/>
        <v>4 – 5</v>
      </c>
      <c r="D4916">
        <v>2000</v>
      </c>
      <c r="E4916" t="s">
        <v>13149</v>
      </c>
      <c r="G4916" t="s">
        <v>13150</v>
      </c>
      <c r="H4916" t="s">
        <v>13150</v>
      </c>
      <c r="I4916" t="s">
        <v>6127</v>
      </c>
      <c r="J4916" t="s">
        <v>6128</v>
      </c>
      <c r="K4916" t="s">
        <v>15018</v>
      </c>
      <c r="L4916" t="s">
        <v>14002</v>
      </c>
      <c r="M4916" t="s">
        <v>10</v>
      </c>
    </row>
    <row r="4917" spans="1:13">
      <c r="A4917" t="s">
        <v>6125</v>
      </c>
      <c r="B4917">
        <v>4.3</v>
      </c>
      <c r="C4917" t="str">
        <f t="shared" si="76"/>
        <v>4 – 5</v>
      </c>
      <c r="D4917">
        <v>2000</v>
      </c>
      <c r="E4917" t="s">
        <v>13149</v>
      </c>
      <c r="G4917" t="s">
        <v>13150</v>
      </c>
      <c r="H4917" t="s">
        <v>13150</v>
      </c>
      <c r="I4917" t="s">
        <v>6127</v>
      </c>
      <c r="J4917" t="s">
        <v>6128</v>
      </c>
      <c r="K4917" t="s">
        <v>15018</v>
      </c>
      <c r="L4917" t="s">
        <v>14002</v>
      </c>
      <c r="M4917" t="s">
        <v>52</v>
      </c>
    </row>
    <row r="4918" spans="1:13">
      <c r="A4918" t="s">
        <v>6125</v>
      </c>
      <c r="B4918">
        <v>4.3</v>
      </c>
      <c r="C4918" t="str">
        <f t="shared" si="76"/>
        <v>4 – 5</v>
      </c>
      <c r="D4918">
        <v>2000</v>
      </c>
      <c r="E4918" t="s">
        <v>13149</v>
      </c>
      <c r="G4918" t="s">
        <v>13150</v>
      </c>
      <c r="H4918" t="s">
        <v>13150</v>
      </c>
      <c r="I4918" t="s">
        <v>6127</v>
      </c>
      <c r="J4918" t="s">
        <v>6128</v>
      </c>
      <c r="K4918" t="s">
        <v>15018</v>
      </c>
      <c r="L4918" t="s">
        <v>14002</v>
      </c>
      <c r="M4918" t="s">
        <v>18</v>
      </c>
    </row>
    <row r="4919" spans="1:13">
      <c r="A4919" t="s">
        <v>6129</v>
      </c>
      <c r="C4919" t="str">
        <f t="shared" si="76"/>
        <v>No Rating</v>
      </c>
      <c r="E4919" t="s">
        <v>13150</v>
      </c>
      <c r="G4919" t="s">
        <v>13150</v>
      </c>
      <c r="H4919" t="s">
        <v>13150</v>
      </c>
      <c r="I4919" t="s">
        <v>6131</v>
      </c>
      <c r="J4919" t="s">
        <v>6132</v>
      </c>
      <c r="K4919" t="s">
        <v>15019</v>
      </c>
      <c r="L4919" t="s">
        <v>14038</v>
      </c>
      <c r="M4919" t="s">
        <v>52</v>
      </c>
    </row>
    <row r="4920" spans="1:13">
      <c r="A4920" t="s">
        <v>6129</v>
      </c>
      <c r="C4920" t="str">
        <f t="shared" si="76"/>
        <v>No Rating</v>
      </c>
      <c r="E4920" t="s">
        <v>13150</v>
      </c>
      <c r="G4920" t="s">
        <v>13150</v>
      </c>
      <c r="H4920" t="s">
        <v>13150</v>
      </c>
      <c r="I4920" t="s">
        <v>6131</v>
      </c>
      <c r="J4920" t="s">
        <v>6132</v>
      </c>
      <c r="K4920" t="s">
        <v>15019</v>
      </c>
      <c r="L4920" t="s">
        <v>14038</v>
      </c>
      <c r="M4920" t="s">
        <v>511</v>
      </c>
    </row>
    <row r="4921" spans="1:13">
      <c r="A4921" t="s">
        <v>6129</v>
      </c>
      <c r="C4921" t="str">
        <f t="shared" si="76"/>
        <v>No Rating</v>
      </c>
      <c r="E4921" t="s">
        <v>13150</v>
      </c>
      <c r="G4921" t="s">
        <v>13150</v>
      </c>
      <c r="H4921" t="s">
        <v>13150</v>
      </c>
      <c r="I4921" t="s">
        <v>6131</v>
      </c>
      <c r="J4921" t="s">
        <v>6132</v>
      </c>
      <c r="K4921" t="s">
        <v>15019</v>
      </c>
      <c r="L4921" t="s">
        <v>14038</v>
      </c>
      <c r="M4921" t="s">
        <v>16112</v>
      </c>
    </row>
    <row r="4922" spans="1:13">
      <c r="A4922" t="s">
        <v>6133</v>
      </c>
      <c r="B4922">
        <v>4.8</v>
      </c>
      <c r="C4922" t="str">
        <f t="shared" si="76"/>
        <v>4 – 5</v>
      </c>
      <c r="D4922">
        <v>500</v>
      </c>
      <c r="E4922" t="s">
        <v>13149</v>
      </c>
      <c r="G4922" t="s">
        <v>13150</v>
      </c>
      <c r="H4922" t="s">
        <v>13150</v>
      </c>
      <c r="I4922" t="s">
        <v>6135</v>
      </c>
      <c r="J4922" t="s">
        <v>6136</v>
      </c>
      <c r="K4922" t="s">
        <v>15020</v>
      </c>
      <c r="L4922" t="s">
        <v>14038</v>
      </c>
      <c r="M4922" t="s">
        <v>149</v>
      </c>
    </row>
    <row r="4923" spans="1:13">
      <c r="A4923" t="s">
        <v>6137</v>
      </c>
      <c r="B4923">
        <v>4.9000000000000004</v>
      </c>
      <c r="C4923" t="str">
        <f t="shared" si="76"/>
        <v>4 – 5</v>
      </c>
      <c r="D4923">
        <v>100</v>
      </c>
      <c r="E4923" t="s">
        <v>13149</v>
      </c>
      <c r="G4923" t="s">
        <v>13150</v>
      </c>
      <c r="H4923" t="s">
        <v>13150</v>
      </c>
      <c r="I4923" t="s">
        <v>6139</v>
      </c>
      <c r="J4923" t="s">
        <v>6140</v>
      </c>
      <c r="K4923" t="s">
        <v>15021</v>
      </c>
      <c r="L4923" t="s">
        <v>14002</v>
      </c>
      <c r="M4923" t="s">
        <v>52</v>
      </c>
    </row>
    <row r="4924" spans="1:13">
      <c r="A4924" t="s">
        <v>6137</v>
      </c>
      <c r="B4924">
        <v>4.9000000000000004</v>
      </c>
      <c r="C4924" t="str">
        <f t="shared" si="76"/>
        <v>4 – 5</v>
      </c>
      <c r="D4924">
        <v>100</v>
      </c>
      <c r="E4924" t="s">
        <v>13149</v>
      </c>
      <c r="G4924" t="s">
        <v>13150</v>
      </c>
      <c r="H4924" t="s">
        <v>13150</v>
      </c>
      <c r="I4924" t="s">
        <v>6139</v>
      </c>
      <c r="J4924" t="s">
        <v>6140</v>
      </c>
      <c r="K4924" t="s">
        <v>15021</v>
      </c>
      <c r="L4924" t="s">
        <v>14002</v>
      </c>
      <c r="M4924" t="s">
        <v>511</v>
      </c>
    </row>
    <row r="4925" spans="1:13">
      <c r="A4925" t="s">
        <v>6141</v>
      </c>
      <c r="B4925">
        <v>4.8</v>
      </c>
      <c r="C4925" t="str">
        <f t="shared" si="76"/>
        <v>4 – 5</v>
      </c>
      <c r="D4925">
        <v>33</v>
      </c>
      <c r="E4925" t="s">
        <v>13149</v>
      </c>
      <c r="G4925" t="s">
        <v>13150</v>
      </c>
      <c r="H4925" t="s">
        <v>13150</v>
      </c>
      <c r="I4925" t="s">
        <v>6144</v>
      </c>
      <c r="J4925" t="s">
        <v>6145</v>
      </c>
      <c r="K4925" t="s">
        <v>15022</v>
      </c>
      <c r="L4925" t="s">
        <v>14002</v>
      </c>
      <c r="M4925" t="s">
        <v>262</v>
      </c>
    </row>
    <row r="4926" spans="1:13">
      <c r="A4926" t="s">
        <v>6141</v>
      </c>
      <c r="B4926">
        <v>4.8</v>
      </c>
      <c r="C4926" t="str">
        <f t="shared" si="76"/>
        <v>4 – 5</v>
      </c>
      <c r="D4926">
        <v>33</v>
      </c>
      <c r="E4926" t="s">
        <v>13149</v>
      </c>
      <c r="G4926" t="s">
        <v>13150</v>
      </c>
      <c r="H4926" t="s">
        <v>13150</v>
      </c>
      <c r="I4926" t="s">
        <v>6144</v>
      </c>
      <c r="J4926" t="s">
        <v>6145</v>
      </c>
      <c r="K4926" t="s">
        <v>15022</v>
      </c>
      <c r="L4926" t="s">
        <v>14002</v>
      </c>
      <c r="M4926" t="s">
        <v>10</v>
      </c>
    </row>
    <row r="4927" spans="1:13">
      <c r="A4927" t="s">
        <v>6141</v>
      </c>
      <c r="B4927">
        <v>4.8</v>
      </c>
      <c r="C4927" t="str">
        <f t="shared" si="76"/>
        <v>4 – 5</v>
      </c>
      <c r="D4927">
        <v>33</v>
      </c>
      <c r="E4927" t="s">
        <v>13149</v>
      </c>
      <c r="G4927" t="s">
        <v>13150</v>
      </c>
      <c r="H4927" t="s">
        <v>13150</v>
      </c>
      <c r="I4927" t="s">
        <v>6144</v>
      </c>
      <c r="J4927" t="s">
        <v>6145</v>
      </c>
      <c r="K4927" t="s">
        <v>15022</v>
      </c>
      <c r="L4927" t="s">
        <v>14002</v>
      </c>
      <c r="M4927" t="s">
        <v>52</v>
      </c>
    </row>
    <row r="4928" spans="1:13">
      <c r="A4928" t="s">
        <v>6141</v>
      </c>
      <c r="B4928">
        <v>4.8</v>
      </c>
      <c r="C4928" t="str">
        <f t="shared" si="76"/>
        <v>4 – 5</v>
      </c>
      <c r="D4928">
        <v>33</v>
      </c>
      <c r="E4928" t="s">
        <v>13149</v>
      </c>
      <c r="G4928" t="s">
        <v>13150</v>
      </c>
      <c r="H4928" t="s">
        <v>13150</v>
      </c>
      <c r="I4928" t="s">
        <v>6144</v>
      </c>
      <c r="J4928" t="s">
        <v>6145</v>
      </c>
      <c r="K4928" t="s">
        <v>15022</v>
      </c>
      <c r="L4928" t="s">
        <v>14002</v>
      </c>
      <c r="M4928" t="s">
        <v>595</v>
      </c>
    </row>
    <row r="4929" spans="1:13">
      <c r="A4929" t="s">
        <v>6146</v>
      </c>
      <c r="C4929" t="str">
        <f t="shared" si="76"/>
        <v>No Rating</v>
      </c>
      <c r="E4929" t="s">
        <v>13150</v>
      </c>
      <c r="G4929" t="s">
        <v>13150</v>
      </c>
      <c r="H4929" t="s">
        <v>13150</v>
      </c>
      <c r="I4929" t="s">
        <v>6148</v>
      </c>
      <c r="J4929" t="s">
        <v>6149</v>
      </c>
      <c r="K4929" t="s">
        <v>15023</v>
      </c>
      <c r="L4929" t="s">
        <v>14038</v>
      </c>
      <c r="M4929" t="s">
        <v>635</v>
      </c>
    </row>
    <row r="4930" spans="1:13">
      <c r="A4930" t="s">
        <v>6146</v>
      </c>
      <c r="C4930" t="str">
        <f t="shared" ref="C4930:C4993" si="77">IF(B4930="", "No Rating",
 IF(B4930&lt;=2, "1 – 2",
 IF(B4930&lt;=3, "2 – 3",
 IF(B4930&lt;=4, "3 – 4",
 "4 – 5"))))</f>
        <v>No Rating</v>
      </c>
      <c r="E4930" t="s">
        <v>13150</v>
      </c>
      <c r="G4930" t="s">
        <v>13150</v>
      </c>
      <c r="H4930" t="s">
        <v>13150</v>
      </c>
      <c r="I4930" t="s">
        <v>6148</v>
      </c>
      <c r="J4930" t="s">
        <v>6149</v>
      </c>
      <c r="K4930" t="s">
        <v>15023</v>
      </c>
      <c r="L4930" t="s">
        <v>14038</v>
      </c>
      <c r="M4930" t="s">
        <v>262</v>
      </c>
    </row>
    <row r="4931" spans="1:13">
      <c r="A4931" t="s">
        <v>6146</v>
      </c>
      <c r="C4931" t="str">
        <f t="shared" si="77"/>
        <v>No Rating</v>
      </c>
      <c r="E4931" t="s">
        <v>13150</v>
      </c>
      <c r="G4931" t="s">
        <v>13150</v>
      </c>
      <c r="H4931" t="s">
        <v>13150</v>
      </c>
      <c r="I4931" t="s">
        <v>6148</v>
      </c>
      <c r="J4931" t="s">
        <v>6149</v>
      </c>
      <c r="K4931" t="s">
        <v>15023</v>
      </c>
      <c r="L4931" t="s">
        <v>14038</v>
      </c>
      <c r="M4931" t="s">
        <v>18</v>
      </c>
    </row>
    <row r="4932" spans="1:13">
      <c r="A4932" t="s">
        <v>6146</v>
      </c>
      <c r="C4932" t="str">
        <f t="shared" si="77"/>
        <v>No Rating</v>
      </c>
      <c r="E4932" t="s">
        <v>13150</v>
      </c>
      <c r="G4932" t="s">
        <v>13150</v>
      </c>
      <c r="H4932" t="s">
        <v>13150</v>
      </c>
      <c r="I4932" t="s">
        <v>6148</v>
      </c>
      <c r="J4932" t="s">
        <v>6149</v>
      </c>
      <c r="K4932" t="s">
        <v>15023</v>
      </c>
      <c r="L4932" t="s">
        <v>14038</v>
      </c>
      <c r="M4932" t="s">
        <v>595</v>
      </c>
    </row>
    <row r="4933" spans="1:13">
      <c r="A4933" t="s">
        <v>6146</v>
      </c>
      <c r="C4933" t="str">
        <f t="shared" si="77"/>
        <v>No Rating</v>
      </c>
      <c r="E4933" t="s">
        <v>13150</v>
      </c>
      <c r="G4933" t="s">
        <v>13150</v>
      </c>
      <c r="H4933" t="s">
        <v>13150</v>
      </c>
      <c r="I4933" t="s">
        <v>6148</v>
      </c>
      <c r="J4933" t="s">
        <v>6149</v>
      </c>
      <c r="K4933" t="s">
        <v>15023</v>
      </c>
      <c r="L4933" t="s">
        <v>14038</v>
      </c>
      <c r="M4933" t="s">
        <v>16121</v>
      </c>
    </row>
    <row r="4934" spans="1:13">
      <c r="A4934" t="s">
        <v>6151</v>
      </c>
      <c r="B4934">
        <v>1.9</v>
      </c>
      <c r="C4934" t="str">
        <f t="shared" si="77"/>
        <v>1 – 2</v>
      </c>
      <c r="D4934">
        <v>7</v>
      </c>
      <c r="E4934" t="s">
        <v>13149</v>
      </c>
      <c r="G4934" t="s">
        <v>13150</v>
      </c>
      <c r="H4934" t="s">
        <v>13150</v>
      </c>
      <c r="I4934" t="s">
        <v>6154</v>
      </c>
      <c r="J4934" t="s">
        <v>6155</v>
      </c>
      <c r="K4934" t="s">
        <v>15024</v>
      </c>
      <c r="L4934" t="s">
        <v>14067</v>
      </c>
      <c r="M4934" t="s">
        <v>18</v>
      </c>
    </row>
    <row r="4935" spans="1:13">
      <c r="A4935" t="s">
        <v>6151</v>
      </c>
      <c r="B4935">
        <v>1.9</v>
      </c>
      <c r="C4935" t="str">
        <f t="shared" si="77"/>
        <v>1 – 2</v>
      </c>
      <c r="D4935">
        <v>7</v>
      </c>
      <c r="E4935" t="s">
        <v>13149</v>
      </c>
      <c r="G4935" t="s">
        <v>13150</v>
      </c>
      <c r="H4935" t="s">
        <v>13150</v>
      </c>
      <c r="I4935" t="s">
        <v>6154</v>
      </c>
      <c r="J4935" t="s">
        <v>6155</v>
      </c>
      <c r="K4935" t="s">
        <v>15024</v>
      </c>
      <c r="L4935" t="s">
        <v>14067</v>
      </c>
      <c r="M4935" t="s">
        <v>1220</v>
      </c>
    </row>
    <row r="4936" spans="1:13">
      <c r="A4936" t="s">
        <v>6156</v>
      </c>
      <c r="B4936">
        <v>3.6</v>
      </c>
      <c r="C4936" t="str">
        <f t="shared" si="77"/>
        <v>3 – 4</v>
      </c>
      <c r="D4936">
        <v>100</v>
      </c>
      <c r="E4936" t="s">
        <v>13149</v>
      </c>
      <c r="G4936" t="s">
        <v>13150</v>
      </c>
      <c r="H4936" t="s">
        <v>13150</v>
      </c>
      <c r="I4936" t="s">
        <v>6158</v>
      </c>
      <c r="J4936" t="s">
        <v>6159</v>
      </c>
      <c r="K4936" t="s">
        <v>15025</v>
      </c>
      <c r="L4936" t="s">
        <v>14002</v>
      </c>
      <c r="M4936" t="s">
        <v>635</v>
      </c>
    </row>
    <row r="4937" spans="1:13">
      <c r="A4937" t="s">
        <v>6156</v>
      </c>
      <c r="B4937">
        <v>3.6</v>
      </c>
      <c r="C4937" t="str">
        <f t="shared" si="77"/>
        <v>3 – 4</v>
      </c>
      <c r="D4937">
        <v>100</v>
      </c>
      <c r="E4937" t="s">
        <v>13149</v>
      </c>
      <c r="G4937" t="s">
        <v>13150</v>
      </c>
      <c r="H4937" t="s">
        <v>13150</v>
      </c>
      <c r="I4937" t="s">
        <v>6158</v>
      </c>
      <c r="J4937" t="s">
        <v>6159</v>
      </c>
      <c r="K4937" t="s">
        <v>15025</v>
      </c>
      <c r="L4937" t="s">
        <v>14002</v>
      </c>
      <c r="M4937" t="s">
        <v>149</v>
      </c>
    </row>
    <row r="4938" spans="1:13">
      <c r="A4938" t="s">
        <v>6156</v>
      </c>
      <c r="B4938">
        <v>3.6</v>
      </c>
      <c r="C4938" t="str">
        <f t="shared" si="77"/>
        <v>3 – 4</v>
      </c>
      <c r="D4938">
        <v>100</v>
      </c>
      <c r="E4938" t="s">
        <v>13149</v>
      </c>
      <c r="G4938" t="s">
        <v>13150</v>
      </c>
      <c r="H4938" t="s">
        <v>13150</v>
      </c>
      <c r="I4938" t="s">
        <v>6158</v>
      </c>
      <c r="J4938" t="s">
        <v>6159</v>
      </c>
      <c r="K4938" t="s">
        <v>15025</v>
      </c>
      <c r="L4938" t="s">
        <v>14002</v>
      </c>
      <c r="M4938" t="s">
        <v>330</v>
      </c>
    </row>
    <row r="4939" spans="1:13">
      <c r="A4939" t="s">
        <v>6156</v>
      </c>
      <c r="B4939">
        <v>3.6</v>
      </c>
      <c r="C4939" t="str">
        <f t="shared" si="77"/>
        <v>3 – 4</v>
      </c>
      <c r="D4939">
        <v>100</v>
      </c>
      <c r="E4939" t="s">
        <v>13149</v>
      </c>
      <c r="G4939" t="s">
        <v>13150</v>
      </c>
      <c r="H4939" t="s">
        <v>13150</v>
      </c>
      <c r="I4939" t="s">
        <v>6158</v>
      </c>
      <c r="J4939" t="s">
        <v>6159</v>
      </c>
      <c r="K4939" t="s">
        <v>15025</v>
      </c>
      <c r="L4939" t="s">
        <v>14002</v>
      </c>
      <c r="M4939" t="s">
        <v>262</v>
      </c>
    </row>
    <row r="4940" spans="1:13">
      <c r="A4940" t="s">
        <v>6156</v>
      </c>
      <c r="B4940">
        <v>3.6</v>
      </c>
      <c r="C4940" t="str">
        <f t="shared" si="77"/>
        <v>3 – 4</v>
      </c>
      <c r="D4940">
        <v>100</v>
      </c>
      <c r="E4940" t="s">
        <v>13149</v>
      </c>
      <c r="G4940" t="s">
        <v>13150</v>
      </c>
      <c r="H4940" t="s">
        <v>13150</v>
      </c>
      <c r="I4940" t="s">
        <v>6158</v>
      </c>
      <c r="J4940" t="s">
        <v>6159</v>
      </c>
      <c r="K4940" t="s">
        <v>15025</v>
      </c>
      <c r="L4940" t="s">
        <v>14002</v>
      </c>
      <c r="M4940" t="s">
        <v>10</v>
      </c>
    </row>
    <row r="4941" spans="1:13">
      <c r="A4941" t="s">
        <v>6160</v>
      </c>
      <c r="B4941">
        <v>4.3</v>
      </c>
      <c r="C4941" t="str">
        <f t="shared" si="77"/>
        <v>4 – 5</v>
      </c>
      <c r="D4941">
        <v>500</v>
      </c>
      <c r="E4941" t="s">
        <v>13149</v>
      </c>
      <c r="G4941" t="s">
        <v>13150</v>
      </c>
      <c r="H4941" t="s">
        <v>13150</v>
      </c>
      <c r="I4941" t="s">
        <v>6162</v>
      </c>
      <c r="J4941" t="s">
        <v>6163</v>
      </c>
      <c r="K4941" t="s">
        <v>15026</v>
      </c>
      <c r="L4941" t="s">
        <v>14002</v>
      </c>
      <c r="M4941" t="s">
        <v>262</v>
      </c>
    </row>
    <row r="4942" spans="1:13">
      <c r="A4942" t="s">
        <v>6160</v>
      </c>
      <c r="B4942">
        <v>4.3</v>
      </c>
      <c r="C4942" t="str">
        <f t="shared" si="77"/>
        <v>4 – 5</v>
      </c>
      <c r="D4942">
        <v>500</v>
      </c>
      <c r="E4942" t="s">
        <v>13149</v>
      </c>
      <c r="G4942" t="s">
        <v>13150</v>
      </c>
      <c r="H4942" t="s">
        <v>13150</v>
      </c>
      <c r="I4942" t="s">
        <v>6162</v>
      </c>
      <c r="J4942" t="s">
        <v>6163</v>
      </c>
      <c r="K4942" t="s">
        <v>15026</v>
      </c>
      <c r="L4942" t="s">
        <v>14002</v>
      </c>
      <c r="M4942" t="s">
        <v>18</v>
      </c>
    </row>
    <row r="4943" spans="1:13">
      <c r="A4943" t="s">
        <v>6160</v>
      </c>
      <c r="B4943">
        <v>4.3</v>
      </c>
      <c r="C4943" t="str">
        <f t="shared" si="77"/>
        <v>4 – 5</v>
      </c>
      <c r="D4943">
        <v>500</v>
      </c>
      <c r="E4943" t="s">
        <v>13149</v>
      </c>
      <c r="G4943" t="s">
        <v>13150</v>
      </c>
      <c r="H4943" t="s">
        <v>13150</v>
      </c>
      <c r="I4943" t="s">
        <v>6162</v>
      </c>
      <c r="J4943" t="s">
        <v>6163</v>
      </c>
      <c r="K4943" t="s">
        <v>15026</v>
      </c>
      <c r="L4943" t="s">
        <v>14002</v>
      </c>
      <c r="M4943" t="s">
        <v>595</v>
      </c>
    </row>
    <row r="4944" spans="1:13">
      <c r="A4944" t="s">
        <v>6160</v>
      </c>
      <c r="B4944">
        <v>4.3</v>
      </c>
      <c r="C4944" t="str">
        <f t="shared" si="77"/>
        <v>4 – 5</v>
      </c>
      <c r="D4944">
        <v>500</v>
      </c>
      <c r="E4944" t="s">
        <v>13149</v>
      </c>
      <c r="G4944" t="s">
        <v>13150</v>
      </c>
      <c r="H4944" t="s">
        <v>13150</v>
      </c>
      <c r="I4944" t="s">
        <v>6162</v>
      </c>
      <c r="J4944" t="s">
        <v>6163</v>
      </c>
      <c r="K4944" t="s">
        <v>15026</v>
      </c>
      <c r="L4944" t="s">
        <v>14002</v>
      </c>
      <c r="M4944" t="s">
        <v>5392</v>
      </c>
    </row>
    <row r="4945" spans="1:13">
      <c r="A4945" t="s">
        <v>6160</v>
      </c>
      <c r="B4945">
        <v>4.3</v>
      </c>
      <c r="C4945" t="str">
        <f t="shared" si="77"/>
        <v>4 – 5</v>
      </c>
      <c r="D4945">
        <v>500</v>
      </c>
      <c r="E4945" t="s">
        <v>13149</v>
      </c>
      <c r="G4945" t="s">
        <v>13150</v>
      </c>
      <c r="H4945" t="s">
        <v>13150</v>
      </c>
      <c r="I4945" t="s">
        <v>6162</v>
      </c>
      <c r="J4945" t="s">
        <v>6163</v>
      </c>
      <c r="K4945" t="s">
        <v>15026</v>
      </c>
      <c r="L4945" t="s">
        <v>14002</v>
      </c>
      <c r="M4945" t="s">
        <v>16113</v>
      </c>
    </row>
    <row r="4946" spans="1:13">
      <c r="A4946" t="s">
        <v>6165</v>
      </c>
      <c r="B4946">
        <v>4.4000000000000004</v>
      </c>
      <c r="C4946" t="str">
        <f t="shared" si="77"/>
        <v>4 – 5</v>
      </c>
      <c r="D4946">
        <v>100</v>
      </c>
      <c r="E4946" t="s">
        <v>13149</v>
      </c>
      <c r="G4946" t="s">
        <v>13150</v>
      </c>
      <c r="H4946" t="s">
        <v>13150</v>
      </c>
      <c r="I4946" t="s">
        <v>6167</v>
      </c>
      <c r="J4946" t="s">
        <v>6168</v>
      </c>
      <c r="K4946" t="s">
        <v>15027</v>
      </c>
      <c r="L4946" t="s">
        <v>14002</v>
      </c>
      <c r="M4946" t="s">
        <v>149</v>
      </c>
    </row>
    <row r="4947" spans="1:13">
      <c r="A4947" t="s">
        <v>6165</v>
      </c>
      <c r="B4947">
        <v>4.4000000000000004</v>
      </c>
      <c r="C4947" t="str">
        <f t="shared" si="77"/>
        <v>4 – 5</v>
      </c>
      <c r="D4947">
        <v>100</v>
      </c>
      <c r="E4947" t="s">
        <v>13149</v>
      </c>
      <c r="G4947" t="s">
        <v>13150</v>
      </c>
      <c r="H4947" t="s">
        <v>13150</v>
      </c>
      <c r="I4947" t="s">
        <v>6167</v>
      </c>
      <c r="J4947" t="s">
        <v>6168</v>
      </c>
      <c r="K4947" t="s">
        <v>15027</v>
      </c>
      <c r="L4947" t="s">
        <v>14002</v>
      </c>
      <c r="M4947" t="s">
        <v>10</v>
      </c>
    </row>
    <row r="4948" spans="1:13">
      <c r="A4948" t="s">
        <v>6169</v>
      </c>
      <c r="C4948" t="str">
        <f t="shared" si="77"/>
        <v>No Rating</v>
      </c>
      <c r="E4948" t="s">
        <v>13150</v>
      </c>
      <c r="G4948" t="s">
        <v>13150</v>
      </c>
      <c r="H4948" t="s">
        <v>13150</v>
      </c>
      <c r="I4948" t="s">
        <v>6171</v>
      </c>
      <c r="J4948" t="s">
        <v>6172</v>
      </c>
      <c r="K4948" t="s">
        <v>13499</v>
      </c>
      <c r="L4948" t="s">
        <v>13155</v>
      </c>
      <c r="M4948" t="s">
        <v>52</v>
      </c>
    </row>
    <row r="4949" spans="1:13">
      <c r="A4949" t="s">
        <v>6169</v>
      </c>
      <c r="C4949" t="str">
        <f t="shared" si="77"/>
        <v>No Rating</v>
      </c>
      <c r="E4949" t="s">
        <v>13150</v>
      </c>
      <c r="G4949" t="s">
        <v>13150</v>
      </c>
      <c r="H4949" t="s">
        <v>13150</v>
      </c>
      <c r="I4949" t="s">
        <v>6171</v>
      </c>
      <c r="J4949" t="s">
        <v>6172</v>
      </c>
      <c r="K4949" t="s">
        <v>13499</v>
      </c>
      <c r="L4949" t="s">
        <v>13155</v>
      </c>
      <c r="M4949" t="s">
        <v>1505</v>
      </c>
    </row>
    <row r="4950" spans="1:13">
      <c r="A4950" t="s">
        <v>6169</v>
      </c>
      <c r="C4950" t="str">
        <f t="shared" si="77"/>
        <v>No Rating</v>
      </c>
      <c r="E4950" t="s">
        <v>13150</v>
      </c>
      <c r="G4950" t="s">
        <v>13150</v>
      </c>
      <c r="H4950" t="s">
        <v>13150</v>
      </c>
      <c r="I4950" t="s">
        <v>6171</v>
      </c>
      <c r="J4950" t="s">
        <v>6172</v>
      </c>
      <c r="K4950" t="s">
        <v>13499</v>
      </c>
      <c r="L4950" t="s">
        <v>13155</v>
      </c>
      <c r="M4950" t="s">
        <v>18</v>
      </c>
    </row>
    <row r="4951" spans="1:13">
      <c r="A4951" t="s">
        <v>6169</v>
      </c>
      <c r="C4951" t="str">
        <f t="shared" si="77"/>
        <v>No Rating</v>
      </c>
      <c r="E4951" t="s">
        <v>13150</v>
      </c>
      <c r="G4951" t="s">
        <v>13150</v>
      </c>
      <c r="H4951" t="s">
        <v>13150</v>
      </c>
      <c r="I4951" t="s">
        <v>6171</v>
      </c>
      <c r="J4951" t="s">
        <v>6172</v>
      </c>
      <c r="K4951" t="s">
        <v>13499</v>
      </c>
      <c r="L4951" t="s">
        <v>13155</v>
      </c>
      <c r="M4951" t="s">
        <v>5392</v>
      </c>
    </row>
    <row r="4952" spans="1:13">
      <c r="A4952" t="s">
        <v>6169</v>
      </c>
      <c r="C4952" t="str">
        <f t="shared" si="77"/>
        <v>No Rating</v>
      </c>
      <c r="E4952" t="s">
        <v>13150</v>
      </c>
      <c r="G4952" t="s">
        <v>13150</v>
      </c>
      <c r="H4952" t="s">
        <v>13150</v>
      </c>
      <c r="I4952" t="s">
        <v>6171</v>
      </c>
      <c r="J4952" t="s">
        <v>6172</v>
      </c>
      <c r="K4952" t="s">
        <v>13499</v>
      </c>
      <c r="L4952" t="s">
        <v>13155</v>
      </c>
      <c r="M4952" t="s">
        <v>16113</v>
      </c>
    </row>
    <row r="4953" spans="1:13">
      <c r="A4953" t="s">
        <v>6173</v>
      </c>
      <c r="B4953">
        <v>5</v>
      </c>
      <c r="C4953" t="str">
        <f t="shared" si="77"/>
        <v>4 – 5</v>
      </c>
      <c r="D4953">
        <v>100</v>
      </c>
      <c r="E4953" t="s">
        <v>13149</v>
      </c>
      <c r="G4953" t="s">
        <v>13150</v>
      </c>
      <c r="H4953" t="s">
        <v>13150</v>
      </c>
      <c r="I4953" t="s">
        <v>6175</v>
      </c>
      <c r="J4953" t="s">
        <v>6176</v>
      </c>
      <c r="K4953" t="s">
        <v>15028</v>
      </c>
      <c r="L4953" t="s">
        <v>14002</v>
      </c>
      <c r="M4953" t="s">
        <v>330</v>
      </c>
    </row>
    <row r="4954" spans="1:13">
      <c r="A4954" t="s">
        <v>6173</v>
      </c>
      <c r="B4954">
        <v>5</v>
      </c>
      <c r="C4954" t="str">
        <f t="shared" si="77"/>
        <v>4 – 5</v>
      </c>
      <c r="D4954">
        <v>100</v>
      </c>
      <c r="E4954" t="s">
        <v>13149</v>
      </c>
      <c r="G4954" t="s">
        <v>13150</v>
      </c>
      <c r="H4954" t="s">
        <v>13150</v>
      </c>
      <c r="I4954" t="s">
        <v>6175</v>
      </c>
      <c r="J4954" t="s">
        <v>6176</v>
      </c>
      <c r="K4954" t="s">
        <v>15028</v>
      </c>
      <c r="L4954" t="s">
        <v>14002</v>
      </c>
      <c r="M4954" t="s">
        <v>18</v>
      </c>
    </row>
    <row r="4955" spans="1:13">
      <c r="A4955" t="s">
        <v>6177</v>
      </c>
      <c r="B4955">
        <v>1.4</v>
      </c>
      <c r="C4955" t="str">
        <f t="shared" si="77"/>
        <v>1 – 2</v>
      </c>
      <c r="D4955">
        <v>12</v>
      </c>
      <c r="E4955" t="s">
        <v>13149</v>
      </c>
      <c r="G4955" t="s">
        <v>13150</v>
      </c>
      <c r="H4955" t="s">
        <v>13150</v>
      </c>
      <c r="I4955" t="s">
        <v>6180</v>
      </c>
      <c r="J4955" t="s">
        <v>6181</v>
      </c>
      <c r="K4955" t="s">
        <v>15029</v>
      </c>
      <c r="L4955" t="s">
        <v>14038</v>
      </c>
      <c r="M4955" t="s">
        <v>18</v>
      </c>
    </row>
    <row r="4956" spans="1:13">
      <c r="A4956" t="s">
        <v>6177</v>
      </c>
      <c r="B4956">
        <v>1.4</v>
      </c>
      <c r="C4956" t="str">
        <f t="shared" si="77"/>
        <v>1 – 2</v>
      </c>
      <c r="D4956">
        <v>12</v>
      </c>
      <c r="E4956" t="s">
        <v>13149</v>
      </c>
      <c r="G4956" t="s">
        <v>13150</v>
      </c>
      <c r="H4956" t="s">
        <v>13150</v>
      </c>
      <c r="I4956" t="s">
        <v>6180</v>
      </c>
      <c r="J4956" t="s">
        <v>6181</v>
      </c>
      <c r="K4956" t="s">
        <v>15029</v>
      </c>
      <c r="L4956" t="s">
        <v>14038</v>
      </c>
      <c r="M4956" t="s">
        <v>5392</v>
      </c>
    </row>
    <row r="4957" spans="1:13">
      <c r="A4957" t="s">
        <v>6177</v>
      </c>
      <c r="B4957">
        <v>1.4</v>
      </c>
      <c r="C4957" t="str">
        <f t="shared" si="77"/>
        <v>1 – 2</v>
      </c>
      <c r="D4957">
        <v>12</v>
      </c>
      <c r="E4957" t="s">
        <v>13149</v>
      </c>
      <c r="G4957" t="s">
        <v>13150</v>
      </c>
      <c r="H4957" t="s">
        <v>13150</v>
      </c>
      <c r="I4957" t="s">
        <v>6180</v>
      </c>
      <c r="J4957" t="s">
        <v>6181</v>
      </c>
      <c r="K4957" t="s">
        <v>15029</v>
      </c>
      <c r="L4957" t="s">
        <v>14038</v>
      </c>
      <c r="M4957" t="s">
        <v>1511</v>
      </c>
    </row>
    <row r="4958" spans="1:13">
      <c r="A4958" t="s">
        <v>6183</v>
      </c>
      <c r="C4958" t="str">
        <f t="shared" si="77"/>
        <v>No Rating</v>
      </c>
      <c r="E4958" t="s">
        <v>13150</v>
      </c>
      <c r="G4958" t="s">
        <v>13150</v>
      </c>
      <c r="H4958" t="s">
        <v>13150</v>
      </c>
      <c r="I4958" t="s">
        <v>6185</v>
      </c>
      <c r="J4958" t="s">
        <v>6186</v>
      </c>
      <c r="K4958" t="s">
        <v>15030</v>
      </c>
      <c r="L4958" t="s">
        <v>14002</v>
      </c>
      <c r="M4958" t="s">
        <v>262</v>
      </c>
    </row>
    <row r="4959" spans="1:13">
      <c r="A4959" t="s">
        <v>6183</v>
      </c>
      <c r="C4959" t="str">
        <f t="shared" si="77"/>
        <v>No Rating</v>
      </c>
      <c r="E4959" t="s">
        <v>13150</v>
      </c>
      <c r="G4959" t="s">
        <v>13150</v>
      </c>
      <c r="H4959" t="s">
        <v>13150</v>
      </c>
      <c r="I4959" t="s">
        <v>6185</v>
      </c>
      <c r="J4959" t="s">
        <v>6186</v>
      </c>
      <c r="K4959" t="s">
        <v>15030</v>
      </c>
      <c r="L4959" t="s">
        <v>14002</v>
      </c>
      <c r="M4959" t="s">
        <v>10</v>
      </c>
    </row>
    <row r="4960" spans="1:13">
      <c r="A4960" t="s">
        <v>6183</v>
      </c>
      <c r="C4960" t="str">
        <f t="shared" si="77"/>
        <v>No Rating</v>
      </c>
      <c r="E4960" t="s">
        <v>13150</v>
      </c>
      <c r="G4960" t="s">
        <v>13150</v>
      </c>
      <c r="H4960" t="s">
        <v>13150</v>
      </c>
      <c r="I4960" t="s">
        <v>6185</v>
      </c>
      <c r="J4960" t="s">
        <v>6186</v>
      </c>
      <c r="K4960" t="s">
        <v>15030</v>
      </c>
      <c r="L4960" t="s">
        <v>14002</v>
      </c>
      <c r="M4960" t="s">
        <v>595</v>
      </c>
    </row>
    <row r="4961" spans="1:13">
      <c r="A4961" t="s">
        <v>6187</v>
      </c>
      <c r="C4961" t="str">
        <f t="shared" si="77"/>
        <v>No Rating</v>
      </c>
      <c r="E4961" t="s">
        <v>13150</v>
      </c>
      <c r="G4961" t="s">
        <v>13150</v>
      </c>
      <c r="H4961" t="s">
        <v>13150</v>
      </c>
      <c r="I4961" t="s">
        <v>6189</v>
      </c>
      <c r="J4961" t="s">
        <v>6190</v>
      </c>
      <c r="K4961" t="s">
        <v>15031</v>
      </c>
      <c r="L4961" t="s">
        <v>14002</v>
      </c>
      <c r="M4961" t="s">
        <v>18</v>
      </c>
    </row>
    <row r="4962" spans="1:13">
      <c r="A4962" t="s">
        <v>6187</v>
      </c>
      <c r="C4962" t="str">
        <f t="shared" si="77"/>
        <v>No Rating</v>
      </c>
      <c r="E4962" t="s">
        <v>13150</v>
      </c>
      <c r="G4962" t="s">
        <v>13150</v>
      </c>
      <c r="H4962" t="s">
        <v>13150</v>
      </c>
      <c r="I4962" t="s">
        <v>6189</v>
      </c>
      <c r="J4962" t="s">
        <v>6190</v>
      </c>
      <c r="K4962" t="s">
        <v>15031</v>
      </c>
      <c r="L4962" t="s">
        <v>14002</v>
      </c>
      <c r="M4962" t="s">
        <v>5392</v>
      </c>
    </row>
    <row r="4963" spans="1:13">
      <c r="A4963" t="s">
        <v>6187</v>
      </c>
      <c r="C4963" t="str">
        <f t="shared" si="77"/>
        <v>No Rating</v>
      </c>
      <c r="E4963" t="s">
        <v>13150</v>
      </c>
      <c r="G4963" t="s">
        <v>13150</v>
      </c>
      <c r="H4963" t="s">
        <v>13150</v>
      </c>
      <c r="I4963" t="s">
        <v>6189</v>
      </c>
      <c r="J4963" t="s">
        <v>6190</v>
      </c>
      <c r="K4963" t="s">
        <v>15031</v>
      </c>
      <c r="L4963" t="s">
        <v>14002</v>
      </c>
      <c r="M4963" t="s">
        <v>16113</v>
      </c>
    </row>
    <row r="4964" spans="1:13">
      <c r="A4964" t="s">
        <v>6191</v>
      </c>
      <c r="C4964" t="str">
        <f t="shared" si="77"/>
        <v>No Rating</v>
      </c>
      <c r="E4964" t="s">
        <v>13150</v>
      </c>
      <c r="G4964" t="s">
        <v>13150</v>
      </c>
      <c r="H4964" t="s">
        <v>13150</v>
      </c>
      <c r="I4964" t="s">
        <v>6193</v>
      </c>
      <c r="J4964" t="s">
        <v>6194</v>
      </c>
      <c r="K4964" t="s">
        <v>15032</v>
      </c>
      <c r="L4964" t="s">
        <v>14067</v>
      </c>
      <c r="M4964" t="s">
        <v>262</v>
      </c>
    </row>
    <row r="4965" spans="1:13">
      <c r="A4965" t="s">
        <v>6191</v>
      </c>
      <c r="C4965" t="str">
        <f t="shared" si="77"/>
        <v>No Rating</v>
      </c>
      <c r="E4965" t="s">
        <v>13150</v>
      </c>
      <c r="G4965" t="s">
        <v>13150</v>
      </c>
      <c r="H4965" t="s">
        <v>13150</v>
      </c>
      <c r="I4965" t="s">
        <v>6193</v>
      </c>
      <c r="J4965" t="s">
        <v>6194</v>
      </c>
      <c r="K4965" t="s">
        <v>15032</v>
      </c>
      <c r="L4965" t="s">
        <v>14067</v>
      </c>
      <c r="M4965" t="s">
        <v>10</v>
      </c>
    </row>
    <row r="4966" spans="1:13">
      <c r="A4966" t="s">
        <v>6191</v>
      </c>
      <c r="C4966" t="str">
        <f t="shared" si="77"/>
        <v>No Rating</v>
      </c>
      <c r="E4966" t="s">
        <v>13150</v>
      </c>
      <c r="G4966" t="s">
        <v>13150</v>
      </c>
      <c r="H4966" t="s">
        <v>13150</v>
      </c>
      <c r="I4966" t="s">
        <v>6193</v>
      </c>
      <c r="J4966" t="s">
        <v>6194</v>
      </c>
      <c r="K4966" t="s">
        <v>15032</v>
      </c>
      <c r="L4966" t="s">
        <v>14067</v>
      </c>
      <c r="M4966" t="s">
        <v>52</v>
      </c>
    </row>
    <row r="4967" spans="1:13">
      <c r="A4967" t="s">
        <v>6191</v>
      </c>
      <c r="C4967" t="str">
        <f t="shared" si="77"/>
        <v>No Rating</v>
      </c>
      <c r="E4967" t="s">
        <v>13150</v>
      </c>
      <c r="G4967" t="s">
        <v>13150</v>
      </c>
      <c r="H4967" t="s">
        <v>13150</v>
      </c>
      <c r="I4967" t="s">
        <v>6193</v>
      </c>
      <c r="J4967" t="s">
        <v>6194</v>
      </c>
      <c r="K4967" t="s">
        <v>15032</v>
      </c>
      <c r="L4967" t="s">
        <v>14067</v>
      </c>
      <c r="M4967" t="s">
        <v>595</v>
      </c>
    </row>
    <row r="4968" spans="1:13">
      <c r="A4968" t="s">
        <v>6195</v>
      </c>
      <c r="C4968" t="str">
        <f t="shared" si="77"/>
        <v>No Rating</v>
      </c>
      <c r="E4968" t="s">
        <v>13150</v>
      </c>
      <c r="G4968" t="s">
        <v>13150</v>
      </c>
      <c r="H4968" t="s">
        <v>13150</v>
      </c>
      <c r="I4968" t="s">
        <v>6197</v>
      </c>
      <c r="J4968" t="s">
        <v>6198</v>
      </c>
      <c r="K4968" t="s">
        <v>15033</v>
      </c>
      <c r="L4968" t="s">
        <v>14038</v>
      </c>
      <c r="M4968" t="s">
        <v>52</v>
      </c>
    </row>
    <row r="4969" spans="1:13">
      <c r="A4969" t="s">
        <v>6195</v>
      </c>
      <c r="C4969" t="str">
        <f t="shared" si="77"/>
        <v>No Rating</v>
      </c>
      <c r="E4969" t="s">
        <v>13150</v>
      </c>
      <c r="G4969" t="s">
        <v>13150</v>
      </c>
      <c r="H4969" t="s">
        <v>13150</v>
      </c>
      <c r="I4969" t="s">
        <v>6197</v>
      </c>
      <c r="J4969" t="s">
        <v>6198</v>
      </c>
      <c r="K4969" t="s">
        <v>15033</v>
      </c>
      <c r="L4969" t="s">
        <v>14038</v>
      </c>
      <c r="M4969" t="s">
        <v>18</v>
      </c>
    </row>
    <row r="4970" spans="1:13">
      <c r="A4970" t="s">
        <v>6195</v>
      </c>
      <c r="C4970" t="str">
        <f t="shared" si="77"/>
        <v>No Rating</v>
      </c>
      <c r="E4970" t="s">
        <v>13150</v>
      </c>
      <c r="G4970" t="s">
        <v>13150</v>
      </c>
      <c r="H4970" t="s">
        <v>13150</v>
      </c>
      <c r="I4970" t="s">
        <v>6197</v>
      </c>
      <c r="J4970" t="s">
        <v>6198</v>
      </c>
      <c r="K4970" t="s">
        <v>15033</v>
      </c>
      <c r="L4970" t="s">
        <v>14038</v>
      </c>
      <c r="M4970" t="s">
        <v>16112</v>
      </c>
    </row>
    <row r="4971" spans="1:13">
      <c r="A4971" t="s">
        <v>6199</v>
      </c>
      <c r="B4971">
        <v>3.6</v>
      </c>
      <c r="C4971" t="str">
        <f t="shared" si="77"/>
        <v>3 – 4</v>
      </c>
      <c r="D4971">
        <v>8</v>
      </c>
      <c r="E4971" t="s">
        <v>13149</v>
      </c>
      <c r="G4971" t="s">
        <v>13150</v>
      </c>
      <c r="H4971" t="s">
        <v>13150</v>
      </c>
      <c r="I4971" t="s">
        <v>6201</v>
      </c>
      <c r="J4971" t="s">
        <v>6202</v>
      </c>
      <c r="K4971" t="s">
        <v>15034</v>
      </c>
      <c r="L4971" t="s">
        <v>14002</v>
      </c>
      <c r="M4971" t="s">
        <v>10</v>
      </c>
    </row>
    <row r="4972" spans="1:13">
      <c r="A4972" t="s">
        <v>6199</v>
      </c>
      <c r="B4972">
        <v>3.6</v>
      </c>
      <c r="C4972" t="str">
        <f t="shared" si="77"/>
        <v>3 – 4</v>
      </c>
      <c r="D4972">
        <v>8</v>
      </c>
      <c r="E4972" t="s">
        <v>13149</v>
      </c>
      <c r="G4972" t="s">
        <v>13150</v>
      </c>
      <c r="H4972" t="s">
        <v>13150</v>
      </c>
      <c r="I4972" t="s">
        <v>6201</v>
      </c>
      <c r="J4972" t="s">
        <v>6202</v>
      </c>
      <c r="K4972" t="s">
        <v>15034</v>
      </c>
      <c r="L4972" t="s">
        <v>14002</v>
      </c>
      <c r="M4972" t="s">
        <v>1762</v>
      </c>
    </row>
    <row r="4973" spans="1:13">
      <c r="A4973" t="s">
        <v>6199</v>
      </c>
      <c r="B4973">
        <v>3.6</v>
      </c>
      <c r="C4973" t="str">
        <f t="shared" si="77"/>
        <v>3 – 4</v>
      </c>
      <c r="D4973">
        <v>8</v>
      </c>
      <c r="E4973" t="s">
        <v>13149</v>
      </c>
      <c r="G4973" t="s">
        <v>13150</v>
      </c>
      <c r="H4973" t="s">
        <v>13150</v>
      </c>
      <c r="I4973" t="s">
        <v>6201</v>
      </c>
      <c r="J4973" t="s">
        <v>6202</v>
      </c>
      <c r="K4973" t="s">
        <v>15034</v>
      </c>
      <c r="L4973" t="s">
        <v>14002</v>
      </c>
      <c r="M4973" t="s">
        <v>1505</v>
      </c>
    </row>
    <row r="4974" spans="1:13">
      <c r="A4974" t="s">
        <v>6204</v>
      </c>
      <c r="B4974">
        <v>3.9</v>
      </c>
      <c r="C4974" t="str">
        <f t="shared" si="77"/>
        <v>3 – 4</v>
      </c>
      <c r="D4974">
        <v>8</v>
      </c>
      <c r="E4974" t="s">
        <v>13149</v>
      </c>
      <c r="G4974" t="s">
        <v>13150</v>
      </c>
      <c r="H4974" t="s">
        <v>13150</v>
      </c>
      <c r="I4974" t="s">
        <v>6206</v>
      </c>
      <c r="J4974" t="s">
        <v>6207</v>
      </c>
      <c r="K4974" t="s">
        <v>15035</v>
      </c>
      <c r="L4974" t="s">
        <v>14002</v>
      </c>
      <c r="M4974" t="s">
        <v>635</v>
      </c>
    </row>
    <row r="4975" spans="1:13">
      <c r="A4975" t="s">
        <v>6204</v>
      </c>
      <c r="B4975">
        <v>3.9</v>
      </c>
      <c r="C4975" t="str">
        <f t="shared" si="77"/>
        <v>3 – 4</v>
      </c>
      <c r="D4975">
        <v>8</v>
      </c>
      <c r="E4975" t="s">
        <v>13149</v>
      </c>
      <c r="G4975" t="s">
        <v>13150</v>
      </c>
      <c r="H4975" t="s">
        <v>13150</v>
      </c>
      <c r="I4975" t="s">
        <v>6206</v>
      </c>
      <c r="J4975" t="s">
        <v>6207</v>
      </c>
      <c r="K4975" t="s">
        <v>15035</v>
      </c>
      <c r="L4975" t="s">
        <v>14002</v>
      </c>
      <c r="M4975" t="s">
        <v>262</v>
      </c>
    </row>
    <row r="4976" spans="1:13">
      <c r="A4976" t="s">
        <v>6204</v>
      </c>
      <c r="B4976">
        <v>3.9</v>
      </c>
      <c r="C4976" t="str">
        <f t="shared" si="77"/>
        <v>3 – 4</v>
      </c>
      <c r="D4976">
        <v>8</v>
      </c>
      <c r="E4976" t="s">
        <v>13149</v>
      </c>
      <c r="G4976" t="s">
        <v>13150</v>
      </c>
      <c r="H4976" t="s">
        <v>13150</v>
      </c>
      <c r="I4976" t="s">
        <v>6206</v>
      </c>
      <c r="J4976" t="s">
        <v>6207</v>
      </c>
      <c r="K4976" t="s">
        <v>15035</v>
      </c>
      <c r="L4976" t="s">
        <v>14002</v>
      </c>
      <c r="M4976" t="s">
        <v>10</v>
      </c>
    </row>
    <row r="4977" spans="1:13">
      <c r="A4977" t="s">
        <v>6204</v>
      </c>
      <c r="B4977">
        <v>3.9</v>
      </c>
      <c r="C4977" t="str">
        <f t="shared" si="77"/>
        <v>3 – 4</v>
      </c>
      <c r="D4977">
        <v>8</v>
      </c>
      <c r="E4977" t="s">
        <v>13149</v>
      </c>
      <c r="G4977" t="s">
        <v>13150</v>
      </c>
      <c r="H4977" t="s">
        <v>13150</v>
      </c>
      <c r="I4977" t="s">
        <v>6206</v>
      </c>
      <c r="J4977" t="s">
        <v>6207</v>
      </c>
      <c r="K4977" t="s">
        <v>15035</v>
      </c>
      <c r="L4977" t="s">
        <v>14002</v>
      </c>
      <c r="M4977" t="s">
        <v>52</v>
      </c>
    </row>
    <row r="4978" spans="1:13">
      <c r="A4978" t="s">
        <v>6204</v>
      </c>
      <c r="B4978">
        <v>3.9</v>
      </c>
      <c r="C4978" t="str">
        <f t="shared" si="77"/>
        <v>3 – 4</v>
      </c>
      <c r="D4978">
        <v>8</v>
      </c>
      <c r="E4978" t="s">
        <v>13149</v>
      </c>
      <c r="G4978" t="s">
        <v>13150</v>
      </c>
      <c r="H4978" t="s">
        <v>13150</v>
      </c>
      <c r="I4978" t="s">
        <v>6206</v>
      </c>
      <c r="J4978" t="s">
        <v>6207</v>
      </c>
      <c r="K4978" t="s">
        <v>15035</v>
      </c>
      <c r="L4978" t="s">
        <v>14002</v>
      </c>
      <c r="M4978" t="s">
        <v>595</v>
      </c>
    </row>
    <row r="4979" spans="1:13">
      <c r="A4979" t="s">
        <v>6208</v>
      </c>
      <c r="B4979">
        <v>4.8</v>
      </c>
      <c r="C4979" t="str">
        <f t="shared" si="77"/>
        <v>4 – 5</v>
      </c>
      <c r="D4979">
        <v>100</v>
      </c>
      <c r="E4979" t="s">
        <v>13149</v>
      </c>
      <c r="G4979" t="s">
        <v>13150</v>
      </c>
      <c r="H4979" t="s">
        <v>13150</v>
      </c>
      <c r="I4979" t="s">
        <v>6210</v>
      </c>
      <c r="J4979" t="s">
        <v>6211</v>
      </c>
      <c r="K4979" t="s">
        <v>15036</v>
      </c>
      <c r="L4979" t="s">
        <v>14002</v>
      </c>
      <c r="M4979" t="s">
        <v>52</v>
      </c>
    </row>
    <row r="4980" spans="1:13">
      <c r="A4980" t="s">
        <v>6208</v>
      </c>
      <c r="B4980">
        <v>4.8</v>
      </c>
      <c r="C4980" t="str">
        <f t="shared" si="77"/>
        <v>4 – 5</v>
      </c>
      <c r="D4980">
        <v>100</v>
      </c>
      <c r="E4980" t="s">
        <v>13149</v>
      </c>
      <c r="G4980" t="s">
        <v>13150</v>
      </c>
      <c r="H4980" t="s">
        <v>13150</v>
      </c>
      <c r="I4980" t="s">
        <v>6210</v>
      </c>
      <c r="J4980" t="s">
        <v>6211</v>
      </c>
      <c r="K4980" t="s">
        <v>15036</v>
      </c>
      <c r="L4980" t="s">
        <v>14002</v>
      </c>
      <c r="M4980" t="s">
        <v>18</v>
      </c>
    </row>
    <row r="4981" spans="1:13">
      <c r="A4981" t="s">
        <v>6212</v>
      </c>
      <c r="B4981">
        <v>4.5</v>
      </c>
      <c r="C4981" t="str">
        <f t="shared" si="77"/>
        <v>4 – 5</v>
      </c>
      <c r="D4981">
        <v>100</v>
      </c>
      <c r="E4981" t="s">
        <v>13149</v>
      </c>
      <c r="G4981" t="s">
        <v>13150</v>
      </c>
      <c r="H4981" t="s">
        <v>13150</v>
      </c>
      <c r="I4981" t="s">
        <v>6214</v>
      </c>
      <c r="J4981" t="s">
        <v>6215</v>
      </c>
      <c r="K4981" t="s">
        <v>15037</v>
      </c>
      <c r="L4981" t="s">
        <v>14002</v>
      </c>
      <c r="M4981" t="s">
        <v>10</v>
      </c>
    </row>
    <row r="4982" spans="1:13">
      <c r="A4982" t="s">
        <v>6212</v>
      </c>
      <c r="B4982">
        <v>4.5</v>
      </c>
      <c r="C4982" t="str">
        <f t="shared" si="77"/>
        <v>4 – 5</v>
      </c>
      <c r="D4982">
        <v>100</v>
      </c>
      <c r="E4982" t="s">
        <v>13149</v>
      </c>
      <c r="G4982" t="s">
        <v>13150</v>
      </c>
      <c r="H4982" t="s">
        <v>13150</v>
      </c>
      <c r="I4982" t="s">
        <v>6214</v>
      </c>
      <c r="J4982" t="s">
        <v>6215</v>
      </c>
      <c r="K4982" t="s">
        <v>15037</v>
      </c>
      <c r="L4982" t="s">
        <v>14002</v>
      </c>
      <c r="M4982" t="s">
        <v>2256</v>
      </c>
    </row>
    <row r="4983" spans="1:13">
      <c r="A4983" t="s">
        <v>6212</v>
      </c>
      <c r="B4983">
        <v>4.5</v>
      </c>
      <c r="C4983" t="str">
        <f t="shared" si="77"/>
        <v>4 – 5</v>
      </c>
      <c r="D4983">
        <v>100</v>
      </c>
      <c r="E4983" t="s">
        <v>13149</v>
      </c>
      <c r="G4983" t="s">
        <v>13150</v>
      </c>
      <c r="H4983" t="s">
        <v>13150</v>
      </c>
      <c r="I4983" t="s">
        <v>6214</v>
      </c>
      <c r="J4983" t="s">
        <v>6215</v>
      </c>
      <c r="K4983" t="s">
        <v>15037</v>
      </c>
      <c r="L4983" t="s">
        <v>14002</v>
      </c>
      <c r="M4983" t="s">
        <v>16108</v>
      </c>
    </row>
    <row r="4984" spans="1:13">
      <c r="A4984" t="s">
        <v>6216</v>
      </c>
      <c r="C4984" t="str">
        <f t="shared" si="77"/>
        <v>No Rating</v>
      </c>
      <c r="E4984" t="s">
        <v>13150</v>
      </c>
      <c r="G4984" t="s">
        <v>13150</v>
      </c>
      <c r="H4984" t="s">
        <v>13150</v>
      </c>
      <c r="I4984" t="s">
        <v>6218</v>
      </c>
      <c r="J4984" t="s">
        <v>6219</v>
      </c>
      <c r="K4984" t="s">
        <v>15038</v>
      </c>
      <c r="L4984" t="s">
        <v>14038</v>
      </c>
      <c r="M4984" t="s">
        <v>635</v>
      </c>
    </row>
    <row r="4985" spans="1:13">
      <c r="A4985" t="s">
        <v>6216</v>
      </c>
      <c r="C4985" t="str">
        <f t="shared" si="77"/>
        <v>No Rating</v>
      </c>
      <c r="E4985" t="s">
        <v>13150</v>
      </c>
      <c r="G4985" t="s">
        <v>13150</v>
      </c>
      <c r="H4985" t="s">
        <v>13150</v>
      </c>
      <c r="I4985" t="s">
        <v>6218</v>
      </c>
      <c r="J4985" t="s">
        <v>6219</v>
      </c>
      <c r="K4985" t="s">
        <v>15038</v>
      </c>
      <c r="L4985" t="s">
        <v>14038</v>
      </c>
      <c r="M4985" t="s">
        <v>52</v>
      </c>
    </row>
    <row r="4986" spans="1:13">
      <c r="A4986" t="s">
        <v>6216</v>
      </c>
      <c r="C4986" t="str">
        <f t="shared" si="77"/>
        <v>No Rating</v>
      </c>
      <c r="E4986" t="s">
        <v>13150</v>
      </c>
      <c r="G4986" t="s">
        <v>13150</v>
      </c>
      <c r="H4986" t="s">
        <v>13150</v>
      </c>
      <c r="I4986" t="s">
        <v>6218</v>
      </c>
      <c r="J4986" t="s">
        <v>6219</v>
      </c>
      <c r="K4986" t="s">
        <v>15038</v>
      </c>
      <c r="L4986" t="s">
        <v>14038</v>
      </c>
      <c r="M4986" t="s">
        <v>1762</v>
      </c>
    </row>
    <row r="4987" spans="1:13">
      <c r="A4987" t="s">
        <v>6216</v>
      </c>
      <c r="C4987" t="str">
        <f t="shared" si="77"/>
        <v>No Rating</v>
      </c>
      <c r="E4987" t="s">
        <v>13150</v>
      </c>
      <c r="G4987" t="s">
        <v>13150</v>
      </c>
      <c r="H4987" t="s">
        <v>13150</v>
      </c>
      <c r="I4987" t="s">
        <v>6218</v>
      </c>
      <c r="J4987" t="s">
        <v>6219</v>
      </c>
      <c r="K4987" t="s">
        <v>15038</v>
      </c>
      <c r="L4987" t="s">
        <v>14038</v>
      </c>
      <c r="M4987" t="s">
        <v>595</v>
      </c>
    </row>
    <row r="4988" spans="1:13">
      <c r="A4988" t="s">
        <v>6221</v>
      </c>
      <c r="B4988">
        <v>4.5</v>
      </c>
      <c r="C4988" t="str">
        <f t="shared" si="77"/>
        <v>4 – 5</v>
      </c>
      <c r="D4988">
        <v>30</v>
      </c>
      <c r="E4988" t="s">
        <v>13149</v>
      </c>
      <c r="G4988" t="s">
        <v>13150</v>
      </c>
      <c r="H4988" t="s">
        <v>13150</v>
      </c>
      <c r="I4988" t="s">
        <v>6224</v>
      </c>
      <c r="J4988" t="s">
        <v>6225</v>
      </c>
      <c r="K4988" t="s">
        <v>15039</v>
      </c>
      <c r="L4988" t="s">
        <v>14002</v>
      </c>
      <c r="M4988" t="s">
        <v>330</v>
      </c>
    </row>
    <row r="4989" spans="1:13">
      <c r="A4989" t="s">
        <v>6221</v>
      </c>
      <c r="B4989">
        <v>4.5</v>
      </c>
      <c r="C4989" t="str">
        <f t="shared" si="77"/>
        <v>4 – 5</v>
      </c>
      <c r="D4989">
        <v>30</v>
      </c>
      <c r="E4989" t="s">
        <v>13149</v>
      </c>
      <c r="G4989" t="s">
        <v>13150</v>
      </c>
      <c r="H4989" t="s">
        <v>13150</v>
      </c>
      <c r="I4989" t="s">
        <v>6224</v>
      </c>
      <c r="J4989" t="s">
        <v>6225</v>
      </c>
      <c r="K4989" t="s">
        <v>15039</v>
      </c>
      <c r="L4989" t="s">
        <v>14002</v>
      </c>
      <c r="M4989" t="s">
        <v>262</v>
      </c>
    </row>
    <row r="4990" spans="1:13">
      <c r="A4990" t="s">
        <v>6221</v>
      </c>
      <c r="B4990">
        <v>4.5</v>
      </c>
      <c r="C4990" t="str">
        <f t="shared" si="77"/>
        <v>4 – 5</v>
      </c>
      <c r="D4990">
        <v>30</v>
      </c>
      <c r="E4990" t="s">
        <v>13149</v>
      </c>
      <c r="G4990" t="s">
        <v>13150</v>
      </c>
      <c r="H4990" t="s">
        <v>13150</v>
      </c>
      <c r="I4990" t="s">
        <v>6224</v>
      </c>
      <c r="J4990" t="s">
        <v>6225</v>
      </c>
      <c r="K4990" t="s">
        <v>15039</v>
      </c>
      <c r="L4990" t="s">
        <v>14002</v>
      </c>
      <c r="M4990" t="s">
        <v>10</v>
      </c>
    </row>
    <row r="4991" spans="1:13">
      <c r="A4991" t="s">
        <v>6221</v>
      </c>
      <c r="B4991">
        <v>4.5</v>
      </c>
      <c r="C4991" t="str">
        <f t="shared" si="77"/>
        <v>4 – 5</v>
      </c>
      <c r="D4991">
        <v>30</v>
      </c>
      <c r="E4991" t="s">
        <v>13149</v>
      </c>
      <c r="G4991" t="s">
        <v>13150</v>
      </c>
      <c r="H4991" t="s">
        <v>13150</v>
      </c>
      <c r="I4991" t="s">
        <v>6224</v>
      </c>
      <c r="J4991" t="s">
        <v>6225</v>
      </c>
      <c r="K4991" t="s">
        <v>15039</v>
      </c>
      <c r="L4991" t="s">
        <v>14002</v>
      </c>
      <c r="M4991" t="s">
        <v>18</v>
      </c>
    </row>
    <row r="4992" spans="1:13">
      <c r="A4992" t="s">
        <v>6221</v>
      </c>
      <c r="B4992">
        <v>4.5</v>
      </c>
      <c r="C4992" t="str">
        <f t="shared" si="77"/>
        <v>4 – 5</v>
      </c>
      <c r="D4992">
        <v>30</v>
      </c>
      <c r="E4992" t="s">
        <v>13149</v>
      </c>
      <c r="G4992" t="s">
        <v>13150</v>
      </c>
      <c r="H4992" t="s">
        <v>13150</v>
      </c>
      <c r="I4992" t="s">
        <v>6224</v>
      </c>
      <c r="J4992" t="s">
        <v>6225</v>
      </c>
      <c r="K4992" t="s">
        <v>15039</v>
      </c>
      <c r="L4992" t="s">
        <v>14002</v>
      </c>
      <c r="M4992" t="s">
        <v>595</v>
      </c>
    </row>
    <row r="4993" spans="1:13">
      <c r="A4993" t="s">
        <v>6226</v>
      </c>
      <c r="C4993" t="str">
        <f t="shared" si="77"/>
        <v>No Rating</v>
      </c>
      <c r="E4993" t="s">
        <v>13150</v>
      </c>
      <c r="G4993" t="s">
        <v>13150</v>
      </c>
      <c r="H4993" t="s">
        <v>13150</v>
      </c>
      <c r="I4993" t="s">
        <v>6228</v>
      </c>
      <c r="J4993" t="s">
        <v>6229</v>
      </c>
      <c r="K4993" t="s">
        <v>15040</v>
      </c>
      <c r="L4993" t="s">
        <v>14038</v>
      </c>
      <c r="M4993" t="s">
        <v>262</v>
      </c>
    </row>
    <row r="4994" spans="1:13">
      <c r="A4994" t="s">
        <v>6226</v>
      </c>
      <c r="C4994" t="str">
        <f t="shared" ref="C4994:C5057" si="78">IF(B4994="", "No Rating",
 IF(B4994&lt;=2, "1 – 2",
 IF(B4994&lt;=3, "2 – 3",
 IF(B4994&lt;=4, "3 – 4",
 "4 – 5"))))</f>
        <v>No Rating</v>
      </c>
      <c r="E4994" t="s">
        <v>13150</v>
      </c>
      <c r="G4994" t="s">
        <v>13150</v>
      </c>
      <c r="H4994" t="s">
        <v>13150</v>
      </c>
      <c r="I4994" t="s">
        <v>6228</v>
      </c>
      <c r="J4994" t="s">
        <v>6229</v>
      </c>
      <c r="K4994" t="s">
        <v>15040</v>
      </c>
      <c r="L4994" t="s">
        <v>14038</v>
      </c>
      <c r="M4994" t="s">
        <v>10</v>
      </c>
    </row>
    <row r="4995" spans="1:13">
      <c r="A4995" t="s">
        <v>6226</v>
      </c>
      <c r="C4995" t="str">
        <f t="shared" si="78"/>
        <v>No Rating</v>
      </c>
      <c r="E4995" t="s">
        <v>13150</v>
      </c>
      <c r="G4995" t="s">
        <v>13150</v>
      </c>
      <c r="H4995" t="s">
        <v>13150</v>
      </c>
      <c r="I4995" t="s">
        <v>6228</v>
      </c>
      <c r="J4995" t="s">
        <v>6229</v>
      </c>
      <c r="K4995" t="s">
        <v>15040</v>
      </c>
      <c r="L4995" t="s">
        <v>14038</v>
      </c>
      <c r="M4995" t="s">
        <v>595</v>
      </c>
    </row>
    <row r="4996" spans="1:13">
      <c r="A4996" t="s">
        <v>6230</v>
      </c>
      <c r="B4996">
        <v>3.7</v>
      </c>
      <c r="C4996" t="str">
        <f t="shared" si="78"/>
        <v>3 – 4</v>
      </c>
      <c r="D4996">
        <v>83</v>
      </c>
      <c r="E4996" t="s">
        <v>13149</v>
      </c>
      <c r="G4996" t="s">
        <v>13150</v>
      </c>
      <c r="H4996" t="s">
        <v>13150</v>
      </c>
      <c r="I4996" t="s">
        <v>6233</v>
      </c>
      <c r="J4996" t="s">
        <v>6234</v>
      </c>
      <c r="K4996" t="s">
        <v>15041</v>
      </c>
      <c r="L4996" t="s">
        <v>14002</v>
      </c>
      <c r="M4996" t="s">
        <v>262</v>
      </c>
    </row>
    <row r="4997" spans="1:13">
      <c r="A4997" t="s">
        <v>6230</v>
      </c>
      <c r="B4997">
        <v>3.7</v>
      </c>
      <c r="C4997" t="str">
        <f t="shared" si="78"/>
        <v>3 – 4</v>
      </c>
      <c r="D4997">
        <v>83</v>
      </c>
      <c r="E4997" t="s">
        <v>13149</v>
      </c>
      <c r="G4997" t="s">
        <v>13150</v>
      </c>
      <c r="H4997" t="s">
        <v>13150</v>
      </c>
      <c r="I4997" t="s">
        <v>6233</v>
      </c>
      <c r="J4997" t="s">
        <v>6234</v>
      </c>
      <c r="K4997" t="s">
        <v>15041</v>
      </c>
      <c r="L4997" t="s">
        <v>14002</v>
      </c>
      <c r="M4997" t="s">
        <v>18</v>
      </c>
    </row>
    <row r="4998" spans="1:13">
      <c r="A4998" t="s">
        <v>6230</v>
      </c>
      <c r="B4998">
        <v>3.7</v>
      </c>
      <c r="C4998" t="str">
        <f t="shared" si="78"/>
        <v>3 – 4</v>
      </c>
      <c r="D4998">
        <v>83</v>
      </c>
      <c r="E4998" t="s">
        <v>13149</v>
      </c>
      <c r="G4998" t="s">
        <v>13150</v>
      </c>
      <c r="H4998" t="s">
        <v>13150</v>
      </c>
      <c r="I4998" t="s">
        <v>6233</v>
      </c>
      <c r="J4998" t="s">
        <v>6234</v>
      </c>
      <c r="K4998" t="s">
        <v>15041</v>
      </c>
      <c r="L4998" t="s">
        <v>14002</v>
      </c>
      <c r="M4998" t="s">
        <v>595</v>
      </c>
    </row>
    <row r="4999" spans="1:13">
      <c r="A4999" t="s">
        <v>6235</v>
      </c>
      <c r="B4999">
        <v>4.8</v>
      </c>
      <c r="C4999" t="str">
        <f t="shared" si="78"/>
        <v>4 – 5</v>
      </c>
      <c r="D4999">
        <v>500</v>
      </c>
      <c r="E4999" t="s">
        <v>13149</v>
      </c>
      <c r="G4999" t="s">
        <v>13150</v>
      </c>
      <c r="H4999" t="s">
        <v>13150</v>
      </c>
      <c r="I4999" t="s">
        <v>6237</v>
      </c>
      <c r="L4999" t="s">
        <v>13155</v>
      </c>
      <c r="M4999" t="s">
        <v>16111</v>
      </c>
    </row>
    <row r="5000" spans="1:13">
      <c r="A5000" t="s">
        <v>6238</v>
      </c>
      <c r="B5000">
        <v>3.2</v>
      </c>
      <c r="C5000" t="str">
        <f t="shared" si="78"/>
        <v>3 – 4</v>
      </c>
      <c r="D5000">
        <v>500</v>
      </c>
      <c r="E5000" t="s">
        <v>13149</v>
      </c>
      <c r="G5000" t="s">
        <v>13150</v>
      </c>
      <c r="H5000" t="s">
        <v>13150</v>
      </c>
      <c r="I5000" t="s">
        <v>6240</v>
      </c>
      <c r="J5000" t="s">
        <v>6241</v>
      </c>
      <c r="K5000" t="s">
        <v>15042</v>
      </c>
      <c r="L5000" t="s">
        <v>14002</v>
      </c>
      <c r="M5000" t="s">
        <v>262</v>
      </c>
    </row>
    <row r="5001" spans="1:13">
      <c r="A5001" t="s">
        <v>6238</v>
      </c>
      <c r="B5001">
        <v>3.2</v>
      </c>
      <c r="C5001" t="str">
        <f t="shared" si="78"/>
        <v>3 – 4</v>
      </c>
      <c r="D5001">
        <v>500</v>
      </c>
      <c r="E5001" t="s">
        <v>13149</v>
      </c>
      <c r="G5001" t="s">
        <v>13150</v>
      </c>
      <c r="H5001" t="s">
        <v>13150</v>
      </c>
      <c r="I5001" t="s">
        <v>6240</v>
      </c>
      <c r="J5001" t="s">
        <v>6241</v>
      </c>
      <c r="K5001" t="s">
        <v>15042</v>
      </c>
      <c r="L5001" t="s">
        <v>14002</v>
      </c>
      <c r="M5001" t="s">
        <v>10</v>
      </c>
    </row>
    <row r="5002" spans="1:13">
      <c r="A5002" t="s">
        <v>6238</v>
      </c>
      <c r="B5002">
        <v>3.2</v>
      </c>
      <c r="C5002" t="str">
        <f t="shared" si="78"/>
        <v>3 – 4</v>
      </c>
      <c r="D5002">
        <v>500</v>
      </c>
      <c r="E5002" t="s">
        <v>13149</v>
      </c>
      <c r="G5002" t="s">
        <v>13150</v>
      </c>
      <c r="H5002" t="s">
        <v>13150</v>
      </c>
      <c r="I5002" t="s">
        <v>6240</v>
      </c>
      <c r="J5002" t="s">
        <v>6241</v>
      </c>
      <c r="K5002" t="s">
        <v>15042</v>
      </c>
      <c r="L5002" t="s">
        <v>14002</v>
      </c>
      <c r="M5002" t="s">
        <v>595</v>
      </c>
    </row>
    <row r="5003" spans="1:13">
      <c r="A5003" t="s">
        <v>6242</v>
      </c>
      <c r="B5003">
        <v>4.7</v>
      </c>
      <c r="C5003" t="str">
        <f t="shared" si="78"/>
        <v>4 – 5</v>
      </c>
      <c r="D5003">
        <v>100</v>
      </c>
      <c r="E5003" t="s">
        <v>13149</v>
      </c>
      <c r="G5003" t="s">
        <v>13150</v>
      </c>
      <c r="H5003" t="s">
        <v>13150</v>
      </c>
      <c r="I5003" t="s">
        <v>6244</v>
      </c>
      <c r="J5003" t="s">
        <v>6245</v>
      </c>
      <c r="K5003" t="s">
        <v>15043</v>
      </c>
      <c r="L5003" t="s">
        <v>14038</v>
      </c>
      <c r="M5003" t="s">
        <v>257</v>
      </c>
    </row>
    <row r="5004" spans="1:13">
      <c r="A5004" t="s">
        <v>6242</v>
      </c>
      <c r="B5004">
        <v>4.7</v>
      </c>
      <c r="C5004" t="str">
        <f t="shared" si="78"/>
        <v>4 – 5</v>
      </c>
      <c r="D5004">
        <v>100</v>
      </c>
      <c r="E5004" t="s">
        <v>13149</v>
      </c>
      <c r="G5004" t="s">
        <v>13150</v>
      </c>
      <c r="H5004" t="s">
        <v>13150</v>
      </c>
      <c r="I5004" t="s">
        <v>6244</v>
      </c>
      <c r="J5004" t="s">
        <v>6245</v>
      </c>
      <c r="K5004" t="s">
        <v>15043</v>
      </c>
      <c r="L5004" t="s">
        <v>14038</v>
      </c>
      <c r="M5004" t="s">
        <v>52</v>
      </c>
    </row>
    <row r="5005" spans="1:13">
      <c r="A5005" t="s">
        <v>6242</v>
      </c>
      <c r="B5005">
        <v>4.7</v>
      </c>
      <c r="C5005" t="str">
        <f t="shared" si="78"/>
        <v>4 – 5</v>
      </c>
      <c r="D5005">
        <v>100</v>
      </c>
      <c r="E5005" t="s">
        <v>13149</v>
      </c>
      <c r="G5005" t="s">
        <v>13150</v>
      </c>
      <c r="H5005" t="s">
        <v>13150</v>
      </c>
      <c r="I5005" t="s">
        <v>6244</v>
      </c>
      <c r="J5005" t="s">
        <v>6245</v>
      </c>
      <c r="K5005" t="s">
        <v>15043</v>
      </c>
      <c r="L5005" t="s">
        <v>14038</v>
      </c>
      <c r="M5005" t="s">
        <v>12403</v>
      </c>
    </row>
    <row r="5006" spans="1:13">
      <c r="A5006" t="s">
        <v>6246</v>
      </c>
      <c r="B5006">
        <v>3.7</v>
      </c>
      <c r="C5006" t="str">
        <f t="shared" si="78"/>
        <v>3 – 4</v>
      </c>
      <c r="D5006">
        <v>14</v>
      </c>
      <c r="E5006" t="s">
        <v>13149</v>
      </c>
      <c r="G5006" t="s">
        <v>13150</v>
      </c>
      <c r="H5006" t="s">
        <v>13150</v>
      </c>
      <c r="I5006" t="s">
        <v>6249</v>
      </c>
      <c r="J5006" t="s">
        <v>6250</v>
      </c>
      <c r="K5006" t="s">
        <v>15044</v>
      </c>
      <c r="L5006" t="s">
        <v>14002</v>
      </c>
      <c r="M5006" t="s">
        <v>16111</v>
      </c>
    </row>
    <row r="5007" spans="1:13">
      <c r="A5007" t="s">
        <v>6251</v>
      </c>
      <c r="B5007">
        <v>4.7</v>
      </c>
      <c r="C5007" t="str">
        <f t="shared" si="78"/>
        <v>4 – 5</v>
      </c>
      <c r="D5007">
        <v>5000</v>
      </c>
      <c r="E5007" t="s">
        <v>13149</v>
      </c>
      <c r="G5007" t="s">
        <v>13150</v>
      </c>
      <c r="H5007" t="s">
        <v>13150</v>
      </c>
      <c r="I5007" t="s">
        <v>6253</v>
      </c>
      <c r="J5007" t="s">
        <v>6254</v>
      </c>
      <c r="K5007" t="s">
        <v>15045</v>
      </c>
      <c r="L5007" t="s">
        <v>14002</v>
      </c>
      <c r="M5007" t="s">
        <v>10</v>
      </c>
    </row>
    <row r="5008" spans="1:13">
      <c r="A5008" t="s">
        <v>6255</v>
      </c>
      <c r="B5008">
        <v>4.5999999999999996</v>
      </c>
      <c r="C5008" t="str">
        <f t="shared" si="78"/>
        <v>4 – 5</v>
      </c>
      <c r="D5008">
        <v>67</v>
      </c>
      <c r="E5008" t="s">
        <v>13149</v>
      </c>
      <c r="G5008" t="s">
        <v>13150</v>
      </c>
      <c r="H5008" t="s">
        <v>13150</v>
      </c>
      <c r="I5008" t="s">
        <v>6258</v>
      </c>
      <c r="J5008" t="s">
        <v>6259</v>
      </c>
      <c r="K5008" t="s">
        <v>15046</v>
      </c>
      <c r="L5008" t="s">
        <v>14038</v>
      </c>
      <c r="M5008" t="s">
        <v>330</v>
      </c>
    </row>
    <row r="5009" spans="1:13">
      <c r="A5009" t="s">
        <v>6255</v>
      </c>
      <c r="B5009">
        <v>4.5999999999999996</v>
      </c>
      <c r="C5009" t="str">
        <f t="shared" si="78"/>
        <v>4 – 5</v>
      </c>
      <c r="D5009">
        <v>67</v>
      </c>
      <c r="E5009" t="s">
        <v>13149</v>
      </c>
      <c r="G5009" t="s">
        <v>13150</v>
      </c>
      <c r="H5009" t="s">
        <v>13150</v>
      </c>
      <c r="I5009" t="s">
        <v>6258</v>
      </c>
      <c r="J5009" t="s">
        <v>6259</v>
      </c>
      <c r="K5009" t="s">
        <v>15046</v>
      </c>
      <c r="L5009" t="s">
        <v>14038</v>
      </c>
      <c r="M5009" t="s">
        <v>10</v>
      </c>
    </row>
    <row r="5010" spans="1:13">
      <c r="A5010" t="s">
        <v>6255</v>
      </c>
      <c r="B5010">
        <v>4.5999999999999996</v>
      </c>
      <c r="C5010" t="str">
        <f t="shared" si="78"/>
        <v>4 – 5</v>
      </c>
      <c r="D5010">
        <v>67</v>
      </c>
      <c r="E5010" t="s">
        <v>13149</v>
      </c>
      <c r="G5010" t="s">
        <v>13150</v>
      </c>
      <c r="H5010" t="s">
        <v>13150</v>
      </c>
      <c r="I5010" t="s">
        <v>6258</v>
      </c>
      <c r="J5010" t="s">
        <v>6259</v>
      </c>
      <c r="K5010" t="s">
        <v>15046</v>
      </c>
      <c r="L5010" t="s">
        <v>14038</v>
      </c>
      <c r="M5010" t="s">
        <v>52</v>
      </c>
    </row>
    <row r="5011" spans="1:13">
      <c r="A5011" t="s">
        <v>6255</v>
      </c>
      <c r="B5011">
        <v>4.5999999999999996</v>
      </c>
      <c r="C5011" t="str">
        <f t="shared" si="78"/>
        <v>4 – 5</v>
      </c>
      <c r="D5011">
        <v>67</v>
      </c>
      <c r="E5011" t="s">
        <v>13149</v>
      </c>
      <c r="G5011" t="s">
        <v>13150</v>
      </c>
      <c r="H5011" t="s">
        <v>13150</v>
      </c>
      <c r="I5011" t="s">
        <v>6258</v>
      </c>
      <c r="J5011" t="s">
        <v>6259</v>
      </c>
      <c r="K5011" t="s">
        <v>15046</v>
      </c>
      <c r="L5011" t="s">
        <v>14038</v>
      </c>
      <c r="M5011" t="s">
        <v>1505</v>
      </c>
    </row>
    <row r="5012" spans="1:13">
      <c r="A5012" t="s">
        <v>6255</v>
      </c>
      <c r="B5012">
        <v>4.5999999999999996</v>
      </c>
      <c r="C5012" t="str">
        <f t="shared" si="78"/>
        <v>4 – 5</v>
      </c>
      <c r="D5012">
        <v>67</v>
      </c>
      <c r="E5012" t="s">
        <v>13149</v>
      </c>
      <c r="G5012" t="s">
        <v>13150</v>
      </c>
      <c r="H5012" t="s">
        <v>13150</v>
      </c>
      <c r="I5012" t="s">
        <v>6258</v>
      </c>
      <c r="J5012" t="s">
        <v>6259</v>
      </c>
      <c r="K5012" t="s">
        <v>15046</v>
      </c>
      <c r="L5012" t="s">
        <v>14038</v>
      </c>
      <c r="M5012" t="s">
        <v>18</v>
      </c>
    </row>
    <row r="5013" spans="1:13">
      <c r="A5013" t="s">
        <v>6260</v>
      </c>
      <c r="B5013">
        <v>4.7</v>
      </c>
      <c r="C5013" t="str">
        <f t="shared" si="78"/>
        <v>4 – 5</v>
      </c>
      <c r="D5013">
        <v>7</v>
      </c>
      <c r="E5013" t="s">
        <v>13149</v>
      </c>
      <c r="G5013" t="s">
        <v>13150</v>
      </c>
      <c r="H5013" t="s">
        <v>13150</v>
      </c>
      <c r="I5013" t="s">
        <v>6263</v>
      </c>
      <c r="J5013" t="s">
        <v>6264</v>
      </c>
      <c r="K5013" t="s">
        <v>15047</v>
      </c>
      <c r="L5013" t="s">
        <v>14038</v>
      </c>
      <c r="M5013" t="s">
        <v>18</v>
      </c>
    </row>
    <row r="5014" spans="1:13">
      <c r="A5014" t="s">
        <v>6260</v>
      </c>
      <c r="B5014">
        <v>4.7</v>
      </c>
      <c r="C5014" t="str">
        <f t="shared" si="78"/>
        <v>4 – 5</v>
      </c>
      <c r="D5014">
        <v>7</v>
      </c>
      <c r="E5014" t="s">
        <v>13149</v>
      </c>
      <c r="G5014" t="s">
        <v>13150</v>
      </c>
      <c r="H5014" t="s">
        <v>13150</v>
      </c>
      <c r="I5014" t="s">
        <v>6263</v>
      </c>
      <c r="J5014" t="s">
        <v>6264</v>
      </c>
      <c r="K5014" t="s">
        <v>15047</v>
      </c>
      <c r="L5014" t="s">
        <v>14038</v>
      </c>
      <c r="M5014" t="s">
        <v>5392</v>
      </c>
    </row>
    <row r="5015" spans="1:13">
      <c r="A5015" t="s">
        <v>6260</v>
      </c>
      <c r="B5015">
        <v>4.7</v>
      </c>
      <c r="C5015" t="str">
        <f t="shared" si="78"/>
        <v>4 – 5</v>
      </c>
      <c r="D5015">
        <v>7</v>
      </c>
      <c r="E5015" t="s">
        <v>13149</v>
      </c>
      <c r="G5015" t="s">
        <v>13150</v>
      </c>
      <c r="H5015" t="s">
        <v>13150</v>
      </c>
      <c r="I5015" t="s">
        <v>6263</v>
      </c>
      <c r="J5015" t="s">
        <v>6264</v>
      </c>
      <c r="K5015" t="s">
        <v>15047</v>
      </c>
      <c r="L5015" t="s">
        <v>14038</v>
      </c>
      <c r="M5015" t="s">
        <v>16113</v>
      </c>
    </row>
    <row r="5016" spans="1:13">
      <c r="A5016" t="s">
        <v>6260</v>
      </c>
      <c r="B5016">
        <v>4.7</v>
      </c>
      <c r="C5016" t="str">
        <f t="shared" si="78"/>
        <v>4 – 5</v>
      </c>
      <c r="D5016">
        <v>7</v>
      </c>
      <c r="E5016" t="s">
        <v>13149</v>
      </c>
      <c r="G5016" t="s">
        <v>13150</v>
      </c>
      <c r="H5016" t="s">
        <v>13150</v>
      </c>
      <c r="I5016" t="s">
        <v>6263</v>
      </c>
      <c r="J5016" t="s">
        <v>6264</v>
      </c>
      <c r="K5016" t="s">
        <v>15047</v>
      </c>
      <c r="L5016" t="s">
        <v>14038</v>
      </c>
      <c r="M5016" t="s">
        <v>8122</v>
      </c>
    </row>
    <row r="5017" spans="1:13">
      <c r="A5017" t="s">
        <v>6260</v>
      </c>
      <c r="B5017">
        <v>4.7</v>
      </c>
      <c r="C5017" t="str">
        <f t="shared" si="78"/>
        <v>4 – 5</v>
      </c>
      <c r="D5017">
        <v>7</v>
      </c>
      <c r="E5017" t="s">
        <v>13149</v>
      </c>
      <c r="G5017" t="s">
        <v>13150</v>
      </c>
      <c r="H5017" t="s">
        <v>13150</v>
      </c>
      <c r="I5017" t="s">
        <v>6263</v>
      </c>
      <c r="J5017" t="s">
        <v>6264</v>
      </c>
      <c r="K5017" t="s">
        <v>15047</v>
      </c>
      <c r="L5017" t="s">
        <v>14038</v>
      </c>
      <c r="M5017" t="s">
        <v>1220</v>
      </c>
    </row>
    <row r="5018" spans="1:13">
      <c r="A5018" t="s">
        <v>6266</v>
      </c>
      <c r="B5018">
        <v>4.4000000000000004</v>
      </c>
      <c r="C5018" t="str">
        <f t="shared" si="78"/>
        <v>4 – 5</v>
      </c>
      <c r="D5018">
        <v>25</v>
      </c>
      <c r="E5018" t="s">
        <v>13149</v>
      </c>
      <c r="G5018" t="s">
        <v>13150</v>
      </c>
      <c r="H5018" t="s">
        <v>13150</v>
      </c>
      <c r="I5018" t="s">
        <v>6269</v>
      </c>
      <c r="J5018" t="s">
        <v>6225</v>
      </c>
      <c r="K5018" t="s">
        <v>15039</v>
      </c>
      <c r="L5018" t="s">
        <v>14002</v>
      </c>
      <c r="M5018" t="s">
        <v>18</v>
      </c>
    </row>
    <row r="5019" spans="1:13">
      <c r="A5019" t="s">
        <v>6266</v>
      </c>
      <c r="B5019">
        <v>4.4000000000000004</v>
      </c>
      <c r="C5019" t="str">
        <f t="shared" si="78"/>
        <v>4 – 5</v>
      </c>
      <c r="D5019">
        <v>25</v>
      </c>
      <c r="E5019" t="s">
        <v>13149</v>
      </c>
      <c r="G5019" t="s">
        <v>13150</v>
      </c>
      <c r="H5019" t="s">
        <v>13150</v>
      </c>
      <c r="I5019" t="s">
        <v>6269</v>
      </c>
      <c r="J5019" t="s">
        <v>6225</v>
      </c>
      <c r="K5019" t="s">
        <v>15039</v>
      </c>
      <c r="L5019" t="s">
        <v>14002</v>
      </c>
      <c r="M5019" t="s">
        <v>16115</v>
      </c>
    </row>
    <row r="5020" spans="1:13">
      <c r="A5020" t="s">
        <v>6266</v>
      </c>
      <c r="B5020">
        <v>4.4000000000000004</v>
      </c>
      <c r="C5020" t="str">
        <f t="shared" si="78"/>
        <v>4 – 5</v>
      </c>
      <c r="D5020">
        <v>25</v>
      </c>
      <c r="E5020" t="s">
        <v>13149</v>
      </c>
      <c r="G5020" t="s">
        <v>13150</v>
      </c>
      <c r="H5020" t="s">
        <v>13150</v>
      </c>
      <c r="I5020" t="s">
        <v>6269</v>
      </c>
      <c r="J5020" t="s">
        <v>6225</v>
      </c>
      <c r="K5020" t="s">
        <v>15039</v>
      </c>
      <c r="L5020" t="s">
        <v>14002</v>
      </c>
      <c r="M5020" t="s">
        <v>1220</v>
      </c>
    </row>
    <row r="5021" spans="1:13">
      <c r="A5021" t="s">
        <v>6270</v>
      </c>
      <c r="C5021" t="str">
        <f t="shared" si="78"/>
        <v>No Rating</v>
      </c>
      <c r="E5021" t="s">
        <v>13150</v>
      </c>
      <c r="G5021" t="s">
        <v>13150</v>
      </c>
      <c r="H5021" t="s">
        <v>13150</v>
      </c>
      <c r="I5021" t="s">
        <v>6272</v>
      </c>
      <c r="J5021" t="s">
        <v>6273</v>
      </c>
      <c r="K5021" t="s">
        <v>15048</v>
      </c>
      <c r="L5021" t="s">
        <v>14002</v>
      </c>
      <c r="M5021" t="s">
        <v>149</v>
      </c>
    </row>
    <row r="5022" spans="1:13">
      <c r="A5022" t="s">
        <v>6270</v>
      </c>
      <c r="C5022" t="str">
        <f t="shared" si="78"/>
        <v>No Rating</v>
      </c>
      <c r="E5022" t="s">
        <v>13150</v>
      </c>
      <c r="G5022" t="s">
        <v>13150</v>
      </c>
      <c r="H5022" t="s">
        <v>13150</v>
      </c>
      <c r="I5022" t="s">
        <v>6272</v>
      </c>
      <c r="J5022" t="s">
        <v>6273</v>
      </c>
      <c r="K5022" t="s">
        <v>15048</v>
      </c>
      <c r="L5022" t="s">
        <v>14002</v>
      </c>
      <c r="M5022" t="s">
        <v>262</v>
      </c>
    </row>
    <row r="5023" spans="1:13">
      <c r="A5023" t="s">
        <v>6270</v>
      </c>
      <c r="C5023" t="str">
        <f t="shared" si="78"/>
        <v>No Rating</v>
      </c>
      <c r="E5023" t="s">
        <v>13150</v>
      </c>
      <c r="G5023" t="s">
        <v>13150</v>
      </c>
      <c r="H5023" t="s">
        <v>13150</v>
      </c>
      <c r="I5023" t="s">
        <v>6272</v>
      </c>
      <c r="J5023" t="s">
        <v>6273</v>
      </c>
      <c r="K5023" t="s">
        <v>15048</v>
      </c>
      <c r="L5023" t="s">
        <v>14002</v>
      </c>
      <c r="M5023" t="s">
        <v>10</v>
      </c>
    </row>
    <row r="5024" spans="1:13">
      <c r="A5024" t="s">
        <v>6270</v>
      </c>
      <c r="C5024" t="str">
        <f t="shared" si="78"/>
        <v>No Rating</v>
      </c>
      <c r="E5024" t="s">
        <v>13150</v>
      </c>
      <c r="G5024" t="s">
        <v>13150</v>
      </c>
      <c r="H5024" t="s">
        <v>13150</v>
      </c>
      <c r="I5024" t="s">
        <v>6272</v>
      </c>
      <c r="J5024" t="s">
        <v>6273</v>
      </c>
      <c r="K5024" t="s">
        <v>15048</v>
      </c>
      <c r="L5024" t="s">
        <v>14002</v>
      </c>
      <c r="M5024" t="s">
        <v>1762</v>
      </c>
    </row>
    <row r="5025" spans="1:13">
      <c r="A5025" t="s">
        <v>6270</v>
      </c>
      <c r="C5025" t="str">
        <f t="shared" si="78"/>
        <v>No Rating</v>
      </c>
      <c r="E5025" t="s">
        <v>13150</v>
      </c>
      <c r="G5025" t="s">
        <v>13150</v>
      </c>
      <c r="H5025" t="s">
        <v>13150</v>
      </c>
      <c r="I5025" t="s">
        <v>6272</v>
      </c>
      <c r="J5025" t="s">
        <v>6273</v>
      </c>
      <c r="K5025" t="s">
        <v>15048</v>
      </c>
      <c r="L5025" t="s">
        <v>14002</v>
      </c>
      <c r="M5025" t="s">
        <v>595</v>
      </c>
    </row>
    <row r="5026" spans="1:13">
      <c r="A5026" t="s">
        <v>6275</v>
      </c>
      <c r="C5026" t="str">
        <f t="shared" si="78"/>
        <v>No Rating</v>
      </c>
      <c r="E5026" t="s">
        <v>13150</v>
      </c>
      <c r="G5026" t="s">
        <v>13150</v>
      </c>
      <c r="H5026" t="s">
        <v>13150</v>
      </c>
      <c r="I5026" t="s">
        <v>6277</v>
      </c>
      <c r="J5026" t="s">
        <v>6278</v>
      </c>
      <c r="K5026" t="s">
        <v>15049</v>
      </c>
      <c r="L5026" t="s">
        <v>14067</v>
      </c>
      <c r="M5026" t="s">
        <v>18</v>
      </c>
    </row>
    <row r="5027" spans="1:13">
      <c r="A5027" t="s">
        <v>6279</v>
      </c>
      <c r="C5027" t="str">
        <f t="shared" si="78"/>
        <v>No Rating</v>
      </c>
      <c r="E5027" t="s">
        <v>13150</v>
      </c>
      <c r="G5027" t="s">
        <v>13150</v>
      </c>
      <c r="H5027" t="s">
        <v>13150</v>
      </c>
      <c r="I5027" t="s">
        <v>6281</v>
      </c>
      <c r="J5027" t="s">
        <v>6282</v>
      </c>
      <c r="K5027" t="s">
        <v>13500</v>
      </c>
      <c r="L5027" t="s">
        <v>14084</v>
      </c>
      <c r="M5027" t="s">
        <v>18</v>
      </c>
    </row>
    <row r="5028" spans="1:13">
      <c r="A5028" t="s">
        <v>6279</v>
      </c>
      <c r="C5028" t="str">
        <f t="shared" si="78"/>
        <v>No Rating</v>
      </c>
      <c r="E5028" t="s">
        <v>13150</v>
      </c>
      <c r="G5028" t="s">
        <v>13150</v>
      </c>
      <c r="H5028" t="s">
        <v>13150</v>
      </c>
      <c r="I5028" t="s">
        <v>6281</v>
      </c>
      <c r="J5028" t="s">
        <v>6282</v>
      </c>
      <c r="K5028" t="s">
        <v>13500</v>
      </c>
      <c r="L5028" t="s">
        <v>14084</v>
      </c>
      <c r="M5028" t="s">
        <v>1220</v>
      </c>
    </row>
    <row r="5029" spans="1:13">
      <c r="A5029" t="s">
        <v>6283</v>
      </c>
      <c r="B5029">
        <v>4.8</v>
      </c>
      <c r="C5029" t="str">
        <f t="shared" si="78"/>
        <v>4 – 5</v>
      </c>
      <c r="D5029">
        <v>500</v>
      </c>
      <c r="E5029" t="s">
        <v>13149</v>
      </c>
      <c r="G5029" t="s">
        <v>13150</v>
      </c>
      <c r="H5029" t="s">
        <v>13150</v>
      </c>
      <c r="I5029" t="s">
        <v>6285</v>
      </c>
      <c r="J5029" t="s">
        <v>1078</v>
      </c>
      <c r="K5029" t="s">
        <v>14102</v>
      </c>
      <c r="L5029" t="s">
        <v>14002</v>
      </c>
      <c r="M5029" t="s">
        <v>635</v>
      </c>
    </row>
    <row r="5030" spans="1:13">
      <c r="A5030" t="s">
        <v>6283</v>
      </c>
      <c r="B5030">
        <v>4.8</v>
      </c>
      <c r="C5030" t="str">
        <f t="shared" si="78"/>
        <v>4 – 5</v>
      </c>
      <c r="D5030">
        <v>500</v>
      </c>
      <c r="E5030" t="s">
        <v>13149</v>
      </c>
      <c r="G5030" t="s">
        <v>13150</v>
      </c>
      <c r="H5030" t="s">
        <v>13150</v>
      </c>
      <c r="I5030" t="s">
        <v>6285</v>
      </c>
      <c r="J5030" t="s">
        <v>1078</v>
      </c>
      <c r="K5030" t="s">
        <v>14102</v>
      </c>
      <c r="L5030" t="s">
        <v>14002</v>
      </c>
      <c r="M5030" t="s">
        <v>233</v>
      </c>
    </row>
    <row r="5031" spans="1:13">
      <c r="A5031" t="s">
        <v>6283</v>
      </c>
      <c r="B5031">
        <v>4.8</v>
      </c>
      <c r="C5031" t="str">
        <f t="shared" si="78"/>
        <v>4 – 5</v>
      </c>
      <c r="D5031">
        <v>500</v>
      </c>
      <c r="E5031" t="s">
        <v>13149</v>
      </c>
      <c r="G5031" t="s">
        <v>13150</v>
      </c>
      <c r="H5031" t="s">
        <v>13150</v>
      </c>
      <c r="I5031" t="s">
        <v>6285</v>
      </c>
      <c r="J5031" t="s">
        <v>1078</v>
      </c>
      <c r="K5031" t="s">
        <v>14102</v>
      </c>
      <c r="L5031" t="s">
        <v>14002</v>
      </c>
      <c r="M5031" t="s">
        <v>1505</v>
      </c>
    </row>
    <row r="5032" spans="1:13">
      <c r="A5032" t="s">
        <v>6283</v>
      </c>
      <c r="B5032">
        <v>4.8</v>
      </c>
      <c r="C5032" t="str">
        <f t="shared" si="78"/>
        <v>4 – 5</v>
      </c>
      <c r="D5032">
        <v>500</v>
      </c>
      <c r="E5032" t="s">
        <v>13149</v>
      </c>
      <c r="G5032" t="s">
        <v>13150</v>
      </c>
      <c r="H5032" t="s">
        <v>13150</v>
      </c>
      <c r="I5032" t="s">
        <v>6285</v>
      </c>
      <c r="J5032" t="s">
        <v>1078</v>
      </c>
      <c r="K5032" t="s">
        <v>14102</v>
      </c>
      <c r="L5032" t="s">
        <v>14002</v>
      </c>
      <c r="M5032" t="s">
        <v>18</v>
      </c>
    </row>
    <row r="5033" spans="1:13">
      <c r="A5033" t="s">
        <v>6283</v>
      </c>
      <c r="B5033">
        <v>4.8</v>
      </c>
      <c r="C5033" t="str">
        <f t="shared" si="78"/>
        <v>4 – 5</v>
      </c>
      <c r="D5033">
        <v>500</v>
      </c>
      <c r="E5033" t="s">
        <v>13149</v>
      </c>
      <c r="G5033" t="s">
        <v>13150</v>
      </c>
      <c r="H5033" t="s">
        <v>13150</v>
      </c>
      <c r="I5033" t="s">
        <v>6285</v>
      </c>
      <c r="J5033" t="s">
        <v>1078</v>
      </c>
      <c r="K5033" t="s">
        <v>14102</v>
      </c>
      <c r="L5033" t="s">
        <v>14002</v>
      </c>
      <c r="M5033" t="s">
        <v>595</v>
      </c>
    </row>
    <row r="5034" spans="1:13">
      <c r="A5034" t="s">
        <v>6287</v>
      </c>
      <c r="B5034">
        <v>4.2</v>
      </c>
      <c r="C5034" t="str">
        <f t="shared" si="78"/>
        <v>4 – 5</v>
      </c>
      <c r="D5034">
        <v>500</v>
      </c>
      <c r="E5034" t="s">
        <v>13149</v>
      </c>
      <c r="G5034" t="s">
        <v>13150</v>
      </c>
      <c r="H5034" t="s">
        <v>13150</v>
      </c>
      <c r="I5034" t="s">
        <v>6289</v>
      </c>
      <c r="J5034" t="s">
        <v>6290</v>
      </c>
      <c r="K5034" t="s">
        <v>15050</v>
      </c>
      <c r="L5034" t="s">
        <v>14067</v>
      </c>
      <c r="M5034" t="s">
        <v>149</v>
      </c>
    </row>
    <row r="5035" spans="1:13">
      <c r="A5035" t="s">
        <v>6287</v>
      </c>
      <c r="B5035">
        <v>4.2</v>
      </c>
      <c r="C5035" t="str">
        <f t="shared" si="78"/>
        <v>4 – 5</v>
      </c>
      <c r="D5035">
        <v>500</v>
      </c>
      <c r="E5035" t="s">
        <v>13149</v>
      </c>
      <c r="G5035" t="s">
        <v>13150</v>
      </c>
      <c r="H5035" t="s">
        <v>13150</v>
      </c>
      <c r="I5035" t="s">
        <v>6289</v>
      </c>
      <c r="J5035" t="s">
        <v>6290</v>
      </c>
      <c r="K5035" t="s">
        <v>15050</v>
      </c>
      <c r="L5035" t="s">
        <v>14067</v>
      </c>
      <c r="M5035" t="s">
        <v>252</v>
      </c>
    </row>
    <row r="5036" spans="1:13">
      <c r="A5036" t="s">
        <v>6287</v>
      </c>
      <c r="B5036">
        <v>4.2</v>
      </c>
      <c r="C5036" t="str">
        <f t="shared" si="78"/>
        <v>4 – 5</v>
      </c>
      <c r="D5036">
        <v>500</v>
      </c>
      <c r="E5036" t="s">
        <v>13149</v>
      </c>
      <c r="G5036" t="s">
        <v>13150</v>
      </c>
      <c r="H5036" t="s">
        <v>13150</v>
      </c>
      <c r="I5036" t="s">
        <v>6289</v>
      </c>
      <c r="J5036" t="s">
        <v>6290</v>
      </c>
      <c r="K5036" t="s">
        <v>15050</v>
      </c>
      <c r="L5036" t="s">
        <v>14067</v>
      </c>
      <c r="M5036" t="s">
        <v>257</v>
      </c>
    </row>
    <row r="5037" spans="1:13">
      <c r="A5037" t="s">
        <v>6287</v>
      </c>
      <c r="B5037">
        <v>4.2</v>
      </c>
      <c r="C5037" t="str">
        <f t="shared" si="78"/>
        <v>4 – 5</v>
      </c>
      <c r="D5037">
        <v>500</v>
      </c>
      <c r="E5037" t="s">
        <v>13149</v>
      </c>
      <c r="G5037" t="s">
        <v>13150</v>
      </c>
      <c r="H5037" t="s">
        <v>13150</v>
      </c>
      <c r="I5037" t="s">
        <v>6289</v>
      </c>
      <c r="J5037" t="s">
        <v>6290</v>
      </c>
      <c r="K5037" t="s">
        <v>15050</v>
      </c>
      <c r="L5037" t="s">
        <v>14067</v>
      </c>
      <c r="M5037" t="s">
        <v>10</v>
      </c>
    </row>
    <row r="5038" spans="1:13">
      <c r="A5038" t="s">
        <v>6287</v>
      </c>
      <c r="B5038">
        <v>4.2</v>
      </c>
      <c r="C5038" t="str">
        <f t="shared" si="78"/>
        <v>4 – 5</v>
      </c>
      <c r="D5038">
        <v>500</v>
      </c>
      <c r="E5038" t="s">
        <v>13149</v>
      </c>
      <c r="G5038" t="s">
        <v>13150</v>
      </c>
      <c r="H5038" t="s">
        <v>13150</v>
      </c>
      <c r="I5038" t="s">
        <v>6289</v>
      </c>
      <c r="J5038" t="s">
        <v>6290</v>
      </c>
      <c r="K5038" t="s">
        <v>15050</v>
      </c>
      <c r="L5038" t="s">
        <v>14067</v>
      </c>
      <c r="M5038" t="s">
        <v>52</v>
      </c>
    </row>
    <row r="5039" spans="1:13">
      <c r="A5039" t="s">
        <v>6292</v>
      </c>
      <c r="B5039">
        <v>5</v>
      </c>
      <c r="C5039" t="str">
        <f t="shared" si="78"/>
        <v>4 – 5</v>
      </c>
      <c r="D5039">
        <v>100</v>
      </c>
      <c r="E5039" t="s">
        <v>13149</v>
      </c>
      <c r="G5039" t="s">
        <v>13150</v>
      </c>
      <c r="H5039" t="s">
        <v>13150</v>
      </c>
      <c r="I5039" t="s">
        <v>6294</v>
      </c>
      <c r="J5039" t="s">
        <v>6295</v>
      </c>
      <c r="K5039" t="s">
        <v>15051</v>
      </c>
      <c r="L5039" t="s">
        <v>14002</v>
      </c>
      <c r="M5039" t="s">
        <v>257</v>
      </c>
    </row>
    <row r="5040" spans="1:13">
      <c r="A5040" t="s">
        <v>6292</v>
      </c>
      <c r="B5040">
        <v>5</v>
      </c>
      <c r="C5040" t="str">
        <f t="shared" si="78"/>
        <v>4 – 5</v>
      </c>
      <c r="D5040">
        <v>100</v>
      </c>
      <c r="E5040" t="s">
        <v>13149</v>
      </c>
      <c r="G5040" t="s">
        <v>13150</v>
      </c>
      <c r="H5040" t="s">
        <v>13150</v>
      </c>
      <c r="I5040" t="s">
        <v>6294</v>
      </c>
      <c r="J5040" t="s">
        <v>6295</v>
      </c>
      <c r="K5040" t="s">
        <v>15051</v>
      </c>
      <c r="L5040" t="s">
        <v>14002</v>
      </c>
      <c r="M5040" t="s">
        <v>18</v>
      </c>
    </row>
    <row r="5041" spans="1:13">
      <c r="A5041" t="s">
        <v>6292</v>
      </c>
      <c r="B5041">
        <v>5</v>
      </c>
      <c r="C5041" t="str">
        <f t="shared" si="78"/>
        <v>4 – 5</v>
      </c>
      <c r="D5041">
        <v>100</v>
      </c>
      <c r="E5041" t="s">
        <v>13149</v>
      </c>
      <c r="G5041" t="s">
        <v>13150</v>
      </c>
      <c r="H5041" t="s">
        <v>13150</v>
      </c>
      <c r="I5041" t="s">
        <v>6294</v>
      </c>
      <c r="J5041" t="s">
        <v>6295</v>
      </c>
      <c r="K5041" t="s">
        <v>15051</v>
      </c>
      <c r="L5041" t="s">
        <v>14002</v>
      </c>
      <c r="M5041" t="s">
        <v>16119</v>
      </c>
    </row>
    <row r="5042" spans="1:13">
      <c r="A5042" t="s">
        <v>6297</v>
      </c>
      <c r="B5042">
        <v>4.5999999999999996</v>
      </c>
      <c r="C5042" t="str">
        <f t="shared" si="78"/>
        <v>4 – 5</v>
      </c>
      <c r="D5042">
        <v>1000</v>
      </c>
      <c r="E5042" t="s">
        <v>13149</v>
      </c>
      <c r="G5042" t="s">
        <v>13150</v>
      </c>
      <c r="H5042" t="s">
        <v>13150</v>
      </c>
      <c r="I5042" t="s">
        <v>6299</v>
      </c>
      <c r="J5042" t="s">
        <v>6300</v>
      </c>
      <c r="K5042" t="s">
        <v>15052</v>
      </c>
      <c r="L5042" t="s">
        <v>14002</v>
      </c>
      <c r="M5042" t="s">
        <v>262</v>
      </c>
    </row>
    <row r="5043" spans="1:13">
      <c r="A5043" t="s">
        <v>6297</v>
      </c>
      <c r="B5043">
        <v>4.5999999999999996</v>
      </c>
      <c r="C5043" t="str">
        <f t="shared" si="78"/>
        <v>4 – 5</v>
      </c>
      <c r="D5043">
        <v>1000</v>
      </c>
      <c r="E5043" t="s">
        <v>13149</v>
      </c>
      <c r="G5043" t="s">
        <v>13150</v>
      </c>
      <c r="H5043" t="s">
        <v>13150</v>
      </c>
      <c r="I5043" t="s">
        <v>6299</v>
      </c>
      <c r="J5043" t="s">
        <v>6300</v>
      </c>
      <c r="K5043" t="s">
        <v>15052</v>
      </c>
      <c r="L5043" t="s">
        <v>14002</v>
      </c>
      <c r="M5043" t="s">
        <v>10</v>
      </c>
    </row>
    <row r="5044" spans="1:13">
      <c r="A5044" t="s">
        <v>6297</v>
      </c>
      <c r="B5044">
        <v>4.5999999999999996</v>
      </c>
      <c r="C5044" t="str">
        <f t="shared" si="78"/>
        <v>4 – 5</v>
      </c>
      <c r="D5044">
        <v>1000</v>
      </c>
      <c r="E5044" t="s">
        <v>13149</v>
      </c>
      <c r="G5044" t="s">
        <v>13150</v>
      </c>
      <c r="H5044" t="s">
        <v>13150</v>
      </c>
      <c r="I5044" t="s">
        <v>6299</v>
      </c>
      <c r="J5044" t="s">
        <v>6300</v>
      </c>
      <c r="K5044" t="s">
        <v>15052</v>
      </c>
      <c r="L5044" t="s">
        <v>14002</v>
      </c>
      <c r="M5044" t="s">
        <v>52</v>
      </c>
    </row>
    <row r="5045" spans="1:13">
      <c r="A5045" t="s">
        <v>6297</v>
      </c>
      <c r="B5045">
        <v>4.5999999999999996</v>
      </c>
      <c r="C5045" t="str">
        <f t="shared" si="78"/>
        <v>4 – 5</v>
      </c>
      <c r="D5045">
        <v>1000</v>
      </c>
      <c r="E5045" t="s">
        <v>13149</v>
      </c>
      <c r="G5045" t="s">
        <v>13150</v>
      </c>
      <c r="H5045" t="s">
        <v>13150</v>
      </c>
      <c r="I5045" t="s">
        <v>6299</v>
      </c>
      <c r="J5045" t="s">
        <v>6300</v>
      </c>
      <c r="K5045" t="s">
        <v>15052</v>
      </c>
      <c r="L5045" t="s">
        <v>14002</v>
      </c>
      <c r="M5045" t="s">
        <v>1505</v>
      </c>
    </row>
    <row r="5046" spans="1:13">
      <c r="A5046" t="s">
        <v>6297</v>
      </c>
      <c r="B5046">
        <v>4.5999999999999996</v>
      </c>
      <c r="C5046" t="str">
        <f t="shared" si="78"/>
        <v>4 – 5</v>
      </c>
      <c r="D5046">
        <v>1000</v>
      </c>
      <c r="E5046" t="s">
        <v>13149</v>
      </c>
      <c r="G5046" t="s">
        <v>13150</v>
      </c>
      <c r="H5046" t="s">
        <v>13150</v>
      </c>
      <c r="I5046" t="s">
        <v>6299</v>
      </c>
      <c r="J5046" t="s">
        <v>6300</v>
      </c>
      <c r="K5046" t="s">
        <v>15052</v>
      </c>
      <c r="L5046" t="s">
        <v>14002</v>
      </c>
      <c r="M5046" t="s">
        <v>595</v>
      </c>
    </row>
    <row r="5047" spans="1:13">
      <c r="A5047" t="s">
        <v>6301</v>
      </c>
      <c r="B5047">
        <v>3.6</v>
      </c>
      <c r="C5047" t="str">
        <f t="shared" si="78"/>
        <v>3 – 4</v>
      </c>
      <c r="D5047">
        <v>6</v>
      </c>
      <c r="E5047" t="s">
        <v>13149</v>
      </c>
      <c r="G5047" t="s">
        <v>13150</v>
      </c>
      <c r="H5047" t="s">
        <v>13150</v>
      </c>
      <c r="I5047" t="s">
        <v>6304</v>
      </c>
      <c r="J5047" t="s">
        <v>6305</v>
      </c>
      <c r="K5047" t="s">
        <v>15053</v>
      </c>
      <c r="L5047" t="s">
        <v>14067</v>
      </c>
      <c r="M5047" t="s">
        <v>635</v>
      </c>
    </row>
    <row r="5048" spans="1:13">
      <c r="A5048" t="s">
        <v>6301</v>
      </c>
      <c r="B5048">
        <v>3.6</v>
      </c>
      <c r="C5048" t="str">
        <f t="shared" si="78"/>
        <v>3 – 4</v>
      </c>
      <c r="D5048">
        <v>6</v>
      </c>
      <c r="E5048" t="s">
        <v>13149</v>
      </c>
      <c r="G5048" t="s">
        <v>13150</v>
      </c>
      <c r="H5048" t="s">
        <v>13150</v>
      </c>
      <c r="I5048" t="s">
        <v>6304</v>
      </c>
      <c r="J5048" t="s">
        <v>6305</v>
      </c>
      <c r="K5048" t="s">
        <v>15053</v>
      </c>
      <c r="L5048" t="s">
        <v>14067</v>
      </c>
      <c r="M5048" t="s">
        <v>262</v>
      </c>
    </row>
    <row r="5049" spans="1:13">
      <c r="A5049" t="s">
        <v>6301</v>
      </c>
      <c r="B5049">
        <v>3.6</v>
      </c>
      <c r="C5049" t="str">
        <f t="shared" si="78"/>
        <v>3 – 4</v>
      </c>
      <c r="D5049">
        <v>6</v>
      </c>
      <c r="E5049" t="s">
        <v>13149</v>
      </c>
      <c r="G5049" t="s">
        <v>13150</v>
      </c>
      <c r="H5049" t="s">
        <v>13150</v>
      </c>
      <c r="I5049" t="s">
        <v>6304</v>
      </c>
      <c r="J5049" t="s">
        <v>6305</v>
      </c>
      <c r="K5049" t="s">
        <v>15053</v>
      </c>
      <c r="L5049" t="s">
        <v>14067</v>
      </c>
      <c r="M5049" t="s">
        <v>10</v>
      </c>
    </row>
    <row r="5050" spans="1:13">
      <c r="A5050" t="s">
        <v>6301</v>
      </c>
      <c r="B5050">
        <v>3.6</v>
      </c>
      <c r="C5050" t="str">
        <f t="shared" si="78"/>
        <v>3 – 4</v>
      </c>
      <c r="D5050">
        <v>6</v>
      </c>
      <c r="E5050" t="s">
        <v>13149</v>
      </c>
      <c r="G5050" t="s">
        <v>13150</v>
      </c>
      <c r="H5050" t="s">
        <v>13150</v>
      </c>
      <c r="I5050" t="s">
        <v>6304</v>
      </c>
      <c r="J5050" t="s">
        <v>6305</v>
      </c>
      <c r="K5050" t="s">
        <v>15053</v>
      </c>
      <c r="L5050" t="s">
        <v>14067</v>
      </c>
      <c r="M5050" t="s">
        <v>595</v>
      </c>
    </row>
    <row r="5051" spans="1:13">
      <c r="A5051" t="s">
        <v>6301</v>
      </c>
      <c r="B5051">
        <v>3.6</v>
      </c>
      <c r="C5051" t="str">
        <f t="shared" si="78"/>
        <v>3 – 4</v>
      </c>
      <c r="D5051">
        <v>6</v>
      </c>
      <c r="E5051" t="s">
        <v>13149</v>
      </c>
      <c r="G5051" t="s">
        <v>13150</v>
      </c>
      <c r="H5051" t="s">
        <v>13150</v>
      </c>
      <c r="I5051" t="s">
        <v>6304</v>
      </c>
      <c r="J5051" t="s">
        <v>6305</v>
      </c>
      <c r="K5051" t="s">
        <v>15053</v>
      </c>
      <c r="L5051" t="s">
        <v>14067</v>
      </c>
      <c r="M5051" t="s">
        <v>16121</v>
      </c>
    </row>
    <row r="5052" spans="1:13">
      <c r="A5052" t="s">
        <v>6306</v>
      </c>
      <c r="C5052" t="str">
        <f t="shared" si="78"/>
        <v>No Rating</v>
      </c>
      <c r="E5052" t="s">
        <v>13150</v>
      </c>
      <c r="G5052" t="s">
        <v>13150</v>
      </c>
      <c r="H5052" t="s">
        <v>13150</v>
      </c>
      <c r="I5052" t="s">
        <v>6308</v>
      </c>
      <c r="J5052" t="s">
        <v>6309</v>
      </c>
      <c r="K5052" t="s">
        <v>15054</v>
      </c>
      <c r="L5052" t="s">
        <v>14002</v>
      </c>
      <c r="M5052" t="s">
        <v>1505</v>
      </c>
    </row>
    <row r="5053" spans="1:13">
      <c r="A5053" t="s">
        <v>6306</v>
      </c>
      <c r="C5053" t="str">
        <f t="shared" si="78"/>
        <v>No Rating</v>
      </c>
      <c r="E5053" t="s">
        <v>13150</v>
      </c>
      <c r="G5053" t="s">
        <v>13150</v>
      </c>
      <c r="H5053" t="s">
        <v>13150</v>
      </c>
      <c r="I5053" t="s">
        <v>6308</v>
      </c>
      <c r="J5053" t="s">
        <v>6309</v>
      </c>
      <c r="K5053" t="s">
        <v>15054</v>
      </c>
      <c r="L5053" t="s">
        <v>14002</v>
      </c>
      <c r="M5053" t="s">
        <v>18</v>
      </c>
    </row>
    <row r="5054" spans="1:13">
      <c r="A5054" t="s">
        <v>6306</v>
      </c>
      <c r="C5054" t="str">
        <f t="shared" si="78"/>
        <v>No Rating</v>
      </c>
      <c r="E5054" t="s">
        <v>13150</v>
      </c>
      <c r="G5054" t="s">
        <v>13150</v>
      </c>
      <c r="H5054" t="s">
        <v>13150</v>
      </c>
      <c r="I5054" t="s">
        <v>6308</v>
      </c>
      <c r="J5054" t="s">
        <v>6309</v>
      </c>
      <c r="K5054" t="s">
        <v>15054</v>
      </c>
      <c r="L5054" t="s">
        <v>14002</v>
      </c>
      <c r="M5054" t="s">
        <v>5392</v>
      </c>
    </row>
    <row r="5055" spans="1:13">
      <c r="A5055" t="s">
        <v>6306</v>
      </c>
      <c r="C5055" t="str">
        <f t="shared" si="78"/>
        <v>No Rating</v>
      </c>
      <c r="E5055" t="s">
        <v>13150</v>
      </c>
      <c r="G5055" t="s">
        <v>13150</v>
      </c>
      <c r="H5055" t="s">
        <v>13150</v>
      </c>
      <c r="I5055" t="s">
        <v>6308</v>
      </c>
      <c r="J5055" t="s">
        <v>6309</v>
      </c>
      <c r="K5055" t="s">
        <v>15054</v>
      </c>
      <c r="L5055" t="s">
        <v>14002</v>
      </c>
      <c r="M5055" t="s">
        <v>1511</v>
      </c>
    </row>
    <row r="5056" spans="1:13">
      <c r="A5056" t="s">
        <v>6306</v>
      </c>
      <c r="C5056" t="str">
        <f t="shared" si="78"/>
        <v>No Rating</v>
      </c>
      <c r="E5056" t="s">
        <v>13150</v>
      </c>
      <c r="G5056" t="s">
        <v>13150</v>
      </c>
      <c r="H5056" t="s">
        <v>13150</v>
      </c>
      <c r="I5056" t="s">
        <v>6308</v>
      </c>
      <c r="J5056" t="s">
        <v>6309</v>
      </c>
      <c r="K5056" t="s">
        <v>15054</v>
      </c>
      <c r="L5056" t="s">
        <v>14002</v>
      </c>
      <c r="M5056" t="s">
        <v>4172</v>
      </c>
    </row>
    <row r="5057" spans="1:13">
      <c r="A5057" t="s">
        <v>6311</v>
      </c>
      <c r="B5057">
        <v>4.5999999999999996</v>
      </c>
      <c r="C5057" t="str">
        <f t="shared" si="78"/>
        <v>4 – 5</v>
      </c>
      <c r="D5057">
        <v>1000</v>
      </c>
      <c r="E5057" t="s">
        <v>13149</v>
      </c>
      <c r="G5057" t="s">
        <v>13150</v>
      </c>
      <c r="H5057" t="s">
        <v>13150</v>
      </c>
      <c r="I5057" t="s">
        <v>6313</v>
      </c>
      <c r="J5057" t="s">
        <v>6314</v>
      </c>
      <c r="K5057" t="s">
        <v>15055</v>
      </c>
      <c r="L5057" t="s">
        <v>14067</v>
      </c>
      <c r="M5057" t="s">
        <v>18</v>
      </c>
    </row>
    <row r="5058" spans="1:13">
      <c r="A5058" t="s">
        <v>6311</v>
      </c>
      <c r="B5058">
        <v>4.5999999999999996</v>
      </c>
      <c r="C5058" t="str">
        <f t="shared" ref="C5058:C5121" si="79">IF(B5058="", "No Rating",
 IF(B5058&lt;=2, "1 – 2",
 IF(B5058&lt;=3, "2 – 3",
 IF(B5058&lt;=4, "3 – 4",
 "4 – 5"))))</f>
        <v>4 – 5</v>
      </c>
      <c r="D5058">
        <v>1000</v>
      </c>
      <c r="E5058" t="s">
        <v>13149</v>
      </c>
      <c r="G5058" t="s">
        <v>13150</v>
      </c>
      <c r="H5058" t="s">
        <v>13150</v>
      </c>
      <c r="I5058" t="s">
        <v>6313</v>
      </c>
      <c r="J5058" t="s">
        <v>6314</v>
      </c>
      <c r="K5058" t="s">
        <v>15055</v>
      </c>
      <c r="L5058" t="s">
        <v>14067</v>
      </c>
      <c r="M5058" t="s">
        <v>1511</v>
      </c>
    </row>
    <row r="5059" spans="1:13">
      <c r="A5059" t="s">
        <v>6311</v>
      </c>
      <c r="B5059">
        <v>4.5999999999999996</v>
      </c>
      <c r="C5059" t="str">
        <f t="shared" si="79"/>
        <v>4 – 5</v>
      </c>
      <c r="D5059">
        <v>1000</v>
      </c>
      <c r="E5059" t="s">
        <v>13149</v>
      </c>
      <c r="G5059" t="s">
        <v>13150</v>
      </c>
      <c r="H5059" t="s">
        <v>13150</v>
      </c>
      <c r="I5059" t="s">
        <v>6313</v>
      </c>
      <c r="J5059" t="s">
        <v>6314</v>
      </c>
      <c r="K5059" t="s">
        <v>15055</v>
      </c>
      <c r="L5059" t="s">
        <v>14067</v>
      </c>
      <c r="M5059" t="s">
        <v>16119</v>
      </c>
    </row>
    <row r="5060" spans="1:13">
      <c r="A5060" t="s">
        <v>6315</v>
      </c>
      <c r="B5060">
        <v>4.5999999999999996</v>
      </c>
      <c r="C5060" t="str">
        <f t="shared" si="79"/>
        <v>4 – 5</v>
      </c>
      <c r="D5060">
        <v>1000</v>
      </c>
      <c r="E5060" t="s">
        <v>13149</v>
      </c>
      <c r="G5060" t="s">
        <v>13150</v>
      </c>
      <c r="H5060" t="s">
        <v>13150</v>
      </c>
      <c r="I5060" t="s">
        <v>6317</v>
      </c>
      <c r="J5060" t="s">
        <v>6318</v>
      </c>
      <c r="K5060" t="s">
        <v>15056</v>
      </c>
      <c r="L5060" t="s">
        <v>14038</v>
      </c>
      <c r="M5060" t="s">
        <v>18</v>
      </c>
    </row>
    <row r="5061" spans="1:13">
      <c r="A5061" t="s">
        <v>6315</v>
      </c>
      <c r="B5061">
        <v>4.5999999999999996</v>
      </c>
      <c r="C5061" t="str">
        <f t="shared" si="79"/>
        <v>4 – 5</v>
      </c>
      <c r="D5061">
        <v>1000</v>
      </c>
      <c r="E5061" t="s">
        <v>13149</v>
      </c>
      <c r="G5061" t="s">
        <v>13150</v>
      </c>
      <c r="H5061" t="s">
        <v>13150</v>
      </c>
      <c r="I5061" t="s">
        <v>6317</v>
      </c>
      <c r="J5061" t="s">
        <v>6318</v>
      </c>
      <c r="K5061" t="s">
        <v>15056</v>
      </c>
      <c r="L5061" t="s">
        <v>14038</v>
      </c>
      <c r="M5061" t="s">
        <v>16115</v>
      </c>
    </row>
    <row r="5062" spans="1:13">
      <c r="A5062" t="s">
        <v>6320</v>
      </c>
      <c r="B5062">
        <v>3.1</v>
      </c>
      <c r="C5062" t="str">
        <f t="shared" si="79"/>
        <v>3 – 4</v>
      </c>
      <c r="D5062">
        <v>6</v>
      </c>
      <c r="E5062" t="s">
        <v>13149</v>
      </c>
      <c r="G5062" t="s">
        <v>13150</v>
      </c>
      <c r="H5062" t="s">
        <v>13150</v>
      </c>
      <c r="I5062" t="s">
        <v>6323</v>
      </c>
      <c r="J5062" t="s">
        <v>6324</v>
      </c>
      <c r="K5062" t="s">
        <v>15057</v>
      </c>
      <c r="L5062" t="s">
        <v>14002</v>
      </c>
      <c r="M5062" t="s">
        <v>635</v>
      </c>
    </row>
    <row r="5063" spans="1:13">
      <c r="A5063" t="s">
        <v>6320</v>
      </c>
      <c r="B5063">
        <v>3.1</v>
      </c>
      <c r="C5063" t="str">
        <f t="shared" si="79"/>
        <v>3 – 4</v>
      </c>
      <c r="D5063">
        <v>6</v>
      </c>
      <c r="E5063" t="s">
        <v>13149</v>
      </c>
      <c r="G5063" t="s">
        <v>13150</v>
      </c>
      <c r="H5063" t="s">
        <v>13150</v>
      </c>
      <c r="I5063" t="s">
        <v>6323</v>
      </c>
      <c r="J5063" t="s">
        <v>6324</v>
      </c>
      <c r="K5063" t="s">
        <v>15057</v>
      </c>
      <c r="L5063" t="s">
        <v>14002</v>
      </c>
      <c r="M5063" t="s">
        <v>262</v>
      </c>
    </row>
    <row r="5064" spans="1:13">
      <c r="A5064" t="s">
        <v>6320</v>
      </c>
      <c r="B5064">
        <v>3.1</v>
      </c>
      <c r="C5064" t="str">
        <f t="shared" si="79"/>
        <v>3 – 4</v>
      </c>
      <c r="D5064">
        <v>6</v>
      </c>
      <c r="E5064" t="s">
        <v>13149</v>
      </c>
      <c r="G5064" t="s">
        <v>13150</v>
      </c>
      <c r="H5064" t="s">
        <v>13150</v>
      </c>
      <c r="I5064" t="s">
        <v>6323</v>
      </c>
      <c r="J5064" t="s">
        <v>6324</v>
      </c>
      <c r="K5064" t="s">
        <v>15057</v>
      </c>
      <c r="L5064" t="s">
        <v>14002</v>
      </c>
      <c r="M5064" t="s">
        <v>10</v>
      </c>
    </row>
    <row r="5065" spans="1:13">
      <c r="A5065" t="s">
        <v>6320</v>
      </c>
      <c r="B5065">
        <v>3.1</v>
      </c>
      <c r="C5065" t="str">
        <f t="shared" si="79"/>
        <v>3 – 4</v>
      </c>
      <c r="D5065">
        <v>6</v>
      </c>
      <c r="E5065" t="s">
        <v>13149</v>
      </c>
      <c r="G5065" t="s">
        <v>13150</v>
      </c>
      <c r="H5065" t="s">
        <v>13150</v>
      </c>
      <c r="I5065" t="s">
        <v>6323</v>
      </c>
      <c r="J5065" t="s">
        <v>6324</v>
      </c>
      <c r="K5065" t="s">
        <v>15057</v>
      </c>
      <c r="L5065" t="s">
        <v>14002</v>
      </c>
      <c r="M5065" t="s">
        <v>18</v>
      </c>
    </row>
    <row r="5066" spans="1:13">
      <c r="A5066" t="s">
        <v>6320</v>
      </c>
      <c r="B5066">
        <v>3.1</v>
      </c>
      <c r="C5066" t="str">
        <f t="shared" si="79"/>
        <v>3 – 4</v>
      </c>
      <c r="D5066">
        <v>6</v>
      </c>
      <c r="E5066" t="s">
        <v>13149</v>
      </c>
      <c r="G5066" t="s">
        <v>13150</v>
      </c>
      <c r="H5066" t="s">
        <v>13150</v>
      </c>
      <c r="I5066" t="s">
        <v>6323</v>
      </c>
      <c r="J5066" t="s">
        <v>6324</v>
      </c>
      <c r="K5066" t="s">
        <v>15057</v>
      </c>
      <c r="L5066" t="s">
        <v>14002</v>
      </c>
      <c r="M5066" t="s">
        <v>595</v>
      </c>
    </row>
    <row r="5067" spans="1:13">
      <c r="A5067" t="s">
        <v>6325</v>
      </c>
      <c r="B5067">
        <v>4.3</v>
      </c>
      <c r="C5067" t="str">
        <f t="shared" si="79"/>
        <v>4 – 5</v>
      </c>
      <c r="D5067">
        <v>500</v>
      </c>
      <c r="E5067" t="s">
        <v>13149</v>
      </c>
      <c r="G5067" t="s">
        <v>13150</v>
      </c>
      <c r="H5067" t="s">
        <v>13150</v>
      </c>
      <c r="I5067" t="s">
        <v>6327</v>
      </c>
      <c r="J5067" t="s">
        <v>6328</v>
      </c>
      <c r="K5067" t="s">
        <v>15058</v>
      </c>
      <c r="L5067" t="s">
        <v>14067</v>
      </c>
      <c r="M5067" t="s">
        <v>149</v>
      </c>
    </row>
    <row r="5068" spans="1:13">
      <c r="A5068" t="s">
        <v>6325</v>
      </c>
      <c r="B5068">
        <v>4.3</v>
      </c>
      <c r="C5068" t="str">
        <f t="shared" si="79"/>
        <v>4 – 5</v>
      </c>
      <c r="D5068">
        <v>500</v>
      </c>
      <c r="E5068" t="s">
        <v>13149</v>
      </c>
      <c r="G5068" t="s">
        <v>13150</v>
      </c>
      <c r="H5068" t="s">
        <v>13150</v>
      </c>
      <c r="I5068" t="s">
        <v>6327</v>
      </c>
      <c r="J5068" t="s">
        <v>6328</v>
      </c>
      <c r="K5068" t="s">
        <v>15058</v>
      </c>
      <c r="L5068" t="s">
        <v>14067</v>
      </c>
      <c r="M5068" t="s">
        <v>10</v>
      </c>
    </row>
    <row r="5069" spans="1:13">
      <c r="A5069" t="s">
        <v>6325</v>
      </c>
      <c r="B5069">
        <v>4.3</v>
      </c>
      <c r="C5069" t="str">
        <f t="shared" si="79"/>
        <v>4 – 5</v>
      </c>
      <c r="D5069">
        <v>500</v>
      </c>
      <c r="E5069" t="s">
        <v>13149</v>
      </c>
      <c r="G5069" t="s">
        <v>13150</v>
      </c>
      <c r="H5069" t="s">
        <v>13150</v>
      </c>
      <c r="I5069" t="s">
        <v>6327</v>
      </c>
      <c r="J5069" t="s">
        <v>6328</v>
      </c>
      <c r="K5069" t="s">
        <v>15058</v>
      </c>
      <c r="L5069" t="s">
        <v>14067</v>
      </c>
      <c r="M5069" t="s">
        <v>52</v>
      </c>
    </row>
    <row r="5070" spans="1:13">
      <c r="A5070" t="s">
        <v>6325</v>
      </c>
      <c r="B5070">
        <v>4.3</v>
      </c>
      <c r="C5070" t="str">
        <f t="shared" si="79"/>
        <v>4 – 5</v>
      </c>
      <c r="D5070">
        <v>500</v>
      </c>
      <c r="E5070" t="s">
        <v>13149</v>
      </c>
      <c r="G5070" t="s">
        <v>13150</v>
      </c>
      <c r="H5070" t="s">
        <v>13150</v>
      </c>
      <c r="I5070" t="s">
        <v>6327</v>
      </c>
      <c r="J5070" t="s">
        <v>6328</v>
      </c>
      <c r="K5070" t="s">
        <v>15058</v>
      </c>
      <c r="L5070" t="s">
        <v>14067</v>
      </c>
      <c r="M5070" t="s">
        <v>18</v>
      </c>
    </row>
    <row r="5071" spans="1:13">
      <c r="A5071" t="s">
        <v>6325</v>
      </c>
      <c r="B5071">
        <v>4.3</v>
      </c>
      <c r="C5071" t="str">
        <f t="shared" si="79"/>
        <v>4 – 5</v>
      </c>
      <c r="D5071">
        <v>500</v>
      </c>
      <c r="E5071" t="s">
        <v>13149</v>
      </c>
      <c r="G5071" t="s">
        <v>13150</v>
      </c>
      <c r="H5071" t="s">
        <v>13150</v>
      </c>
      <c r="I5071" t="s">
        <v>6327</v>
      </c>
      <c r="J5071" t="s">
        <v>6328</v>
      </c>
      <c r="K5071" t="s">
        <v>15058</v>
      </c>
      <c r="L5071" t="s">
        <v>14067</v>
      </c>
      <c r="M5071" t="s">
        <v>1220</v>
      </c>
    </row>
    <row r="5072" spans="1:13">
      <c r="A5072" t="s">
        <v>6330</v>
      </c>
      <c r="B5072">
        <v>3.5</v>
      </c>
      <c r="C5072" t="str">
        <f t="shared" si="79"/>
        <v>3 – 4</v>
      </c>
      <c r="D5072">
        <v>79</v>
      </c>
      <c r="E5072" t="s">
        <v>13149</v>
      </c>
      <c r="G5072" t="s">
        <v>13150</v>
      </c>
      <c r="H5072" t="s">
        <v>13150</v>
      </c>
      <c r="I5072" t="s">
        <v>6333</v>
      </c>
      <c r="J5072" t="s">
        <v>6334</v>
      </c>
      <c r="K5072" t="s">
        <v>15059</v>
      </c>
      <c r="L5072" t="s">
        <v>14038</v>
      </c>
      <c r="M5072" t="s">
        <v>149</v>
      </c>
    </row>
    <row r="5073" spans="1:13">
      <c r="A5073" t="s">
        <v>6330</v>
      </c>
      <c r="B5073">
        <v>3.5</v>
      </c>
      <c r="C5073" t="str">
        <f t="shared" si="79"/>
        <v>3 – 4</v>
      </c>
      <c r="D5073">
        <v>79</v>
      </c>
      <c r="E5073" t="s">
        <v>13149</v>
      </c>
      <c r="G5073" t="s">
        <v>13150</v>
      </c>
      <c r="H5073" t="s">
        <v>13150</v>
      </c>
      <c r="I5073" t="s">
        <v>6333</v>
      </c>
      <c r="J5073" t="s">
        <v>6334</v>
      </c>
      <c r="K5073" t="s">
        <v>15059</v>
      </c>
      <c r="L5073" t="s">
        <v>14038</v>
      </c>
      <c r="M5073" t="s">
        <v>262</v>
      </c>
    </row>
    <row r="5074" spans="1:13">
      <c r="A5074" t="s">
        <v>6330</v>
      </c>
      <c r="B5074">
        <v>3.5</v>
      </c>
      <c r="C5074" t="str">
        <f t="shared" si="79"/>
        <v>3 – 4</v>
      </c>
      <c r="D5074">
        <v>79</v>
      </c>
      <c r="E5074" t="s">
        <v>13149</v>
      </c>
      <c r="G5074" t="s">
        <v>13150</v>
      </c>
      <c r="H5074" t="s">
        <v>13150</v>
      </c>
      <c r="I5074" t="s">
        <v>6333</v>
      </c>
      <c r="J5074" t="s">
        <v>6334</v>
      </c>
      <c r="K5074" t="s">
        <v>15059</v>
      </c>
      <c r="L5074" t="s">
        <v>14038</v>
      </c>
      <c r="M5074" t="s">
        <v>52</v>
      </c>
    </row>
    <row r="5075" spans="1:13">
      <c r="A5075" t="s">
        <v>6330</v>
      </c>
      <c r="B5075">
        <v>3.5</v>
      </c>
      <c r="C5075" t="str">
        <f t="shared" si="79"/>
        <v>3 – 4</v>
      </c>
      <c r="D5075">
        <v>79</v>
      </c>
      <c r="E5075" t="s">
        <v>13149</v>
      </c>
      <c r="G5075" t="s">
        <v>13150</v>
      </c>
      <c r="H5075" t="s">
        <v>13150</v>
      </c>
      <c r="I5075" t="s">
        <v>6333</v>
      </c>
      <c r="J5075" t="s">
        <v>6334</v>
      </c>
      <c r="K5075" t="s">
        <v>15059</v>
      </c>
      <c r="L5075" t="s">
        <v>14038</v>
      </c>
      <c r="M5075" t="s">
        <v>1762</v>
      </c>
    </row>
    <row r="5076" spans="1:13">
      <c r="A5076" t="s">
        <v>6330</v>
      </c>
      <c r="B5076">
        <v>3.5</v>
      </c>
      <c r="C5076" t="str">
        <f t="shared" si="79"/>
        <v>3 – 4</v>
      </c>
      <c r="D5076">
        <v>79</v>
      </c>
      <c r="E5076" t="s">
        <v>13149</v>
      </c>
      <c r="G5076" t="s">
        <v>13150</v>
      </c>
      <c r="H5076" t="s">
        <v>13150</v>
      </c>
      <c r="I5076" t="s">
        <v>6333</v>
      </c>
      <c r="J5076" t="s">
        <v>6334</v>
      </c>
      <c r="K5076" t="s">
        <v>15059</v>
      </c>
      <c r="L5076" t="s">
        <v>14038</v>
      </c>
      <c r="M5076" t="s">
        <v>1505</v>
      </c>
    </row>
    <row r="5077" spans="1:13">
      <c r="A5077" t="s">
        <v>6336</v>
      </c>
      <c r="C5077" t="str">
        <f t="shared" si="79"/>
        <v>No Rating</v>
      </c>
      <c r="E5077" t="s">
        <v>13150</v>
      </c>
      <c r="G5077" t="s">
        <v>13150</v>
      </c>
      <c r="H5077" t="s">
        <v>13150</v>
      </c>
      <c r="I5077" t="s">
        <v>6338</v>
      </c>
      <c r="J5077" t="s">
        <v>6339</v>
      </c>
      <c r="K5077" t="s">
        <v>15060</v>
      </c>
      <c r="L5077" t="s">
        <v>14002</v>
      </c>
      <c r="M5077" t="s">
        <v>330</v>
      </c>
    </row>
    <row r="5078" spans="1:13">
      <c r="A5078" t="s">
        <v>6336</v>
      </c>
      <c r="C5078" t="str">
        <f t="shared" si="79"/>
        <v>No Rating</v>
      </c>
      <c r="E5078" t="s">
        <v>13150</v>
      </c>
      <c r="G5078" t="s">
        <v>13150</v>
      </c>
      <c r="H5078" t="s">
        <v>13150</v>
      </c>
      <c r="I5078" t="s">
        <v>6338</v>
      </c>
      <c r="J5078" t="s">
        <v>6339</v>
      </c>
      <c r="K5078" t="s">
        <v>15060</v>
      </c>
      <c r="L5078" t="s">
        <v>14002</v>
      </c>
      <c r="M5078" t="s">
        <v>1762</v>
      </c>
    </row>
    <row r="5079" spans="1:13">
      <c r="A5079" t="s">
        <v>6336</v>
      </c>
      <c r="C5079" t="str">
        <f t="shared" si="79"/>
        <v>No Rating</v>
      </c>
      <c r="E5079" t="s">
        <v>13150</v>
      </c>
      <c r="G5079" t="s">
        <v>13150</v>
      </c>
      <c r="H5079" t="s">
        <v>13150</v>
      </c>
      <c r="I5079" t="s">
        <v>6338</v>
      </c>
      <c r="J5079" t="s">
        <v>6339</v>
      </c>
      <c r="K5079" t="s">
        <v>15060</v>
      </c>
      <c r="L5079" t="s">
        <v>14002</v>
      </c>
      <c r="M5079" t="s">
        <v>511</v>
      </c>
    </row>
    <row r="5080" spans="1:13">
      <c r="A5080" t="s">
        <v>6336</v>
      </c>
      <c r="C5080" t="str">
        <f t="shared" si="79"/>
        <v>No Rating</v>
      </c>
      <c r="E5080" t="s">
        <v>13150</v>
      </c>
      <c r="G5080" t="s">
        <v>13150</v>
      </c>
      <c r="H5080" t="s">
        <v>13150</v>
      </c>
      <c r="I5080" t="s">
        <v>6338</v>
      </c>
      <c r="J5080" t="s">
        <v>6339</v>
      </c>
      <c r="K5080" t="s">
        <v>15060</v>
      </c>
      <c r="L5080" t="s">
        <v>14002</v>
      </c>
      <c r="M5080" t="s">
        <v>16151</v>
      </c>
    </row>
    <row r="5081" spans="1:13">
      <c r="A5081" t="s">
        <v>6341</v>
      </c>
      <c r="B5081">
        <v>4.8</v>
      </c>
      <c r="C5081" t="str">
        <f t="shared" si="79"/>
        <v>4 – 5</v>
      </c>
      <c r="D5081">
        <v>1000</v>
      </c>
      <c r="E5081" t="s">
        <v>13149</v>
      </c>
      <c r="G5081" t="s">
        <v>13150</v>
      </c>
      <c r="H5081" t="s">
        <v>13150</v>
      </c>
      <c r="I5081" t="s">
        <v>6343</v>
      </c>
      <c r="J5081" t="s">
        <v>6344</v>
      </c>
      <c r="K5081" t="s">
        <v>13869</v>
      </c>
      <c r="L5081" t="s">
        <v>14319</v>
      </c>
      <c r="M5081" t="s">
        <v>635</v>
      </c>
    </row>
    <row r="5082" spans="1:13">
      <c r="A5082" t="s">
        <v>6341</v>
      </c>
      <c r="B5082">
        <v>4.8</v>
      </c>
      <c r="C5082" t="str">
        <f t="shared" si="79"/>
        <v>4 – 5</v>
      </c>
      <c r="D5082">
        <v>1000</v>
      </c>
      <c r="E5082" t="s">
        <v>13149</v>
      </c>
      <c r="G5082" t="s">
        <v>13150</v>
      </c>
      <c r="H5082" t="s">
        <v>13150</v>
      </c>
      <c r="I5082" t="s">
        <v>6343</v>
      </c>
      <c r="J5082" t="s">
        <v>6344</v>
      </c>
      <c r="K5082" t="s">
        <v>13869</v>
      </c>
      <c r="L5082" t="s">
        <v>14319</v>
      </c>
      <c r="M5082" t="s">
        <v>4950</v>
      </c>
    </row>
    <row r="5083" spans="1:13">
      <c r="A5083" t="s">
        <v>6341</v>
      </c>
      <c r="B5083">
        <v>4.8</v>
      </c>
      <c r="C5083" t="str">
        <f t="shared" si="79"/>
        <v>4 – 5</v>
      </c>
      <c r="D5083">
        <v>1000</v>
      </c>
      <c r="E5083" t="s">
        <v>13149</v>
      </c>
      <c r="G5083" t="s">
        <v>13150</v>
      </c>
      <c r="H5083" t="s">
        <v>13150</v>
      </c>
      <c r="I5083" t="s">
        <v>6343</v>
      </c>
      <c r="J5083" t="s">
        <v>6344</v>
      </c>
      <c r="K5083" t="s">
        <v>13869</v>
      </c>
      <c r="L5083" t="s">
        <v>14319</v>
      </c>
      <c r="M5083" t="s">
        <v>149</v>
      </c>
    </row>
    <row r="5084" spans="1:13">
      <c r="A5084" t="s">
        <v>6341</v>
      </c>
      <c r="B5084">
        <v>4.8</v>
      </c>
      <c r="C5084" t="str">
        <f t="shared" si="79"/>
        <v>4 – 5</v>
      </c>
      <c r="D5084">
        <v>1000</v>
      </c>
      <c r="E5084" t="s">
        <v>13149</v>
      </c>
      <c r="G5084" t="s">
        <v>13150</v>
      </c>
      <c r="H5084" t="s">
        <v>13150</v>
      </c>
      <c r="I5084" t="s">
        <v>6343</v>
      </c>
      <c r="J5084" t="s">
        <v>6344</v>
      </c>
      <c r="K5084" t="s">
        <v>13869</v>
      </c>
      <c r="L5084" t="s">
        <v>14319</v>
      </c>
      <c r="M5084" t="s">
        <v>330</v>
      </c>
    </row>
    <row r="5085" spans="1:13">
      <c r="A5085" t="s">
        <v>6341</v>
      </c>
      <c r="B5085">
        <v>4.8</v>
      </c>
      <c r="C5085" t="str">
        <f t="shared" si="79"/>
        <v>4 – 5</v>
      </c>
      <c r="D5085">
        <v>1000</v>
      </c>
      <c r="E5085" t="s">
        <v>13149</v>
      </c>
      <c r="G5085" t="s">
        <v>13150</v>
      </c>
      <c r="H5085" t="s">
        <v>13150</v>
      </c>
      <c r="I5085" t="s">
        <v>6343</v>
      </c>
      <c r="J5085" t="s">
        <v>6344</v>
      </c>
      <c r="K5085" t="s">
        <v>13869</v>
      </c>
      <c r="L5085" t="s">
        <v>14319</v>
      </c>
      <c r="M5085" t="s">
        <v>16118</v>
      </c>
    </row>
    <row r="5086" spans="1:13">
      <c r="A5086" t="s">
        <v>6345</v>
      </c>
      <c r="B5086">
        <v>4</v>
      </c>
      <c r="C5086" t="str">
        <f t="shared" si="79"/>
        <v>3 – 4</v>
      </c>
      <c r="D5086">
        <v>100</v>
      </c>
      <c r="E5086" t="s">
        <v>13149</v>
      </c>
      <c r="G5086" t="s">
        <v>13150</v>
      </c>
      <c r="H5086" t="s">
        <v>13150</v>
      </c>
      <c r="I5086" t="s">
        <v>6347</v>
      </c>
      <c r="J5086" t="s">
        <v>6348</v>
      </c>
      <c r="K5086" t="s">
        <v>15061</v>
      </c>
      <c r="L5086" t="s">
        <v>14067</v>
      </c>
      <c r="M5086" t="s">
        <v>149</v>
      </c>
    </row>
    <row r="5087" spans="1:13">
      <c r="A5087" t="s">
        <v>6345</v>
      </c>
      <c r="B5087">
        <v>4</v>
      </c>
      <c r="C5087" t="str">
        <f t="shared" si="79"/>
        <v>3 – 4</v>
      </c>
      <c r="D5087">
        <v>100</v>
      </c>
      <c r="E5087" t="s">
        <v>13149</v>
      </c>
      <c r="G5087" t="s">
        <v>13150</v>
      </c>
      <c r="H5087" t="s">
        <v>13150</v>
      </c>
      <c r="I5087" t="s">
        <v>6347</v>
      </c>
      <c r="J5087" t="s">
        <v>6348</v>
      </c>
      <c r="K5087" t="s">
        <v>15061</v>
      </c>
      <c r="L5087" t="s">
        <v>14067</v>
      </c>
      <c r="M5087" t="s">
        <v>262</v>
      </c>
    </row>
    <row r="5088" spans="1:13">
      <c r="A5088" t="s">
        <v>6345</v>
      </c>
      <c r="B5088">
        <v>4</v>
      </c>
      <c r="C5088" t="str">
        <f t="shared" si="79"/>
        <v>3 – 4</v>
      </c>
      <c r="D5088">
        <v>100</v>
      </c>
      <c r="E5088" t="s">
        <v>13149</v>
      </c>
      <c r="G5088" t="s">
        <v>13150</v>
      </c>
      <c r="H5088" t="s">
        <v>13150</v>
      </c>
      <c r="I5088" t="s">
        <v>6347</v>
      </c>
      <c r="J5088" t="s">
        <v>6348</v>
      </c>
      <c r="K5088" t="s">
        <v>15061</v>
      </c>
      <c r="L5088" t="s">
        <v>14067</v>
      </c>
      <c r="M5088" t="s">
        <v>52</v>
      </c>
    </row>
    <row r="5089" spans="1:13">
      <c r="A5089" t="s">
        <v>6345</v>
      </c>
      <c r="B5089">
        <v>4</v>
      </c>
      <c r="C5089" t="str">
        <f t="shared" si="79"/>
        <v>3 – 4</v>
      </c>
      <c r="D5089">
        <v>100</v>
      </c>
      <c r="E5089" t="s">
        <v>13149</v>
      </c>
      <c r="G5089" t="s">
        <v>13150</v>
      </c>
      <c r="H5089" t="s">
        <v>13150</v>
      </c>
      <c r="I5089" t="s">
        <v>6347</v>
      </c>
      <c r="J5089" t="s">
        <v>6348</v>
      </c>
      <c r="K5089" t="s">
        <v>15061</v>
      </c>
      <c r="L5089" t="s">
        <v>14067</v>
      </c>
      <c r="M5089" t="s">
        <v>595</v>
      </c>
    </row>
    <row r="5090" spans="1:13">
      <c r="A5090" t="s">
        <v>6349</v>
      </c>
      <c r="B5090">
        <v>4.7</v>
      </c>
      <c r="C5090" t="str">
        <f t="shared" si="79"/>
        <v>4 – 5</v>
      </c>
      <c r="D5090">
        <v>500</v>
      </c>
      <c r="E5090" t="s">
        <v>13149</v>
      </c>
      <c r="G5090" t="s">
        <v>13150</v>
      </c>
      <c r="H5090" t="s">
        <v>13150</v>
      </c>
      <c r="I5090" t="s">
        <v>6351</v>
      </c>
      <c r="J5090" t="s">
        <v>6352</v>
      </c>
      <c r="K5090" t="s">
        <v>15062</v>
      </c>
      <c r="L5090" t="s">
        <v>14002</v>
      </c>
      <c r="M5090" t="s">
        <v>330</v>
      </c>
    </row>
    <row r="5091" spans="1:13">
      <c r="A5091" t="s">
        <v>6349</v>
      </c>
      <c r="B5091">
        <v>4.7</v>
      </c>
      <c r="C5091" t="str">
        <f t="shared" si="79"/>
        <v>4 – 5</v>
      </c>
      <c r="D5091">
        <v>500</v>
      </c>
      <c r="E5091" t="s">
        <v>13149</v>
      </c>
      <c r="G5091" t="s">
        <v>13150</v>
      </c>
      <c r="H5091" t="s">
        <v>13150</v>
      </c>
      <c r="I5091" t="s">
        <v>6351</v>
      </c>
      <c r="J5091" t="s">
        <v>6352</v>
      </c>
      <c r="K5091" t="s">
        <v>15062</v>
      </c>
      <c r="L5091" t="s">
        <v>14002</v>
      </c>
      <c r="M5091" t="s">
        <v>252</v>
      </c>
    </row>
    <row r="5092" spans="1:13">
      <c r="A5092" t="s">
        <v>6349</v>
      </c>
      <c r="B5092">
        <v>4.7</v>
      </c>
      <c r="C5092" t="str">
        <f t="shared" si="79"/>
        <v>4 – 5</v>
      </c>
      <c r="D5092">
        <v>500</v>
      </c>
      <c r="E5092" t="s">
        <v>13149</v>
      </c>
      <c r="G5092" t="s">
        <v>13150</v>
      </c>
      <c r="H5092" t="s">
        <v>13150</v>
      </c>
      <c r="I5092" t="s">
        <v>6351</v>
      </c>
      <c r="J5092" t="s">
        <v>6352</v>
      </c>
      <c r="K5092" t="s">
        <v>15062</v>
      </c>
      <c r="L5092" t="s">
        <v>14002</v>
      </c>
      <c r="M5092" t="s">
        <v>10</v>
      </c>
    </row>
    <row r="5093" spans="1:13">
      <c r="A5093" t="s">
        <v>6349</v>
      </c>
      <c r="B5093">
        <v>4.7</v>
      </c>
      <c r="C5093" t="str">
        <f t="shared" si="79"/>
        <v>4 – 5</v>
      </c>
      <c r="D5093">
        <v>500</v>
      </c>
      <c r="E5093" t="s">
        <v>13149</v>
      </c>
      <c r="G5093" t="s">
        <v>13150</v>
      </c>
      <c r="H5093" t="s">
        <v>13150</v>
      </c>
      <c r="I5093" t="s">
        <v>6351</v>
      </c>
      <c r="J5093" t="s">
        <v>6352</v>
      </c>
      <c r="K5093" t="s">
        <v>15062</v>
      </c>
      <c r="L5093" t="s">
        <v>14002</v>
      </c>
      <c r="M5093" t="s">
        <v>52</v>
      </c>
    </row>
    <row r="5094" spans="1:13">
      <c r="A5094" t="s">
        <v>6349</v>
      </c>
      <c r="B5094">
        <v>4.7</v>
      </c>
      <c r="C5094" t="str">
        <f t="shared" si="79"/>
        <v>4 – 5</v>
      </c>
      <c r="D5094">
        <v>500</v>
      </c>
      <c r="E5094" t="s">
        <v>13149</v>
      </c>
      <c r="G5094" t="s">
        <v>13150</v>
      </c>
      <c r="H5094" t="s">
        <v>13150</v>
      </c>
      <c r="I5094" t="s">
        <v>6351</v>
      </c>
      <c r="J5094" t="s">
        <v>6352</v>
      </c>
      <c r="K5094" t="s">
        <v>15062</v>
      </c>
      <c r="L5094" t="s">
        <v>14002</v>
      </c>
      <c r="M5094" t="s">
        <v>1762</v>
      </c>
    </row>
    <row r="5095" spans="1:13">
      <c r="A5095" t="s">
        <v>6353</v>
      </c>
      <c r="B5095">
        <v>4.8</v>
      </c>
      <c r="C5095" t="str">
        <f t="shared" si="79"/>
        <v>4 – 5</v>
      </c>
      <c r="D5095">
        <v>12</v>
      </c>
      <c r="E5095" t="s">
        <v>13149</v>
      </c>
      <c r="G5095" t="s">
        <v>13150</v>
      </c>
      <c r="H5095" t="s">
        <v>13150</v>
      </c>
      <c r="I5095" t="s">
        <v>6356</v>
      </c>
      <c r="J5095" t="s">
        <v>6357</v>
      </c>
      <c r="K5095" t="s">
        <v>15063</v>
      </c>
      <c r="L5095" t="s">
        <v>14002</v>
      </c>
      <c r="M5095" t="s">
        <v>511</v>
      </c>
    </row>
    <row r="5096" spans="1:13">
      <c r="A5096" t="s">
        <v>6353</v>
      </c>
      <c r="B5096">
        <v>4.8</v>
      </c>
      <c r="C5096" t="str">
        <f t="shared" si="79"/>
        <v>4 – 5</v>
      </c>
      <c r="D5096">
        <v>12</v>
      </c>
      <c r="E5096" t="s">
        <v>13149</v>
      </c>
      <c r="G5096" t="s">
        <v>13150</v>
      </c>
      <c r="H5096" t="s">
        <v>13150</v>
      </c>
      <c r="I5096" t="s">
        <v>6356</v>
      </c>
      <c r="J5096" t="s">
        <v>6357</v>
      </c>
      <c r="K5096" t="s">
        <v>15063</v>
      </c>
      <c r="L5096" t="s">
        <v>14002</v>
      </c>
      <c r="M5096" t="s">
        <v>18</v>
      </c>
    </row>
    <row r="5097" spans="1:13">
      <c r="A5097" t="s">
        <v>6358</v>
      </c>
      <c r="B5097">
        <v>4.0999999999999996</v>
      </c>
      <c r="C5097" t="str">
        <f t="shared" si="79"/>
        <v>4 – 5</v>
      </c>
      <c r="D5097">
        <v>100</v>
      </c>
      <c r="E5097" t="s">
        <v>13149</v>
      </c>
      <c r="G5097" t="s">
        <v>13150</v>
      </c>
      <c r="H5097" t="s">
        <v>13150</v>
      </c>
      <c r="I5097" t="s">
        <v>6361</v>
      </c>
      <c r="J5097" t="s">
        <v>6348</v>
      </c>
      <c r="K5097" t="s">
        <v>15061</v>
      </c>
      <c r="L5097" t="s">
        <v>14067</v>
      </c>
      <c r="M5097" t="s">
        <v>149</v>
      </c>
    </row>
    <row r="5098" spans="1:13">
      <c r="A5098" t="s">
        <v>6358</v>
      </c>
      <c r="B5098">
        <v>4.0999999999999996</v>
      </c>
      <c r="C5098" t="str">
        <f t="shared" si="79"/>
        <v>4 – 5</v>
      </c>
      <c r="D5098">
        <v>100</v>
      </c>
      <c r="E5098" t="s">
        <v>13149</v>
      </c>
      <c r="G5098" t="s">
        <v>13150</v>
      </c>
      <c r="H5098" t="s">
        <v>13150</v>
      </c>
      <c r="I5098" t="s">
        <v>6361</v>
      </c>
      <c r="J5098" t="s">
        <v>6348</v>
      </c>
      <c r="K5098" t="s">
        <v>15061</v>
      </c>
      <c r="L5098" t="s">
        <v>14067</v>
      </c>
      <c r="M5098" t="s">
        <v>262</v>
      </c>
    </row>
    <row r="5099" spans="1:13">
      <c r="A5099" t="s">
        <v>6358</v>
      </c>
      <c r="B5099">
        <v>4.0999999999999996</v>
      </c>
      <c r="C5099" t="str">
        <f t="shared" si="79"/>
        <v>4 – 5</v>
      </c>
      <c r="D5099">
        <v>100</v>
      </c>
      <c r="E5099" t="s">
        <v>13149</v>
      </c>
      <c r="G5099" t="s">
        <v>13150</v>
      </c>
      <c r="H5099" t="s">
        <v>13150</v>
      </c>
      <c r="I5099" t="s">
        <v>6361</v>
      </c>
      <c r="J5099" t="s">
        <v>6348</v>
      </c>
      <c r="K5099" t="s">
        <v>15061</v>
      </c>
      <c r="L5099" t="s">
        <v>14067</v>
      </c>
      <c r="M5099" t="s">
        <v>52</v>
      </c>
    </row>
    <row r="5100" spans="1:13">
      <c r="A5100" t="s">
        <v>6358</v>
      </c>
      <c r="B5100">
        <v>4.0999999999999996</v>
      </c>
      <c r="C5100" t="str">
        <f t="shared" si="79"/>
        <v>4 – 5</v>
      </c>
      <c r="D5100">
        <v>100</v>
      </c>
      <c r="E5100" t="s">
        <v>13149</v>
      </c>
      <c r="G5100" t="s">
        <v>13150</v>
      </c>
      <c r="H5100" t="s">
        <v>13150</v>
      </c>
      <c r="I5100" t="s">
        <v>6361</v>
      </c>
      <c r="J5100" t="s">
        <v>6348</v>
      </c>
      <c r="K5100" t="s">
        <v>15061</v>
      </c>
      <c r="L5100" t="s">
        <v>14067</v>
      </c>
      <c r="M5100" t="s">
        <v>595</v>
      </c>
    </row>
    <row r="5101" spans="1:13">
      <c r="A5101" t="s">
        <v>6362</v>
      </c>
      <c r="B5101">
        <v>3.6</v>
      </c>
      <c r="C5101" t="str">
        <f t="shared" si="79"/>
        <v>3 – 4</v>
      </c>
      <c r="D5101">
        <v>1000</v>
      </c>
      <c r="E5101" t="s">
        <v>13149</v>
      </c>
      <c r="G5101" t="s">
        <v>13150</v>
      </c>
      <c r="H5101" t="s">
        <v>13150</v>
      </c>
      <c r="I5101" t="s">
        <v>6364</v>
      </c>
      <c r="J5101" t="s">
        <v>6365</v>
      </c>
      <c r="K5101" t="s">
        <v>15064</v>
      </c>
      <c r="L5101" t="s">
        <v>14002</v>
      </c>
      <c r="M5101" t="s">
        <v>252</v>
      </c>
    </row>
    <row r="5102" spans="1:13">
      <c r="A5102" t="s">
        <v>6362</v>
      </c>
      <c r="B5102">
        <v>3.6</v>
      </c>
      <c r="C5102" t="str">
        <f t="shared" si="79"/>
        <v>3 – 4</v>
      </c>
      <c r="D5102">
        <v>1000</v>
      </c>
      <c r="E5102" t="s">
        <v>13149</v>
      </c>
      <c r="G5102" t="s">
        <v>13150</v>
      </c>
      <c r="H5102" t="s">
        <v>13150</v>
      </c>
      <c r="I5102" t="s">
        <v>6364</v>
      </c>
      <c r="J5102" t="s">
        <v>6365</v>
      </c>
      <c r="K5102" t="s">
        <v>15064</v>
      </c>
      <c r="L5102" t="s">
        <v>14002</v>
      </c>
      <c r="M5102" t="s">
        <v>18</v>
      </c>
    </row>
    <row r="5103" spans="1:13">
      <c r="A5103" t="s">
        <v>6367</v>
      </c>
      <c r="B5103">
        <v>4.2</v>
      </c>
      <c r="C5103" t="str">
        <f t="shared" si="79"/>
        <v>4 – 5</v>
      </c>
      <c r="D5103">
        <v>32</v>
      </c>
      <c r="E5103" t="s">
        <v>13149</v>
      </c>
      <c r="G5103" t="s">
        <v>13150</v>
      </c>
      <c r="H5103" t="s">
        <v>13150</v>
      </c>
      <c r="I5103" t="s">
        <v>6370</v>
      </c>
      <c r="J5103" t="s">
        <v>6371</v>
      </c>
      <c r="K5103" t="s">
        <v>15065</v>
      </c>
      <c r="L5103" t="s">
        <v>14067</v>
      </c>
      <c r="M5103" t="s">
        <v>18</v>
      </c>
    </row>
    <row r="5104" spans="1:13">
      <c r="A5104" t="s">
        <v>6367</v>
      </c>
      <c r="B5104">
        <v>4.2</v>
      </c>
      <c r="C5104" t="str">
        <f t="shared" si="79"/>
        <v>4 – 5</v>
      </c>
      <c r="D5104">
        <v>32</v>
      </c>
      <c r="E5104" t="s">
        <v>13149</v>
      </c>
      <c r="G5104" t="s">
        <v>13150</v>
      </c>
      <c r="H5104" t="s">
        <v>13150</v>
      </c>
      <c r="I5104" t="s">
        <v>6370</v>
      </c>
      <c r="J5104" t="s">
        <v>6371</v>
      </c>
      <c r="K5104" t="s">
        <v>15065</v>
      </c>
      <c r="L5104" t="s">
        <v>14067</v>
      </c>
      <c r="M5104" t="s">
        <v>16113</v>
      </c>
    </row>
    <row r="5105" spans="1:13">
      <c r="A5105" t="s">
        <v>6367</v>
      </c>
      <c r="B5105">
        <v>4.2</v>
      </c>
      <c r="C5105" t="str">
        <f t="shared" si="79"/>
        <v>4 – 5</v>
      </c>
      <c r="D5105">
        <v>32</v>
      </c>
      <c r="E5105" t="s">
        <v>13149</v>
      </c>
      <c r="G5105" t="s">
        <v>13150</v>
      </c>
      <c r="H5105" t="s">
        <v>13150</v>
      </c>
      <c r="I5105" t="s">
        <v>6370</v>
      </c>
      <c r="J5105" t="s">
        <v>6371</v>
      </c>
      <c r="K5105" t="s">
        <v>15065</v>
      </c>
      <c r="L5105" t="s">
        <v>14067</v>
      </c>
      <c r="M5105" t="s">
        <v>16119</v>
      </c>
    </row>
    <row r="5106" spans="1:13">
      <c r="A5106" t="s">
        <v>6373</v>
      </c>
      <c r="B5106">
        <v>3.7</v>
      </c>
      <c r="C5106" t="str">
        <f t="shared" si="79"/>
        <v>3 – 4</v>
      </c>
      <c r="D5106">
        <v>24</v>
      </c>
      <c r="E5106" t="s">
        <v>13149</v>
      </c>
      <c r="G5106" t="s">
        <v>13150</v>
      </c>
      <c r="H5106" t="s">
        <v>13150</v>
      </c>
      <c r="I5106" t="s">
        <v>6376</v>
      </c>
      <c r="J5106" t="s">
        <v>6377</v>
      </c>
      <c r="K5106" t="s">
        <v>13501</v>
      </c>
      <c r="L5106" t="s">
        <v>13155</v>
      </c>
      <c r="M5106" t="s">
        <v>262</v>
      </c>
    </row>
    <row r="5107" spans="1:13">
      <c r="A5107" t="s">
        <v>6373</v>
      </c>
      <c r="B5107">
        <v>3.7</v>
      </c>
      <c r="C5107" t="str">
        <f t="shared" si="79"/>
        <v>3 – 4</v>
      </c>
      <c r="D5107">
        <v>24</v>
      </c>
      <c r="E5107" t="s">
        <v>13149</v>
      </c>
      <c r="G5107" t="s">
        <v>13150</v>
      </c>
      <c r="H5107" t="s">
        <v>13150</v>
      </c>
      <c r="I5107" t="s">
        <v>6376</v>
      </c>
      <c r="J5107" t="s">
        <v>6377</v>
      </c>
      <c r="K5107" t="s">
        <v>13501</v>
      </c>
      <c r="L5107" t="s">
        <v>13155</v>
      </c>
      <c r="M5107" t="s">
        <v>10</v>
      </c>
    </row>
    <row r="5108" spans="1:13">
      <c r="A5108" t="s">
        <v>6373</v>
      </c>
      <c r="B5108">
        <v>3.7</v>
      </c>
      <c r="C5108" t="str">
        <f t="shared" si="79"/>
        <v>3 – 4</v>
      </c>
      <c r="D5108">
        <v>24</v>
      </c>
      <c r="E5108" t="s">
        <v>13149</v>
      </c>
      <c r="G5108" t="s">
        <v>13150</v>
      </c>
      <c r="H5108" t="s">
        <v>13150</v>
      </c>
      <c r="I5108" t="s">
        <v>6376</v>
      </c>
      <c r="J5108" t="s">
        <v>6377</v>
      </c>
      <c r="K5108" t="s">
        <v>13501</v>
      </c>
      <c r="L5108" t="s">
        <v>13155</v>
      </c>
      <c r="M5108" t="s">
        <v>595</v>
      </c>
    </row>
    <row r="5109" spans="1:13">
      <c r="A5109" t="s">
        <v>6378</v>
      </c>
      <c r="B5109">
        <v>3.6</v>
      </c>
      <c r="C5109" t="str">
        <f t="shared" si="79"/>
        <v>3 – 4</v>
      </c>
      <c r="D5109">
        <v>52</v>
      </c>
      <c r="E5109" t="s">
        <v>13149</v>
      </c>
      <c r="G5109" t="s">
        <v>13150</v>
      </c>
      <c r="H5109" t="s">
        <v>13150</v>
      </c>
      <c r="I5109" t="s">
        <v>6381</v>
      </c>
      <c r="J5109" t="s">
        <v>6382</v>
      </c>
      <c r="K5109" t="s">
        <v>15066</v>
      </c>
      <c r="L5109" t="s">
        <v>14038</v>
      </c>
      <c r="M5109" t="s">
        <v>262</v>
      </c>
    </row>
    <row r="5110" spans="1:13">
      <c r="A5110" t="s">
        <v>6378</v>
      </c>
      <c r="B5110">
        <v>3.6</v>
      </c>
      <c r="C5110" t="str">
        <f t="shared" si="79"/>
        <v>3 – 4</v>
      </c>
      <c r="D5110">
        <v>52</v>
      </c>
      <c r="E5110" t="s">
        <v>13149</v>
      </c>
      <c r="G5110" t="s">
        <v>13150</v>
      </c>
      <c r="H5110" t="s">
        <v>13150</v>
      </c>
      <c r="I5110" t="s">
        <v>6381</v>
      </c>
      <c r="J5110" t="s">
        <v>6382</v>
      </c>
      <c r="K5110" t="s">
        <v>15066</v>
      </c>
      <c r="L5110" t="s">
        <v>14038</v>
      </c>
      <c r="M5110" t="s">
        <v>10</v>
      </c>
    </row>
    <row r="5111" spans="1:13">
      <c r="A5111" t="s">
        <v>6378</v>
      </c>
      <c r="B5111">
        <v>3.6</v>
      </c>
      <c r="C5111" t="str">
        <f t="shared" si="79"/>
        <v>3 – 4</v>
      </c>
      <c r="D5111">
        <v>52</v>
      </c>
      <c r="E5111" t="s">
        <v>13149</v>
      </c>
      <c r="G5111" t="s">
        <v>13150</v>
      </c>
      <c r="H5111" t="s">
        <v>13150</v>
      </c>
      <c r="I5111" t="s">
        <v>6381</v>
      </c>
      <c r="J5111" t="s">
        <v>6382</v>
      </c>
      <c r="K5111" t="s">
        <v>15066</v>
      </c>
      <c r="L5111" t="s">
        <v>14038</v>
      </c>
      <c r="M5111" t="s">
        <v>12403</v>
      </c>
    </row>
    <row r="5112" spans="1:13">
      <c r="A5112" t="s">
        <v>6378</v>
      </c>
      <c r="B5112">
        <v>3.6</v>
      </c>
      <c r="C5112" t="str">
        <f t="shared" si="79"/>
        <v>3 – 4</v>
      </c>
      <c r="D5112">
        <v>52</v>
      </c>
      <c r="E5112" t="s">
        <v>13149</v>
      </c>
      <c r="G5112" t="s">
        <v>13150</v>
      </c>
      <c r="H5112" t="s">
        <v>13150</v>
      </c>
      <c r="I5112" t="s">
        <v>6381</v>
      </c>
      <c r="J5112" t="s">
        <v>6382</v>
      </c>
      <c r="K5112" t="s">
        <v>15066</v>
      </c>
      <c r="L5112" t="s">
        <v>14038</v>
      </c>
      <c r="M5112" t="s">
        <v>1505</v>
      </c>
    </row>
    <row r="5113" spans="1:13">
      <c r="A5113" t="s">
        <v>6378</v>
      </c>
      <c r="B5113">
        <v>3.6</v>
      </c>
      <c r="C5113" t="str">
        <f t="shared" si="79"/>
        <v>3 – 4</v>
      </c>
      <c r="D5113">
        <v>52</v>
      </c>
      <c r="E5113" t="s">
        <v>13149</v>
      </c>
      <c r="G5113" t="s">
        <v>13150</v>
      </c>
      <c r="H5113" t="s">
        <v>13150</v>
      </c>
      <c r="I5113" t="s">
        <v>6381</v>
      </c>
      <c r="J5113" t="s">
        <v>6382</v>
      </c>
      <c r="K5113" t="s">
        <v>15066</v>
      </c>
      <c r="L5113" t="s">
        <v>14038</v>
      </c>
      <c r="M5113" t="s">
        <v>511</v>
      </c>
    </row>
    <row r="5114" spans="1:13">
      <c r="A5114" t="s">
        <v>6384</v>
      </c>
      <c r="B5114">
        <v>4.2</v>
      </c>
      <c r="C5114" t="str">
        <f t="shared" si="79"/>
        <v>4 – 5</v>
      </c>
      <c r="D5114">
        <v>2000</v>
      </c>
      <c r="E5114" t="s">
        <v>13149</v>
      </c>
      <c r="G5114" t="s">
        <v>13150</v>
      </c>
      <c r="H5114" t="s">
        <v>13150</v>
      </c>
      <c r="I5114" t="s">
        <v>6386</v>
      </c>
      <c r="J5114" t="s">
        <v>6387</v>
      </c>
      <c r="K5114" t="s">
        <v>15067</v>
      </c>
      <c r="L5114" t="s">
        <v>14038</v>
      </c>
      <c r="M5114" t="s">
        <v>262</v>
      </c>
    </row>
    <row r="5115" spans="1:13">
      <c r="A5115" t="s">
        <v>6384</v>
      </c>
      <c r="B5115">
        <v>4.2</v>
      </c>
      <c r="C5115" t="str">
        <f t="shared" si="79"/>
        <v>4 – 5</v>
      </c>
      <c r="D5115">
        <v>2000</v>
      </c>
      <c r="E5115" t="s">
        <v>13149</v>
      </c>
      <c r="G5115" t="s">
        <v>13150</v>
      </c>
      <c r="H5115" t="s">
        <v>13150</v>
      </c>
      <c r="I5115" t="s">
        <v>6386</v>
      </c>
      <c r="J5115" t="s">
        <v>6387</v>
      </c>
      <c r="K5115" t="s">
        <v>15067</v>
      </c>
      <c r="L5115" t="s">
        <v>14038</v>
      </c>
      <c r="M5115" t="s">
        <v>10</v>
      </c>
    </row>
    <row r="5116" spans="1:13">
      <c r="A5116" t="s">
        <v>6384</v>
      </c>
      <c r="B5116">
        <v>4.2</v>
      </c>
      <c r="C5116" t="str">
        <f t="shared" si="79"/>
        <v>4 – 5</v>
      </c>
      <c r="D5116">
        <v>2000</v>
      </c>
      <c r="E5116" t="s">
        <v>13149</v>
      </c>
      <c r="G5116" t="s">
        <v>13150</v>
      </c>
      <c r="H5116" t="s">
        <v>13150</v>
      </c>
      <c r="I5116" t="s">
        <v>6386</v>
      </c>
      <c r="J5116" t="s">
        <v>6387</v>
      </c>
      <c r="K5116" t="s">
        <v>15067</v>
      </c>
      <c r="L5116" t="s">
        <v>14038</v>
      </c>
      <c r="M5116" t="s">
        <v>18</v>
      </c>
    </row>
    <row r="5117" spans="1:13">
      <c r="A5117" t="s">
        <v>6384</v>
      </c>
      <c r="B5117">
        <v>4.2</v>
      </c>
      <c r="C5117" t="str">
        <f t="shared" si="79"/>
        <v>4 – 5</v>
      </c>
      <c r="D5117">
        <v>2000</v>
      </c>
      <c r="E5117" t="s">
        <v>13149</v>
      </c>
      <c r="G5117" t="s">
        <v>13150</v>
      </c>
      <c r="H5117" t="s">
        <v>13150</v>
      </c>
      <c r="I5117" t="s">
        <v>6386</v>
      </c>
      <c r="J5117" t="s">
        <v>6387</v>
      </c>
      <c r="K5117" t="s">
        <v>15067</v>
      </c>
      <c r="L5117" t="s">
        <v>14038</v>
      </c>
      <c r="M5117" t="s">
        <v>595</v>
      </c>
    </row>
    <row r="5118" spans="1:13">
      <c r="A5118" t="s">
        <v>6384</v>
      </c>
      <c r="B5118">
        <v>4.2</v>
      </c>
      <c r="C5118" t="str">
        <f t="shared" si="79"/>
        <v>4 – 5</v>
      </c>
      <c r="D5118">
        <v>2000</v>
      </c>
      <c r="E5118" t="s">
        <v>13149</v>
      </c>
      <c r="G5118" t="s">
        <v>13150</v>
      </c>
      <c r="H5118" t="s">
        <v>13150</v>
      </c>
      <c r="I5118" t="s">
        <v>6386</v>
      </c>
      <c r="J5118" t="s">
        <v>6387</v>
      </c>
      <c r="K5118" t="s">
        <v>15067</v>
      </c>
      <c r="L5118" t="s">
        <v>14038</v>
      </c>
      <c r="M5118" t="s">
        <v>3586</v>
      </c>
    </row>
    <row r="5119" spans="1:13">
      <c r="A5119" t="s">
        <v>6388</v>
      </c>
      <c r="B5119">
        <v>4.8</v>
      </c>
      <c r="C5119" t="str">
        <f t="shared" si="79"/>
        <v>4 – 5</v>
      </c>
      <c r="D5119">
        <v>100</v>
      </c>
      <c r="E5119" t="s">
        <v>13149</v>
      </c>
      <c r="G5119" t="s">
        <v>13150</v>
      </c>
      <c r="H5119" t="s">
        <v>13150</v>
      </c>
      <c r="I5119" t="s">
        <v>6390</v>
      </c>
      <c r="J5119" t="s">
        <v>6391</v>
      </c>
      <c r="K5119" t="s">
        <v>15068</v>
      </c>
      <c r="L5119" t="s">
        <v>14002</v>
      </c>
      <c r="M5119" t="s">
        <v>149</v>
      </c>
    </row>
    <row r="5120" spans="1:13">
      <c r="A5120" t="s">
        <v>6388</v>
      </c>
      <c r="B5120">
        <v>4.8</v>
      </c>
      <c r="C5120" t="str">
        <f t="shared" si="79"/>
        <v>4 – 5</v>
      </c>
      <c r="D5120">
        <v>100</v>
      </c>
      <c r="E5120" t="s">
        <v>13149</v>
      </c>
      <c r="G5120" t="s">
        <v>13150</v>
      </c>
      <c r="H5120" t="s">
        <v>13150</v>
      </c>
      <c r="I5120" t="s">
        <v>6390</v>
      </c>
      <c r="J5120" t="s">
        <v>6391</v>
      </c>
      <c r="K5120" t="s">
        <v>15068</v>
      </c>
      <c r="L5120" t="s">
        <v>14002</v>
      </c>
      <c r="M5120" t="s">
        <v>10</v>
      </c>
    </row>
    <row r="5121" spans="1:13">
      <c r="A5121" t="s">
        <v>6392</v>
      </c>
      <c r="B5121">
        <v>4.5999999999999996</v>
      </c>
      <c r="C5121" t="str">
        <f t="shared" si="79"/>
        <v>4 – 5</v>
      </c>
      <c r="D5121">
        <v>500</v>
      </c>
      <c r="E5121" t="s">
        <v>13149</v>
      </c>
      <c r="G5121" t="s">
        <v>13150</v>
      </c>
      <c r="H5121" t="s">
        <v>13150</v>
      </c>
      <c r="I5121" t="s">
        <v>6394</v>
      </c>
      <c r="J5121" t="s">
        <v>6395</v>
      </c>
      <c r="K5121" t="s">
        <v>15069</v>
      </c>
      <c r="L5121" t="s">
        <v>14038</v>
      </c>
      <c r="M5121" t="s">
        <v>233</v>
      </c>
    </row>
    <row r="5122" spans="1:13">
      <c r="A5122" t="s">
        <v>6396</v>
      </c>
      <c r="B5122">
        <v>3.4</v>
      </c>
      <c r="C5122" t="str">
        <f t="shared" ref="C5122:C5185" si="80">IF(B5122="", "No Rating",
 IF(B5122&lt;=2, "1 – 2",
 IF(B5122&lt;=3, "2 – 3",
 IF(B5122&lt;=4, "3 – 4",
 "4 – 5"))))</f>
        <v>3 – 4</v>
      </c>
      <c r="D5122">
        <v>63</v>
      </c>
      <c r="E5122" t="s">
        <v>13149</v>
      </c>
      <c r="G5122" t="s">
        <v>13150</v>
      </c>
      <c r="H5122" t="s">
        <v>13150</v>
      </c>
      <c r="I5122" t="s">
        <v>6399</v>
      </c>
      <c r="J5122" t="s">
        <v>6400</v>
      </c>
      <c r="K5122" t="s">
        <v>13870</v>
      </c>
      <c r="L5122" t="s">
        <v>14319</v>
      </c>
      <c r="M5122" t="s">
        <v>330</v>
      </c>
    </row>
    <row r="5123" spans="1:13">
      <c r="A5123" t="s">
        <v>6401</v>
      </c>
      <c r="B5123">
        <v>4.8</v>
      </c>
      <c r="C5123" t="str">
        <f t="shared" si="80"/>
        <v>4 – 5</v>
      </c>
      <c r="D5123">
        <v>3000</v>
      </c>
      <c r="E5123" t="s">
        <v>13149</v>
      </c>
      <c r="G5123" t="s">
        <v>13150</v>
      </c>
      <c r="H5123" t="s">
        <v>13150</v>
      </c>
      <c r="I5123" t="s">
        <v>6403</v>
      </c>
      <c r="J5123" t="s">
        <v>6404</v>
      </c>
      <c r="K5123" t="s">
        <v>15070</v>
      </c>
      <c r="L5123" t="s">
        <v>14067</v>
      </c>
      <c r="M5123" t="s">
        <v>262</v>
      </c>
    </row>
    <row r="5124" spans="1:13">
      <c r="A5124" t="s">
        <v>6401</v>
      </c>
      <c r="B5124">
        <v>4.8</v>
      </c>
      <c r="C5124" t="str">
        <f t="shared" si="80"/>
        <v>4 – 5</v>
      </c>
      <c r="D5124">
        <v>3000</v>
      </c>
      <c r="E5124" t="s">
        <v>13149</v>
      </c>
      <c r="G5124" t="s">
        <v>13150</v>
      </c>
      <c r="H5124" t="s">
        <v>13150</v>
      </c>
      <c r="I5124" t="s">
        <v>6403</v>
      </c>
      <c r="J5124" t="s">
        <v>6404</v>
      </c>
      <c r="K5124" t="s">
        <v>15070</v>
      </c>
      <c r="L5124" t="s">
        <v>14067</v>
      </c>
      <c r="M5124" t="s">
        <v>595</v>
      </c>
    </row>
    <row r="5125" spans="1:13">
      <c r="A5125" t="s">
        <v>6405</v>
      </c>
      <c r="C5125" t="str">
        <f t="shared" si="80"/>
        <v>No Rating</v>
      </c>
      <c r="E5125" t="s">
        <v>13150</v>
      </c>
      <c r="G5125" t="s">
        <v>13150</v>
      </c>
      <c r="H5125" t="s">
        <v>13150</v>
      </c>
      <c r="I5125" t="s">
        <v>6407</v>
      </c>
      <c r="J5125" t="s">
        <v>6408</v>
      </c>
      <c r="K5125" t="s">
        <v>15071</v>
      </c>
      <c r="L5125" t="s">
        <v>14067</v>
      </c>
      <c r="M5125" t="s">
        <v>10</v>
      </c>
    </row>
    <row r="5126" spans="1:13">
      <c r="A5126" t="s">
        <v>6409</v>
      </c>
      <c r="B5126">
        <v>4</v>
      </c>
      <c r="C5126" t="str">
        <f t="shared" si="80"/>
        <v>3 – 4</v>
      </c>
      <c r="D5126">
        <v>14</v>
      </c>
      <c r="E5126" t="s">
        <v>13149</v>
      </c>
      <c r="G5126" t="s">
        <v>13150</v>
      </c>
      <c r="H5126" t="s">
        <v>13150</v>
      </c>
      <c r="I5126" t="s">
        <v>6412</v>
      </c>
      <c r="J5126" t="s">
        <v>6413</v>
      </c>
      <c r="K5126" t="s">
        <v>15072</v>
      </c>
      <c r="L5126" t="s">
        <v>14067</v>
      </c>
      <c r="M5126" t="s">
        <v>262</v>
      </c>
    </row>
    <row r="5127" spans="1:13">
      <c r="A5127" t="s">
        <v>6409</v>
      </c>
      <c r="B5127">
        <v>4</v>
      </c>
      <c r="C5127" t="str">
        <f t="shared" si="80"/>
        <v>3 – 4</v>
      </c>
      <c r="D5127">
        <v>14</v>
      </c>
      <c r="E5127" t="s">
        <v>13149</v>
      </c>
      <c r="G5127" t="s">
        <v>13150</v>
      </c>
      <c r="H5127" t="s">
        <v>13150</v>
      </c>
      <c r="I5127" t="s">
        <v>6412</v>
      </c>
      <c r="J5127" t="s">
        <v>6413</v>
      </c>
      <c r="K5127" t="s">
        <v>15072</v>
      </c>
      <c r="L5127" t="s">
        <v>14067</v>
      </c>
      <c r="M5127" t="s">
        <v>10</v>
      </c>
    </row>
    <row r="5128" spans="1:13">
      <c r="A5128" t="s">
        <v>6409</v>
      </c>
      <c r="B5128">
        <v>4</v>
      </c>
      <c r="C5128" t="str">
        <f t="shared" si="80"/>
        <v>3 – 4</v>
      </c>
      <c r="D5128">
        <v>14</v>
      </c>
      <c r="E5128" t="s">
        <v>13149</v>
      </c>
      <c r="G5128" t="s">
        <v>13150</v>
      </c>
      <c r="H5128" t="s">
        <v>13150</v>
      </c>
      <c r="I5128" t="s">
        <v>6412</v>
      </c>
      <c r="J5128" t="s">
        <v>6413</v>
      </c>
      <c r="K5128" t="s">
        <v>15072</v>
      </c>
      <c r="L5128" t="s">
        <v>14067</v>
      </c>
      <c r="M5128" t="s">
        <v>595</v>
      </c>
    </row>
    <row r="5129" spans="1:13">
      <c r="A5129" t="s">
        <v>6414</v>
      </c>
      <c r="C5129" t="str">
        <f t="shared" si="80"/>
        <v>No Rating</v>
      </c>
      <c r="E5129" t="s">
        <v>13150</v>
      </c>
      <c r="G5129" t="s">
        <v>13150</v>
      </c>
      <c r="H5129" t="s">
        <v>13150</v>
      </c>
      <c r="I5129" t="s">
        <v>6416</v>
      </c>
      <c r="J5129" t="s">
        <v>6417</v>
      </c>
      <c r="K5129" t="s">
        <v>15073</v>
      </c>
      <c r="L5129" t="s">
        <v>14002</v>
      </c>
      <c r="M5129" t="s">
        <v>16111</v>
      </c>
    </row>
    <row r="5130" spans="1:13">
      <c r="A5130" t="s">
        <v>6418</v>
      </c>
      <c r="B5130">
        <v>4.9000000000000004</v>
      </c>
      <c r="C5130" t="str">
        <f t="shared" si="80"/>
        <v>4 – 5</v>
      </c>
      <c r="D5130">
        <v>1000</v>
      </c>
      <c r="E5130" t="s">
        <v>13149</v>
      </c>
      <c r="G5130" t="s">
        <v>13150</v>
      </c>
      <c r="H5130" t="s">
        <v>13150</v>
      </c>
      <c r="I5130" t="s">
        <v>6420</v>
      </c>
      <c r="J5130" t="s">
        <v>6421</v>
      </c>
      <c r="K5130" t="s">
        <v>15074</v>
      </c>
      <c r="L5130" t="s">
        <v>14038</v>
      </c>
      <c r="M5130" t="s">
        <v>257</v>
      </c>
    </row>
    <row r="5131" spans="1:13">
      <c r="A5131" t="s">
        <v>6418</v>
      </c>
      <c r="B5131">
        <v>4.9000000000000004</v>
      </c>
      <c r="C5131" t="str">
        <f t="shared" si="80"/>
        <v>4 – 5</v>
      </c>
      <c r="D5131">
        <v>1000</v>
      </c>
      <c r="E5131" t="s">
        <v>13149</v>
      </c>
      <c r="G5131" t="s">
        <v>13150</v>
      </c>
      <c r="H5131" t="s">
        <v>13150</v>
      </c>
      <c r="I5131" t="s">
        <v>6420</v>
      </c>
      <c r="J5131" t="s">
        <v>6421</v>
      </c>
      <c r="K5131" t="s">
        <v>15074</v>
      </c>
      <c r="L5131" t="s">
        <v>14038</v>
      </c>
      <c r="M5131" t="s">
        <v>52</v>
      </c>
    </row>
    <row r="5132" spans="1:13">
      <c r="A5132" t="s">
        <v>6418</v>
      </c>
      <c r="B5132">
        <v>4.9000000000000004</v>
      </c>
      <c r="C5132" t="str">
        <f t="shared" si="80"/>
        <v>4 – 5</v>
      </c>
      <c r="D5132">
        <v>1000</v>
      </c>
      <c r="E5132" t="s">
        <v>13149</v>
      </c>
      <c r="G5132" t="s">
        <v>13150</v>
      </c>
      <c r="H5132" t="s">
        <v>13150</v>
      </c>
      <c r="I5132" t="s">
        <v>6420</v>
      </c>
      <c r="J5132" t="s">
        <v>6421</v>
      </c>
      <c r="K5132" t="s">
        <v>15074</v>
      </c>
      <c r="L5132" t="s">
        <v>14038</v>
      </c>
      <c r="M5132" t="s">
        <v>16115</v>
      </c>
    </row>
    <row r="5133" spans="1:13">
      <c r="A5133" t="s">
        <v>6422</v>
      </c>
      <c r="C5133" t="str">
        <f t="shared" si="80"/>
        <v>No Rating</v>
      </c>
      <c r="E5133" t="s">
        <v>13150</v>
      </c>
      <c r="G5133" t="s">
        <v>13150</v>
      </c>
      <c r="H5133" t="s">
        <v>13150</v>
      </c>
      <c r="I5133" t="s">
        <v>6424</v>
      </c>
      <c r="J5133" t="s">
        <v>6425</v>
      </c>
      <c r="K5133" t="s">
        <v>15075</v>
      </c>
      <c r="L5133" t="s">
        <v>14002</v>
      </c>
      <c r="M5133" t="s">
        <v>18</v>
      </c>
    </row>
    <row r="5134" spans="1:13">
      <c r="A5134" t="s">
        <v>6422</v>
      </c>
      <c r="C5134" t="str">
        <f t="shared" si="80"/>
        <v>No Rating</v>
      </c>
      <c r="E5134" t="s">
        <v>13150</v>
      </c>
      <c r="G5134" t="s">
        <v>13150</v>
      </c>
      <c r="H5134" t="s">
        <v>13150</v>
      </c>
      <c r="I5134" t="s">
        <v>6424</v>
      </c>
      <c r="J5134" t="s">
        <v>6425</v>
      </c>
      <c r="K5134" t="s">
        <v>15075</v>
      </c>
      <c r="L5134" t="s">
        <v>14002</v>
      </c>
      <c r="M5134" t="s">
        <v>5392</v>
      </c>
    </row>
    <row r="5135" spans="1:13">
      <c r="A5135" t="s">
        <v>6422</v>
      </c>
      <c r="C5135" t="str">
        <f t="shared" si="80"/>
        <v>No Rating</v>
      </c>
      <c r="E5135" t="s">
        <v>13150</v>
      </c>
      <c r="G5135" t="s">
        <v>13150</v>
      </c>
      <c r="H5135" t="s">
        <v>13150</v>
      </c>
      <c r="I5135" t="s">
        <v>6424</v>
      </c>
      <c r="J5135" t="s">
        <v>6425</v>
      </c>
      <c r="K5135" t="s">
        <v>15075</v>
      </c>
      <c r="L5135" t="s">
        <v>14002</v>
      </c>
      <c r="M5135" t="s">
        <v>16113</v>
      </c>
    </row>
    <row r="5136" spans="1:13">
      <c r="A5136" t="s">
        <v>6426</v>
      </c>
      <c r="C5136" t="str">
        <f t="shared" si="80"/>
        <v>No Rating</v>
      </c>
      <c r="E5136" t="s">
        <v>13150</v>
      </c>
      <c r="G5136" t="s">
        <v>13150</v>
      </c>
      <c r="H5136" t="s">
        <v>13150</v>
      </c>
      <c r="I5136" t="s">
        <v>6428</v>
      </c>
      <c r="J5136" t="s">
        <v>6429</v>
      </c>
      <c r="K5136" t="s">
        <v>15076</v>
      </c>
      <c r="L5136" t="s">
        <v>14002</v>
      </c>
      <c r="M5136" t="s">
        <v>330</v>
      </c>
    </row>
    <row r="5137" spans="1:13">
      <c r="A5137" t="s">
        <v>6426</v>
      </c>
      <c r="C5137" t="str">
        <f t="shared" si="80"/>
        <v>No Rating</v>
      </c>
      <c r="E5137" t="s">
        <v>13150</v>
      </c>
      <c r="G5137" t="s">
        <v>13150</v>
      </c>
      <c r="H5137" t="s">
        <v>13150</v>
      </c>
      <c r="I5137" t="s">
        <v>6428</v>
      </c>
      <c r="J5137" t="s">
        <v>6429</v>
      </c>
      <c r="K5137" t="s">
        <v>15076</v>
      </c>
      <c r="L5137" t="s">
        <v>14002</v>
      </c>
      <c r="M5137" t="s">
        <v>10</v>
      </c>
    </row>
    <row r="5138" spans="1:13">
      <c r="A5138" t="s">
        <v>6426</v>
      </c>
      <c r="C5138" t="str">
        <f t="shared" si="80"/>
        <v>No Rating</v>
      </c>
      <c r="E5138" t="s">
        <v>13150</v>
      </c>
      <c r="G5138" t="s">
        <v>13150</v>
      </c>
      <c r="H5138" t="s">
        <v>13150</v>
      </c>
      <c r="I5138" t="s">
        <v>6428</v>
      </c>
      <c r="J5138" t="s">
        <v>6429</v>
      </c>
      <c r="K5138" t="s">
        <v>15076</v>
      </c>
      <c r="L5138" t="s">
        <v>14002</v>
      </c>
      <c r="M5138" t="s">
        <v>52</v>
      </c>
    </row>
    <row r="5139" spans="1:13">
      <c r="A5139" t="s">
        <v>6426</v>
      </c>
      <c r="C5139" t="str">
        <f t="shared" si="80"/>
        <v>No Rating</v>
      </c>
      <c r="E5139" t="s">
        <v>13150</v>
      </c>
      <c r="G5139" t="s">
        <v>13150</v>
      </c>
      <c r="H5139" t="s">
        <v>13150</v>
      </c>
      <c r="I5139" t="s">
        <v>6428</v>
      </c>
      <c r="J5139" t="s">
        <v>6429</v>
      </c>
      <c r="K5139" t="s">
        <v>15076</v>
      </c>
      <c r="L5139" t="s">
        <v>14002</v>
      </c>
      <c r="M5139" t="s">
        <v>1505</v>
      </c>
    </row>
    <row r="5140" spans="1:13">
      <c r="A5140" t="s">
        <v>6430</v>
      </c>
      <c r="B5140">
        <v>3.1</v>
      </c>
      <c r="C5140" t="str">
        <f t="shared" si="80"/>
        <v>3 – 4</v>
      </c>
      <c r="D5140">
        <v>100</v>
      </c>
      <c r="E5140" t="s">
        <v>13149</v>
      </c>
      <c r="G5140" t="s">
        <v>13150</v>
      </c>
      <c r="H5140" t="s">
        <v>13150</v>
      </c>
      <c r="I5140" t="s">
        <v>6432</v>
      </c>
      <c r="J5140" t="s">
        <v>6433</v>
      </c>
      <c r="K5140" t="s">
        <v>15077</v>
      </c>
      <c r="L5140" t="s">
        <v>14038</v>
      </c>
      <c r="M5140" t="s">
        <v>262</v>
      </c>
    </row>
    <row r="5141" spans="1:13">
      <c r="A5141" t="s">
        <v>6430</v>
      </c>
      <c r="B5141">
        <v>3.1</v>
      </c>
      <c r="C5141" t="str">
        <f t="shared" si="80"/>
        <v>3 – 4</v>
      </c>
      <c r="D5141">
        <v>100</v>
      </c>
      <c r="E5141" t="s">
        <v>13149</v>
      </c>
      <c r="G5141" t="s">
        <v>13150</v>
      </c>
      <c r="H5141" t="s">
        <v>13150</v>
      </c>
      <c r="I5141" t="s">
        <v>6432</v>
      </c>
      <c r="J5141" t="s">
        <v>6433</v>
      </c>
      <c r="K5141" t="s">
        <v>15077</v>
      </c>
      <c r="L5141" t="s">
        <v>14038</v>
      </c>
      <c r="M5141" t="s">
        <v>52</v>
      </c>
    </row>
    <row r="5142" spans="1:13">
      <c r="A5142" t="s">
        <v>6430</v>
      </c>
      <c r="B5142">
        <v>3.1</v>
      </c>
      <c r="C5142" t="str">
        <f t="shared" si="80"/>
        <v>3 – 4</v>
      </c>
      <c r="D5142">
        <v>100</v>
      </c>
      <c r="E5142" t="s">
        <v>13149</v>
      </c>
      <c r="G5142" t="s">
        <v>13150</v>
      </c>
      <c r="H5142" t="s">
        <v>13150</v>
      </c>
      <c r="I5142" t="s">
        <v>6432</v>
      </c>
      <c r="J5142" t="s">
        <v>6433</v>
      </c>
      <c r="K5142" t="s">
        <v>15077</v>
      </c>
      <c r="L5142" t="s">
        <v>14038</v>
      </c>
      <c r="M5142" t="s">
        <v>595</v>
      </c>
    </row>
    <row r="5143" spans="1:13">
      <c r="A5143" t="s">
        <v>6430</v>
      </c>
      <c r="B5143">
        <v>3.1</v>
      </c>
      <c r="C5143" t="str">
        <f t="shared" si="80"/>
        <v>3 – 4</v>
      </c>
      <c r="D5143">
        <v>100</v>
      </c>
      <c r="E5143" t="s">
        <v>13149</v>
      </c>
      <c r="G5143" t="s">
        <v>13150</v>
      </c>
      <c r="H5143" t="s">
        <v>13150</v>
      </c>
      <c r="I5143" t="s">
        <v>6432</v>
      </c>
      <c r="J5143" t="s">
        <v>6433</v>
      </c>
      <c r="K5143" t="s">
        <v>15077</v>
      </c>
      <c r="L5143" t="s">
        <v>14038</v>
      </c>
      <c r="M5143" t="s">
        <v>16112</v>
      </c>
    </row>
    <row r="5144" spans="1:13">
      <c r="A5144" t="s">
        <v>6435</v>
      </c>
      <c r="B5144">
        <v>3.2</v>
      </c>
      <c r="C5144" t="str">
        <f t="shared" si="80"/>
        <v>3 – 4</v>
      </c>
      <c r="D5144">
        <v>2000</v>
      </c>
      <c r="E5144" t="s">
        <v>13149</v>
      </c>
      <c r="G5144" t="s">
        <v>13150</v>
      </c>
      <c r="H5144" t="s">
        <v>13150</v>
      </c>
      <c r="I5144" t="s">
        <v>6438</v>
      </c>
      <c r="J5144" t="s">
        <v>6439</v>
      </c>
      <c r="K5144" t="s">
        <v>15078</v>
      </c>
      <c r="L5144" t="s">
        <v>13921</v>
      </c>
      <c r="M5144" t="s">
        <v>330</v>
      </c>
    </row>
    <row r="5145" spans="1:13">
      <c r="A5145" t="s">
        <v>6435</v>
      </c>
      <c r="B5145">
        <v>3.2</v>
      </c>
      <c r="C5145" t="str">
        <f t="shared" si="80"/>
        <v>3 – 4</v>
      </c>
      <c r="D5145">
        <v>2000</v>
      </c>
      <c r="E5145" t="s">
        <v>13149</v>
      </c>
      <c r="G5145" t="s">
        <v>13150</v>
      </c>
      <c r="H5145" t="s">
        <v>13150</v>
      </c>
      <c r="I5145" t="s">
        <v>6438</v>
      </c>
      <c r="J5145" t="s">
        <v>6439</v>
      </c>
      <c r="K5145" t="s">
        <v>15078</v>
      </c>
      <c r="L5145" t="s">
        <v>13921</v>
      </c>
      <c r="M5145" t="s">
        <v>262</v>
      </c>
    </row>
    <row r="5146" spans="1:13">
      <c r="A5146" t="s">
        <v>6435</v>
      </c>
      <c r="B5146">
        <v>3.2</v>
      </c>
      <c r="C5146" t="str">
        <f t="shared" si="80"/>
        <v>3 – 4</v>
      </c>
      <c r="D5146">
        <v>2000</v>
      </c>
      <c r="E5146" t="s">
        <v>13149</v>
      </c>
      <c r="G5146" t="s">
        <v>13150</v>
      </c>
      <c r="H5146" t="s">
        <v>13150</v>
      </c>
      <c r="I5146" t="s">
        <v>6438</v>
      </c>
      <c r="J5146" t="s">
        <v>6439</v>
      </c>
      <c r="K5146" t="s">
        <v>15078</v>
      </c>
      <c r="L5146" t="s">
        <v>13921</v>
      </c>
      <c r="M5146" t="s">
        <v>10</v>
      </c>
    </row>
    <row r="5147" spans="1:13">
      <c r="A5147" t="s">
        <v>6435</v>
      </c>
      <c r="B5147">
        <v>3.2</v>
      </c>
      <c r="C5147" t="str">
        <f t="shared" si="80"/>
        <v>3 – 4</v>
      </c>
      <c r="D5147">
        <v>2000</v>
      </c>
      <c r="E5147" t="s">
        <v>13149</v>
      </c>
      <c r="G5147" t="s">
        <v>13150</v>
      </c>
      <c r="H5147" t="s">
        <v>13150</v>
      </c>
      <c r="I5147" t="s">
        <v>6438</v>
      </c>
      <c r="J5147" t="s">
        <v>6439</v>
      </c>
      <c r="K5147" t="s">
        <v>15078</v>
      </c>
      <c r="L5147" t="s">
        <v>13921</v>
      </c>
      <c r="M5147" t="s">
        <v>52</v>
      </c>
    </row>
    <row r="5148" spans="1:13">
      <c r="A5148" t="s">
        <v>6435</v>
      </c>
      <c r="B5148">
        <v>3.2</v>
      </c>
      <c r="C5148" t="str">
        <f t="shared" si="80"/>
        <v>3 – 4</v>
      </c>
      <c r="D5148">
        <v>2000</v>
      </c>
      <c r="E5148" t="s">
        <v>13149</v>
      </c>
      <c r="G5148" t="s">
        <v>13150</v>
      </c>
      <c r="H5148" t="s">
        <v>13150</v>
      </c>
      <c r="I5148" t="s">
        <v>6438</v>
      </c>
      <c r="J5148" t="s">
        <v>6439</v>
      </c>
      <c r="K5148" t="s">
        <v>15078</v>
      </c>
      <c r="L5148" t="s">
        <v>13921</v>
      </c>
      <c r="M5148" t="s">
        <v>595</v>
      </c>
    </row>
    <row r="5149" spans="1:13">
      <c r="A5149" t="s">
        <v>6441</v>
      </c>
      <c r="B5149">
        <v>3.2</v>
      </c>
      <c r="C5149" t="str">
        <f t="shared" si="80"/>
        <v>3 – 4</v>
      </c>
      <c r="D5149">
        <v>500</v>
      </c>
      <c r="E5149" t="s">
        <v>13149</v>
      </c>
      <c r="G5149" t="s">
        <v>13150</v>
      </c>
      <c r="H5149" t="s">
        <v>13150</v>
      </c>
      <c r="I5149" t="s">
        <v>6443</v>
      </c>
      <c r="J5149" t="s">
        <v>6444</v>
      </c>
      <c r="K5149" t="s">
        <v>15079</v>
      </c>
      <c r="L5149" t="s">
        <v>14038</v>
      </c>
      <c r="M5149" t="s">
        <v>330</v>
      </c>
    </row>
    <row r="5150" spans="1:13">
      <c r="A5150" t="s">
        <v>6441</v>
      </c>
      <c r="B5150">
        <v>3.2</v>
      </c>
      <c r="C5150" t="str">
        <f t="shared" si="80"/>
        <v>3 – 4</v>
      </c>
      <c r="D5150">
        <v>500</v>
      </c>
      <c r="E5150" t="s">
        <v>13149</v>
      </c>
      <c r="G5150" t="s">
        <v>13150</v>
      </c>
      <c r="H5150" t="s">
        <v>13150</v>
      </c>
      <c r="I5150" t="s">
        <v>6443</v>
      </c>
      <c r="J5150" t="s">
        <v>6444</v>
      </c>
      <c r="K5150" t="s">
        <v>15079</v>
      </c>
      <c r="L5150" t="s">
        <v>14038</v>
      </c>
      <c r="M5150" t="s">
        <v>10</v>
      </c>
    </row>
    <row r="5151" spans="1:13">
      <c r="A5151" t="s">
        <v>6441</v>
      </c>
      <c r="B5151">
        <v>3.2</v>
      </c>
      <c r="C5151" t="str">
        <f t="shared" si="80"/>
        <v>3 – 4</v>
      </c>
      <c r="D5151">
        <v>500</v>
      </c>
      <c r="E5151" t="s">
        <v>13149</v>
      </c>
      <c r="G5151" t="s">
        <v>13150</v>
      </c>
      <c r="H5151" t="s">
        <v>13150</v>
      </c>
      <c r="I5151" t="s">
        <v>6443</v>
      </c>
      <c r="J5151" t="s">
        <v>6444</v>
      </c>
      <c r="K5151" t="s">
        <v>15079</v>
      </c>
      <c r="L5151" t="s">
        <v>14038</v>
      </c>
      <c r="M5151" t="s">
        <v>52</v>
      </c>
    </row>
    <row r="5152" spans="1:13">
      <c r="A5152" t="s">
        <v>6441</v>
      </c>
      <c r="B5152">
        <v>3.2</v>
      </c>
      <c r="C5152" t="str">
        <f t="shared" si="80"/>
        <v>3 – 4</v>
      </c>
      <c r="D5152">
        <v>500</v>
      </c>
      <c r="E5152" t="s">
        <v>13149</v>
      </c>
      <c r="G5152" t="s">
        <v>13150</v>
      </c>
      <c r="H5152" t="s">
        <v>13150</v>
      </c>
      <c r="I5152" t="s">
        <v>6443</v>
      </c>
      <c r="J5152" t="s">
        <v>6444</v>
      </c>
      <c r="K5152" t="s">
        <v>15079</v>
      </c>
      <c r="L5152" t="s">
        <v>14038</v>
      </c>
      <c r="M5152" t="s">
        <v>18</v>
      </c>
    </row>
    <row r="5153" spans="1:13">
      <c r="A5153" t="s">
        <v>6441</v>
      </c>
      <c r="B5153">
        <v>3.2</v>
      </c>
      <c r="C5153" t="str">
        <f t="shared" si="80"/>
        <v>3 – 4</v>
      </c>
      <c r="D5153">
        <v>500</v>
      </c>
      <c r="E5153" t="s">
        <v>13149</v>
      </c>
      <c r="G5153" t="s">
        <v>13150</v>
      </c>
      <c r="H5153" t="s">
        <v>13150</v>
      </c>
      <c r="I5153" t="s">
        <v>6443</v>
      </c>
      <c r="J5153" t="s">
        <v>6444</v>
      </c>
      <c r="K5153" t="s">
        <v>15079</v>
      </c>
      <c r="L5153" t="s">
        <v>14038</v>
      </c>
      <c r="M5153" t="s">
        <v>1511</v>
      </c>
    </row>
    <row r="5154" spans="1:13">
      <c r="A5154" t="s">
        <v>6446</v>
      </c>
      <c r="B5154">
        <v>4.9000000000000004</v>
      </c>
      <c r="C5154" t="str">
        <f t="shared" si="80"/>
        <v>4 – 5</v>
      </c>
      <c r="D5154">
        <v>30</v>
      </c>
      <c r="E5154" t="s">
        <v>13149</v>
      </c>
      <c r="G5154" t="s">
        <v>13150</v>
      </c>
      <c r="H5154" t="s">
        <v>13150</v>
      </c>
      <c r="I5154" t="s">
        <v>6449</v>
      </c>
      <c r="J5154" t="s">
        <v>6450</v>
      </c>
      <c r="K5154" t="s">
        <v>15080</v>
      </c>
      <c r="L5154" t="s">
        <v>14002</v>
      </c>
      <c r="M5154" t="s">
        <v>262</v>
      </c>
    </row>
    <row r="5155" spans="1:13">
      <c r="A5155" t="s">
        <v>6446</v>
      </c>
      <c r="B5155">
        <v>4.9000000000000004</v>
      </c>
      <c r="C5155" t="str">
        <f t="shared" si="80"/>
        <v>4 – 5</v>
      </c>
      <c r="D5155">
        <v>30</v>
      </c>
      <c r="E5155" t="s">
        <v>13149</v>
      </c>
      <c r="G5155" t="s">
        <v>13150</v>
      </c>
      <c r="H5155" t="s">
        <v>13150</v>
      </c>
      <c r="I5155" t="s">
        <v>6449</v>
      </c>
      <c r="J5155" t="s">
        <v>6450</v>
      </c>
      <c r="K5155" t="s">
        <v>15080</v>
      </c>
      <c r="L5155" t="s">
        <v>14002</v>
      </c>
      <c r="M5155" t="s">
        <v>18</v>
      </c>
    </row>
    <row r="5156" spans="1:13">
      <c r="A5156" t="s">
        <v>6446</v>
      </c>
      <c r="B5156">
        <v>4.9000000000000004</v>
      </c>
      <c r="C5156" t="str">
        <f t="shared" si="80"/>
        <v>4 – 5</v>
      </c>
      <c r="D5156">
        <v>30</v>
      </c>
      <c r="E5156" t="s">
        <v>13149</v>
      </c>
      <c r="G5156" t="s">
        <v>13150</v>
      </c>
      <c r="H5156" t="s">
        <v>13150</v>
      </c>
      <c r="I5156" t="s">
        <v>6449</v>
      </c>
      <c r="J5156" t="s">
        <v>6450</v>
      </c>
      <c r="K5156" t="s">
        <v>15080</v>
      </c>
      <c r="L5156" t="s">
        <v>14002</v>
      </c>
      <c r="M5156" t="s">
        <v>595</v>
      </c>
    </row>
    <row r="5157" spans="1:13">
      <c r="A5157" t="s">
        <v>6451</v>
      </c>
      <c r="B5157">
        <v>2.5</v>
      </c>
      <c r="C5157" t="str">
        <f t="shared" si="80"/>
        <v>2 – 3</v>
      </c>
      <c r="D5157">
        <v>84</v>
      </c>
      <c r="E5157" t="s">
        <v>13149</v>
      </c>
      <c r="G5157" t="s">
        <v>13150</v>
      </c>
      <c r="H5157" t="s">
        <v>13150</v>
      </c>
      <c r="I5157" t="s">
        <v>6454</v>
      </c>
      <c r="J5157" t="s">
        <v>6455</v>
      </c>
      <c r="K5157" t="s">
        <v>15081</v>
      </c>
      <c r="L5157" t="s">
        <v>14067</v>
      </c>
      <c r="M5157" t="s">
        <v>52</v>
      </c>
    </row>
    <row r="5158" spans="1:13">
      <c r="A5158" t="s">
        <v>6451</v>
      </c>
      <c r="B5158">
        <v>2.5</v>
      </c>
      <c r="C5158" t="str">
        <f t="shared" si="80"/>
        <v>2 – 3</v>
      </c>
      <c r="D5158">
        <v>84</v>
      </c>
      <c r="E5158" t="s">
        <v>13149</v>
      </c>
      <c r="G5158" t="s">
        <v>13150</v>
      </c>
      <c r="H5158" t="s">
        <v>13150</v>
      </c>
      <c r="I5158" t="s">
        <v>6454</v>
      </c>
      <c r="J5158" t="s">
        <v>6455</v>
      </c>
      <c r="K5158" t="s">
        <v>15081</v>
      </c>
      <c r="L5158" t="s">
        <v>14067</v>
      </c>
      <c r="M5158" t="s">
        <v>18</v>
      </c>
    </row>
    <row r="5159" spans="1:13">
      <c r="A5159" t="s">
        <v>6451</v>
      </c>
      <c r="B5159">
        <v>2.5</v>
      </c>
      <c r="C5159" t="str">
        <f t="shared" si="80"/>
        <v>2 – 3</v>
      </c>
      <c r="D5159">
        <v>84</v>
      </c>
      <c r="E5159" t="s">
        <v>13149</v>
      </c>
      <c r="G5159" t="s">
        <v>13150</v>
      </c>
      <c r="H5159" t="s">
        <v>13150</v>
      </c>
      <c r="I5159" t="s">
        <v>6454</v>
      </c>
      <c r="J5159" t="s">
        <v>6455</v>
      </c>
      <c r="K5159" t="s">
        <v>15081</v>
      </c>
      <c r="L5159" t="s">
        <v>14067</v>
      </c>
      <c r="M5159" t="s">
        <v>5392</v>
      </c>
    </row>
    <row r="5160" spans="1:13">
      <c r="A5160" t="s">
        <v>6451</v>
      </c>
      <c r="B5160">
        <v>2.5</v>
      </c>
      <c r="C5160" t="str">
        <f t="shared" si="80"/>
        <v>2 – 3</v>
      </c>
      <c r="D5160">
        <v>84</v>
      </c>
      <c r="E5160" t="s">
        <v>13149</v>
      </c>
      <c r="G5160" t="s">
        <v>13150</v>
      </c>
      <c r="H5160" t="s">
        <v>13150</v>
      </c>
      <c r="I5160" t="s">
        <v>6454</v>
      </c>
      <c r="J5160" t="s">
        <v>6455</v>
      </c>
      <c r="K5160" t="s">
        <v>15081</v>
      </c>
      <c r="L5160" t="s">
        <v>14067</v>
      </c>
      <c r="M5160" t="s">
        <v>16113</v>
      </c>
    </row>
    <row r="5161" spans="1:13">
      <c r="A5161" t="s">
        <v>6456</v>
      </c>
      <c r="B5161">
        <v>3.7</v>
      </c>
      <c r="C5161" t="str">
        <f t="shared" si="80"/>
        <v>3 – 4</v>
      </c>
      <c r="D5161">
        <v>1000</v>
      </c>
      <c r="E5161" t="s">
        <v>13149</v>
      </c>
      <c r="G5161" t="s">
        <v>13150</v>
      </c>
      <c r="H5161" t="s">
        <v>13150</v>
      </c>
      <c r="I5161" t="s">
        <v>6458</v>
      </c>
      <c r="J5161" t="s">
        <v>6459</v>
      </c>
      <c r="K5161" t="s">
        <v>15082</v>
      </c>
      <c r="L5161" t="s">
        <v>14002</v>
      </c>
      <c r="M5161" t="s">
        <v>635</v>
      </c>
    </row>
    <row r="5162" spans="1:13">
      <c r="A5162" t="s">
        <v>6456</v>
      </c>
      <c r="B5162">
        <v>3.7</v>
      </c>
      <c r="C5162" t="str">
        <f t="shared" si="80"/>
        <v>3 – 4</v>
      </c>
      <c r="D5162">
        <v>1000</v>
      </c>
      <c r="E5162" t="s">
        <v>13149</v>
      </c>
      <c r="G5162" t="s">
        <v>13150</v>
      </c>
      <c r="H5162" t="s">
        <v>13150</v>
      </c>
      <c r="I5162" t="s">
        <v>6458</v>
      </c>
      <c r="J5162" t="s">
        <v>6459</v>
      </c>
      <c r="K5162" t="s">
        <v>15082</v>
      </c>
      <c r="L5162" t="s">
        <v>14002</v>
      </c>
      <c r="M5162" t="s">
        <v>330</v>
      </c>
    </row>
    <row r="5163" spans="1:13">
      <c r="A5163" t="s">
        <v>6456</v>
      </c>
      <c r="B5163">
        <v>3.7</v>
      </c>
      <c r="C5163" t="str">
        <f t="shared" si="80"/>
        <v>3 – 4</v>
      </c>
      <c r="D5163">
        <v>1000</v>
      </c>
      <c r="E5163" t="s">
        <v>13149</v>
      </c>
      <c r="G5163" t="s">
        <v>13150</v>
      </c>
      <c r="H5163" t="s">
        <v>13150</v>
      </c>
      <c r="I5163" t="s">
        <v>6458</v>
      </c>
      <c r="J5163" t="s">
        <v>6459</v>
      </c>
      <c r="K5163" t="s">
        <v>15082</v>
      </c>
      <c r="L5163" t="s">
        <v>14002</v>
      </c>
      <c r="M5163" t="s">
        <v>262</v>
      </c>
    </row>
    <row r="5164" spans="1:13">
      <c r="A5164" t="s">
        <v>6456</v>
      </c>
      <c r="B5164">
        <v>3.7</v>
      </c>
      <c r="C5164" t="str">
        <f t="shared" si="80"/>
        <v>3 – 4</v>
      </c>
      <c r="D5164">
        <v>1000</v>
      </c>
      <c r="E5164" t="s">
        <v>13149</v>
      </c>
      <c r="G5164" t="s">
        <v>13150</v>
      </c>
      <c r="H5164" t="s">
        <v>13150</v>
      </c>
      <c r="I5164" t="s">
        <v>6458</v>
      </c>
      <c r="J5164" t="s">
        <v>6459</v>
      </c>
      <c r="K5164" t="s">
        <v>15082</v>
      </c>
      <c r="L5164" t="s">
        <v>14002</v>
      </c>
      <c r="M5164" t="s">
        <v>10</v>
      </c>
    </row>
    <row r="5165" spans="1:13">
      <c r="A5165" t="s">
        <v>6456</v>
      </c>
      <c r="B5165">
        <v>3.7</v>
      </c>
      <c r="C5165" t="str">
        <f t="shared" si="80"/>
        <v>3 – 4</v>
      </c>
      <c r="D5165">
        <v>1000</v>
      </c>
      <c r="E5165" t="s">
        <v>13149</v>
      </c>
      <c r="G5165" t="s">
        <v>13150</v>
      </c>
      <c r="H5165" t="s">
        <v>13150</v>
      </c>
      <c r="I5165" t="s">
        <v>6458</v>
      </c>
      <c r="J5165" t="s">
        <v>6459</v>
      </c>
      <c r="K5165" t="s">
        <v>15082</v>
      </c>
      <c r="L5165" t="s">
        <v>14002</v>
      </c>
      <c r="M5165" t="s">
        <v>52</v>
      </c>
    </row>
    <row r="5166" spans="1:13">
      <c r="A5166" t="s">
        <v>6460</v>
      </c>
      <c r="B5166">
        <v>3.3</v>
      </c>
      <c r="C5166" t="str">
        <f t="shared" si="80"/>
        <v>3 – 4</v>
      </c>
      <c r="D5166">
        <v>500</v>
      </c>
      <c r="E5166" t="s">
        <v>13149</v>
      </c>
      <c r="G5166" t="s">
        <v>13150</v>
      </c>
      <c r="H5166" t="s">
        <v>13150</v>
      </c>
      <c r="I5166" t="s">
        <v>6462</v>
      </c>
      <c r="J5166" t="s">
        <v>6463</v>
      </c>
      <c r="K5166" t="s">
        <v>13502</v>
      </c>
      <c r="L5166" t="s">
        <v>13155</v>
      </c>
      <c r="M5166" t="s">
        <v>149</v>
      </c>
    </row>
    <row r="5167" spans="1:13">
      <c r="A5167" t="s">
        <v>6460</v>
      </c>
      <c r="B5167">
        <v>3.3</v>
      </c>
      <c r="C5167" t="str">
        <f t="shared" si="80"/>
        <v>3 – 4</v>
      </c>
      <c r="D5167">
        <v>500</v>
      </c>
      <c r="E5167" t="s">
        <v>13149</v>
      </c>
      <c r="G5167" t="s">
        <v>13150</v>
      </c>
      <c r="H5167" t="s">
        <v>13150</v>
      </c>
      <c r="I5167" t="s">
        <v>6462</v>
      </c>
      <c r="J5167" t="s">
        <v>6463</v>
      </c>
      <c r="K5167" t="s">
        <v>13502</v>
      </c>
      <c r="L5167" t="s">
        <v>13155</v>
      </c>
      <c r="M5167" t="s">
        <v>1505</v>
      </c>
    </row>
    <row r="5168" spans="1:13">
      <c r="A5168" t="s">
        <v>6460</v>
      </c>
      <c r="B5168">
        <v>3.3</v>
      </c>
      <c r="C5168" t="str">
        <f t="shared" si="80"/>
        <v>3 – 4</v>
      </c>
      <c r="D5168">
        <v>500</v>
      </c>
      <c r="E5168" t="s">
        <v>13149</v>
      </c>
      <c r="G5168" t="s">
        <v>13150</v>
      </c>
      <c r="H5168" t="s">
        <v>13150</v>
      </c>
      <c r="I5168" t="s">
        <v>6462</v>
      </c>
      <c r="J5168" t="s">
        <v>6463</v>
      </c>
      <c r="K5168" t="s">
        <v>13502</v>
      </c>
      <c r="L5168" t="s">
        <v>13155</v>
      </c>
      <c r="M5168" t="s">
        <v>18</v>
      </c>
    </row>
    <row r="5169" spans="1:13">
      <c r="A5169" t="s">
        <v>6460</v>
      </c>
      <c r="B5169">
        <v>3.3</v>
      </c>
      <c r="C5169" t="str">
        <f t="shared" si="80"/>
        <v>3 – 4</v>
      </c>
      <c r="D5169">
        <v>500</v>
      </c>
      <c r="E5169" t="s">
        <v>13149</v>
      </c>
      <c r="G5169" t="s">
        <v>13150</v>
      </c>
      <c r="H5169" t="s">
        <v>13150</v>
      </c>
      <c r="I5169" t="s">
        <v>6462</v>
      </c>
      <c r="J5169" t="s">
        <v>6463</v>
      </c>
      <c r="K5169" t="s">
        <v>13502</v>
      </c>
      <c r="L5169" t="s">
        <v>13155</v>
      </c>
      <c r="M5169" t="s">
        <v>8122</v>
      </c>
    </row>
    <row r="5170" spans="1:13">
      <c r="A5170" t="s">
        <v>6465</v>
      </c>
      <c r="B5170">
        <v>4</v>
      </c>
      <c r="C5170" t="str">
        <f t="shared" si="80"/>
        <v>3 – 4</v>
      </c>
      <c r="D5170">
        <v>100</v>
      </c>
      <c r="E5170" t="s">
        <v>13149</v>
      </c>
      <c r="G5170" t="s">
        <v>13150</v>
      </c>
      <c r="H5170" t="s">
        <v>13150</v>
      </c>
      <c r="I5170" t="s">
        <v>6467</v>
      </c>
      <c r="J5170" t="s">
        <v>6468</v>
      </c>
      <c r="K5170" t="s">
        <v>15083</v>
      </c>
      <c r="L5170" t="s">
        <v>14002</v>
      </c>
      <c r="M5170" t="s">
        <v>262</v>
      </c>
    </row>
    <row r="5171" spans="1:13">
      <c r="A5171" t="s">
        <v>6465</v>
      </c>
      <c r="B5171">
        <v>4</v>
      </c>
      <c r="C5171" t="str">
        <f t="shared" si="80"/>
        <v>3 – 4</v>
      </c>
      <c r="D5171">
        <v>100</v>
      </c>
      <c r="E5171" t="s">
        <v>13149</v>
      </c>
      <c r="G5171" t="s">
        <v>13150</v>
      </c>
      <c r="H5171" t="s">
        <v>13150</v>
      </c>
      <c r="I5171" t="s">
        <v>6467</v>
      </c>
      <c r="J5171" t="s">
        <v>6468</v>
      </c>
      <c r="K5171" t="s">
        <v>15083</v>
      </c>
      <c r="L5171" t="s">
        <v>14002</v>
      </c>
      <c r="M5171" t="s">
        <v>10</v>
      </c>
    </row>
    <row r="5172" spans="1:13">
      <c r="A5172" t="s">
        <v>6465</v>
      </c>
      <c r="B5172">
        <v>4</v>
      </c>
      <c r="C5172" t="str">
        <f t="shared" si="80"/>
        <v>3 – 4</v>
      </c>
      <c r="D5172">
        <v>100</v>
      </c>
      <c r="E5172" t="s">
        <v>13149</v>
      </c>
      <c r="G5172" t="s">
        <v>13150</v>
      </c>
      <c r="H5172" t="s">
        <v>13150</v>
      </c>
      <c r="I5172" t="s">
        <v>6467</v>
      </c>
      <c r="J5172" t="s">
        <v>6468</v>
      </c>
      <c r="K5172" t="s">
        <v>15083</v>
      </c>
      <c r="L5172" t="s">
        <v>14002</v>
      </c>
      <c r="M5172" t="s">
        <v>595</v>
      </c>
    </row>
    <row r="5173" spans="1:13">
      <c r="A5173" t="s">
        <v>6469</v>
      </c>
      <c r="B5173">
        <v>4.8</v>
      </c>
      <c r="C5173" t="str">
        <f t="shared" si="80"/>
        <v>4 – 5</v>
      </c>
      <c r="D5173">
        <v>1000</v>
      </c>
      <c r="E5173" t="s">
        <v>13149</v>
      </c>
      <c r="G5173" t="s">
        <v>13150</v>
      </c>
      <c r="H5173" t="s">
        <v>13150</v>
      </c>
      <c r="I5173" t="s">
        <v>6471</v>
      </c>
      <c r="J5173" t="s">
        <v>6472</v>
      </c>
      <c r="K5173" t="s">
        <v>15084</v>
      </c>
      <c r="L5173" t="s">
        <v>14002</v>
      </c>
      <c r="M5173" t="s">
        <v>330</v>
      </c>
    </row>
    <row r="5174" spans="1:13">
      <c r="A5174" t="s">
        <v>6469</v>
      </c>
      <c r="B5174">
        <v>4.8</v>
      </c>
      <c r="C5174" t="str">
        <f t="shared" si="80"/>
        <v>4 – 5</v>
      </c>
      <c r="D5174">
        <v>1000</v>
      </c>
      <c r="E5174" t="s">
        <v>13149</v>
      </c>
      <c r="G5174" t="s">
        <v>13150</v>
      </c>
      <c r="H5174" t="s">
        <v>13150</v>
      </c>
      <c r="I5174" t="s">
        <v>6471</v>
      </c>
      <c r="J5174" t="s">
        <v>6472</v>
      </c>
      <c r="K5174" t="s">
        <v>15084</v>
      </c>
      <c r="L5174" t="s">
        <v>14002</v>
      </c>
      <c r="M5174" t="s">
        <v>10</v>
      </c>
    </row>
    <row r="5175" spans="1:13">
      <c r="A5175" t="s">
        <v>6469</v>
      </c>
      <c r="B5175">
        <v>4.8</v>
      </c>
      <c r="C5175" t="str">
        <f t="shared" si="80"/>
        <v>4 – 5</v>
      </c>
      <c r="D5175">
        <v>1000</v>
      </c>
      <c r="E5175" t="s">
        <v>13149</v>
      </c>
      <c r="G5175" t="s">
        <v>13150</v>
      </c>
      <c r="H5175" t="s">
        <v>13150</v>
      </c>
      <c r="I5175" t="s">
        <v>6471</v>
      </c>
      <c r="J5175" t="s">
        <v>6472</v>
      </c>
      <c r="K5175" t="s">
        <v>15084</v>
      </c>
      <c r="L5175" t="s">
        <v>14002</v>
      </c>
      <c r="M5175" t="s">
        <v>52</v>
      </c>
    </row>
    <row r="5176" spans="1:13">
      <c r="A5176" t="s">
        <v>6469</v>
      </c>
      <c r="B5176">
        <v>4.8</v>
      </c>
      <c r="C5176" t="str">
        <f t="shared" si="80"/>
        <v>4 – 5</v>
      </c>
      <c r="D5176">
        <v>1000</v>
      </c>
      <c r="E5176" t="s">
        <v>13149</v>
      </c>
      <c r="G5176" t="s">
        <v>13150</v>
      </c>
      <c r="H5176" t="s">
        <v>13150</v>
      </c>
      <c r="I5176" t="s">
        <v>6471</v>
      </c>
      <c r="J5176" t="s">
        <v>6472</v>
      </c>
      <c r="K5176" t="s">
        <v>15084</v>
      </c>
      <c r="L5176" t="s">
        <v>14002</v>
      </c>
      <c r="M5176" t="s">
        <v>1762</v>
      </c>
    </row>
    <row r="5177" spans="1:13">
      <c r="A5177" t="s">
        <v>6469</v>
      </c>
      <c r="B5177">
        <v>4.8</v>
      </c>
      <c r="C5177" t="str">
        <f t="shared" si="80"/>
        <v>4 – 5</v>
      </c>
      <c r="D5177">
        <v>1000</v>
      </c>
      <c r="E5177" t="s">
        <v>13149</v>
      </c>
      <c r="G5177" t="s">
        <v>13150</v>
      </c>
      <c r="H5177" t="s">
        <v>13150</v>
      </c>
      <c r="I5177" t="s">
        <v>6471</v>
      </c>
      <c r="J5177" t="s">
        <v>6472</v>
      </c>
      <c r="K5177" t="s">
        <v>15084</v>
      </c>
      <c r="L5177" t="s">
        <v>14002</v>
      </c>
      <c r="M5177" t="s">
        <v>18</v>
      </c>
    </row>
    <row r="5178" spans="1:13">
      <c r="A5178" t="s">
        <v>6473</v>
      </c>
      <c r="B5178">
        <v>4.8</v>
      </c>
      <c r="C5178" t="str">
        <f t="shared" si="80"/>
        <v>4 – 5</v>
      </c>
      <c r="D5178">
        <v>100</v>
      </c>
      <c r="E5178" t="s">
        <v>13149</v>
      </c>
      <c r="G5178" t="s">
        <v>13150</v>
      </c>
      <c r="H5178" t="s">
        <v>13150</v>
      </c>
      <c r="I5178" t="s">
        <v>6475</v>
      </c>
      <c r="J5178" t="s">
        <v>6476</v>
      </c>
      <c r="K5178" t="s">
        <v>15085</v>
      </c>
      <c r="L5178" t="s">
        <v>14002</v>
      </c>
      <c r="M5178" t="s">
        <v>18</v>
      </c>
    </row>
    <row r="5179" spans="1:13">
      <c r="A5179" t="s">
        <v>6473</v>
      </c>
      <c r="B5179">
        <v>4.8</v>
      </c>
      <c r="C5179" t="str">
        <f t="shared" si="80"/>
        <v>4 – 5</v>
      </c>
      <c r="D5179">
        <v>100</v>
      </c>
      <c r="E5179" t="s">
        <v>13149</v>
      </c>
      <c r="G5179" t="s">
        <v>13150</v>
      </c>
      <c r="H5179" t="s">
        <v>13150</v>
      </c>
      <c r="I5179" t="s">
        <v>6475</v>
      </c>
      <c r="J5179" t="s">
        <v>6476</v>
      </c>
      <c r="K5179" t="s">
        <v>15085</v>
      </c>
      <c r="L5179" t="s">
        <v>14002</v>
      </c>
      <c r="M5179" t="s">
        <v>1220</v>
      </c>
    </row>
    <row r="5180" spans="1:13">
      <c r="A5180" t="s">
        <v>6477</v>
      </c>
      <c r="B5180">
        <v>3.6</v>
      </c>
      <c r="C5180" t="str">
        <f t="shared" si="80"/>
        <v>3 – 4</v>
      </c>
      <c r="D5180">
        <v>1000</v>
      </c>
      <c r="E5180" t="s">
        <v>13149</v>
      </c>
      <c r="G5180" t="s">
        <v>13150</v>
      </c>
      <c r="H5180" t="s">
        <v>13150</v>
      </c>
      <c r="I5180" t="s">
        <v>6479</v>
      </c>
      <c r="J5180" t="s">
        <v>6480</v>
      </c>
      <c r="K5180" t="s">
        <v>15086</v>
      </c>
      <c r="L5180" t="s">
        <v>14002</v>
      </c>
      <c r="M5180" t="s">
        <v>10</v>
      </c>
    </row>
    <row r="5181" spans="1:13">
      <c r="A5181" t="s">
        <v>6477</v>
      </c>
      <c r="B5181">
        <v>3.6</v>
      </c>
      <c r="C5181" t="str">
        <f t="shared" si="80"/>
        <v>3 – 4</v>
      </c>
      <c r="D5181">
        <v>1000</v>
      </c>
      <c r="E5181" t="s">
        <v>13149</v>
      </c>
      <c r="G5181" t="s">
        <v>13150</v>
      </c>
      <c r="H5181" t="s">
        <v>13150</v>
      </c>
      <c r="I5181" t="s">
        <v>6479</v>
      </c>
      <c r="J5181" t="s">
        <v>6480</v>
      </c>
      <c r="K5181" t="s">
        <v>15086</v>
      </c>
      <c r="L5181" t="s">
        <v>14002</v>
      </c>
      <c r="M5181" t="s">
        <v>1762</v>
      </c>
    </row>
    <row r="5182" spans="1:13">
      <c r="A5182" t="s">
        <v>6481</v>
      </c>
      <c r="B5182">
        <v>4.9000000000000004</v>
      </c>
      <c r="C5182" t="str">
        <f t="shared" si="80"/>
        <v>4 – 5</v>
      </c>
      <c r="D5182">
        <v>100</v>
      </c>
      <c r="E5182" t="s">
        <v>13149</v>
      </c>
      <c r="G5182" t="s">
        <v>13150</v>
      </c>
      <c r="H5182" t="s">
        <v>13150</v>
      </c>
      <c r="I5182" t="s">
        <v>6483</v>
      </c>
      <c r="J5182" t="s">
        <v>6484</v>
      </c>
      <c r="K5182" t="s">
        <v>15087</v>
      </c>
      <c r="L5182" t="s">
        <v>14002</v>
      </c>
      <c r="M5182" t="s">
        <v>635</v>
      </c>
    </row>
    <row r="5183" spans="1:13">
      <c r="A5183" t="s">
        <v>6481</v>
      </c>
      <c r="B5183">
        <v>4.9000000000000004</v>
      </c>
      <c r="C5183" t="str">
        <f t="shared" si="80"/>
        <v>4 – 5</v>
      </c>
      <c r="D5183">
        <v>100</v>
      </c>
      <c r="E5183" t="s">
        <v>13149</v>
      </c>
      <c r="G5183" t="s">
        <v>13150</v>
      </c>
      <c r="H5183" t="s">
        <v>13150</v>
      </c>
      <c r="I5183" t="s">
        <v>6483</v>
      </c>
      <c r="J5183" t="s">
        <v>6484</v>
      </c>
      <c r="K5183" t="s">
        <v>15087</v>
      </c>
      <c r="L5183" t="s">
        <v>14002</v>
      </c>
      <c r="M5183" t="s">
        <v>149</v>
      </c>
    </row>
    <row r="5184" spans="1:13">
      <c r="A5184" t="s">
        <v>6481</v>
      </c>
      <c r="B5184">
        <v>4.9000000000000004</v>
      </c>
      <c r="C5184" t="str">
        <f t="shared" si="80"/>
        <v>4 – 5</v>
      </c>
      <c r="D5184">
        <v>100</v>
      </c>
      <c r="E5184" t="s">
        <v>13149</v>
      </c>
      <c r="G5184" t="s">
        <v>13150</v>
      </c>
      <c r="H5184" t="s">
        <v>13150</v>
      </c>
      <c r="I5184" t="s">
        <v>6483</v>
      </c>
      <c r="J5184" t="s">
        <v>6484</v>
      </c>
      <c r="K5184" t="s">
        <v>15087</v>
      </c>
      <c r="L5184" t="s">
        <v>14002</v>
      </c>
      <c r="M5184" t="s">
        <v>330</v>
      </c>
    </row>
    <row r="5185" spans="1:13">
      <c r="A5185" t="s">
        <v>6481</v>
      </c>
      <c r="B5185">
        <v>4.9000000000000004</v>
      </c>
      <c r="C5185" t="str">
        <f t="shared" si="80"/>
        <v>4 – 5</v>
      </c>
      <c r="D5185">
        <v>100</v>
      </c>
      <c r="E5185" t="s">
        <v>13149</v>
      </c>
      <c r="G5185" t="s">
        <v>13150</v>
      </c>
      <c r="H5185" t="s">
        <v>13150</v>
      </c>
      <c r="I5185" t="s">
        <v>6483</v>
      </c>
      <c r="J5185" t="s">
        <v>6484</v>
      </c>
      <c r="K5185" t="s">
        <v>15087</v>
      </c>
      <c r="L5185" t="s">
        <v>14002</v>
      </c>
      <c r="M5185" t="s">
        <v>252</v>
      </c>
    </row>
    <row r="5186" spans="1:13">
      <c r="A5186" t="s">
        <v>6481</v>
      </c>
      <c r="B5186">
        <v>4.9000000000000004</v>
      </c>
      <c r="C5186" t="str">
        <f t="shared" ref="C5186:C5249" si="81">IF(B5186="", "No Rating",
 IF(B5186&lt;=2, "1 – 2",
 IF(B5186&lt;=3, "2 – 3",
 IF(B5186&lt;=4, "3 – 4",
 "4 – 5"))))</f>
        <v>4 – 5</v>
      </c>
      <c r="D5186">
        <v>100</v>
      </c>
      <c r="E5186" t="s">
        <v>13149</v>
      </c>
      <c r="G5186" t="s">
        <v>13150</v>
      </c>
      <c r="H5186" t="s">
        <v>13150</v>
      </c>
      <c r="I5186" t="s">
        <v>6483</v>
      </c>
      <c r="J5186" t="s">
        <v>6484</v>
      </c>
      <c r="K5186" t="s">
        <v>15087</v>
      </c>
      <c r="L5186" t="s">
        <v>14002</v>
      </c>
      <c r="M5186" t="s">
        <v>257</v>
      </c>
    </row>
    <row r="5187" spans="1:13">
      <c r="A5187" t="s">
        <v>6485</v>
      </c>
      <c r="B5187">
        <v>3.4</v>
      </c>
      <c r="C5187" t="str">
        <f t="shared" si="81"/>
        <v>3 – 4</v>
      </c>
      <c r="D5187">
        <v>100</v>
      </c>
      <c r="E5187" t="s">
        <v>13149</v>
      </c>
      <c r="G5187" t="s">
        <v>13150</v>
      </c>
      <c r="H5187" t="s">
        <v>13150</v>
      </c>
      <c r="I5187" t="s">
        <v>6487</v>
      </c>
      <c r="J5187" t="s">
        <v>6488</v>
      </c>
      <c r="K5187" t="s">
        <v>15088</v>
      </c>
      <c r="L5187" t="s">
        <v>14002</v>
      </c>
      <c r="M5187" t="s">
        <v>1505</v>
      </c>
    </row>
    <row r="5188" spans="1:13">
      <c r="A5188" t="s">
        <v>6485</v>
      </c>
      <c r="B5188">
        <v>3.4</v>
      </c>
      <c r="C5188" t="str">
        <f t="shared" si="81"/>
        <v>3 – 4</v>
      </c>
      <c r="D5188">
        <v>100</v>
      </c>
      <c r="E5188" t="s">
        <v>13149</v>
      </c>
      <c r="G5188" t="s">
        <v>13150</v>
      </c>
      <c r="H5188" t="s">
        <v>13150</v>
      </c>
      <c r="I5188" t="s">
        <v>6487</v>
      </c>
      <c r="J5188" t="s">
        <v>6488</v>
      </c>
      <c r="K5188" t="s">
        <v>15088</v>
      </c>
      <c r="L5188" t="s">
        <v>14002</v>
      </c>
      <c r="M5188" t="s">
        <v>18</v>
      </c>
    </row>
    <row r="5189" spans="1:13">
      <c r="A5189" t="s">
        <v>6485</v>
      </c>
      <c r="B5189">
        <v>3.4</v>
      </c>
      <c r="C5189" t="str">
        <f t="shared" si="81"/>
        <v>3 – 4</v>
      </c>
      <c r="D5189">
        <v>100</v>
      </c>
      <c r="E5189" t="s">
        <v>13149</v>
      </c>
      <c r="G5189" t="s">
        <v>13150</v>
      </c>
      <c r="H5189" t="s">
        <v>13150</v>
      </c>
      <c r="I5189" t="s">
        <v>6487</v>
      </c>
      <c r="J5189" t="s">
        <v>6488</v>
      </c>
      <c r="K5189" t="s">
        <v>15088</v>
      </c>
      <c r="L5189" t="s">
        <v>14002</v>
      </c>
      <c r="M5189" t="s">
        <v>3586</v>
      </c>
    </row>
    <row r="5190" spans="1:13">
      <c r="A5190" t="s">
        <v>6485</v>
      </c>
      <c r="B5190">
        <v>3.4</v>
      </c>
      <c r="C5190" t="str">
        <f t="shared" si="81"/>
        <v>3 – 4</v>
      </c>
      <c r="D5190">
        <v>100</v>
      </c>
      <c r="E5190" t="s">
        <v>13149</v>
      </c>
      <c r="G5190" t="s">
        <v>13150</v>
      </c>
      <c r="H5190" t="s">
        <v>13150</v>
      </c>
      <c r="I5190" t="s">
        <v>6487</v>
      </c>
      <c r="J5190" t="s">
        <v>6488</v>
      </c>
      <c r="K5190" t="s">
        <v>15088</v>
      </c>
      <c r="L5190" t="s">
        <v>14002</v>
      </c>
      <c r="M5190" t="s">
        <v>1220</v>
      </c>
    </row>
    <row r="5191" spans="1:13">
      <c r="A5191" t="s">
        <v>6490</v>
      </c>
      <c r="B5191">
        <v>4.9000000000000004</v>
      </c>
      <c r="C5191" t="str">
        <f t="shared" si="81"/>
        <v>4 – 5</v>
      </c>
      <c r="D5191">
        <v>60</v>
      </c>
      <c r="E5191" t="s">
        <v>13149</v>
      </c>
      <c r="G5191" t="s">
        <v>13150</v>
      </c>
      <c r="H5191" t="s">
        <v>13150</v>
      </c>
      <c r="I5191" t="s">
        <v>6492</v>
      </c>
      <c r="J5191" t="s">
        <v>6493</v>
      </c>
      <c r="K5191" t="s">
        <v>15089</v>
      </c>
      <c r="L5191" t="s">
        <v>14067</v>
      </c>
      <c r="M5191" t="s">
        <v>262</v>
      </c>
    </row>
    <row r="5192" spans="1:13">
      <c r="A5192" t="s">
        <v>6490</v>
      </c>
      <c r="B5192">
        <v>4.9000000000000004</v>
      </c>
      <c r="C5192" t="str">
        <f t="shared" si="81"/>
        <v>4 – 5</v>
      </c>
      <c r="D5192">
        <v>60</v>
      </c>
      <c r="E5192" t="s">
        <v>13149</v>
      </c>
      <c r="G5192" t="s">
        <v>13150</v>
      </c>
      <c r="H5192" t="s">
        <v>13150</v>
      </c>
      <c r="I5192" t="s">
        <v>6492</v>
      </c>
      <c r="J5192" t="s">
        <v>6493</v>
      </c>
      <c r="K5192" t="s">
        <v>15089</v>
      </c>
      <c r="L5192" t="s">
        <v>14067</v>
      </c>
      <c r="M5192" t="s">
        <v>18</v>
      </c>
    </row>
    <row r="5193" spans="1:13">
      <c r="A5193" t="s">
        <v>6490</v>
      </c>
      <c r="B5193">
        <v>4.9000000000000004</v>
      </c>
      <c r="C5193" t="str">
        <f t="shared" si="81"/>
        <v>4 – 5</v>
      </c>
      <c r="D5193">
        <v>60</v>
      </c>
      <c r="E5193" t="s">
        <v>13149</v>
      </c>
      <c r="G5193" t="s">
        <v>13150</v>
      </c>
      <c r="H5193" t="s">
        <v>13150</v>
      </c>
      <c r="I5193" t="s">
        <v>6492</v>
      </c>
      <c r="J5193" t="s">
        <v>6493</v>
      </c>
      <c r="K5193" t="s">
        <v>15089</v>
      </c>
      <c r="L5193" t="s">
        <v>14067</v>
      </c>
      <c r="M5193" t="s">
        <v>595</v>
      </c>
    </row>
    <row r="5194" spans="1:13">
      <c r="A5194" t="s">
        <v>6494</v>
      </c>
      <c r="B5194">
        <v>3.8</v>
      </c>
      <c r="C5194" t="str">
        <f t="shared" si="81"/>
        <v>3 – 4</v>
      </c>
      <c r="D5194">
        <v>500</v>
      </c>
      <c r="E5194" t="s">
        <v>13149</v>
      </c>
      <c r="G5194" t="s">
        <v>13150</v>
      </c>
      <c r="H5194" t="s">
        <v>13150</v>
      </c>
      <c r="I5194" t="s">
        <v>6496</v>
      </c>
      <c r="J5194" t="s">
        <v>6497</v>
      </c>
      <c r="K5194" t="s">
        <v>15090</v>
      </c>
      <c r="L5194" t="s">
        <v>14002</v>
      </c>
      <c r="M5194" t="s">
        <v>635</v>
      </c>
    </row>
    <row r="5195" spans="1:13">
      <c r="A5195" t="s">
        <v>6494</v>
      </c>
      <c r="B5195">
        <v>3.8</v>
      </c>
      <c r="C5195" t="str">
        <f t="shared" si="81"/>
        <v>3 – 4</v>
      </c>
      <c r="D5195">
        <v>500</v>
      </c>
      <c r="E5195" t="s">
        <v>13149</v>
      </c>
      <c r="G5195" t="s">
        <v>13150</v>
      </c>
      <c r="H5195" t="s">
        <v>13150</v>
      </c>
      <c r="I5195" t="s">
        <v>6496</v>
      </c>
      <c r="J5195" t="s">
        <v>6497</v>
      </c>
      <c r="K5195" t="s">
        <v>15090</v>
      </c>
      <c r="L5195" t="s">
        <v>14002</v>
      </c>
      <c r="M5195" t="s">
        <v>330</v>
      </c>
    </row>
    <row r="5196" spans="1:13">
      <c r="A5196" t="s">
        <v>6494</v>
      </c>
      <c r="B5196">
        <v>3.8</v>
      </c>
      <c r="C5196" t="str">
        <f t="shared" si="81"/>
        <v>3 – 4</v>
      </c>
      <c r="D5196">
        <v>500</v>
      </c>
      <c r="E5196" t="s">
        <v>13149</v>
      </c>
      <c r="G5196" t="s">
        <v>13150</v>
      </c>
      <c r="H5196" t="s">
        <v>13150</v>
      </c>
      <c r="I5196" t="s">
        <v>6496</v>
      </c>
      <c r="J5196" t="s">
        <v>6497</v>
      </c>
      <c r="K5196" t="s">
        <v>15090</v>
      </c>
      <c r="L5196" t="s">
        <v>14002</v>
      </c>
      <c r="M5196" t="s">
        <v>262</v>
      </c>
    </row>
    <row r="5197" spans="1:13">
      <c r="A5197" t="s">
        <v>6494</v>
      </c>
      <c r="B5197">
        <v>3.8</v>
      </c>
      <c r="C5197" t="str">
        <f t="shared" si="81"/>
        <v>3 – 4</v>
      </c>
      <c r="D5197">
        <v>500</v>
      </c>
      <c r="E5197" t="s">
        <v>13149</v>
      </c>
      <c r="G5197" t="s">
        <v>13150</v>
      </c>
      <c r="H5197" t="s">
        <v>13150</v>
      </c>
      <c r="I5197" t="s">
        <v>6496</v>
      </c>
      <c r="J5197" t="s">
        <v>6497</v>
      </c>
      <c r="K5197" t="s">
        <v>15090</v>
      </c>
      <c r="L5197" t="s">
        <v>14002</v>
      </c>
      <c r="M5197" t="s">
        <v>10</v>
      </c>
    </row>
    <row r="5198" spans="1:13">
      <c r="A5198" t="s">
        <v>6494</v>
      </c>
      <c r="B5198">
        <v>3.8</v>
      </c>
      <c r="C5198" t="str">
        <f t="shared" si="81"/>
        <v>3 – 4</v>
      </c>
      <c r="D5198">
        <v>500</v>
      </c>
      <c r="E5198" t="s">
        <v>13149</v>
      </c>
      <c r="G5198" t="s">
        <v>13150</v>
      </c>
      <c r="H5198" t="s">
        <v>13150</v>
      </c>
      <c r="I5198" t="s">
        <v>6496</v>
      </c>
      <c r="J5198" t="s">
        <v>6497</v>
      </c>
      <c r="K5198" t="s">
        <v>15090</v>
      </c>
      <c r="L5198" t="s">
        <v>14002</v>
      </c>
      <c r="M5198" t="s">
        <v>1762</v>
      </c>
    </row>
    <row r="5199" spans="1:13">
      <c r="A5199" t="s">
        <v>6499</v>
      </c>
      <c r="B5199">
        <v>3.6</v>
      </c>
      <c r="C5199" t="str">
        <f t="shared" si="81"/>
        <v>3 – 4</v>
      </c>
      <c r="D5199">
        <v>2000</v>
      </c>
      <c r="E5199" t="s">
        <v>13149</v>
      </c>
      <c r="G5199" t="s">
        <v>13150</v>
      </c>
      <c r="H5199" t="s">
        <v>13150</v>
      </c>
      <c r="I5199" t="s">
        <v>6502</v>
      </c>
      <c r="J5199" t="s">
        <v>6503</v>
      </c>
      <c r="K5199" t="s">
        <v>15091</v>
      </c>
      <c r="L5199" t="s">
        <v>14002</v>
      </c>
      <c r="M5199" t="s">
        <v>635</v>
      </c>
    </row>
    <row r="5200" spans="1:13">
      <c r="A5200" t="s">
        <v>6499</v>
      </c>
      <c r="B5200">
        <v>3.6</v>
      </c>
      <c r="C5200" t="str">
        <f t="shared" si="81"/>
        <v>3 – 4</v>
      </c>
      <c r="D5200">
        <v>2000</v>
      </c>
      <c r="E5200" t="s">
        <v>13149</v>
      </c>
      <c r="G5200" t="s">
        <v>13150</v>
      </c>
      <c r="H5200" t="s">
        <v>13150</v>
      </c>
      <c r="I5200" t="s">
        <v>6502</v>
      </c>
      <c r="J5200" t="s">
        <v>6503</v>
      </c>
      <c r="K5200" t="s">
        <v>15091</v>
      </c>
      <c r="L5200" t="s">
        <v>14002</v>
      </c>
      <c r="M5200" t="s">
        <v>262</v>
      </c>
    </row>
    <row r="5201" spans="1:13">
      <c r="A5201" t="s">
        <v>6499</v>
      </c>
      <c r="B5201">
        <v>3.6</v>
      </c>
      <c r="C5201" t="str">
        <f t="shared" si="81"/>
        <v>3 – 4</v>
      </c>
      <c r="D5201">
        <v>2000</v>
      </c>
      <c r="E5201" t="s">
        <v>13149</v>
      </c>
      <c r="G5201" t="s">
        <v>13150</v>
      </c>
      <c r="H5201" t="s">
        <v>13150</v>
      </c>
      <c r="I5201" t="s">
        <v>6502</v>
      </c>
      <c r="J5201" t="s">
        <v>6503</v>
      </c>
      <c r="K5201" t="s">
        <v>15091</v>
      </c>
      <c r="L5201" t="s">
        <v>14002</v>
      </c>
      <c r="M5201" t="s">
        <v>10</v>
      </c>
    </row>
    <row r="5202" spans="1:13">
      <c r="A5202" t="s">
        <v>6499</v>
      </c>
      <c r="B5202">
        <v>3.6</v>
      </c>
      <c r="C5202" t="str">
        <f t="shared" si="81"/>
        <v>3 – 4</v>
      </c>
      <c r="D5202">
        <v>2000</v>
      </c>
      <c r="E5202" t="s">
        <v>13149</v>
      </c>
      <c r="G5202" t="s">
        <v>13150</v>
      </c>
      <c r="H5202" t="s">
        <v>13150</v>
      </c>
      <c r="I5202" t="s">
        <v>6502</v>
      </c>
      <c r="J5202" t="s">
        <v>6503</v>
      </c>
      <c r="K5202" t="s">
        <v>15091</v>
      </c>
      <c r="L5202" t="s">
        <v>14002</v>
      </c>
      <c r="M5202" t="s">
        <v>18</v>
      </c>
    </row>
    <row r="5203" spans="1:13">
      <c r="A5203" t="s">
        <v>6499</v>
      </c>
      <c r="B5203">
        <v>3.6</v>
      </c>
      <c r="C5203" t="str">
        <f t="shared" si="81"/>
        <v>3 – 4</v>
      </c>
      <c r="D5203">
        <v>2000</v>
      </c>
      <c r="E5203" t="s">
        <v>13149</v>
      </c>
      <c r="G5203" t="s">
        <v>13150</v>
      </c>
      <c r="H5203" t="s">
        <v>13150</v>
      </c>
      <c r="I5203" t="s">
        <v>6502</v>
      </c>
      <c r="J5203" t="s">
        <v>6503</v>
      </c>
      <c r="K5203" t="s">
        <v>15091</v>
      </c>
      <c r="L5203" t="s">
        <v>14002</v>
      </c>
      <c r="M5203" t="s">
        <v>595</v>
      </c>
    </row>
    <row r="5204" spans="1:13">
      <c r="A5204" t="s">
        <v>6504</v>
      </c>
      <c r="B5204">
        <v>4.5</v>
      </c>
      <c r="C5204" t="str">
        <f t="shared" si="81"/>
        <v>4 – 5</v>
      </c>
      <c r="D5204">
        <v>70</v>
      </c>
      <c r="E5204" t="s">
        <v>13149</v>
      </c>
      <c r="G5204" t="s">
        <v>13150</v>
      </c>
      <c r="H5204" t="s">
        <v>13150</v>
      </c>
      <c r="I5204" t="s">
        <v>6507</v>
      </c>
      <c r="J5204" t="s">
        <v>6508</v>
      </c>
      <c r="K5204" t="s">
        <v>15092</v>
      </c>
      <c r="L5204" t="s">
        <v>14002</v>
      </c>
      <c r="M5204" t="s">
        <v>149</v>
      </c>
    </row>
    <row r="5205" spans="1:13">
      <c r="A5205" t="s">
        <v>6504</v>
      </c>
      <c r="B5205">
        <v>4.5</v>
      </c>
      <c r="C5205" t="str">
        <f t="shared" si="81"/>
        <v>4 – 5</v>
      </c>
      <c r="D5205">
        <v>70</v>
      </c>
      <c r="E5205" t="s">
        <v>13149</v>
      </c>
      <c r="G5205" t="s">
        <v>13150</v>
      </c>
      <c r="H5205" t="s">
        <v>13150</v>
      </c>
      <c r="I5205" t="s">
        <v>6507</v>
      </c>
      <c r="J5205" t="s">
        <v>6508</v>
      </c>
      <c r="K5205" t="s">
        <v>15092</v>
      </c>
      <c r="L5205" t="s">
        <v>14002</v>
      </c>
      <c r="M5205" t="s">
        <v>262</v>
      </c>
    </row>
    <row r="5206" spans="1:13">
      <c r="A5206" t="s">
        <v>6504</v>
      </c>
      <c r="B5206">
        <v>4.5</v>
      </c>
      <c r="C5206" t="str">
        <f t="shared" si="81"/>
        <v>4 – 5</v>
      </c>
      <c r="D5206">
        <v>70</v>
      </c>
      <c r="E5206" t="s">
        <v>13149</v>
      </c>
      <c r="G5206" t="s">
        <v>13150</v>
      </c>
      <c r="H5206" t="s">
        <v>13150</v>
      </c>
      <c r="I5206" t="s">
        <v>6507</v>
      </c>
      <c r="J5206" t="s">
        <v>6508</v>
      </c>
      <c r="K5206" t="s">
        <v>15092</v>
      </c>
      <c r="L5206" t="s">
        <v>14002</v>
      </c>
      <c r="M5206" t="s">
        <v>10</v>
      </c>
    </row>
    <row r="5207" spans="1:13">
      <c r="A5207" t="s">
        <v>6504</v>
      </c>
      <c r="B5207">
        <v>4.5</v>
      </c>
      <c r="C5207" t="str">
        <f t="shared" si="81"/>
        <v>4 – 5</v>
      </c>
      <c r="D5207">
        <v>70</v>
      </c>
      <c r="E5207" t="s">
        <v>13149</v>
      </c>
      <c r="G5207" t="s">
        <v>13150</v>
      </c>
      <c r="H5207" t="s">
        <v>13150</v>
      </c>
      <c r="I5207" t="s">
        <v>6507</v>
      </c>
      <c r="J5207" t="s">
        <v>6508</v>
      </c>
      <c r="K5207" t="s">
        <v>15092</v>
      </c>
      <c r="L5207" t="s">
        <v>14002</v>
      </c>
      <c r="M5207" t="s">
        <v>1762</v>
      </c>
    </row>
    <row r="5208" spans="1:13">
      <c r="A5208" t="s">
        <v>6504</v>
      </c>
      <c r="B5208">
        <v>4.5</v>
      </c>
      <c r="C5208" t="str">
        <f t="shared" si="81"/>
        <v>4 – 5</v>
      </c>
      <c r="D5208">
        <v>70</v>
      </c>
      <c r="E5208" t="s">
        <v>13149</v>
      </c>
      <c r="G5208" t="s">
        <v>13150</v>
      </c>
      <c r="H5208" t="s">
        <v>13150</v>
      </c>
      <c r="I5208" t="s">
        <v>6507</v>
      </c>
      <c r="J5208" t="s">
        <v>6508</v>
      </c>
      <c r="K5208" t="s">
        <v>15092</v>
      </c>
      <c r="L5208" t="s">
        <v>14002</v>
      </c>
      <c r="M5208" t="s">
        <v>595</v>
      </c>
    </row>
    <row r="5209" spans="1:13">
      <c r="A5209" t="s">
        <v>6509</v>
      </c>
      <c r="C5209" t="str">
        <f t="shared" si="81"/>
        <v>No Rating</v>
      </c>
      <c r="E5209" t="s">
        <v>13150</v>
      </c>
      <c r="G5209" t="s">
        <v>13150</v>
      </c>
      <c r="H5209" t="s">
        <v>13150</v>
      </c>
      <c r="I5209" t="s">
        <v>6511</v>
      </c>
      <c r="J5209" t="s">
        <v>6512</v>
      </c>
      <c r="K5209" t="s">
        <v>13503</v>
      </c>
      <c r="L5209" t="s">
        <v>13155</v>
      </c>
      <c r="M5209" t="s">
        <v>16111</v>
      </c>
    </row>
    <row r="5210" spans="1:13">
      <c r="A5210" t="s">
        <v>6513</v>
      </c>
      <c r="B5210">
        <v>3.5</v>
      </c>
      <c r="C5210" t="str">
        <f t="shared" si="81"/>
        <v>3 – 4</v>
      </c>
      <c r="D5210">
        <v>1000</v>
      </c>
      <c r="E5210" t="s">
        <v>13149</v>
      </c>
      <c r="G5210" t="s">
        <v>13150</v>
      </c>
      <c r="H5210" t="s">
        <v>13150</v>
      </c>
      <c r="I5210" t="s">
        <v>6515</v>
      </c>
      <c r="J5210" t="s">
        <v>6516</v>
      </c>
      <c r="K5210" t="s">
        <v>15093</v>
      </c>
      <c r="L5210" t="s">
        <v>14079</v>
      </c>
      <c r="M5210" t="s">
        <v>330</v>
      </c>
    </row>
    <row r="5211" spans="1:13">
      <c r="A5211" t="s">
        <v>6513</v>
      </c>
      <c r="B5211">
        <v>3.5</v>
      </c>
      <c r="C5211" t="str">
        <f t="shared" si="81"/>
        <v>3 – 4</v>
      </c>
      <c r="D5211">
        <v>1000</v>
      </c>
      <c r="E5211" t="s">
        <v>13149</v>
      </c>
      <c r="G5211" t="s">
        <v>13150</v>
      </c>
      <c r="H5211" t="s">
        <v>13150</v>
      </c>
      <c r="I5211" t="s">
        <v>6515</v>
      </c>
      <c r="J5211" t="s">
        <v>6516</v>
      </c>
      <c r="K5211" t="s">
        <v>15093</v>
      </c>
      <c r="L5211" t="s">
        <v>14079</v>
      </c>
      <c r="M5211" t="s">
        <v>262</v>
      </c>
    </row>
    <row r="5212" spans="1:13">
      <c r="A5212" t="s">
        <v>6513</v>
      </c>
      <c r="B5212">
        <v>3.5</v>
      </c>
      <c r="C5212" t="str">
        <f t="shared" si="81"/>
        <v>3 – 4</v>
      </c>
      <c r="D5212">
        <v>1000</v>
      </c>
      <c r="E5212" t="s">
        <v>13149</v>
      </c>
      <c r="G5212" t="s">
        <v>13150</v>
      </c>
      <c r="H5212" t="s">
        <v>13150</v>
      </c>
      <c r="I5212" t="s">
        <v>6515</v>
      </c>
      <c r="J5212" t="s">
        <v>6516</v>
      </c>
      <c r="K5212" t="s">
        <v>15093</v>
      </c>
      <c r="L5212" t="s">
        <v>14079</v>
      </c>
      <c r="M5212" t="s">
        <v>10</v>
      </c>
    </row>
    <row r="5213" spans="1:13">
      <c r="A5213" t="s">
        <v>6513</v>
      </c>
      <c r="B5213">
        <v>3.5</v>
      </c>
      <c r="C5213" t="str">
        <f t="shared" si="81"/>
        <v>3 – 4</v>
      </c>
      <c r="D5213">
        <v>1000</v>
      </c>
      <c r="E5213" t="s">
        <v>13149</v>
      </c>
      <c r="G5213" t="s">
        <v>13150</v>
      </c>
      <c r="H5213" t="s">
        <v>13150</v>
      </c>
      <c r="I5213" t="s">
        <v>6515</v>
      </c>
      <c r="J5213" t="s">
        <v>6516</v>
      </c>
      <c r="K5213" t="s">
        <v>15093</v>
      </c>
      <c r="L5213" t="s">
        <v>14079</v>
      </c>
      <c r="M5213" t="s">
        <v>1505</v>
      </c>
    </row>
    <row r="5214" spans="1:13">
      <c r="A5214" t="s">
        <v>6513</v>
      </c>
      <c r="B5214">
        <v>3.5</v>
      </c>
      <c r="C5214" t="str">
        <f t="shared" si="81"/>
        <v>3 – 4</v>
      </c>
      <c r="D5214">
        <v>1000</v>
      </c>
      <c r="E5214" t="s">
        <v>13149</v>
      </c>
      <c r="G5214" t="s">
        <v>13150</v>
      </c>
      <c r="H5214" t="s">
        <v>13150</v>
      </c>
      <c r="I5214" t="s">
        <v>6515</v>
      </c>
      <c r="J5214" t="s">
        <v>6516</v>
      </c>
      <c r="K5214" t="s">
        <v>15093</v>
      </c>
      <c r="L5214" t="s">
        <v>14079</v>
      </c>
      <c r="M5214" t="s">
        <v>595</v>
      </c>
    </row>
    <row r="5215" spans="1:13">
      <c r="A5215" t="s">
        <v>6518</v>
      </c>
      <c r="B5215">
        <v>3.4</v>
      </c>
      <c r="C5215" t="str">
        <f t="shared" si="81"/>
        <v>3 – 4</v>
      </c>
      <c r="D5215">
        <v>100</v>
      </c>
      <c r="E5215" t="s">
        <v>13149</v>
      </c>
      <c r="G5215" t="s">
        <v>13150</v>
      </c>
      <c r="H5215" t="s">
        <v>13150</v>
      </c>
      <c r="I5215" t="s">
        <v>6520</v>
      </c>
      <c r="J5215" t="s">
        <v>6521</v>
      </c>
      <c r="K5215" t="s">
        <v>15094</v>
      </c>
      <c r="L5215" t="s">
        <v>14002</v>
      </c>
      <c r="M5215" t="s">
        <v>262</v>
      </c>
    </row>
    <row r="5216" spans="1:13">
      <c r="A5216" t="s">
        <v>6518</v>
      </c>
      <c r="B5216">
        <v>3.4</v>
      </c>
      <c r="C5216" t="str">
        <f t="shared" si="81"/>
        <v>3 – 4</v>
      </c>
      <c r="D5216">
        <v>100</v>
      </c>
      <c r="E5216" t="s">
        <v>13149</v>
      </c>
      <c r="G5216" t="s">
        <v>13150</v>
      </c>
      <c r="H5216" t="s">
        <v>13150</v>
      </c>
      <c r="I5216" t="s">
        <v>6520</v>
      </c>
      <c r="J5216" t="s">
        <v>6521</v>
      </c>
      <c r="K5216" t="s">
        <v>15094</v>
      </c>
      <c r="L5216" t="s">
        <v>14002</v>
      </c>
      <c r="M5216" t="s">
        <v>10</v>
      </c>
    </row>
    <row r="5217" spans="1:13">
      <c r="A5217" t="s">
        <v>6518</v>
      </c>
      <c r="B5217">
        <v>3.4</v>
      </c>
      <c r="C5217" t="str">
        <f t="shared" si="81"/>
        <v>3 – 4</v>
      </c>
      <c r="D5217">
        <v>100</v>
      </c>
      <c r="E5217" t="s">
        <v>13149</v>
      </c>
      <c r="G5217" t="s">
        <v>13150</v>
      </c>
      <c r="H5217" t="s">
        <v>13150</v>
      </c>
      <c r="I5217" t="s">
        <v>6520</v>
      </c>
      <c r="J5217" t="s">
        <v>6521</v>
      </c>
      <c r="K5217" t="s">
        <v>15094</v>
      </c>
      <c r="L5217" t="s">
        <v>14002</v>
      </c>
      <c r="M5217" t="s">
        <v>52</v>
      </c>
    </row>
    <row r="5218" spans="1:13">
      <c r="A5218" t="s">
        <v>6518</v>
      </c>
      <c r="B5218">
        <v>3.4</v>
      </c>
      <c r="C5218" t="str">
        <f t="shared" si="81"/>
        <v>3 – 4</v>
      </c>
      <c r="D5218">
        <v>100</v>
      </c>
      <c r="E5218" t="s">
        <v>13149</v>
      </c>
      <c r="G5218" t="s">
        <v>13150</v>
      </c>
      <c r="H5218" t="s">
        <v>13150</v>
      </c>
      <c r="I5218" t="s">
        <v>6520</v>
      </c>
      <c r="J5218" t="s">
        <v>6521</v>
      </c>
      <c r="K5218" t="s">
        <v>15094</v>
      </c>
      <c r="L5218" t="s">
        <v>14002</v>
      </c>
      <c r="M5218" t="s">
        <v>12403</v>
      </c>
    </row>
    <row r="5219" spans="1:13">
      <c r="A5219" t="s">
        <v>6518</v>
      </c>
      <c r="B5219">
        <v>3.4</v>
      </c>
      <c r="C5219" t="str">
        <f t="shared" si="81"/>
        <v>3 – 4</v>
      </c>
      <c r="D5219">
        <v>100</v>
      </c>
      <c r="E5219" t="s">
        <v>13149</v>
      </c>
      <c r="G5219" t="s">
        <v>13150</v>
      </c>
      <c r="H5219" t="s">
        <v>13150</v>
      </c>
      <c r="I5219" t="s">
        <v>6520</v>
      </c>
      <c r="J5219" t="s">
        <v>6521</v>
      </c>
      <c r="K5219" t="s">
        <v>15094</v>
      </c>
      <c r="L5219" t="s">
        <v>14002</v>
      </c>
      <c r="M5219" t="s">
        <v>1505</v>
      </c>
    </row>
    <row r="5220" spans="1:13">
      <c r="A5220" t="s">
        <v>6523</v>
      </c>
      <c r="B5220">
        <v>3.9</v>
      </c>
      <c r="C5220" t="str">
        <f t="shared" si="81"/>
        <v>3 – 4</v>
      </c>
      <c r="D5220">
        <v>100</v>
      </c>
      <c r="E5220" t="s">
        <v>13149</v>
      </c>
      <c r="G5220" t="s">
        <v>13150</v>
      </c>
      <c r="H5220" t="s">
        <v>13150</v>
      </c>
      <c r="I5220" t="s">
        <v>6525</v>
      </c>
      <c r="J5220" t="s">
        <v>6526</v>
      </c>
      <c r="K5220" t="s">
        <v>15095</v>
      </c>
      <c r="L5220" t="s">
        <v>14067</v>
      </c>
      <c r="M5220" t="s">
        <v>149</v>
      </c>
    </row>
    <row r="5221" spans="1:13">
      <c r="A5221" t="s">
        <v>6523</v>
      </c>
      <c r="B5221">
        <v>3.9</v>
      </c>
      <c r="C5221" t="str">
        <f t="shared" si="81"/>
        <v>3 – 4</v>
      </c>
      <c r="D5221">
        <v>100</v>
      </c>
      <c r="E5221" t="s">
        <v>13149</v>
      </c>
      <c r="G5221" t="s">
        <v>13150</v>
      </c>
      <c r="H5221" t="s">
        <v>13150</v>
      </c>
      <c r="I5221" t="s">
        <v>6525</v>
      </c>
      <c r="J5221" t="s">
        <v>6526</v>
      </c>
      <c r="K5221" t="s">
        <v>15095</v>
      </c>
      <c r="L5221" t="s">
        <v>14067</v>
      </c>
      <c r="M5221" t="s">
        <v>262</v>
      </c>
    </row>
    <row r="5222" spans="1:13">
      <c r="A5222" t="s">
        <v>6523</v>
      </c>
      <c r="B5222">
        <v>3.9</v>
      </c>
      <c r="C5222" t="str">
        <f t="shared" si="81"/>
        <v>3 – 4</v>
      </c>
      <c r="D5222">
        <v>100</v>
      </c>
      <c r="E5222" t="s">
        <v>13149</v>
      </c>
      <c r="G5222" t="s">
        <v>13150</v>
      </c>
      <c r="H5222" t="s">
        <v>13150</v>
      </c>
      <c r="I5222" t="s">
        <v>6525</v>
      </c>
      <c r="J5222" t="s">
        <v>6526</v>
      </c>
      <c r="K5222" t="s">
        <v>15095</v>
      </c>
      <c r="L5222" t="s">
        <v>14067</v>
      </c>
      <c r="M5222" t="s">
        <v>52</v>
      </c>
    </row>
    <row r="5223" spans="1:13">
      <c r="A5223" t="s">
        <v>6523</v>
      </c>
      <c r="B5223">
        <v>3.9</v>
      </c>
      <c r="C5223" t="str">
        <f t="shared" si="81"/>
        <v>3 – 4</v>
      </c>
      <c r="D5223">
        <v>100</v>
      </c>
      <c r="E5223" t="s">
        <v>13149</v>
      </c>
      <c r="G5223" t="s">
        <v>13150</v>
      </c>
      <c r="H5223" t="s">
        <v>13150</v>
      </c>
      <c r="I5223" t="s">
        <v>6525</v>
      </c>
      <c r="J5223" t="s">
        <v>6526</v>
      </c>
      <c r="K5223" t="s">
        <v>15095</v>
      </c>
      <c r="L5223" t="s">
        <v>14067</v>
      </c>
      <c r="M5223" t="s">
        <v>595</v>
      </c>
    </row>
    <row r="5224" spans="1:13">
      <c r="A5224" t="s">
        <v>6527</v>
      </c>
      <c r="B5224">
        <v>3</v>
      </c>
      <c r="C5224" t="str">
        <f t="shared" si="81"/>
        <v>2 – 3</v>
      </c>
      <c r="D5224">
        <v>5000</v>
      </c>
      <c r="E5224" t="s">
        <v>13149</v>
      </c>
      <c r="G5224" t="s">
        <v>13150</v>
      </c>
      <c r="H5224" t="s">
        <v>13150</v>
      </c>
      <c r="I5224" t="s">
        <v>6530</v>
      </c>
      <c r="J5224" t="s">
        <v>6531</v>
      </c>
      <c r="K5224" t="s">
        <v>15096</v>
      </c>
      <c r="L5224" t="s">
        <v>14002</v>
      </c>
      <c r="M5224" t="s">
        <v>635</v>
      </c>
    </row>
    <row r="5225" spans="1:13">
      <c r="A5225" t="s">
        <v>6527</v>
      </c>
      <c r="B5225">
        <v>3</v>
      </c>
      <c r="C5225" t="str">
        <f t="shared" si="81"/>
        <v>2 – 3</v>
      </c>
      <c r="D5225">
        <v>5000</v>
      </c>
      <c r="E5225" t="s">
        <v>13149</v>
      </c>
      <c r="G5225" t="s">
        <v>13150</v>
      </c>
      <c r="H5225" t="s">
        <v>13150</v>
      </c>
      <c r="I5225" t="s">
        <v>6530</v>
      </c>
      <c r="J5225" t="s">
        <v>6531</v>
      </c>
      <c r="K5225" t="s">
        <v>15096</v>
      </c>
      <c r="L5225" t="s">
        <v>14002</v>
      </c>
      <c r="M5225" t="s">
        <v>330</v>
      </c>
    </row>
    <row r="5226" spans="1:13">
      <c r="A5226" t="s">
        <v>6527</v>
      </c>
      <c r="B5226">
        <v>3</v>
      </c>
      <c r="C5226" t="str">
        <f t="shared" si="81"/>
        <v>2 – 3</v>
      </c>
      <c r="D5226">
        <v>5000</v>
      </c>
      <c r="E5226" t="s">
        <v>13149</v>
      </c>
      <c r="G5226" t="s">
        <v>13150</v>
      </c>
      <c r="H5226" t="s">
        <v>13150</v>
      </c>
      <c r="I5226" t="s">
        <v>6530</v>
      </c>
      <c r="J5226" t="s">
        <v>6531</v>
      </c>
      <c r="K5226" t="s">
        <v>15096</v>
      </c>
      <c r="L5226" t="s">
        <v>14002</v>
      </c>
      <c r="M5226" t="s">
        <v>262</v>
      </c>
    </row>
    <row r="5227" spans="1:13">
      <c r="A5227" t="s">
        <v>6527</v>
      </c>
      <c r="B5227">
        <v>3</v>
      </c>
      <c r="C5227" t="str">
        <f t="shared" si="81"/>
        <v>2 – 3</v>
      </c>
      <c r="D5227">
        <v>5000</v>
      </c>
      <c r="E5227" t="s">
        <v>13149</v>
      </c>
      <c r="G5227" t="s">
        <v>13150</v>
      </c>
      <c r="H5227" t="s">
        <v>13150</v>
      </c>
      <c r="I5227" t="s">
        <v>6530</v>
      </c>
      <c r="J5227" t="s">
        <v>6531</v>
      </c>
      <c r="K5227" t="s">
        <v>15096</v>
      </c>
      <c r="L5227" t="s">
        <v>14002</v>
      </c>
      <c r="M5227" t="s">
        <v>10</v>
      </c>
    </row>
    <row r="5228" spans="1:13">
      <c r="A5228" t="s">
        <v>6527</v>
      </c>
      <c r="B5228">
        <v>3</v>
      </c>
      <c r="C5228" t="str">
        <f t="shared" si="81"/>
        <v>2 – 3</v>
      </c>
      <c r="D5228">
        <v>5000</v>
      </c>
      <c r="E5228" t="s">
        <v>13149</v>
      </c>
      <c r="G5228" t="s">
        <v>13150</v>
      </c>
      <c r="H5228" t="s">
        <v>13150</v>
      </c>
      <c r="I5228" t="s">
        <v>6530</v>
      </c>
      <c r="J5228" t="s">
        <v>6531</v>
      </c>
      <c r="K5228" t="s">
        <v>15096</v>
      </c>
      <c r="L5228" t="s">
        <v>14002</v>
      </c>
      <c r="M5228" t="s">
        <v>52</v>
      </c>
    </row>
    <row r="5229" spans="1:13">
      <c r="A5229" t="s">
        <v>6532</v>
      </c>
      <c r="B5229">
        <v>4.2</v>
      </c>
      <c r="C5229" t="str">
        <f t="shared" si="81"/>
        <v>4 – 5</v>
      </c>
      <c r="D5229">
        <v>1000</v>
      </c>
      <c r="E5229" t="s">
        <v>13149</v>
      </c>
      <c r="G5229" t="s">
        <v>13150</v>
      </c>
      <c r="H5229" t="s">
        <v>13150</v>
      </c>
      <c r="I5229" t="s">
        <v>6534</v>
      </c>
      <c r="J5229" t="s">
        <v>6535</v>
      </c>
      <c r="K5229" t="s">
        <v>15097</v>
      </c>
      <c r="L5229" t="s">
        <v>14488</v>
      </c>
      <c r="M5229" t="s">
        <v>149</v>
      </c>
    </row>
    <row r="5230" spans="1:13">
      <c r="A5230" t="s">
        <v>6536</v>
      </c>
      <c r="B5230">
        <v>3.7</v>
      </c>
      <c r="C5230" t="str">
        <f t="shared" si="81"/>
        <v>3 – 4</v>
      </c>
      <c r="D5230">
        <v>100</v>
      </c>
      <c r="E5230" t="s">
        <v>13149</v>
      </c>
      <c r="G5230" t="s">
        <v>13150</v>
      </c>
      <c r="H5230" t="s">
        <v>13150</v>
      </c>
      <c r="I5230" t="s">
        <v>6538</v>
      </c>
      <c r="J5230" t="s">
        <v>6539</v>
      </c>
      <c r="K5230" t="s">
        <v>15098</v>
      </c>
      <c r="L5230" t="s">
        <v>14002</v>
      </c>
      <c r="M5230" t="s">
        <v>330</v>
      </c>
    </row>
    <row r="5231" spans="1:13">
      <c r="A5231" t="s">
        <v>6536</v>
      </c>
      <c r="B5231">
        <v>3.7</v>
      </c>
      <c r="C5231" t="str">
        <f t="shared" si="81"/>
        <v>3 – 4</v>
      </c>
      <c r="D5231">
        <v>100</v>
      </c>
      <c r="E5231" t="s">
        <v>13149</v>
      </c>
      <c r="G5231" t="s">
        <v>13150</v>
      </c>
      <c r="H5231" t="s">
        <v>13150</v>
      </c>
      <c r="I5231" t="s">
        <v>6538</v>
      </c>
      <c r="J5231" t="s">
        <v>6539</v>
      </c>
      <c r="K5231" t="s">
        <v>15098</v>
      </c>
      <c r="L5231" t="s">
        <v>14002</v>
      </c>
      <c r="M5231" t="s">
        <v>252</v>
      </c>
    </row>
    <row r="5232" spans="1:13">
      <c r="A5232" t="s">
        <v>6536</v>
      </c>
      <c r="B5232">
        <v>3.7</v>
      </c>
      <c r="C5232" t="str">
        <f t="shared" si="81"/>
        <v>3 – 4</v>
      </c>
      <c r="D5232">
        <v>100</v>
      </c>
      <c r="E5232" t="s">
        <v>13149</v>
      </c>
      <c r="G5232" t="s">
        <v>13150</v>
      </c>
      <c r="H5232" t="s">
        <v>13150</v>
      </c>
      <c r="I5232" t="s">
        <v>6538</v>
      </c>
      <c r="J5232" t="s">
        <v>6539</v>
      </c>
      <c r="K5232" t="s">
        <v>15098</v>
      </c>
      <c r="L5232" t="s">
        <v>14002</v>
      </c>
      <c r="M5232" t="s">
        <v>10</v>
      </c>
    </row>
    <row r="5233" spans="1:13">
      <c r="A5233" t="s">
        <v>6536</v>
      </c>
      <c r="B5233">
        <v>3.7</v>
      </c>
      <c r="C5233" t="str">
        <f t="shared" si="81"/>
        <v>3 – 4</v>
      </c>
      <c r="D5233">
        <v>100</v>
      </c>
      <c r="E5233" t="s">
        <v>13149</v>
      </c>
      <c r="G5233" t="s">
        <v>13150</v>
      </c>
      <c r="H5233" t="s">
        <v>13150</v>
      </c>
      <c r="I5233" t="s">
        <v>6538</v>
      </c>
      <c r="J5233" t="s">
        <v>6539</v>
      </c>
      <c r="K5233" t="s">
        <v>15098</v>
      </c>
      <c r="L5233" t="s">
        <v>14002</v>
      </c>
      <c r="M5233" t="s">
        <v>52</v>
      </c>
    </row>
    <row r="5234" spans="1:13">
      <c r="A5234" t="s">
        <v>6536</v>
      </c>
      <c r="B5234">
        <v>3.7</v>
      </c>
      <c r="C5234" t="str">
        <f t="shared" si="81"/>
        <v>3 – 4</v>
      </c>
      <c r="D5234">
        <v>100</v>
      </c>
      <c r="E5234" t="s">
        <v>13149</v>
      </c>
      <c r="G5234" t="s">
        <v>13150</v>
      </c>
      <c r="H5234" t="s">
        <v>13150</v>
      </c>
      <c r="I5234" t="s">
        <v>6538</v>
      </c>
      <c r="J5234" t="s">
        <v>6539</v>
      </c>
      <c r="K5234" t="s">
        <v>15098</v>
      </c>
      <c r="L5234" t="s">
        <v>14002</v>
      </c>
      <c r="M5234" t="s">
        <v>1762</v>
      </c>
    </row>
    <row r="5235" spans="1:13">
      <c r="A5235" t="s">
        <v>6540</v>
      </c>
      <c r="C5235" t="str">
        <f t="shared" si="81"/>
        <v>No Rating</v>
      </c>
      <c r="E5235" t="s">
        <v>13150</v>
      </c>
      <c r="G5235" t="s">
        <v>13150</v>
      </c>
      <c r="H5235" t="s">
        <v>13150</v>
      </c>
      <c r="I5235" t="s">
        <v>6542</v>
      </c>
      <c r="J5235" t="s">
        <v>6543</v>
      </c>
      <c r="K5235" t="s">
        <v>15099</v>
      </c>
      <c r="L5235" t="s">
        <v>14002</v>
      </c>
      <c r="M5235" t="s">
        <v>52</v>
      </c>
    </row>
    <row r="5236" spans="1:13">
      <c r="A5236" t="s">
        <v>6540</v>
      </c>
      <c r="C5236" t="str">
        <f t="shared" si="81"/>
        <v>No Rating</v>
      </c>
      <c r="E5236" t="s">
        <v>13150</v>
      </c>
      <c r="G5236" t="s">
        <v>13150</v>
      </c>
      <c r="H5236" t="s">
        <v>13150</v>
      </c>
      <c r="I5236" t="s">
        <v>6542</v>
      </c>
      <c r="J5236" t="s">
        <v>6543</v>
      </c>
      <c r="K5236" t="s">
        <v>15099</v>
      </c>
      <c r="L5236" t="s">
        <v>14002</v>
      </c>
      <c r="M5236" t="s">
        <v>16112</v>
      </c>
    </row>
    <row r="5237" spans="1:13">
      <c r="A5237" t="s">
        <v>6544</v>
      </c>
      <c r="B5237">
        <v>3.7</v>
      </c>
      <c r="C5237" t="str">
        <f t="shared" si="81"/>
        <v>3 – 4</v>
      </c>
      <c r="D5237">
        <v>500</v>
      </c>
      <c r="E5237" t="s">
        <v>13149</v>
      </c>
      <c r="G5237" t="s">
        <v>13150</v>
      </c>
      <c r="H5237" t="s">
        <v>13150</v>
      </c>
      <c r="I5237" t="s">
        <v>6546</v>
      </c>
      <c r="J5237" t="s">
        <v>6547</v>
      </c>
      <c r="K5237" t="s">
        <v>15100</v>
      </c>
      <c r="L5237" t="s">
        <v>14002</v>
      </c>
      <c r="M5237" t="s">
        <v>635</v>
      </c>
    </row>
    <row r="5238" spans="1:13">
      <c r="A5238" t="s">
        <v>6544</v>
      </c>
      <c r="B5238">
        <v>3.7</v>
      </c>
      <c r="C5238" t="str">
        <f t="shared" si="81"/>
        <v>3 – 4</v>
      </c>
      <c r="D5238">
        <v>500</v>
      </c>
      <c r="E5238" t="s">
        <v>13149</v>
      </c>
      <c r="G5238" t="s">
        <v>13150</v>
      </c>
      <c r="H5238" t="s">
        <v>13150</v>
      </c>
      <c r="I5238" t="s">
        <v>6546</v>
      </c>
      <c r="J5238" t="s">
        <v>6547</v>
      </c>
      <c r="K5238" t="s">
        <v>15100</v>
      </c>
      <c r="L5238" t="s">
        <v>14002</v>
      </c>
      <c r="M5238" t="s">
        <v>330</v>
      </c>
    </row>
    <row r="5239" spans="1:13">
      <c r="A5239" t="s">
        <v>6544</v>
      </c>
      <c r="B5239">
        <v>3.7</v>
      </c>
      <c r="C5239" t="str">
        <f t="shared" si="81"/>
        <v>3 – 4</v>
      </c>
      <c r="D5239">
        <v>500</v>
      </c>
      <c r="E5239" t="s">
        <v>13149</v>
      </c>
      <c r="G5239" t="s">
        <v>13150</v>
      </c>
      <c r="H5239" t="s">
        <v>13150</v>
      </c>
      <c r="I5239" t="s">
        <v>6546</v>
      </c>
      <c r="J5239" t="s">
        <v>6547</v>
      </c>
      <c r="K5239" t="s">
        <v>15100</v>
      </c>
      <c r="L5239" t="s">
        <v>14002</v>
      </c>
      <c r="M5239" t="s">
        <v>262</v>
      </c>
    </row>
    <row r="5240" spans="1:13">
      <c r="A5240" t="s">
        <v>6544</v>
      </c>
      <c r="B5240">
        <v>3.7</v>
      </c>
      <c r="C5240" t="str">
        <f t="shared" si="81"/>
        <v>3 – 4</v>
      </c>
      <c r="D5240">
        <v>500</v>
      </c>
      <c r="E5240" t="s">
        <v>13149</v>
      </c>
      <c r="G5240" t="s">
        <v>13150</v>
      </c>
      <c r="H5240" t="s">
        <v>13150</v>
      </c>
      <c r="I5240" t="s">
        <v>6546</v>
      </c>
      <c r="J5240" t="s">
        <v>6547</v>
      </c>
      <c r="K5240" t="s">
        <v>15100</v>
      </c>
      <c r="L5240" t="s">
        <v>14002</v>
      </c>
      <c r="M5240" t="s">
        <v>10</v>
      </c>
    </row>
    <row r="5241" spans="1:13">
      <c r="A5241" t="s">
        <v>6544</v>
      </c>
      <c r="B5241">
        <v>3.7</v>
      </c>
      <c r="C5241" t="str">
        <f t="shared" si="81"/>
        <v>3 – 4</v>
      </c>
      <c r="D5241">
        <v>500</v>
      </c>
      <c r="E5241" t="s">
        <v>13149</v>
      </c>
      <c r="G5241" t="s">
        <v>13150</v>
      </c>
      <c r="H5241" t="s">
        <v>13150</v>
      </c>
      <c r="I5241" t="s">
        <v>6546</v>
      </c>
      <c r="J5241" t="s">
        <v>6547</v>
      </c>
      <c r="K5241" t="s">
        <v>15100</v>
      </c>
      <c r="L5241" t="s">
        <v>14002</v>
      </c>
      <c r="M5241" t="s">
        <v>18</v>
      </c>
    </row>
    <row r="5242" spans="1:13">
      <c r="A5242" t="s">
        <v>6549</v>
      </c>
      <c r="B5242">
        <v>2.8</v>
      </c>
      <c r="C5242" t="str">
        <f t="shared" si="81"/>
        <v>2 – 3</v>
      </c>
      <c r="D5242">
        <v>45</v>
      </c>
      <c r="E5242" t="s">
        <v>13149</v>
      </c>
      <c r="G5242" t="s">
        <v>13150</v>
      </c>
      <c r="H5242" t="s">
        <v>13150</v>
      </c>
      <c r="I5242" t="s">
        <v>6552</v>
      </c>
      <c r="J5242" t="s">
        <v>6531</v>
      </c>
      <c r="K5242" t="s">
        <v>15096</v>
      </c>
      <c r="L5242" t="s">
        <v>14002</v>
      </c>
      <c r="M5242" t="s">
        <v>10</v>
      </c>
    </row>
    <row r="5243" spans="1:13">
      <c r="A5243" t="s">
        <v>6553</v>
      </c>
      <c r="C5243" t="str">
        <f t="shared" si="81"/>
        <v>No Rating</v>
      </c>
      <c r="E5243" t="s">
        <v>13150</v>
      </c>
      <c r="G5243" t="s">
        <v>13150</v>
      </c>
      <c r="H5243" t="s">
        <v>13150</v>
      </c>
      <c r="I5243" t="s">
        <v>6555</v>
      </c>
      <c r="J5243" t="s">
        <v>6556</v>
      </c>
      <c r="K5243" t="s">
        <v>15101</v>
      </c>
      <c r="L5243" t="s">
        <v>14002</v>
      </c>
      <c r="M5243" t="s">
        <v>262</v>
      </c>
    </row>
    <row r="5244" spans="1:13">
      <c r="A5244" t="s">
        <v>6553</v>
      </c>
      <c r="C5244" t="str">
        <f t="shared" si="81"/>
        <v>No Rating</v>
      </c>
      <c r="E5244" t="s">
        <v>13150</v>
      </c>
      <c r="G5244" t="s">
        <v>13150</v>
      </c>
      <c r="H5244" t="s">
        <v>13150</v>
      </c>
      <c r="I5244" t="s">
        <v>6555</v>
      </c>
      <c r="J5244" t="s">
        <v>6556</v>
      </c>
      <c r="K5244" t="s">
        <v>15101</v>
      </c>
      <c r="L5244" t="s">
        <v>14002</v>
      </c>
      <c r="M5244" t="s">
        <v>10</v>
      </c>
    </row>
    <row r="5245" spans="1:13">
      <c r="A5245" t="s">
        <v>6553</v>
      </c>
      <c r="C5245" t="str">
        <f t="shared" si="81"/>
        <v>No Rating</v>
      </c>
      <c r="E5245" t="s">
        <v>13150</v>
      </c>
      <c r="G5245" t="s">
        <v>13150</v>
      </c>
      <c r="H5245" t="s">
        <v>13150</v>
      </c>
      <c r="I5245" t="s">
        <v>6555</v>
      </c>
      <c r="J5245" t="s">
        <v>6556</v>
      </c>
      <c r="K5245" t="s">
        <v>15101</v>
      </c>
      <c r="L5245" t="s">
        <v>14002</v>
      </c>
      <c r="M5245" t="s">
        <v>52</v>
      </c>
    </row>
    <row r="5246" spans="1:13">
      <c r="A5246" t="s">
        <v>6553</v>
      </c>
      <c r="C5246" t="str">
        <f t="shared" si="81"/>
        <v>No Rating</v>
      </c>
      <c r="E5246" t="s">
        <v>13150</v>
      </c>
      <c r="G5246" t="s">
        <v>13150</v>
      </c>
      <c r="H5246" t="s">
        <v>13150</v>
      </c>
      <c r="I5246" t="s">
        <v>6555</v>
      </c>
      <c r="J5246" t="s">
        <v>6556</v>
      </c>
      <c r="K5246" t="s">
        <v>15101</v>
      </c>
      <c r="L5246" t="s">
        <v>14002</v>
      </c>
      <c r="M5246" t="s">
        <v>595</v>
      </c>
    </row>
    <row r="5247" spans="1:13">
      <c r="A5247" t="s">
        <v>6553</v>
      </c>
      <c r="C5247" t="str">
        <f t="shared" si="81"/>
        <v>No Rating</v>
      </c>
      <c r="E5247" t="s">
        <v>13150</v>
      </c>
      <c r="G5247" t="s">
        <v>13150</v>
      </c>
      <c r="H5247" t="s">
        <v>13150</v>
      </c>
      <c r="I5247" t="s">
        <v>6555</v>
      </c>
      <c r="J5247" t="s">
        <v>6556</v>
      </c>
      <c r="K5247" t="s">
        <v>15101</v>
      </c>
      <c r="L5247" t="s">
        <v>14002</v>
      </c>
      <c r="M5247" t="s">
        <v>3586</v>
      </c>
    </row>
    <row r="5248" spans="1:13">
      <c r="A5248" t="s">
        <v>6558</v>
      </c>
      <c r="B5248">
        <v>3.9</v>
      </c>
      <c r="C5248" t="str">
        <f t="shared" si="81"/>
        <v>3 – 4</v>
      </c>
      <c r="D5248">
        <v>500</v>
      </c>
      <c r="E5248" t="s">
        <v>13149</v>
      </c>
      <c r="G5248" t="s">
        <v>13150</v>
      </c>
      <c r="H5248" t="s">
        <v>13150</v>
      </c>
      <c r="I5248" t="s">
        <v>6560</v>
      </c>
      <c r="J5248" t="s">
        <v>6561</v>
      </c>
      <c r="K5248" t="s">
        <v>15102</v>
      </c>
      <c r="L5248" t="s">
        <v>14002</v>
      </c>
      <c r="M5248" t="s">
        <v>635</v>
      </c>
    </row>
    <row r="5249" spans="1:13">
      <c r="A5249" t="s">
        <v>6558</v>
      </c>
      <c r="B5249">
        <v>3.9</v>
      </c>
      <c r="C5249" t="str">
        <f t="shared" si="81"/>
        <v>3 – 4</v>
      </c>
      <c r="D5249">
        <v>500</v>
      </c>
      <c r="E5249" t="s">
        <v>13149</v>
      </c>
      <c r="G5249" t="s">
        <v>13150</v>
      </c>
      <c r="H5249" t="s">
        <v>13150</v>
      </c>
      <c r="I5249" t="s">
        <v>6560</v>
      </c>
      <c r="J5249" t="s">
        <v>6561</v>
      </c>
      <c r="K5249" t="s">
        <v>15102</v>
      </c>
      <c r="L5249" t="s">
        <v>14002</v>
      </c>
      <c r="M5249" t="s">
        <v>330</v>
      </c>
    </row>
    <row r="5250" spans="1:13">
      <c r="A5250" t="s">
        <v>6558</v>
      </c>
      <c r="B5250">
        <v>3.9</v>
      </c>
      <c r="C5250" t="str">
        <f t="shared" ref="C5250:C5313" si="82">IF(B5250="", "No Rating",
 IF(B5250&lt;=2, "1 – 2",
 IF(B5250&lt;=3, "2 – 3",
 IF(B5250&lt;=4, "3 – 4",
 "4 – 5"))))</f>
        <v>3 – 4</v>
      </c>
      <c r="D5250">
        <v>500</v>
      </c>
      <c r="E5250" t="s">
        <v>13149</v>
      </c>
      <c r="G5250" t="s">
        <v>13150</v>
      </c>
      <c r="H5250" t="s">
        <v>13150</v>
      </c>
      <c r="I5250" t="s">
        <v>6560</v>
      </c>
      <c r="J5250" t="s">
        <v>6561</v>
      </c>
      <c r="K5250" t="s">
        <v>15102</v>
      </c>
      <c r="L5250" t="s">
        <v>14002</v>
      </c>
      <c r="M5250" t="s">
        <v>7743</v>
      </c>
    </row>
    <row r="5251" spans="1:13">
      <c r="A5251" t="s">
        <v>6558</v>
      </c>
      <c r="B5251">
        <v>3.9</v>
      </c>
      <c r="C5251" t="str">
        <f t="shared" si="82"/>
        <v>3 – 4</v>
      </c>
      <c r="D5251">
        <v>500</v>
      </c>
      <c r="E5251" t="s">
        <v>13149</v>
      </c>
      <c r="G5251" t="s">
        <v>13150</v>
      </c>
      <c r="H5251" t="s">
        <v>13150</v>
      </c>
      <c r="I5251" t="s">
        <v>6560</v>
      </c>
      <c r="J5251" t="s">
        <v>6561</v>
      </c>
      <c r="K5251" t="s">
        <v>15102</v>
      </c>
      <c r="L5251" t="s">
        <v>14002</v>
      </c>
      <c r="M5251" t="s">
        <v>10</v>
      </c>
    </row>
    <row r="5252" spans="1:13">
      <c r="A5252" t="s">
        <v>6558</v>
      </c>
      <c r="B5252">
        <v>3.9</v>
      </c>
      <c r="C5252" t="str">
        <f t="shared" si="82"/>
        <v>3 – 4</v>
      </c>
      <c r="D5252">
        <v>500</v>
      </c>
      <c r="E5252" t="s">
        <v>13149</v>
      </c>
      <c r="G5252" t="s">
        <v>13150</v>
      </c>
      <c r="H5252" t="s">
        <v>13150</v>
      </c>
      <c r="I5252" t="s">
        <v>6560</v>
      </c>
      <c r="J5252" t="s">
        <v>6561</v>
      </c>
      <c r="K5252" t="s">
        <v>15102</v>
      </c>
      <c r="L5252" t="s">
        <v>14002</v>
      </c>
      <c r="M5252" t="s">
        <v>18</v>
      </c>
    </row>
    <row r="5253" spans="1:13">
      <c r="A5253" t="s">
        <v>6563</v>
      </c>
      <c r="B5253">
        <v>4.3</v>
      </c>
      <c r="C5253" t="str">
        <f t="shared" si="82"/>
        <v>4 – 5</v>
      </c>
      <c r="D5253">
        <v>100</v>
      </c>
      <c r="E5253" t="s">
        <v>13149</v>
      </c>
      <c r="G5253" t="s">
        <v>13150</v>
      </c>
      <c r="H5253" t="s">
        <v>13150</v>
      </c>
      <c r="I5253" t="s">
        <v>6565</v>
      </c>
      <c r="J5253" t="s">
        <v>6566</v>
      </c>
      <c r="K5253" t="s">
        <v>15103</v>
      </c>
      <c r="L5253" t="s">
        <v>14002</v>
      </c>
      <c r="M5253" t="s">
        <v>18</v>
      </c>
    </row>
    <row r="5254" spans="1:13">
      <c r="A5254" t="s">
        <v>6563</v>
      </c>
      <c r="B5254">
        <v>4.3</v>
      </c>
      <c r="C5254" t="str">
        <f t="shared" si="82"/>
        <v>4 – 5</v>
      </c>
      <c r="D5254">
        <v>100</v>
      </c>
      <c r="E5254" t="s">
        <v>13149</v>
      </c>
      <c r="G5254" t="s">
        <v>13150</v>
      </c>
      <c r="H5254" t="s">
        <v>13150</v>
      </c>
      <c r="I5254" t="s">
        <v>6565</v>
      </c>
      <c r="J5254" t="s">
        <v>6566</v>
      </c>
      <c r="K5254" t="s">
        <v>15103</v>
      </c>
      <c r="L5254" t="s">
        <v>14002</v>
      </c>
      <c r="M5254" t="s">
        <v>5392</v>
      </c>
    </row>
    <row r="5255" spans="1:13">
      <c r="A5255" t="s">
        <v>6563</v>
      </c>
      <c r="B5255">
        <v>4.3</v>
      </c>
      <c r="C5255" t="str">
        <f t="shared" si="82"/>
        <v>4 – 5</v>
      </c>
      <c r="D5255">
        <v>100</v>
      </c>
      <c r="E5255" t="s">
        <v>13149</v>
      </c>
      <c r="G5255" t="s">
        <v>13150</v>
      </c>
      <c r="H5255" t="s">
        <v>13150</v>
      </c>
      <c r="I5255" t="s">
        <v>6565</v>
      </c>
      <c r="J5255" t="s">
        <v>6566</v>
      </c>
      <c r="K5255" t="s">
        <v>15103</v>
      </c>
      <c r="L5255" t="s">
        <v>14002</v>
      </c>
      <c r="M5255" t="s">
        <v>16113</v>
      </c>
    </row>
    <row r="5256" spans="1:13">
      <c r="A5256" t="s">
        <v>6567</v>
      </c>
      <c r="B5256">
        <v>1.6</v>
      </c>
      <c r="C5256" t="str">
        <f t="shared" si="82"/>
        <v>1 – 2</v>
      </c>
      <c r="D5256">
        <v>100</v>
      </c>
      <c r="E5256" t="s">
        <v>13149</v>
      </c>
      <c r="G5256" t="s">
        <v>13150</v>
      </c>
      <c r="H5256" t="s">
        <v>13150</v>
      </c>
      <c r="I5256" t="s">
        <v>6569</v>
      </c>
      <c r="J5256" t="s">
        <v>6570</v>
      </c>
      <c r="K5256" t="s">
        <v>15104</v>
      </c>
      <c r="L5256" t="s">
        <v>14038</v>
      </c>
      <c r="M5256" t="s">
        <v>330</v>
      </c>
    </row>
    <row r="5257" spans="1:13">
      <c r="A5257" t="s">
        <v>6567</v>
      </c>
      <c r="B5257">
        <v>1.6</v>
      </c>
      <c r="C5257" t="str">
        <f t="shared" si="82"/>
        <v>1 – 2</v>
      </c>
      <c r="D5257">
        <v>100</v>
      </c>
      <c r="E5257" t="s">
        <v>13149</v>
      </c>
      <c r="G5257" t="s">
        <v>13150</v>
      </c>
      <c r="H5257" t="s">
        <v>13150</v>
      </c>
      <c r="I5257" t="s">
        <v>6569</v>
      </c>
      <c r="J5257" t="s">
        <v>6570</v>
      </c>
      <c r="K5257" t="s">
        <v>15104</v>
      </c>
      <c r="L5257" t="s">
        <v>14038</v>
      </c>
      <c r="M5257" t="s">
        <v>10</v>
      </c>
    </row>
    <row r="5258" spans="1:13">
      <c r="A5258" t="s">
        <v>6567</v>
      </c>
      <c r="B5258">
        <v>1.6</v>
      </c>
      <c r="C5258" t="str">
        <f t="shared" si="82"/>
        <v>1 – 2</v>
      </c>
      <c r="D5258">
        <v>100</v>
      </c>
      <c r="E5258" t="s">
        <v>13149</v>
      </c>
      <c r="G5258" t="s">
        <v>13150</v>
      </c>
      <c r="H5258" t="s">
        <v>13150</v>
      </c>
      <c r="I5258" t="s">
        <v>6569</v>
      </c>
      <c r="J5258" t="s">
        <v>6570</v>
      </c>
      <c r="K5258" t="s">
        <v>15104</v>
      </c>
      <c r="L5258" t="s">
        <v>14038</v>
      </c>
      <c r="M5258" t="s">
        <v>595</v>
      </c>
    </row>
    <row r="5259" spans="1:13">
      <c r="A5259" t="s">
        <v>6572</v>
      </c>
      <c r="B5259">
        <v>4.8</v>
      </c>
      <c r="C5259" t="str">
        <f t="shared" si="82"/>
        <v>4 – 5</v>
      </c>
      <c r="D5259">
        <v>100</v>
      </c>
      <c r="E5259" t="s">
        <v>13149</v>
      </c>
      <c r="G5259" t="s">
        <v>13150</v>
      </c>
      <c r="H5259" t="s">
        <v>13150</v>
      </c>
      <c r="I5259" t="s">
        <v>6574</v>
      </c>
      <c r="J5259" t="s">
        <v>6575</v>
      </c>
      <c r="K5259" t="s">
        <v>15105</v>
      </c>
      <c r="L5259" t="s">
        <v>14067</v>
      </c>
      <c r="M5259" t="s">
        <v>18</v>
      </c>
    </row>
    <row r="5260" spans="1:13">
      <c r="A5260" t="s">
        <v>6576</v>
      </c>
      <c r="B5260">
        <v>5</v>
      </c>
      <c r="C5260" t="str">
        <f t="shared" si="82"/>
        <v>4 – 5</v>
      </c>
      <c r="D5260">
        <v>100</v>
      </c>
      <c r="E5260" t="s">
        <v>13149</v>
      </c>
      <c r="G5260" t="s">
        <v>13150</v>
      </c>
      <c r="H5260" t="s">
        <v>13150</v>
      </c>
      <c r="I5260" t="s">
        <v>6578</v>
      </c>
      <c r="J5260" t="s">
        <v>6579</v>
      </c>
      <c r="K5260" t="s">
        <v>15106</v>
      </c>
      <c r="L5260" t="s">
        <v>14002</v>
      </c>
      <c r="M5260" t="s">
        <v>635</v>
      </c>
    </row>
    <row r="5261" spans="1:13">
      <c r="A5261" t="s">
        <v>6576</v>
      </c>
      <c r="B5261">
        <v>5</v>
      </c>
      <c r="C5261" t="str">
        <f t="shared" si="82"/>
        <v>4 – 5</v>
      </c>
      <c r="D5261">
        <v>100</v>
      </c>
      <c r="E5261" t="s">
        <v>13149</v>
      </c>
      <c r="G5261" t="s">
        <v>13150</v>
      </c>
      <c r="H5261" t="s">
        <v>13150</v>
      </c>
      <c r="I5261" t="s">
        <v>6578</v>
      </c>
      <c r="J5261" t="s">
        <v>6579</v>
      </c>
      <c r="K5261" t="s">
        <v>15106</v>
      </c>
      <c r="L5261" t="s">
        <v>14002</v>
      </c>
      <c r="M5261" t="s">
        <v>330</v>
      </c>
    </row>
    <row r="5262" spans="1:13">
      <c r="A5262" t="s">
        <v>6576</v>
      </c>
      <c r="B5262">
        <v>5</v>
      </c>
      <c r="C5262" t="str">
        <f t="shared" si="82"/>
        <v>4 – 5</v>
      </c>
      <c r="D5262">
        <v>100</v>
      </c>
      <c r="E5262" t="s">
        <v>13149</v>
      </c>
      <c r="G5262" t="s">
        <v>13150</v>
      </c>
      <c r="H5262" t="s">
        <v>13150</v>
      </c>
      <c r="I5262" t="s">
        <v>6578</v>
      </c>
      <c r="J5262" t="s">
        <v>6579</v>
      </c>
      <c r="K5262" t="s">
        <v>15106</v>
      </c>
      <c r="L5262" t="s">
        <v>14002</v>
      </c>
      <c r="M5262" t="s">
        <v>257</v>
      </c>
    </row>
    <row r="5263" spans="1:13">
      <c r="A5263" t="s">
        <v>6576</v>
      </c>
      <c r="B5263">
        <v>5</v>
      </c>
      <c r="C5263" t="str">
        <f t="shared" si="82"/>
        <v>4 – 5</v>
      </c>
      <c r="D5263">
        <v>100</v>
      </c>
      <c r="E5263" t="s">
        <v>13149</v>
      </c>
      <c r="G5263" t="s">
        <v>13150</v>
      </c>
      <c r="H5263" t="s">
        <v>13150</v>
      </c>
      <c r="I5263" t="s">
        <v>6578</v>
      </c>
      <c r="J5263" t="s">
        <v>6579</v>
      </c>
      <c r="K5263" t="s">
        <v>15106</v>
      </c>
      <c r="L5263" t="s">
        <v>14002</v>
      </c>
      <c r="M5263" t="s">
        <v>262</v>
      </c>
    </row>
    <row r="5264" spans="1:13">
      <c r="A5264" t="s">
        <v>6576</v>
      </c>
      <c r="B5264">
        <v>5</v>
      </c>
      <c r="C5264" t="str">
        <f t="shared" si="82"/>
        <v>4 – 5</v>
      </c>
      <c r="D5264">
        <v>100</v>
      </c>
      <c r="E5264" t="s">
        <v>13149</v>
      </c>
      <c r="G5264" t="s">
        <v>13150</v>
      </c>
      <c r="H5264" t="s">
        <v>13150</v>
      </c>
      <c r="I5264" t="s">
        <v>6578</v>
      </c>
      <c r="J5264" t="s">
        <v>6579</v>
      </c>
      <c r="K5264" t="s">
        <v>15106</v>
      </c>
      <c r="L5264" t="s">
        <v>14002</v>
      </c>
      <c r="M5264" t="s">
        <v>10</v>
      </c>
    </row>
    <row r="5265" spans="1:13">
      <c r="A5265" t="s">
        <v>6580</v>
      </c>
      <c r="B5265">
        <v>3.4</v>
      </c>
      <c r="C5265" t="str">
        <f t="shared" si="82"/>
        <v>3 – 4</v>
      </c>
      <c r="D5265">
        <v>500</v>
      </c>
      <c r="E5265" t="s">
        <v>13149</v>
      </c>
      <c r="G5265" t="s">
        <v>13150</v>
      </c>
      <c r="H5265" t="s">
        <v>13150</v>
      </c>
      <c r="I5265" t="s">
        <v>6583</v>
      </c>
      <c r="J5265" t="s">
        <v>6584</v>
      </c>
      <c r="K5265" t="s">
        <v>15107</v>
      </c>
      <c r="L5265" t="s">
        <v>14002</v>
      </c>
      <c r="M5265" t="s">
        <v>635</v>
      </c>
    </row>
    <row r="5266" spans="1:13">
      <c r="A5266" t="s">
        <v>6580</v>
      </c>
      <c r="B5266">
        <v>3.4</v>
      </c>
      <c r="C5266" t="str">
        <f t="shared" si="82"/>
        <v>3 – 4</v>
      </c>
      <c r="D5266">
        <v>500</v>
      </c>
      <c r="E5266" t="s">
        <v>13149</v>
      </c>
      <c r="G5266" t="s">
        <v>13150</v>
      </c>
      <c r="H5266" t="s">
        <v>13150</v>
      </c>
      <c r="I5266" t="s">
        <v>6583</v>
      </c>
      <c r="J5266" t="s">
        <v>6584</v>
      </c>
      <c r="K5266" t="s">
        <v>15107</v>
      </c>
      <c r="L5266" t="s">
        <v>14002</v>
      </c>
      <c r="M5266" t="s">
        <v>4950</v>
      </c>
    </row>
    <row r="5267" spans="1:13">
      <c r="A5267" t="s">
        <v>6580</v>
      </c>
      <c r="B5267">
        <v>3.4</v>
      </c>
      <c r="C5267" t="str">
        <f t="shared" si="82"/>
        <v>3 – 4</v>
      </c>
      <c r="D5267">
        <v>500</v>
      </c>
      <c r="E5267" t="s">
        <v>13149</v>
      </c>
      <c r="G5267" t="s">
        <v>13150</v>
      </c>
      <c r="H5267" t="s">
        <v>13150</v>
      </c>
      <c r="I5267" t="s">
        <v>6583</v>
      </c>
      <c r="J5267" t="s">
        <v>6584</v>
      </c>
      <c r="K5267" t="s">
        <v>15107</v>
      </c>
      <c r="L5267" t="s">
        <v>14002</v>
      </c>
      <c r="M5267" t="s">
        <v>149</v>
      </c>
    </row>
    <row r="5268" spans="1:13">
      <c r="A5268" t="s">
        <v>6580</v>
      </c>
      <c r="B5268">
        <v>3.4</v>
      </c>
      <c r="C5268" t="str">
        <f t="shared" si="82"/>
        <v>3 – 4</v>
      </c>
      <c r="D5268">
        <v>500</v>
      </c>
      <c r="E5268" t="s">
        <v>13149</v>
      </c>
      <c r="G5268" t="s">
        <v>13150</v>
      </c>
      <c r="H5268" t="s">
        <v>13150</v>
      </c>
      <c r="I5268" t="s">
        <v>6583</v>
      </c>
      <c r="J5268" t="s">
        <v>6584</v>
      </c>
      <c r="K5268" t="s">
        <v>15107</v>
      </c>
      <c r="L5268" t="s">
        <v>14002</v>
      </c>
      <c r="M5268" t="s">
        <v>330</v>
      </c>
    </row>
    <row r="5269" spans="1:13">
      <c r="A5269" t="s">
        <v>6580</v>
      </c>
      <c r="B5269">
        <v>3.4</v>
      </c>
      <c r="C5269" t="str">
        <f t="shared" si="82"/>
        <v>3 – 4</v>
      </c>
      <c r="D5269">
        <v>500</v>
      </c>
      <c r="E5269" t="s">
        <v>13149</v>
      </c>
      <c r="G5269" t="s">
        <v>13150</v>
      </c>
      <c r="H5269" t="s">
        <v>13150</v>
      </c>
      <c r="I5269" t="s">
        <v>6583</v>
      </c>
      <c r="J5269" t="s">
        <v>6584</v>
      </c>
      <c r="K5269" t="s">
        <v>15107</v>
      </c>
      <c r="L5269" t="s">
        <v>14002</v>
      </c>
      <c r="M5269" t="s">
        <v>16118</v>
      </c>
    </row>
    <row r="5270" spans="1:13">
      <c r="A5270" t="s">
        <v>6585</v>
      </c>
      <c r="B5270">
        <v>4.0999999999999996</v>
      </c>
      <c r="C5270" t="str">
        <f t="shared" si="82"/>
        <v>4 – 5</v>
      </c>
      <c r="D5270">
        <v>500</v>
      </c>
      <c r="E5270" t="s">
        <v>13149</v>
      </c>
      <c r="G5270" t="s">
        <v>13150</v>
      </c>
      <c r="H5270" t="s">
        <v>13150</v>
      </c>
      <c r="I5270" t="s">
        <v>6587</v>
      </c>
      <c r="J5270" t="s">
        <v>6588</v>
      </c>
      <c r="K5270" t="s">
        <v>15108</v>
      </c>
      <c r="L5270" t="s">
        <v>14002</v>
      </c>
      <c r="M5270" t="s">
        <v>330</v>
      </c>
    </row>
    <row r="5271" spans="1:13">
      <c r="A5271" t="s">
        <v>6585</v>
      </c>
      <c r="B5271">
        <v>4.0999999999999996</v>
      </c>
      <c r="C5271" t="str">
        <f t="shared" si="82"/>
        <v>4 – 5</v>
      </c>
      <c r="D5271">
        <v>500</v>
      </c>
      <c r="E5271" t="s">
        <v>13149</v>
      </c>
      <c r="G5271" t="s">
        <v>13150</v>
      </c>
      <c r="H5271" t="s">
        <v>13150</v>
      </c>
      <c r="I5271" t="s">
        <v>6587</v>
      </c>
      <c r="J5271" t="s">
        <v>6588</v>
      </c>
      <c r="K5271" t="s">
        <v>15108</v>
      </c>
      <c r="L5271" t="s">
        <v>14002</v>
      </c>
      <c r="M5271" t="s">
        <v>262</v>
      </c>
    </row>
    <row r="5272" spans="1:13">
      <c r="A5272" t="s">
        <v>6585</v>
      </c>
      <c r="B5272">
        <v>4.0999999999999996</v>
      </c>
      <c r="C5272" t="str">
        <f t="shared" si="82"/>
        <v>4 – 5</v>
      </c>
      <c r="D5272">
        <v>500</v>
      </c>
      <c r="E5272" t="s">
        <v>13149</v>
      </c>
      <c r="G5272" t="s">
        <v>13150</v>
      </c>
      <c r="H5272" t="s">
        <v>13150</v>
      </c>
      <c r="I5272" t="s">
        <v>6587</v>
      </c>
      <c r="J5272" t="s">
        <v>6588</v>
      </c>
      <c r="K5272" t="s">
        <v>15108</v>
      </c>
      <c r="L5272" t="s">
        <v>14002</v>
      </c>
      <c r="M5272" t="s">
        <v>10</v>
      </c>
    </row>
    <row r="5273" spans="1:13">
      <c r="A5273" t="s">
        <v>6585</v>
      </c>
      <c r="B5273">
        <v>4.0999999999999996</v>
      </c>
      <c r="C5273" t="str">
        <f t="shared" si="82"/>
        <v>4 – 5</v>
      </c>
      <c r="D5273">
        <v>500</v>
      </c>
      <c r="E5273" t="s">
        <v>13149</v>
      </c>
      <c r="G5273" t="s">
        <v>13150</v>
      </c>
      <c r="H5273" t="s">
        <v>13150</v>
      </c>
      <c r="I5273" t="s">
        <v>6587</v>
      </c>
      <c r="J5273" t="s">
        <v>6588</v>
      </c>
      <c r="K5273" t="s">
        <v>15108</v>
      </c>
      <c r="L5273" t="s">
        <v>14002</v>
      </c>
      <c r="M5273" t="s">
        <v>18</v>
      </c>
    </row>
    <row r="5274" spans="1:13">
      <c r="A5274" t="s">
        <v>6585</v>
      </c>
      <c r="B5274">
        <v>4.0999999999999996</v>
      </c>
      <c r="C5274" t="str">
        <f t="shared" si="82"/>
        <v>4 – 5</v>
      </c>
      <c r="D5274">
        <v>500</v>
      </c>
      <c r="E5274" t="s">
        <v>13149</v>
      </c>
      <c r="G5274" t="s">
        <v>13150</v>
      </c>
      <c r="H5274" t="s">
        <v>13150</v>
      </c>
      <c r="I5274" t="s">
        <v>6587</v>
      </c>
      <c r="J5274" t="s">
        <v>6588</v>
      </c>
      <c r="K5274" t="s">
        <v>15108</v>
      </c>
      <c r="L5274" t="s">
        <v>14002</v>
      </c>
      <c r="M5274" t="s">
        <v>595</v>
      </c>
    </row>
    <row r="5275" spans="1:13">
      <c r="A5275" t="s">
        <v>1788</v>
      </c>
      <c r="B5275">
        <v>4.5999999999999996</v>
      </c>
      <c r="C5275" t="str">
        <f t="shared" si="82"/>
        <v>4 – 5</v>
      </c>
      <c r="D5275">
        <v>48</v>
      </c>
      <c r="E5275" t="s">
        <v>13149</v>
      </c>
      <c r="G5275" t="s">
        <v>13150</v>
      </c>
      <c r="H5275" t="s">
        <v>13150</v>
      </c>
      <c r="I5275" t="s">
        <v>6591</v>
      </c>
      <c r="J5275" t="s">
        <v>6592</v>
      </c>
      <c r="K5275" t="s">
        <v>16080</v>
      </c>
      <c r="L5275" t="s">
        <v>14067</v>
      </c>
      <c r="M5275" t="s">
        <v>149</v>
      </c>
    </row>
    <row r="5276" spans="1:13">
      <c r="A5276" t="s">
        <v>1788</v>
      </c>
      <c r="B5276">
        <v>4.5999999999999996</v>
      </c>
      <c r="C5276" t="str">
        <f t="shared" si="82"/>
        <v>4 – 5</v>
      </c>
      <c r="D5276">
        <v>48</v>
      </c>
      <c r="E5276" t="s">
        <v>13149</v>
      </c>
      <c r="G5276" t="s">
        <v>13150</v>
      </c>
      <c r="H5276" t="s">
        <v>13150</v>
      </c>
      <c r="I5276" t="s">
        <v>6591</v>
      </c>
      <c r="J5276" t="s">
        <v>6592</v>
      </c>
      <c r="K5276" t="s">
        <v>16080</v>
      </c>
      <c r="L5276" t="s">
        <v>14067</v>
      </c>
      <c r="M5276" t="s">
        <v>52</v>
      </c>
    </row>
    <row r="5277" spans="1:13">
      <c r="A5277" t="s">
        <v>1788</v>
      </c>
      <c r="B5277">
        <v>4.5999999999999996</v>
      </c>
      <c r="C5277" t="str">
        <f t="shared" si="82"/>
        <v>4 – 5</v>
      </c>
      <c r="D5277">
        <v>48</v>
      </c>
      <c r="E5277" t="s">
        <v>13149</v>
      </c>
      <c r="G5277" t="s">
        <v>13150</v>
      </c>
      <c r="H5277" t="s">
        <v>13150</v>
      </c>
      <c r="I5277" t="s">
        <v>6591</v>
      </c>
      <c r="J5277" t="s">
        <v>6592</v>
      </c>
      <c r="K5277" t="s">
        <v>16080</v>
      </c>
      <c r="L5277" t="s">
        <v>14067</v>
      </c>
      <c r="M5277" t="s">
        <v>18</v>
      </c>
    </row>
    <row r="5278" spans="1:13">
      <c r="A5278" t="s">
        <v>1788</v>
      </c>
      <c r="B5278">
        <v>4.5999999999999996</v>
      </c>
      <c r="C5278" t="str">
        <f t="shared" si="82"/>
        <v>4 – 5</v>
      </c>
      <c r="D5278">
        <v>48</v>
      </c>
      <c r="E5278" t="s">
        <v>13149</v>
      </c>
      <c r="G5278" t="s">
        <v>13150</v>
      </c>
      <c r="H5278" t="s">
        <v>13150</v>
      </c>
      <c r="I5278" t="s">
        <v>6591</v>
      </c>
      <c r="J5278" t="s">
        <v>6592</v>
      </c>
      <c r="K5278" t="s">
        <v>16080</v>
      </c>
      <c r="L5278" t="s">
        <v>14067</v>
      </c>
      <c r="M5278" t="s">
        <v>16113</v>
      </c>
    </row>
    <row r="5279" spans="1:13">
      <c r="A5279" t="s">
        <v>1788</v>
      </c>
      <c r="B5279">
        <v>4.5999999999999996</v>
      </c>
      <c r="C5279" t="str">
        <f t="shared" si="82"/>
        <v>4 – 5</v>
      </c>
      <c r="D5279">
        <v>48</v>
      </c>
      <c r="E5279" t="s">
        <v>13149</v>
      </c>
      <c r="G5279" t="s">
        <v>13150</v>
      </c>
      <c r="H5279" t="s">
        <v>13150</v>
      </c>
      <c r="I5279" t="s">
        <v>6591</v>
      </c>
      <c r="J5279" t="s">
        <v>6592</v>
      </c>
      <c r="K5279" t="s">
        <v>16080</v>
      </c>
      <c r="L5279" t="s">
        <v>14067</v>
      </c>
      <c r="M5279" t="s">
        <v>1220</v>
      </c>
    </row>
    <row r="5280" spans="1:13">
      <c r="A5280" t="s">
        <v>6594</v>
      </c>
      <c r="C5280" t="str">
        <f t="shared" si="82"/>
        <v>No Rating</v>
      </c>
      <c r="E5280" t="s">
        <v>13150</v>
      </c>
      <c r="G5280" t="s">
        <v>13150</v>
      </c>
      <c r="H5280" t="s">
        <v>13150</v>
      </c>
      <c r="I5280" t="s">
        <v>6595</v>
      </c>
      <c r="J5280" t="s">
        <v>6433</v>
      </c>
      <c r="K5280" t="s">
        <v>15077</v>
      </c>
      <c r="L5280" t="s">
        <v>14038</v>
      </c>
      <c r="M5280" t="s">
        <v>257</v>
      </c>
    </row>
    <row r="5281" spans="1:13">
      <c r="A5281" t="s">
        <v>6594</v>
      </c>
      <c r="C5281" t="str">
        <f t="shared" si="82"/>
        <v>No Rating</v>
      </c>
      <c r="E5281" t="s">
        <v>13150</v>
      </c>
      <c r="G5281" t="s">
        <v>13150</v>
      </c>
      <c r="H5281" t="s">
        <v>13150</v>
      </c>
      <c r="I5281" t="s">
        <v>6595</v>
      </c>
      <c r="J5281" t="s">
        <v>6433</v>
      </c>
      <c r="K5281" t="s">
        <v>15077</v>
      </c>
      <c r="L5281" t="s">
        <v>14038</v>
      </c>
      <c r="M5281" t="s">
        <v>12403</v>
      </c>
    </row>
    <row r="5282" spans="1:13">
      <c r="A5282" t="s">
        <v>6594</v>
      </c>
      <c r="C5282" t="str">
        <f t="shared" si="82"/>
        <v>No Rating</v>
      </c>
      <c r="E5282" t="s">
        <v>13150</v>
      </c>
      <c r="G5282" t="s">
        <v>13150</v>
      </c>
      <c r="H5282" t="s">
        <v>13150</v>
      </c>
      <c r="I5282" t="s">
        <v>6595</v>
      </c>
      <c r="J5282" t="s">
        <v>6433</v>
      </c>
      <c r="K5282" t="s">
        <v>15077</v>
      </c>
      <c r="L5282" t="s">
        <v>14038</v>
      </c>
      <c r="M5282" t="s">
        <v>1511</v>
      </c>
    </row>
    <row r="5283" spans="1:13">
      <c r="A5283" t="s">
        <v>6594</v>
      </c>
      <c r="C5283" t="str">
        <f t="shared" si="82"/>
        <v>No Rating</v>
      </c>
      <c r="E5283" t="s">
        <v>13150</v>
      </c>
      <c r="G5283" t="s">
        <v>13150</v>
      </c>
      <c r="H5283" t="s">
        <v>13150</v>
      </c>
      <c r="I5283" t="s">
        <v>6595</v>
      </c>
      <c r="J5283" t="s">
        <v>6433</v>
      </c>
      <c r="K5283" t="s">
        <v>15077</v>
      </c>
      <c r="L5283" t="s">
        <v>14038</v>
      </c>
      <c r="M5283" t="s">
        <v>16112</v>
      </c>
    </row>
    <row r="5284" spans="1:13">
      <c r="A5284" t="s">
        <v>6594</v>
      </c>
      <c r="C5284" t="str">
        <f t="shared" si="82"/>
        <v>No Rating</v>
      </c>
      <c r="E5284" t="s">
        <v>13150</v>
      </c>
      <c r="G5284" t="s">
        <v>13150</v>
      </c>
      <c r="H5284" t="s">
        <v>13150</v>
      </c>
      <c r="I5284" t="s">
        <v>6595</v>
      </c>
      <c r="J5284" t="s">
        <v>6433</v>
      </c>
      <c r="K5284" t="s">
        <v>15077</v>
      </c>
      <c r="L5284" t="s">
        <v>14038</v>
      </c>
      <c r="M5284" t="s">
        <v>4172</v>
      </c>
    </row>
    <row r="5285" spans="1:13">
      <c r="A5285" t="s">
        <v>6597</v>
      </c>
      <c r="B5285">
        <v>4.8</v>
      </c>
      <c r="C5285" t="str">
        <f t="shared" si="82"/>
        <v>4 – 5</v>
      </c>
      <c r="D5285">
        <v>60</v>
      </c>
      <c r="E5285" t="s">
        <v>13149</v>
      </c>
      <c r="G5285" t="s">
        <v>13150</v>
      </c>
      <c r="H5285" t="s">
        <v>13150</v>
      </c>
      <c r="I5285" t="s">
        <v>6600</v>
      </c>
      <c r="L5285" t="s">
        <v>13155</v>
      </c>
      <c r="M5285" t="s">
        <v>16111</v>
      </c>
    </row>
    <row r="5286" spans="1:13">
      <c r="A5286" t="s">
        <v>6601</v>
      </c>
      <c r="B5286">
        <v>3.5</v>
      </c>
      <c r="C5286" t="str">
        <f t="shared" si="82"/>
        <v>3 – 4</v>
      </c>
      <c r="D5286">
        <v>100</v>
      </c>
      <c r="E5286" t="s">
        <v>13149</v>
      </c>
      <c r="G5286" t="s">
        <v>13150</v>
      </c>
      <c r="H5286" t="s">
        <v>13150</v>
      </c>
      <c r="I5286" t="s">
        <v>6603</v>
      </c>
      <c r="J5286" t="s">
        <v>6604</v>
      </c>
      <c r="K5286" t="s">
        <v>15109</v>
      </c>
      <c r="L5286" t="s">
        <v>14002</v>
      </c>
      <c r="M5286" t="s">
        <v>149</v>
      </c>
    </row>
    <row r="5287" spans="1:13">
      <c r="A5287" t="s">
        <v>6601</v>
      </c>
      <c r="B5287">
        <v>3.5</v>
      </c>
      <c r="C5287" t="str">
        <f t="shared" si="82"/>
        <v>3 – 4</v>
      </c>
      <c r="D5287">
        <v>100</v>
      </c>
      <c r="E5287" t="s">
        <v>13149</v>
      </c>
      <c r="G5287" t="s">
        <v>13150</v>
      </c>
      <c r="H5287" t="s">
        <v>13150</v>
      </c>
      <c r="I5287" t="s">
        <v>6603</v>
      </c>
      <c r="J5287" t="s">
        <v>6604</v>
      </c>
      <c r="K5287" t="s">
        <v>15109</v>
      </c>
      <c r="L5287" t="s">
        <v>14002</v>
      </c>
      <c r="M5287" t="s">
        <v>262</v>
      </c>
    </row>
    <row r="5288" spans="1:13">
      <c r="A5288" t="s">
        <v>6601</v>
      </c>
      <c r="B5288">
        <v>3.5</v>
      </c>
      <c r="C5288" t="str">
        <f t="shared" si="82"/>
        <v>3 – 4</v>
      </c>
      <c r="D5288">
        <v>100</v>
      </c>
      <c r="E5288" t="s">
        <v>13149</v>
      </c>
      <c r="G5288" t="s">
        <v>13150</v>
      </c>
      <c r="H5288" t="s">
        <v>13150</v>
      </c>
      <c r="I5288" t="s">
        <v>6603</v>
      </c>
      <c r="J5288" t="s">
        <v>6604</v>
      </c>
      <c r="K5288" t="s">
        <v>15109</v>
      </c>
      <c r="L5288" t="s">
        <v>14002</v>
      </c>
      <c r="M5288" t="s">
        <v>10</v>
      </c>
    </row>
    <row r="5289" spans="1:13">
      <c r="A5289" t="s">
        <v>6601</v>
      </c>
      <c r="B5289">
        <v>3.5</v>
      </c>
      <c r="C5289" t="str">
        <f t="shared" si="82"/>
        <v>3 – 4</v>
      </c>
      <c r="D5289">
        <v>100</v>
      </c>
      <c r="E5289" t="s">
        <v>13149</v>
      </c>
      <c r="G5289" t="s">
        <v>13150</v>
      </c>
      <c r="H5289" t="s">
        <v>13150</v>
      </c>
      <c r="I5289" t="s">
        <v>6603</v>
      </c>
      <c r="J5289" t="s">
        <v>6604</v>
      </c>
      <c r="K5289" t="s">
        <v>15109</v>
      </c>
      <c r="L5289" t="s">
        <v>14002</v>
      </c>
      <c r="M5289" t="s">
        <v>595</v>
      </c>
    </row>
    <row r="5290" spans="1:13">
      <c r="A5290" t="s">
        <v>6605</v>
      </c>
      <c r="B5290">
        <v>4.8</v>
      </c>
      <c r="C5290" t="str">
        <f t="shared" si="82"/>
        <v>4 – 5</v>
      </c>
      <c r="D5290">
        <v>1000</v>
      </c>
      <c r="E5290" t="s">
        <v>13149</v>
      </c>
      <c r="G5290" t="s">
        <v>13150</v>
      </c>
      <c r="H5290" t="s">
        <v>13150</v>
      </c>
      <c r="I5290" t="s">
        <v>6607</v>
      </c>
      <c r="J5290" t="s">
        <v>6608</v>
      </c>
      <c r="K5290" t="s">
        <v>15110</v>
      </c>
      <c r="L5290" t="s">
        <v>14002</v>
      </c>
      <c r="M5290" t="s">
        <v>233</v>
      </c>
    </row>
    <row r="5291" spans="1:13">
      <c r="A5291" t="s">
        <v>6605</v>
      </c>
      <c r="B5291">
        <v>4.8</v>
      </c>
      <c r="C5291" t="str">
        <f t="shared" si="82"/>
        <v>4 – 5</v>
      </c>
      <c r="D5291">
        <v>1000</v>
      </c>
      <c r="E5291" t="s">
        <v>13149</v>
      </c>
      <c r="G5291" t="s">
        <v>13150</v>
      </c>
      <c r="H5291" t="s">
        <v>13150</v>
      </c>
      <c r="I5291" t="s">
        <v>6607</v>
      </c>
      <c r="J5291" t="s">
        <v>6608</v>
      </c>
      <c r="K5291" t="s">
        <v>15110</v>
      </c>
      <c r="L5291" t="s">
        <v>14002</v>
      </c>
      <c r="M5291" t="s">
        <v>18</v>
      </c>
    </row>
    <row r="5292" spans="1:13">
      <c r="A5292" t="s">
        <v>6609</v>
      </c>
      <c r="B5292">
        <v>4.3</v>
      </c>
      <c r="C5292" t="str">
        <f t="shared" si="82"/>
        <v>4 – 5</v>
      </c>
      <c r="D5292">
        <v>5000</v>
      </c>
      <c r="E5292" t="s">
        <v>13149</v>
      </c>
      <c r="G5292" t="s">
        <v>13150</v>
      </c>
      <c r="H5292" t="s">
        <v>13150</v>
      </c>
      <c r="I5292" t="s">
        <v>6611</v>
      </c>
      <c r="J5292" t="s">
        <v>6612</v>
      </c>
      <c r="K5292" t="s">
        <v>13504</v>
      </c>
      <c r="L5292" t="s">
        <v>13155</v>
      </c>
      <c r="M5292" t="s">
        <v>262</v>
      </c>
    </row>
    <row r="5293" spans="1:13">
      <c r="A5293" t="s">
        <v>6609</v>
      </c>
      <c r="B5293">
        <v>4.3</v>
      </c>
      <c r="C5293" t="str">
        <f t="shared" si="82"/>
        <v>4 – 5</v>
      </c>
      <c r="D5293">
        <v>5000</v>
      </c>
      <c r="E5293" t="s">
        <v>13149</v>
      </c>
      <c r="G5293" t="s">
        <v>13150</v>
      </c>
      <c r="H5293" t="s">
        <v>13150</v>
      </c>
      <c r="I5293" t="s">
        <v>6611</v>
      </c>
      <c r="J5293" t="s">
        <v>6612</v>
      </c>
      <c r="K5293" t="s">
        <v>13504</v>
      </c>
      <c r="L5293" t="s">
        <v>13155</v>
      </c>
      <c r="M5293" t="s">
        <v>10</v>
      </c>
    </row>
    <row r="5294" spans="1:13">
      <c r="A5294" t="s">
        <v>6609</v>
      </c>
      <c r="B5294">
        <v>4.3</v>
      </c>
      <c r="C5294" t="str">
        <f t="shared" si="82"/>
        <v>4 – 5</v>
      </c>
      <c r="D5294">
        <v>5000</v>
      </c>
      <c r="E5294" t="s">
        <v>13149</v>
      </c>
      <c r="G5294" t="s">
        <v>13150</v>
      </c>
      <c r="H5294" t="s">
        <v>13150</v>
      </c>
      <c r="I5294" t="s">
        <v>6611</v>
      </c>
      <c r="J5294" t="s">
        <v>6612</v>
      </c>
      <c r="K5294" t="s">
        <v>13504</v>
      </c>
      <c r="L5294" t="s">
        <v>13155</v>
      </c>
      <c r="M5294" t="s">
        <v>595</v>
      </c>
    </row>
    <row r="5295" spans="1:13">
      <c r="A5295" t="s">
        <v>6613</v>
      </c>
      <c r="B5295">
        <v>4.7</v>
      </c>
      <c r="C5295" t="str">
        <f t="shared" si="82"/>
        <v>4 – 5</v>
      </c>
      <c r="D5295">
        <v>15000</v>
      </c>
      <c r="E5295" t="s">
        <v>13149</v>
      </c>
      <c r="G5295" t="s">
        <v>13150</v>
      </c>
      <c r="H5295" t="s">
        <v>13150</v>
      </c>
      <c r="I5295" t="s">
        <v>6615</v>
      </c>
      <c r="J5295" t="s">
        <v>6616</v>
      </c>
      <c r="K5295" t="s">
        <v>15111</v>
      </c>
      <c r="L5295" t="s">
        <v>14002</v>
      </c>
      <c r="M5295" t="s">
        <v>1762</v>
      </c>
    </row>
    <row r="5296" spans="1:13">
      <c r="A5296" t="s">
        <v>6613</v>
      </c>
      <c r="B5296">
        <v>4.7</v>
      </c>
      <c r="C5296" t="str">
        <f t="shared" si="82"/>
        <v>4 – 5</v>
      </c>
      <c r="D5296">
        <v>15000</v>
      </c>
      <c r="E5296" t="s">
        <v>13149</v>
      </c>
      <c r="G5296" t="s">
        <v>13150</v>
      </c>
      <c r="H5296" t="s">
        <v>13150</v>
      </c>
      <c r="I5296" t="s">
        <v>6615</v>
      </c>
      <c r="J5296" t="s">
        <v>6616</v>
      </c>
      <c r="K5296" t="s">
        <v>15111</v>
      </c>
      <c r="L5296" t="s">
        <v>14002</v>
      </c>
      <c r="M5296" t="s">
        <v>18</v>
      </c>
    </row>
    <row r="5297" spans="1:13">
      <c r="A5297" t="s">
        <v>6617</v>
      </c>
      <c r="B5297">
        <v>4.9000000000000004</v>
      </c>
      <c r="C5297" t="str">
        <f t="shared" si="82"/>
        <v>4 – 5</v>
      </c>
      <c r="D5297">
        <v>100</v>
      </c>
      <c r="E5297" t="s">
        <v>13149</v>
      </c>
      <c r="G5297" t="s">
        <v>13150</v>
      </c>
      <c r="H5297" t="s">
        <v>13150</v>
      </c>
      <c r="I5297" t="s">
        <v>6619</v>
      </c>
      <c r="J5297" t="s">
        <v>6620</v>
      </c>
      <c r="K5297" t="s">
        <v>15112</v>
      </c>
      <c r="L5297" t="s">
        <v>14038</v>
      </c>
      <c r="M5297" t="s">
        <v>10</v>
      </c>
    </row>
    <row r="5298" spans="1:13">
      <c r="A5298" t="s">
        <v>6617</v>
      </c>
      <c r="B5298">
        <v>4.9000000000000004</v>
      </c>
      <c r="C5298" t="str">
        <f t="shared" si="82"/>
        <v>4 – 5</v>
      </c>
      <c r="D5298">
        <v>100</v>
      </c>
      <c r="E5298" t="s">
        <v>13149</v>
      </c>
      <c r="G5298" t="s">
        <v>13150</v>
      </c>
      <c r="H5298" t="s">
        <v>13150</v>
      </c>
      <c r="I5298" t="s">
        <v>6619</v>
      </c>
      <c r="J5298" t="s">
        <v>6620</v>
      </c>
      <c r="K5298" t="s">
        <v>15112</v>
      </c>
      <c r="L5298" t="s">
        <v>14038</v>
      </c>
      <c r="M5298" t="s">
        <v>52</v>
      </c>
    </row>
    <row r="5299" spans="1:13">
      <c r="A5299" t="s">
        <v>6621</v>
      </c>
      <c r="C5299" t="str">
        <f t="shared" si="82"/>
        <v>No Rating</v>
      </c>
      <c r="E5299" t="s">
        <v>13150</v>
      </c>
      <c r="G5299" t="s">
        <v>13150</v>
      </c>
      <c r="H5299" t="s">
        <v>13150</v>
      </c>
      <c r="I5299" t="s">
        <v>6623</v>
      </c>
      <c r="J5299" t="s">
        <v>6624</v>
      </c>
      <c r="K5299" t="s">
        <v>15113</v>
      </c>
      <c r="L5299" t="s">
        <v>14002</v>
      </c>
      <c r="M5299" t="s">
        <v>52</v>
      </c>
    </row>
    <row r="5300" spans="1:13">
      <c r="A5300" t="s">
        <v>6621</v>
      </c>
      <c r="C5300" t="str">
        <f t="shared" si="82"/>
        <v>No Rating</v>
      </c>
      <c r="E5300" t="s">
        <v>13150</v>
      </c>
      <c r="G5300" t="s">
        <v>13150</v>
      </c>
      <c r="H5300" t="s">
        <v>13150</v>
      </c>
      <c r="I5300" t="s">
        <v>6623</v>
      </c>
      <c r="J5300" t="s">
        <v>6624</v>
      </c>
      <c r="K5300" t="s">
        <v>15113</v>
      </c>
      <c r="L5300" t="s">
        <v>14002</v>
      </c>
      <c r="M5300" t="s">
        <v>18</v>
      </c>
    </row>
    <row r="5301" spans="1:13">
      <c r="A5301" t="s">
        <v>6621</v>
      </c>
      <c r="C5301" t="str">
        <f t="shared" si="82"/>
        <v>No Rating</v>
      </c>
      <c r="E5301" t="s">
        <v>13150</v>
      </c>
      <c r="G5301" t="s">
        <v>13150</v>
      </c>
      <c r="H5301" t="s">
        <v>13150</v>
      </c>
      <c r="I5301" t="s">
        <v>6623</v>
      </c>
      <c r="J5301" t="s">
        <v>6624</v>
      </c>
      <c r="K5301" t="s">
        <v>15113</v>
      </c>
      <c r="L5301" t="s">
        <v>14002</v>
      </c>
      <c r="M5301" t="s">
        <v>8122</v>
      </c>
    </row>
    <row r="5302" spans="1:13">
      <c r="A5302" t="s">
        <v>6625</v>
      </c>
      <c r="B5302">
        <v>4.9000000000000004</v>
      </c>
      <c r="C5302" t="str">
        <f t="shared" si="82"/>
        <v>4 – 5</v>
      </c>
      <c r="D5302">
        <v>500</v>
      </c>
      <c r="E5302" t="s">
        <v>13149</v>
      </c>
      <c r="G5302" t="s">
        <v>13150</v>
      </c>
      <c r="H5302" t="s">
        <v>13150</v>
      </c>
      <c r="I5302" t="s">
        <v>6627</v>
      </c>
      <c r="J5302" t="s">
        <v>6628</v>
      </c>
      <c r="K5302" t="s">
        <v>15114</v>
      </c>
      <c r="L5302" t="s">
        <v>14002</v>
      </c>
      <c r="M5302" t="s">
        <v>233</v>
      </c>
    </row>
    <row r="5303" spans="1:13">
      <c r="A5303" t="s">
        <v>6625</v>
      </c>
      <c r="B5303">
        <v>4.9000000000000004</v>
      </c>
      <c r="C5303" t="str">
        <f t="shared" si="82"/>
        <v>4 – 5</v>
      </c>
      <c r="D5303">
        <v>500</v>
      </c>
      <c r="E5303" t="s">
        <v>13149</v>
      </c>
      <c r="G5303" t="s">
        <v>13150</v>
      </c>
      <c r="H5303" t="s">
        <v>13150</v>
      </c>
      <c r="I5303" t="s">
        <v>6627</v>
      </c>
      <c r="J5303" t="s">
        <v>6628</v>
      </c>
      <c r="K5303" t="s">
        <v>15114</v>
      </c>
      <c r="L5303" t="s">
        <v>14002</v>
      </c>
      <c r="M5303" t="s">
        <v>18</v>
      </c>
    </row>
    <row r="5304" spans="1:13">
      <c r="A5304" t="s">
        <v>6625</v>
      </c>
      <c r="B5304">
        <v>4.9000000000000004</v>
      </c>
      <c r="C5304" t="str">
        <f t="shared" si="82"/>
        <v>4 – 5</v>
      </c>
      <c r="D5304">
        <v>500</v>
      </c>
      <c r="E5304" t="s">
        <v>13149</v>
      </c>
      <c r="G5304" t="s">
        <v>13150</v>
      </c>
      <c r="H5304" t="s">
        <v>13150</v>
      </c>
      <c r="I5304" t="s">
        <v>6627</v>
      </c>
      <c r="J5304" t="s">
        <v>6628</v>
      </c>
      <c r="K5304" t="s">
        <v>15114</v>
      </c>
      <c r="L5304" t="s">
        <v>14002</v>
      </c>
      <c r="M5304" t="s">
        <v>16119</v>
      </c>
    </row>
    <row r="5305" spans="1:13">
      <c r="A5305" t="s">
        <v>6629</v>
      </c>
      <c r="B5305">
        <v>5</v>
      </c>
      <c r="C5305" t="str">
        <f t="shared" si="82"/>
        <v>4 – 5</v>
      </c>
      <c r="D5305">
        <v>3000</v>
      </c>
      <c r="E5305" t="s">
        <v>13149</v>
      </c>
      <c r="G5305" t="s">
        <v>13150</v>
      </c>
      <c r="H5305" t="s">
        <v>13150</v>
      </c>
      <c r="I5305" t="s">
        <v>6631</v>
      </c>
      <c r="J5305" t="s">
        <v>6632</v>
      </c>
      <c r="K5305" t="s">
        <v>6632</v>
      </c>
      <c r="L5305" t="s">
        <v>14002</v>
      </c>
      <c r="M5305" t="s">
        <v>18</v>
      </c>
    </row>
    <row r="5306" spans="1:13">
      <c r="A5306" t="s">
        <v>6633</v>
      </c>
      <c r="B5306">
        <v>5</v>
      </c>
      <c r="C5306" t="str">
        <f t="shared" si="82"/>
        <v>4 – 5</v>
      </c>
      <c r="D5306">
        <v>12</v>
      </c>
      <c r="E5306" t="s">
        <v>13149</v>
      </c>
      <c r="G5306" t="s">
        <v>13150</v>
      </c>
      <c r="H5306" t="s">
        <v>13150</v>
      </c>
      <c r="I5306" t="s">
        <v>6635</v>
      </c>
      <c r="J5306" t="s">
        <v>6636</v>
      </c>
      <c r="K5306" t="s">
        <v>15115</v>
      </c>
      <c r="L5306" t="s">
        <v>14079</v>
      </c>
      <c r="M5306" t="s">
        <v>257</v>
      </c>
    </row>
    <row r="5307" spans="1:13">
      <c r="A5307" t="s">
        <v>6633</v>
      </c>
      <c r="B5307">
        <v>5</v>
      </c>
      <c r="C5307" t="str">
        <f t="shared" si="82"/>
        <v>4 – 5</v>
      </c>
      <c r="D5307">
        <v>12</v>
      </c>
      <c r="E5307" t="s">
        <v>13149</v>
      </c>
      <c r="G5307" t="s">
        <v>13150</v>
      </c>
      <c r="H5307" t="s">
        <v>13150</v>
      </c>
      <c r="I5307" t="s">
        <v>6635</v>
      </c>
      <c r="J5307" t="s">
        <v>6636</v>
      </c>
      <c r="K5307" t="s">
        <v>15115</v>
      </c>
      <c r="L5307" t="s">
        <v>14079</v>
      </c>
      <c r="M5307" t="s">
        <v>12403</v>
      </c>
    </row>
    <row r="5308" spans="1:13">
      <c r="A5308" t="s">
        <v>6637</v>
      </c>
      <c r="B5308">
        <v>4.4000000000000004</v>
      </c>
      <c r="C5308" t="str">
        <f t="shared" si="82"/>
        <v>4 – 5</v>
      </c>
      <c r="D5308">
        <v>87</v>
      </c>
      <c r="E5308" t="s">
        <v>13149</v>
      </c>
      <c r="G5308" t="s">
        <v>13150</v>
      </c>
      <c r="H5308" t="s">
        <v>13150</v>
      </c>
      <c r="I5308" t="s">
        <v>6640</v>
      </c>
      <c r="J5308" t="s">
        <v>6641</v>
      </c>
      <c r="K5308" t="s">
        <v>15116</v>
      </c>
      <c r="L5308" t="s">
        <v>14079</v>
      </c>
      <c r="M5308" t="s">
        <v>149</v>
      </c>
    </row>
    <row r="5309" spans="1:13">
      <c r="A5309" t="s">
        <v>6642</v>
      </c>
      <c r="B5309">
        <v>4.8</v>
      </c>
      <c r="C5309" t="str">
        <f t="shared" si="82"/>
        <v>4 – 5</v>
      </c>
      <c r="D5309">
        <v>500</v>
      </c>
      <c r="E5309" t="s">
        <v>13149</v>
      </c>
      <c r="G5309" t="s">
        <v>13150</v>
      </c>
      <c r="H5309" t="s">
        <v>13150</v>
      </c>
      <c r="I5309" t="s">
        <v>6644</v>
      </c>
      <c r="J5309" t="s">
        <v>6645</v>
      </c>
      <c r="K5309" t="s">
        <v>16152</v>
      </c>
      <c r="L5309" t="s">
        <v>14002</v>
      </c>
      <c r="M5309" t="s">
        <v>262</v>
      </c>
    </row>
    <row r="5310" spans="1:13">
      <c r="A5310" t="s">
        <v>6642</v>
      </c>
      <c r="B5310">
        <v>4.8</v>
      </c>
      <c r="C5310" t="str">
        <f t="shared" si="82"/>
        <v>4 – 5</v>
      </c>
      <c r="D5310">
        <v>500</v>
      </c>
      <c r="E5310" t="s">
        <v>13149</v>
      </c>
      <c r="G5310" t="s">
        <v>13150</v>
      </c>
      <c r="H5310" t="s">
        <v>13150</v>
      </c>
      <c r="I5310" t="s">
        <v>6644</v>
      </c>
      <c r="J5310" t="s">
        <v>6645</v>
      </c>
      <c r="K5310" t="s">
        <v>16152</v>
      </c>
      <c r="L5310" t="s">
        <v>14002</v>
      </c>
      <c r="M5310" t="s">
        <v>18</v>
      </c>
    </row>
    <row r="5311" spans="1:13">
      <c r="A5311" t="s">
        <v>6642</v>
      </c>
      <c r="B5311">
        <v>4.8</v>
      </c>
      <c r="C5311" t="str">
        <f t="shared" si="82"/>
        <v>4 – 5</v>
      </c>
      <c r="D5311">
        <v>500</v>
      </c>
      <c r="E5311" t="s">
        <v>13149</v>
      </c>
      <c r="G5311" t="s">
        <v>13150</v>
      </c>
      <c r="H5311" t="s">
        <v>13150</v>
      </c>
      <c r="I5311" t="s">
        <v>6644</v>
      </c>
      <c r="J5311" t="s">
        <v>6645</v>
      </c>
      <c r="K5311" t="s">
        <v>16152</v>
      </c>
      <c r="L5311" t="s">
        <v>14002</v>
      </c>
      <c r="M5311" t="s">
        <v>595</v>
      </c>
    </row>
    <row r="5312" spans="1:13">
      <c r="A5312" t="s">
        <v>6646</v>
      </c>
      <c r="B5312">
        <v>4.9000000000000004</v>
      </c>
      <c r="C5312" t="str">
        <f t="shared" si="82"/>
        <v>4 – 5</v>
      </c>
      <c r="D5312">
        <v>1000</v>
      </c>
      <c r="E5312" t="s">
        <v>13149</v>
      </c>
      <c r="G5312" t="s">
        <v>13150</v>
      </c>
      <c r="H5312" t="s">
        <v>13150</v>
      </c>
      <c r="I5312" t="s">
        <v>6648</v>
      </c>
      <c r="J5312" t="s">
        <v>6649</v>
      </c>
      <c r="K5312" t="s">
        <v>15117</v>
      </c>
      <c r="L5312" t="s">
        <v>14067</v>
      </c>
      <c r="M5312" t="s">
        <v>52</v>
      </c>
    </row>
    <row r="5313" spans="1:13">
      <c r="A5313" t="s">
        <v>6646</v>
      </c>
      <c r="B5313">
        <v>4.9000000000000004</v>
      </c>
      <c r="C5313" t="str">
        <f t="shared" si="82"/>
        <v>4 – 5</v>
      </c>
      <c r="D5313">
        <v>1000</v>
      </c>
      <c r="E5313" t="s">
        <v>13149</v>
      </c>
      <c r="G5313" t="s">
        <v>13150</v>
      </c>
      <c r="H5313" t="s">
        <v>13150</v>
      </c>
      <c r="I5313" t="s">
        <v>6648</v>
      </c>
      <c r="J5313" t="s">
        <v>6649</v>
      </c>
      <c r="K5313" t="s">
        <v>15117</v>
      </c>
      <c r="L5313" t="s">
        <v>14067</v>
      </c>
      <c r="M5313" t="s">
        <v>511</v>
      </c>
    </row>
    <row r="5314" spans="1:13">
      <c r="A5314" t="s">
        <v>6646</v>
      </c>
      <c r="B5314">
        <v>4.9000000000000004</v>
      </c>
      <c r="C5314" t="str">
        <f t="shared" ref="C5314:C5377" si="83">IF(B5314="", "No Rating",
 IF(B5314&lt;=2, "1 – 2",
 IF(B5314&lt;=3, "2 – 3",
 IF(B5314&lt;=4, "3 – 4",
 "4 – 5"))))</f>
        <v>4 – 5</v>
      </c>
      <c r="D5314">
        <v>1000</v>
      </c>
      <c r="E5314" t="s">
        <v>13149</v>
      </c>
      <c r="G5314" t="s">
        <v>13150</v>
      </c>
      <c r="H5314" t="s">
        <v>13150</v>
      </c>
      <c r="I5314" t="s">
        <v>6648</v>
      </c>
      <c r="J5314" t="s">
        <v>6649</v>
      </c>
      <c r="K5314" t="s">
        <v>15117</v>
      </c>
      <c r="L5314" t="s">
        <v>14067</v>
      </c>
      <c r="M5314" t="s">
        <v>16112</v>
      </c>
    </row>
    <row r="5315" spans="1:13">
      <c r="A5315" t="s">
        <v>6650</v>
      </c>
      <c r="B5315">
        <v>4.9000000000000004</v>
      </c>
      <c r="C5315" t="str">
        <f t="shared" si="83"/>
        <v>4 – 5</v>
      </c>
      <c r="D5315">
        <v>71</v>
      </c>
      <c r="E5315" t="s">
        <v>13149</v>
      </c>
      <c r="G5315" t="s">
        <v>13150</v>
      </c>
      <c r="H5315" t="s">
        <v>13150</v>
      </c>
      <c r="I5315" t="s">
        <v>6653</v>
      </c>
      <c r="J5315" t="s">
        <v>6654</v>
      </c>
      <c r="K5315" t="s">
        <v>15118</v>
      </c>
      <c r="L5315" t="s">
        <v>14002</v>
      </c>
      <c r="M5315" t="s">
        <v>257</v>
      </c>
    </row>
    <row r="5316" spans="1:13">
      <c r="A5316" t="s">
        <v>6650</v>
      </c>
      <c r="B5316">
        <v>4.9000000000000004</v>
      </c>
      <c r="C5316" t="str">
        <f t="shared" si="83"/>
        <v>4 – 5</v>
      </c>
      <c r="D5316">
        <v>71</v>
      </c>
      <c r="E5316" t="s">
        <v>13149</v>
      </c>
      <c r="G5316" t="s">
        <v>13150</v>
      </c>
      <c r="H5316" t="s">
        <v>13150</v>
      </c>
      <c r="I5316" t="s">
        <v>6653</v>
      </c>
      <c r="J5316" t="s">
        <v>6654</v>
      </c>
      <c r="K5316" t="s">
        <v>15118</v>
      </c>
      <c r="L5316" t="s">
        <v>14002</v>
      </c>
      <c r="M5316" t="s">
        <v>262</v>
      </c>
    </row>
    <row r="5317" spans="1:13">
      <c r="A5317" t="s">
        <v>6650</v>
      </c>
      <c r="B5317">
        <v>4.9000000000000004</v>
      </c>
      <c r="C5317" t="str">
        <f t="shared" si="83"/>
        <v>4 – 5</v>
      </c>
      <c r="D5317">
        <v>71</v>
      </c>
      <c r="E5317" t="s">
        <v>13149</v>
      </c>
      <c r="G5317" t="s">
        <v>13150</v>
      </c>
      <c r="H5317" t="s">
        <v>13150</v>
      </c>
      <c r="I5317" t="s">
        <v>6653</v>
      </c>
      <c r="J5317" t="s">
        <v>6654</v>
      </c>
      <c r="K5317" t="s">
        <v>15118</v>
      </c>
      <c r="L5317" t="s">
        <v>14002</v>
      </c>
      <c r="M5317" t="s">
        <v>10</v>
      </c>
    </row>
    <row r="5318" spans="1:13">
      <c r="A5318" t="s">
        <v>6650</v>
      </c>
      <c r="B5318">
        <v>4.9000000000000004</v>
      </c>
      <c r="C5318" t="str">
        <f t="shared" si="83"/>
        <v>4 – 5</v>
      </c>
      <c r="D5318">
        <v>71</v>
      </c>
      <c r="E5318" t="s">
        <v>13149</v>
      </c>
      <c r="G5318" t="s">
        <v>13150</v>
      </c>
      <c r="H5318" t="s">
        <v>13150</v>
      </c>
      <c r="I5318" t="s">
        <v>6653</v>
      </c>
      <c r="J5318" t="s">
        <v>6654</v>
      </c>
      <c r="K5318" t="s">
        <v>15118</v>
      </c>
      <c r="L5318" t="s">
        <v>14002</v>
      </c>
      <c r="M5318" t="s">
        <v>18</v>
      </c>
    </row>
    <row r="5319" spans="1:13">
      <c r="A5319" t="s">
        <v>6656</v>
      </c>
      <c r="B5319">
        <v>4</v>
      </c>
      <c r="C5319" t="str">
        <f t="shared" si="83"/>
        <v>3 – 4</v>
      </c>
      <c r="D5319">
        <v>2</v>
      </c>
      <c r="E5319" t="s">
        <v>13149</v>
      </c>
      <c r="G5319" t="s">
        <v>13150</v>
      </c>
      <c r="H5319" t="s">
        <v>13150</v>
      </c>
      <c r="I5319" t="s">
        <v>6659</v>
      </c>
      <c r="J5319" t="s">
        <v>6660</v>
      </c>
      <c r="K5319" t="s">
        <v>15119</v>
      </c>
      <c r="L5319" t="s">
        <v>14002</v>
      </c>
      <c r="M5319" t="s">
        <v>262</v>
      </c>
    </row>
    <row r="5320" spans="1:13">
      <c r="A5320" t="s">
        <v>6656</v>
      </c>
      <c r="B5320">
        <v>4</v>
      </c>
      <c r="C5320" t="str">
        <f t="shared" si="83"/>
        <v>3 – 4</v>
      </c>
      <c r="D5320">
        <v>2</v>
      </c>
      <c r="E5320" t="s">
        <v>13149</v>
      </c>
      <c r="G5320" t="s">
        <v>13150</v>
      </c>
      <c r="H5320" t="s">
        <v>13150</v>
      </c>
      <c r="I5320" t="s">
        <v>6659</v>
      </c>
      <c r="J5320" t="s">
        <v>6660</v>
      </c>
      <c r="K5320" t="s">
        <v>15119</v>
      </c>
      <c r="L5320" t="s">
        <v>14002</v>
      </c>
      <c r="M5320" t="s">
        <v>10</v>
      </c>
    </row>
    <row r="5321" spans="1:13">
      <c r="A5321" t="s">
        <v>6656</v>
      </c>
      <c r="B5321">
        <v>4</v>
      </c>
      <c r="C5321" t="str">
        <f t="shared" si="83"/>
        <v>3 – 4</v>
      </c>
      <c r="D5321">
        <v>2</v>
      </c>
      <c r="E5321" t="s">
        <v>13149</v>
      </c>
      <c r="G5321" t="s">
        <v>13150</v>
      </c>
      <c r="H5321" t="s">
        <v>13150</v>
      </c>
      <c r="I5321" t="s">
        <v>6659</v>
      </c>
      <c r="J5321" t="s">
        <v>6660</v>
      </c>
      <c r="K5321" t="s">
        <v>15119</v>
      </c>
      <c r="L5321" t="s">
        <v>14002</v>
      </c>
      <c r="M5321" t="s">
        <v>1505</v>
      </c>
    </row>
    <row r="5322" spans="1:13">
      <c r="A5322" t="s">
        <v>6656</v>
      </c>
      <c r="B5322">
        <v>4</v>
      </c>
      <c r="C5322" t="str">
        <f t="shared" si="83"/>
        <v>3 – 4</v>
      </c>
      <c r="D5322">
        <v>2</v>
      </c>
      <c r="E5322" t="s">
        <v>13149</v>
      </c>
      <c r="G5322" t="s">
        <v>13150</v>
      </c>
      <c r="H5322" t="s">
        <v>13150</v>
      </c>
      <c r="I5322" t="s">
        <v>6659</v>
      </c>
      <c r="J5322" t="s">
        <v>6660</v>
      </c>
      <c r="K5322" t="s">
        <v>15119</v>
      </c>
      <c r="L5322" t="s">
        <v>14002</v>
      </c>
      <c r="M5322" t="s">
        <v>595</v>
      </c>
    </row>
    <row r="5323" spans="1:13">
      <c r="A5323" t="s">
        <v>6661</v>
      </c>
      <c r="B5323">
        <v>4.9000000000000004</v>
      </c>
      <c r="C5323" t="str">
        <f t="shared" si="83"/>
        <v>4 – 5</v>
      </c>
      <c r="D5323">
        <v>500</v>
      </c>
      <c r="E5323" t="s">
        <v>13149</v>
      </c>
      <c r="G5323" t="s">
        <v>13150</v>
      </c>
      <c r="H5323" t="s">
        <v>13150</v>
      </c>
      <c r="I5323" t="s">
        <v>6663</v>
      </c>
      <c r="J5323" t="s">
        <v>6664</v>
      </c>
      <c r="K5323" t="s">
        <v>15120</v>
      </c>
      <c r="L5323" t="s">
        <v>14002</v>
      </c>
      <c r="M5323" t="s">
        <v>330</v>
      </c>
    </row>
    <row r="5324" spans="1:13">
      <c r="A5324" t="s">
        <v>6661</v>
      </c>
      <c r="B5324">
        <v>4.9000000000000004</v>
      </c>
      <c r="C5324" t="str">
        <f t="shared" si="83"/>
        <v>4 – 5</v>
      </c>
      <c r="D5324">
        <v>500</v>
      </c>
      <c r="E5324" t="s">
        <v>13149</v>
      </c>
      <c r="G5324" t="s">
        <v>13150</v>
      </c>
      <c r="H5324" t="s">
        <v>13150</v>
      </c>
      <c r="I5324" t="s">
        <v>6663</v>
      </c>
      <c r="J5324" t="s">
        <v>6664</v>
      </c>
      <c r="K5324" t="s">
        <v>15120</v>
      </c>
      <c r="L5324" t="s">
        <v>14002</v>
      </c>
      <c r="M5324" t="s">
        <v>18</v>
      </c>
    </row>
    <row r="5325" spans="1:13">
      <c r="A5325" t="s">
        <v>6665</v>
      </c>
      <c r="B5325">
        <v>4.4000000000000004</v>
      </c>
      <c r="C5325" t="str">
        <f t="shared" si="83"/>
        <v>4 – 5</v>
      </c>
      <c r="D5325">
        <v>500</v>
      </c>
      <c r="E5325" t="s">
        <v>13149</v>
      </c>
      <c r="G5325" t="s">
        <v>13150</v>
      </c>
      <c r="H5325" t="s">
        <v>13150</v>
      </c>
      <c r="I5325" t="s">
        <v>6667</v>
      </c>
      <c r="J5325" t="s">
        <v>6668</v>
      </c>
      <c r="K5325" t="s">
        <v>15121</v>
      </c>
      <c r="L5325" t="s">
        <v>14067</v>
      </c>
      <c r="M5325" t="s">
        <v>330</v>
      </c>
    </row>
    <row r="5326" spans="1:13">
      <c r="A5326" t="s">
        <v>6665</v>
      </c>
      <c r="B5326">
        <v>4.4000000000000004</v>
      </c>
      <c r="C5326" t="str">
        <f t="shared" si="83"/>
        <v>4 – 5</v>
      </c>
      <c r="D5326">
        <v>500</v>
      </c>
      <c r="E5326" t="s">
        <v>13149</v>
      </c>
      <c r="G5326" t="s">
        <v>13150</v>
      </c>
      <c r="H5326" t="s">
        <v>13150</v>
      </c>
      <c r="I5326" t="s">
        <v>6667</v>
      </c>
      <c r="J5326" t="s">
        <v>6668</v>
      </c>
      <c r="K5326" t="s">
        <v>15121</v>
      </c>
      <c r="L5326" t="s">
        <v>14067</v>
      </c>
      <c r="M5326" t="s">
        <v>18</v>
      </c>
    </row>
    <row r="5327" spans="1:13">
      <c r="A5327" t="s">
        <v>6669</v>
      </c>
      <c r="B5327">
        <v>3.7</v>
      </c>
      <c r="C5327" t="str">
        <f t="shared" si="83"/>
        <v>3 – 4</v>
      </c>
      <c r="D5327">
        <v>22</v>
      </c>
      <c r="E5327" t="s">
        <v>13149</v>
      </c>
      <c r="G5327" t="s">
        <v>13150</v>
      </c>
      <c r="H5327" t="s">
        <v>13150</v>
      </c>
      <c r="I5327" t="s">
        <v>6672</v>
      </c>
      <c r="J5327" t="s">
        <v>6673</v>
      </c>
      <c r="K5327" t="s">
        <v>15122</v>
      </c>
      <c r="L5327" t="s">
        <v>14067</v>
      </c>
      <c r="M5327" t="s">
        <v>149</v>
      </c>
    </row>
    <row r="5328" spans="1:13">
      <c r="A5328" t="s">
        <v>6669</v>
      </c>
      <c r="B5328">
        <v>3.7</v>
      </c>
      <c r="C5328" t="str">
        <f t="shared" si="83"/>
        <v>3 – 4</v>
      </c>
      <c r="D5328">
        <v>22</v>
      </c>
      <c r="E5328" t="s">
        <v>13149</v>
      </c>
      <c r="G5328" t="s">
        <v>13150</v>
      </c>
      <c r="H5328" t="s">
        <v>13150</v>
      </c>
      <c r="I5328" t="s">
        <v>6672</v>
      </c>
      <c r="J5328" t="s">
        <v>6673</v>
      </c>
      <c r="K5328" t="s">
        <v>15122</v>
      </c>
      <c r="L5328" t="s">
        <v>14067</v>
      </c>
      <c r="M5328" t="s">
        <v>595</v>
      </c>
    </row>
    <row r="5329" spans="1:13">
      <c r="A5329" t="s">
        <v>6669</v>
      </c>
      <c r="B5329">
        <v>3.7</v>
      </c>
      <c r="C5329" t="str">
        <f t="shared" si="83"/>
        <v>3 – 4</v>
      </c>
      <c r="D5329">
        <v>22</v>
      </c>
      <c r="E5329" t="s">
        <v>13149</v>
      </c>
      <c r="G5329" t="s">
        <v>13150</v>
      </c>
      <c r="H5329" t="s">
        <v>13150</v>
      </c>
      <c r="I5329" t="s">
        <v>6672</v>
      </c>
      <c r="J5329" t="s">
        <v>6673</v>
      </c>
      <c r="K5329" t="s">
        <v>15122</v>
      </c>
      <c r="L5329" t="s">
        <v>14067</v>
      </c>
      <c r="M5329" t="s">
        <v>16121</v>
      </c>
    </row>
    <row r="5330" spans="1:13">
      <c r="A5330" t="s">
        <v>6669</v>
      </c>
      <c r="B5330">
        <v>3.7</v>
      </c>
      <c r="C5330" t="str">
        <f t="shared" si="83"/>
        <v>3 – 4</v>
      </c>
      <c r="D5330">
        <v>22</v>
      </c>
      <c r="E5330" t="s">
        <v>13149</v>
      </c>
      <c r="G5330" t="s">
        <v>13150</v>
      </c>
      <c r="H5330" t="s">
        <v>13150</v>
      </c>
      <c r="I5330" t="s">
        <v>6672</v>
      </c>
      <c r="J5330" t="s">
        <v>6673</v>
      </c>
      <c r="K5330" t="s">
        <v>15122</v>
      </c>
      <c r="L5330" t="s">
        <v>14067</v>
      </c>
      <c r="M5330" t="s">
        <v>3586</v>
      </c>
    </row>
    <row r="5331" spans="1:13">
      <c r="A5331" t="s">
        <v>6675</v>
      </c>
      <c r="C5331" t="str">
        <f t="shared" si="83"/>
        <v>No Rating</v>
      </c>
      <c r="E5331" t="s">
        <v>13150</v>
      </c>
      <c r="G5331" t="s">
        <v>13150</v>
      </c>
      <c r="H5331" t="s">
        <v>13150</v>
      </c>
      <c r="I5331" t="s">
        <v>6677</v>
      </c>
      <c r="J5331" t="s">
        <v>6678</v>
      </c>
      <c r="K5331" t="s">
        <v>15123</v>
      </c>
      <c r="L5331" t="s">
        <v>14038</v>
      </c>
      <c r="M5331" t="s">
        <v>52</v>
      </c>
    </row>
    <row r="5332" spans="1:13">
      <c r="A5332" t="s">
        <v>6675</v>
      </c>
      <c r="C5332" t="str">
        <f t="shared" si="83"/>
        <v>No Rating</v>
      </c>
      <c r="E5332" t="s">
        <v>13150</v>
      </c>
      <c r="G5332" t="s">
        <v>13150</v>
      </c>
      <c r="H5332" t="s">
        <v>13150</v>
      </c>
      <c r="I5332" t="s">
        <v>6677</v>
      </c>
      <c r="J5332" t="s">
        <v>6678</v>
      </c>
      <c r="K5332" t="s">
        <v>15123</v>
      </c>
      <c r="L5332" t="s">
        <v>14038</v>
      </c>
      <c r="M5332" t="s">
        <v>18</v>
      </c>
    </row>
    <row r="5333" spans="1:13">
      <c r="A5333" t="s">
        <v>6675</v>
      </c>
      <c r="C5333" t="str">
        <f t="shared" si="83"/>
        <v>No Rating</v>
      </c>
      <c r="E5333" t="s">
        <v>13150</v>
      </c>
      <c r="G5333" t="s">
        <v>13150</v>
      </c>
      <c r="H5333" t="s">
        <v>13150</v>
      </c>
      <c r="I5333" t="s">
        <v>6677</v>
      </c>
      <c r="J5333" t="s">
        <v>6678</v>
      </c>
      <c r="K5333" t="s">
        <v>15123</v>
      </c>
      <c r="L5333" t="s">
        <v>14038</v>
      </c>
      <c r="M5333" t="s">
        <v>16115</v>
      </c>
    </row>
    <row r="5334" spans="1:13">
      <c r="A5334" t="s">
        <v>6675</v>
      </c>
      <c r="C5334" t="str">
        <f t="shared" si="83"/>
        <v>No Rating</v>
      </c>
      <c r="E5334" t="s">
        <v>13150</v>
      </c>
      <c r="G5334" t="s">
        <v>13150</v>
      </c>
      <c r="H5334" t="s">
        <v>13150</v>
      </c>
      <c r="I5334" t="s">
        <v>6677</v>
      </c>
      <c r="J5334" t="s">
        <v>6678</v>
      </c>
      <c r="K5334" t="s">
        <v>15123</v>
      </c>
      <c r="L5334" t="s">
        <v>14038</v>
      </c>
      <c r="M5334" t="s">
        <v>1220</v>
      </c>
    </row>
    <row r="5335" spans="1:13">
      <c r="A5335" t="s">
        <v>6679</v>
      </c>
      <c r="B5335">
        <v>4</v>
      </c>
      <c r="C5335" t="str">
        <f t="shared" si="83"/>
        <v>3 – 4</v>
      </c>
      <c r="D5335">
        <v>500</v>
      </c>
      <c r="E5335" t="s">
        <v>13149</v>
      </c>
      <c r="G5335" t="s">
        <v>13150</v>
      </c>
      <c r="H5335" t="s">
        <v>13150</v>
      </c>
      <c r="I5335" t="s">
        <v>6681</v>
      </c>
      <c r="J5335" t="s">
        <v>6682</v>
      </c>
      <c r="K5335" t="s">
        <v>15124</v>
      </c>
      <c r="L5335" t="s">
        <v>14079</v>
      </c>
      <c r="M5335" t="s">
        <v>252</v>
      </c>
    </row>
    <row r="5336" spans="1:13">
      <c r="A5336" t="s">
        <v>6679</v>
      </c>
      <c r="B5336">
        <v>4</v>
      </c>
      <c r="C5336" t="str">
        <f t="shared" si="83"/>
        <v>3 – 4</v>
      </c>
      <c r="D5336">
        <v>500</v>
      </c>
      <c r="E5336" t="s">
        <v>13149</v>
      </c>
      <c r="G5336" t="s">
        <v>13150</v>
      </c>
      <c r="H5336" t="s">
        <v>13150</v>
      </c>
      <c r="I5336" t="s">
        <v>6681</v>
      </c>
      <c r="J5336" t="s">
        <v>6682</v>
      </c>
      <c r="K5336" t="s">
        <v>15124</v>
      </c>
      <c r="L5336" t="s">
        <v>14079</v>
      </c>
      <c r="M5336" t="s">
        <v>1762</v>
      </c>
    </row>
    <row r="5337" spans="1:13">
      <c r="A5337" t="s">
        <v>6679</v>
      </c>
      <c r="B5337">
        <v>4</v>
      </c>
      <c r="C5337" t="str">
        <f t="shared" si="83"/>
        <v>3 – 4</v>
      </c>
      <c r="D5337">
        <v>500</v>
      </c>
      <c r="E5337" t="s">
        <v>13149</v>
      </c>
      <c r="G5337" t="s">
        <v>13150</v>
      </c>
      <c r="H5337" t="s">
        <v>13150</v>
      </c>
      <c r="I5337" t="s">
        <v>6681</v>
      </c>
      <c r="J5337" t="s">
        <v>6682</v>
      </c>
      <c r="K5337" t="s">
        <v>15124</v>
      </c>
      <c r="L5337" t="s">
        <v>14079</v>
      </c>
      <c r="M5337" t="s">
        <v>16115</v>
      </c>
    </row>
    <row r="5338" spans="1:13">
      <c r="A5338" t="s">
        <v>6684</v>
      </c>
      <c r="C5338" t="str">
        <f t="shared" si="83"/>
        <v>No Rating</v>
      </c>
      <c r="E5338" t="s">
        <v>13150</v>
      </c>
      <c r="G5338" t="s">
        <v>13150</v>
      </c>
      <c r="H5338" t="s">
        <v>13150</v>
      </c>
      <c r="I5338" t="s">
        <v>6686</v>
      </c>
      <c r="J5338" t="s">
        <v>6687</v>
      </c>
      <c r="K5338" t="s">
        <v>15125</v>
      </c>
      <c r="L5338" t="s">
        <v>14002</v>
      </c>
      <c r="M5338" t="s">
        <v>262</v>
      </c>
    </row>
    <row r="5339" spans="1:13">
      <c r="A5339" t="s">
        <v>6684</v>
      </c>
      <c r="C5339" t="str">
        <f t="shared" si="83"/>
        <v>No Rating</v>
      </c>
      <c r="E5339" t="s">
        <v>13150</v>
      </c>
      <c r="G5339" t="s">
        <v>13150</v>
      </c>
      <c r="H5339" t="s">
        <v>13150</v>
      </c>
      <c r="I5339" t="s">
        <v>6686</v>
      </c>
      <c r="J5339" t="s">
        <v>6687</v>
      </c>
      <c r="K5339" t="s">
        <v>15125</v>
      </c>
      <c r="L5339" t="s">
        <v>14002</v>
      </c>
      <c r="M5339" t="s">
        <v>10</v>
      </c>
    </row>
    <row r="5340" spans="1:13">
      <c r="A5340" t="s">
        <v>6684</v>
      </c>
      <c r="C5340" t="str">
        <f t="shared" si="83"/>
        <v>No Rating</v>
      </c>
      <c r="E5340" t="s">
        <v>13150</v>
      </c>
      <c r="G5340" t="s">
        <v>13150</v>
      </c>
      <c r="H5340" t="s">
        <v>13150</v>
      </c>
      <c r="I5340" t="s">
        <v>6686</v>
      </c>
      <c r="J5340" t="s">
        <v>6687</v>
      </c>
      <c r="K5340" t="s">
        <v>15125</v>
      </c>
      <c r="L5340" t="s">
        <v>14002</v>
      </c>
      <c r="M5340" t="s">
        <v>52</v>
      </c>
    </row>
    <row r="5341" spans="1:13">
      <c r="A5341" t="s">
        <v>6684</v>
      </c>
      <c r="C5341" t="str">
        <f t="shared" si="83"/>
        <v>No Rating</v>
      </c>
      <c r="E5341" t="s">
        <v>13150</v>
      </c>
      <c r="G5341" t="s">
        <v>13150</v>
      </c>
      <c r="H5341" t="s">
        <v>13150</v>
      </c>
      <c r="I5341" t="s">
        <v>6686</v>
      </c>
      <c r="J5341" t="s">
        <v>6687</v>
      </c>
      <c r="K5341" t="s">
        <v>15125</v>
      </c>
      <c r="L5341" t="s">
        <v>14002</v>
      </c>
      <c r="M5341" t="s">
        <v>595</v>
      </c>
    </row>
    <row r="5342" spans="1:13">
      <c r="A5342" t="s">
        <v>6688</v>
      </c>
      <c r="B5342">
        <v>4.7</v>
      </c>
      <c r="C5342" t="str">
        <f t="shared" si="83"/>
        <v>4 – 5</v>
      </c>
      <c r="D5342">
        <v>5000</v>
      </c>
      <c r="E5342" t="s">
        <v>13149</v>
      </c>
      <c r="G5342" t="s">
        <v>13150</v>
      </c>
      <c r="H5342" t="s">
        <v>13150</v>
      </c>
      <c r="I5342" t="s">
        <v>6690</v>
      </c>
      <c r="J5342" t="s">
        <v>6691</v>
      </c>
      <c r="K5342" t="s">
        <v>15126</v>
      </c>
      <c r="L5342" t="s">
        <v>14002</v>
      </c>
      <c r="M5342" t="s">
        <v>262</v>
      </c>
    </row>
    <row r="5343" spans="1:13">
      <c r="A5343" t="s">
        <v>6688</v>
      </c>
      <c r="B5343">
        <v>4.7</v>
      </c>
      <c r="C5343" t="str">
        <f t="shared" si="83"/>
        <v>4 – 5</v>
      </c>
      <c r="D5343">
        <v>5000</v>
      </c>
      <c r="E5343" t="s">
        <v>13149</v>
      </c>
      <c r="G5343" t="s">
        <v>13150</v>
      </c>
      <c r="H5343" t="s">
        <v>13150</v>
      </c>
      <c r="I5343" t="s">
        <v>6690</v>
      </c>
      <c r="J5343" t="s">
        <v>6691</v>
      </c>
      <c r="K5343" t="s">
        <v>15126</v>
      </c>
      <c r="L5343" t="s">
        <v>14002</v>
      </c>
      <c r="M5343" t="s">
        <v>10</v>
      </c>
    </row>
    <row r="5344" spans="1:13">
      <c r="A5344" t="s">
        <v>6688</v>
      </c>
      <c r="B5344">
        <v>4.7</v>
      </c>
      <c r="C5344" t="str">
        <f t="shared" si="83"/>
        <v>4 – 5</v>
      </c>
      <c r="D5344">
        <v>5000</v>
      </c>
      <c r="E5344" t="s">
        <v>13149</v>
      </c>
      <c r="G5344" t="s">
        <v>13150</v>
      </c>
      <c r="H5344" t="s">
        <v>13150</v>
      </c>
      <c r="I5344" t="s">
        <v>6690</v>
      </c>
      <c r="J5344" t="s">
        <v>6691</v>
      </c>
      <c r="K5344" t="s">
        <v>15126</v>
      </c>
      <c r="L5344" t="s">
        <v>14002</v>
      </c>
      <c r="M5344" t="s">
        <v>595</v>
      </c>
    </row>
    <row r="5345" spans="1:13">
      <c r="A5345" t="s">
        <v>6692</v>
      </c>
      <c r="B5345">
        <v>4.5</v>
      </c>
      <c r="C5345" t="str">
        <f t="shared" si="83"/>
        <v>4 – 5</v>
      </c>
      <c r="D5345">
        <v>500</v>
      </c>
      <c r="E5345" t="s">
        <v>13149</v>
      </c>
      <c r="G5345" t="s">
        <v>13150</v>
      </c>
      <c r="H5345" t="s">
        <v>13150</v>
      </c>
      <c r="I5345" t="s">
        <v>6694</v>
      </c>
      <c r="J5345" t="s">
        <v>6695</v>
      </c>
      <c r="K5345" t="s">
        <v>15127</v>
      </c>
      <c r="L5345" t="s">
        <v>14002</v>
      </c>
      <c r="M5345" t="s">
        <v>10</v>
      </c>
    </row>
    <row r="5346" spans="1:13">
      <c r="A5346" t="s">
        <v>6692</v>
      </c>
      <c r="B5346">
        <v>4.5</v>
      </c>
      <c r="C5346" t="str">
        <f t="shared" si="83"/>
        <v>4 – 5</v>
      </c>
      <c r="D5346">
        <v>500</v>
      </c>
      <c r="E5346" t="s">
        <v>13149</v>
      </c>
      <c r="G5346" t="s">
        <v>13150</v>
      </c>
      <c r="H5346" t="s">
        <v>13150</v>
      </c>
      <c r="I5346" t="s">
        <v>6694</v>
      </c>
      <c r="J5346" t="s">
        <v>6695</v>
      </c>
      <c r="K5346" t="s">
        <v>15127</v>
      </c>
      <c r="L5346" t="s">
        <v>14002</v>
      </c>
      <c r="M5346" t="s">
        <v>18</v>
      </c>
    </row>
    <row r="5347" spans="1:13">
      <c r="A5347" t="s">
        <v>6692</v>
      </c>
      <c r="B5347">
        <v>4.5</v>
      </c>
      <c r="C5347" t="str">
        <f t="shared" si="83"/>
        <v>4 – 5</v>
      </c>
      <c r="D5347">
        <v>500</v>
      </c>
      <c r="E5347" t="s">
        <v>13149</v>
      </c>
      <c r="G5347" t="s">
        <v>13150</v>
      </c>
      <c r="H5347" t="s">
        <v>13150</v>
      </c>
      <c r="I5347" t="s">
        <v>6694</v>
      </c>
      <c r="J5347" t="s">
        <v>6695</v>
      </c>
      <c r="K5347" t="s">
        <v>15127</v>
      </c>
      <c r="L5347" t="s">
        <v>14002</v>
      </c>
      <c r="M5347" t="s">
        <v>8122</v>
      </c>
    </row>
    <row r="5348" spans="1:13">
      <c r="A5348" t="s">
        <v>6692</v>
      </c>
      <c r="B5348">
        <v>4.5</v>
      </c>
      <c r="C5348" t="str">
        <f t="shared" si="83"/>
        <v>4 – 5</v>
      </c>
      <c r="D5348">
        <v>500</v>
      </c>
      <c r="E5348" t="s">
        <v>13149</v>
      </c>
      <c r="G5348" t="s">
        <v>13150</v>
      </c>
      <c r="H5348" t="s">
        <v>13150</v>
      </c>
      <c r="I5348" t="s">
        <v>6694</v>
      </c>
      <c r="J5348" t="s">
        <v>6695</v>
      </c>
      <c r="K5348" t="s">
        <v>15127</v>
      </c>
      <c r="L5348" t="s">
        <v>14002</v>
      </c>
      <c r="M5348" t="s">
        <v>16109</v>
      </c>
    </row>
    <row r="5349" spans="1:13">
      <c r="A5349" t="s">
        <v>6692</v>
      </c>
      <c r="B5349">
        <v>4.5</v>
      </c>
      <c r="C5349" t="str">
        <f t="shared" si="83"/>
        <v>4 – 5</v>
      </c>
      <c r="D5349">
        <v>500</v>
      </c>
      <c r="E5349" t="s">
        <v>13149</v>
      </c>
      <c r="G5349" t="s">
        <v>13150</v>
      </c>
      <c r="H5349" t="s">
        <v>13150</v>
      </c>
      <c r="I5349" t="s">
        <v>6694</v>
      </c>
      <c r="J5349" t="s">
        <v>6695</v>
      </c>
      <c r="K5349" t="s">
        <v>15127</v>
      </c>
      <c r="L5349" t="s">
        <v>14002</v>
      </c>
      <c r="M5349" t="s">
        <v>16110</v>
      </c>
    </row>
    <row r="5350" spans="1:13">
      <c r="A5350" t="s">
        <v>6697</v>
      </c>
      <c r="B5350">
        <v>4.8</v>
      </c>
      <c r="C5350" t="str">
        <f t="shared" si="83"/>
        <v>4 – 5</v>
      </c>
      <c r="D5350">
        <v>10000</v>
      </c>
      <c r="E5350" t="s">
        <v>13149</v>
      </c>
      <c r="G5350" t="s">
        <v>13150</v>
      </c>
      <c r="H5350" t="s">
        <v>13150</v>
      </c>
      <c r="I5350" t="s">
        <v>6699</v>
      </c>
      <c r="J5350" t="s">
        <v>6700</v>
      </c>
      <c r="K5350" t="s">
        <v>15128</v>
      </c>
      <c r="L5350" t="s">
        <v>14002</v>
      </c>
      <c r="M5350" t="s">
        <v>1762</v>
      </c>
    </row>
    <row r="5351" spans="1:13">
      <c r="A5351" t="s">
        <v>6697</v>
      </c>
      <c r="B5351">
        <v>4.8</v>
      </c>
      <c r="C5351" t="str">
        <f t="shared" si="83"/>
        <v>4 – 5</v>
      </c>
      <c r="D5351">
        <v>10000</v>
      </c>
      <c r="E5351" t="s">
        <v>13149</v>
      </c>
      <c r="G5351" t="s">
        <v>13150</v>
      </c>
      <c r="H5351" t="s">
        <v>13150</v>
      </c>
      <c r="I5351" t="s">
        <v>6699</v>
      </c>
      <c r="J5351" t="s">
        <v>6700</v>
      </c>
      <c r="K5351" t="s">
        <v>15128</v>
      </c>
      <c r="L5351" t="s">
        <v>14002</v>
      </c>
      <c r="M5351" t="s">
        <v>18</v>
      </c>
    </row>
    <row r="5352" spans="1:13">
      <c r="A5352" t="s">
        <v>6701</v>
      </c>
      <c r="B5352">
        <v>4.4000000000000004</v>
      </c>
      <c r="C5352" t="str">
        <f t="shared" si="83"/>
        <v>4 – 5</v>
      </c>
      <c r="D5352">
        <v>27</v>
      </c>
      <c r="E5352" t="s">
        <v>13149</v>
      </c>
      <c r="G5352" t="s">
        <v>13150</v>
      </c>
      <c r="H5352" t="s">
        <v>13150</v>
      </c>
      <c r="I5352" t="s">
        <v>6704</v>
      </c>
      <c r="J5352" t="s">
        <v>6705</v>
      </c>
      <c r="K5352" t="s">
        <v>15129</v>
      </c>
      <c r="L5352" t="s">
        <v>14067</v>
      </c>
      <c r="M5352" t="s">
        <v>10</v>
      </c>
    </row>
    <row r="5353" spans="1:13">
      <c r="A5353" t="s">
        <v>6706</v>
      </c>
      <c r="C5353" t="str">
        <f t="shared" si="83"/>
        <v>No Rating</v>
      </c>
      <c r="E5353" t="s">
        <v>13150</v>
      </c>
      <c r="G5353" t="s">
        <v>13150</v>
      </c>
      <c r="H5353" t="s">
        <v>13150</v>
      </c>
      <c r="I5353" t="s">
        <v>6708</v>
      </c>
      <c r="J5353" t="s">
        <v>6709</v>
      </c>
      <c r="K5353" t="s">
        <v>15130</v>
      </c>
      <c r="L5353" t="s">
        <v>14002</v>
      </c>
      <c r="M5353" t="s">
        <v>16111</v>
      </c>
    </row>
    <row r="5354" spans="1:13">
      <c r="A5354" t="s">
        <v>6710</v>
      </c>
      <c r="B5354">
        <v>4.8</v>
      </c>
      <c r="C5354" t="str">
        <f t="shared" si="83"/>
        <v>4 – 5</v>
      </c>
      <c r="D5354">
        <v>500</v>
      </c>
      <c r="E5354" t="s">
        <v>13149</v>
      </c>
      <c r="G5354" t="s">
        <v>13150</v>
      </c>
      <c r="H5354" t="s">
        <v>13150</v>
      </c>
      <c r="I5354" t="s">
        <v>6712</v>
      </c>
      <c r="J5354" t="s">
        <v>6713</v>
      </c>
      <c r="K5354" t="s">
        <v>15131</v>
      </c>
      <c r="L5354" t="s">
        <v>14002</v>
      </c>
      <c r="M5354" t="s">
        <v>257</v>
      </c>
    </row>
    <row r="5355" spans="1:13">
      <c r="A5355" t="s">
        <v>6710</v>
      </c>
      <c r="B5355">
        <v>4.8</v>
      </c>
      <c r="C5355" t="str">
        <f t="shared" si="83"/>
        <v>4 – 5</v>
      </c>
      <c r="D5355">
        <v>500</v>
      </c>
      <c r="E5355" t="s">
        <v>13149</v>
      </c>
      <c r="G5355" t="s">
        <v>13150</v>
      </c>
      <c r="H5355" t="s">
        <v>13150</v>
      </c>
      <c r="I5355" t="s">
        <v>6712</v>
      </c>
      <c r="J5355" t="s">
        <v>6713</v>
      </c>
      <c r="K5355" t="s">
        <v>15131</v>
      </c>
      <c r="L5355" t="s">
        <v>14002</v>
      </c>
      <c r="M5355" t="s">
        <v>12403</v>
      </c>
    </row>
    <row r="5356" spans="1:13">
      <c r="A5356" t="s">
        <v>6710</v>
      </c>
      <c r="B5356">
        <v>4.8</v>
      </c>
      <c r="C5356" t="str">
        <f t="shared" si="83"/>
        <v>4 – 5</v>
      </c>
      <c r="D5356">
        <v>500</v>
      </c>
      <c r="E5356" t="s">
        <v>13149</v>
      </c>
      <c r="G5356" t="s">
        <v>13150</v>
      </c>
      <c r="H5356" t="s">
        <v>13150</v>
      </c>
      <c r="I5356" t="s">
        <v>6712</v>
      </c>
      <c r="J5356" t="s">
        <v>6713</v>
      </c>
      <c r="K5356" t="s">
        <v>15131</v>
      </c>
      <c r="L5356" t="s">
        <v>14002</v>
      </c>
      <c r="M5356" t="s">
        <v>16112</v>
      </c>
    </row>
    <row r="5357" spans="1:13">
      <c r="A5357" t="s">
        <v>6714</v>
      </c>
      <c r="B5357">
        <v>4.5</v>
      </c>
      <c r="C5357" t="str">
        <f t="shared" si="83"/>
        <v>4 – 5</v>
      </c>
      <c r="D5357">
        <v>100</v>
      </c>
      <c r="E5357" t="s">
        <v>13149</v>
      </c>
      <c r="G5357" t="s">
        <v>13150</v>
      </c>
      <c r="H5357" t="s">
        <v>13150</v>
      </c>
      <c r="I5357" t="s">
        <v>6716</v>
      </c>
      <c r="J5357" t="s">
        <v>6717</v>
      </c>
      <c r="K5357" t="s">
        <v>15132</v>
      </c>
      <c r="L5357" t="s">
        <v>14038</v>
      </c>
      <c r="M5357" t="s">
        <v>10</v>
      </c>
    </row>
    <row r="5358" spans="1:13">
      <c r="A5358" t="s">
        <v>6714</v>
      </c>
      <c r="B5358">
        <v>4.5</v>
      </c>
      <c r="C5358" t="str">
        <f t="shared" si="83"/>
        <v>4 – 5</v>
      </c>
      <c r="D5358">
        <v>100</v>
      </c>
      <c r="E5358" t="s">
        <v>13149</v>
      </c>
      <c r="G5358" t="s">
        <v>13150</v>
      </c>
      <c r="H5358" t="s">
        <v>13150</v>
      </c>
      <c r="I5358" t="s">
        <v>6716</v>
      </c>
      <c r="J5358" t="s">
        <v>6717</v>
      </c>
      <c r="K5358" t="s">
        <v>15132</v>
      </c>
      <c r="L5358" t="s">
        <v>14038</v>
      </c>
      <c r="M5358" t="s">
        <v>52</v>
      </c>
    </row>
    <row r="5359" spans="1:13">
      <c r="A5359" t="s">
        <v>6714</v>
      </c>
      <c r="B5359">
        <v>4.5</v>
      </c>
      <c r="C5359" t="str">
        <f t="shared" si="83"/>
        <v>4 – 5</v>
      </c>
      <c r="D5359">
        <v>100</v>
      </c>
      <c r="E5359" t="s">
        <v>13149</v>
      </c>
      <c r="G5359" t="s">
        <v>13150</v>
      </c>
      <c r="H5359" t="s">
        <v>13150</v>
      </c>
      <c r="I5359" t="s">
        <v>6716</v>
      </c>
      <c r="J5359" t="s">
        <v>6717</v>
      </c>
      <c r="K5359" t="s">
        <v>15132</v>
      </c>
      <c r="L5359" t="s">
        <v>14038</v>
      </c>
      <c r="M5359" t="s">
        <v>1505</v>
      </c>
    </row>
    <row r="5360" spans="1:13">
      <c r="A5360" t="s">
        <v>6718</v>
      </c>
      <c r="B5360">
        <v>4.9000000000000004</v>
      </c>
      <c r="C5360" t="str">
        <f t="shared" si="83"/>
        <v>4 – 5</v>
      </c>
      <c r="D5360">
        <v>90</v>
      </c>
      <c r="E5360" t="s">
        <v>13149</v>
      </c>
      <c r="G5360" t="s">
        <v>13150</v>
      </c>
      <c r="H5360" t="s">
        <v>13150</v>
      </c>
      <c r="I5360" t="s">
        <v>6721</v>
      </c>
      <c r="J5360" t="s">
        <v>6722</v>
      </c>
      <c r="K5360" t="s">
        <v>13505</v>
      </c>
      <c r="L5360" t="s">
        <v>13155</v>
      </c>
      <c r="M5360" t="s">
        <v>10</v>
      </c>
    </row>
    <row r="5361" spans="1:13">
      <c r="A5361" t="s">
        <v>6718</v>
      </c>
      <c r="B5361">
        <v>4.9000000000000004</v>
      </c>
      <c r="C5361" t="str">
        <f t="shared" si="83"/>
        <v>4 – 5</v>
      </c>
      <c r="D5361">
        <v>90</v>
      </c>
      <c r="E5361" t="s">
        <v>13149</v>
      </c>
      <c r="G5361" t="s">
        <v>13150</v>
      </c>
      <c r="H5361" t="s">
        <v>13150</v>
      </c>
      <c r="I5361" t="s">
        <v>6721</v>
      </c>
      <c r="J5361" t="s">
        <v>6722</v>
      </c>
      <c r="K5361" t="s">
        <v>13505</v>
      </c>
      <c r="L5361" t="s">
        <v>13155</v>
      </c>
      <c r="M5361" t="s">
        <v>18</v>
      </c>
    </row>
    <row r="5362" spans="1:13">
      <c r="A5362" t="s">
        <v>6718</v>
      </c>
      <c r="B5362">
        <v>4.9000000000000004</v>
      </c>
      <c r="C5362" t="str">
        <f t="shared" si="83"/>
        <v>4 – 5</v>
      </c>
      <c r="D5362">
        <v>90</v>
      </c>
      <c r="E5362" t="s">
        <v>13149</v>
      </c>
      <c r="G5362" t="s">
        <v>13150</v>
      </c>
      <c r="H5362" t="s">
        <v>13150</v>
      </c>
      <c r="I5362" t="s">
        <v>6721</v>
      </c>
      <c r="J5362" t="s">
        <v>6722</v>
      </c>
      <c r="K5362" t="s">
        <v>13505</v>
      </c>
      <c r="L5362" t="s">
        <v>13155</v>
      </c>
      <c r="M5362" t="s">
        <v>3586</v>
      </c>
    </row>
    <row r="5363" spans="1:13">
      <c r="A5363" t="s">
        <v>6718</v>
      </c>
      <c r="B5363">
        <v>4.9000000000000004</v>
      </c>
      <c r="C5363" t="str">
        <f t="shared" si="83"/>
        <v>4 – 5</v>
      </c>
      <c r="D5363">
        <v>90</v>
      </c>
      <c r="E5363" t="s">
        <v>13149</v>
      </c>
      <c r="G5363" t="s">
        <v>13150</v>
      </c>
      <c r="H5363" t="s">
        <v>13150</v>
      </c>
      <c r="I5363" t="s">
        <v>6721</v>
      </c>
      <c r="J5363" t="s">
        <v>6722</v>
      </c>
      <c r="K5363" t="s">
        <v>13505</v>
      </c>
      <c r="L5363" t="s">
        <v>13155</v>
      </c>
      <c r="M5363" t="s">
        <v>8122</v>
      </c>
    </row>
    <row r="5364" spans="1:13">
      <c r="A5364" t="s">
        <v>6723</v>
      </c>
      <c r="B5364">
        <v>4.7</v>
      </c>
      <c r="C5364" t="str">
        <f t="shared" si="83"/>
        <v>4 – 5</v>
      </c>
      <c r="D5364">
        <v>40</v>
      </c>
      <c r="E5364" t="s">
        <v>13149</v>
      </c>
      <c r="G5364" t="s">
        <v>13150</v>
      </c>
      <c r="H5364" t="s">
        <v>13150</v>
      </c>
      <c r="I5364" t="s">
        <v>6726</v>
      </c>
      <c r="J5364" t="s">
        <v>6727</v>
      </c>
      <c r="K5364" t="s">
        <v>15133</v>
      </c>
      <c r="L5364" t="s">
        <v>14067</v>
      </c>
      <c r="M5364" t="s">
        <v>52</v>
      </c>
    </row>
    <row r="5365" spans="1:13">
      <c r="A5365" t="s">
        <v>6723</v>
      </c>
      <c r="B5365">
        <v>4.7</v>
      </c>
      <c r="C5365" t="str">
        <f t="shared" si="83"/>
        <v>4 – 5</v>
      </c>
      <c r="D5365">
        <v>40</v>
      </c>
      <c r="E5365" t="s">
        <v>13149</v>
      </c>
      <c r="G5365" t="s">
        <v>13150</v>
      </c>
      <c r="H5365" t="s">
        <v>13150</v>
      </c>
      <c r="I5365" t="s">
        <v>6726</v>
      </c>
      <c r="J5365" t="s">
        <v>6727</v>
      </c>
      <c r="K5365" t="s">
        <v>15133</v>
      </c>
      <c r="L5365" t="s">
        <v>14067</v>
      </c>
      <c r="M5365" t="s">
        <v>18</v>
      </c>
    </row>
    <row r="5366" spans="1:13">
      <c r="A5366" t="s">
        <v>6723</v>
      </c>
      <c r="B5366">
        <v>4.7</v>
      </c>
      <c r="C5366" t="str">
        <f t="shared" si="83"/>
        <v>4 – 5</v>
      </c>
      <c r="D5366">
        <v>40</v>
      </c>
      <c r="E5366" t="s">
        <v>13149</v>
      </c>
      <c r="G5366" t="s">
        <v>13150</v>
      </c>
      <c r="H5366" t="s">
        <v>13150</v>
      </c>
      <c r="I5366" t="s">
        <v>6726</v>
      </c>
      <c r="J5366" t="s">
        <v>6727</v>
      </c>
      <c r="K5366" t="s">
        <v>15133</v>
      </c>
      <c r="L5366" t="s">
        <v>14067</v>
      </c>
      <c r="M5366" t="s">
        <v>5392</v>
      </c>
    </row>
    <row r="5367" spans="1:13">
      <c r="A5367" t="s">
        <v>6723</v>
      </c>
      <c r="B5367">
        <v>4.7</v>
      </c>
      <c r="C5367" t="str">
        <f t="shared" si="83"/>
        <v>4 – 5</v>
      </c>
      <c r="D5367">
        <v>40</v>
      </c>
      <c r="E5367" t="s">
        <v>13149</v>
      </c>
      <c r="G5367" t="s">
        <v>13150</v>
      </c>
      <c r="H5367" t="s">
        <v>13150</v>
      </c>
      <c r="I5367" t="s">
        <v>6726</v>
      </c>
      <c r="J5367" t="s">
        <v>6727</v>
      </c>
      <c r="K5367" t="s">
        <v>15133</v>
      </c>
      <c r="L5367" t="s">
        <v>14067</v>
      </c>
      <c r="M5367" t="s">
        <v>16113</v>
      </c>
    </row>
    <row r="5368" spans="1:13">
      <c r="A5368" t="s">
        <v>6728</v>
      </c>
      <c r="B5368">
        <v>4.9000000000000004</v>
      </c>
      <c r="C5368" t="str">
        <f t="shared" si="83"/>
        <v>4 – 5</v>
      </c>
      <c r="D5368">
        <v>5</v>
      </c>
      <c r="E5368" t="s">
        <v>13149</v>
      </c>
      <c r="G5368" t="s">
        <v>13150</v>
      </c>
      <c r="H5368" t="s">
        <v>13150</v>
      </c>
      <c r="I5368" t="s">
        <v>6730</v>
      </c>
      <c r="J5368" t="s">
        <v>6731</v>
      </c>
      <c r="K5368" t="s">
        <v>15134</v>
      </c>
      <c r="L5368" t="s">
        <v>14038</v>
      </c>
      <c r="M5368" t="s">
        <v>262</v>
      </c>
    </row>
    <row r="5369" spans="1:13">
      <c r="A5369" t="s">
        <v>6728</v>
      </c>
      <c r="B5369">
        <v>4.9000000000000004</v>
      </c>
      <c r="C5369" t="str">
        <f t="shared" si="83"/>
        <v>4 – 5</v>
      </c>
      <c r="D5369">
        <v>5</v>
      </c>
      <c r="E5369" t="s">
        <v>13149</v>
      </c>
      <c r="G5369" t="s">
        <v>13150</v>
      </c>
      <c r="H5369" t="s">
        <v>13150</v>
      </c>
      <c r="I5369" t="s">
        <v>6730</v>
      </c>
      <c r="J5369" t="s">
        <v>6731</v>
      </c>
      <c r="K5369" t="s">
        <v>15134</v>
      </c>
      <c r="L5369" t="s">
        <v>14038</v>
      </c>
      <c r="M5369" t="s">
        <v>18</v>
      </c>
    </row>
    <row r="5370" spans="1:13">
      <c r="A5370" t="s">
        <v>6728</v>
      </c>
      <c r="B5370">
        <v>4.9000000000000004</v>
      </c>
      <c r="C5370" t="str">
        <f t="shared" si="83"/>
        <v>4 – 5</v>
      </c>
      <c r="D5370">
        <v>5</v>
      </c>
      <c r="E5370" t="s">
        <v>13149</v>
      </c>
      <c r="G5370" t="s">
        <v>13150</v>
      </c>
      <c r="H5370" t="s">
        <v>13150</v>
      </c>
      <c r="I5370" t="s">
        <v>6730</v>
      </c>
      <c r="J5370" t="s">
        <v>6731</v>
      </c>
      <c r="K5370" t="s">
        <v>15134</v>
      </c>
      <c r="L5370" t="s">
        <v>14038</v>
      </c>
      <c r="M5370" t="s">
        <v>595</v>
      </c>
    </row>
    <row r="5371" spans="1:13">
      <c r="A5371" t="s">
        <v>6728</v>
      </c>
      <c r="B5371">
        <v>4.9000000000000004</v>
      </c>
      <c r="C5371" t="str">
        <f t="shared" si="83"/>
        <v>4 – 5</v>
      </c>
      <c r="D5371">
        <v>5</v>
      </c>
      <c r="E5371" t="s">
        <v>13149</v>
      </c>
      <c r="G5371" t="s">
        <v>13150</v>
      </c>
      <c r="H5371" t="s">
        <v>13150</v>
      </c>
      <c r="I5371" t="s">
        <v>6730</v>
      </c>
      <c r="J5371" t="s">
        <v>6731</v>
      </c>
      <c r="K5371" t="s">
        <v>15134</v>
      </c>
      <c r="L5371" t="s">
        <v>14038</v>
      </c>
      <c r="M5371" t="s">
        <v>5392</v>
      </c>
    </row>
    <row r="5372" spans="1:13">
      <c r="A5372" t="s">
        <v>6732</v>
      </c>
      <c r="B5372">
        <v>4.7</v>
      </c>
      <c r="C5372" t="str">
        <f t="shared" si="83"/>
        <v>4 – 5</v>
      </c>
      <c r="D5372">
        <v>2000</v>
      </c>
      <c r="E5372" t="s">
        <v>13149</v>
      </c>
      <c r="G5372" t="s">
        <v>13150</v>
      </c>
      <c r="H5372" t="s">
        <v>13150</v>
      </c>
      <c r="I5372" t="s">
        <v>6734</v>
      </c>
      <c r="J5372" t="s">
        <v>6700</v>
      </c>
      <c r="K5372" t="s">
        <v>15128</v>
      </c>
      <c r="L5372" t="s">
        <v>14002</v>
      </c>
      <c r="M5372" t="s">
        <v>262</v>
      </c>
    </row>
    <row r="5373" spans="1:13">
      <c r="A5373" t="s">
        <v>6732</v>
      </c>
      <c r="B5373">
        <v>4.7</v>
      </c>
      <c r="C5373" t="str">
        <f t="shared" si="83"/>
        <v>4 – 5</v>
      </c>
      <c r="D5373">
        <v>2000</v>
      </c>
      <c r="E5373" t="s">
        <v>13149</v>
      </c>
      <c r="G5373" t="s">
        <v>13150</v>
      </c>
      <c r="H5373" t="s">
        <v>13150</v>
      </c>
      <c r="I5373" t="s">
        <v>6734</v>
      </c>
      <c r="J5373" t="s">
        <v>6700</v>
      </c>
      <c r="K5373" t="s">
        <v>15128</v>
      </c>
      <c r="L5373" t="s">
        <v>14002</v>
      </c>
      <c r="M5373" t="s">
        <v>1762</v>
      </c>
    </row>
    <row r="5374" spans="1:13">
      <c r="A5374" t="s">
        <v>6732</v>
      </c>
      <c r="B5374">
        <v>4.7</v>
      </c>
      <c r="C5374" t="str">
        <f t="shared" si="83"/>
        <v>4 – 5</v>
      </c>
      <c r="D5374">
        <v>2000</v>
      </c>
      <c r="E5374" t="s">
        <v>13149</v>
      </c>
      <c r="G5374" t="s">
        <v>13150</v>
      </c>
      <c r="H5374" t="s">
        <v>13150</v>
      </c>
      <c r="I5374" t="s">
        <v>6734</v>
      </c>
      <c r="J5374" t="s">
        <v>6700</v>
      </c>
      <c r="K5374" t="s">
        <v>15128</v>
      </c>
      <c r="L5374" t="s">
        <v>14002</v>
      </c>
      <c r="M5374" t="s">
        <v>18</v>
      </c>
    </row>
    <row r="5375" spans="1:13">
      <c r="A5375" t="s">
        <v>6732</v>
      </c>
      <c r="B5375">
        <v>4.7</v>
      </c>
      <c r="C5375" t="str">
        <f t="shared" si="83"/>
        <v>4 – 5</v>
      </c>
      <c r="D5375">
        <v>2000</v>
      </c>
      <c r="E5375" t="s">
        <v>13149</v>
      </c>
      <c r="G5375" t="s">
        <v>13150</v>
      </c>
      <c r="H5375" t="s">
        <v>13150</v>
      </c>
      <c r="I5375" t="s">
        <v>6734</v>
      </c>
      <c r="J5375" t="s">
        <v>6700</v>
      </c>
      <c r="K5375" t="s">
        <v>15128</v>
      </c>
      <c r="L5375" t="s">
        <v>14002</v>
      </c>
      <c r="M5375" t="s">
        <v>595</v>
      </c>
    </row>
    <row r="5376" spans="1:13">
      <c r="A5376" t="s">
        <v>6732</v>
      </c>
      <c r="B5376">
        <v>4.7</v>
      </c>
      <c r="C5376" t="str">
        <f t="shared" si="83"/>
        <v>4 – 5</v>
      </c>
      <c r="D5376">
        <v>2000</v>
      </c>
      <c r="E5376" t="s">
        <v>13149</v>
      </c>
      <c r="G5376" t="s">
        <v>13150</v>
      </c>
      <c r="H5376" t="s">
        <v>13150</v>
      </c>
      <c r="I5376" t="s">
        <v>6734</v>
      </c>
      <c r="J5376" t="s">
        <v>6700</v>
      </c>
      <c r="K5376" t="s">
        <v>15128</v>
      </c>
      <c r="L5376" t="s">
        <v>14002</v>
      </c>
      <c r="M5376" t="s">
        <v>3586</v>
      </c>
    </row>
    <row r="5377" spans="1:13">
      <c r="A5377" t="s">
        <v>6736</v>
      </c>
      <c r="B5377">
        <v>3.8</v>
      </c>
      <c r="C5377" t="str">
        <f t="shared" si="83"/>
        <v>3 – 4</v>
      </c>
      <c r="D5377">
        <v>8</v>
      </c>
      <c r="E5377" t="s">
        <v>13149</v>
      </c>
      <c r="G5377" t="s">
        <v>13150</v>
      </c>
      <c r="H5377" t="s">
        <v>13150</v>
      </c>
      <c r="I5377" t="s">
        <v>6739</v>
      </c>
      <c r="J5377" t="s">
        <v>6740</v>
      </c>
      <c r="K5377" t="s">
        <v>15135</v>
      </c>
      <c r="L5377" t="s">
        <v>13886</v>
      </c>
      <c r="M5377" t="s">
        <v>635</v>
      </c>
    </row>
    <row r="5378" spans="1:13">
      <c r="A5378" t="s">
        <v>6736</v>
      </c>
      <c r="B5378">
        <v>3.8</v>
      </c>
      <c r="C5378" t="str">
        <f t="shared" ref="C5378:C5441" si="84">IF(B5378="", "No Rating",
 IF(B5378&lt;=2, "1 – 2",
 IF(B5378&lt;=3, "2 – 3",
 IF(B5378&lt;=4, "3 – 4",
 "4 – 5"))))</f>
        <v>3 – 4</v>
      </c>
      <c r="D5378">
        <v>8</v>
      </c>
      <c r="E5378" t="s">
        <v>13149</v>
      </c>
      <c r="G5378" t="s">
        <v>13150</v>
      </c>
      <c r="H5378" t="s">
        <v>13150</v>
      </c>
      <c r="I5378" t="s">
        <v>6739</v>
      </c>
      <c r="J5378" t="s">
        <v>6740</v>
      </c>
      <c r="K5378" t="s">
        <v>15135</v>
      </c>
      <c r="L5378" t="s">
        <v>13886</v>
      </c>
      <c r="M5378" t="s">
        <v>262</v>
      </c>
    </row>
    <row r="5379" spans="1:13">
      <c r="A5379" t="s">
        <v>6736</v>
      </c>
      <c r="B5379">
        <v>3.8</v>
      </c>
      <c r="C5379" t="str">
        <f t="shared" si="84"/>
        <v>3 – 4</v>
      </c>
      <c r="D5379">
        <v>8</v>
      </c>
      <c r="E5379" t="s">
        <v>13149</v>
      </c>
      <c r="G5379" t="s">
        <v>13150</v>
      </c>
      <c r="H5379" t="s">
        <v>13150</v>
      </c>
      <c r="I5379" t="s">
        <v>6739</v>
      </c>
      <c r="J5379" t="s">
        <v>6740</v>
      </c>
      <c r="K5379" t="s">
        <v>15135</v>
      </c>
      <c r="L5379" t="s">
        <v>13886</v>
      </c>
      <c r="M5379" t="s">
        <v>52</v>
      </c>
    </row>
    <row r="5380" spans="1:13">
      <c r="A5380" t="s">
        <v>6736</v>
      </c>
      <c r="B5380">
        <v>3.8</v>
      </c>
      <c r="C5380" t="str">
        <f t="shared" si="84"/>
        <v>3 – 4</v>
      </c>
      <c r="D5380">
        <v>8</v>
      </c>
      <c r="E5380" t="s">
        <v>13149</v>
      </c>
      <c r="G5380" t="s">
        <v>13150</v>
      </c>
      <c r="H5380" t="s">
        <v>13150</v>
      </c>
      <c r="I5380" t="s">
        <v>6739</v>
      </c>
      <c r="J5380" t="s">
        <v>6740</v>
      </c>
      <c r="K5380" t="s">
        <v>15135</v>
      </c>
      <c r="L5380" t="s">
        <v>13886</v>
      </c>
      <c r="M5380" t="s">
        <v>18</v>
      </c>
    </row>
    <row r="5381" spans="1:13">
      <c r="A5381" t="s">
        <v>6736</v>
      </c>
      <c r="B5381">
        <v>3.8</v>
      </c>
      <c r="C5381" t="str">
        <f t="shared" si="84"/>
        <v>3 – 4</v>
      </c>
      <c r="D5381">
        <v>8</v>
      </c>
      <c r="E5381" t="s">
        <v>13149</v>
      </c>
      <c r="G5381" t="s">
        <v>13150</v>
      </c>
      <c r="H5381" t="s">
        <v>13150</v>
      </c>
      <c r="I5381" t="s">
        <v>6739</v>
      </c>
      <c r="J5381" t="s">
        <v>6740</v>
      </c>
      <c r="K5381" t="s">
        <v>15135</v>
      </c>
      <c r="L5381" t="s">
        <v>13886</v>
      </c>
      <c r="M5381" t="s">
        <v>595</v>
      </c>
    </row>
    <row r="5382" spans="1:13">
      <c r="A5382" t="s">
        <v>6741</v>
      </c>
      <c r="C5382" t="str">
        <f t="shared" si="84"/>
        <v>No Rating</v>
      </c>
      <c r="E5382" t="s">
        <v>13150</v>
      </c>
      <c r="G5382" t="s">
        <v>13150</v>
      </c>
      <c r="H5382" t="s">
        <v>13150</v>
      </c>
      <c r="I5382" t="s">
        <v>6743</v>
      </c>
      <c r="J5382" t="s">
        <v>6744</v>
      </c>
      <c r="K5382" t="s">
        <v>15136</v>
      </c>
      <c r="L5382" t="s">
        <v>14038</v>
      </c>
      <c r="M5382" t="s">
        <v>16111</v>
      </c>
    </row>
    <row r="5383" spans="1:13">
      <c r="A5383" t="s">
        <v>6745</v>
      </c>
      <c r="B5383">
        <v>4.7</v>
      </c>
      <c r="C5383" t="str">
        <f t="shared" si="84"/>
        <v>4 – 5</v>
      </c>
      <c r="D5383">
        <v>4000</v>
      </c>
      <c r="E5383" t="s">
        <v>13149</v>
      </c>
      <c r="G5383" t="s">
        <v>13150</v>
      </c>
      <c r="H5383" t="s">
        <v>13150</v>
      </c>
      <c r="I5383" t="s">
        <v>6747</v>
      </c>
      <c r="J5383" t="s">
        <v>6748</v>
      </c>
      <c r="K5383" t="s">
        <v>15137</v>
      </c>
      <c r="L5383" t="s">
        <v>14002</v>
      </c>
      <c r="M5383" t="s">
        <v>257</v>
      </c>
    </row>
    <row r="5384" spans="1:13">
      <c r="A5384" t="s">
        <v>6745</v>
      </c>
      <c r="B5384">
        <v>4.7</v>
      </c>
      <c r="C5384" t="str">
        <f t="shared" si="84"/>
        <v>4 – 5</v>
      </c>
      <c r="D5384">
        <v>4000</v>
      </c>
      <c r="E5384" t="s">
        <v>13149</v>
      </c>
      <c r="G5384" t="s">
        <v>13150</v>
      </c>
      <c r="H5384" t="s">
        <v>13150</v>
      </c>
      <c r="I5384" t="s">
        <v>6747</v>
      </c>
      <c r="J5384" t="s">
        <v>6748</v>
      </c>
      <c r="K5384" t="s">
        <v>15137</v>
      </c>
      <c r="L5384" t="s">
        <v>14002</v>
      </c>
      <c r="M5384" t="s">
        <v>18</v>
      </c>
    </row>
    <row r="5385" spans="1:13">
      <c r="A5385" t="s">
        <v>6745</v>
      </c>
      <c r="B5385">
        <v>4.7</v>
      </c>
      <c r="C5385" t="str">
        <f t="shared" si="84"/>
        <v>4 – 5</v>
      </c>
      <c r="D5385">
        <v>4000</v>
      </c>
      <c r="E5385" t="s">
        <v>13149</v>
      </c>
      <c r="G5385" t="s">
        <v>13150</v>
      </c>
      <c r="H5385" t="s">
        <v>13150</v>
      </c>
      <c r="I5385" t="s">
        <v>6747</v>
      </c>
      <c r="J5385" t="s">
        <v>6748</v>
      </c>
      <c r="K5385" t="s">
        <v>15137</v>
      </c>
      <c r="L5385" t="s">
        <v>14002</v>
      </c>
      <c r="M5385" t="s">
        <v>595</v>
      </c>
    </row>
    <row r="5386" spans="1:13">
      <c r="A5386" t="s">
        <v>6745</v>
      </c>
      <c r="B5386">
        <v>4.7</v>
      </c>
      <c r="C5386" t="str">
        <f t="shared" si="84"/>
        <v>4 – 5</v>
      </c>
      <c r="D5386">
        <v>4000</v>
      </c>
      <c r="E5386" t="s">
        <v>13149</v>
      </c>
      <c r="G5386" t="s">
        <v>13150</v>
      </c>
      <c r="H5386" t="s">
        <v>13150</v>
      </c>
      <c r="I5386" t="s">
        <v>6747</v>
      </c>
      <c r="J5386" t="s">
        <v>6748</v>
      </c>
      <c r="K5386" t="s">
        <v>15137</v>
      </c>
      <c r="L5386" t="s">
        <v>14002</v>
      </c>
      <c r="M5386" t="s">
        <v>3586</v>
      </c>
    </row>
    <row r="5387" spans="1:13">
      <c r="A5387" t="s">
        <v>6745</v>
      </c>
      <c r="B5387">
        <v>4.7</v>
      </c>
      <c r="C5387" t="str">
        <f t="shared" si="84"/>
        <v>4 – 5</v>
      </c>
      <c r="D5387">
        <v>4000</v>
      </c>
      <c r="E5387" t="s">
        <v>13149</v>
      </c>
      <c r="G5387" t="s">
        <v>13150</v>
      </c>
      <c r="H5387" t="s">
        <v>13150</v>
      </c>
      <c r="I5387" t="s">
        <v>6747</v>
      </c>
      <c r="J5387" t="s">
        <v>6748</v>
      </c>
      <c r="K5387" t="s">
        <v>15137</v>
      </c>
      <c r="L5387" t="s">
        <v>14002</v>
      </c>
      <c r="M5387" t="s">
        <v>1220</v>
      </c>
    </row>
    <row r="5388" spans="1:13">
      <c r="A5388" t="s">
        <v>6750</v>
      </c>
      <c r="B5388">
        <v>4.0999999999999996</v>
      </c>
      <c r="C5388" t="str">
        <f t="shared" si="84"/>
        <v>4 – 5</v>
      </c>
      <c r="D5388">
        <v>500</v>
      </c>
      <c r="E5388" t="s">
        <v>13149</v>
      </c>
      <c r="G5388" t="s">
        <v>13150</v>
      </c>
      <c r="H5388" t="s">
        <v>13150</v>
      </c>
      <c r="I5388" t="s">
        <v>6752</v>
      </c>
      <c r="J5388" t="s">
        <v>6753</v>
      </c>
      <c r="K5388" t="s">
        <v>15138</v>
      </c>
      <c r="L5388" t="s">
        <v>14002</v>
      </c>
      <c r="M5388" t="s">
        <v>330</v>
      </c>
    </row>
    <row r="5389" spans="1:13">
      <c r="A5389" t="s">
        <v>6750</v>
      </c>
      <c r="B5389">
        <v>4.0999999999999996</v>
      </c>
      <c r="C5389" t="str">
        <f t="shared" si="84"/>
        <v>4 – 5</v>
      </c>
      <c r="D5389">
        <v>500</v>
      </c>
      <c r="E5389" t="s">
        <v>13149</v>
      </c>
      <c r="G5389" t="s">
        <v>13150</v>
      </c>
      <c r="H5389" t="s">
        <v>13150</v>
      </c>
      <c r="I5389" t="s">
        <v>6752</v>
      </c>
      <c r="J5389" t="s">
        <v>6753</v>
      </c>
      <c r="K5389" t="s">
        <v>15138</v>
      </c>
      <c r="L5389" t="s">
        <v>14002</v>
      </c>
      <c r="M5389" t="s">
        <v>257</v>
      </c>
    </row>
    <row r="5390" spans="1:13">
      <c r="A5390" t="s">
        <v>6750</v>
      </c>
      <c r="B5390">
        <v>4.0999999999999996</v>
      </c>
      <c r="C5390" t="str">
        <f t="shared" si="84"/>
        <v>4 – 5</v>
      </c>
      <c r="D5390">
        <v>500</v>
      </c>
      <c r="E5390" t="s">
        <v>13149</v>
      </c>
      <c r="G5390" t="s">
        <v>13150</v>
      </c>
      <c r="H5390" t="s">
        <v>13150</v>
      </c>
      <c r="I5390" t="s">
        <v>6752</v>
      </c>
      <c r="J5390" t="s">
        <v>6753</v>
      </c>
      <c r="K5390" t="s">
        <v>15138</v>
      </c>
      <c r="L5390" t="s">
        <v>14002</v>
      </c>
      <c r="M5390" t="s">
        <v>10</v>
      </c>
    </row>
    <row r="5391" spans="1:13">
      <c r="A5391" t="s">
        <v>6750</v>
      </c>
      <c r="B5391">
        <v>4.0999999999999996</v>
      </c>
      <c r="C5391" t="str">
        <f t="shared" si="84"/>
        <v>4 – 5</v>
      </c>
      <c r="D5391">
        <v>500</v>
      </c>
      <c r="E5391" t="s">
        <v>13149</v>
      </c>
      <c r="G5391" t="s">
        <v>13150</v>
      </c>
      <c r="H5391" t="s">
        <v>13150</v>
      </c>
      <c r="I5391" t="s">
        <v>6752</v>
      </c>
      <c r="J5391" t="s">
        <v>6753</v>
      </c>
      <c r="K5391" t="s">
        <v>15138</v>
      </c>
      <c r="L5391" t="s">
        <v>14002</v>
      </c>
      <c r="M5391" t="s">
        <v>52</v>
      </c>
    </row>
    <row r="5392" spans="1:13">
      <c r="A5392" t="s">
        <v>6750</v>
      </c>
      <c r="B5392">
        <v>4.0999999999999996</v>
      </c>
      <c r="C5392" t="str">
        <f t="shared" si="84"/>
        <v>4 – 5</v>
      </c>
      <c r="D5392">
        <v>500</v>
      </c>
      <c r="E5392" t="s">
        <v>13149</v>
      </c>
      <c r="G5392" t="s">
        <v>13150</v>
      </c>
      <c r="H5392" t="s">
        <v>13150</v>
      </c>
      <c r="I5392" t="s">
        <v>6752</v>
      </c>
      <c r="J5392" t="s">
        <v>6753</v>
      </c>
      <c r="K5392" t="s">
        <v>15138</v>
      </c>
      <c r="L5392" t="s">
        <v>14002</v>
      </c>
      <c r="M5392" t="s">
        <v>18</v>
      </c>
    </row>
    <row r="5393" spans="1:13">
      <c r="A5393" t="s">
        <v>6755</v>
      </c>
      <c r="B5393">
        <v>4.5999999999999996</v>
      </c>
      <c r="C5393" t="str">
        <f t="shared" si="84"/>
        <v>4 – 5</v>
      </c>
      <c r="D5393">
        <v>100</v>
      </c>
      <c r="E5393" t="s">
        <v>13149</v>
      </c>
      <c r="G5393" t="s">
        <v>13150</v>
      </c>
      <c r="H5393" t="s">
        <v>13150</v>
      </c>
      <c r="I5393" t="s">
        <v>6757</v>
      </c>
      <c r="J5393" t="s">
        <v>6758</v>
      </c>
      <c r="K5393" t="s">
        <v>15139</v>
      </c>
      <c r="L5393" t="s">
        <v>14002</v>
      </c>
      <c r="M5393" t="s">
        <v>635</v>
      </c>
    </row>
    <row r="5394" spans="1:13">
      <c r="A5394" t="s">
        <v>6755</v>
      </c>
      <c r="B5394">
        <v>4.5999999999999996</v>
      </c>
      <c r="C5394" t="str">
        <f t="shared" si="84"/>
        <v>4 – 5</v>
      </c>
      <c r="D5394">
        <v>100</v>
      </c>
      <c r="E5394" t="s">
        <v>13149</v>
      </c>
      <c r="G5394" t="s">
        <v>13150</v>
      </c>
      <c r="H5394" t="s">
        <v>13150</v>
      </c>
      <c r="I5394" t="s">
        <v>6757</v>
      </c>
      <c r="J5394" t="s">
        <v>6758</v>
      </c>
      <c r="K5394" t="s">
        <v>15139</v>
      </c>
      <c r="L5394" t="s">
        <v>14002</v>
      </c>
      <c r="M5394" t="s">
        <v>149</v>
      </c>
    </row>
    <row r="5395" spans="1:13">
      <c r="A5395" t="s">
        <v>6755</v>
      </c>
      <c r="B5395">
        <v>4.5999999999999996</v>
      </c>
      <c r="C5395" t="str">
        <f t="shared" si="84"/>
        <v>4 – 5</v>
      </c>
      <c r="D5395">
        <v>100</v>
      </c>
      <c r="E5395" t="s">
        <v>13149</v>
      </c>
      <c r="G5395" t="s">
        <v>13150</v>
      </c>
      <c r="H5395" t="s">
        <v>13150</v>
      </c>
      <c r="I5395" t="s">
        <v>6757</v>
      </c>
      <c r="J5395" t="s">
        <v>6758</v>
      </c>
      <c r="K5395" t="s">
        <v>15139</v>
      </c>
      <c r="L5395" t="s">
        <v>14002</v>
      </c>
      <c r="M5395" t="s">
        <v>330</v>
      </c>
    </row>
    <row r="5396" spans="1:13">
      <c r="A5396" t="s">
        <v>6755</v>
      </c>
      <c r="B5396">
        <v>4.5999999999999996</v>
      </c>
      <c r="C5396" t="str">
        <f t="shared" si="84"/>
        <v>4 – 5</v>
      </c>
      <c r="D5396">
        <v>100</v>
      </c>
      <c r="E5396" t="s">
        <v>13149</v>
      </c>
      <c r="G5396" t="s">
        <v>13150</v>
      </c>
      <c r="H5396" t="s">
        <v>13150</v>
      </c>
      <c r="I5396" t="s">
        <v>6757</v>
      </c>
      <c r="J5396" t="s">
        <v>6758</v>
      </c>
      <c r="K5396" t="s">
        <v>15139</v>
      </c>
      <c r="L5396" t="s">
        <v>14002</v>
      </c>
      <c r="M5396" t="s">
        <v>252</v>
      </c>
    </row>
    <row r="5397" spans="1:13">
      <c r="A5397" t="s">
        <v>6755</v>
      </c>
      <c r="B5397">
        <v>4.5999999999999996</v>
      </c>
      <c r="C5397" t="str">
        <f t="shared" si="84"/>
        <v>4 – 5</v>
      </c>
      <c r="D5397">
        <v>100</v>
      </c>
      <c r="E5397" t="s">
        <v>13149</v>
      </c>
      <c r="G5397" t="s">
        <v>13150</v>
      </c>
      <c r="H5397" t="s">
        <v>13150</v>
      </c>
      <c r="I5397" t="s">
        <v>6757</v>
      </c>
      <c r="J5397" t="s">
        <v>6758</v>
      </c>
      <c r="K5397" t="s">
        <v>15139</v>
      </c>
      <c r="L5397" t="s">
        <v>14002</v>
      </c>
      <c r="M5397" t="s">
        <v>257</v>
      </c>
    </row>
    <row r="5398" spans="1:13">
      <c r="A5398" t="s">
        <v>6759</v>
      </c>
      <c r="B5398">
        <v>4.2</v>
      </c>
      <c r="C5398" t="str">
        <f t="shared" si="84"/>
        <v>4 – 5</v>
      </c>
      <c r="D5398">
        <v>100</v>
      </c>
      <c r="E5398" t="s">
        <v>13149</v>
      </c>
      <c r="G5398" t="s">
        <v>13150</v>
      </c>
      <c r="H5398" t="s">
        <v>13150</v>
      </c>
      <c r="I5398" t="s">
        <v>6761</v>
      </c>
      <c r="J5398" t="s">
        <v>6762</v>
      </c>
      <c r="K5398" t="s">
        <v>15140</v>
      </c>
      <c r="L5398" t="s">
        <v>14002</v>
      </c>
      <c r="M5398" t="s">
        <v>52</v>
      </c>
    </row>
    <row r="5399" spans="1:13">
      <c r="A5399" t="s">
        <v>6759</v>
      </c>
      <c r="B5399">
        <v>4.2</v>
      </c>
      <c r="C5399" t="str">
        <f t="shared" si="84"/>
        <v>4 – 5</v>
      </c>
      <c r="D5399">
        <v>100</v>
      </c>
      <c r="E5399" t="s">
        <v>13149</v>
      </c>
      <c r="G5399" t="s">
        <v>13150</v>
      </c>
      <c r="H5399" t="s">
        <v>13150</v>
      </c>
      <c r="I5399" t="s">
        <v>6761</v>
      </c>
      <c r="J5399" t="s">
        <v>6762</v>
      </c>
      <c r="K5399" t="s">
        <v>15140</v>
      </c>
      <c r="L5399" t="s">
        <v>14002</v>
      </c>
      <c r="M5399" t="s">
        <v>18</v>
      </c>
    </row>
    <row r="5400" spans="1:13">
      <c r="A5400" t="s">
        <v>6759</v>
      </c>
      <c r="B5400">
        <v>4.2</v>
      </c>
      <c r="C5400" t="str">
        <f t="shared" si="84"/>
        <v>4 – 5</v>
      </c>
      <c r="D5400">
        <v>100</v>
      </c>
      <c r="E5400" t="s">
        <v>13149</v>
      </c>
      <c r="G5400" t="s">
        <v>13150</v>
      </c>
      <c r="H5400" t="s">
        <v>13150</v>
      </c>
      <c r="I5400" t="s">
        <v>6761</v>
      </c>
      <c r="J5400" t="s">
        <v>6762</v>
      </c>
      <c r="K5400" t="s">
        <v>15140</v>
      </c>
      <c r="L5400" t="s">
        <v>14002</v>
      </c>
      <c r="M5400" t="s">
        <v>5392</v>
      </c>
    </row>
    <row r="5401" spans="1:13">
      <c r="A5401" t="s">
        <v>6759</v>
      </c>
      <c r="B5401">
        <v>4.2</v>
      </c>
      <c r="C5401" t="str">
        <f t="shared" si="84"/>
        <v>4 – 5</v>
      </c>
      <c r="D5401">
        <v>100</v>
      </c>
      <c r="E5401" t="s">
        <v>13149</v>
      </c>
      <c r="G5401" t="s">
        <v>13150</v>
      </c>
      <c r="H5401" t="s">
        <v>13150</v>
      </c>
      <c r="I5401" t="s">
        <v>6761</v>
      </c>
      <c r="J5401" t="s">
        <v>6762</v>
      </c>
      <c r="K5401" t="s">
        <v>15140</v>
      </c>
      <c r="L5401" t="s">
        <v>14002</v>
      </c>
      <c r="M5401" t="s">
        <v>16109</v>
      </c>
    </row>
    <row r="5402" spans="1:13">
      <c r="A5402" t="s">
        <v>6759</v>
      </c>
      <c r="B5402">
        <v>4.2</v>
      </c>
      <c r="C5402" t="str">
        <f t="shared" si="84"/>
        <v>4 – 5</v>
      </c>
      <c r="D5402">
        <v>100</v>
      </c>
      <c r="E5402" t="s">
        <v>13149</v>
      </c>
      <c r="G5402" t="s">
        <v>13150</v>
      </c>
      <c r="H5402" t="s">
        <v>13150</v>
      </c>
      <c r="I5402" t="s">
        <v>6761</v>
      </c>
      <c r="J5402" t="s">
        <v>6762</v>
      </c>
      <c r="K5402" t="s">
        <v>15140</v>
      </c>
      <c r="L5402" t="s">
        <v>14002</v>
      </c>
      <c r="M5402" t="s">
        <v>1220</v>
      </c>
    </row>
    <row r="5403" spans="1:13">
      <c r="A5403" t="s">
        <v>6763</v>
      </c>
      <c r="B5403">
        <v>4</v>
      </c>
      <c r="C5403" t="str">
        <f t="shared" si="84"/>
        <v>3 – 4</v>
      </c>
      <c r="D5403">
        <v>11</v>
      </c>
      <c r="E5403" t="s">
        <v>13149</v>
      </c>
      <c r="G5403" t="s">
        <v>13150</v>
      </c>
      <c r="H5403" t="s">
        <v>13150</v>
      </c>
      <c r="I5403" t="s">
        <v>6766</v>
      </c>
      <c r="J5403" t="s">
        <v>6767</v>
      </c>
      <c r="K5403" t="s">
        <v>15141</v>
      </c>
      <c r="L5403" t="s">
        <v>14067</v>
      </c>
      <c r="M5403" t="s">
        <v>635</v>
      </c>
    </row>
    <row r="5404" spans="1:13">
      <c r="A5404" t="s">
        <v>6763</v>
      </c>
      <c r="B5404">
        <v>4</v>
      </c>
      <c r="C5404" t="str">
        <f t="shared" si="84"/>
        <v>3 – 4</v>
      </c>
      <c r="D5404">
        <v>11</v>
      </c>
      <c r="E5404" t="s">
        <v>13149</v>
      </c>
      <c r="G5404" t="s">
        <v>13150</v>
      </c>
      <c r="H5404" t="s">
        <v>13150</v>
      </c>
      <c r="I5404" t="s">
        <v>6766</v>
      </c>
      <c r="J5404" t="s">
        <v>6767</v>
      </c>
      <c r="K5404" t="s">
        <v>15141</v>
      </c>
      <c r="L5404" t="s">
        <v>14067</v>
      </c>
      <c r="M5404" t="s">
        <v>262</v>
      </c>
    </row>
    <row r="5405" spans="1:13">
      <c r="A5405" t="s">
        <v>6763</v>
      </c>
      <c r="B5405">
        <v>4</v>
      </c>
      <c r="C5405" t="str">
        <f t="shared" si="84"/>
        <v>3 – 4</v>
      </c>
      <c r="D5405">
        <v>11</v>
      </c>
      <c r="E5405" t="s">
        <v>13149</v>
      </c>
      <c r="G5405" t="s">
        <v>13150</v>
      </c>
      <c r="H5405" t="s">
        <v>13150</v>
      </c>
      <c r="I5405" t="s">
        <v>6766</v>
      </c>
      <c r="J5405" t="s">
        <v>6767</v>
      </c>
      <c r="K5405" t="s">
        <v>15141</v>
      </c>
      <c r="L5405" t="s">
        <v>14067</v>
      </c>
      <c r="M5405" t="s">
        <v>10</v>
      </c>
    </row>
    <row r="5406" spans="1:13">
      <c r="A5406" t="s">
        <v>6763</v>
      </c>
      <c r="B5406">
        <v>4</v>
      </c>
      <c r="C5406" t="str">
        <f t="shared" si="84"/>
        <v>3 – 4</v>
      </c>
      <c r="D5406">
        <v>11</v>
      </c>
      <c r="E5406" t="s">
        <v>13149</v>
      </c>
      <c r="G5406" t="s">
        <v>13150</v>
      </c>
      <c r="H5406" t="s">
        <v>13150</v>
      </c>
      <c r="I5406" t="s">
        <v>6766</v>
      </c>
      <c r="J5406" t="s">
        <v>6767</v>
      </c>
      <c r="K5406" t="s">
        <v>15141</v>
      </c>
      <c r="L5406" t="s">
        <v>14067</v>
      </c>
      <c r="M5406" t="s">
        <v>2256</v>
      </c>
    </row>
    <row r="5407" spans="1:13">
      <c r="A5407" t="s">
        <v>6763</v>
      </c>
      <c r="B5407">
        <v>4</v>
      </c>
      <c r="C5407" t="str">
        <f t="shared" si="84"/>
        <v>3 – 4</v>
      </c>
      <c r="D5407">
        <v>11</v>
      </c>
      <c r="E5407" t="s">
        <v>13149</v>
      </c>
      <c r="G5407" t="s">
        <v>13150</v>
      </c>
      <c r="H5407" t="s">
        <v>13150</v>
      </c>
      <c r="I5407" t="s">
        <v>6766</v>
      </c>
      <c r="J5407" t="s">
        <v>6767</v>
      </c>
      <c r="K5407" t="s">
        <v>15141</v>
      </c>
      <c r="L5407" t="s">
        <v>14067</v>
      </c>
      <c r="M5407" t="s">
        <v>1505</v>
      </c>
    </row>
    <row r="5408" spans="1:13">
      <c r="A5408" t="s">
        <v>6769</v>
      </c>
      <c r="B5408">
        <v>3.5</v>
      </c>
      <c r="C5408" t="str">
        <f t="shared" si="84"/>
        <v>3 – 4</v>
      </c>
      <c r="D5408">
        <v>500</v>
      </c>
      <c r="E5408" t="s">
        <v>13149</v>
      </c>
      <c r="G5408" t="s">
        <v>13150</v>
      </c>
      <c r="H5408" t="s">
        <v>13150</v>
      </c>
      <c r="I5408" t="s">
        <v>6771</v>
      </c>
      <c r="J5408" t="s">
        <v>6772</v>
      </c>
      <c r="K5408" t="s">
        <v>15142</v>
      </c>
      <c r="L5408" t="s">
        <v>14002</v>
      </c>
      <c r="M5408" t="s">
        <v>52</v>
      </c>
    </row>
    <row r="5409" spans="1:13">
      <c r="A5409" t="s">
        <v>6769</v>
      </c>
      <c r="B5409">
        <v>3.5</v>
      </c>
      <c r="C5409" t="str">
        <f t="shared" si="84"/>
        <v>3 – 4</v>
      </c>
      <c r="D5409">
        <v>500</v>
      </c>
      <c r="E5409" t="s">
        <v>13149</v>
      </c>
      <c r="G5409" t="s">
        <v>13150</v>
      </c>
      <c r="H5409" t="s">
        <v>13150</v>
      </c>
      <c r="I5409" t="s">
        <v>6771</v>
      </c>
      <c r="J5409" t="s">
        <v>6772</v>
      </c>
      <c r="K5409" t="s">
        <v>15142</v>
      </c>
      <c r="L5409" t="s">
        <v>14002</v>
      </c>
      <c r="M5409" t="s">
        <v>18</v>
      </c>
    </row>
    <row r="5410" spans="1:13">
      <c r="A5410" t="s">
        <v>6769</v>
      </c>
      <c r="B5410">
        <v>3.5</v>
      </c>
      <c r="C5410" t="str">
        <f t="shared" si="84"/>
        <v>3 – 4</v>
      </c>
      <c r="D5410">
        <v>500</v>
      </c>
      <c r="E5410" t="s">
        <v>13149</v>
      </c>
      <c r="G5410" t="s">
        <v>13150</v>
      </c>
      <c r="H5410" t="s">
        <v>13150</v>
      </c>
      <c r="I5410" t="s">
        <v>6771</v>
      </c>
      <c r="J5410" t="s">
        <v>6772</v>
      </c>
      <c r="K5410" t="s">
        <v>15142</v>
      </c>
      <c r="L5410" t="s">
        <v>14002</v>
      </c>
      <c r="M5410" t="s">
        <v>5392</v>
      </c>
    </row>
    <row r="5411" spans="1:13">
      <c r="A5411" t="s">
        <v>6769</v>
      </c>
      <c r="B5411">
        <v>3.5</v>
      </c>
      <c r="C5411" t="str">
        <f t="shared" si="84"/>
        <v>3 – 4</v>
      </c>
      <c r="D5411">
        <v>500</v>
      </c>
      <c r="E5411" t="s">
        <v>13149</v>
      </c>
      <c r="G5411" t="s">
        <v>13150</v>
      </c>
      <c r="H5411" t="s">
        <v>13150</v>
      </c>
      <c r="I5411" t="s">
        <v>6771</v>
      </c>
      <c r="J5411" t="s">
        <v>6772</v>
      </c>
      <c r="K5411" t="s">
        <v>15142</v>
      </c>
      <c r="L5411" t="s">
        <v>14002</v>
      </c>
      <c r="M5411" t="s">
        <v>16113</v>
      </c>
    </row>
    <row r="5412" spans="1:13">
      <c r="A5412" t="s">
        <v>6769</v>
      </c>
      <c r="B5412">
        <v>3.5</v>
      </c>
      <c r="C5412" t="str">
        <f t="shared" si="84"/>
        <v>3 – 4</v>
      </c>
      <c r="D5412">
        <v>500</v>
      </c>
      <c r="E5412" t="s">
        <v>13149</v>
      </c>
      <c r="G5412" t="s">
        <v>13150</v>
      </c>
      <c r="H5412" t="s">
        <v>13150</v>
      </c>
      <c r="I5412" t="s">
        <v>6771</v>
      </c>
      <c r="J5412" t="s">
        <v>6772</v>
      </c>
      <c r="K5412" t="s">
        <v>15142</v>
      </c>
      <c r="L5412" t="s">
        <v>14002</v>
      </c>
      <c r="M5412" t="s">
        <v>16109</v>
      </c>
    </row>
    <row r="5413" spans="1:13">
      <c r="A5413" t="s">
        <v>6773</v>
      </c>
      <c r="B5413">
        <v>4.9000000000000004</v>
      </c>
      <c r="C5413" t="str">
        <f t="shared" si="84"/>
        <v>4 – 5</v>
      </c>
      <c r="D5413">
        <v>1000</v>
      </c>
      <c r="E5413" t="s">
        <v>13149</v>
      </c>
      <c r="G5413" t="s">
        <v>13150</v>
      </c>
      <c r="H5413" t="s">
        <v>13150</v>
      </c>
      <c r="I5413" t="s">
        <v>6775</v>
      </c>
      <c r="J5413" t="s">
        <v>6776</v>
      </c>
      <c r="K5413" t="s">
        <v>15143</v>
      </c>
      <c r="L5413" t="s">
        <v>14067</v>
      </c>
      <c r="M5413" t="s">
        <v>18</v>
      </c>
    </row>
    <row r="5414" spans="1:13">
      <c r="A5414" t="s">
        <v>6773</v>
      </c>
      <c r="B5414">
        <v>4.9000000000000004</v>
      </c>
      <c r="C5414" t="str">
        <f t="shared" si="84"/>
        <v>4 – 5</v>
      </c>
      <c r="D5414">
        <v>1000</v>
      </c>
      <c r="E5414" t="s">
        <v>13149</v>
      </c>
      <c r="G5414" t="s">
        <v>13150</v>
      </c>
      <c r="H5414" t="s">
        <v>13150</v>
      </c>
      <c r="I5414" t="s">
        <v>6775</v>
      </c>
      <c r="J5414" t="s">
        <v>6776</v>
      </c>
      <c r="K5414" t="s">
        <v>15143</v>
      </c>
      <c r="L5414" t="s">
        <v>14067</v>
      </c>
      <c r="M5414" t="s">
        <v>16119</v>
      </c>
    </row>
    <row r="5415" spans="1:13">
      <c r="A5415" t="s">
        <v>6367</v>
      </c>
      <c r="B5415">
        <v>3.5</v>
      </c>
      <c r="C5415" t="str">
        <f t="shared" si="84"/>
        <v>3 – 4</v>
      </c>
      <c r="D5415">
        <v>44</v>
      </c>
      <c r="E5415" t="s">
        <v>13149</v>
      </c>
      <c r="G5415" t="s">
        <v>13150</v>
      </c>
      <c r="H5415" t="s">
        <v>13150</v>
      </c>
      <c r="I5415" t="s">
        <v>6779</v>
      </c>
      <c r="J5415" t="s">
        <v>6780</v>
      </c>
      <c r="K5415" t="s">
        <v>16081</v>
      </c>
      <c r="L5415" t="s">
        <v>14002</v>
      </c>
      <c r="M5415" t="s">
        <v>52</v>
      </c>
    </row>
    <row r="5416" spans="1:13">
      <c r="A5416" t="s">
        <v>6367</v>
      </c>
      <c r="B5416">
        <v>3.5</v>
      </c>
      <c r="C5416" t="str">
        <f t="shared" si="84"/>
        <v>3 – 4</v>
      </c>
      <c r="D5416">
        <v>44</v>
      </c>
      <c r="E5416" t="s">
        <v>13149</v>
      </c>
      <c r="G5416" t="s">
        <v>13150</v>
      </c>
      <c r="H5416" t="s">
        <v>13150</v>
      </c>
      <c r="I5416" t="s">
        <v>6779</v>
      </c>
      <c r="J5416" t="s">
        <v>6780</v>
      </c>
      <c r="K5416" t="s">
        <v>16081</v>
      </c>
      <c r="L5416" t="s">
        <v>14002</v>
      </c>
      <c r="M5416" t="s">
        <v>18</v>
      </c>
    </row>
    <row r="5417" spans="1:13">
      <c r="A5417" t="s">
        <v>6367</v>
      </c>
      <c r="B5417">
        <v>3.5</v>
      </c>
      <c r="C5417" t="str">
        <f t="shared" si="84"/>
        <v>3 – 4</v>
      </c>
      <c r="D5417">
        <v>44</v>
      </c>
      <c r="E5417" t="s">
        <v>13149</v>
      </c>
      <c r="G5417" t="s">
        <v>13150</v>
      </c>
      <c r="H5417" t="s">
        <v>13150</v>
      </c>
      <c r="I5417" t="s">
        <v>6779</v>
      </c>
      <c r="J5417" t="s">
        <v>6780</v>
      </c>
      <c r="K5417" t="s">
        <v>16081</v>
      </c>
      <c r="L5417" t="s">
        <v>14002</v>
      </c>
      <c r="M5417" t="s">
        <v>5392</v>
      </c>
    </row>
    <row r="5418" spans="1:13">
      <c r="A5418" t="s">
        <v>6367</v>
      </c>
      <c r="B5418">
        <v>3.5</v>
      </c>
      <c r="C5418" t="str">
        <f t="shared" si="84"/>
        <v>3 – 4</v>
      </c>
      <c r="D5418">
        <v>44</v>
      </c>
      <c r="E5418" t="s">
        <v>13149</v>
      </c>
      <c r="G5418" t="s">
        <v>13150</v>
      </c>
      <c r="H5418" t="s">
        <v>13150</v>
      </c>
      <c r="I5418" t="s">
        <v>6779</v>
      </c>
      <c r="J5418" t="s">
        <v>6780</v>
      </c>
      <c r="K5418" t="s">
        <v>16081</v>
      </c>
      <c r="L5418" t="s">
        <v>14002</v>
      </c>
      <c r="M5418" t="s">
        <v>16113</v>
      </c>
    </row>
    <row r="5419" spans="1:13">
      <c r="A5419" t="s">
        <v>6781</v>
      </c>
      <c r="C5419" t="str">
        <f t="shared" si="84"/>
        <v>No Rating</v>
      </c>
      <c r="E5419" t="s">
        <v>13150</v>
      </c>
      <c r="G5419" t="s">
        <v>13150</v>
      </c>
      <c r="H5419" t="s">
        <v>13150</v>
      </c>
      <c r="I5419" t="s">
        <v>6783</v>
      </c>
      <c r="J5419" t="s">
        <v>6784</v>
      </c>
      <c r="K5419" t="s">
        <v>15144</v>
      </c>
      <c r="L5419" t="s">
        <v>14002</v>
      </c>
      <c r="M5419" t="s">
        <v>635</v>
      </c>
    </row>
    <row r="5420" spans="1:13">
      <c r="A5420" t="s">
        <v>6781</v>
      </c>
      <c r="C5420" t="str">
        <f t="shared" si="84"/>
        <v>No Rating</v>
      </c>
      <c r="E5420" t="s">
        <v>13150</v>
      </c>
      <c r="G5420" t="s">
        <v>13150</v>
      </c>
      <c r="H5420" t="s">
        <v>13150</v>
      </c>
      <c r="I5420" t="s">
        <v>6783</v>
      </c>
      <c r="J5420" t="s">
        <v>6784</v>
      </c>
      <c r="K5420" t="s">
        <v>15144</v>
      </c>
      <c r="L5420" t="s">
        <v>14002</v>
      </c>
      <c r="M5420" t="s">
        <v>52</v>
      </c>
    </row>
    <row r="5421" spans="1:13">
      <c r="A5421" t="s">
        <v>6781</v>
      </c>
      <c r="C5421" t="str">
        <f t="shared" si="84"/>
        <v>No Rating</v>
      </c>
      <c r="E5421" t="s">
        <v>13150</v>
      </c>
      <c r="G5421" t="s">
        <v>13150</v>
      </c>
      <c r="H5421" t="s">
        <v>13150</v>
      </c>
      <c r="I5421" t="s">
        <v>6783</v>
      </c>
      <c r="J5421" t="s">
        <v>6784</v>
      </c>
      <c r="K5421" t="s">
        <v>15144</v>
      </c>
      <c r="L5421" t="s">
        <v>14002</v>
      </c>
      <c r="M5421" t="s">
        <v>18</v>
      </c>
    </row>
    <row r="5422" spans="1:13">
      <c r="A5422" t="s">
        <v>6781</v>
      </c>
      <c r="C5422" t="str">
        <f t="shared" si="84"/>
        <v>No Rating</v>
      </c>
      <c r="E5422" t="s">
        <v>13150</v>
      </c>
      <c r="G5422" t="s">
        <v>13150</v>
      </c>
      <c r="H5422" t="s">
        <v>13150</v>
      </c>
      <c r="I5422" t="s">
        <v>6783</v>
      </c>
      <c r="J5422" t="s">
        <v>6784</v>
      </c>
      <c r="K5422" t="s">
        <v>15144</v>
      </c>
      <c r="L5422" t="s">
        <v>14002</v>
      </c>
      <c r="M5422" t="s">
        <v>595</v>
      </c>
    </row>
    <row r="5423" spans="1:13">
      <c r="A5423" t="s">
        <v>6781</v>
      </c>
      <c r="C5423" t="str">
        <f t="shared" si="84"/>
        <v>No Rating</v>
      </c>
      <c r="E5423" t="s">
        <v>13150</v>
      </c>
      <c r="G5423" t="s">
        <v>13150</v>
      </c>
      <c r="H5423" t="s">
        <v>13150</v>
      </c>
      <c r="I5423" t="s">
        <v>6783</v>
      </c>
      <c r="J5423" t="s">
        <v>6784</v>
      </c>
      <c r="K5423" t="s">
        <v>15144</v>
      </c>
      <c r="L5423" t="s">
        <v>14002</v>
      </c>
      <c r="M5423" t="s">
        <v>8122</v>
      </c>
    </row>
    <row r="5424" spans="1:13">
      <c r="A5424" t="s">
        <v>6785</v>
      </c>
      <c r="C5424" t="str">
        <f t="shared" si="84"/>
        <v>No Rating</v>
      </c>
      <c r="E5424" t="s">
        <v>13150</v>
      </c>
      <c r="G5424" t="s">
        <v>13150</v>
      </c>
      <c r="H5424" t="s">
        <v>13150</v>
      </c>
      <c r="I5424" t="s">
        <v>6787</v>
      </c>
      <c r="J5424" t="s">
        <v>6788</v>
      </c>
      <c r="K5424" t="s">
        <v>13506</v>
      </c>
      <c r="L5424" t="s">
        <v>13155</v>
      </c>
      <c r="M5424" t="s">
        <v>262</v>
      </c>
    </row>
    <row r="5425" spans="1:13">
      <c r="A5425" t="s">
        <v>6785</v>
      </c>
      <c r="C5425" t="str">
        <f t="shared" si="84"/>
        <v>No Rating</v>
      </c>
      <c r="E5425" t="s">
        <v>13150</v>
      </c>
      <c r="G5425" t="s">
        <v>13150</v>
      </c>
      <c r="H5425" t="s">
        <v>13150</v>
      </c>
      <c r="I5425" t="s">
        <v>6787</v>
      </c>
      <c r="J5425" t="s">
        <v>6788</v>
      </c>
      <c r="K5425" t="s">
        <v>13506</v>
      </c>
      <c r="L5425" t="s">
        <v>13155</v>
      </c>
      <c r="M5425" t="s">
        <v>2256</v>
      </c>
    </row>
    <row r="5426" spans="1:13">
      <c r="A5426" t="s">
        <v>6785</v>
      </c>
      <c r="C5426" t="str">
        <f t="shared" si="84"/>
        <v>No Rating</v>
      </c>
      <c r="E5426" t="s">
        <v>13150</v>
      </c>
      <c r="G5426" t="s">
        <v>13150</v>
      </c>
      <c r="H5426" t="s">
        <v>13150</v>
      </c>
      <c r="I5426" t="s">
        <v>6787</v>
      </c>
      <c r="J5426" t="s">
        <v>6788</v>
      </c>
      <c r="K5426" t="s">
        <v>13506</v>
      </c>
      <c r="L5426" t="s">
        <v>13155</v>
      </c>
      <c r="M5426" t="s">
        <v>1505</v>
      </c>
    </row>
    <row r="5427" spans="1:13">
      <c r="A5427" t="s">
        <v>6785</v>
      </c>
      <c r="C5427" t="str">
        <f t="shared" si="84"/>
        <v>No Rating</v>
      </c>
      <c r="E5427" t="s">
        <v>13150</v>
      </c>
      <c r="G5427" t="s">
        <v>13150</v>
      </c>
      <c r="H5427" t="s">
        <v>13150</v>
      </c>
      <c r="I5427" t="s">
        <v>6787</v>
      </c>
      <c r="J5427" t="s">
        <v>6788</v>
      </c>
      <c r="K5427" t="s">
        <v>13506</v>
      </c>
      <c r="L5427" t="s">
        <v>13155</v>
      </c>
      <c r="M5427" t="s">
        <v>16108</v>
      </c>
    </row>
    <row r="5428" spans="1:13">
      <c r="A5428" t="s">
        <v>6785</v>
      </c>
      <c r="C5428" t="str">
        <f t="shared" si="84"/>
        <v>No Rating</v>
      </c>
      <c r="E5428" t="s">
        <v>13150</v>
      </c>
      <c r="G5428" t="s">
        <v>13150</v>
      </c>
      <c r="H5428" t="s">
        <v>13150</v>
      </c>
      <c r="I5428" t="s">
        <v>6787</v>
      </c>
      <c r="J5428" t="s">
        <v>6788</v>
      </c>
      <c r="K5428" t="s">
        <v>13506</v>
      </c>
      <c r="L5428" t="s">
        <v>13155</v>
      </c>
      <c r="M5428" t="s">
        <v>595</v>
      </c>
    </row>
    <row r="5429" spans="1:13">
      <c r="A5429" t="s">
        <v>6790</v>
      </c>
      <c r="B5429">
        <v>4.7</v>
      </c>
      <c r="C5429" t="str">
        <f t="shared" si="84"/>
        <v>4 – 5</v>
      </c>
      <c r="D5429">
        <v>500</v>
      </c>
      <c r="E5429" t="s">
        <v>13149</v>
      </c>
      <c r="G5429" t="s">
        <v>13150</v>
      </c>
      <c r="H5429" t="s">
        <v>13150</v>
      </c>
      <c r="I5429" t="s">
        <v>6792</v>
      </c>
      <c r="J5429" t="s">
        <v>6793</v>
      </c>
      <c r="K5429" t="s">
        <v>15145</v>
      </c>
      <c r="L5429" t="s">
        <v>14002</v>
      </c>
      <c r="M5429" t="s">
        <v>257</v>
      </c>
    </row>
    <row r="5430" spans="1:13">
      <c r="A5430" t="s">
        <v>6790</v>
      </c>
      <c r="B5430">
        <v>4.7</v>
      </c>
      <c r="C5430" t="str">
        <f t="shared" si="84"/>
        <v>4 – 5</v>
      </c>
      <c r="D5430">
        <v>500</v>
      </c>
      <c r="E5430" t="s">
        <v>13149</v>
      </c>
      <c r="G5430" t="s">
        <v>13150</v>
      </c>
      <c r="H5430" t="s">
        <v>13150</v>
      </c>
      <c r="I5430" t="s">
        <v>6792</v>
      </c>
      <c r="J5430" t="s">
        <v>6793</v>
      </c>
      <c r="K5430" t="s">
        <v>15145</v>
      </c>
      <c r="L5430" t="s">
        <v>14002</v>
      </c>
      <c r="M5430" t="s">
        <v>12403</v>
      </c>
    </row>
    <row r="5431" spans="1:13">
      <c r="A5431" t="s">
        <v>6790</v>
      </c>
      <c r="B5431">
        <v>4.7</v>
      </c>
      <c r="C5431" t="str">
        <f t="shared" si="84"/>
        <v>4 – 5</v>
      </c>
      <c r="D5431">
        <v>500</v>
      </c>
      <c r="E5431" t="s">
        <v>13149</v>
      </c>
      <c r="G5431" t="s">
        <v>13150</v>
      </c>
      <c r="H5431" t="s">
        <v>13150</v>
      </c>
      <c r="I5431" t="s">
        <v>6792</v>
      </c>
      <c r="J5431" t="s">
        <v>6793</v>
      </c>
      <c r="K5431" t="s">
        <v>15145</v>
      </c>
      <c r="L5431" t="s">
        <v>14002</v>
      </c>
      <c r="M5431" t="s">
        <v>16112</v>
      </c>
    </row>
    <row r="5432" spans="1:13">
      <c r="A5432" t="s">
        <v>6794</v>
      </c>
      <c r="B5432">
        <v>4.2</v>
      </c>
      <c r="C5432" t="str">
        <f t="shared" si="84"/>
        <v>4 – 5</v>
      </c>
      <c r="D5432">
        <v>55</v>
      </c>
      <c r="E5432" t="s">
        <v>13149</v>
      </c>
      <c r="G5432" t="s">
        <v>13150</v>
      </c>
      <c r="H5432" t="s">
        <v>13150</v>
      </c>
      <c r="I5432" t="s">
        <v>6797</v>
      </c>
      <c r="J5432" t="s">
        <v>6798</v>
      </c>
      <c r="K5432" t="s">
        <v>15146</v>
      </c>
      <c r="L5432" t="s">
        <v>14067</v>
      </c>
      <c r="M5432" t="s">
        <v>330</v>
      </c>
    </row>
    <row r="5433" spans="1:13">
      <c r="A5433" t="s">
        <v>6794</v>
      </c>
      <c r="B5433">
        <v>4.2</v>
      </c>
      <c r="C5433" t="str">
        <f t="shared" si="84"/>
        <v>4 – 5</v>
      </c>
      <c r="D5433">
        <v>55</v>
      </c>
      <c r="E5433" t="s">
        <v>13149</v>
      </c>
      <c r="G5433" t="s">
        <v>13150</v>
      </c>
      <c r="H5433" t="s">
        <v>13150</v>
      </c>
      <c r="I5433" t="s">
        <v>6797</v>
      </c>
      <c r="J5433" t="s">
        <v>6798</v>
      </c>
      <c r="K5433" t="s">
        <v>15146</v>
      </c>
      <c r="L5433" t="s">
        <v>14067</v>
      </c>
      <c r="M5433" t="s">
        <v>262</v>
      </c>
    </row>
    <row r="5434" spans="1:13">
      <c r="A5434" t="s">
        <v>6794</v>
      </c>
      <c r="B5434">
        <v>4.2</v>
      </c>
      <c r="C5434" t="str">
        <f t="shared" si="84"/>
        <v>4 – 5</v>
      </c>
      <c r="D5434">
        <v>55</v>
      </c>
      <c r="E5434" t="s">
        <v>13149</v>
      </c>
      <c r="G5434" t="s">
        <v>13150</v>
      </c>
      <c r="H5434" t="s">
        <v>13150</v>
      </c>
      <c r="I5434" t="s">
        <v>6797</v>
      </c>
      <c r="J5434" t="s">
        <v>6798</v>
      </c>
      <c r="K5434" t="s">
        <v>15146</v>
      </c>
      <c r="L5434" t="s">
        <v>14067</v>
      </c>
      <c r="M5434" t="s">
        <v>10</v>
      </c>
    </row>
    <row r="5435" spans="1:13">
      <c r="A5435" t="s">
        <v>6794</v>
      </c>
      <c r="B5435">
        <v>4.2</v>
      </c>
      <c r="C5435" t="str">
        <f t="shared" si="84"/>
        <v>4 – 5</v>
      </c>
      <c r="D5435">
        <v>55</v>
      </c>
      <c r="E5435" t="s">
        <v>13149</v>
      </c>
      <c r="G5435" t="s">
        <v>13150</v>
      </c>
      <c r="H5435" t="s">
        <v>13150</v>
      </c>
      <c r="I5435" t="s">
        <v>6797</v>
      </c>
      <c r="J5435" t="s">
        <v>6798</v>
      </c>
      <c r="K5435" t="s">
        <v>15146</v>
      </c>
      <c r="L5435" t="s">
        <v>14067</v>
      </c>
      <c r="M5435" t="s">
        <v>18</v>
      </c>
    </row>
    <row r="5436" spans="1:13">
      <c r="A5436" t="s">
        <v>6794</v>
      </c>
      <c r="B5436">
        <v>4.2</v>
      </c>
      <c r="C5436" t="str">
        <f t="shared" si="84"/>
        <v>4 – 5</v>
      </c>
      <c r="D5436">
        <v>55</v>
      </c>
      <c r="E5436" t="s">
        <v>13149</v>
      </c>
      <c r="G5436" t="s">
        <v>13150</v>
      </c>
      <c r="H5436" t="s">
        <v>13150</v>
      </c>
      <c r="I5436" t="s">
        <v>6797</v>
      </c>
      <c r="J5436" t="s">
        <v>6798</v>
      </c>
      <c r="K5436" t="s">
        <v>15146</v>
      </c>
      <c r="L5436" t="s">
        <v>14067</v>
      </c>
      <c r="M5436" t="s">
        <v>595</v>
      </c>
    </row>
    <row r="5437" spans="1:13">
      <c r="A5437" t="s">
        <v>6799</v>
      </c>
      <c r="B5437">
        <v>4.9000000000000004</v>
      </c>
      <c r="C5437" t="str">
        <f t="shared" si="84"/>
        <v>4 – 5</v>
      </c>
      <c r="D5437">
        <v>2000</v>
      </c>
      <c r="E5437" t="s">
        <v>13149</v>
      </c>
      <c r="G5437" t="s">
        <v>13150</v>
      </c>
      <c r="H5437" t="s">
        <v>13150</v>
      </c>
      <c r="I5437" t="s">
        <v>6801</v>
      </c>
      <c r="J5437" t="s">
        <v>6802</v>
      </c>
      <c r="K5437" t="s">
        <v>15147</v>
      </c>
      <c r="L5437" t="s">
        <v>14002</v>
      </c>
      <c r="M5437" t="s">
        <v>10</v>
      </c>
    </row>
    <row r="5438" spans="1:13">
      <c r="A5438" t="s">
        <v>6799</v>
      </c>
      <c r="B5438">
        <v>4.9000000000000004</v>
      </c>
      <c r="C5438" t="str">
        <f t="shared" si="84"/>
        <v>4 – 5</v>
      </c>
      <c r="D5438">
        <v>2000</v>
      </c>
      <c r="E5438" t="s">
        <v>13149</v>
      </c>
      <c r="G5438" t="s">
        <v>13150</v>
      </c>
      <c r="H5438" t="s">
        <v>13150</v>
      </c>
      <c r="I5438" t="s">
        <v>6801</v>
      </c>
      <c r="J5438" t="s">
        <v>6802</v>
      </c>
      <c r="K5438" t="s">
        <v>15147</v>
      </c>
      <c r="L5438" t="s">
        <v>14002</v>
      </c>
      <c r="M5438" t="s">
        <v>2256</v>
      </c>
    </row>
    <row r="5439" spans="1:13">
      <c r="A5439" t="s">
        <v>6799</v>
      </c>
      <c r="B5439">
        <v>4.9000000000000004</v>
      </c>
      <c r="C5439" t="str">
        <f t="shared" si="84"/>
        <v>4 – 5</v>
      </c>
      <c r="D5439">
        <v>2000</v>
      </c>
      <c r="E5439" t="s">
        <v>13149</v>
      </c>
      <c r="G5439" t="s">
        <v>13150</v>
      </c>
      <c r="H5439" t="s">
        <v>13150</v>
      </c>
      <c r="I5439" t="s">
        <v>6801</v>
      </c>
      <c r="J5439" t="s">
        <v>6802</v>
      </c>
      <c r="K5439" t="s">
        <v>15147</v>
      </c>
      <c r="L5439" t="s">
        <v>14002</v>
      </c>
      <c r="M5439" t="s">
        <v>16108</v>
      </c>
    </row>
    <row r="5440" spans="1:13">
      <c r="A5440" t="s">
        <v>6803</v>
      </c>
      <c r="B5440">
        <v>4.3</v>
      </c>
      <c r="C5440" t="str">
        <f t="shared" si="84"/>
        <v>4 – 5</v>
      </c>
      <c r="D5440">
        <v>500</v>
      </c>
      <c r="E5440" t="s">
        <v>13149</v>
      </c>
      <c r="G5440" t="s">
        <v>13150</v>
      </c>
      <c r="H5440" t="s">
        <v>13150</v>
      </c>
      <c r="I5440" t="s">
        <v>6805</v>
      </c>
      <c r="J5440" t="s">
        <v>6806</v>
      </c>
      <c r="K5440" t="s">
        <v>15148</v>
      </c>
      <c r="L5440" t="s">
        <v>14067</v>
      </c>
      <c r="M5440" t="s">
        <v>257</v>
      </c>
    </row>
    <row r="5441" spans="1:13">
      <c r="A5441" t="s">
        <v>6803</v>
      </c>
      <c r="B5441">
        <v>4.3</v>
      </c>
      <c r="C5441" t="str">
        <f t="shared" si="84"/>
        <v>4 – 5</v>
      </c>
      <c r="D5441">
        <v>500</v>
      </c>
      <c r="E5441" t="s">
        <v>13149</v>
      </c>
      <c r="G5441" t="s">
        <v>13150</v>
      </c>
      <c r="H5441" t="s">
        <v>13150</v>
      </c>
      <c r="I5441" t="s">
        <v>6805</v>
      </c>
      <c r="J5441" t="s">
        <v>6806</v>
      </c>
      <c r="K5441" t="s">
        <v>15148</v>
      </c>
      <c r="L5441" t="s">
        <v>14067</v>
      </c>
      <c r="M5441" t="s">
        <v>10</v>
      </c>
    </row>
    <row r="5442" spans="1:13">
      <c r="A5442" t="s">
        <v>6803</v>
      </c>
      <c r="B5442">
        <v>4.3</v>
      </c>
      <c r="C5442" t="str">
        <f t="shared" ref="C5442:C5505" si="85">IF(B5442="", "No Rating",
 IF(B5442&lt;=2, "1 – 2",
 IF(B5442&lt;=3, "2 – 3",
 IF(B5442&lt;=4, "3 – 4",
 "4 – 5"))))</f>
        <v>4 – 5</v>
      </c>
      <c r="D5442">
        <v>500</v>
      </c>
      <c r="E5442" t="s">
        <v>13149</v>
      </c>
      <c r="G5442" t="s">
        <v>13150</v>
      </c>
      <c r="H5442" t="s">
        <v>13150</v>
      </c>
      <c r="I5442" t="s">
        <v>6805</v>
      </c>
      <c r="J5442" t="s">
        <v>6806</v>
      </c>
      <c r="K5442" t="s">
        <v>15148</v>
      </c>
      <c r="L5442" t="s">
        <v>14067</v>
      </c>
      <c r="M5442" t="s">
        <v>52</v>
      </c>
    </row>
    <row r="5443" spans="1:13">
      <c r="A5443" t="s">
        <v>6803</v>
      </c>
      <c r="B5443">
        <v>4.3</v>
      </c>
      <c r="C5443" t="str">
        <f t="shared" si="85"/>
        <v>4 – 5</v>
      </c>
      <c r="D5443">
        <v>500</v>
      </c>
      <c r="E5443" t="s">
        <v>13149</v>
      </c>
      <c r="G5443" t="s">
        <v>13150</v>
      </c>
      <c r="H5443" t="s">
        <v>13150</v>
      </c>
      <c r="I5443" t="s">
        <v>6805</v>
      </c>
      <c r="J5443" t="s">
        <v>6806</v>
      </c>
      <c r="K5443" t="s">
        <v>15148</v>
      </c>
      <c r="L5443" t="s">
        <v>14067</v>
      </c>
      <c r="M5443" t="s">
        <v>18</v>
      </c>
    </row>
    <row r="5444" spans="1:13">
      <c r="A5444" t="s">
        <v>6803</v>
      </c>
      <c r="B5444">
        <v>4.3</v>
      </c>
      <c r="C5444" t="str">
        <f t="shared" si="85"/>
        <v>4 – 5</v>
      </c>
      <c r="D5444">
        <v>500</v>
      </c>
      <c r="E5444" t="s">
        <v>13149</v>
      </c>
      <c r="G5444" t="s">
        <v>13150</v>
      </c>
      <c r="H5444" t="s">
        <v>13150</v>
      </c>
      <c r="I5444" t="s">
        <v>6805</v>
      </c>
      <c r="J5444" t="s">
        <v>6806</v>
      </c>
      <c r="K5444" t="s">
        <v>15148</v>
      </c>
      <c r="L5444" t="s">
        <v>14067</v>
      </c>
      <c r="M5444" t="s">
        <v>8122</v>
      </c>
    </row>
    <row r="5445" spans="1:13">
      <c r="A5445" t="s">
        <v>6808</v>
      </c>
      <c r="B5445">
        <v>4.8</v>
      </c>
      <c r="C5445" t="str">
        <f t="shared" si="85"/>
        <v>4 – 5</v>
      </c>
      <c r="D5445">
        <v>1000</v>
      </c>
      <c r="E5445" t="s">
        <v>13149</v>
      </c>
      <c r="G5445" t="s">
        <v>13150</v>
      </c>
      <c r="H5445" t="s">
        <v>13150</v>
      </c>
      <c r="I5445" t="s">
        <v>6810</v>
      </c>
      <c r="J5445" t="s">
        <v>6811</v>
      </c>
      <c r="K5445" t="s">
        <v>15149</v>
      </c>
      <c r="L5445" t="s">
        <v>14002</v>
      </c>
      <c r="M5445" t="s">
        <v>18</v>
      </c>
    </row>
    <row r="5446" spans="1:13">
      <c r="A5446" t="s">
        <v>6808</v>
      </c>
      <c r="B5446">
        <v>4.8</v>
      </c>
      <c r="C5446" t="str">
        <f t="shared" si="85"/>
        <v>4 – 5</v>
      </c>
      <c r="D5446">
        <v>1000</v>
      </c>
      <c r="E5446" t="s">
        <v>13149</v>
      </c>
      <c r="G5446" t="s">
        <v>13150</v>
      </c>
      <c r="H5446" t="s">
        <v>13150</v>
      </c>
      <c r="I5446" t="s">
        <v>6810</v>
      </c>
      <c r="J5446" t="s">
        <v>6811</v>
      </c>
      <c r="K5446" t="s">
        <v>15149</v>
      </c>
      <c r="L5446" t="s">
        <v>14002</v>
      </c>
      <c r="M5446" t="s">
        <v>1511</v>
      </c>
    </row>
    <row r="5447" spans="1:13">
      <c r="A5447" t="s">
        <v>6812</v>
      </c>
      <c r="B5447">
        <v>4.7</v>
      </c>
      <c r="C5447" t="str">
        <f t="shared" si="85"/>
        <v>4 – 5</v>
      </c>
      <c r="D5447">
        <v>35</v>
      </c>
      <c r="E5447" t="s">
        <v>13149</v>
      </c>
      <c r="G5447" t="s">
        <v>13150</v>
      </c>
      <c r="H5447" t="s">
        <v>13150</v>
      </c>
      <c r="I5447" t="s">
        <v>6815</v>
      </c>
      <c r="J5447" t="s">
        <v>6816</v>
      </c>
      <c r="K5447" t="s">
        <v>15150</v>
      </c>
      <c r="L5447" t="s">
        <v>14002</v>
      </c>
      <c r="M5447" t="s">
        <v>635</v>
      </c>
    </row>
    <row r="5448" spans="1:13">
      <c r="A5448" t="s">
        <v>6812</v>
      </c>
      <c r="B5448">
        <v>4.7</v>
      </c>
      <c r="C5448" t="str">
        <f t="shared" si="85"/>
        <v>4 – 5</v>
      </c>
      <c r="D5448">
        <v>35</v>
      </c>
      <c r="E5448" t="s">
        <v>13149</v>
      </c>
      <c r="G5448" t="s">
        <v>13150</v>
      </c>
      <c r="H5448" t="s">
        <v>13150</v>
      </c>
      <c r="I5448" t="s">
        <v>6815</v>
      </c>
      <c r="J5448" t="s">
        <v>6816</v>
      </c>
      <c r="K5448" t="s">
        <v>15150</v>
      </c>
      <c r="L5448" t="s">
        <v>14002</v>
      </c>
      <c r="M5448" t="s">
        <v>252</v>
      </c>
    </row>
    <row r="5449" spans="1:13">
      <c r="A5449" t="s">
        <v>6812</v>
      </c>
      <c r="B5449">
        <v>4.7</v>
      </c>
      <c r="C5449" t="str">
        <f t="shared" si="85"/>
        <v>4 – 5</v>
      </c>
      <c r="D5449">
        <v>35</v>
      </c>
      <c r="E5449" t="s">
        <v>13149</v>
      </c>
      <c r="G5449" t="s">
        <v>13150</v>
      </c>
      <c r="H5449" t="s">
        <v>13150</v>
      </c>
      <c r="I5449" t="s">
        <v>6815</v>
      </c>
      <c r="J5449" t="s">
        <v>6816</v>
      </c>
      <c r="K5449" t="s">
        <v>15150</v>
      </c>
      <c r="L5449" t="s">
        <v>14002</v>
      </c>
      <c r="M5449" t="s">
        <v>257</v>
      </c>
    </row>
    <row r="5450" spans="1:13">
      <c r="A5450" t="s">
        <v>6812</v>
      </c>
      <c r="B5450">
        <v>4.7</v>
      </c>
      <c r="C5450" t="str">
        <f t="shared" si="85"/>
        <v>4 – 5</v>
      </c>
      <c r="D5450">
        <v>35</v>
      </c>
      <c r="E5450" t="s">
        <v>13149</v>
      </c>
      <c r="G5450" t="s">
        <v>13150</v>
      </c>
      <c r="H5450" t="s">
        <v>13150</v>
      </c>
      <c r="I5450" t="s">
        <v>6815</v>
      </c>
      <c r="J5450" t="s">
        <v>6816</v>
      </c>
      <c r="K5450" t="s">
        <v>15150</v>
      </c>
      <c r="L5450" t="s">
        <v>14002</v>
      </c>
      <c r="M5450" t="s">
        <v>10</v>
      </c>
    </row>
    <row r="5451" spans="1:13">
      <c r="A5451" t="s">
        <v>6812</v>
      </c>
      <c r="B5451">
        <v>4.7</v>
      </c>
      <c r="C5451" t="str">
        <f t="shared" si="85"/>
        <v>4 – 5</v>
      </c>
      <c r="D5451">
        <v>35</v>
      </c>
      <c r="E5451" t="s">
        <v>13149</v>
      </c>
      <c r="G5451" t="s">
        <v>13150</v>
      </c>
      <c r="H5451" t="s">
        <v>13150</v>
      </c>
      <c r="I5451" t="s">
        <v>6815</v>
      </c>
      <c r="J5451" t="s">
        <v>6816</v>
      </c>
      <c r="K5451" t="s">
        <v>15150</v>
      </c>
      <c r="L5451" t="s">
        <v>14002</v>
      </c>
      <c r="M5451" t="s">
        <v>52</v>
      </c>
    </row>
    <row r="5452" spans="1:13">
      <c r="A5452" t="s">
        <v>6818</v>
      </c>
      <c r="B5452">
        <v>4.8</v>
      </c>
      <c r="C5452" t="str">
        <f t="shared" si="85"/>
        <v>4 – 5</v>
      </c>
      <c r="D5452">
        <v>100</v>
      </c>
      <c r="E5452" t="s">
        <v>13149</v>
      </c>
      <c r="G5452" t="s">
        <v>13150</v>
      </c>
      <c r="H5452" t="s">
        <v>13150</v>
      </c>
      <c r="I5452" t="s">
        <v>6820</v>
      </c>
      <c r="L5452" t="s">
        <v>13155</v>
      </c>
      <c r="M5452" t="s">
        <v>16111</v>
      </c>
    </row>
    <row r="5453" spans="1:13">
      <c r="A5453" t="s">
        <v>6821</v>
      </c>
      <c r="B5453">
        <v>4</v>
      </c>
      <c r="C5453" t="str">
        <f t="shared" si="85"/>
        <v>3 – 4</v>
      </c>
      <c r="D5453">
        <v>500</v>
      </c>
      <c r="E5453" t="s">
        <v>13149</v>
      </c>
      <c r="G5453" t="s">
        <v>13150</v>
      </c>
      <c r="H5453" t="s">
        <v>13150</v>
      </c>
      <c r="I5453" t="s">
        <v>6823</v>
      </c>
      <c r="J5453" t="s">
        <v>6824</v>
      </c>
      <c r="K5453" t="s">
        <v>15151</v>
      </c>
      <c r="L5453" t="s">
        <v>14002</v>
      </c>
      <c r="M5453" t="s">
        <v>330</v>
      </c>
    </row>
    <row r="5454" spans="1:13">
      <c r="A5454" t="s">
        <v>6821</v>
      </c>
      <c r="B5454">
        <v>4</v>
      </c>
      <c r="C5454" t="str">
        <f t="shared" si="85"/>
        <v>3 – 4</v>
      </c>
      <c r="D5454">
        <v>500</v>
      </c>
      <c r="E5454" t="s">
        <v>13149</v>
      </c>
      <c r="G5454" t="s">
        <v>13150</v>
      </c>
      <c r="H5454" t="s">
        <v>13150</v>
      </c>
      <c r="I5454" t="s">
        <v>6823</v>
      </c>
      <c r="J5454" t="s">
        <v>6824</v>
      </c>
      <c r="K5454" t="s">
        <v>15151</v>
      </c>
      <c r="L5454" t="s">
        <v>14002</v>
      </c>
      <c r="M5454" t="s">
        <v>52</v>
      </c>
    </row>
    <row r="5455" spans="1:13">
      <c r="A5455" t="s">
        <v>6821</v>
      </c>
      <c r="B5455">
        <v>4</v>
      </c>
      <c r="C5455" t="str">
        <f t="shared" si="85"/>
        <v>3 – 4</v>
      </c>
      <c r="D5455">
        <v>500</v>
      </c>
      <c r="E5455" t="s">
        <v>13149</v>
      </c>
      <c r="G5455" t="s">
        <v>13150</v>
      </c>
      <c r="H5455" t="s">
        <v>13150</v>
      </c>
      <c r="I5455" t="s">
        <v>6823</v>
      </c>
      <c r="J5455" t="s">
        <v>6824</v>
      </c>
      <c r="K5455" t="s">
        <v>15151</v>
      </c>
      <c r="L5455" t="s">
        <v>14002</v>
      </c>
      <c r="M5455" t="s">
        <v>18</v>
      </c>
    </row>
    <row r="5456" spans="1:13">
      <c r="A5456" t="s">
        <v>6825</v>
      </c>
      <c r="C5456" t="str">
        <f t="shared" si="85"/>
        <v>No Rating</v>
      </c>
      <c r="E5456" t="s">
        <v>13150</v>
      </c>
      <c r="G5456" t="s">
        <v>13150</v>
      </c>
      <c r="H5456" t="s">
        <v>13150</v>
      </c>
      <c r="I5456" t="s">
        <v>6827</v>
      </c>
      <c r="J5456" t="s">
        <v>6828</v>
      </c>
      <c r="K5456" t="s">
        <v>15152</v>
      </c>
      <c r="L5456" t="s">
        <v>14038</v>
      </c>
      <c r="M5456" t="s">
        <v>18</v>
      </c>
    </row>
    <row r="5457" spans="1:13">
      <c r="A5457" t="s">
        <v>6829</v>
      </c>
      <c r="B5457">
        <v>4.9000000000000004</v>
      </c>
      <c r="C5457" t="str">
        <f t="shared" si="85"/>
        <v>4 – 5</v>
      </c>
      <c r="D5457">
        <v>500</v>
      </c>
      <c r="E5457" t="s">
        <v>13149</v>
      </c>
      <c r="G5457" t="s">
        <v>13150</v>
      </c>
      <c r="H5457" t="s">
        <v>13150</v>
      </c>
      <c r="I5457" t="s">
        <v>6831</v>
      </c>
      <c r="J5457" t="s">
        <v>6832</v>
      </c>
      <c r="K5457" t="s">
        <v>15153</v>
      </c>
      <c r="L5457" t="s">
        <v>14002</v>
      </c>
      <c r="M5457" t="s">
        <v>595</v>
      </c>
    </row>
    <row r="5458" spans="1:13">
      <c r="A5458" t="s">
        <v>6732</v>
      </c>
      <c r="B5458">
        <v>4.9000000000000004</v>
      </c>
      <c r="C5458" t="str">
        <f t="shared" si="85"/>
        <v>4 – 5</v>
      </c>
      <c r="D5458">
        <v>500</v>
      </c>
      <c r="E5458" t="s">
        <v>13149</v>
      </c>
      <c r="G5458" t="s">
        <v>13150</v>
      </c>
      <c r="H5458" t="s">
        <v>13150</v>
      </c>
      <c r="I5458" t="s">
        <v>6834</v>
      </c>
      <c r="J5458" t="s">
        <v>6835</v>
      </c>
      <c r="K5458" t="s">
        <v>16082</v>
      </c>
      <c r="L5458" t="s">
        <v>14002</v>
      </c>
      <c r="M5458" t="s">
        <v>635</v>
      </c>
    </row>
    <row r="5459" spans="1:13">
      <c r="A5459" t="s">
        <v>6732</v>
      </c>
      <c r="B5459">
        <v>4.9000000000000004</v>
      </c>
      <c r="C5459" t="str">
        <f t="shared" si="85"/>
        <v>4 – 5</v>
      </c>
      <c r="D5459">
        <v>500</v>
      </c>
      <c r="E5459" t="s">
        <v>13149</v>
      </c>
      <c r="G5459" t="s">
        <v>13150</v>
      </c>
      <c r="H5459" t="s">
        <v>13150</v>
      </c>
      <c r="I5459" t="s">
        <v>6834</v>
      </c>
      <c r="J5459" t="s">
        <v>6835</v>
      </c>
      <c r="K5459" t="s">
        <v>16082</v>
      </c>
      <c r="L5459" t="s">
        <v>14002</v>
      </c>
      <c r="M5459" t="s">
        <v>10</v>
      </c>
    </row>
    <row r="5460" spans="1:13">
      <c r="A5460" t="s">
        <v>6732</v>
      </c>
      <c r="B5460">
        <v>4.9000000000000004</v>
      </c>
      <c r="C5460" t="str">
        <f t="shared" si="85"/>
        <v>4 – 5</v>
      </c>
      <c r="D5460">
        <v>500</v>
      </c>
      <c r="E5460" t="s">
        <v>13149</v>
      </c>
      <c r="G5460" t="s">
        <v>13150</v>
      </c>
      <c r="H5460" t="s">
        <v>13150</v>
      </c>
      <c r="I5460" t="s">
        <v>6834</v>
      </c>
      <c r="J5460" t="s">
        <v>6835</v>
      </c>
      <c r="K5460" t="s">
        <v>16082</v>
      </c>
      <c r="L5460" t="s">
        <v>14002</v>
      </c>
      <c r="M5460" t="s">
        <v>18</v>
      </c>
    </row>
    <row r="5461" spans="1:13">
      <c r="A5461" t="s">
        <v>6732</v>
      </c>
      <c r="B5461">
        <v>4.9000000000000004</v>
      </c>
      <c r="C5461" t="str">
        <f t="shared" si="85"/>
        <v>4 – 5</v>
      </c>
      <c r="D5461">
        <v>500</v>
      </c>
      <c r="E5461" t="s">
        <v>13149</v>
      </c>
      <c r="G5461" t="s">
        <v>13150</v>
      </c>
      <c r="H5461" t="s">
        <v>13150</v>
      </c>
      <c r="I5461" t="s">
        <v>6834</v>
      </c>
      <c r="J5461" t="s">
        <v>6835</v>
      </c>
      <c r="K5461" t="s">
        <v>16082</v>
      </c>
      <c r="L5461" t="s">
        <v>14002</v>
      </c>
      <c r="M5461" t="s">
        <v>595</v>
      </c>
    </row>
    <row r="5462" spans="1:13">
      <c r="A5462" t="s">
        <v>6732</v>
      </c>
      <c r="B5462">
        <v>4.9000000000000004</v>
      </c>
      <c r="C5462" t="str">
        <f t="shared" si="85"/>
        <v>4 – 5</v>
      </c>
      <c r="D5462">
        <v>500</v>
      </c>
      <c r="E5462" t="s">
        <v>13149</v>
      </c>
      <c r="G5462" t="s">
        <v>13150</v>
      </c>
      <c r="H5462" t="s">
        <v>13150</v>
      </c>
      <c r="I5462" t="s">
        <v>6834</v>
      </c>
      <c r="J5462" t="s">
        <v>6835</v>
      </c>
      <c r="K5462" t="s">
        <v>16082</v>
      </c>
      <c r="L5462" t="s">
        <v>14002</v>
      </c>
      <c r="M5462" t="s">
        <v>3586</v>
      </c>
    </row>
    <row r="5463" spans="1:13">
      <c r="A5463" t="s">
        <v>6836</v>
      </c>
      <c r="C5463" t="str">
        <f t="shared" si="85"/>
        <v>No Rating</v>
      </c>
      <c r="E5463" t="s">
        <v>13150</v>
      </c>
      <c r="G5463" t="s">
        <v>13150</v>
      </c>
      <c r="H5463" t="s">
        <v>13150</v>
      </c>
      <c r="I5463" t="s">
        <v>6838</v>
      </c>
      <c r="J5463" t="s">
        <v>6839</v>
      </c>
      <c r="K5463" t="s">
        <v>15154</v>
      </c>
      <c r="L5463" t="s">
        <v>14002</v>
      </c>
      <c r="M5463" t="s">
        <v>52</v>
      </c>
    </row>
    <row r="5464" spans="1:13">
      <c r="A5464" t="s">
        <v>6836</v>
      </c>
      <c r="C5464" t="str">
        <f t="shared" si="85"/>
        <v>No Rating</v>
      </c>
      <c r="E5464" t="s">
        <v>13150</v>
      </c>
      <c r="G5464" t="s">
        <v>13150</v>
      </c>
      <c r="H5464" t="s">
        <v>13150</v>
      </c>
      <c r="I5464" t="s">
        <v>6838</v>
      </c>
      <c r="J5464" t="s">
        <v>6839</v>
      </c>
      <c r="K5464" t="s">
        <v>15154</v>
      </c>
      <c r="L5464" t="s">
        <v>14002</v>
      </c>
      <c r="M5464" t="s">
        <v>1762</v>
      </c>
    </row>
    <row r="5465" spans="1:13">
      <c r="A5465" t="s">
        <v>6836</v>
      </c>
      <c r="C5465" t="str">
        <f t="shared" si="85"/>
        <v>No Rating</v>
      </c>
      <c r="E5465" t="s">
        <v>13150</v>
      </c>
      <c r="G5465" t="s">
        <v>13150</v>
      </c>
      <c r="H5465" t="s">
        <v>13150</v>
      </c>
      <c r="I5465" t="s">
        <v>6838</v>
      </c>
      <c r="J5465" t="s">
        <v>6839</v>
      </c>
      <c r="K5465" t="s">
        <v>15154</v>
      </c>
      <c r="L5465" t="s">
        <v>14002</v>
      </c>
      <c r="M5465" t="s">
        <v>18</v>
      </c>
    </row>
    <row r="5466" spans="1:13">
      <c r="A5466" t="s">
        <v>6836</v>
      </c>
      <c r="C5466" t="str">
        <f t="shared" si="85"/>
        <v>No Rating</v>
      </c>
      <c r="E5466" t="s">
        <v>13150</v>
      </c>
      <c r="G5466" t="s">
        <v>13150</v>
      </c>
      <c r="H5466" t="s">
        <v>13150</v>
      </c>
      <c r="I5466" t="s">
        <v>6838</v>
      </c>
      <c r="J5466" t="s">
        <v>6839</v>
      </c>
      <c r="K5466" t="s">
        <v>15154</v>
      </c>
      <c r="L5466" t="s">
        <v>14002</v>
      </c>
      <c r="M5466" t="s">
        <v>8122</v>
      </c>
    </row>
    <row r="5467" spans="1:13">
      <c r="A5467" t="s">
        <v>6840</v>
      </c>
      <c r="B5467">
        <v>4.7</v>
      </c>
      <c r="C5467" t="str">
        <f t="shared" si="85"/>
        <v>4 – 5</v>
      </c>
      <c r="D5467">
        <v>6</v>
      </c>
      <c r="E5467" t="s">
        <v>13149</v>
      </c>
      <c r="G5467" t="s">
        <v>13150</v>
      </c>
      <c r="H5467" t="s">
        <v>13150</v>
      </c>
      <c r="I5467" t="s">
        <v>6843</v>
      </c>
      <c r="J5467" t="s">
        <v>6844</v>
      </c>
      <c r="K5467" t="s">
        <v>15155</v>
      </c>
      <c r="L5467" t="s">
        <v>14079</v>
      </c>
      <c r="M5467" t="s">
        <v>149</v>
      </c>
    </row>
    <row r="5468" spans="1:13">
      <c r="A5468" t="s">
        <v>6840</v>
      </c>
      <c r="B5468">
        <v>4.7</v>
      </c>
      <c r="C5468" t="str">
        <f t="shared" si="85"/>
        <v>4 – 5</v>
      </c>
      <c r="D5468">
        <v>6</v>
      </c>
      <c r="E5468" t="s">
        <v>13149</v>
      </c>
      <c r="G5468" t="s">
        <v>13150</v>
      </c>
      <c r="H5468" t="s">
        <v>13150</v>
      </c>
      <c r="I5468" t="s">
        <v>6843</v>
      </c>
      <c r="J5468" t="s">
        <v>6844</v>
      </c>
      <c r="K5468" t="s">
        <v>15155</v>
      </c>
      <c r="L5468" t="s">
        <v>14079</v>
      </c>
      <c r="M5468" t="s">
        <v>10</v>
      </c>
    </row>
    <row r="5469" spans="1:13">
      <c r="A5469" t="s">
        <v>6840</v>
      </c>
      <c r="B5469">
        <v>4.7</v>
      </c>
      <c r="C5469" t="str">
        <f t="shared" si="85"/>
        <v>4 – 5</v>
      </c>
      <c r="D5469">
        <v>6</v>
      </c>
      <c r="E5469" t="s">
        <v>13149</v>
      </c>
      <c r="G5469" t="s">
        <v>13150</v>
      </c>
      <c r="H5469" t="s">
        <v>13150</v>
      </c>
      <c r="I5469" t="s">
        <v>6843</v>
      </c>
      <c r="J5469" t="s">
        <v>6844</v>
      </c>
      <c r="K5469" t="s">
        <v>15155</v>
      </c>
      <c r="L5469" t="s">
        <v>14079</v>
      </c>
      <c r="M5469" t="s">
        <v>595</v>
      </c>
    </row>
    <row r="5470" spans="1:13">
      <c r="A5470" t="s">
        <v>6845</v>
      </c>
      <c r="B5470">
        <v>4.3</v>
      </c>
      <c r="C5470" t="str">
        <f t="shared" si="85"/>
        <v>4 – 5</v>
      </c>
      <c r="D5470">
        <v>50</v>
      </c>
      <c r="E5470" t="s">
        <v>13149</v>
      </c>
      <c r="G5470" t="s">
        <v>13150</v>
      </c>
      <c r="H5470" t="s">
        <v>13150</v>
      </c>
      <c r="I5470" t="s">
        <v>6848</v>
      </c>
      <c r="J5470" t="s">
        <v>6849</v>
      </c>
      <c r="K5470" t="s">
        <v>15156</v>
      </c>
      <c r="L5470" t="s">
        <v>14002</v>
      </c>
      <c r="M5470" t="s">
        <v>52</v>
      </c>
    </row>
    <row r="5471" spans="1:13">
      <c r="A5471" t="s">
        <v>6845</v>
      </c>
      <c r="B5471">
        <v>4.3</v>
      </c>
      <c r="C5471" t="str">
        <f t="shared" si="85"/>
        <v>4 – 5</v>
      </c>
      <c r="D5471">
        <v>50</v>
      </c>
      <c r="E5471" t="s">
        <v>13149</v>
      </c>
      <c r="G5471" t="s">
        <v>13150</v>
      </c>
      <c r="H5471" t="s">
        <v>13150</v>
      </c>
      <c r="I5471" t="s">
        <v>6848</v>
      </c>
      <c r="J5471" t="s">
        <v>6849</v>
      </c>
      <c r="K5471" t="s">
        <v>15156</v>
      </c>
      <c r="L5471" t="s">
        <v>14002</v>
      </c>
      <c r="M5471" t="s">
        <v>18</v>
      </c>
    </row>
    <row r="5472" spans="1:13">
      <c r="A5472" t="s">
        <v>6845</v>
      </c>
      <c r="B5472">
        <v>4.3</v>
      </c>
      <c r="C5472" t="str">
        <f t="shared" si="85"/>
        <v>4 – 5</v>
      </c>
      <c r="D5472">
        <v>50</v>
      </c>
      <c r="E5472" t="s">
        <v>13149</v>
      </c>
      <c r="G5472" t="s">
        <v>13150</v>
      </c>
      <c r="H5472" t="s">
        <v>13150</v>
      </c>
      <c r="I5472" t="s">
        <v>6848</v>
      </c>
      <c r="J5472" t="s">
        <v>6849</v>
      </c>
      <c r="K5472" t="s">
        <v>15156</v>
      </c>
      <c r="L5472" t="s">
        <v>14002</v>
      </c>
      <c r="M5472" t="s">
        <v>5392</v>
      </c>
    </row>
    <row r="5473" spans="1:13">
      <c r="A5473" t="s">
        <v>6845</v>
      </c>
      <c r="B5473">
        <v>4.3</v>
      </c>
      <c r="C5473" t="str">
        <f t="shared" si="85"/>
        <v>4 – 5</v>
      </c>
      <c r="D5473">
        <v>50</v>
      </c>
      <c r="E5473" t="s">
        <v>13149</v>
      </c>
      <c r="G5473" t="s">
        <v>13150</v>
      </c>
      <c r="H5473" t="s">
        <v>13150</v>
      </c>
      <c r="I5473" t="s">
        <v>6848</v>
      </c>
      <c r="J5473" t="s">
        <v>6849</v>
      </c>
      <c r="K5473" t="s">
        <v>15156</v>
      </c>
      <c r="L5473" t="s">
        <v>14002</v>
      </c>
      <c r="M5473" t="s">
        <v>1511</v>
      </c>
    </row>
    <row r="5474" spans="1:13">
      <c r="A5474" t="s">
        <v>6845</v>
      </c>
      <c r="B5474">
        <v>4.3</v>
      </c>
      <c r="C5474" t="str">
        <f t="shared" si="85"/>
        <v>4 – 5</v>
      </c>
      <c r="D5474">
        <v>50</v>
      </c>
      <c r="E5474" t="s">
        <v>13149</v>
      </c>
      <c r="G5474" t="s">
        <v>13150</v>
      </c>
      <c r="H5474" t="s">
        <v>13150</v>
      </c>
      <c r="I5474" t="s">
        <v>6848</v>
      </c>
      <c r="J5474" t="s">
        <v>6849</v>
      </c>
      <c r="K5474" t="s">
        <v>15156</v>
      </c>
      <c r="L5474" t="s">
        <v>14002</v>
      </c>
      <c r="M5474" t="s">
        <v>16113</v>
      </c>
    </row>
    <row r="5475" spans="1:13">
      <c r="A5475" t="s">
        <v>6850</v>
      </c>
      <c r="C5475" t="str">
        <f t="shared" si="85"/>
        <v>No Rating</v>
      </c>
      <c r="E5475" t="s">
        <v>13150</v>
      </c>
      <c r="G5475" t="s">
        <v>13150</v>
      </c>
      <c r="H5475" t="s">
        <v>13150</v>
      </c>
      <c r="I5475" t="s">
        <v>6852</v>
      </c>
      <c r="J5475" t="s">
        <v>6853</v>
      </c>
      <c r="K5475" t="s">
        <v>15157</v>
      </c>
      <c r="L5475" t="s">
        <v>14038</v>
      </c>
      <c r="M5475" t="s">
        <v>52</v>
      </c>
    </row>
    <row r="5476" spans="1:13">
      <c r="A5476" t="s">
        <v>6850</v>
      </c>
      <c r="C5476" t="str">
        <f t="shared" si="85"/>
        <v>No Rating</v>
      </c>
      <c r="E5476" t="s">
        <v>13150</v>
      </c>
      <c r="G5476" t="s">
        <v>13150</v>
      </c>
      <c r="H5476" t="s">
        <v>13150</v>
      </c>
      <c r="I5476" t="s">
        <v>6852</v>
      </c>
      <c r="J5476" t="s">
        <v>6853</v>
      </c>
      <c r="K5476" t="s">
        <v>15157</v>
      </c>
      <c r="L5476" t="s">
        <v>14038</v>
      </c>
      <c r="M5476" t="s">
        <v>18</v>
      </c>
    </row>
    <row r="5477" spans="1:13">
      <c r="A5477" t="s">
        <v>6850</v>
      </c>
      <c r="C5477" t="str">
        <f t="shared" si="85"/>
        <v>No Rating</v>
      </c>
      <c r="E5477" t="s">
        <v>13150</v>
      </c>
      <c r="G5477" t="s">
        <v>13150</v>
      </c>
      <c r="H5477" t="s">
        <v>13150</v>
      </c>
      <c r="I5477" t="s">
        <v>6852</v>
      </c>
      <c r="J5477" t="s">
        <v>6853</v>
      </c>
      <c r="K5477" t="s">
        <v>15157</v>
      </c>
      <c r="L5477" t="s">
        <v>14038</v>
      </c>
      <c r="M5477" t="s">
        <v>5392</v>
      </c>
    </row>
    <row r="5478" spans="1:13">
      <c r="A5478" t="s">
        <v>6850</v>
      </c>
      <c r="C5478" t="str">
        <f t="shared" si="85"/>
        <v>No Rating</v>
      </c>
      <c r="E5478" t="s">
        <v>13150</v>
      </c>
      <c r="G5478" t="s">
        <v>13150</v>
      </c>
      <c r="H5478" t="s">
        <v>13150</v>
      </c>
      <c r="I5478" t="s">
        <v>6852</v>
      </c>
      <c r="J5478" t="s">
        <v>6853</v>
      </c>
      <c r="K5478" t="s">
        <v>15157</v>
      </c>
      <c r="L5478" t="s">
        <v>14038</v>
      </c>
      <c r="M5478" t="s">
        <v>1220</v>
      </c>
    </row>
    <row r="5479" spans="1:13">
      <c r="A5479" t="s">
        <v>6854</v>
      </c>
      <c r="B5479">
        <v>4.7</v>
      </c>
      <c r="C5479" t="str">
        <f t="shared" si="85"/>
        <v>4 – 5</v>
      </c>
      <c r="D5479">
        <v>5000</v>
      </c>
      <c r="E5479" t="s">
        <v>13149</v>
      </c>
      <c r="G5479" t="s">
        <v>13150</v>
      </c>
      <c r="H5479" t="s">
        <v>13150</v>
      </c>
      <c r="I5479" t="s">
        <v>6856</v>
      </c>
      <c r="J5479" t="s">
        <v>6857</v>
      </c>
      <c r="K5479" t="s">
        <v>15158</v>
      </c>
      <c r="L5479" t="s">
        <v>14002</v>
      </c>
      <c r="M5479" t="s">
        <v>10</v>
      </c>
    </row>
    <row r="5480" spans="1:13">
      <c r="A5480" t="s">
        <v>6854</v>
      </c>
      <c r="B5480">
        <v>4.7</v>
      </c>
      <c r="C5480" t="str">
        <f t="shared" si="85"/>
        <v>4 – 5</v>
      </c>
      <c r="D5480">
        <v>5000</v>
      </c>
      <c r="E5480" t="s">
        <v>13149</v>
      </c>
      <c r="G5480" t="s">
        <v>13150</v>
      </c>
      <c r="H5480" t="s">
        <v>13150</v>
      </c>
      <c r="I5480" t="s">
        <v>6856</v>
      </c>
      <c r="J5480" t="s">
        <v>6857</v>
      </c>
      <c r="K5480" t="s">
        <v>15158</v>
      </c>
      <c r="L5480" t="s">
        <v>14002</v>
      </c>
      <c r="M5480" t="s">
        <v>18</v>
      </c>
    </row>
    <row r="5481" spans="1:13">
      <c r="A5481" t="s">
        <v>6854</v>
      </c>
      <c r="B5481">
        <v>4.7</v>
      </c>
      <c r="C5481" t="str">
        <f t="shared" si="85"/>
        <v>4 – 5</v>
      </c>
      <c r="D5481">
        <v>5000</v>
      </c>
      <c r="E5481" t="s">
        <v>13149</v>
      </c>
      <c r="G5481" t="s">
        <v>13150</v>
      </c>
      <c r="H5481" t="s">
        <v>13150</v>
      </c>
      <c r="I5481" t="s">
        <v>6856</v>
      </c>
      <c r="J5481" t="s">
        <v>6857</v>
      </c>
      <c r="K5481" t="s">
        <v>15158</v>
      </c>
      <c r="L5481" t="s">
        <v>14002</v>
      </c>
      <c r="M5481" t="s">
        <v>3586</v>
      </c>
    </row>
    <row r="5482" spans="1:13">
      <c r="A5482" t="s">
        <v>6858</v>
      </c>
      <c r="C5482" t="str">
        <f t="shared" si="85"/>
        <v>No Rating</v>
      </c>
      <c r="E5482" t="s">
        <v>13150</v>
      </c>
      <c r="G5482" t="s">
        <v>13150</v>
      </c>
      <c r="H5482" t="s">
        <v>13150</v>
      </c>
      <c r="I5482" t="s">
        <v>6860</v>
      </c>
      <c r="J5482" t="s">
        <v>6861</v>
      </c>
      <c r="K5482" t="s">
        <v>13507</v>
      </c>
      <c r="L5482" t="s">
        <v>13155</v>
      </c>
      <c r="M5482" t="s">
        <v>262</v>
      </c>
    </row>
    <row r="5483" spans="1:13">
      <c r="A5483" t="s">
        <v>6858</v>
      </c>
      <c r="C5483" t="str">
        <f t="shared" si="85"/>
        <v>No Rating</v>
      </c>
      <c r="E5483" t="s">
        <v>13150</v>
      </c>
      <c r="G5483" t="s">
        <v>13150</v>
      </c>
      <c r="H5483" t="s">
        <v>13150</v>
      </c>
      <c r="I5483" t="s">
        <v>6860</v>
      </c>
      <c r="J5483" t="s">
        <v>6861</v>
      </c>
      <c r="K5483" t="s">
        <v>13507</v>
      </c>
      <c r="L5483" t="s">
        <v>13155</v>
      </c>
      <c r="M5483" t="s">
        <v>10</v>
      </c>
    </row>
    <row r="5484" spans="1:13">
      <c r="A5484" t="s">
        <v>6858</v>
      </c>
      <c r="C5484" t="str">
        <f t="shared" si="85"/>
        <v>No Rating</v>
      </c>
      <c r="E5484" t="s">
        <v>13150</v>
      </c>
      <c r="G5484" t="s">
        <v>13150</v>
      </c>
      <c r="H5484" t="s">
        <v>13150</v>
      </c>
      <c r="I5484" t="s">
        <v>6860</v>
      </c>
      <c r="J5484" t="s">
        <v>6861</v>
      </c>
      <c r="K5484" t="s">
        <v>13507</v>
      </c>
      <c r="L5484" t="s">
        <v>13155</v>
      </c>
      <c r="M5484" t="s">
        <v>52</v>
      </c>
    </row>
    <row r="5485" spans="1:13">
      <c r="A5485" t="s">
        <v>6858</v>
      </c>
      <c r="C5485" t="str">
        <f t="shared" si="85"/>
        <v>No Rating</v>
      </c>
      <c r="E5485" t="s">
        <v>13150</v>
      </c>
      <c r="G5485" t="s">
        <v>13150</v>
      </c>
      <c r="H5485" t="s">
        <v>13150</v>
      </c>
      <c r="I5485" t="s">
        <v>6860</v>
      </c>
      <c r="J5485" t="s">
        <v>6861</v>
      </c>
      <c r="K5485" t="s">
        <v>13507</v>
      </c>
      <c r="L5485" t="s">
        <v>13155</v>
      </c>
      <c r="M5485" t="s">
        <v>18</v>
      </c>
    </row>
    <row r="5486" spans="1:13">
      <c r="A5486" t="s">
        <v>6858</v>
      </c>
      <c r="C5486" t="str">
        <f t="shared" si="85"/>
        <v>No Rating</v>
      </c>
      <c r="E5486" t="s">
        <v>13150</v>
      </c>
      <c r="G5486" t="s">
        <v>13150</v>
      </c>
      <c r="H5486" t="s">
        <v>13150</v>
      </c>
      <c r="I5486" t="s">
        <v>6860</v>
      </c>
      <c r="J5486" t="s">
        <v>6861</v>
      </c>
      <c r="K5486" t="s">
        <v>13507</v>
      </c>
      <c r="L5486" t="s">
        <v>13155</v>
      </c>
      <c r="M5486" t="s">
        <v>595</v>
      </c>
    </row>
    <row r="5487" spans="1:13">
      <c r="A5487" t="s">
        <v>6862</v>
      </c>
      <c r="B5487">
        <v>4.4000000000000004</v>
      </c>
      <c r="C5487" t="str">
        <f t="shared" si="85"/>
        <v>4 – 5</v>
      </c>
      <c r="D5487">
        <v>19</v>
      </c>
      <c r="E5487" t="s">
        <v>13149</v>
      </c>
      <c r="G5487" t="s">
        <v>13150</v>
      </c>
      <c r="H5487" t="s">
        <v>13150</v>
      </c>
      <c r="I5487" t="s">
        <v>6864</v>
      </c>
      <c r="J5487" t="s">
        <v>6865</v>
      </c>
      <c r="K5487" t="s">
        <v>15159</v>
      </c>
      <c r="L5487" t="s">
        <v>14067</v>
      </c>
      <c r="M5487" t="s">
        <v>52</v>
      </c>
    </row>
    <row r="5488" spans="1:13">
      <c r="A5488" t="s">
        <v>6862</v>
      </c>
      <c r="B5488">
        <v>4.4000000000000004</v>
      </c>
      <c r="C5488" t="str">
        <f t="shared" si="85"/>
        <v>4 – 5</v>
      </c>
      <c r="D5488">
        <v>19</v>
      </c>
      <c r="E5488" t="s">
        <v>13149</v>
      </c>
      <c r="G5488" t="s">
        <v>13150</v>
      </c>
      <c r="H5488" t="s">
        <v>13150</v>
      </c>
      <c r="I5488" t="s">
        <v>6864</v>
      </c>
      <c r="J5488" t="s">
        <v>6865</v>
      </c>
      <c r="K5488" t="s">
        <v>15159</v>
      </c>
      <c r="L5488" t="s">
        <v>14067</v>
      </c>
      <c r="M5488" t="s">
        <v>12403</v>
      </c>
    </row>
    <row r="5489" spans="1:13">
      <c r="A5489" t="s">
        <v>6862</v>
      </c>
      <c r="B5489">
        <v>4.4000000000000004</v>
      </c>
      <c r="C5489" t="str">
        <f t="shared" si="85"/>
        <v>4 – 5</v>
      </c>
      <c r="D5489">
        <v>19</v>
      </c>
      <c r="E5489" t="s">
        <v>13149</v>
      </c>
      <c r="G5489" t="s">
        <v>13150</v>
      </c>
      <c r="H5489" t="s">
        <v>13150</v>
      </c>
      <c r="I5489" t="s">
        <v>6864</v>
      </c>
      <c r="J5489" t="s">
        <v>6865</v>
      </c>
      <c r="K5489" t="s">
        <v>15159</v>
      </c>
      <c r="L5489" t="s">
        <v>14067</v>
      </c>
      <c r="M5489" t="s">
        <v>511</v>
      </c>
    </row>
    <row r="5490" spans="1:13">
      <c r="A5490" t="s">
        <v>6862</v>
      </c>
      <c r="B5490">
        <v>4.4000000000000004</v>
      </c>
      <c r="C5490" t="str">
        <f t="shared" si="85"/>
        <v>4 – 5</v>
      </c>
      <c r="D5490">
        <v>19</v>
      </c>
      <c r="E5490" t="s">
        <v>13149</v>
      </c>
      <c r="G5490" t="s">
        <v>13150</v>
      </c>
      <c r="H5490" t="s">
        <v>13150</v>
      </c>
      <c r="I5490" t="s">
        <v>6864</v>
      </c>
      <c r="J5490" t="s">
        <v>6865</v>
      </c>
      <c r="K5490" t="s">
        <v>15159</v>
      </c>
      <c r="L5490" t="s">
        <v>14067</v>
      </c>
      <c r="M5490" t="s">
        <v>16112</v>
      </c>
    </row>
    <row r="5491" spans="1:13">
      <c r="A5491" t="s">
        <v>6866</v>
      </c>
      <c r="C5491" t="str">
        <f t="shared" si="85"/>
        <v>No Rating</v>
      </c>
      <c r="E5491" t="s">
        <v>13150</v>
      </c>
      <c r="G5491" t="s">
        <v>13150</v>
      </c>
      <c r="H5491" t="s">
        <v>13150</v>
      </c>
      <c r="I5491" t="s">
        <v>6868</v>
      </c>
      <c r="J5491" t="s">
        <v>6869</v>
      </c>
      <c r="K5491" t="s">
        <v>15160</v>
      </c>
      <c r="L5491" t="s">
        <v>14002</v>
      </c>
      <c r="M5491" t="s">
        <v>262</v>
      </c>
    </row>
    <row r="5492" spans="1:13">
      <c r="A5492" t="s">
        <v>6866</v>
      </c>
      <c r="C5492" t="str">
        <f t="shared" si="85"/>
        <v>No Rating</v>
      </c>
      <c r="E5492" t="s">
        <v>13150</v>
      </c>
      <c r="G5492" t="s">
        <v>13150</v>
      </c>
      <c r="H5492" t="s">
        <v>13150</v>
      </c>
      <c r="I5492" t="s">
        <v>6868</v>
      </c>
      <c r="J5492" t="s">
        <v>6869</v>
      </c>
      <c r="K5492" t="s">
        <v>15160</v>
      </c>
      <c r="L5492" t="s">
        <v>14002</v>
      </c>
      <c r="M5492" t="s">
        <v>10</v>
      </c>
    </row>
    <row r="5493" spans="1:13">
      <c r="A5493" t="s">
        <v>6866</v>
      </c>
      <c r="C5493" t="str">
        <f t="shared" si="85"/>
        <v>No Rating</v>
      </c>
      <c r="E5493" t="s">
        <v>13150</v>
      </c>
      <c r="G5493" t="s">
        <v>13150</v>
      </c>
      <c r="H5493" t="s">
        <v>13150</v>
      </c>
      <c r="I5493" t="s">
        <v>6868</v>
      </c>
      <c r="J5493" t="s">
        <v>6869</v>
      </c>
      <c r="K5493" t="s">
        <v>15160</v>
      </c>
      <c r="L5493" t="s">
        <v>14002</v>
      </c>
      <c r="M5493" t="s">
        <v>595</v>
      </c>
    </row>
    <row r="5494" spans="1:13">
      <c r="A5494" t="s">
        <v>6870</v>
      </c>
      <c r="B5494">
        <v>4.7</v>
      </c>
      <c r="C5494" t="str">
        <f t="shared" si="85"/>
        <v>4 – 5</v>
      </c>
      <c r="D5494">
        <v>100</v>
      </c>
      <c r="E5494" t="s">
        <v>13149</v>
      </c>
      <c r="G5494" t="s">
        <v>13150</v>
      </c>
      <c r="H5494" t="s">
        <v>13150</v>
      </c>
      <c r="I5494" t="s">
        <v>6872</v>
      </c>
      <c r="J5494" t="s">
        <v>6873</v>
      </c>
      <c r="K5494" t="s">
        <v>15161</v>
      </c>
      <c r="L5494" t="s">
        <v>14002</v>
      </c>
      <c r="M5494" t="s">
        <v>262</v>
      </c>
    </row>
    <row r="5495" spans="1:13">
      <c r="A5495" t="s">
        <v>6870</v>
      </c>
      <c r="B5495">
        <v>4.7</v>
      </c>
      <c r="C5495" t="str">
        <f t="shared" si="85"/>
        <v>4 – 5</v>
      </c>
      <c r="D5495">
        <v>100</v>
      </c>
      <c r="E5495" t="s">
        <v>13149</v>
      </c>
      <c r="G5495" t="s">
        <v>13150</v>
      </c>
      <c r="H5495" t="s">
        <v>13150</v>
      </c>
      <c r="I5495" t="s">
        <v>6872</v>
      </c>
      <c r="J5495" t="s">
        <v>6873</v>
      </c>
      <c r="K5495" t="s">
        <v>15161</v>
      </c>
      <c r="L5495" t="s">
        <v>14002</v>
      </c>
      <c r="M5495" t="s">
        <v>10</v>
      </c>
    </row>
    <row r="5496" spans="1:13">
      <c r="A5496" t="s">
        <v>6870</v>
      </c>
      <c r="B5496">
        <v>4.7</v>
      </c>
      <c r="C5496" t="str">
        <f t="shared" si="85"/>
        <v>4 – 5</v>
      </c>
      <c r="D5496">
        <v>100</v>
      </c>
      <c r="E5496" t="s">
        <v>13149</v>
      </c>
      <c r="G5496" t="s">
        <v>13150</v>
      </c>
      <c r="H5496" t="s">
        <v>13150</v>
      </c>
      <c r="I5496" t="s">
        <v>6872</v>
      </c>
      <c r="J5496" t="s">
        <v>6873</v>
      </c>
      <c r="K5496" t="s">
        <v>15161</v>
      </c>
      <c r="L5496" t="s">
        <v>14002</v>
      </c>
      <c r="M5496" t="s">
        <v>52</v>
      </c>
    </row>
    <row r="5497" spans="1:13">
      <c r="A5497" t="s">
        <v>6870</v>
      </c>
      <c r="B5497">
        <v>4.7</v>
      </c>
      <c r="C5497" t="str">
        <f t="shared" si="85"/>
        <v>4 – 5</v>
      </c>
      <c r="D5497">
        <v>100</v>
      </c>
      <c r="E5497" t="s">
        <v>13149</v>
      </c>
      <c r="G5497" t="s">
        <v>13150</v>
      </c>
      <c r="H5497" t="s">
        <v>13150</v>
      </c>
      <c r="I5497" t="s">
        <v>6872</v>
      </c>
      <c r="J5497" t="s">
        <v>6873</v>
      </c>
      <c r="K5497" t="s">
        <v>15161</v>
      </c>
      <c r="L5497" t="s">
        <v>14002</v>
      </c>
      <c r="M5497" t="s">
        <v>1762</v>
      </c>
    </row>
    <row r="5498" spans="1:13">
      <c r="A5498" t="s">
        <v>6870</v>
      </c>
      <c r="B5498">
        <v>4.7</v>
      </c>
      <c r="C5498" t="str">
        <f t="shared" si="85"/>
        <v>4 – 5</v>
      </c>
      <c r="D5498">
        <v>100</v>
      </c>
      <c r="E5498" t="s">
        <v>13149</v>
      </c>
      <c r="G5498" t="s">
        <v>13150</v>
      </c>
      <c r="H5498" t="s">
        <v>13150</v>
      </c>
      <c r="I5498" t="s">
        <v>6872</v>
      </c>
      <c r="J5498" t="s">
        <v>6873</v>
      </c>
      <c r="K5498" t="s">
        <v>15161</v>
      </c>
      <c r="L5498" t="s">
        <v>14002</v>
      </c>
      <c r="M5498" t="s">
        <v>595</v>
      </c>
    </row>
    <row r="5499" spans="1:13">
      <c r="A5499" t="s">
        <v>6875</v>
      </c>
      <c r="B5499">
        <v>4.5999999999999996</v>
      </c>
      <c r="C5499" t="str">
        <f t="shared" si="85"/>
        <v>4 – 5</v>
      </c>
      <c r="D5499">
        <v>19</v>
      </c>
      <c r="E5499" t="s">
        <v>13149</v>
      </c>
      <c r="G5499" t="s">
        <v>13150</v>
      </c>
      <c r="H5499" t="s">
        <v>13150</v>
      </c>
      <c r="I5499" t="s">
        <v>6878</v>
      </c>
      <c r="J5499" t="s">
        <v>6879</v>
      </c>
      <c r="K5499" t="s">
        <v>15162</v>
      </c>
      <c r="L5499" t="s">
        <v>14067</v>
      </c>
      <c r="M5499" t="s">
        <v>149</v>
      </c>
    </row>
    <row r="5500" spans="1:13">
      <c r="A5500" t="s">
        <v>6875</v>
      </c>
      <c r="B5500">
        <v>4.5999999999999996</v>
      </c>
      <c r="C5500" t="str">
        <f t="shared" si="85"/>
        <v>4 – 5</v>
      </c>
      <c r="D5500">
        <v>19</v>
      </c>
      <c r="E5500" t="s">
        <v>13149</v>
      </c>
      <c r="G5500" t="s">
        <v>13150</v>
      </c>
      <c r="H5500" t="s">
        <v>13150</v>
      </c>
      <c r="I5500" t="s">
        <v>6878</v>
      </c>
      <c r="J5500" t="s">
        <v>6879</v>
      </c>
      <c r="K5500" t="s">
        <v>15162</v>
      </c>
      <c r="L5500" t="s">
        <v>14067</v>
      </c>
      <c r="M5500" t="s">
        <v>595</v>
      </c>
    </row>
    <row r="5501" spans="1:13">
      <c r="A5501" t="s">
        <v>6880</v>
      </c>
      <c r="B5501">
        <v>4.7</v>
      </c>
      <c r="C5501" t="str">
        <f t="shared" si="85"/>
        <v>4 – 5</v>
      </c>
      <c r="D5501">
        <v>49</v>
      </c>
      <c r="E5501" t="s">
        <v>13149</v>
      </c>
      <c r="G5501" t="s">
        <v>13150</v>
      </c>
      <c r="H5501" t="s">
        <v>13150</v>
      </c>
      <c r="I5501" t="s">
        <v>6882</v>
      </c>
      <c r="J5501" t="s">
        <v>6883</v>
      </c>
      <c r="K5501" t="s">
        <v>15163</v>
      </c>
      <c r="L5501" t="s">
        <v>14079</v>
      </c>
      <c r="M5501" t="s">
        <v>257</v>
      </c>
    </row>
    <row r="5502" spans="1:13">
      <c r="A5502" t="s">
        <v>6880</v>
      </c>
      <c r="B5502">
        <v>4.7</v>
      </c>
      <c r="C5502" t="str">
        <f t="shared" si="85"/>
        <v>4 – 5</v>
      </c>
      <c r="D5502">
        <v>49</v>
      </c>
      <c r="E5502" t="s">
        <v>13149</v>
      </c>
      <c r="G5502" t="s">
        <v>13150</v>
      </c>
      <c r="H5502" t="s">
        <v>13150</v>
      </c>
      <c r="I5502" t="s">
        <v>6882</v>
      </c>
      <c r="J5502" t="s">
        <v>6883</v>
      </c>
      <c r="K5502" t="s">
        <v>15163</v>
      </c>
      <c r="L5502" t="s">
        <v>14079</v>
      </c>
      <c r="M5502" t="s">
        <v>52</v>
      </c>
    </row>
    <row r="5503" spans="1:13">
      <c r="A5503" t="s">
        <v>6880</v>
      </c>
      <c r="B5503">
        <v>4.7</v>
      </c>
      <c r="C5503" t="str">
        <f t="shared" si="85"/>
        <v>4 – 5</v>
      </c>
      <c r="D5503">
        <v>49</v>
      </c>
      <c r="E5503" t="s">
        <v>13149</v>
      </c>
      <c r="G5503" t="s">
        <v>13150</v>
      </c>
      <c r="H5503" t="s">
        <v>13150</v>
      </c>
      <c r="I5503" t="s">
        <v>6882</v>
      </c>
      <c r="J5503" t="s">
        <v>6883</v>
      </c>
      <c r="K5503" t="s">
        <v>15163</v>
      </c>
      <c r="L5503" t="s">
        <v>14079</v>
      </c>
      <c r="M5503" t="s">
        <v>12403</v>
      </c>
    </row>
    <row r="5504" spans="1:13">
      <c r="A5504" t="s">
        <v>6880</v>
      </c>
      <c r="B5504">
        <v>4.7</v>
      </c>
      <c r="C5504" t="str">
        <f t="shared" si="85"/>
        <v>4 – 5</v>
      </c>
      <c r="D5504">
        <v>49</v>
      </c>
      <c r="E5504" t="s">
        <v>13149</v>
      </c>
      <c r="G5504" t="s">
        <v>13150</v>
      </c>
      <c r="H5504" t="s">
        <v>13150</v>
      </c>
      <c r="I5504" t="s">
        <v>6882</v>
      </c>
      <c r="J5504" t="s">
        <v>6883</v>
      </c>
      <c r="K5504" t="s">
        <v>15163</v>
      </c>
      <c r="L5504" t="s">
        <v>14079</v>
      </c>
      <c r="M5504" t="s">
        <v>511</v>
      </c>
    </row>
    <row r="5505" spans="1:13">
      <c r="A5505" t="s">
        <v>6884</v>
      </c>
      <c r="B5505">
        <v>4.7</v>
      </c>
      <c r="C5505" t="str">
        <f t="shared" si="85"/>
        <v>4 – 5</v>
      </c>
      <c r="D5505">
        <v>500</v>
      </c>
      <c r="E5505" t="s">
        <v>13149</v>
      </c>
      <c r="G5505" t="s">
        <v>13150</v>
      </c>
      <c r="H5505" t="s">
        <v>13150</v>
      </c>
      <c r="I5505" t="s">
        <v>6886</v>
      </c>
      <c r="J5505" t="s">
        <v>6887</v>
      </c>
      <c r="K5505" t="s">
        <v>15164</v>
      </c>
      <c r="L5505" t="s">
        <v>14079</v>
      </c>
      <c r="M5505" t="s">
        <v>257</v>
      </c>
    </row>
    <row r="5506" spans="1:13">
      <c r="A5506" t="s">
        <v>6884</v>
      </c>
      <c r="B5506">
        <v>4.7</v>
      </c>
      <c r="C5506" t="str">
        <f t="shared" ref="C5506:C5569" si="86">IF(B5506="", "No Rating",
 IF(B5506&lt;=2, "1 – 2",
 IF(B5506&lt;=3, "2 – 3",
 IF(B5506&lt;=4, "3 – 4",
 "4 – 5"))))</f>
        <v>4 – 5</v>
      </c>
      <c r="D5506">
        <v>500</v>
      </c>
      <c r="E5506" t="s">
        <v>13149</v>
      </c>
      <c r="G5506" t="s">
        <v>13150</v>
      </c>
      <c r="H5506" t="s">
        <v>13150</v>
      </c>
      <c r="I5506" t="s">
        <v>6886</v>
      </c>
      <c r="J5506" t="s">
        <v>6887</v>
      </c>
      <c r="K5506" t="s">
        <v>15164</v>
      </c>
      <c r="L5506" t="s">
        <v>14079</v>
      </c>
      <c r="M5506" t="s">
        <v>1505</v>
      </c>
    </row>
    <row r="5507" spans="1:13">
      <c r="A5507" t="s">
        <v>6884</v>
      </c>
      <c r="B5507">
        <v>4.7</v>
      </c>
      <c r="C5507" t="str">
        <f t="shared" si="86"/>
        <v>4 – 5</v>
      </c>
      <c r="D5507">
        <v>500</v>
      </c>
      <c r="E5507" t="s">
        <v>13149</v>
      </c>
      <c r="G5507" t="s">
        <v>13150</v>
      </c>
      <c r="H5507" t="s">
        <v>13150</v>
      </c>
      <c r="I5507" t="s">
        <v>6886</v>
      </c>
      <c r="J5507" t="s">
        <v>6887</v>
      </c>
      <c r="K5507" t="s">
        <v>15164</v>
      </c>
      <c r="L5507" t="s">
        <v>14079</v>
      </c>
      <c r="M5507" t="s">
        <v>18</v>
      </c>
    </row>
    <row r="5508" spans="1:13">
      <c r="A5508" t="s">
        <v>6884</v>
      </c>
      <c r="B5508">
        <v>4.7</v>
      </c>
      <c r="C5508" t="str">
        <f t="shared" si="86"/>
        <v>4 – 5</v>
      </c>
      <c r="D5508">
        <v>500</v>
      </c>
      <c r="E5508" t="s">
        <v>13149</v>
      </c>
      <c r="G5508" t="s">
        <v>13150</v>
      </c>
      <c r="H5508" t="s">
        <v>13150</v>
      </c>
      <c r="I5508" t="s">
        <v>6886</v>
      </c>
      <c r="J5508" t="s">
        <v>6887</v>
      </c>
      <c r="K5508" t="s">
        <v>15164</v>
      </c>
      <c r="L5508" t="s">
        <v>14079</v>
      </c>
      <c r="M5508" t="s">
        <v>1511</v>
      </c>
    </row>
    <row r="5509" spans="1:13">
      <c r="A5509" t="s">
        <v>6884</v>
      </c>
      <c r="B5509">
        <v>4.7</v>
      </c>
      <c r="C5509" t="str">
        <f t="shared" si="86"/>
        <v>4 – 5</v>
      </c>
      <c r="D5509">
        <v>500</v>
      </c>
      <c r="E5509" t="s">
        <v>13149</v>
      </c>
      <c r="G5509" t="s">
        <v>13150</v>
      </c>
      <c r="H5509" t="s">
        <v>13150</v>
      </c>
      <c r="I5509" t="s">
        <v>6886</v>
      </c>
      <c r="J5509" t="s">
        <v>6887</v>
      </c>
      <c r="K5509" t="s">
        <v>15164</v>
      </c>
      <c r="L5509" t="s">
        <v>14079</v>
      </c>
      <c r="M5509" t="s">
        <v>4172</v>
      </c>
    </row>
    <row r="5510" spans="1:13">
      <c r="A5510" t="s">
        <v>6888</v>
      </c>
      <c r="B5510">
        <v>4.8</v>
      </c>
      <c r="C5510" t="str">
        <f t="shared" si="86"/>
        <v>4 – 5</v>
      </c>
      <c r="D5510">
        <v>1000</v>
      </c>
      <c r="E5510" t="s">
        <v>13149</v>
      </c>
      <c r="G5510" t="s">
        <v>13150</v>
      </c>
      <c r="H5510" t="s">
        <v>13150</v>
      </c>
      <c r="I5510" t="s">
        <v>6890</v>
      </c>
      <c r="J5510" t="s">
        <v>6891</v>
      </c>
      <c r="K5510" t="s">
        <v>15165</v>
      </c>
      <c r="L5510" t="s">
        <v>14067</v>
      </c>
      <c r="M5510" t="s">
        <v>18</v>
      </c>
    </row>
    <row r="5511" spans="1:13">
      <c r="A5511" t="s">
        <v>6888</v>
      </c>
      <c r="B5511">
        <v>4.8</v>
      </c>
      <c r="C5511" t="str">
        <f t="shared" si="86"/>
        <v>4 – 5</v>
      </c>
      <c r="D5511">
        <v>1000</v>
      </c>
      <c r="E5511" t="s">
        <v>13149</v>
      </c>
      <c r="G5511" t="s">
        <v>13150</v>
      </c>
      <c r="H5511" t="s">
        <v>13150</v>
      </c>
      <c r="I5511" t="s">
        <v>6890</v>
      </c>
      <c r="J5511" t="s">
        <v>6891</v>
      </c>
      <c r="K5511" t="s">
        <v>15165</v>
      </c>
      <c r="L5511" t="s">
        <v>14067</v>
      </c>
      <c r="M5511" t="s">
        <v>5392</v>
      </c>
    </row>
    <row r="5512" spans="1:13">
      <c r="A5512" t="s">
        <v>6888</v>
      </c>
      <c r="B5512">
        <v>4.8</v>
      </c>
      <c r="C5512" t="str">
        <f t="shared" si="86"/>
        <v>4 – 5</v>
      </c>
      <c r="D5512">
        <v>1000</v>
      </c>
      <c r="E5512" t="s">
        <v>13149</v>
      </c>
      <c r="G5512" t="s">
        <v>13150</v>
      </c>
      <c r="H5512" t="s">
        <v>13150</v>
      </c>
      <c r="I5512" t="s">
        <v>6890</v>
      </c>
      <c r="J5512" t="s">
        <v>6891</v>
      </c>
      <c r="K5512" t="s">
        <v>15165</v>
      </c>
      <c r="L5512" t="s">
        <v>14067</v>
      </c>
      <c r="M5512" t="s">
        <v>16113</v>
      </c>
    </row>
    <row r="5513" spans="1:13">
      <c r="A5513" t="s">
        <v>6418</v>
      </c>
      <c r="B5513">
        <v>4.9000000000000004</v>
      </c>
      <c r="C5513" t="str">
        <f t="shared" si="86"/>
        <v>4 – 5</v>
      </c>
      <c r="D5513">
        <v>100</v>
      </c>
      <c r="E5513" t="s">
        <v>13149</v>
      </c>
      <c r="G5513" t="s">
        <v>13150</v>
      </c>
      <c r="H5513" t="s">
        <v>13150</v>
      </c>
      <c r="I5513" t="s">
        <v>6893</v>
      </c>
      <c r="J5513" t="s">
        <v>6894</v>
      </c>
      <c r="K5513" t="s">
        <v>16083</v>
      </c>
      <c r="L5513" t="s">
        <v>14038</v>
      </c>
      <c r="M5513" t="s">
        <v>52</v>
      </c>
    </row>
    <row r="5514" spans="1:13">
      <c r="A5514" t="s">
        <v>6418</v>
      </c>
      <c r="B5514">
        <v>4.9000000000000004</v>
      </c>
      <c r="C5514" t="str">
        <f t="shared" si="86"/>
        <v>4 – 5</v>
      </c>
      <c r="D5514">
        <v>100</v>
      </c>
      <c r="E5514" t="s">
        <v>13149</v>
      </c>
      <c r="G5514" t="s">
        <v>13150</v>
      </c>
      <c r="H5514" t="s">
        <v>13150</v>
      </c>
      <c r="I5514" t="s">
        <v>6893</v>
      </c>
      <c r="J5514" t="s">
        <v>6894</v>
      </c>
      <c r="K5514" t="s">
        <v>16083</v>
      </c>
      <c r="L5514" t="s">
        <v>14038</v>
      </c>
      <c r="M5514" t="s">
        <v>511</v>
      </c>
    </row>
    <row r="5515" spans="1:13">
      <c r="A5515" t="s">
        <v>6418</v>
      </c>
      <c r="B5515">
        <v>4.9000000000000004</v>
      </c>
      <c r="C5515" t="str">
        <f t="shared" si="86"/>
        <v>4 – 5</v>
      </c>
      <c r="D5515">
        <v>100</v>
      </c>
      <c r="E5515" t="s">
        <v>13149</v>
      </c>
      <c r="G5515" t="s">
        <v>13150</v>
      </c>
      <c r="H5515" t="s">
        <v>13150</v>
      </c>
      <c r="I5515" t="s">
        <v>6893</v>
      </c>
      <c r="J5515" t="s">
        <v>6894</v>
      </c>
      <c r="K5515" t="s">
        <v>16083</v>
      </c>
      <c r="L5515" t="s">
        <v>14038</v>
      </c>
      <c r="M5515" t="s">
        <v>16112</v>
      </c>
    </row>
    <row r="5516" spans="1:13">
      <c r="A5516" t="s">
        <v>6895</v>
      </c>
      <c r="B5516">
        <v>4.8</v>
      </c>
      <c r="C5516" t="str">
        <f t="shared" si="86"/>
        <v>4 – 5</v>
      </c>
      <c r="D5516">
        <v>10</v>
      </c>
      <c r="E5516" t="s">
        <v>13149</v>
      </c>
      <c r="G5516" t="s">
        <v>13150</v>
      </c>
      <c r="H5516" t="s">
        <v>13150</v>
      </c>
      <c r="I5516" t="s">
        <v>6898</v>
      </c>
      <c r="J5516" t="s">
        <v>6899</v>
      </c>
      <c r="K5516" t="s">
        <v>15166</v>
      </c>
      <c r="L5516" t="s">
        <v>14067</v>
      </c>
      <c r="M5516" t="s">
        <v>18</v>
      </c>
    </row>
    <row r="5517" spans="1:13">
      <c r="A5517" t="s">
        <v>6895</v>
      </c>
      <c r="B5517">
        <v>4.8</v>
      </c>
      <c r="C5517" t="str">
        <f t="shared" si="86"/>
        <v>4 – 5</v>
      </c>
      <c r="D5517">
        <v>10</v>
      </c>
      <c r="E5517" t="s">
        <v>13149</v>
      </c>
      <c r="G5517" t="s">
        <v>13150</v>
      </c>
      <c r="H5517" t="s">
        <v>13150</v>
      </c>
      <c r="I5517" t="s">
        <v>6898</v>
      </c>
      <c r="J5517" t="s">
        <v>6899</v>
      </c>
      <c r="K5517" t="s">
        <v>15166</v>
      </c>
      <c r="L5517" t="s">
        <v>14067</v>
      </c>
      <c r="M5517" t="s">
        <v>1220</v>
      </c>
    </row>
    <row r="5518" spans="1:13">
      <c r="A5518" t="s">
        <v>6900</v>
      </c>
      <c r="C5518" t="str">
        <f t="shared" si="86"/>
        <v>No Rating</v>
      </c>
      <c r="E5518" t="s">
        <v>13150</v>
      </c>
      <c r="G5518" t="s">
        <v>13150</v>
      </c>
      <c r="H5518" t="s">
        <v>13150</v>
      </c>
      <c r="I5518" t="s">
        <v>6902</v>
      </c>
      <c r="J5518" t="s">
        <v>6903</v>
      </c>
      <c r="K5518" t="s">
        <v>15167</v>
      </c>
      <c r="L5518" t="s">
        <v>14067</v>
      </c>
      <c r="M5518" t="s">
        <v>18</v>
      </c>
    </row>
    <row r="5519" spans="1:13">
      <c r="A5519" t="s">
        <v>6900</v>
      </c>
      <c r="C5519" t="str">
        <f t="shared" si="86"/>
        <v>No Rating</v>
      </c>
      <c r="E5519" t="s">
        <v>13150</v>
      </c>
      <c r="G5519" t="s">
        <v>13150</v>
      </c>
      <c r="H5519" t="s">
        <v>13150</v>
      </c>
      <c r="I5519" t="s">
        <v>6902</v>
      </c>
      <c r="J5519" t="s">
        <v>6903</v>
      </c>
      <c r="K5519" t="s">
        <v>15167</v>
      </c>
      <c r="L5519" t="s">
        <v>14067</v>
      </c>
      <c r="M5519" t="s">
        <v>16119</v>
      </c>
    </row>
    <row r="5520" spans="1:13">
      <c r="A5520" t="s">
        <v>6904</v>
      </c>
      <c r="B5520">
        <v>1.7</v>
      </c>
      <c r="C5520" t="str">
        <f t="shared" si="86"/>
        <v>1 – 2</v>
      </c>
      <c r="D5520">
        <v>14</v>
      </c>
      <c r="E5520" t="s">
        <v>13149</v>
      </c>
      <c r="G5520" t="s">
        <v>13150</v>
      </c>
      <c r="H5520" t="s">
        <v>13150</v>
      </c>
      <c r="I5520" t="s">
        <v>6907</v>
      </c>
      <c r="J5520" t="s">
        <v>6908</v>
      </c>
      <c r="K5520" t="s">
        <v>15168</v>
      </c>
      <c r="L5520" t="s">
        <v>14067</v>
      </c>
      <c r="M5520" t="s">
        <v>149</v>
      </c>
    </row>
    <row r="5521" spans="1:13">
      <c r="A5521" t="s">
        <v>6904</v>
      </c>
      <c r="B5521">
        <v>1.7</v>
      </c>
      <c r="C5521" t="str">
        <f t="shared" si="86"/>
        <v>1 – 2</v>
      </c>
      <c r="D5521">
        <v>14</v>
      </c>
      <c r="E5521" t="s">
        <v>13149</v>
      </c>
      <c r="G5521" t="s">
        <v>13150</v>
      </c>
      <c r="H5521" t="s">
        <v>13150</v>
      </c>
      <c r="I5521" t="s">
        <v>6907</v>
      </c>
      <c r="J5521" t="s">
        <v>6908</v>
      </c>
      <c r="K5521" t="s">
        <v>15168</v>
      </c>
      <c r="L5521" t="s">
        <v>14067</v>
      </c>
      <c r="M5521" t="s">
        <v>262</v>
      </c>
    </row>
    <row r="5522" spans="1:13">
      <c r="A5522" t="s">
        <v>6904</v>
      </c>
      <c r="B5522">
        <v>1.7</v>
      </c>
      <c r="C5522" t="str">
        <f t="shared" si="86"/>
        <v>1 – 2</v>
      </c>
      <c r="D5522">
        <v>14</v>
      </c>
      <c r="E5522" t="s">
        <v>13149</v>
      </c>
      <c r="G5522" t="s">
        <v>13150</v>
      </c>
      <c r="H5522" t="s">
        <v>13150</v>
      </c>
      <c r="I5522" t="s">
        <v>6907</v>
      </c>
      <c r="J5522" t="s">
        <v>6908</v>
      </c>
      <c r="K5522" t="s">
        <v>15168</v>
      </c>
      <c r="L5522" t="s">
        <v>14067</v>
      </c>
      <c r="M5522" t="s">
        <v>10</v>
      </c>
    </row>
    <row r="5523" spans="1:13">
      <c r="A5523" t="s">
        <v>6904</v>
      </c>
      <c r="B5523">
        <v>1.7</v>
      </c>
      <c r="C5523" t="str">
        <f t="shared" si="86"/>
        <v>1 – 2</v>
      </c>
      <c r="D5523">
        <v>14</v>
      </c>
      <c r="E5523" t="s">
        <v>13149</v>
      </c>
      <c r="G5523" t="s">
        <v>13150</v>
      </c>
      <c r="H5523" t="s">
        <v>13150</v>
      </c>
      <c r="I5523" t="s">
        <v>6907</v>
      </c>
      <c r="J5523" t="s">
        <v>6908</v>
      </c>
      <c r="K5523" t="s">
        <v>15168</v>
      </c>
      <c r="L5523" t="s">
        <v>14067</v>
      </c>
      <c r="M5523" t="s">
        <v>2256</v>
      </c>
    </row>
    <row r="5524" spans="1:13">
      <c r="A5524" t="s">
        <v>6904</v>
      </c>
      <c r="B5524">
        <v>1.7</v>
      </c>
      <c r="C5524" t="str">
        <f t="shared" si="86"/>
        <v>1 – 2</v>
      </c>
      <c r="D5524">
        <v>14</v>
      </c>
      <c r="E5524" t="s">
        <v>13149</v>
      </c>
      <c r="G5524" t="s">
        <v>13150</v>
      </c>
      <c r="H5524" t="s">
        <v>13150</v>
      </c>
      <c r="I5524" t="s">
        <v>6907</v>
      </c>
      <c r="J5524" t="s">
        <v>6908</v>
      </c>
      <c r="K5524" t="s">
        <v>15168</v>
      </c>
      <c r="L5524" t="s">
        <v>14067</v>
      </c>
      <c r="M5524" t="s">
        <v>16108</v>
      </c>
    </row>
    <row r="5525" spans="1:13">
      <c r="A5525" t="s">
        <v>6910</v>
      </c>
      <c r="C5525" t="str">
        <f t="shared" si="86"/>
        <v>No Rating</v>
      </c>
      <c r="E5525" t="s">
        <v>13150</v>
      </c>
      <c r="G5525" t="s">
        <v>13150</v>
      </c>
      <c r="H5525" t="s">
        <v>13150</v>
      </c>
      <c r="I5525" t="s">
        <v>6912</v>
      </c>
      <c r="J5525" t="s">
        <v>6913</v>
      </c>
      <c r="K5525" t="s">
        <v>15169</v>
      </c>
      <c r="L5525" t="s">
        <v>14002</v>
      </c>
      <c r="M5525" t="s">
        <v>262</v>
      </c>
    </row>
    <row r="5526" spans="1:13">
      <c r="A5526" t="s">
        <v>6910</v>
      </c>
      <c r="C5526" t="str">
        <f t="shared" si="86"/>
        <v>No Rating</v>
      </c>
      <c r="E5526" t="s">
        <v>13150</v>
      </c>
      <c r="G5526" t="s">
        <v>13150</v>
      </c>
      <c r="H5526" t="s">
        <v>13150</v>
      </c>
      <c r="I5526" t="s">
        <v>6912</v>
      </c>
      <c r="J5526" t="s">
        <v>6913</v>
      </c>
      <c r="K5526" t="s">
        <v>15169</v>
      </c>
      <c r="L5526" t="s">
        <v>14002</v>
      </c>
      <c r="M5526" t="s">
        <v>52</v>
      </c>
    </row>
    <row r="5527" spans="1:13">
      <c r="A5527" t="s">
        <v>6910</v>
      </c>
      <c r="C5527" t="str">
        <f t="shared" si="86"/>
        <v>No Rating</v>
      </c>
      <c r="E5527" t="s">
        <v>13150</v>
      </c>
      <c r="G5527" t="s">
        <v>13150</v>
      </c>
      <c r="H5527" t="s">
        <v>13150</v>
      </c>
      <c r="I5527" t="s">
        <v>6912</v>
      </c>
      <c r="J5527" t="s">
        <v>6913</v>
      </c>
      <c r="K5527" t="s">
        <v>15169</v>
      </c>
      <c r="L5527" t="s">
        <v>14002</v>
      </c>
      <c r="M5527" t="s">
        <v>18</v>
      </c>
    </row>
    <row r="5528" spans="1:13">
      <c r="A5528" t="s">
        <v>6910</v>
      </c>
      <c r="C5528" t="str">
        <f t="shared" si="86"/>
        <v>No Rating</v>
      </c>
      <c r="E5528" t="s">
        <v>13150</v>
      </c>
      <c r="G5528" t="s">
        <v>13150</v>
      </c>
      <c r="H5528" t="s">
        <v>13150</v>
      </c>
      <c r="I5528" t="s">
        <v>6912</v>
      </c>
      <c r="J5528" t="s">
        <v>6913</v>
      </c>
      <c r="K5528" t="s">
        <v>15169</v>
      </c>
      <c r="L5528" t="s">
        <v>14002</v>
      </c>
      <c r="M5528" t="s">
        <v>595</v>
      </c>
    </row>
    <row r="5529" spans="1:13">
      <c r="A5529" t="s">
        <v>6914</v>
      </c>
      <c r="B5529">
        <v>3.6</v>
      </c>
      <c r="C5529" t="str">
        <f t="shared" si="86"/>
        <v>3 – 4</v>
      </c>
      <c r="D5529">
        <v>8</v>
      </c>
      <c r="E5529" t="s">
        <v>13149</v>
      </c>
      <c r="G5529" t="s">
        <v>13150</v>
      </c>
      <c r="H5529" t="s">
        <v>13150</v>
      </c>
      <c r="I5529" t="s">
        <v>6916</v>
      </c>
      <c r="J5529" t="s">
        <v>6917</v>
      </c>
      <c r="K5529" t="s">
        <v>6917</v>
      </c>
      <c r="L5529" t="s">
        <v>14002</v>
      </c>
      <c r="M5529" t="s">
        <v>262</v>
      </c>
    </row>
    <row r="5530" spans="1:13">
      <c r="A5530" t="s">
        <v>6914</v>
      </c>
      <c r="B5530">
        <v>3.6</v>
      </c>
      <c r="C5530" t="str">
        <f t="shared" si="86"/>
        <v>3 – 4</v>
      </c>
      <c r="D5530">
        <v>8</v>
      </c>
      <c r="E5530" t="s">
        <v>13149</v>
      </c>
      <c r="G5530" t="s">
        <v>13150</v>
      </c>
      <c r="H5530" t="s">
        <v>13150</v>
      </c>
      <c r="I5530" t="s">
        <v>6916</v>
      </c>
      <c r="J5530" t="s">
        <v>6917</v>
      </c>
      <c r="K5530" t="s">
        <v>6917</v>
      </c>
      <c r="L5530" t="s">
        <v>14002</v>
      </c>
      <c r="M5530" t="s">
        <v>18</v>
      </c>
    </row>
    <row r="5531" spans="1:13">
      <c r="A5531" t="s">
        <v>6914</v>
      </c>
      <c r="B5531">
        <v>3.6</v>
      </c>
      <c r="C5531" t="str">
        <f t="shared" si="86"/>
        <v>3 – 4</v>
      </c>
      <c r="D5531">
        <v>8</v>
      </c>
      <c r="E5531" t="s">
        <v>13149</v>
      </c>
      <c r="G5531" t="s">
        <v>13150</v>
      </c>
      <c r="H5531" t="s">
        <v>13150</v>
      </c>
      <c r="I5531" t="s">
        <v>6916</v>
      </c>
      <c r="J5531" t="s">
        <v>6917</v>
      </c>
      <c r="K5531" t="s">
        <v>6917</v>
      </c>
      <c r="L5531" t="s">
        <v>14002</v>
      </c>
      <c r="M5531" t="s">
        <v>595</v>
      </c>
    </row>
    <row r="5532" spans="1:13">
      <c r="A5532" t="s">
        <v>6914</v>
      </c>
      <c r="B5532">
        <v>3.6</v>
      </c>
      <c r="C5532" t="str">
        <f t="shared" si="86"/>
        <v>3 – 4</v>
      </c>
      <c r="D5532">
        <v>8</v>
      </c>
      <c r="E5532" t="s">
        <v>13149</v>
      </c>
      <c r="G5532" t="s">
        <v>13150</v>
      </c>
      <c r="H5532" t="s">
        <v>13150</v>
      </c>
      <c r="I5532" t="s">
        <v>6916</v>
      </c>
      <c r="J5532" t="s">
        <v>6917</v>
      </c>
      <c r="K5532" t="s">
        <v>6917</v>
      </c>
      <c r="L5532" t="s">
        <v>14002</v>
      </c>
      <c r="M5532" t="s">
        <v>5392</v>
      </c>
    </row>
    <row r="5533" spans="1:13">
      <c r="A5533" t="s">
        <v>6918</v>
      </c>
      <c r="B5533">
        <v>4.5999999999999996</v>
      </c>
      <c r="C5533" t="str">
        <f t="shared" si="86"/>
        <v>4 – 5</v>
      </c>
      <c r="D5533">
        <v>85</v>
      </c>
      <c r="E5533" t="s">
        <v>13149</v>
      </c>
      <c r="G5533" t="s">
        <v>13150</v>
      </c>
      <c r="H5533" t="s">
        <v>13150</v>
      </c>
      <c r="I5533" t="s">
        <v>6921</v>
      </c>
      <c r="J5533" t="s">
        <v>6922</v>
      </c>
      <c r="K5533" t="s">
        <v>15170</v>
      </c>
      <c r="L5533" t="s">
        <v>14038</v>
      </c>
      <c r="M5533" t="s">
        <v>10</v>
      </c>
    </row>
    <row r="5534" spans="1:13">
      <c r="A5534" t="s">
        <v>6918</v>
      </c>
      <c r="B5534">
        <v>4.5999999999999996</v>
      </c>
      <c r="C5534" t="str">
        <f t="shared" si="86"/>
        <v>4 – 5</v>
      </c>
      <c r="D5534">
        <v>85</v>
      </c>
      <c r="E5534" t="s">
        <v>13149</v>
      </c>
      <c r="G5534" t="s">
        <v>13150</v>
      </c>
      <c r="H5534" t="s">
        <v>13150</v>
      </c>
      <c r="I5534" t="s">
        <v>6921</v>
      </c>
      <c r="J5534" t="s">
        <v>6922</v>
      </c>
      <c r="K5534" t="s">
        <v>15170</v>
      </c>
      <c r="L5534" t="s">
        <v>14038</v>
      </c>
      <c r="M5534" t="s">
        <v>52</v>
      </c>
    </row>
    <row r="5535" spans="1:13">
      <c r="A5535" t="s">
        <v>6918</v>
      </c>
      <c r="B5535">
        <v>4.5999999999999996</v>
      </c>
      <c r="C5535" t="str">
        <f t="shared" si="86"/>
        <v>4 – 5</v>
      </c>
      <c r="D5535">
        <v>85</v>
      </c>
      <c r="E5535" t="s">
        <v>13149</v>
      </c>
      <c r="G5535" t="s">
        <v>13150</v>
      </c>
      <c r="H5535" t="s">
        <v>13150</v>
      </c>
      <c r="I5535" t="s">
        <v>6921</v>
      </c>
      <c r="J5535" t="s">
        <v>6922</v>
      </c>
      <c r="K5535" t="s">
        <v>15170</v>
      </c>
      <c r="L5535" t="s">
        <v>14038</v>
      </c>
      <c r="M5535" t="s">
        <v>1762</v>
      </c>
    </row>
    <row r="5536" spans="1:13">
      <c r="A5536" t="s">
        <v>6918</v>
      </c>
      <c r="B5536">
        <v>4.5999999999999996</v>
      </c>
      <c r="C5536" t="str">
        <f t="shared" si="86"/>
        <v>4 – 5</v>
      </c>
      <c r="D5536">
        <v>85</v>
      </c>
      <c r="E5536" t="s">
        <v>13149</v>
      </c>
      <c r="G5536" t="s">
        <v>13150</v>
      </c>
      <c r="H5536" t="s">
        <v>13150</v>
      </c>
      <c r="I5536" t="s">
        <v>6921</v>
      </c>
      <c r="J5536" t="s">
        <v>6922</v>
      </c>
      <c r="K5536" t="s">
        <v>15170</v>
      </c>
      <c r="L5536" t="s">
        <v>14038</v>
      </c>
      <c r="M5536" t="s">
        <v>2256</v>
      </c>
    </row>
    <row r="5537" spans="1:13">
      <c r="A5537" t="s">
        <v>6918</v>
      </c>
      <c r="B5537">
        <v>4.5999999999999996</v>
      </c>
      <c r="C5537" t="str">
        <f t="shared" si="86"/>
        <v>4 – 5</v>
      </c>
      <c r="D5537">
        <v>85</v>
      </c>
      <c r="E5537" t="s">
        <v>13149</v>
      </c>
      <c r="G5537" t="s">
        <v>13150</v>
      </c>
      <c r="H5537" t="s">
        <v>13150</v>
      </c>
      <c r="I5537" t="s">
        <v>6921</v>
      </c>
      <c r="J5537" t="s">
        <v>6922</v>
      </c>
      <c r="K5537" t="s">
        <v>15170</v>
      </c>
      <c r="L5537" t="s">
        <v>14038</v>
      </c>
      <c r="M5537" t="s">
        <v>1505</v>
      </c>
    </row>
    <row r="5538" spans="1:13">
      <c r="A5538" t="s">
        <v>6924</v>
      </c>
      <c r="C5538" t="str">
        <f t="shared" si="86"/>
        <v>No Rating</v>
      </c>
      <c r="E5538" t="s">
        <v>13150</v>
      </c>
      <c r="G5538" t="s">
        <v>13150</v>
      </c>
      <c r="H5538" t="s">
        <v>13150</v>
      </c>
      <c r="I5538" t="s">
        <v>6926</v>
      </c>
      <c r="J5538" t="s">
        <v>6927</v>
      </c>
      <c r="K5538" t="s">
        <v>15171</v>
      </c>
      <c r="L5538" t="s">
        <v>14002</v>
      </c>
      <c r="M5538" t="s">
        <v>149</v>
      </c>
    </row>
    <row r="5539" spans="1:13">
      <c r="A5539" t="s">
        <v>6928</v>
      </c>
      <c r="B5539">
        <v>1.3</v>
      </c>
      <c r="C5539" t="str">
        <f t="shared" si="86"/>
        <v>1 – 2</v>
      </c>
      <c r="D5539">
        <v>6</v>
      </c>
      <c r="E5539" t="s">
        <v>13149</v>
      </c>
      <c r="G5539" t="s">
        <v>13150</v>
      </c>
      <c r="H5539" t="s">
        <v>13150</v>
      </c>
      <c r="I5539" t="s">
        <v>6931</v>
      </c>
      <c r="J5539" t="s">
        <v>6932</v>
      </c>
      <c r="K5539" t="s">
        <v>15172</v>
      </c>
      <c r="L5539" t="s">
        <v>14002</v>
      </c>
      <c r="M5539" t="s">
        <v>1762</v>
      </c>
    </row>
    <row r="5540" spans="1:13">
      <c r="A5540" t="s">
        <v>6928</v>
      </c>
      <c r="B5540">
        <v>1.3</v>
      </c>
      <c r="C5540" t="str">
        <f t="shared" si="86"/>
        <v>1 – 2</v>
      </c>
      <c r="D5540">
        <v>6</v>
      </c>
      <c r="E5540" t="s">
        <v>13149</v>
      </c>
      <c r="G5540" t="s">
        <v>13150</v>
      </c>
      <c r="H5540" t="s">
        <v>13150</v>
      </c>
      <c r="I5540" t="s">
        <v>6931</v>
      </c>
      <c r="J5540" t="s">
        <v>6932</v>
      </c>
      <c r="K5540" t="s">
        <v>15172</v>
      </c>
      <c r="L5540" t="s">
        <v>14002</v>
      </c>
      <c r="M5540" t="s">
        <v>18</v>
      </c>
    </row>
    <row r="5541" spans="1:13">
      <c r="A5541" t="s">
        <v>6928</v>
      </c>
      <c r="B5541">
        <v>1.3</v>
      </c>
      <c r="C5541" t="str">
        <f t="shared" si="86"/>
        <v>1 – 2</v>
      </c>
      <c r="D5541">
        <v>6</v>
      </c>
      <c r="E5541" t="s">
        <v>13149</v>
      </c>
      <c r="G5541" t="s">
        <v>13150</v>
      </c>
      <c r="H5541" t="s">
        <v>13150</v>
      </c>
      <c r="I5541" t="s">
        <v>6931</v>
      </c>
      <c r="J5541" t="s">
        <v>6932</v>
      </c>
      <c r="K5541" t="s">
        <v>15172</v>
      </c>
      <c r="L5541" t="s">
        <v>14002</v>
      </c>
      <c r="M5541" t="s">
        <v>1511</v>
      </c>
    </row>
    <row r="5542" spans="1:13">
      <c r="A5542" t="s">
        <v>6934</v>
      </c>
      <c r="C5542" t="str">
        <f t="shared" si="86"/>
        <v>No Rating</v>
      </c>
      <c r="E5542" t="s">
        <v>13150</v>
      </c>
      <c r="G5542" t="s">
        <v>13150</v>
      </c>
      <c r="H5542" t="s">
        <v>13150</v>
      </c>
      <c r="I5542" t="s">
        <v>6936</v>
      </c>
      <c r="J5542" t="s">
        <v>6937</v>
      </c>
      <c r="K5542" t="s">
        <v>15173</v>
      </c>
      <c r="L5542" t="s">
        <v>14067</v>
      </c>
      <c r="M5542" t="s">
        <v>257</v>
      </c>
    </row>
    <row r="5543" spans="1:13">
      <c r="A5543" t="s">
        <v>6934</v>
      </c>
      <c r="C5543" t="str">
        <f t="shared" si="86"/>
        <v>No Rating</v>
      </c>
      <c r="E5543" t="s">
        <v>13150</v>
      </c>
      <c r="G5543" t="s">
        <v>13150</v>
      </c>
      <c r="H5543" t="s">
        <v>13150</v>
      </c>
      <c r="I5543" t="s">
        <v>6936</v>
      </c>
      <c r="J5543" t="s">
        <v>6937</v>
      </c>
      <c r="K5543" t="s">
        <v>15173</v>
      </c>
      <c r="L5543" t="s">
        <v>14067</v>
      </c>
      <c r="M5543" t="s">
        <v>52</v>
      </c>
    </row>
    <row r="5544" spans="1:13">
      <c r="A5544" t="s">
        <v>6934</v>
      </c>
      <c r="C5544" t="str">
        <f t="shared" si="86"/>
        <v>No Rating</v>
      </c>
      <c r="E5544" t="s">
        <v>13150</v>
      </c>
      <c r="G5544" t="s">
        <v>13150</v>
      </c>
      <c r="H5544" t="s">
        <v>13150</v>
      </c>
      <c r="I5544" t="s">
        <v>6936</v>
      </c>
      <c r="J5544" t="s">
        <v>6937</v>
      </c>
      <c r="K5544" t="s">
        <v>15173</v>
      </c>
      <c r="L5544" t="s">
        <v>14067</v>
      </c>
      <c r="M5544" t="s">
        <v>18</v>
      </c>
    </row>
    <row r="5545" spans="1:13">
      <c r="A5545" t="s">
        <v>6934</v>
      </c>
      <c r="C5545" t="str">
        <f t="shared" si="86"/>
        <v>No Rating</v>
      </c>
      <c r="E5545" t="s">
        <v>13150</v>
      </c>
      <c r="G5545" t="s">
        <v>13150</v>
      </c>
      <c r="H5545" t="s">
        <v>13150</v>
      </c>
      <c r="I5545" t="s">
        <v>6936</v>
      </c>
      <c r="J5545" t="s">
        <v>6937</v>
      </c>
      <c r="K5545" t="s">
        <v>15173</v>
      </c>
      <c r="L5545" t="s">
        <v>14067</v>
      </c>
      <c r="M5545" t="s">
        <v>5392</v>
      </c>
    </row>
    <row r="5546" spans="1:13">
      <c r="A5546" t="s">
        <v>6934</v>
      </c>
      <c r="C5546" t="str">
        <f t="shared" si="86"/>
        <v>No Rating</v>
      </c>
      <c r="E5546" t="s">
        <v>13150</v>
      </c>
      <c r="G5546" t="s">
        <v>13150</v>
      </c>
      <c r="H5546" t="s">
        <v>13150</v>
      </c>
      <c r="I5546" t="s">
        <v>6936</v>
      </c>
      <c r="J5546" t="s">
        <v>6937</v>
      </c>
      <c r="K5546" t="s">
        <v>15173</v>
      </c>
      <c r="L5546" t="s">
        <v>14067</v>
      </c>
      <c r="M5546" t="s">
        <v>16113</v>
      </c>
    </row>
    <row r="5547" spans="1:13">
      <c r="A5547" t="s">
        <v>6938</v>
      </c>
      <c r="B5547">
        <v>3.8</v>
      </c>
      <c r="C5547" t="str">
        <f t="shared" si="86"/>
        <v>3 – 4</v>
      </c>
      <c r="D5547">
        <v>100</v>
      </c>
      <c r="E5547" t="s">
        <v>13149</v>
      </c>
      <c r="G5547" t="s">
        <v>13150</v>
      </c>
      <c r="H5547" t="s">
        <v>13150</v>
      </c>
      <c r="I5547" t="s">
        <v>6940</v>
      </c>
      <c r="J5547" t="s">
        <v>6941</v>
      </c>
      <c r="K5547" t="s">
        <v>15174</v>
      </c>
      <c r="L5547" t="s">
        <v>14038</v>
      </c>
      <c r="M5547" t="s">
        <v>635</v>
      </c>
    </row>
    <row r="5548" spans="1:13">
      <c r="A5548" t="s">
        <v>6938</v>
      </c>
      <c r="B5548">
        <v>3.8</v>
      </c>
      <c r="C5548" t="str">
        <f t="shared" si="86"/>
        <v>3 – 4</v>
      </c>
      <c r="D5548">
        <v>100</v>
      </c>
      <c r="E5548" t="s">
        <v>13149</v>
      </c>
      <c r="G5548" t="s">
        <v>13150</v>
      </c>
      <c r="H5548" t="s">
        <v>13150</v>
      </c>
      <c r="I5548" t="s">
        <v>6940</v>
      </c>
      <c r="J5548" t="s">
        <v>6941</v>
      </c>
      <c r="K5548" t="s">
        <v>15174</v>
      </c>
      <c r="L5548" t="s">
        <v>14038</v>
      </c>
      <c r="M5548" t="s">
        <v>262</v>
      </c>
    </row>
    <row r="5549" spans="1:13">
      <c r="A5549" t="s">
        <v>6938</v>
      </c>
      <c r="B5549">
        <v>3.8</v>
      </c>
      <c r="C5549" t="str">
        <f t="shared" si="86"/>
        <v>3 – 4</v>
      </c>
      <c r="D5549">
        <v>100</v>
      </c>
      <c r="E5549" t="s">
        <v>13149</v>
      </c>
      <c r="G5549" t="s">
        <v>13150</v>
      </c>
      <c r="H5549" t="s">
        <v>13150</v>
      </c>
      <c r="I5549" t="s">
        <v>6940</v>
      </c>
      <c r="J5549" t="s">
        <v>6941</v>
      </c>
      <c r="K5549" t="s">
        <v>15174</v>
      </c>
      <c r="L5549" t="s">
        <v>14038</v>
      </c>
      <c r="M5549" t="s">
        <v>10</v>
      </c>
    </row>
    <row r="5550" spans="1:13">
      <c r="A5550" t="s">
        <v>6938</v>
      </c>
      <c r="B5550">
        <v>3.8</v>
      </c>
      <c r="C5550" t="str">
        <f t="shared" si="86"/>
        <v>3 – 4</v>
      </c>
      <c r="D5550">
        <v>100</v>
      </c>
      <c r="E5550" t="s">
        <v>13149</v>
      </c>
      <c r="G5550" t="s">
        <v>13150</v>
      </c>
      <c r="H5550" t="s">
        <v>13150</v>
      </c>
      <c r="I5550" t="s">
        <v>6940</v>
      </c>
      <c r="J5550" t="s">
        <v>6941</v>
      </c>
      <c r="K5550" t="s">
        <v>15174</v>
      </c>
      <c r="L5550" t="s">
        <v>14038</v>
      </c>
      <c r="M5550" t="s">
        <v>595</v>
      </c>
    </row>
    <row r="5551" spans="1:13">
      <c r="A5551" t="s">
        <v>6938</v>
      </c>
      <c r="B5551">
        <v>3.8</v>
      </c>
      <c r="C5551" t="str">
        <f t="shared" si="86"/>
        <v>3 – 4</v>
      </c>
      <c r="D5551">
        <v>100</v>
      </c>
      <c r="E5551" t="s">
        <v>13149</v>
      </c>
      <c r="G5551" t="s">
        <v>13150</v>
      </c>
      <c r="H5551" t="s">
        <v>13150</v>
      </c>
      <c r="I5551" t="s">
        <v>6940</v>
      </c>
      <c r="J5551" t="s">
        <v>6941</v>
      </c>
      <c r="K5551" t="s">
        <v>15174</v>
      </c>
      <c r="L5551" t="s">
        <v>14038</v>
      </c>
      <c r="M5551" t="s">
        <v>16121</v>
      </c>
    </row>
    <row r="5552" spans="1:13">
      <c r="A5552" t="s">
        <v>6942</v>
      </c>
      <c r="C5552" t="str">
        <f t="shared" si="86"/>
        <v>No Rating</v>
      </c>
      <c r="E5552" t="s">
        <v>13150</v>
      </c>
      <c r="G5552" t="s">
        <v>13150</v>
      </c>
      <c r="H5552" t="s">
        <v>13150</v>
      </c>
      <c r="I5552" t="s">
        <v>6944</v>
      </c>
      <c r="J5552" t="s">
        <v>6945</v>
      </c>
      <c r="K5552" t="s">
        <v>15175</v>
      </c>
      <c r="L5552" t="s">
        <v>14084</v>
      </c>
      <c r="M5552" t="s">
        <v>18</v>
      </c>
    </row>
    <row r="5553" spans="1:13">
      <c r="A5553" t="s">
        <v>6942</v>
      </c>
      <c r="C5553" t="str">
        <f t="shared" si="86"/>
        <v>No Rating</v>
      </c>
      <c r="E5553" t="s">
        <v>13150</v>
      </c>
      <c r="G5553" t="s">
        <v>13150</v>
      </c>
      <c r="H5553" t="s">
        <v>13150</v>
      </c>
      <c r="I5553" t="s">
        <v>6944</v>
      </c>
      <c r="J5553" t="s">
        <v>6945</v>
      </c>
      <c r="K5553" t="s">
        <v>15175</v>
      </c>
      <c r="L5553" t="s">
        <v>14084</v>
      </c>
      <c r="M5553" t="s">
        <v>5392</v>
      </c>
    </row>
    <row r="5554" spans="1:13">
      <c r="A5554" t="s">
        <v>6942</v>
      </c>
      <c r="C5554" t="str">
        <f t="shared" si="86"/>
        <v>No Rating</v>
      </c>
      <c r="E5554" t="s">
        <v>13150</v>
      </c>
      <c r="G5554" t="s">
        <v>13150</v>
      </c>
      <c r="H5554" t="s">
        <v>13150</v>
      </c>
      <c r="I5554" t="s">
        <v>6944</v>
      </c>
      <c r="J5554" t="s">
        <v>6945</v>
      </c>
      <c r="K5554" t="s">
        <v>15175</v>
      </c>
      <c r="L5554" t="s">
        <v>14084</v>
      </c>
      <c r="M5554" t="s">
        <v>16113</v>
      </c>
    </row>
    <row r="5555" spans="1:13">
      <c r="A5555" t="s">
        <v>6946</v>
      </c>
      <c r="C5555" t="str">
        <f t="shared" si="86"/>
        <v>No Rating</v>
      </c>
      <c r="E5555" t="s">
        <v>13150</v>
      </c>
      <c r="G5555" t="s">
        <v>13150</v>
      </c>
      <c r="H5555" t="s">
        <v>13150</v>
      </c>
      <c r="I5555" t="s">
        <v>6948</v>
      </c>
      <c r="J5555" t="s">
        <v>6949</v>
      </c>
      <c r="K5555" t="s">
        <v>13508</v>
      </c>
      <c r="L5555" t="s">
        <v>13155</v>
      </c>
      <c r="M5555" t="s">
        <v>233</v>
      </c>
    </row>
    <row r="5556" spans="1:13">
      <c r="A5556" t="s">
        <v>6946</v>
      </c>
      <c r="C5556" t="str">
        <f t="shared" si="86"/>
        <v>No Rating</v>
      </c>
      <c r="E5556" t="s">
        <v>13150</v>
      </c>
      <c r="G5556" t="s">
        <v>13150</v>
      </c>
      <c r="H5556" t="s">
        <v>13150</v>
      </c>
      <c r="I5556" t="s">
        <v>6948</v>
      </c>
      <c r="J5556" t="s">
        <v>6949</v>
      </c>
      <c r="K5556" t="s">
        <v>13508</v>
      </c>
      <c r="L5556" t="s">
        <v>13155</v>
      </c>
      <c r="M5556" t="s">
        <v>257</v>
      </c>
    </row>
    <row r="5557" spans="1:13">
      <c r="A5557" t="s">
        <v>6946</v>
      </c>
      <c r="C5557" t="str">
        <f t="shared" si="86"/>
        <v>No Rating</v>
      </c>
      <c r="E5557" t="s">
        <v>13150</v>
      </c>
      <c r="G5557" t="s">
        <v>13150</v>
      </c>
      <c r="H5557" t="s">
        <v>13150</v>
      </c>
      <c r="I5557" t="s">
        <v>6948</v>
      </c>
      <c r="J5557" t="s">
        <v>6949</v>
      </c>
      <c r="K5557" t="s">
        <v>13508</v>
      </c>
      <c r="L5557" t="s">
        <v>13155</v>
      </c>
      <c r="M5557" t="s">
        <v>18</v>
      </c>
    </row>
    <row r="5558" spans="1:13">
      <c r="A5558" t="s">
        <v>6946</v>
      </c>
      <c r="C5558" t="str">
        <f t="shared" si="86"/>
        <v>No Rating</v>
      </c>
      <c r="E5558" t="s">
        <v>13150</v>
      </c>
      <c r="G5558" t="s">
        <v>13150</v>
      </c>
      <c r="H5558" t="s">
        <v>13150</v>
      </c>
      <c r="I5558" t="s">
        <v>6948</v>
      </c>
      <c r="J5558" t="s">
        <v>6949</v>
      </c>
      <c r="K5558" t="s">
        <v>13508</v>
      </c>
      <c r="L5558" t="s">
        <v>13155</v>
      </c>
      <c r="M5558" t="s">
        <v>1511</v>
      </c>
    </row>
    <row r="5559" spans="1:13">
      <c r="A5559" t="s">
        <v>6951</v>
      </c>
      <c r="C5559" t="str">
        <f t="shared" si="86"/>
        <v>No Rating</v>
      </c>
      <c r="E5559" t="s">
        <v>13150</v>
      </c>
      <c r="G5559" t="s">
        <v>13150</v>
      </c>
      <c r="H5559" t="s">
        <v>13150</v>
      </c>
      <c r="I5559" t="s">
        <v>6953</v>
      </c>
      <c r="J5559" t="s">
        <v>6954</v>
      </c>
      <c r="K5559" t="s">
        <v>15176</v>
      </c>
      <c r="L5559" t="s">
        <v>14079</v>
      </c>
      <c r="M5559" t="s">
        <v>257</v>
      </c>
    </row>
    <row r="5560" spans="1:13">
      <c r="A5560" t="s">
        <v>6951</v>
      </c>
      <c r="C5560" t="str">
        <f t="shared" si="86"/>
        <v>No Rating</v>
      </c>
      <c r="E5560" t="s">
        <v>13150</v>
      </c>
      <c r="G5560" t="s">
        <v>13150</v>
      </c>
      <c r="H5560" t="s">
        <v>13150</v>
      </c>
      <c r="I5560" t="s">
        <v>6953</v>
      </c>
      <c r="J5560" t="s">
        <v>6954</v>
      </c>
      <c r="K5560" t="s">
        <v>15176</v>
      </c>
      <c r="L5560" t="s">
        <v>14079</v>
      </c>
      <c r="M5560" t="s">
        <v>52</v>
      </c>
    </row>
    <row r="5561" spans="1:13">
      <c r="A5561" t="s">
        <v>6955</v>
      </c>
      <c r="B5561">
        <v>4</v>
      </c>
      <c r="C5561" t="str">
        <f t="shared" si="86"/>
        <v>3 – 4</v>
      </c>
      <c r="D5561">
        <v>1000</v>
      </c>
      <c r="E5561" t="s">
        <v>13149</v>
      </c>
      <c r="G5561" t="s">
        <v>13150</v>
      </c>
      <c r="H5561" t="s">
        <v>13150</v>
      </c>
      <c r="I5561" t="s">
        <v>6957</v>
      </c>
      <c r="J5561" t="s">
        <v>6958</v>
      </c>
      <c r="K5561" t="s">
        <v>15177</v>
      </c>
      <c r="L5561" t="s">
        <v>14002</v>
      </c>
      <c r="M5561" t="s">
        <v>330</v>
      </c>
    </row>
    <row r="5562" spans="1:13">
      <c r="A5562" t="s">
        <v>6955</v>
      </c>
      <c r="B5562">
        <v>4</v>
      </c>
      <c r="C5562" t="str">
        <f t="shared" si="86"/>
        <v>3 – 4</v>
      </c>
      <c r="D5562">
        <v>1000</v>
      </c>
      <c r="E5562" t="s">
        <v>13149</v>
      </c>
      <c r="G5562" t="s">
        <v>13150</v>
      </c>
      <c r="H5562" t="s">
        <v>13150</v>
      </c>
      <c r="I5562" t="s">
        <v>6957</v>
      </c>
      <c r="J5562" t="s">
        <v>6958</v>
      </c>
      <c r="K5562" t="s">
        <v>15177</v>
      </c>
      <c r="L5562" t="s">
        <v>14002</v>
      </c>
      <c r="M5562" t="s">
        <v>52</v>
      </c>
    </row>
    <row r="5563" spans="1:13">
      <c r="A5563" t="s">
        <v>6955</v>
      </c>
      <c r="B5563">
        <v>4</v>
      </c>
      <c r="C5563" t="str">
        <f t="shared" si="86"/>
        <v>3 – 4</v>
      </c>
      <c r="D5563">
        <v>1000</v>
      </c>
      <c r="E5563" t="s">
        <v>13149</v>
      </c>
      <c r="G5563" t="s">
        <v>13150</v>
      </c>
      <c r="H5563" t="s">
        <v>13150</v>
      </c>
      <c r="I5563" t="s">
        <v>6957</v>
      </c>
      <c r="J5563" t="s">
        <v>6958</v>
      </c>
      <c r="K5563" t="s">
        <v>15177</v>
      </c>
      <c r="L5563" t="s">
        <v>14002</v>
      </c>
      <c r="M5563" t="s">
        <v>18</v>
      </c>
    </row>
    <row r="5564" spans="1:13">
      <c r="A5564" t="s">
        <v>6955</v>
      </c>
      <c r="B5564">
        <v>4</v>
      </c>
      <c r="C5564" t="str">
        <f t="shared" si="86"/>
        <v>3 – 4</v>
      </c>
      <c r="D5564">
        <v>1000</v>
      </c>
      <c r="E5564" t="s">
        <v>13149</v>
      </c>
      <c r="G5564" t="s">
        <v>13150</v>
      </c>
      <c r="H5564" t="s">
        <v>13150</v>
      </c>
      <c r="I5564" t="s">
        <v>6957</v>
      </c>
      <c r="J5564" t="s">
        <v>6958</v>
      </c>
      <c r="K5564" t="s">
        <v>15177</v>
      </c>
      <c r="L5564" t="s">
        <v>14002</v>
      </c>
      <c r="M5564" t="s">
        <v>1511</v>
      </c>
    </row>
    <row r="5565" spans="1:13">
      <c r="A5565" t="s">
        <v>6955</v>
      </c>
      <c r="B5565">
        <v>4</v>
      </c>
      <c r="C5565" t="str">
        <f t="shared" si="86"/>
        <v>3 – 4</v>
      </c>
      <c r="D5565">
        <v>1000</v>
      </c>
      <c r="E5565" t="s">
        <v>13149</v>
      </c>
      <c r="G5565" t="s">
        <v>13150</v>
      </c>
      <c r="H5565" t="s">
        <v>13150</v>
      </c>
      <c r="I5565" t="s">
        <v>6957</v>
      </c>
      <c r="J5565" t="s">
        <v>6958</v>
      </c>
      <c r="K5565" t="s">
        <v>15177</v>
      </c>
      <c r="L5565" t="s">
        <v>14002</v>
      </c>
      <c r="M5565" t="s">
        <v>1220</v>
      </c>
    </row>
    <row r="5566" spans="1:13">
      <c r="A5566" t="s">
        <v>6960</v>
      </c>
      <c r="B5566">
        <v>4.3</v>
      </c>
      <c r="C5566" t="str">
        <f t="shared" si="86"/>
        <v>4 – 5</v>
      </c>
      <c r="D5566">
        <v>500</v>
      </c>
      <c r="E5566" t="s">
        <v>13149</v>
      </c>
      <c r="G5566" t="s">
        <v>13150</v>
      </c>
      <c r="H5566" t="s">
        <v>13150</v>
      </c>
      <c r="I5566" t="s">
        <v>6962</v>
      </c>
      <c r="J5566" t="s">
        <v>6963</v>
      </c>
      <c r="K5566" t="s">
        <v>15178</v>
      </c>
      <c r="L5566" t="s">
        <v>14084</v>
      </c>
      <c r="M5566" t="s">
        <v>18</v>
      </c>
    </row>
    <row r="5567" spans="1:13">
      <c r="A5567" t="s">
        <v>6964</v>
      </c>
      <c r="B5567">
        <v>4.4000000000000004</v>
      </c>
      <c r="C5567" t="str">
        <f t="shared" si="86"/>
        <v>4 – 5</v>
      </c>
      <c r="D5567">
        <v>4000</v>
      </c>
      <c r="E5567" t="s">
        <v>13149</v>
      </c>
      <c r="G5567" t="s">
        <v>13150</v>
      </c>
      <c r="H5567" t="s">
        <v>13150</v>
      </c>
      <c r="I5567" t="s">
        <v>6966</v>
      </c>
      <c r="J5567" t="s">
        <v>6903</v>
      </c>
      <c r="K5567" t="s">
        <v>15167</v>
      </c>
      <c r="L5567" t="s">
        <v>14067</v>
      </c>
      <c r="M5567" t="s">
        <v>18</v>
      </c>
    </row>
    <row r="5568" spans="1:13">
      <c r="A5568" t="s">
        <v>6964</v>
      </c>
      <c r="B5568">
        <v>4.4000000000000004</v>
      </c>
      <c r="C5568" t="str">
        <f t="shared" si="86"/>
        <v>4 – 5</v>
      </c>
      <c r="D5568">
        <v>4000</v>
      </c>
      <c r="E5568" t="s">
        <v>13149</v>
      </c>
      <c r="G5568" t="s">
        <v>13150</v>
      </c>
      <c r="H5568" t="s">
        <v>13150</v>
      </c>
      <c r="I5568" t="s">
        <v>6966</v>
      </c>
      <c r="J5568" t="s">
        <v>6903</v>
      </c>
      <c r="K5568" t="s">
        <v>15167</v>
      </c>
      <c r="L5568" t="s">
        <v>14067</v>
      </c>
      <c r="M5568" t="s">
        <v>16119</v>
      </c>
    </row>
    <row r="5569" spans="1:13">
      <c r="A5569" t="s">
        <v>6967</v>
      </c>
      <c r="B5569">
        <v>3.5</v>
      </c>
      <c r="C5569" t="str">
        <f t="shared" si="86"/>
        <v>3 – 4</v>
      </c>
      <c r="D5569">
        <v>100</v>
      </c>
      <c r="E5569" t="s">
        <v>13149</v>
      </c>
      <c r="G5569" t="s">
        <v>13150</v>
      </c>
      <c r="H5569" t="s">
        <v>13150</v>
      </c>
      <c r="I5569" t="s">
        <v>6969</v>
      </c>
      <c r="J5569" t="s">
        <v>6970</v>
      </c>
      <c r="K5569" t="s">
        <v>13509</v>
      </c>
      <c r="L5569" t="s">
        <v>13155</v>
      </c>
      <c r="M5569" t="s">
        <v>635</v>
      </c>
    </row>
    <row r="5570" spans="1:13">
      <c r="A5570" t="s">
        <v>6967</v>
      </c>
      <c r="B5570">
        <v>3.5</v>
      </c>
      <c r="C5570" t="str">
        <f t="shared" ref="C5570:C5633" si="87">IF(B5570="", "No Rating",
 IF(B5570&lt;=2, "1 – 2",
 IF(B5570&lt;=3, "2 – 3",
 IF(B5570&lt;=4, "3 – 4",
 "4 – 5"))))</f>
        <v>3 – 4</v>
      </c>
      <c r="D5570">
        <v>100</v>
      </c>
      <c r="E5570" t="s">
        <v>13149</v>
      </c>
      <c r="G5570" t="s">
        <v>13150</v>
      </c>
      <c r="H5570" t="s">
        <v>13150</v>
      </c>
      <c r="I5570" t="s">
        <v>6969</v>
      </c>
      <c r="J5570" t="s">
        <v>6970</v>
      </c>
      <c r="K5570" t="s">
        <v>13509</v>
      </c>
      <c r="L5570" t="s">
        <v>13155</v>
      </c>
      <c r="M5570" t="s">
        <v>4950</v>
      </c>
    </row>
    <row r="5571" spans="1:13">
      <c r="A5571" t="s">
        <v>6967</v>
      </c>
      <c r="B5571">
        <v>3.5</v>
      </c>
      <c r="C5571" t="str">
        <f t="shared" si="87"/>
        <v>3 – 4</v>
      </c>
      <c r="D5571">
        <v>100</v>
      </c>
      <c r="E5571" t="s">
        <v>13149</v>
      </c>
      <c r="G5571" t="s">
        <v>13150</v>
      </c>
      <c r="H5571" t="s">
        <v>13150</v>
      </c>
      <c r="I5571" t="s">
        <v>6969</v>
      </c>
      <c r="J5571" t="s">
        <v>6970</v>
      </c>
      <c r="K5571" t="s">
        <v>13509</v>
      </c>
      <c r="L5571" t="s">
        <v>13155</v>
      </c>
      <c r="M5571" t="s">
        <v>149</v>
      </c>
    </row>
    <row r="5572" spans="1:13">
      <c r="A5572" t="s">
        <v>6967</v>
      </c>
      <c r="B5572">
        <v>3.5</v>
      </c>
      <c r="C5572" t="str">
        <f t="shared" si="87"/>
        <v>3 – 4</v>
      </c>
      <c r="D5572">
        <v>100</v>
      </c>
      <c r="E5572" t="s">
        <v>13149</v>
      </c>
      <c r="G5572" t="s">
        <v>13150</v>
      </c>
      <c r="H5572" t="s">
        <v>13150</v>
      </c>
      <c r="I5572" t="s">
        <v>6969</v>
      </c>
      <c r="J5572" t="s">
        <v>6970</v>
      </c>
      <c r="K5572" t="s">
        <v>13509</v>
      </c>
      <c r="L5572" t="s">
        <v>13155</v>
      </c>
      <c r="M5572" t="s">
        <v>330</v>
      </c>
    </row>
    <row r="5573" spans="1:13">
      <c r="A5573" t="s">
        <v>6967</v>
      </c>
      <c r="B5573">
        <v>3.5</v>
      </c>
      <c r="C5573" t="str">
        <f t="shared" si="87"/>
        <v>3 – 4</v>
      </c>
      <c r="D5573">
        <v>100</v>
      </c>
      <c r="E5573" t="s">
        <v>13149</v>
      </c>
      <c r="G5573" t="s">
        <v>13150</v>
      </c>
      <c r="H5573" t="s">
        <v>13150</v>
      </c>
      <c r="I5573" t="s">
        <v>6969</v>
      </c>
      <c r="J5573" t="s">
        <v>6970</v>
      </c>
      <c r="K5573" t="s">
        <v>13509</v>
      </c>
      <c r="L5573" t="s">
        <v>13155</v>
      </c>
      <c r="M5573" t="s">
        <v>16118</v>
      </c>
    </row>
    <row r="5574" spans="1:13">
      <c r="A5574" t="s">
        <v>6971</v>
      </c>
      <c r="B5574">
        <v>4.5999999999999996</v>
      </c>
      <c r="C5574" t="str">
        <f t="shared" si="87"/>
        <v>4 – 5</v>
      </c>
      <c r="D5574">
        <v>1000</v>
      </c>
      <c r="E5574" t="s">
        <v>13149</v>
      </c>
      <c r="G5574" t="s">
        <v>13150</v>
      </c>
      <c r="H5574" t="s">
        <v>13150</v>
      </c>
      <c r="I5574" t="s">
        <v>6973</v>
      </c>
      <c r="J5574" t="s">
        <v>6974</v>
      </c>
      <c r="K5574" t="s">
        <v>15179</v>
      </c>
      <c r="L5574" t="s">
        <v>14067</v>
      </c>
      <c r="M5574" t="s">
        <v>252</v>
      </c>
    </row>
    <row r="5575" spans="1:13">
      <c r="A5575" t="s">
        <v>6971</v>
      </c>
      <c r="B5575">
        <v>4.5999999999999996</v>
      </c>
      <c r="C5575" t="str">
        <f t="shared" si="87"/>
        <v>4 – 5</v>
      </c>
      <c r="D5575">
        <v>1000</v>
      </c>
      <c r="E5575" t="s">
        <v>13149</v>
      </c>
      <c r="G5575" t="s">
        <v>13150</v>
      </c>
      <c r="H5575" t="s">
        <v>13150</v>
      </c>
      <c r="I5575" t="s">
        <v>6973</v>
      </c>
      <c r="J5575" t="s">
        <v>6974</v>
      </c>
      <c r="K5575" t="s">
        <v>15179</v>
      </c>
      <c r="L5575" t="s">
        <v>14067</v>
      </c>
      <c r="M5575" t="s">
        <v>18</v>
      </c>
    </row>
    <row r="5576" spans="1:13">
      <c r="A5576" t="s">
        <v>6971</v>
      </c>
      <c r="B5576">
        <v>4.5999999999999996</v>
      </c>
      <c r="C5576" t="str">
        <f t="shared" si="87"/>
        <v>4 – 5</v>
      </c>
      <c r="D5576">
        <v>1000</v>
      </c>
      <c r="E5576" t="s">
        <v>13149</v>
      </c>
      <c r="G5576" t="s">
        <v>13150</v>
      </c>
      <c r="H5576" t="s">
        <v>13150</v>
      </c>
      <c r="I5576" t="s">
        <v>6973</v>
      </c>
      <c r="J5576" t="s">
        <v>6974</v>
      </c>
      <c r="K5576" t="s">
        <v>15179</v>
      </c>
      <c r="L5576" t="s">
        <v>14067</v>
      </c>
      <c r="M5576" t="s">
        <v>3586</v>
      </c>
    </row>
    <row r="5577" spans="1:13">
      <c r="A5577" t="s">
        <v>6971</v>
      </c>
      <c r="B5577">
        <v>4.5999999999999996</v>
      </c>
      <c r="C5577" t="str">
        <f t="shared" si="87"/>
        <v>4 – 5</v>
      </c>
      <c r="D5577">
        <v>1000</v>
      </c>
      <c r="E5577" t="s">
        <v>13149</v>
      </c>
      <c r="G5577" t="s">
        <v>13150</v>
      </c>
      <c r="H5577" t="s">
        <v>13150</v>
      </c>
      <c r="I5577" t="s">
        <v>6973</v>
      </c>
      <c r="J5577" t="s">
        <v>6974</v>
      </c>
      <c r="K5577" t="s">
        <v>15179</v>
      </c>
      <c r="L5577" t="s">
        <v>14067</v>
      </c>
      <c r="M5577" t="s">
        <v>8122</v>
      </c>
    </row>
    <row r="5578" spans="1:13">
      <c r="A5578" t="s">
        <v>6971</v>
      </c>
      <c r="B5578">
        <v>4.5999999999999996</v>
      </c>
      <c r="C5578" t="str">
        <f t="shared" si="87"/>
        <v>4 – 5</v>
      </c>
      <c r="D5578">
        <v>1000</v>
      </c>
      <c r="E5578" t="s">
        <v>13149</v>
      </c>
      <c r="G5578" t="s">
        <v>13150</v>
      </c>
      <c r="H5578" t="s">
        <v>13150</v>
      </c>
      <c r="I5578" t="s">
        <v>6973</v>
      </c>
      <c r="J5578" t="s">
        <v>6974</v>
      </c>
      <c r="K5578" t="s">
        <v>15179</v>
      </c>
      <c r="L5578" t="s">
        <v>14067</v>
      </c>
      <c r="M5578" t="s">
        <v>16112</v>
      </c>
    </row>
    <row r="5579" spans="1:13">
      <c r="A5579" t="s">
        <v>6976</v>
      </c>
      <c r="B5579">
        <v>4.9000000000000004</v>
      </c>
      <c r="C5579" t="str">
        <f t="shared" si="87"/>
        <v>4 – 5</v>
      </c>
      <c r="D5579">
        <v>500</v>
      </c>
      <c r="E5579" t="s">
        <v>13149</v>
      </c>
      <c r="G5579" t="s">
        <v>13150</v>
      </c>
      <c r="H5579" t="s">
        <v>13150</v>
      </c>
      <c r="I5579" t="s">
        <v>6978</v>
      </c>
      <c r="J5579" t="s">
        <v>6979</v>
      </c>
      <c r="K5579" t="s">
        <v>15180</v>
      </c>
      <c r="L5579" t="s">
        <v>14002</v>
      </c>
      <c r="M5579" t="s">
        <v>52</v>
      </c>
    </row>
    <row r="5580" spans="1:13">
      <c r="A5580" t="s">
        <v>6976</v>
      </c>
      <c r="B5580">
        <v>4.9000000000000004</v>
      </c>
      <c r="C5580" t="str">
        <f t="shared" si="87"/>
        <v>4 – 5</v>
      </c>
      <c r="D5580">
        <v>500</v>
      </c>
      <c r="E5580" t="s">
        <v>13149</v>
      </c>
      <c r="G5580" t="s">
        <v>13150</v>
      </c>
      <c r="H5580" t="s">
        <v>13150</v>
      </c>
      <c r="I5580" t="s">
        <v>6978</v>
      </c>
      <c r="J5580" t="s">
        <v>6979</v>
      </c>
      <c r="K5580" t="s">
        <v>15180</v>
      </c>
      <c r="L5580" t="s">
        <v>14002</v>
      </c>
      <c r="M5580" t="s">
        <v>18</v>
      </c>
    </row>
    <row r="5581" spans="1:13">
      <c r="A5581" t="s">
        <v>6976</v>
      </c>
      <c r="B5581">
        <v>4.9000000000000004</v>
      </c>
      <c r="C5581" t="str">
        <f t="shared" si="87"/>
        <v>4 – 5</v>
      </c>
      <c r="D5581">
        <v>500</v>
      </c>
      <c r="E5581" t="s">
        <v>13149</v>
      </c>
      <c r="G5581" t="s">
        <v>13150</v>
      </c>
      <c r="H5581" t="s">
        <v>13150</v>
      </c>
      <c r="I5581" t="s">
        <v>6978</v>
      </c>
      <c r="J5581" t="s">
        <v>6979</v>
      </c>
      <c r="K5581" t="s">
        <v>15180</v>
      </c>
      <c r="L5581" t="s">
        <v>14002</v>
      </c>
      <c r="M5581" t="s">
        <v>8122</v>
      </c>
    </row>
    <row r="5582" spans="1:13">
      <c r="A5582" t="s">
        <v>6976</v>
      </c>
      <c r="B5582">
        <v>4.9000000000000004</v>
      </c>
      <c r="C5582" t="str">
        <f t="shared" si="87"/>
        <v>4 – 5</v>
      </c>
      <c r="D5582">
        <v>500</v>
      </c>
      <c r="E5582" t="s">
        <v>13149</v>
      </c>
      <c r="G5582" t="s">
        <v>13150</v>
      </c>
      <c r="H5582" t="s">
        <v>13150</v>
      </c>
      <c r="I5582" t="s">
        <v>6978</v>
      </c>
      <c r="J5582" t="s">
        <v>6979</v>
      </c>
      <c r="K5582" t="s">
        <v>15180</v>
      </c>
      <c r="L5582" t="s">
        <v>14002</v>
      </c>
      <c r="M5582" t="s">
        <v>16110</v>
      </c>
    </row>
    <row r="5583" spans="1:13">
      <c r="A5583" t="s">
        <v>6981</v>
      </c>
      <c r="C5583" t="str">
        <f t="shared" si="87"/>
        <v>No Rating</v>
      </c>
      <c r="E5583" t="s">
        <v>13150</v>
      </c>
      <c r="G5583" t="s">
        <v>13150</v>
      </c>
      <c r="H5583" t="s">
        <v>13150</v>
      </c>
      <c r="I5583" t="s">
        <v>6983</v>
      </c>
      <c r="J5583" t="s">
        <v>6984</v>
      </c>
      <c r="K5583" t="s">
        <v>15181</v>
      </c>
      <c r="L5583" t="s">
        <v>14084</v>
      </c>
      <c r="M5583" t="s">
        <v>52</v>
      </c>
    </row>
    <row r="5584" spans="1:13">
      <c r="A5584" t="s">
        <v>6981</v>
      </c>
      <c r="C5584" t="str">
        <f t="shared" si="87"/>
        <v>No Rating</v>
      </c>
      <c r="E5584" t="s">
        <v>13150</v>
      </c>
      <c r="G5584" t="s">
        <v>13150</v>
      </c>
      <c r="H5584" t="s">
        <v>13150</v>
      </c>
      <c r="I5584" t="s">
        <v>6983</v>
      </c>
      <c r="J5584" t="s">
        <v>6984</v>
      </c>
      <c r="K5584" t="s">
        <v>15181</v>
      </c>
      <c r="L5584" t="s">
        <v>14084</v>
      </c>
      <c r="M5584" t="s">
        <v>18</v>
      </c>
    </row>
    <row r="5585" spans="1:13">
      <c r="A5585" t="s">
        <v>6981</v>
      </c>
      <c r="C5585" t="str">
        <f t="shared" si="87"/>
        <v>No Rating</v>
      </c>
      <c r="E5585" t="s">
        <v>13150</v>
      </c>
      <c r="G5585" t="s">
        <v>13150</v>
      </c>
      <c r="H5585" t="s">
        <v>13150</v>
      </c>
      <c r="I5585" t="s">
        <v>6983</v>
      </c>
      <c r="J5585" t="s">
        <v>6984</v>
      </c>
      <c r="K5585" t="s">
        <v>15181</v>
      </c>
      <c r="L5585" t="s">
        <v>14084</v>
      </c>
      <c r="M5585" t="s">
        <v>5392</v>
      </c>
    </row>
    <row r="5586" spans="1:13">
      <c r="A5586" t="s">
        <v>6981</v>
      </c>
      <c r="C5586" t="str">
        <f t="shared" si="87"/>
        <v>No Rating</v>
      </c>
      <c r="E5586" t="s">
        <v>13150</v>
      </c>
      <c r="G5586" t="s">
        <v>13150</v>
      </c>
      <c r="H5586" t="s">
        <v>13150</v>
      </c>
      <c r="I5586" t="s">
        <v>6983</v>
      </c>
      <c r="J5586" t="s">
        <v>6984</v>
      </c>
      <c r="K5586" t="s">
        <v>15181</v>
      </c>
      <c r="L5586" t="s">
        <v>14084</v>
      </c>
      <c r="M5586" t="s">
        <v>16113</v>
      </c>
    </row>
    <row r="5587" spans="1:13">
      <c r="A5587" t="s">
        <v>6981</v>
      </c>
      <c r="C5587" t="str">
        <f t="shared" si="87"/>
        <v>No Rating</v>
      </c>
      <c r="E5587" t="s">
        <v>13150</v>
      </c>
      <c r="G5587" t="s">
        <v>13150</v>
      </c>
      <c r="H5587" t="s">
        <v>13150</v>
      </c>
      <c r="I5587" t="s">
        <v>6983</v>
      </c>
      <c r="J5587" t="s">
        <v>6984</v>
      </c>
      <c r="K5587" t="s">
        <v>15181</v>
      </c>
      <c r="L5587" t="s">
        <v>14084</v>
      </c>
      <c r="M5587" t="s">
        <v>1220</v>
      </c>
    </row>
    <row r="5588" spans="1:13">
      <c r="A5588" t="s">
        <v>6985</v>
      </c>
      <c r="B5588">
        <v>4.3</v>
      </c>
      <c r="C5588" t="str">
        <f t="shared" si="87"/>
        <v>4 – 5</v>
      </c>
      <c r="D5588">
        <v>500</v>
      </c>
      <c r="E5588" t="s">
        <v>13149</v>
      </c>
      <c r="G5588" t="s">
        <v>13150</v>
      </c>
      <c r="H5588" t="s">
        <v>13150</v>
      </c>
      <c r="I5588" t="s">
        <v>6987</v>
      </c>
      <c r="J5588" t="s">
        <v>6988</v>
      </c>
      <c r="K5588" t="s">
        <v>15182</v>
      </c>
      <c r="L5588" t="s">
        <v>14002</v>
      </c>
      <c r="M5588" t="s">
        <v>262</v>
      </c>
    </row>
    <row r="5589" spans="1:13">
      <c r="A5589" t="s">
        <v>6985</v>
      </c>
      <c r="B5589">
        <v>4.3</v>
      </c>
      <c r="C5589" t="str">
        <f t="shared" si="87"/>
        <v>4 – 5</v>
      </c>
      <c r="D5589">
        <v>500</v>
      </c>
      <c r="E5589" t="s">
        <v>13149</v>
      </c>
      <c r="G5589" t="s">
        <v>13150</v>
      </c>
      <c r="H5589" t="s">
        <v>13150</v>
      </c>
      <c r="I5589" t="s">
        <v>6987</v>
      </c>
      <c r="J5589" t="s">
        <v>6988</v>
      </c>
      <c r="K5589" t="s">
        <v>15182</v>
      </c>
      <c r="L5589" t="s">
        <v>14002</v>
      </c>
      <c r="M5589" t="s">
        <v>10</v>
      </c>
    </row>
    <row r="5590" spans="1:13">
      <c r="A5590" t="s">
        <v>6985</v>
      </c>
      <c r="B5590">
        <v>4.3</v>
      </c>
      <c r="C5590" t="str">
        <f t="shared" si="87"/>
        <v>4 – 5</v>
      </c>
      <c r="D5590">
        <v>500</v>
      </c>
      <c r="E5590" t="s">
        <v>13149</v>
      </c>
      <c r="G5590" t="s">
        <v>13150</v>
      </c>
      <c r="H5590" t="s">
        <v>13150</v>
      </c>
      <c r="I5590" t="s">
        <v>6987</v>
      </c>
      <c r="J5590" t="s">
        <v>6988</v>
      </c>
      <c r="K5590" t="s">
        <v>15182</v>
      </c>
      <c r="L5590" t="s">
        <v>14002</v>
      </c>
      <c r="M5590" t="s">
        <v>12403</v>
      </c>
    </row>
    <row r="5591" spans="1:13">
      <c r="A5591" t="s">
        <v>6985</v>
      </c>
      <c r="B5591">
        <v>4.3</v>
      </c>
      <c r="C5591" t="str">
        <f t="shared" si="87"/>
        <v>4 – 5</v>
      </c>
      <c r="D5591">
        <v>500</v>
      </c>
      <c r="E5591" t="s">
        <v>13149</v>
      </c>
      <c r="G5591" t="s">
        <v>13150</v>
      </c>
      <c r="H5591" t="s">
        <v>13150</v>
      </c>
      <c r="I5591" t="s">
        <v>6987</v>
      </c>
      <c r="J5591" t="s">
        <v>6988</v>
      </c>
      <c r="K5591" t="s">
        <v>15182</v>
      </c>
      <c r="L5591" t="s">
        <v>14002</v>
      </c>
      <c r="M5591" t="s">
        <v>18</v>
      </c>
    </row>
    <row r="5592" spans="1:13">
      <c r="A5592" t="s">
        <v>6985</v>
      </c>
      <c r="B5592">
        <v>4.3</v>
      </c>
      <c r="C5592" t="str">
        <f t="shared" si="87"/>
        <v>4 – 5</v>
      </c>
      <c r="D5592">
        <v>500</v>
      </c>
      <c r="E5592" t="s">
        <v>13149</v>
      </c>
      <c r="G5592" t="s">
        <v>13150</v>
      </c>
      <c r="H5592" t="s">
        <v>13150</v>
      </c>
      <c r="I5592" t="s">
        <v>6987</v>
      </c>
      <c r="J5592" t="s">
        <v>6988</v>
      </c>
      <c r="K5592" t="s">
        <v>15182</v>
      </c>
      <c r="L5592" t="s">
        <v>14002</v>
      </c>
      <c r="M5592" t="s">
        <v>595</v>
      </c>
    </row>
    <row r="5593" spans="1:13">
      <c r="A5593" t="s">
        <v>6990</v>
      </c>
      <c r="B5593">
        <v>4.9000000000000004</v>
      </c>
      <c r="C5593" t="str">
        <f t="shared" si="87"/>
        <v>4 – 5</v>
      </c>
      <c r="D5593">
        <v>5000</v>
      </c>
      <c r="E5593" t="s">
        <v>13149</v>
      </c>
      <c r="G5593" t="s">
        <v>13150</v>
      </c>
      <c r="H5593" t="s">
        <v>13150</v>
      </c>
      <c r="I5593" t="s">
        <v>6992</v>
      </c>
      <c r="J5593" t="s">
        <v>6993</v>
      </c>
      <c r="K5593" t="s">
        <v>15183</v>
      </c>
      <c r="L5593" t="s">
        <v>14038</v>
      </c>
      <c r="M5593" t="s">
        <v>18</v>
      </c>
    </row>
    <row r="5594" spans="1:13">
      <c r="A5594" t="s">
        <v>6990</v>
      </c>
      <c r="B5594">
        <v>4.9000000000000004</v>
      </c>
      <c r="C5594" t="str">
        <f t="shared" si="87"/>
        <v>4 – 5</v>
      </c>
      <c r="D5594">
        <v>5000</v>
      </c>
      <c r="E5594" t="s">
        <v>13149</v>
      </c>
      <c r="G5594" t="s">
        <v>13150</v>
      </c>
      <c r="H5594" t="s">
        <v>13150</v>
      </c>
      <c r="I5594" t="s">
        <v>6992</v>
      </c>
      <c r="J5594" t="s">
        <v>6993</v>
      </c>
      <c r="K5594" t="s">
        <v>15183</v>
      </c>
      <c r="L5594" t="s">
        <v>14038</v>
      </c>
      <c r="M5594" t="s">
        <v>16119</v>
      </c>
    </row>
    <row r="5595" spans="1:13">
      <c r="A5595" t="s">
        <v>6994</v>
      </c>
      <c r="C5595" t="str">
        <f t="shared" si="87"/>
        <v>No Rating</v>
      </c>
      <c r="E5595" t="s">
        <v>13150</v>
      </c>
      <c r="G5595" t="s">
        <v>13150</v>
      </c>
      <c r="H5595" t="s">
        <v>13150</v>
      </c>
      <c r="I5595" t="s">
        <v>6996</v>
      </c>
      <c r="J5595" t="s">
        <v>6997</v>
      </c>
      <c r="K5595" t="s">
        <v>15184</v>
      </c>
      <c r="L5595" t="s">
        <v>14079</v>
      </c>
      <c r="M5595" t="s">
        <v>52</v>
      </c>
    </row>
    <row r="5596" spans="1:13">
      <c r="A5596" t="s">
        <v>6994</v>
      </c>
      <c r="C5596" t="str">
        <f t="shared" si="87"/>
        <v>No Rating</v>
      </c>
      <c r="E5596" t="s">
        <v>13150</v>
      </c>
      <c r="G5596" t="s">
        <v>13150</v>
      </c>
      <c r="H5596" t="s">
        <v>13150</v>
      </c>
      <c r="I5596" t="s">
        <v>6996</v>
      </c>
      <c r="J5596" t="s">
        <v>6997</v>
      </c>
      <c r="K5596" t="s">
        <v>15184</v>
      </c>
      <c r="L5596" t="s">
        <v>14079</v>
      </c>
      <c r="M5596" t="s">
        <v>18</v>
      </c>
    </row>
    <row r="5597" spans="1:13">
      <c r="A5597" t="s">
        <v>6994</v>
      </c>
      <c r="C5597" t="str">
        <f t="shared" si="87"/>
        <v>No Rating</v>
      </c>
      <c r="E5597" t="s">
        <v>13150</v>
      </c>
      <c r="G5597" t="s">
        <v>13150</v>
      </c>
      <c r="H5597" t="s">
        <v>13150</v>
      </c>
      <c r="I5597" t="s">
        <v>6996</v>
      </c>
      <c r="J5597" t="s">
        <v>6997</v>
      </c>
      <c r="K5597" t="s">
        <v>15184</v>
      </c>
      <c r="L5597" t="s">
        <v>14079</v>
      </c>
      <c r="M5597" t="s">
        <v>16115</v>
      </c>
    </row>
    <row r="5598" spans="1:13">
      <c r="A5598" t="s">
        <v>6994</v>
      </c>
      <c r="C5598" t="str">
        <f t="shared" si="87"/>
        <v>No Rating</v>
      </c>
      <c r="E5598" t="s">
        <v>13150</v>
      </c>
      <c r="G5598" t="s">
        <v>13150</v>
      </c>
      <c r="H5598" t="s">
        <v>13150</v>
      </c>
      <c r="I5598" t="s">
        <v>6996</v>
      </c>
      <c r="J5598" t="s">
        <v>6997</v>
      </c>
      <c r="K5598" t="s">
        <v>15184</v>
      </c>
      <c r="L5598" t="s">
        <v>14079</v>
      </c>
      <c r="M5598" t="s">
        <v>1220</v>
      </c>
    </row>
    <row r="5599" spans="1:13">
      <c r="A5599" t="s">
        <v>6998</v>
      </c>
      <c r="B5599">
        <v>4.5999999999999996</v>
      </c>
      <c r="C5599" t="str">
        <f t="shared" si="87"/>
        <v>4 – 5</v>
      </c>
      <c r="D5599">
        <v>6</v>
      </c>
      <c r="E5599" t="s">
        <v>13149</v>
      </c>
      <c r="G5599" t="s">
        <v>13150</v>
      </c>
      <c r="H5599" t="s">
        <v>13150</v>
      </c>
      <c r="I5599" t="s">
        <v>7001</v>
      </c>
      <c r="J5599" t="s">
        <v>7002</v>
      </c>
      <c r="K5599" t="s">
        <v>15185</v>
      </c>
      <c r="L5599" t="s">
        <v>14002</v>
      </c>
      <c r="M5599" t="s">
        <v>1505</v>
      </c>
    </row>
    <row r="5600" spans="1:13">
      <c r="A5600" t="s">
        <v>6998</v>
      </c>
      <c r="B5600">
        <v>4.5999999999999996</v>
      </c>
      <c r="C5600" t="str">
        <f t="shared" si="87"/>
        <v>4 – 5</v>
      </c>
      <c r="D5600">
        <v>6</v>
      </c>
      <c r="E5600" t="s">
        <v>13149</v>
      </c>
      <c r="G5600" t="s">
        <v>13150</v>
      </c>
      <c r="H5600" t="s">
        <v>13150</v>
      </c>
      <c r="I5600" t="s">
        <v>7001</v>
      </c>
      <c r="J5600" t="s">
        <v>7002</v>
      </c>
      <c r="K5600" t="s">
        <v>15185</v>
      </c>
      <c r="L5600" t="s">
        <v>14002</v>
      </c>
      <c r="M5600" t="s">
        <v>18</v>
      </c>
    </row>
    <row r="5601" spans="1:13">
      <c r="A5601" t="s">
        <v>7003</v>
      </c>
      <c r="B5601">
        <v>5</v>
      </c>
      <c r="C5601" t="str">
        <f t="shared" si="87"/>
        <v>4 – 5</v>
      </c>
      <c r="D5601">
        <v>28</v>
      </c>
      <c r="E5601" t="s">
        <v>13149</v>
      </c>
      <c r="G5601" t="s">
        <v>13150</v>
      </c>
      <c r="H5601" t="s">
        <v>13150</v>
      </c>
      <c r="I5601" t="s">
        <v>7006</v>
      </c>
      <c r="J5601" t="s">
        <v>7007</v>
      </c>
      <c r="K5601" t="s">
        <v>15186</v>
      </c>
      <c r="L5601" t="s">
        <v>14002</v>
      </c>
      <c r="M5601" t="s">
        <v>233</v>
      </c>
    </row>
    <row r="5602" spans="1:13">
      <c r="A5602" t="s">
        <v>7003</v>
      </c>
      <c r="B5602">
        <v>5</v>
      </c>
      <c r="C5602" t="str">
        <f t="shared" si="87"/>
        <v>4 – 5</v>
      </c>
      <c r="D5602">
        <v>28</v>
      </c>
      <c r="E5602" t="s">
        <v>13149</v>
      </c>
      <c r="G5602" t="s">
        <v>13150</v>
      </c>
      <c r="H5602" t="s">
        <v>13150</v>
      </c>
      <c r="I5602" t="s">
        <v>7006</v>
      </c>
      <c r="J5602" t="s">
        <v>7007</v>
      </c>
      <c r="K5602" t="s">
        <v>15186</v>
      </c>
      <c r="L5602" t="s">
        <v>14002</v>
      </c>
      <c r="M5602" t="s">
        <v>257</v>
      </c>
    </row>
    <row r="5603" spans="1:13">
      <c r="A5603" t="s">
        <v>7003</v>
      </c>
      <c r="B5603">
        <v>5</v>
      </c>
      <c r="C5603" t="str">
        <f t="shared" si="87"/>
        <v>4 – 5</v>
      </c>
      <c r="D5603">
        <v>28</v>
      </c>
      <c r="E5603" t="s">
        <v>13149</v>
      </c>
      <c r="G5603" t="s">
        <v>13150</v>
      </c>
      <c r="H5603" t="s">
        <v>13150</v>
      </c>
      <c r="I5603" t="s">
        <v>7006</v>
      </c>
      <c r="J5603" t="s">
        <v>7007</v>
      </c>
      <c r="K5603" t="s">
        <v>15186</v>
      </c>
      <c r="L5603" t="s">
        <v>14002</v>
      </c>
      <c r="M5603" t="s">
        <v>52</v>
      </c>
    </row>
    <row r="5604" spans="1:13">
      <c r="A5604" t="s">
        <v>7003</v>
      </c>
      <c r="B5604">
        <v>5</v>
      </c>
      <c r="C5604" t="str">
        <f t="shared" si="87"/>
        <v>4 – 5</v>
      </c>
      <c r="D5604">
        <v>28</v>
      </c>
      <c r="E5604" t="s">
        <v>13149</v>
      </c>
      <c r="G5604" t="s">
        <v>13150</v>
      </c>
      <c r="H5604" t="s">
        <v>13150</v>
      </c>
      <c r="I5604" t="s">
        <v>7006</v>
      </c>
      <c r="J5604" t="s">
        <v>7007</v>
      </c>
      <c r="K5604" t="s">
        <v>15186</v>
      </c>
      <c r="L5604" t="s">
        <v>14002</v>
      </c>
      <c r="M5604" t="s">
        <v>18</v>
      </c>
    </row>
    <row r="5605" spans="1:13">
      <c r="A5605" t="s">
        <v>7009</v>
      </c>
      <c r="B5605">
        <v>4.8</v>
      </c>
      <c r="C5605" t="str">
        <f t="shared" si="87"/>
        <v>4 – 5</v>
      </c>
      <c r="D5605">
        <v>500</v>
      </c>
      <c r="E5605" t="s">
        <v>13149</v>
      </c>
      <c r="G5605" t="s">
        <v>13150</v>
      </c>
      <c r="H5605" t="s">
        <v>13150</v>
      </c>
      <c r="I5605" t="s">
        <v>7011</v>
      </c>
      <c r="J5605" t="s">
        <v>7012</v>
      </c>
      <c r="K5605" t="s">
        <v>15187</v>
      </c>
      <c r="L5605" t="s">
        <v>14067</v>
      </c>
      <c r="M5605" t="s">
        <v>10</v>
      </c>
    </row>
    <row r="5606" spans="1:13">
      <c r="A5606" t="s">
        <v>7009</v>
      </c>
      <c r="B5606">
        <v>4.8</v>
      </c>
      <c r="C5606" t="str">
        <f t="shared" si="87"/>
        <v>4 – 5</v>
      </c>
      <c r="D5606">
        <v>500</v>
      </c>
      <c r="E5606" t="s">
        <v>13149</v>
      </c>
      <c r="G5606" t="s">
        <v>13150</v>
      </c>
      <c r="H5606" t="s">
        <v>13150</v>
      </c>
      <c r="I5606" t="s">
        <v>7011</v>
      </c>
      <c r="J5606" t="s">
        <v>7012</v>
      </c>
      <c r="K5606" t="s">
        <v>15187</v>
      </c>
      <c r="L5606" t="s">
        <v>14067</v>
      </c>
      <c r="M5606" t="s">
        <v>595</v>
      </c>
    </row>
    <row r="5607" spans="1:13">
      <c r="A5607" t="s">
        <v>7013</v>
      </c>
      <c r="B5607">
        <v>4.5999999999999996</v>
      </c>
      <c r="C5607" t="str">
        <f t="shared" si="87"/>
        <v>4 – 5</v>
      </c>
      <c r="D5607">
        <v>2000</v>
      </c>
      <c r="E5607" t="s">
        <v>13149</v>
      </c>
      <c r="G5607" t="s">
        <v>13150</v>
      </c>
      <c r="H5607" t="s">
        <v>13150</v>
      </c>
      <c r="I5607" t="s">
        <v>7015</v>
      </c>
      <c r="J5607" t="s">
        <v>7016</v>
      </c>
      <c r="K5607" t="s">
        <v>15188</v>
      </c>
      <c r="L5607" t="s">
        <v>14067</v>
      </c>
      <c r="M5607" t="s">
        <v>262</v>
      </c>
    </row>
    <row r="5608" spans="1:13">
      <c r="A5608" t="s">
        <v>7013</v>
      </c>
      <c r="B5608">
        <v>4.5999999999999996</v>
      </c>
      <c r="C5608" t="str">
        <f t="shared" si="87"/>
        <v>4 – 5</v>
      </c>
      <c r="D5608">
        <v>2000</v>
      </c>
      <c r="E5608" t="s">
        <v>13149</v>
      </c>
      <c r="G5608" t="s">
        <v>13150</v>
      </c>
      <c r="H5608" t="s">
        <v>13150</v>
      </c>
      <c r="I5608" t="s">
        <v>7015</v>
      </c>
      <c r="J5608" t="s">
        <v>7016</v>
      </c>
      <c r="K5608" t="s">
        <v>15188</v>
      </c>
      <c r="L5608" t="s">
        <v>14067</v>
      </c>
      <c r="M5608" t="s">
        <v>1505</v>
      </c>
    </row>
    <row r="5609" spans="1:13">
      <c r="A5609" t="s">
        <v>7013</v>
      </c>
      <c r="B5609">
        <v>4.5999999999999996</v>
      </c>
      <c r="C5609" t="str">
        <f t="shared" si="87"/>
        <v>4 – 5</v>
      </c>
      <c r="D5609">
        <v>2000</v>
      </c>
      <c r="E5609" t="s">
        <v>13149</v>
      </c>
      <c r="G5609" t="s">
        <v>13150</v>
      </c>
      <c r="H5609" t="s">
        <v>13150</v>
      </c>
      <c r="I5609" t="s">
        <v>7015</v>
      </c>
      <c r="J5609" t="s">
        <v>7016</v>
      </c>
      <c r="K5609" t="s">
        <v>15188</v>
      </c>
      <c r="L5609" t="s">
        <v>14067</v>
      </c>
      <c r="M5609" t="s">
        <v>18</v>
      </c>
    </row>
    <row r="5610" spans="1:13">
      <c r="A5610" t="s">
        <v>7013</v>
      </c>
      <c r="B5610">
        <v>4.5999999999999996</v>
      </c>
      <c r="C5610" t="str">
        <f t="shared" si="87"/>
        <v>4 – 5</v>
      </c>
      <c r="D5610">
        <v>2000</v>
      </c>
      <c r="E5610" t="s">
        <v>13149</v>
      </c>
      <c r="G5610" t="s">
        <v>13150</v>
      </c>
      <c r="H5610" t="s">
        <v>13150</v>
      </c>
      <c r="I5610" t="s">
        <v>7015</v>
      </c>
      <c r="J5610" t="s">
        <v>7016</v>
      </c>
      <c r="K5610" t="s">
        <v>15188</v>
      </c>
      <c r="L5610" t="s">
        <v>14067</v>
      </c>
      <c r="M5610" t="s">
        <v>595</v>
      </c>
    </row>
    <row r="5611" spans="1:13">
      <c r="A5611" t="s">
        <v>7013</v>
      </c>
      <c r="B5611">
        <v>4.5999999999999996</v>
      </c>
      <c r="C5611" t="str">
        <f t="shared" si="87"/>
        <v>4 – 5</v>
      </c>
      <c r="D5611">
        <v>2000</v>
      </c>
      <c r="E5611" t="s">
        <v>13149</v>
      </c>
      <c r="G5611" t="s">
        <v>13150</v>
      </c>
      <c r="H5611" t="s">
        <v>13150</v>
      </c>
      <c r="I5611" t="s">
        <v>7015</v>
      </c>
      <c r="J5611" t="s">
        <v>7016</v>
      </c>
      <c r="K5611" t="s">
        <v>15188</v>
      </c>
      <c r="L5611" t="s">
        <v>14067</v>
      </c>
      <c r="M5611" t="s">
        <v>3586</v>
      </c>
    </row>
    <row r="5612" spans="1:13">
      <c r="A5612" t="s">
        <v>7017</v>
      </c>
      <c r="B5612">
        <v>3.8</v>
      </c>
      <c r="C5612" t="str">
        <f t="shared" si="87"/>
        <v>3 – 4</v>
      </c>
      <c r="D5612">
        <v>100</v>
      </c>
      <c r="E5612" t="s">
        <v>13149</v>
      </c>
      <c r="G5612" t="s">
        <v>13150</v>
      </c>
      <c r="H5612" t="s">
        <v>13150</v>
      </c>
      <c r="I5612" t="s">
        <v>7019</v>
      </c>
      <c r="J5612" t="s">
        <v>7020</v>
      </c>
      <c r="K5612" t="s">
        <v>15189</v>
      </c>
      <c r="L5612" t="s">
        <v>14067</v>
      </c>
      <c r="M5612" t="s">
        <v>149</v>
      </c>
    </row>
    <row r="5613" spans="1:13">
      <c r="A5613" t="s">
        <v>7017</v>
      </c>
      <c r="B5613">
        <v>3.8</v>
      </c>
      <c r="C5613" t="str">
        <f t="shared" si="87"/>
        <v>3 – 4</v>
      </c>
      <c r="D5613">
        <v>100</v>
      </c>
      <c r="E5613" t="s">
        <v>13149</v>
      </c>
      <c r="G5613" t="s">
        <v>13150</v>
      </c>
      <c r="H5613" t="s">
        <v>13150</v>
      </c>
      <c r="I5613" t="s">
        <v>7019</v>
      </c>
      <c r="J5613" t="s">
        <v>7020</v>
      </c>
      <c r="K5613" t="s">
        <v>15189</v>
      </c>
      <c r="L5613" t="s">
        <v>14067</v>
      </c>
      <c r="M5613" t="s">
        <v>262</v>
      </c>
    </row>
    <row r="5614" spans="1:13">
      <c r="A5614" t="s">
        <v>7017</v>
      </c>
      <c r="B5614">
        <v>3.8</v>
      </c>
      <c r="C5614" t="str">
        <f t="shared" si="87"/>
        <v>3 – 4</v>
      </c>
      <c r="D5614">
        <v>100</v>
      </c>
      <c r="E5614" t="s">
        <v>13149</v>
      </c>
      <c r="G5614" t="s">
        <v>13150</v>
      </c>
      <c r="H5614" t="s">
        <v>13150</v>
      </c>
      <c r="I5614" t="s">
        <v>7019</v>
      </c>
      <c r="J5614" t="s">
        <v>7020</v>
      </c>
      <c r="K5614" t="s">
        <v>15189</v>
      </c>
      <c r="L5614" t="s">
        <v>14067</v>
      </c>
      <c r="M5614" t="s">
        <v>10</v>
      </c>
    </row>
    <row r="5615" spans="1:13">
      <c r="A5615" t="s">
        <v>7017</v>
      </c>
      <c r="B5615">
        <v>3.8</v>
      </c>
      <c r="C5615" t="str">
        <f t="shared" si="87"/>
        <v>3 – 4</v>
      </c>
      <c r="D5615">
        <v>100</v>
      </c>
      <c r="E5615" t="s">
        <v>13149</v>
      </c>
      <c r="G5615" t="s">
        <v>13150</v>
      </c>
      <c r="H5615" t="s">
        <v>13150</v>
      </c>
      <c r="I5615" t="s">
        <v>7019</v>
      </c>
      <c r="J5615" t="s">
        <v>7020</v>
      </c>
      <c r="K5615" t="s">
        <v>15189</v>
      </c>
      <c r="L5615" t="s">
        <v>14067</v>
      </c>
      <c r="M5615" t="s">
        <v>1762</v>
      </c>
    </row>
    <row r="5616" spans="1:13">
      <c r="A5616" t="s">
        <v>7017</v>
      </c>
      <c r="B5616">
        <v>3.8</v>
      </c>
      <c r="C5616" t="str">
        <f t="shared" si="87"/>
        <v>3 – 4</v>
      </c>
      <c r="D5616">
        <v>100</v>
      </c>
      <c r="E5616" t="s">
        <v>13149</v>
      </c>
      <c r="G5616" t="s">
        <v>13150</v>
      </c>
      <c r="H5616" t="s">
        <v>13150</v>
      </c>
      <c r="I5616" t="s">
        <v>7019</v>
      </c>
      <c r="J5616" t="s">
        <v>7020</v>
      </c>
      <c r="K5616" t="s">
        <v>15189</v>
      </c>
      <c r="L5616" t="s">
        <v>14067</v>
      </c>
      <c r="M5616" t="s">
        <v>595</v>
      </c>
    </row>
    <row r="5617" spans="1:13">
      <c r="A5617" t="s">
        <v>7021</v>
      </c>
      <c r="C5617" t="str">
        <f t="shared" si="87"/>
        <v>No Rating</v>
      </c>
      <c r="E5617" t="s">
        <v>13150</v>
      </c>
      <c r="G5617" t="s">
        <v>13150</v>
      </c>
      <c r="H5617" t="s">
        <v>13150</v>
      </c>
      <c r="I5617" t="s">
        <v>7023</v>
      </c>
      <c r="J5617" t="s">
        <v>7024</v>
      </c>
      <c r="K5617" t="s">
        <v>13510</v>
      </c>
      <c r="L5617" t="s">
        <v>13155</v>
      </c>
      <c r="M5617" t="s">
        <v>52</v>
      </c>
    </row>
    <row r="5618" spans="1:13">
      <c r="A5618" t="s">
        <v>7021</v>
      </c>
      <c r="C5618" t="str">
        <f t="shared" si="87"/>
        <v>No Rating</v>
      </c>
      <c r="E5618" t="s">
        <v>13150</v>
      </c>
      <c r="G5618" t="s">
        <v>13150</v>
      </c>
      <c r="H5618" t="s">
        <v>13150</v>
      </c>
      <c r="I5618" t="s">
        <v>7023</v>
      </c>
      <c r="J5618" t="s">
        <v>7024</v>
      </c>
      <c r="K5618" t="s">
        <v>13510</v>
      </c>
      <c r="L5618" t="s">
        <v>13155</v>
      </c>
      <c r="M5618" t="s">
        <v>18</v>
      </c>
    </row>
    <row r="5619" spans="1:13">
      <c r="A5619" t="s">
        <v>7021</v>
      </c>
      <c r="C5619" t="str">
        <f t="shared" si="87"/>
        <v>No Rating</v>
      </c>
      <c r="E5619" t="s">
        <v>13150</v>
      </c>
      <c r="G5619" t="s">
        <v>13150</v>
      </c>
      <c r="H5619" t="s">
        <v>13150</v>
      </c>
      <c r="I5619" t="s">
        <v>7023</v>
      </c>
      <c r="J5619" t="s">
        <v>7024</v>
      </c>
      <c r="K5619" t="s">
        <v>13510</v>
      </c>
      <c r="L5619" t="s">
        <v>13155</v>
      </c>
      <c r="M5619" t="s">
        <v>1511</v>
      </c>
    </row>
    <row r="5620" spans="1:13">
      <c r="A5620" t="s">
        <v>7021</v>
      </c>
      <c r="C5620" t="str">
        <f t="shared" si="87"/>
        <v>No Rating</v>
      </c>
      <c r="E5620" t="s">
        <v>13150</v>
      </c>
      <c r="G5620" t="s">
        <v>13150</v>
      </c>
      <c r="H5620" t="s">
        <v>13150</v>
      </c>
      <c r="I5620" t="s">
        <v>7023</v>
      </c>
      <c r="J5620" t="s">
        <v>7024</v>
      </c>
      <c r="K5620" t="s">
        <v>13510</v>
      </c>
      <c r="L5620" t="s">
        <v>13155</v>
      </c>
      <c r="M5620" t="s">
        <v>4172</v>
      </c>
    </row>
    <row r="5621" spans="1:13">
      <c r="A5621" t="s">
        <v>7021</v>
      </c>
      <c r="C5621" t="str">
        <f t="shared" si="87"/>
        <v>No Rating</v>
      </c>
      <c r="E5621" t="s">
        <v>13150</v>
      </c>
      <c r="G5621" t="s">
        <v>13150</v>
      </c>
      <c r="H5621" t="s">
        <v>13150</v>
      </c>
      <c r="I5621" t="s">
        <v>7023</v>
      </c>
      <c r="J5621" t="s">
        <v>7024</v>
      </c>
      <c r="K5621" t="s">
        <v>13510</v>
      </c>
      <c r="L5621" t="s">
        <v>13155</v>
      </c>
      <c r="M5621" t="s">
        <v>1220</v>
      </c>
    </row>
    <row r="5622" spans="1:13">
      <c r="A5622" t="s">
        <v>7025</v>
      </c>
      <c r="B5622">
        <v>4.9000000000000004</v>
      </c>
      <c r="C5622" t="str">
        <f t="shared" si="87"/>
        <v>4 – 5</v>
      </c>
      <c r="D5622">
        <v>4000</v>
      </c>
      <c r="E5622" t="s">
        <v>13149</v>
      </c>
      <c r="G5622" t="s">
        <v>13150</v>
      </c>
      <c r="H5622" t="s">
        <v>13150</v>
      </c>
      <c r="I5622" t="s">
        <v>7027</v>
      </c>
      <c r="J5622" t="s">
        <v>7028</v>
      </c>
      <c r="K5622" t="s">
        <v>15190</v>
      </c>
      <c r="L5622" t="s">
        <v>14038</v>
      </c>
      <c r="M5622" t="s">
        <v>262</v>
      </c>
    </row>
    <row r="5623" spans="1:13">
      <c r="A5623" t="s">
        <v>7025</v>
      </c>
      <c r="B5623">
        <v>4.9000000000000004</v>
      </c>
      <c r="C5623" t="str">
        <f t="shared" si="87"/>
        <v>4 – 5</v>
      </c>
      <c r="D5623">
        <v>4000</v>
      </c>
      <c r="E5623" t="s">
        <v>13149</v>
      </c>
      <c r="G5623" t="s">
        <v>13150</v>
      </c>
      <c r="H5623" t="s">
        <v>13150</v>
      </c>
      <c r="I5623" t="s">
        <v>7027</v>
      </c>
      <c r="J5623" t="s">
        <v>7028</v>
      </c>
      <c r="K5623" t="s">
        <v>15190</v>
      </c>
      <c r="L5623" t="s">
        <v>14038</v>
      </c>
      <c r="M5623" t="s">
        <v>10</v>
      </c>
    </row>
    <row r="5624" spans="1:13">
      <c r="A5624" t="s">
        <v>7025</v>
      </c>
      <c r="B5624">
        <v>4.9000000000000004</v>
      </c>
      <c r="C5624" t="str">
        <f t="shared" si="87"/>
        <v>4 – 5</v>
      </c>
      <c r="D5624">
        <v>4000</v>
      </c>
      <c r="E5624" t="s">
        <v>13149</v>
      </c>
      <c r="G5624" t="s">
        <v>13150</v>
      </c>
      <c r="H5624" t="s">
        <v>13150</v>
      </c>
      <c r="I5624" t="s">
        <v>7027</v>
      </c>
      <c r="J5624" t="s">
        <v>7028</v>
      </c>
      <c r="K5624" t="s">
        <v>15190</v>
      </c>
      <c r="L5624" t="s">
        <v>14038</v>
      </c>
      <c r="M5624" t="s">
        <v>595</v>
      </c>
    </row>
    <row r="5625" spans="1:13">
      <c r="A5625" t="s">
        <v>7029</v>
      </c>
      <c r="B5625">
        <v>4.0999999999999996</v>
      </c>
      <c r="C5625" t="str">
        <f t="shared" si="87"/>
        <v>4 – 5</v>
      </c>
      <c r="D5625">
        <v>51</v>
      </c>
      <c r="E5625" t="s">
        <v>13149</v>
      </c>
      <c r="G5625" t="s">
        <v>13150</v>
      </c>
      <c r="H5625" t="s">
        <v>13150</v>
      </c>
      <c r="I5625" t="s">
        <v>7032</v>
      </c>
      <c r="J5625" t="s">
        <v>7033</v>
      </c>
      <c r="K5625" t="s">
        <v>15191</v>
      </c>
      <c r="L5625" t="s">
        <v>14079</v>
      </c>
      <c r="M5625" t="s">
        <v>149</v>
      </c>
    </row>
    <row r="5626" spans="1:13">
      <c r="A5626" t="s">
        <v>7029</v>
      </c>
      <c r="B5626">
        <v>4.0999999999999996</v>
      </c>
      <c r="C5626" t="str">
        <f t="shared" si="87"/>
        <v>4 – 5</v>
      </c>
      <c r="D5626">
        <v>51</v>
      </c>
      <c r="E5626" t="s">
        <v>13149</v>
      </c>
      <c r="G5626" t="s">
        <v>13150</v>
      </c>
      <c r="H5626" t="s">
        <v>13150</v>
      </c>
      <c r="I5626" t="s">
        <v>7032</v>
      </c>
      <c r="J5626" t="s">
        <v>7033</v>
      </c>
      <c r="K5626" t="s">
        <v>15191</v>
      </c>
      <c r="L5626" t="s">
        <v>14079</v>
      </c>
      <c r="M5626" t="s">
        <v>595</v>
      </c>
    </row>
    <row r="5627" spans="1:13">
      <c r="A5627" t="s">
        <v>7034</v>
      </c>
      <c r="B5627">
        <v>4.7</v>
      </c>
      <c r="C5627" t="str">
        <f t="shared" si="87"/>
        <v>4 – 5</v>
      </c>
      <c r="D5627">
        <v>1000</v>
      </c>
      <c r="E5627" t="s">
        <v>13149</v>
      </c>
      <c r="G5627" t="s">
        <v>13150</v>
      </c>
      <c r="H5627" t="s">
        <v>13150</v>
      </c>
      <c r="I5627" t="s">
        <v>7036</v>
      </c>
      <c r="J5627" t="s">
        <v>7037</v>
      </c>
      <c r="K5627" t="s">
        <v>15192</v>
      </c>
      <c r="L5627" t="s">
        <v>14038</v>
      </c>
      <c r="M5627" t="s">
        <v>149</v>
      </c>
    </row>
    <row r="5628" spans="1:13">
      <c r="A5628" t="s">
        <v>7034</v>
      </c>
      <c r="B5628">
        <v>4.7</v>
      </c>
      <c r="C5628" t="str">
        <f t="shared" si="87"/>
        <v>4 – 5</v>
      </c>
      <c r="D5628">
        <v>1000</v>
      </c>
      <c r="E5628" t="s">
        <v>13149</v>
      </c>
      <c r="G5628" t="s">
        <v>13150</v>
      </c>
      <c r="H5628" t="s">
        <v>13150</v>
      </c>
      <c r="I5628" t="s">
        <v>7036</v>
      </c>
      <c r="J5628" t="s">
        <v>7037</v>
      </c>
      <c r="K5628" t="s">
        <v>15192</v>
      </c>
      <c r="L5628" t="s">
        <v>14038</v>
      </c>
      <c r="M5628" t="s">
        <v>10</v>
      </c>
    </row>
    <row r="5629" spans="1:13">
      <c r="A5629" t="s">
        <v>7038</v>
      </c>
      <c r="B5629">
        <v>4.7</v>
      </c>
      <c r="C5629" t="str">
        <f t="shared" si="87"/>
        <v>4 – 5</v>
      </c>
      <c r="D5629">
        <v>58</v>
      </c>
      <c r="E5629" t="s">
        <v>13149</v>
      </c>
      <c r="G5629" t="s">
        <v>13150</v>
      </c>
      <c r="H5629" t="s">
        <v>13150</v>
      </c>
      <c r="I5629" t="s">
        <v>7041</v>
      </c>
      <c r="J5629" t="s">
        <v>7042</v>
      </c>
      <c r="K5629" t="s">
        <v>15193</v>
      </c>
      <c r="L5629" t="s">
        <v>14002</v>
      </c>
      <c r="M5629" t="s">
        <v>18</v>
      </c>
    </row>
    <row r="5630" spans="1:13">
      <c r="A5630" t="s">
        <v>7038</v>
      </c>
      <c r="B5630">
        <v>4.7</v>
      </c>
      <c r="C5630" t="str">
        <f t="shared" si="87"/>
        <v>4 – 5</v>
      </c>
      <c r="D5630">
        <v>58</v>
      </c>
      <c r="E5630" t="s">
        <v>13149</v>
      </c>
      <c r="G5630" t="s">
        <v>13150</v>
      </c>
      <c r="H5630" t="s">
        <v>13150</v>
      </c>
      <c r="I5630" t="s">
        <v>7041</v>
      </c>
      <c r="J5630" t="s">
        <v>7042</v>
      </c>
      <c r="K5630" t="s">
        <v>15193</v>
      </c>
      <c r="L5630" t="s">
        <v>14002</v>
      </c>
      <c r="M5630" t="s">
        <v>16110</v>
      </c>
    </row>
    <row r="5631" spans="1:13">
      <c r="A5631" t="s">
        <v>7044</v>
      </c>
      <c r="B5631">
        <v>4.8</v>
      </c>
      <c r="C5631" t="str">
        <f t="shared" si="87"/>
        <v>4 – 5</v>
      </c>
      <c r="D5631">
        <v>5</v>
      </c>
      <c r="E5631" t="s">
        <v>13149</v>
      </c>
      <c r="G5631" t="s">
        <v>13150</v>
      </c>
      <c r="H5631" t="s">
        <v>13150</v>
      </c>
      <c r="I5631" t="s">
        <v>7046</v>
      </c>
      <c r="J5631" t="s">
        <v>7047</v>
      </c>
      <c r="K5631" t="s">
        <v>15194</v>
      </c>
      <c r="L5631" t="s">
        <v>14079</v>
      </c>
      <c r="M5631" t="s">
        <v>257</v>
      </c>
    </row>
    <row r="5632" spans="1:13">
      <c r="A5632" t="s">
        <v>7044</v>
      </c>
      <c r="B5632">
        <v>4.8</v>
      </c>
      <c r="C5632" t="str">
        <f t="shared" si="87"/>
        <v>4 – 5</v>
      </c>
      <c r="D5632">
        <v>5</v>
      </c>
      <c r="E5632" t="s">
        <v>13149</v>
      </c>
      <c r="G5632" t="s">
        <v>13150</v>
      </c>
      <c r="H5632" t="s">
        <v>13150</v>
      </c>
      <c r="I5632" t="s">
        <v>7046</v>
      </c>
      <c r="J5632" t="s">
        <v>7047</v>
      </c>
      <c r="K5632" t="s">
        <v>15194</v>
      </c>
      <c r="L5632" t="s">
        <v>14079</v>
      </c>
      <c r="M5632" t="s">
        <v>18</v>
      </c>
    </row>
    <row r="5633" spans="1:13">
      <c r="A5633" t="s">
        <v>7044</v>
      </c>
      <c r="B5633">
        <v>4.8</v>
      </c>
      <c r="C5633" t="str">
        <f t="shared" si="87"/>
        <v>4 – 5</v>
      </c>
      <c r="D5633">
        <v>5</v>
      </c>
      <c r="E5633" t="s">
        <v>13149</v>
      </c>
      <c r="G5633" t="s">
        <v>13150</v>
      </c>
      <c r="H5633" t="s">
        <v>13150</v>
      </c>
      <c r="I5633" t="s">
        <v>7046</v>
      </c>
      <c r="J5633" t="s">
        <v>7047</v>
      </c>
      <c r="K5633" t="s">
        <v>15194</v>
      </c>
      <c r="L5633" t="s">
        <v>14079</v>
      </c>
      <c r="M5633" t="s">
        <v>5392</v>
      </c>
    </row>
    <row r="5634" spans="1:13">
      <c r="A5634" t="s">
        <v>7044</v>
      </c>
      <c r="B5634">
        <v>4.8</v>
      </c>
      <c r="C5634" t="str">
        <f t="shared" ref="C5634:C5697" si="88">IF(B5634="", "No Rating",
 IF(B5634&lt;=2, "1 – 2",
 IF(B5634&lt;=3, "2 – 3",
 IF(B5634&lt;=4, "3 – 4",
 "4 – 5"))))</f>
        <v>4 – 5</v>
      </c>
      <c r="D5634">
        <v>5</v>
      </c>
      <c r="E5634" t="s">
        <v>13149</v>
      </c>
      <c r="G5634" t="s">
        <v>13150</v>
      </c>
      <c r="H5634" t="s">
        <v>13150</v>
      </c>
      <c r="I5634" t="s">
        <v>7046</v>
      </c>
      <c r="J5634" t="s">
        <v>7047</v>
      </c>
      <c r="K5634" t="s">
        <v>15194</v>
      </c>
      <c r="L5634" t="s">
        <v>14079</v>
      </c>
      <c r="M5634" t="s">
        <v>16113</v>
      </c>
    </row>
    <row r="5635" spans="1:13">
      <c r="A5635" t="s">
        <v>7048</v>
      </c>
      <c r="B5635">
        <v>5</v>
      </c>
      <c r="C5635" t="str">
        <f t="shared" si="88"/>
        <v>4 – 5</v>
      </c>
      <c r="D5635">
        <v>100</v>
      </c>
      <c r="E5635" t="s">
        <v>13149</v>
      </c>
      <c r="G5635" t="s">
        <v>13150</v>
      </c>
      <c r="H5635" t="s">
        <v>13150</v>
      </c>
      <c r="I5635" t="s">
        <v>7050</v>
      </c>
      <c r="J5635" t="s">
        <v>7051</v>
      </c>
      <c r="K5635" t="s">
        <v>15195</v>
      </c>
      <c r="L5635" t="s">
        <v>14101</v>
      </c>
      <c r="M5635" t="s">
        <v>52</v>
      </c>
    </row>
    <row r="5636" spans="1:13">
      <c r="A5636" t="s">
        <v>7048</v>
      </c>
      <c r="B5636">
        <v>5</v>
      </c>
      <c r="C5636" t="str">
        <f t="shared" si="88"/>
        <v>4 – 5</v>
      </c>
      <c r="D5636">
        <v>100</v>
      </c>
      <c r="E5636" t="s">
        <v>13149</v>
      </c>
      <c r="G5636" t="s">
        <v>13150</v>
      </c>
      <c r="H5636" t="s">
        <v>13150</v>
      </c>
      <c r="I5636" t="s">
        <v>7050</v>
      </c>
      <c r="J5636" t="s">
        <v>7051</v>
      </c>
      <c r="K5636" t="s">
        <v>15195</v>
      </c>
      <c r="L5636" t="s">
        <v>14101</v>
      </c>
      <c r="M5636" t="s">
        <v>511</v>
      </c>
    </row>
    <row r="5637" spans="1:13">
      <c r="A5637" t="s">
        <v>7052</v>
      </c>
      <c r="B5637">
        <v>4.8</v>
      </c>
      <c r="C5637" t="str">
        <f t="shared" si="88"/>
        <v>4 – 5</v>
      </c>
      <c r="D5637">
        <v>100</v>
      </c>
      <c r="E5637" t="s">
        <v>13149</v>
      </c>
      <c r="G5637" t="s">
        <v>13150</v>
      </c>
      <c r="H5637" t="s">
        <v>13150</v>
      </c>
      <c r="I5637" t="s">
        <v>7054</v>
      </c>
      <c r="J5637" t="s">
        <v>7055</v>
      </c>
      <c r="K5637" t="s">
        <v>15196</v>
      </c>
      <c r="L5637" t="s">
        <v>14079</v>
      </c>
      <c r="M5637" t="s">
        <v>233</v>
      </c>
    </row>
    <row r="5638" spans="1:13">
      <c r="A5638" t="s">
        <v>7052</v>
      </c>
      <c r="B5638">
        <v>4.8</v>
      </c>
      <c r="C5638" t="str">
        <f t="shared" si="88"/>
        <v>4 – 5</v>
      </c>
      <c r="D5638">
        <v>100</v>
      </c>
      <c r="E5638" t="s">
        <v>13149</v>
      </c>
      <c r="G5638" t="s">
        <v>13150</v>
      </c>
      <c r="H5638" t="s">
        <v>13150</v>
      </c>
      <c r="I5638" t="s">
        <v>7054</v>
      </c>
      <c r="J5638" t="s">
        <v>7055</v>
      </c>
      <c r="K5638" t="s">
        <v>15196</v>
      </c>
      <c r="L5638" t="s">
        <v>14079</v>
      </c>
      <c r="M5638" t="s">
        <v>257</v>
      </c>
    </row>
    <row r="5639" spans="1:13">
      <c r="A5639" t="s">
        <v>7056</v>
      </c>
      <c r="B5639">
        <v>4.9000000000000004</v>
      </c>
      <c r="C5639" t="str">
        <f t="shared" si="88"/>
        <v>4 – 5</v>
      </c>
      <c r="D5639">
        <v>100</v>
      </c>
      <c r="E5639" t="s">
        <v>13149</v>
      </c>
      <c r="G5639" t="s">
        <v>13150</v>
      </c>
      <c r="H5639" t="s">
        <v>13150</v>
      </c>
      <c r="I5639" t="s">
        <v>7058</v>
      </c>
      <c r="J5639" t="s">
        <v>7059</v>
      </c>
      <c r="K5639" t="s">
        <v>15197</v>
      </c>
      <c r="L5639" t="s">
        <v>14079</v>
      </c>
      <c r="M5639" t="s">
        <v>257</v>
      </c>
    </row>
    <row r="5640" spans="1:13">
      <c r="A5640" t="s">
        <v>7056</v>
      </c>
      <c r="B5640">
        <v>4.9000000000000004</v>
      </c>
      <c r="C5640" t="str">
        <f t="shared" si="88"/>
        <v>4 – 5</v>
      </c>
      <c r="D5640">
        <v>100</v>
      </c>
      <c r="E5640" t="s">
        <v>13149</v>
      </c>
      <c r="G5640" t="s">
        <v>13150</v>
      </c>
      <c r="H5640" t="s">
        <v>13150</v>
      </c>
      <c r="I5640" t="s">
        <v>7058</v>
      </c>
      <c r="J5640" t="s">
        <v>7059</v>
      </c>
      <c r="K5640" t="s">
        <v>15197</v>
      </c>
      <c r="L5640" t="s">
        <v>14079</v>
      </c>
      <c r="M5640" t="s">
        <v>262</v>
      </c>
    </row>
    <row r="5641" spans="1:13">
      <c r="A5641" t="s">
        <v>7056</v>
      </c>
      <c r="B5641">
        <v>4.9000000000000004</v>
      </c>
      <c r="C5641" t="str">
        <f t="shared" si="88"/>
        <v>4 – 5</v>
      </c>
      <c r="D5641">
        <v>100</v>
      </c>
      <c r="E5641" t="s">
        <v>13149</v>
      </c>
      <c r="G5641" t="s">
        <v>13150</v>
      </c>
      <c r="H5641" t="s">
        <v>13150</v>
      </c>
      <c r="I5641" t="s">
        <v>7058</v>
      </c>
      <c r="J5641" t="s">
        <v>7059</v>
      </c>
      <c r="K5641" t="s">
        <v>15197</v>
      </c>
      <c r="L5641" t="s">
        <v>14079</v>
      </c>
      <c r="M5641" t="s">
        <v>10</v>
      </c>
    </row>
    <row r="5642" spans="1:13">
      <c r="A5642" t="s">
        <v>7056</v>
      </c>
      <c r="B5642">
        <v>4.9000000000000004</v>
      </c>
      <c r="C5642" t="str">
        <f t="shared" si="88"/>
        <v>4 – 5</v>
      </c>
      <c r="D5642">
        <v>100</v>
      </c>
      <c r="E5642" t="s">
        <v>13149</v>
      </c>
      <c r="G5642" t="s">
        <v>13150</v>
      </c>
      <c r="H5642" t="s">
        <v>13150</v>
      </c>
      <c r="I5642" t="s">
        <v>7058</v>
      </c>
      <c r="J5642" t="s">
        <v>7059</v>
      </c>
      <c r="K5642" t="s">
        <v>15197</v>
      </c>
      <c r="L5642" t="s">
        <v>14079</v>
      </c>
      <c r="M5642" t="s">
        <v>52</v>
      </c>
    </row>
    <row r="5643" spans="1:13">
      <c r="A5643" t="s">
        <v>7056</v>
      </c>
      <c r="B5643">
        <v>4.9000000000000004</v>
      </c>
      <c r="C5643" t="str">
        <f t="shared" si="88"/>
        <v>4 – 5</v>
      </c>
      <c r="D5643">
        <v>100</v>
      </c>
      <c r="E5643" t="s">
        <v>13149</v>
      </c>
      <c r="G5643" t="s">
        <v>13150</v>
      </c>
      <c r="H5643" t="s">
        <v>13150</v>
      </c>
      <c r="I5643" t="s">
        <v>7058</v>
      </c>
      <c r="J5643" t="s">
        <v>7059</v>
      </c>
      <c r="K5643" t="s">
        <v>15197</v>
      </c>
      <c r="L5643" t="s">
        <v>14079</v>
      </c>
      <c r="M5643" t="s">
        <v>1762</v>
      </c>
    </row>
    <row r="5644" spans="1:13">
      <c r="A5644" t="s">
        <v>7061</v>
      </c>
      <c r="B5644">
        <v>4.8</v>
      </c>
      <c r="C5644" t="str">
        <f t="shared" si="88"/>
        <v>4 – 5</v>
      </c>
      <c r="D5644">
        <v>8</v>
      </c>
      <c r="E5644" t="s">
        <v>13149</v>
      </c>
      <c r="G5644" t="s">
        <v>13150</v>
      </c>
      <c r="H5644" t="s">
        <v>13150</v>
      </c>
      <c r="I5644" t="s">
        <v>7063</v>
      </c>
      <c r="J5644" t="s">
        <v>7064</v>
      </c>
      <c r="K5644" t="s">
        <v>13511</v>
      </c>
      <c r="L5644" t="s">
        <v>13155</v>
      </c>
      <c r="M5644" t="s">
        <v>52</v>
      </c>
    </row>
    <row r="5645" spans="1:13">
      <c r="A5645" t="s">
        <v>7061</v>
      </c>
      <c r="B5645">
        <v>4.8</v>
      </c>
      <c r="C5645" t="str">
        <f t="shared" si="88"/>
        <v>4 – 5</v>
      </c>
      <c r="D5645">
        <v>8</v>
      </c>
      <c r="E5645" t="s">
        <v>13149</v>
      </c>
      <c r="G5645" t="s">
        <v>13150</v>
      </c>
      <c r="H5645" t="s">
        <v>13150</v>
      </c>
      <c r="I5645" t="s">
        <v>7063</v>
      </c>
      <c r="J5645" t="s">
        <v>7064</v>
      </c>
      <c r="K5645" t="s">
        <v>13511</v>
      </c>
      <c r="L5645" t="s">
        <v>13155</v>
      </c>
      <c r="M5645" t="s">
        <v>18</v>
      </c>
    </row>
    <row r="5646" spans="1:13">
      <c r="A5646" t="s">
        <v>7061</v>
      </c>
      <c r="B5646">
        <v>4.8</v>
      </c>
      <c r="C5646" t="str">
        <f t="shared" si="88"/>
        <v>4 – 5</v>
      </c>
      <c r="D5646">
        <v>8</v>
      </c>
      <c r="E5646" t="s">
        <v>13149</v>
      </c>
      <c r="G5646" t="s">
        <v>13150</v>
      </c>
      <c r="H5646" t="s">
        <v>13150</v>
      </c>
      <c r="I5646" t="s">
        <v>7063</v>
      </c>
      <c r="J5646" t="s">
        <v>7064</v>
      </c>
      <c r="K5646" t="s">
        <v>13511</v>
      </c>
      <c r="L5646" t="s">
        <v>13155</v>
      </c>
      <c r="M5646" t="s">
        <v>16115</v>
      </c>
    </row>
    <row r="5647" spans="1:13">
      <c r="A5647" t="s">
        <v>7065</v>
      </c>
      <c r="C5647" t="str">
        <f t="shared" si="88"/>
        <v>No Rating</v>
      </c>
      <c r="E5647" t="s">
        <v>13150</v>
      </c>
      <c r="G5647" t="s">
        <v>13150</v>
      </c>
      <c r="H5647" t="s">
        <v>13150</v>
      </c>
      <c r="I5647" t="s">
        <v>7067</v>
      </c>
      <c r="J5647" t="s">
        <v>7068</v>
      </c>
      <c r="K5647" t="s">
        <v>15198</v>
      </c>
      <c r="L5647" t="s">
        <v>14079</v>
      </c>
      <c r="M5647" t="s">
        <v>149</v>
      </c>
    </row>
    <row r="5648" spans="1:13">
      <c r="A5648" t="s">
        <v>7065</v>
      </c>
      <c r="C5648" t="str">
        <f t="shared" si="88"/>
        <v>No Rating</v>
      </c>
      <c r="E5648" t="s">
        <v>13150</v>
      </c>
      <c r="G5648" t="s">
        <v>13150</v>
      </c>
      <c r="H5648" t="s">
        <v>13150</v>
      </c>
      <c r="I5648" t="s">
        <v>7067</v>
      </c>
      <c r="J5648" t="s">
        <v>7068</v>
      </c>
      <c r="K5648" t="s">
        <v>15198</v>
      </c>
      <c r="L5648" t="s">
        <v>14079</v>
      </c>
      <c r="M5648" t="s">
        <v>262</v>
      </c>
    </row>
    <row r="5649" spans="1:13">
      <c r="A5649" t="s">
        <v>7065</v>
      </c>
      <c r="C5649" t="str">
        <f t="shared" si="88"/>
        <v>No Rating</v>
      </c>
      <c r="E5649" t="s">
        <v>13150</v>
      </c>
      <c r="G5649" t="s">
        <v>13150</v>
      </c>
      <c r="H5649" t="s">
        <v>13150</v>
      </c>
      <c r="I5649" t="s">
        <v>7067</v>
      </c>
      <c r="J5649" t="s">
        <v>7068</v>
      </c>
      <c r="K5649" t="s">
        <v>15198</v>
      </c>
      <c r="L5649" t="s">
        <v>14079</v>
      </c>
      <c r="M5649" t="s">
        <v>2256</v>
      </c>
    </row>
    <row r="5650" spans="1:13">
      <c r="A5650" t="s">
        <v>7065</v>
      </c>
      <c r="C5650" t="str">
        <f t="shared" si="88"/>
        <v>No Rating</v>
      </c>
      <c r="E5650" t="s">
        <v>13150</v>
      </c>
      <c r="G5650" t="s">
        <v>13150</v>
      </c>
      <c r="H5650" t="s">
        <v>13150</v>
      </c>
      <c r="I5650" t="s">
        <v>7067</v>
      </c>
      <c r="J5650" t="s">
        <v>7068</v>
      </c>
      <c r="K5650" t="s">
        <v>15198</v>
      </c>
      <c r="L5650" t="s">
        <v>14079</v>
      </c>
      <c r="M5650" t="s">
        <v>1505</v>
      </c>
    </row>
    <row r="5651" spans="1:13">
      <c r="A5651" t="s">
        <v>7065</v>
      </c>
      <c r="C5651" t="str">
        <f t="shared" si="88"/>
        <v>No Rating</v>
      </c>
      <c r="E5651" t="s">
        <v>13150</v>
      </c>
      <c r="G5651" t="s">
        <v>13150</v>
      </c>
      <c r="H5651" t="s">
        <v>13150</v>
      </c>
      <c r="I5651" t="s">
        <v>7067</v>
      </c>
      <c r="J5651" t="s">
        <v>7068</v>
      </c>
      <c r="K5651" t="s">
        <v>15198</v>
      </c>
      <c r="L5651" t="s">
        <v>14079</v>
      </c>
      <c r="M5651" t="s">
        <v>16108</v>
      </c>
    </row>
    <row r="5652" spans="1:13">
      <c r="A5652" t="s">
        <v>7070</v>
      </c>
      <c r="B5652">
        <v>4.7</v>
      </c>
      <c r="C5652" t="str">
        <f t="shared" si="88"/>
        <v>4 – 5</v>
      </c>
      <c r="D5652">
        <v>24</v>
      </c>
      <c r="E5652" t="s">
        <v>13149</v>
      </c>
      <c r="G5652" t="s">
        <v>13150</v>
      </c>
      <c r="H5652" t="s">
        <v>13150</v>
      </c>
      <c r="I5652" t="s">
        <v>7073</v>
      </c>
      <c r="J5652" t="s">
        <v>7074</v>
      </c>
      <c r="K5652" t="s">
        <v>15199</v>
      </c>
      <c r="L5652" t="s">
        <v>14101</v>
      </c>
      <c r="M5652" t="s">
        <v>262</v>
      </c>
    </row>
    <row r="5653" spans="1:13">
      <c r="A5653" t="s">
        <v>7070</v>
      </c>
      <c r="B5653">
        <v>4.7</v>
      </c>
      <c r="C5653" t="str">
        <f t="shared" si="88"/>
        <v>4 – 5</v>
      </c>
      <c r="D5653">
        <v>24</v>
      </c>
      <c r="E5653" t="s">
        <v>13149</v>
      </c>
      <c r="G5653" t="s">
        <v>13150</v>
      </c>
      <c r="H5653" t="s">
        <v>13150</v>
      </c>
      <c r="I5653" t="s">
        <v>7073</v>
      </c>
      <c r="J5653" t="s">
        <v>7074</v>
      </c>
      <c r="K5653" t="s">
        <v>15199</v>
      </c>
      <c r="L5653" t="s">
        <v>14101</v>
      </c>
      <c r="M5653" t="s">
        <v>1505</v>
      </c>
    </row>
    <row r="5654" spans="1:13">
      <c r="A5654" t="s">
        <v>7070</v>
      </c>
      <c r="B5654">
        <v>4.7</v>
      </c>
      <c r="C5654" t="str">
        <f t="shared" si="88"/>
        <v>4 – 5</v>
      </c>
      <c r="D5654">
        <v>24</v>
      </c>
      <c r="E5654" t="s">
        <v>13149</v>
      </c>
      <c r="G5654" t="s">
        <v>13150</v>
      </c>
      <c r="H5654" t="s">
        <v>13150</v>
      </c>
      <c r="I5654" t="s">
        <v>7073</v>
      </c>
      <c r="J5654" t="s">
        <v>7074</v>
      </c>
      <c r="K5654" t="s">
        <v>15199</v>
      </c>
      <c r="L5654" t="s">
        <v>14101</v>
      </c>
      <c r="M5654" t="s">
        <v>18</v>
      </c>
    </row>
    <row r="5655" spans="1:13">
      <c r="A5655" t="s">
        <v>7070</v>
      </c>
      <c r="B5655">
        <v>4.7</v>
      </c>
      <c r="C5655" t="str">
        <f t="shared" si="88"/>
        <v>4 – 5</v>
      </c>
      <c r="D5655">
        <v>24</v>
      </c>
      <c r="E5655" t="s">
        <v>13149</v>
      </c>
      <c r="G5655" t="s">
        <v>13150</v>
      </c>
      <c r="H5655" t="s">
        <v>13150</v>
      </c>
      <c r="I5655" t="s">
        <v>7073</v>
      </c>
      <c r="J5655" t="s">
        <v>7074</v>
      </c>
      <c r="K5655" t="s">
        <v>15199</v>
      </c>
      <c r="L5655" t="s">
        <v>14101</v>
      </c>
      <c r="M5655" t="s">
        <v>595</v>
      </c>
    </row>
    <row r="5656" spans="1:13">
      <c r="A5656" t="s">
        <v>7070</v>
      </c>
      <c r="B5656">
        <v>4.7</v>
      </c>
      <c r="C5656" t="str">
        <f t="shared" si="88"/>
        <v>4 – 5</v>
      </c>
      <c r="D5656">
        <v>24</v>
      </c>
      <c r="E5656" t="s">
        <v>13149</v>
      </c>
      <c r="G5656" t="s">
        <v>13150</v>
      </c>
      <c r="H5656" t="s">
        <v>13150</v>
      </c>
      <c r="I5656" t="s">
        <v>7073</v>
      </c>
      <c r="J5656" t="s">
        <v>7074</v>
      </c>
      <c r="K5656" t="s">
        <v>15199</v>
      </c>
      <c r="L5656" t="s">
        <v>14101</v>
      </c>
      <c r="M5656" t="s">
        <v>8122</v>
      </c>
    </row>
    <row r="5657" spans="1:13">
      <c r="A5657" t="s">
        <v>7076</v>
      </c>
      <c r="C5657" t="str">
        <f t="shared" si="88"/>
        <v>No Rating</v>
      </c>
      <c r="E5657" t="s">
        <v>13150</v>
      </c>
      <c r="G5657" t="s">
        <v>13150</v>
      </c>
      <c r="H5657" t="s">
        <v>13150</v>
      </c>
      <c r="I5657" t="s">
        <v>7078</v>
      </c>
      <c r="J5657" t="s">
        <v>7079</v>
      </c>
      <c r="K5657" t="s">
        <v>13512</v>
      </c>
      <c r="L5657" t="s">
        <v>13155</v>
      </c>
      <c r="M5657" t="s">
        <v>257</v>
      </c>
    </row>
    <row r="5658" spans="1:13">
      <c r="A5658" t="s">
        <v>7076</v>
      </c>
      <c r="C5658" t="str">
        <f t="shared" si="88"/>
        <v>No Rating</v>
      </c>
      <c r="E5658" t="s">
        <v>13150</v>
      </c>
      <c r="G5658" t="s">
        <v>13150</v>
      </c>
      <c r="H5658" t="s">
        <v>13150</v>
      </c>
      <c r="I5658" t="s">
        <v>7078</v>
      </c>
      <c r="J5658" t="s">
        <v>7079</v>
      </c>
      <c r="K5658" t="s">
        <v>13512</v>
      </c>
      <c r="L5658" t="s">
        <v>13155</v>
      </c>
      <c r="M5658" t="s">
        <v>52</v>
      </c>
    </row>
    <row r="5659" spans="1:13">
      <c r="A5659" t="s">
        <v>7080</v>
      </c>
      <c r="B5659">
        <v>4.8</v>
      </c>
      <c r="C5659" t="str">
        <f t="shared" si="88"/>
        <v>4 – 5</v>
      </c>
      <c r="D5659">
        <v>1000</v>
      </c>
      <c r="E5659" t="s">
        <v>13149</v>
      </c>
      <c r="G5659" t="s">
        <v>13150</v>
      </c>
      <c r="H5659" t="s">
        <v>13150</v>
      </c>
      <c r="I5659" t="s">
        <v>7082</v>
      </c>
      <c r="J5659" t="s">
        <v>7083</v>
      </c>
      <c r="K5659" t="s">
        <v>13513</v>
      </c>
      <c r="L5659" t="s">
        <v>13155</v>
      </c>
      <c r="M5659" t="s">
        <v>18</v>
      </c>
    </row>
    <row r="5660" spans="1:13">
      <c r="A5660" t="s">
        <v>7080</v>
      </c>
      <c r="B5660">
        <v>4.8</v>
      </c>
      <c r="C5660" t="str">
        <f t="shared" si="88"/>
        <v>4 – 5</v>
      </c>
      <c r="D5660">
        <v>1000</v>
      </c>
      <c r="E5660" t="s">
        <v>13149</v>
      </c>
      <c r="G5660" t="s">
        <v>13150</v>
      </c>
      <c r="H5660" t="s">
        <v>13150</v>
      </c>
      <c r="I5660" t="s">
        <v>7082</v>
      </c>
      <c r="J5660" t="s">
        <v>7083</v>
      </c>
      <c r="K5660" t="s">
        <v>13513</v>
      </c>
      <c r="L5660" t="s">
        <v>13155</v>
      </c>
      <c r="M5660" t="s">
        <v>8122</v>
      </c>
    </row>
    <row r="5661" spans="1:13">
      <c r="A5661" t="s">
        <v>7080</v>
      </c>
      <c r="B5661">
        <v>4.8</v>
      </c>
      <c r="C5661" t="str">
        <f t="shared" si="88"/>
        <v>4 – 5</v>
      </c>
      <c r="D5661">
        <v>1000</v>
      </c>
      <c r="E5661" t="s">
        <v>13149</v>
      </c>
      <c r="G5661" t="s">
        <v>13150</v>
      </c>
      <c r="H5661" t="s">
        <v>13150</v>
      </c>
      <c r="I5661" t="s">
        <v>7082</v>
      </c>
      <c r="J5661" t="s">
        <v>7083</v>
      </c>
      <c r="K5661" t="s">
        <v>13513</v>
      </c>
      <c r="L5661" t="s">
        <v>13155</v>
      </c>
      <c r="M5661" t="s">
        <v>16109</v>
      </c>
    </row>
    <row r="5662" spans="1:13">
      <c r="A5662" t="s">
        <v>7084</v>
      </c>
      <c r="B5662">
        <v>4.5</v>
      </c>
      <c r="C5662" t="str">
        <f t="shared" si="88"/>
        <v>4 – 5</v>
      </c>
      <c r="D5662">
        <v>4000</v>
      </c>
      <c r="E5662" t="s">
        <v>13149</v>
      </c>
      <c r="G5662" t="s">
        <v>13150</v>
      </c>
      <c r="H5662" t="s">
        <v>13150</v>
      </c>
      <c r="I5662" t="s">
        <v>7086</v>
      </c>
      <c r="J5662" t="s">
        <v>7087</v>
      </c>
      <c r="K5662" t="s">
        <v>15200</v>
      </c>
      <c r="L5662" t="s">
        <v>14079</v>
      </c>
      <c r="M5662" t="s">
        <v>262</v>
      </c>
    </row>
    <row r="5663" spans="1:13">
      <c r="A5663" t="s">
        <v>7084</v>
      </c>
      <c r="B5663">
        <v>4.5</v>
      </c>
      <c r="C5663" t="str">
        <f t="shared" si="88"/>
        <v>4 – 5</v>
      </c>
      <c r="D5663">
        <v>4000</v>
      </c>
      <c r="E5663" t="s">
        <v>13149</v>
      </c>
      <c r="G5663" t="s">
        <v>13150</v>
      </c>
      <c r="H5663" t="s">
        <v>13150</v>
      </c>
      <c r="I5663" t="s">
        <v>7086</v>
      </c>
      <c r="J5663" t="s">
        <v>7087</v>
      </c>
      <c r="K5663" t="s">
        <v>15200</v>
      </c>
      <c r="L5663" t="s">
        <v>14079</v>
      </c>
      <c r="M5663" t="s">
        <v>1762</v>
      </c>
    </row>
    <row r="5664" spans="1:13">
      <c r="A5664" t="s">
        <v>7084</v>
      </c>
      <c r="B5664">
        <v>4.5</v>
      </c>
      <c r="C5664" t="str">
        <f t="shared" si="88"/>
        <v>4 – 5</v>
      </c>
      <c r="D5664">
        <v>4000</v>
      </c>
      <c r="E5664" t="s">
        <v>13149</v>
      </c>
      <c r="G5664" t="s">
        <v>13150</v>
      </c>
      <c r="H5664" t="s">
        <v>13150</v>
      </c>
      <c r="I5664" t="s">
        <v>7086</v>
      </c>
      <c r="J5664" t="s">
        <v>7087</v>
      </c>
      <c r="K5664" t="s">
        <v>15200</v>
      </c>
      <c r="L5664" t="s">
        <v>14079</v>
      </c>
      <c r="M5664" t="s">
        <v>1505</v>
      </c>
    </row>
    <row r="5665" spans="1:13">
      <c r="A5665" t="s">
        <v>7084</v>
      </c>
      <c r="B5665">
        <v>4.5</v>
      </c>
      <c r="C5665" t="str">
        <f t="shared" si="88"/>
        <v>4 – 5</v>
      </c>
      <c r="D5665">
        <v>4000</v>
      </c>
      <c r="E5665" t="s">
        <v>13149</v>
      </c>
      <c r="G5665" t="s">
        <v>13150</v>
      </c>
      <c r="H5665" t="s">
        <v>13150</v>
      </c>
      <c r="I5665" t="s">
        <v>7086</v>
      </c>
      <c r="J5665" t="s">
        <v>7087</v>
      </c>
      <c r="K5665" t="s">
        <v>15200</v>
      </c>
      <c r="L5665" t="s">
        <v>14079</v>
      </c>
      <c r="M5665" t="s">
        <v>18</v>
      </c>
    </row>
    <row r="5666" spans="1:13">
      <c r="A5666" t="s">
        <v>7084</v>
      </c>
      <c r="B5666">
        <v>4.5</v>
      </c>
      <c r="C5666" t="str">
        <f t="shared" si="88"/>
        <v>4 – 5</v>
      </c>
      <c r="D5666">
        <v>4000</v>
      </c>
      <c r="E5666" t="s">
        <v>13149</v>
      </c>
      <c r="G5666" t="s">
        <v>13150</v>
      </c>
      <c r="H5666" t="s">
        <v>13150</v>
      </c>
      <c r="I5666" t="s">
        <v>7086</v>
      </c>
      <c r="J5666" t="s">
        <v>7087</v>
      </c>
      <c r="K5666" t="s">
        <v>15200</v>
      </c>
      <c r="L5666" t="s">
        <v>14079</v>
      </c>
      <c r="M5666" t="s">
        <v>595</v>
      </c>
    </row>
    <row r="5667" spans="1:13">
      <c r="A5667" t="s">
        <v>7089</v>
      </c>
      <c r="C5667" t="str">
        <f t="shared" si="88"/>
        <v>No Rating</v>
      </c>
      <c r="E5667" t="s">
        <v>13150</v>
      </c>
      <c r="G5667" t="s">
        <v>13150</v>
      </c>
      <c r="H5667" t="s">
        <v>13150</v>
      </c>
      <c r="I5667" t="s">
        <v>7091</v>
      </c>
      <c r="J5667" t="s">
        <v>7092</v>
      </c>
      <c r="K5667" t="s">
        <v>15201</v>
      </c>
      <c r="L5667" t="s">
        <v>14067</v>
      </c>
      <c r="M5667" t="s">
        <v>635</v>
      </c>
    </row>
    <row r="5668" spans="1:13">
      <c r="A5668" t="s">
        <v>7089</v>
      </c>
      <c r="C5668" t="str">
        <f t="shared" si="88"/>
        <v>No Rating</v>
      </c>
      <c r="E5668" t="s">
        <v>13150</v>
      </c>
      <c r="G5668" t="s">
        <v>13150</v>
      </c>
      <c r="H5668" t="s">
        <v>13150</v>
      </c>
      <c r="I5668" t="s">
        <v>7091</v>
      </c>
      <c r="J5668" t="s">
        <v>7092</v>
      </c>
      <c r="K5668" t="s">
        <v>15201</v>
      </c>
      <c r="L5668" t="s">
        <v>14067</v>
      </c>
      <c r="M5668" t="s">
        <v>262</v>
      </c>
    </row>
    <row r="5669" spans="1:13">
      <c r="A5669" t="s">
        <v>7089</v>
      </c>
      <c r="C5669" t="str">
        <f t="shared" si="88"/>
        <v>No Rating</v>
      </c>
      <c r="E5669" t="s">
        <v>13150</v>
      </c>
      <c r="G5669" t="s">
        <v>13150</v>
      </c>
      <c r="H5669" t="s">
        <v>13150</v>
      </c>
      <c r="I5669" t="s">
        <v>7091</v>
      </c>
      <c r="J5669" t="s">
        <v>7092</v>
      </c>
      <c r="K5669" t="s">
        <v>15201</v>
      </c>
      <c r="L5669" t="s">
        <v>14067</v>
      </c>
      <c r="M5669" t="s">
        <v>595</v>
      </c>
    </row>
    <row r="5670" spans="1:13">
      <c r="A5670" t="s">
        <v>7094</v>
      </c>
      <c r="C5670" t="str">
        <f t="shared" si="88"/>
        <v>No Rating</v>
      </c>
      <c r="E5670" t="s">
        <v>13150</v>
      </c>
      <c r="G5670" t="s">
        <v>13150</v>
      </c>
      <c r="H5670" t="s">
        <v>13150</v>
      </c>
      <c r="I5670" t="s">
        <v>7096</v>
      </c>
      <c r="J5670" t="s">
        <v>7097</v>
      </c>
      <c r="K5670" t="s">
        <v>15202</v>
      </c>
      <c r="L5670" t="s">
        <v>14002</v>
      </c>
      <c r="M5670" t="s">
        <v>16111</v>
      </c>
    </row>
    <row r="5671" spans="1:13">
      <c r="A5671" t="s">
        <v>7098</v>
      </c>
      <c r="B5671">
        <v>4.5</v>
      </c>
      <c r="C5671" t="str">
        <f t="shared" si="88"/>
        <v>4 – 5</v>
      </c>
      <c r="D5671">
        <v>5000</v>
      </c>
      <c r="E5671" t="s">
        <v>13149</v>
      </c>
      <c r="G5671" t="s">
        <v>13150</v>
      </c>
      <c r="H5671" t="s">
        <v>13150</v>
      </c>
      <c r="I5671" t="s">
        <v>7100</v>
      </c>
      <c r="J5671" t="s">
        <v>7101</v>
      </c>
      <c r="K5671" t="s">
        <v>15203</v>
      </c>
      <c r="L5671" t="s">
        <v>14002</v>
      </c>
      <c r="M5671" t="s">
        <v>2256</v>
      </c>
    </row>
    <row r="5672" spans="1:13">
      <c r="A5672" t="s">
        <v>7098</v>
      </c>
      <c r="B5672">
        <v>4.5</v>
      </c>
      <c r="C5672" t="str">
        <f t="shared" si="88"/>
        <v>4 – 5</v>
      </c>
      <c r="D5672">
        <v>5000</v>
      </c>
      <c r="E5672" t="s">
        <v>13149</v>
      </c>
      <c r="G5672" t="s">
        <v>13150</v>
      </c>
      <c r="H5672" t="s">
        <v>13150</v>
      </c>
      <c r="I5672" t="s">
        <v>7100</v>
      </c>
      <c r="J5672" t="s">
        <v>7101</v>
      </c>
      <c r="K5672" t="s">
        <v>15203</v>
      </c>
      <c r="L5672" t="s">
        <v>14002</v>
      </c>
      <c r="M5672" t="s">
        <v>16108</v>
      </c>
    </row>
    <row r="5673" spans="1:13">
      <c r="A5673" t="s">
        <v>7098</v>
      </c>
      <c r="B5673">
        <v>4.5</v>
      </c>
      <c r="C5673" t="str">
        <f t="shared" si="88"/>
        <v>4 – 5</v>
      </c>
      <c r="D5673">
        <v>5000</v>
      </c>
      <c r="E5673" t="s">
        <v>13149</v>
      </c>
      <c r="G5673" t="s">
        <v>13150</v>
      </c>
      <c r="H5673" t="s">
        <v>13150</v>
      </c>
      <c r="I5673" t="s">
        <v>7100</v>
      </c>
      <c r="J5673" t="s">
        <v>7101</v>
      </c>
      <c r="K5673" t="s">
        <v>15203</v>
      </c>
      <c r="L5673" t="s">
        <v>14002</v>
      </c>
      <c r="M5673" t="s">
        <v>18</v>
      </c>
    </row>
    <row r="5674" spans="1:13">
      <c r="A5674" t="s">
        <v>7098</v>
      </c>
      <c r="B5674">
        <v>4.5</v>
      </c>
      <c r="C5674" t="str">
        <f t="shared" si="88"/>
        <v>4 – 5</v>
      </c>
      <c r="D5674">
        <v>5000</v>
      </c>
      <c r="E5674" t="s">
        <v>13149</v>
      </c>
      <c r="G5674" t="s">
        <v>13150</v>
      </c>
      <c r="H5674" t="s">
        <v>13150</v>
      </c>
      <c r="I5674" t="s">
        <v>7100</v>
      </c>
      <c r="J5674" t="s">
        <v>7101</v>
      </c>
      <c r="K5674" t="s">
        <v>15203</v>
      </c>
      <c r="L5674" t="s">
        <v>14002</v>
      </c>
      <c r="M5674" t="s">
        <v>595</v>
      </c>
    </row>
    <row r="5675" spans="1:13">
      <c r="A5675" t="s">
        <v>7103</v>
      </c>
      <c r="C5675" t="str">
        <f t="shared" si="88"/>
        <v>No Rating</v>
      </c>
      <c r="E5675" t="s">
        <v>13150</v>
      </c>
      <c r="G5675" t="s">
        <v>13150</v>
      </c>
      <c r="H5675" t="s">
        <v>13150</v>
      </c>
      <c r="I5675" t="s">
        <v>7105</v>
      </c>
      <c r="J5675" t="s">
        <v>7106</v>
      </c>
      <c r="K5675" t="s">
        <v>15204</v>
      </c>
      <c r="L5675" t="s">
        <v>14002</v>
      </c>
      <c r="M5675" t="s">
        <v>10</v>
      </c>
    </row>
    <row r="5676" spans="1:13">
      <c r="A5676" t="s">
        <v>7103</v>
      </c>
      <c r="C5676" t="str">
        <f t="shared" si="88"/>
        <v>No Rating</v>
      </c>
      <c r="E5676" t="s">
        <v>13150</v>
      </c>
      <c r="G5676" t="s">
        <v>13150</v>
      </c>
      <c r="H5676" t="s">
        <v>13150</v>
      </c>
      <c r="I5676" t="s">
        <v>7105</v>
      </c>
      <c r="J5676" t="s">
        <v>7106</v>
      </c>
      <c r="K5676" t="s">
        <v>15204</v>
      </c>
      <c r="L5676" t="s">
        <v>14002</v>
      </c>
      <c r="M5676" t="s">
        <v>511</v>
      </c>
    </row>
    <row r="5677" spans="1:13">
      <c r="A5677" t="s">
        <v>7103</v>
      </c>
      <c r="C5677" t="str">
        <f t="shared" si="88"/>
        <v>No Rating</v>
      </c>
      <c r="E5677" t="s">
        <v>13150</v>
      </c>
      <c r="G5677" t="s">
        <v>13150</v>
      </c>
      <c r="H5677" t="s">
        <v>13150</v>
      </c>
      <c r="I5677" t="s">
        <v>7105</v>
      </c>
      <c r="J5677" t="s">
        <v>7106</v>
      </c>
      <c r="K5677" t="s">
        <v>15204</v>
      </c>
      <c r="L5677" t="s">
        <v>14002</v>
      </c>
      <c r="M5677" t="s">
        <v>18</v>
      </c>
    </row>
    <row r="5678" spans="1:13">
      <c r="A5678" t="s">
        <v>7103</v>
      </c>
      <c r="C5678" t="str">
        <f t="shared" si="88"/>
        <v>No Rating</v>
      </c>
      <c r="E5678" t="s">
        <v>13150</v>
      </c>
      <c r="G5678" t="s">
        <v>13150</v>
      </c>
      <c r="H5678" t="s">
        <v>13150</v>
      </c>
      <c r="I5678" t="s">
        <v>7105</v>
      </c>
      <c r="J5678" t="s">
        <v>7106</v>
      </c>
      <c r="K5678" t="s">
        <v>15204</v>
      </c>
      <c r="L5678" t="s">
        <v>14002</v>
      </c>
      <c r="M5678" t="s">
        <v>16116</v>
      </c>
    </row>
    <row r="5679" spans="1:13">
      <c r="A5679" t="s">
        <v>7103</v>
      </c>
      <c r="C5679" t="str">
        <f t="shared" si="88"/>
        <v>No Rating</v>
      </c>
      <c r="E5679" t="s">
        <v>13150</v>
      </c>
      <c r="G5679" t="s">
        <v>13150</v>
      </c>
      <c r="H5679" t="s">
        <v>13150</v>
      </c>
      <c r="I5679" t="s">
        <v>7105</v>
      </c>
      <c r="J5679" t="s">
        <v>7106</v>
      </c>
      <c r="K5679" t="s">
        <v>15204</v>
      </c>
      <c r="L5679" t="s">
        <v>14002</v>
      </c>
      <c r="M5679" t="s">
        <v>8122</v>
      </c>
    </row>
    <row r="5680" spans="1:13">
      <c r="A5680" t="s">
        <v>7108</v>
      </c>
      <c r="B5680">
        <v>4.7</v>
      </c>
      <c r="C5680" t="str">
        <f t="shared" si="88"/>
        <v>4 – 5</v>
      </c>
      <c r="D5680">
        <v>100</v>
      </c>
      <c r="E5680" t="s">
        <v>13149</v>
      </c>
      <c r="G5680" t="s">
        <v>13150</v>
      </c>
      <c r="H5680" t="s">
        <v>13150</v>
      </c>
      <c r="I5680" t="s">
        <v>7110</v>
      </c>
      <c r="J5680" t="s">
        <v>7111</v>
      </c>
      <c r="K5680" t="s">
        <v>15205</v>
      </c>
      <c r="L5680" t="s">
        <v>14038</v>
      </c>
      <c r="M5680" t="s">
        <v>149</v>
      </c>
    </row>
    <row r="5681" spans="1:13">
      <c r="A5681" t="s">
        <v>315</v>
      </c>
      <c r="B5681">
        <v>4.7</v>
      </c>
      <c r="C5681" t="str">
        <f t="shared" si="88"/>
        <v>4 – 5</v>
      </c>
      <c r="D5681">
        <v>1000</v>
      </c>
      <c r="E5681" t="s">
        <v>13149</v>
      </c>
      <c r="G5681" t="s">
        <v>13150</v>
      </c>
      <c r="H5681" t="s">
        <v>13150</v>
      </c>
      <c r="I5681" t="s">
        <v>7113</v>
      </c>
      <c r="J5681" t="s">
        <v>7114</v>
      </c>
      <c r="K5681" t="s">
        <v>16084</v>
      </c>
      <c r="L5681" t="s">
        <v>14038</v>
      </c>
      <c r="M5681" t="s">
        <v>149</v>
      </c>
    </row>
    <row r="5682" spans="1:13">
      <c r="A5682" t="s">
        <v>315</v>
      </c>
      <c r="B5682">
        <v>4.7</v>
      </c>
      <c r="C5682" t="str">
        <f t="shared" si="88"/>
        <v>4 – 5</v>
      </c>
      <c r="D5682">
        <v>1000</v>
      </c>
      <c r="E5682" t="s">
        <v>13149</v>
      </c>
      <c r="G5682" t="s">
        <v>13150</v>
      </c>
      <c r="H5682" t="s">
        <v>13150</v>
      </c>
      <c r="I5682" t="s">
        <v>7113</v>
      </c>
      <c r="J5682" t="s">
        <v>7114</v>
      </c>
      <c r="K5682" t="s">
        <v>16084</v>
      </c>
      <c r="L5682" t="s">
        <v>14038</v>
      </c>
      <c r="M5682" t="s">
        <v>262</v>
      </c>
    </row>
    <row r="5683" spans="1:13">
      <c r="A5683" t="s">
        <v>315</v>
      </c>
      <c r="B5683">
        <v>4.7</v>
      </c>
      <c r="C5683" t="str">
        <f t="shared" si="88"/>
        <v>4 – 5</v>
      </c>
      <c r="D5683">
        <v>1000</v>
      </c>
      <c r="E5683" t="s">
        <v>13149</v>
      </c>
      <c r="G5683" t="s">
        <v>13150</v>
      </c>
      <c r="H5683" t="s">
        <v>13150</v>
      </c>
      <c r="I5683" t="s">
        <v>7113</v>
      </c>
      <c r="J5683" t="s">
        <v>7114</v>
      </c>
      <c r="K5683" t="s">
        <v>16084</v>
      </c>
      <c r="L5683" t="s">
        <v>14038</v>
      </c>
      <c r="M5683" t="s">
        <v>10</v>
      </c>
    </row>
    <row r="5684" spans="1:13">
      <c r="A5684" t="s">
        <v>315</v>
      </c>
      <c r="B5684">
        <v>4.7</v>
      </c>
      <c r="C5684" t="str">
        <f t="shared" si="88"/>
        <v>4 – 5</v>
      </c>
      <c r="D5684">
        <v>1000</v>
      </c>
      <c r="E5684" t="s">
        <v>13149</v>
      </c>
      <c r="G5684" t="s">
        <v>13150</v>
      </c>
      <c r="H5684" t="s">
        <v>13150</v>
      </c>
      <c r="I5684" t="s">
        <v>7113</v>
      </c>
      <c r="J5684" t="s">
        <v>7114</v>
      </c>
      <c r="K5684" t="s">
        <v>16084</v>
      </c>
      <c r="L5684" t="s">
        <v>14038</v>
      </c>
      <c r="M5684" t="s">
        <v>595</v>
      </c>
    </row>
    <row r="5685" spans="1:13">
      <c r="A5685" t="s">
        <v>7115</v>
      </c>
      <c r="B5685">
        <v>5</v>
      </c>
      <c r="C5685" t="str">
        <f t="shared" si="88"/>
        <v>4 – 5</v>
      </c>
      <c r="D5685">
        <v>40</v>
      </c>
      <c r="E5685" t="s">
        <v>13149</v>
      </c>
      <c r="G5685" t="s">
        <v>13150</v>
      </c>
      <c r="H5685" t="s">
        <v>13150</v>
      </c>
      <c r="I5685" t="s">
        <v>7118</v>
      </c>
      <c r="J5685" t="s">
        <v>7119</v>
      </c>
      <c r="K5685" t="s">
        <v>15206</v>
      </c>
      <c r="L5685" t="s">
        <v>14038</v>
      </c>
      <c r="M5685" t="s">
        <v>18</v>
      </c>
    </row>
    <row r="5686" spans="1:13">
      <c r="A5686" t="s">
        <v>7115</v>
      </c>
      <c r="B5686">
        <v>5</v>
      </c>
      <c r="C5686" t="str">
        <f t="shared" si="88"/>
        <v>4 – 5</v>
      </c>
      <c r="D5686">
        <v>40</v>
      </c>
      <c r="E5686" t="s">
        <v>13149</v>
      </c>
      <c r="G5686" t="s">
        <v>13150</v>
      </c>
      <c r="H5686" t="s">
        <v>13150</v>
      </c>
      <c r="I5686" t="s">
        <v>7118</v>
      </c>
      <c r="J5686" t="s">
        <v>7119</v>
      </c>
      <c r="K5686" t="s">
        <v>15206</v>
      </c>
      <c r="L5686" t="s">
        <v>14038</v>
      </c>
      <c r="M5686" t="s">
        <v>5392</v>
      </c>
    </row>
    <row r="5687" spans="1:13">
      <c r="A5687" t="s">
        <v>7115</v>
      </c>
      <c r="B5687">
        <v>5</v>
      </c>
      <c r="C5687" t="str">
        <f t="shared" si="88"/>
        <v>4 – 5</v>
      </c>
      <c r="D5687">
        <v>40</v>
      </c>
      <c r="E5687" t="s">
        <v>13149</v>
      </c>
      <c r="G5687" t="s">
        <v>13150</v>
      </c>
      <c r="H5687" t="s">
        <v>13150</v>
      </c>
      <c r="I5687" t="s">
        <v>7118</v>
      </c>
      <c r="J5687" t="s">
        <v>7119</v>
      </c>
      <c r="K5687" t="s">
        <v>15206</v>
      </c>
      <c r="L5687" t="s">
        <v>14038</v>
      </c>
      <c r="M5687" t="s">
        <v>16113</v>
      </c>
    </row>
    <row r="5688" spans="1:13">
      <c r="A5688" t="s">
        <v>7120</v>
      </c>
      <c r="B5688">
        <v>3.7</v>
      </c>
      <c r="C5688" t="str">
        <f t="shared" si="88"/>
        <v>3 – 4</v>
      </c>
      <c r="D5688">
        <v>6</v>
      </c>
      <c r="E5688" t="s">
        <v>13149</v>
      </c>
      <c r="G5688" t="s">
        <v>13150</v>
      </c>
      <c r="H5688" t="s">
        <v>13150</v>
      </c>
      <c r="I5688" t="s">
        <v>7121</v>
      </c>
      <c r="J5688" t="s">
        <v>7122</v>
      </c>
      <c r="K5688" t="s">
        <v>13514</v>
      </c>
      <c r="L5688" t="s">
        <v>13155</v>
      </c>
      <c r="M5688" t="s">
        <v>262</v>
      </c>
    </row>
    <row r="5689" spans="1:13">
      <c r="A5689" t="s">
        <v>7120</v>
      </c>
      <c r="B5689">
        <v>3.7</v>
      </c>
      <c r="C5689" t="str">
        <f t="shared" si="88"/>
        <v>3 – 4</v>
      </c>
      <c r="D5689">
        <v>6</v>
      </c>
      <c r="E5689" t="s">
        <v>13149</v>
      </c>
      <c r="G5689" t="s">
        <v>13150</v>
      </c>
      <c r="H5689" t="s">
        <v>13150</v>
      </c>
      <c r="I5689" t="s">
        <v>7121</v>
      </c>
      <c r="J5689" t="s">
        <v>7122</v>
      </c>
      <c r="K5689" t="s">
        <v>13514</v>
      </c>
      <c r="L5689" t="s">
        <v>13155</v>
      </c>
      <c r="M5689" t="s">
        <v>52</v>
      </c>
    </row>
    <row r="5690" spans="1:13">
      <c r="A5690" t="s">
        <v>7120</v>
      </c>
      <c r="B5690">
        <v>3.7</v>
      </c>
      <c r="C5690" t="str">
        <f t="shared" si="88"/>
        <v>3 – 4</v>
      </c>
      <c r="D5690">
        <v>6</v>
      </c>
      <c r="E5690" t="s">
        <v>13149</v>
      </c>
      <c r="G5690" t="s">
        <v>13150</v>
      </c>
      <c r="H5690" t="s">
        <v>13150</v>
      </c>
      <c r="I5690" t="s">
        <v>7121</v>
      </c>
      <c r="J5690" t="s">
        <v>7122</v>
      </c>
      <c r="K5690" t="s">
        <v>13514</v>
      </c>
      <c r="L5690" t="s">
        <v>13155</v>
      </c>
      <c r="M5690" t="s">
        <v>18</v>
      </c>
    </row>
    <row r="5691" spans="1:13">
      <c r="A5691" t="s">
        <v>7120</v>
      </c>
      <c r="B5691">
        <v>3.7</v>
      </c>
      <c r="C5691" t="str">
        <f t="shared" si="88"/>
        <v>3 – 4</v>
      </c>
      <c r="D5691">
        <v>6</v>
      </c>
      <c r="E5691" t="s">
        <v>13149</v>
      </c>
      <c r="G5691" t="s">
        <v>13150</v>
      </c>
      <c r="H5691" t="s">
        <v>13150</v>
      </c>
      <c r="I5691" t="s">
        <v>7121</v>
      </c>
      <c r="J5691" t="s">
        <v>7122</v>
      </c>
      <c r="K5691" t="s">
        <v>13514</v>
      </c>
      <c r="L5691" t="s">
        <v>13155</v>
      </c>
      <c r="M5691" t="s">
        <v>595</v>
      </c>
    </row>
    <row r="5692" spans="1:13">
      <c r="A5692" t="s">
        <v>7120</v>
      </c>
      <c r="B5692">
        <v>3.7</v>
      </c>
      <c r="C5692" t="str">
        <f t="shared" si="88"/>
        <v>3 – 4</v>
      </c>
      <c r="D5692">
        <v>6</v>
      </c>
      <c r="E5692" t="s">
        <v>13149</v>
      </c>
      <c r="G5692" t="s">
        <v>13150</v>
      </c>
      <c r="H5692" t="s">
        <v>13150</v>
      </c>
      <c r="I5692" t="s">
        <v>7121</v>
      </c>
      <c r="J5692" t="s">
        <v>7122</v>
      </c>
      <c r="K5692" t="s">
        <v>13514</v>
      </c>
      <c r="L5692" t="s">
        <v>13155</v>
      </c>
      <c r="M5692" t="s">
        <v>1220</v>
      </c>
    </row>
    <row r="5693" spans="1:13">
      <c r="A5693" t="s">
        <v>7123</v>
      </c>
      <c r="B5693">
        <v>4.8</v>
      </c>
      <c r="C5693" t="str">
        <f t="shared" si="88"/>
        <v>4 – 5</v>
      </c>
      <c r="D5693">
        <v>100</v>
      </c>
      <c r="E5693" t="s">
        <v>13149</v>
      </c>
      <c r="G5693" t="s">
        <v>13150</v>
      </c>
      <c r="H5693" t="s">
        <v>13150</v>
      </c>
      <c r="I5693" t="s">
        <v>7125</v>
      </c>
      <c r="J5693" t="s">
        <v>7126</v>
      </c>
      <c r="K5693" t="s">
        <v>15207</v>
      </c>
      <c r="L5693" t="s">
        <v>14079</v>
      </c>
      <c r="M5693" t="s">
        <v>635</v>
      </c>
    </row>
    <row r="5694" spans="1:13">
      <c r="A5694" t="s">
        <v>7123</v>
      </c>
      <c r="B5694">
        <v>4.8</v>
      </c>
      <c r="C5694" t="str">
        <f t="shared" si="88"/>
        <v>4 – 5</v>
      </c>
      <c r="D5694">
        <v>100</v>
      </c>
      <c r="E5694" t="s">
        <v>13149</v>
      </c>
      <c r="G5694" t="s">
        <v>13150</v>
      </c>
      <c r="H5694" t="s">
        <v>13150</v>
      </c>
      <c r="I5694" t="s">
        <v>7125</v>
      </c>
      <c r="J5694" t="s">
        <v>7126</v>
      </c>
      <c r="K5694" t="s">
        <v>15207</v>
      </c>
      <c r="L5694" t="s">
        <v>14079</v>
      </c>
      <c r="M5694" t="s">
        <v>330</v>
      </c>
    </row>
    <row r="5695" spans="1:13">
      <c r="A5695" t="s">
        <v>7123</v>
      </c>
      <c r="B5695">
        <v>4.8</v>
      </c>
      <c r="C5695" t="str">
        <f t="shared" si="88"/>
        <v>4 – 5</v>
      </c>
      <c r="D5695">
        <v>100</v>
      </c>
      <c r="E5695" t="s">
        <v>13149</v>
      </c>
      <c r="G5695" t="s">
        <v>13150</v>
      </c>
      <c r="H5695" t="s">
        <v>13150</v>
      </c>
      <c r="I5695" t="s">
        <v>7125</v>
      </c>
      <c r="J5695" t="s">
        <v>7126</v>
      </c>
      <c r="K5695" t="s">
        <v>15207</v>
      </c>
      <c r="L5695" t="s">
        <v>14079</v>
      </c>
      <c r="M5695" t="s">
        <v>262</v>
      </c>
    </row>
    <row r="5696" spans="1:13">
      <c r="A5696" t="s">
        <v>7123</v>
      </c>
      <c r="B5696">
        <v>4.8</v>
      </c>
      <c r="C5696" t="str">
        <f t="shared" si="88"/>
        <v>4 – 5</v>
      </c>
      <c r="D5696">
        <v>100</v>
      </c>
      <c r="E5696" t="s">
        <v>13149</v>
      </c>
      <c r="G5696" t="s">
        <v>13150</v>
      </c>
      <c r="H5696" t="s">
        <v>13150</v>
      </c>
      <c r="I5696" t="s">
        <v>7125</v>
      </c>
      <c r="J5696" t="s">
        <v>7126</v>
      </c>
      <c r="K5696" t="s">
        <v>15207</v>
      </c>
      <c r="L5696" t="s">
        <v>14079</v>
      </c>
      <c r="M5696" t="s">
        <v>52</v>
      </c>
    </row>
    <row r="5697" spans="1:13">
      <c r="A5697" t="s">
        <v>7123</v>
      </c>
      <c r="B5697">
        <v>4.8</v>
      </c>
      <c r="C5697" t="str">
        <f t="shared" si="88"/>
        <v>4 – 5</v>
      </c>
      <c r="D5697">
        <v>100</v>
      </c>
      <c r="E5697" t="s">
        <v>13149</v>
      </c>
      <c r="G5697" t="s">
        <v>13150</v>
      </c>
      <c r="H5697" t="s">
        <v>13150</v>
      </c>
      <c r="I5697" t="s">
        <v>7125</v>
      </c>
      <c r="J5697" t="s">
        <v>7126</v>
      </c>
      <c r="K5697" t="s">
        <v>15207</v>
      </c>
      <c r="L5697" t="s">
        <v>14079</v>
      </c>
      <c r="M5697" t="s">
        <v>16120</v>
      </c>
    </row>
    <row r="5698" spans="1:13">
      <c r="A5698" t="s">
        <v>7128</v>
      </c>
      <c r="B5698">
        <v>4.2</v>
      </c>
      <c r="C5698" t="str">
        <f t="shared" ref="C5698:C5761" si="89">IF(B5698="", "No Rating",
 IF(B5698&lt;=2, "1 – 2",
 IF(B5698&lt;=3, "2 – 3",
 IF(B5698&lt;=4, "3 – 4",
 "4 – 5"))))</f>
        <v>4 – 5</v>
      </c>
      <c r="D5698">
        <v>6</v>
      </c>
      <c r="E5698" t="s">
        <v>13149</v>
      </c>
      <c r="G5698" t="s">
        <v>13150</v>
      </c>
      <c r="H5698" t="s">
        <v>13150</v>
      </c>
      <c r="I5698" t="s">
        <v>7131</v>
      </c>
      <c r="L5698" t="s">
        <v>13155</v>
      </c>
      <c r="M5698" t="s">
        <v>16111</v>
      </c>
    </row>
    <row r="5699" spans="1:13">
      <c r="A5699" t="s">
        <v>7132</v>
      </c>
      <c r="B5699">
        <v>4.0999999999999996</v>
      </c>
      <c r="C5699" t="str">
        <f t="shared" si="89"/>
        <v>4 – 5</v>
      </c>
      <c r="D5699">
        <v>93</v>
      </c>
      <c r="E5699" t="s">
        <v>13149</v>
      </c>
      <c r="G5699" t="s">
        <v>13150</v>
      </c>
      <c r="H5699" t="s">
        <v>13150</v>
      </c>
      <c r="I5699" t="s">
        <v>7135</v>
      </c>
      <c r="L5699" t="s">
        <v>13155</v>
      </c>
      <c r="M5699" t="s">
        <v>16111</v>
      </c>
    </row>
    <row r="5700" spans="1:13">
      <c r="A5700" t="s">
        <v>7136</v>
      </c>
      <c r="B5700">
        <v>4.5999999999999996</v>
      </c>
      <c r="C5700" t="str">
        <f t="shared" si="89"/>
        <v>4 – 5</v>
      </c>
      <c r="D5700">
        <v>100</v>
      </c>
      <c r="E5700" t="s">
        <v>13149</v>
      </c>
      <c r="G5700" t="s">
        <v>13150</v>
      </c>
      <c r="H5700" t="s">
        <v>13150</v>
      </c>
      <c r="I5700" t="s">
        <v>7138</v>
      </c>
      <c r="J5700" t="s">
        <v>7139</v>
      </c>
      <c r="K5700" t="s">
        <v>15208</v>
      </c>
      <c r="L5700" t="s">
        <v>14101</v>
      </c>
      <c r="M5700" t="s">
        <v>635</v>
      </c>
    </row>
    <row r="5701" spans="1:13">
      <c r="A5701" t="s">
        <v>7136</v>
      </c>
      <c r="B5701">
        <v>4.5999999999999996</v>
      </c>
      <c r="C5701" t="str">
        <f t="shared" si="89"/>
        <v>4 – 5</v>
      </c>
      <c r="D5701">
        <v>100</v>
      </c>
      <c r="E5701" t="s">
        <v>13149</v>
      </c>
      <c r="G5701" t="s">
        <v>13150</v>
      </c>
      <c r="H5701" t="s">
        <v>13150</v>
      </c>
      <c r="I5701" t="s">
        <v>7138</v>
      </c>
      <c r="J5701" t="s">
        <v>7139</v>
      </c>
      <c r="K5701" t="s">
        <v>15208</v>
      </c>
      <c r="L5701" t="s">
        <v>14101</v>
      </c>
      <c r="M5701" t="s">
        <v>262</v>
      </c>
    </row>
    <row r="5702" spans="1:13">
      <c r="A5702" t="s">
        <v>7136</v>
      </c>
      <c r="B5702">
        <v>4.5999999999999996</v>
      </c>
      <c r="C5702" t="str">
        <f t="shared" si="89"/>
        <v>4 – 5</v>
      </c>
      <c r="D5702">
        <v>100</v>
      </c>
      <c r="E5702" t="s">
        <v>13149</v>
      </c>
      <c r="G5702" t="s">
        <v>13150</v>
      </c>
      <c r="H5702" t="s">
        <v>13150</v>
      </c>
      <c r="I5702" t="s">
        <v>7138</v>
      </c>
      <c r="J5702" t="s">
        <v>7139</v>
      </c>
      <c r="K5702" t="s">
        <v>15208</v>
      </c>
      <c r="L5702" t="s">
        <v>14101</v>
      </c>
      <c r="M5702" t="s">
        <v>10</v>
      </c>
    </row>
    <row r="5703" spans="1:13">
      <c r="A5703" t="s">
        <v>7136</v>
      </c>
      <c r="B5703">
        <v>4.5999999999999996</v>
      </c>
      <c r="C5703" t="str">
        <f t="shared" si="89"/>
        <v>4 – 5</v>
      </c>
      <c r="D5703">
        <v>100</v>
      </c>
      <c r="E5703" t="s">
        <v>13149</v>
      </c>
      <c r="G5703" t="s">
        <v>13150</v>
      </c>
      <c r="H5703" t="s">
        <v>13150</v>
      </c>
      <c r="I5703" t="s">
        <v>7138</v>
      </c>
      <c r="J5703" t="s">
        <v>7139</v>
      </c>
      <c r="K5703" t="s">
        <v>15208</v>
      </c>
      <c r="L5703" t="s">
        <v>14101</v>
      </c>
      <c r="M5703" t="s">
        <v>1762</v>
      </c>
    </row>
    <row r="5704" spans="1:13">
      <c r="A5704" t="s">
        <v>7136</v>
      </c>
      <c r="B5704">
        <v>4.5999999999999996</v>
      </c>
      <c r="C5704" t="str">
        <f t="shared" si="89"/>
        <v>4 – 5</v>
      </c>
      <c r="D5704">
        <v>100</v>
      </c>
      <c r="E5704" t="s">
        <v>13149</v>
      </c>
      <c r="G5704" t="s">
        <v>13150</v>
      </c>
      <c r="H5704" t="s">
        <v>13150</v>
      </c>
      <c r="I5704" t="s">
        <v>7138</v>
      </c>
      <c r="J5704" t="s">
        <v>7139</v>
      </c>
      <c r="K5704" t="s">
        <v>15208</v>
      </c>
      <c r="L5704" t="s">
        <v>14101</v>
      </c>
      <c r="M5704" t="s">
        <v>595</v>
      </c>
    </row>
    <row r="5705" spans="1:13">
      <c r="A5705" t="s">
        <v>7140</v>
      </c>
      <c r="C5705" t="str">
        <f t="shared" si="89"/>
        <v>No Rating</v>
      </c>
      <c r="E5705" t="s">
        <v>13150</v>
      </c>
      <c r="G5705" t="s">
        <v>13150</v>
      </c>
      <c r="H5705" t="s">
        <v>13150</v>
      </c>
      <c r="I5705" t="s">
        <v>7142</v>
      </c>
      <c r="J5705" t="s">
        <v>7143</v>
      </c>
      <c r="K5705" t="s">
        <v>13515</v>
      </c>
      <c r="L5705" t="s">
        <v>13155</v>
      </c>
      <c r="M5705" t="s">
        <v>635</v>
      </c>
    </row>
    <row r="5706" spans="1:13">
      <c r="A5706" t="s">
        <v>7140</v>
      </c>
      <c r="C5706" t="str">
        <f t="shared" si="89"/>
        <v>No Rating</v>
      </c>
      <c r="E5706" t="s">
        <v>13150</v>
      </c>
      <c r="G5706" t="s">
        <v>13150</v>
      </c>
      <c r="H5706" t="s">
        <v>13150</v>
      </c>
      <c r="I5706" t="s">
        <v>7142</v>
      </c>
      <c r="J5706" t="s">
        <v>7143</v>
      </c>
      <c r="K5706" t="s">
        <v>13515</v>
      </c>
      <c r="L5706" t="s">
        <v>13155</v>
      </c>
      <c r="M5706" t="s">
        <v>262</v>
      </c>
    </row>
    <row r="5707" spans="1:13">
      <c r="A5707" t="s">
        <v>7140</v>
      </c>
      <c r="C5707" t="str">
        <f t="shared" si="89"/>
        <v>No Rating</v>
      </c>
      <c r="E5707" t="s">
        <v>13150</v>
      </c>
      <c r="G5707" t="s">
        <v>13150</v>
      </c>
      <c r="H5707" t="s">
        <v>13150</v>
      </c>
      <c r="I5707" t="s">
        <v>7142</v>
      </c>
      <c r="J5707" t="s">
        <v>7143</v>
      </c>
      <c r="K5707" t="s">
        <v>13515</v>
      </c>
      <c r="L5707" t="s">
        <v>13155</v>
      </c>
      <c r="M5707" t="s">
        <v>52</v>
      </c>
    </row>
    <row r="5708" spans="1:13">
      <c r="A5708" t="s">
        <v>7140</v>
      </c>
      <c r="C5708" t="str">
        <f t="shared" si="89"/>
        <v>No Rating</v>
      </c>
      <c r="E5708" t="s">
        <v>13150</v>
      </c>
      <c r="G5708" t="s">
        <v>13150</v>
      </c>
      <c r="H5708" t="s">
        <v>13150</v>
      </c>
      <c r="I5708" t="s">
        <v>7142</v>
      </c>
      <c r="J5708" t="s">
        <v>7143</v>
      </c>
      <c r="K5708" t="s">
        <v>13515</v>
      </c>
      <c r="L5708" t="s">
        <v>13155</v>
      </c>
      <c r="M5708" t="s">
        <v>18</v>
      </c>
    </row>
    <row r="5709" spans="1:13">
      <c r="A5709" t="s">
        <v>7140</v>
      </c>
      <c r="C5709" t="str">
        <f t="shared" si="89"/>
        <v>No Rating</v>
      </c>
      <c r="E5709" t="s">
        <v>13150</v>
      </c>
      <c r="G5709" t="s">
        <v>13150</v>
      </c>
      <c r="H5709" t="s">
        <v>13150</v>
      </c>
      <c r="I5709" t="s">
        <v>7142</v>
      </c>
      <c r="J5709" t="s">
        <v>7143</v>
      </c>
      <c r="K5709" t="s">
        <v>13515</v>
      </c>
      <c r="L5709" t="s">
        <v>13155</v>
      </c>
      <c r="M5709" t="s">
        <v>595</v>
      </c>
    </row>
    <row r="5710" spans="1:13">
      <c r="A5710" t="s">
        <v>7144</v>
      </c>
      <c r="B5710">
        <v>4.8</v>
      </c>
      <c r="C5710" t="str">
        <f t="shared" si="89"/>
        <v>4 – 5</v>
      </c>
      <c r="D5710">
        <v>48</v>
      </c>
      <c r="E5710" t="s">
        <v>13149</v>
      </c>
      <c r="G5710" t="s">
        <v>13150</v>
      </c>
      <c r="H5710" t="s">
        <v>13150</v>
      </c>
      <c r="I5710" t="s">
        <v>7147</v>
      </c>
      <c r="J5710" t="s">
        <v>7148</v>
      </c>
      <c r="K5710" t="s">
        <v>15209</v>
      </c>
      <c r="L5710" t="s">
        <v>14002</v>
      </c>
      <c r="M5710" t="s">
        <v>330</v>
      </c>
    </row>
    <row r="5711" spans="1:13">
      <c r="A5711" t="s">
        <v>7144</v>
      </c>
      <c r="B5711">
        <v>4.8</v>
      </c>
      <c r="C5711" t="str">
        <f t="shared" si="89"/>
        <v>4 – 5</v>
      </c>
      <c r="D5711">
        <v>48</v>
      </c>
      <c r="E5711" t="s">
        <v>13149</v>
      </c>
      <c r="G5711" t="s">
        <v>13150</v>
      </c>
      <c r="H5711" t="s">
        <v>13150</v>
      </c>
      <c r="I5711" t="s">
        <v>7147</v>
      </c>
      <c r="J5711" t="s">
        <v>7148</v>
      </c>
      <c r="K5711" t="s">
        <v>15209</v>
      </c>
      <c r="L5711" t="s">
        <v>14002</v>
      </c>
      <c r="M5711" t="s">
        <v>52</v>
      </c>
    </row>
    <row r="5712" spans="1:13">
      <c r="A5712" t="s">
        <v>7144</v>
      </c>
      <c r="B5712">
        <v>4.8</v>
      </c>
      <c r="C5712" t="str">
        <f t="shared" si="89"/>
        <v>4 – 5</v>
      </c>
      <c r="D5712">
        <v>48</v>
      </c>
      <c r="E5712" t="s">
        <v>13149</v>
      </c>
      <c r="G5712" t="s">
        <v>13150</v>
      </c>
      <c r="H5712" t="s">
        <v>13150</v>
      </c>
      <c r="I5712" t="s">
        <v>7147</v>
      </c>
      <c r="J5712" t="s">
        <v>7148</v>
      </c>
      <c r="K5712" t="s">
        <v>15209</v>
      </c>
      <c r="L5712" t="s">
        <v>14002</v>
      </c>
      <c r="M5712" t="s">
        <v>1762</v>
      </c>
    </row>
    <row r="5713" spans="1:13">
      <c r="A5713" t="s">
        <v>7150</v>
      </c>
      <c r="B5713">
        <v>4.7</v>
      </c>
      <c r="C5713" t="str">
        <f t="shared" si="89"/>
        <v>4 – 5</v>
      </c>
      <c r="D5713">
        <v>100</v>
      </c>
      <c r="E5713" t="s">
        <v>13149</v>
      </c>
      <c r="G5713" t="s">
        <v>13150</v>
      </c>
      <c r="H5713" t="s">
        <v>13150</v>
      </c>
      <c r="I5713" t="s">
        <v>7152</v>
      </c>
      <c r="J5713" t="s">
        <v>7153</v>
      </c>
      <c r="K5713" t="s">
        <v>15210</v>
      </c>
      <c r="L5713" t="s">
        <v>14067</v>
      </c>
      <c r="M5713" t="s">
        <v>18</v>
      </c>
    </row>
    <row r="5714" spans="1:13">
      <c r="A5714" t="s">
        <v>7150</v>
      </c>
      <c r="B5714">
        <v>4.7</v>
      </c>
      <c r="C5714" t="str">
        <f t="shared" si="89"/>
        <v>4 – 5</v>
      </c>
      <c r="D5714">
        <v>100</v>
      </c>
      <c r="E5714" t="s">
        <v>13149</v>
      </c>
      <c r="G5714" t="s">
        <v>13150</v>
      </c>
      <c r="H5714" t="s">
        <v>13150</v>
      </c>
      <c r="I5714" t="s">
        <v>7152</v>
      </c>
      <c r="J5714" t="s">
        <v>7153</v>
      </c>
      <c r="K5714" t="s">
        <v>15210</v>
      </c>
      <c r="L5714" t="s">
        <v>14067</v>
      </c>
      <c r="M5714" t="s">
        <v>16113</v>
      </c>
    </row>
    <row r="5715" spans="1:13">
      <c r="A5715" t="s">
        <v>7154</v>
      </c>
      <c r="B5715">
        <v>4.7</v>
      </c>
      <c r="C5715" t="str">
        <f t="shared" si="89"/>
        <v>4 – 5</v>
      </c>
      <c r="D5715">
        <v>2000</v>
      </c>
      <c r="E5715" t="s">
        <v>13149</v>
      </c>
      <c r="G5715" t="s">
        <v>13150</v>
      </c>
      <c r="H5715" t="s">
        <v>13150</v>
      </c>
      <c r="I5715" t="s">
        <v>7156</v>
      </c>
      <c r="J5715" t="s">
        <v>7157</v>
      </c>
      <c r="K5715" t="s">
        <v>15211</v>
      </c>
      <c r="L5715" t="s">
        <v>14079</v>
      </c>
      <c r="M5715" t="s">
        <v>10</v>
      </c>
    </row>
    <row r="5716" spans="1:13">
      <c r="A5716" t="s">
        <v>7154</v>
      </c>
      <c r="B5716">
        <v>4.7</v>
      </c>
      <c r="C5716" t="str">
        <f t="shared" si="89"/>
        <v>4 – 5</v>
      </c>
      <c r="D5716">
        <v>2000</v>
      </c>
      <c r="E5716" t="s">
        <v>13149</v>
      </c>
      <c r="G5716" t="s">
        <v>13150</v>
      </c>
      <c r="H5716" t="s">
        <v>13150</v>
      </c>
      <c r="I5716" t="s">
        <v>7156</v>
      </c>
      <c r="J5716" t="s">
        <v>7157</v>
      </c>
      <c r="K5716" t="s">
        <v>15211</v>
      </c>
      <c r="L5716" t="s">
        <v>14079</v>
      </c>
      <c r="M5716" t="s">
        <v>3586</v>
      </c>
    </row>
    <row r="5717" spans="1:13">
      <c r="A5717" t="s">
        <v>7159</v>
      </c>
      <c r="C5717" t="str">
        <f t="shared" si="89"/>
        <v>No Rating</v>
      </c>
      <c r="E5717" t="s">
        <v>13150</v>
      </c>
      <c r="G5717" t="s">
        <v>13150</v>
      </c>
      <c r="H5717" t="s">
        <v>13150</v>
      </c>
      <c r="I5717" t="s">
        <v>7161</v>
      </c>
      <c r="J5717" t="s">
        <v>7162</v>
      </c>
      <c r="K5717" t="s">
        <v>15212</v>
      </c>
      <c r="L5717" t="s">
        <v>14002</v>
      </c>
      <c r="M5717" t="s">
        <v>149</v>
      </c>
    </row>
    <row r="5718" spans="1:13">
      <c r="A5718" t="s">
        <v>7159</v>
      </c>
      <c r="C5718" t="str">
        <f t="shared" si="89"/>
        <v>No Rating</v>
      </c>
      <c r="E5718" t="s">
        <v>13150</v>
      </c>
      <c r="G5718" t="s">
        <v>13150</v>
      </c>
      <c r="H5718" t="s">
        <v>13150</v>
      </c>
      <c r="I5718" t="s">
        <v>7161</v>
      </c>
      <c r="J5718" t="s">
        <v>7162</v>
      </c>
      <c r="K5718" t="s">
        <v>15212</v>
      </c>
      <c r="L5718" t="s">
        <v>14002</v>
      </c>
      <c r="M5718" t="s">
        <v>10</v>
      </c>
    </row>
    <row r="5719" spans="1:13">
      <c r="A5719" t="s">
        <v>7159</v>
      </c>
      <c r="C5719" t="str">
        <f t="shared" si="89"/>
        <v>No Rating</v>
      </c>
      <c r="E5719" t="s">
        <v>13150</v>
      </c>
      <c r="G5719" t="s">
        <v>13150</v>
      </c>
      <c r="H5719" t="s">
        <v>13150</v>
      </c>
      <c r="I5719" t="s">
        <v>7161</v>
      </c>
      <c r="J5719" t="s">
        <v>7162</v>
      </c>
      <c r="K5719" t="s">
        <v>15212</v>
      </c>
      <c r="L5719" t="s">
        <v>14002</v>
      </c>
      <c r="M5719" t="s">
        <v>2256</v>
      </c>
    </row>
    <row r="5720" spans="1:13">
      <c r="A5720" t="s">
        <v>7159</v>
      </c>
      <c r="C5720" t="str">
        <f t="shared" si="89"/>
        <v>No Rating</v>
      </c>
      <c r="E5720" t="s">
        <v>13150</v>
      </c>
      <c r="G5720" t="s">
        <v>13150</v>
      </c>
      <c r="H5720" t="s">
        <v>13150</v>
      </c>
      <c r="I5720" t="s">
        <v>7161</v>
      </c>
      <c r="J5720" t="s">
        <v>7162</v>
      </c>
      <c r="K5720" t="s">
        <v>15212</v>
      </c>
      <c r="L5720" t="s">
        <v>14002</v>
      </c>
      <c r="M5720" t="s">
        <v>16108</v>
      </c>
    </row>
    <row r="5721" spans="1:13">
      <c r="A5721" t="s">
        <v>7164</v>
      </c>
      <c r="B5721">
        <v>4.4000000000000004</v>
      </c>
      <c r="C5721" t="str">
        <f t="shared" si="89"/>
        <v>4 – 5</v>
      </c>
      <c r="D5721">
        <v>100</v>
      </c>
      <c r="E5721" t="s">
        <v>13149</v>
      </c>
      <c r="G5721" t="s">
        <v>13150</v>
      </c>
      <c r="H5721" t="s">
        <v>13150</v>
      </c>
      <c r="I5721" t="s">
        <v>7166</v>
      </c>
      <c r="J5721" t="s">
        <v>7167</v>
      </c>
      <c r="K5721" t="s">
        <v>15213</v>
      </c>
      <c r="L5721" t="s">
        <v>14079</v>
      </c>
      <c r="M5721" t="s">
        <v>10</v>
      </c>
    </row>
    <row r="5722" spans="1:13">
      <c r="A5722" t="s">
        <v>7164</v>
      </c>
      <c r="B5722">
        <v>4.4000000000000004</v>
      </c>
      <c r="C5722" t="str">
        <f t="shared" si="89"/>
        <v>4 – 5</v>
      </c>
      <c r="D5722">
        <v>100</v>
      </c>
      <c r="E5722" t="s">
        <v>13149</v>
      </c>
      <c r="G5722" t="s">
        <v>13150</v>
      </c>
      <c r="H5722" t="s">
        <v>13150</v>
      </c>
      <c r="I5722" t="s">
        <v>7166</v>
      </c>
      <c r="J5722" t="s">
        <v>7167</v>
      </c>
      <c r="K5722" t="s">
        <v>15213</v>
      </c>
      <c r="L5722" t="s">
        <v>14079</v>
      </c>
      <c r="M5722" t="s">
        <v>2256</v>
      </c>
    </row>
    <row r="5723" spans="1:13">
      <c r="A5723" t="s">
        <v>7164</v>
      </c>
      <c r="B5723">
        <v>4.4000000000000004</v>
      </c>
      <c r="C5723" t="str">
        <f t="shared" si="89"/>
        <v>4 – 5</v>
      </c>
      <c r="D5723">
        <v>100</v>
      </c>
      <c r="E5723" t="s">
        <v>13149</v>
      </c>
      <c r="G5723" t="s">
        <v>13150</v>
      </c>
      <c r="H5723" t="s">
        <v>13150</v>
      </c>
      <c r="I5723" t="s">
        <v>7166</v>
      </c>
      <c r="J5723" t="s">
        <v>7167</v>
      </c>
      <c r="K5723" t="s">
        <v>15213</v>
      </c>
      <c r="L5723" t="s">
        <v>14079</v>
      </c>
      <c r="M5723" t="s">
        <v>16108</v>
      </c>
    </row>
    <row r="5724" spans="1:13">
      <c r="A5724" t="s">
        <v>7168</v>
      </c>
      <c r="C5724" t="str">
        <f t="shared" si="89"/>
        <v>No Rating</v>
      </c>
      <c r="E5724" t="s">
        <v>13150</v>
      </c>
      <c r="G5724" t="s">
        <v>13150</v>
      </c>
      <c r="H5724" t="s">
        <v>13150</v>
      </c>
      <c r="I5724" t="s">
        <v>7170</v>
      </c>
      <c r="J5724" t="s">
        <v>7171</v>
      </c>
      <c r="K5724" t="s">
        <v>15214</v>
      </c>
      <c r="L5724" t="s">
        <v>14079</v>
      </c>
      <c r="M5724" t="s">
        <v>18</v>
      </c>
    </row>
    <row r="5725" spans="1:13">
      <c r="A5725" t="s">
        <v>7168</v>
      </c>
      <c r="C5725" t="str">
        <f t="shared" si="89"/>
        <v>No Rating</v>
      </c>
      <c r="E5725" t="s">
        <v>13150</v>
      </c>
      <c r="G5725" t="s">
        <v>13150</v>
      </c>
      <c r="H5725" t="s">
        <v>13150</v>
      </c>
      <c r="I5725" t="s">
        <v>7170</v>
      </c>
      <c r="J5725" t="s">
        <v>7171</v>
      </c>
      <c r="K5725" t="s">
        <v>15214</v>
      </c>
      <c r="L5725" t="s">
        <v>14079</v>
      </c>
      <c r="M5725" t="s">
        <v>16109</v>
      </c>
    </row>
    <row r="5726" spans="1:13">
      <c r="A5726" t="s">
        <v>7172</v>
      </c>
      <c r="B5726">
        <v>4.7</v>
      </c>
      <c r="C5726" t="str">
        <f t="shared" si="89"/>
        <v>4 – 5</v>
      </c>
      <c r="D5726">
        <v>67</v>
      </c>
      <c r="E5726" t="s">
        <v>13149</v>
      </c>
      <c r="G5726" t="s">
        <v>13150</v>
      </c>
      <c r="H5726" t="s">
        <v>13150</v>
      </c>
      <c r="I5726" t="s">
        <v>7175</v>
      </c>
      <c r="J5726" t="s">
        <v>7176</v>
      </c>
      <c r="K5726" t="s">
        <v>15215</v>
      </c>
      <c r="L5726" t="s">
        <v>14038</v>
      </c>
      <c r="M5726" t="s">
        <v>262</v>
      </c>
    </row>
    <row r="5727" spans="1:13">
      <c r="A5727" t="s">
        <v>7172</v>
      </c>
      <c r="B5727">
        <v>4.7</v>
      </c>
      <c r="C5727" t="str">
        <f t="shared" si="89"/>
        <v>4 – 5</v>
      </c>
      <c r="D5727">
        <v>67</v>
      </c>
      <c r="E5727" t="s">
        <v>13149</v>
      </c>
      <c r="G5727" t="s">
        <v>13150</v>
      </c>
      <c r="H5727" t="s">
        <v>13150</v>
      </c>
      <c r="I5727" t="s">
        <v>7175</v>
      </c>
      <c r="J5727" t="s">
        <v>7176</v>
      </c>
      <c r="K5727" t="s">
        <v>15215</v>
      </c>
      <c r="L5727" t="s">
        <v>14038</v>
      </c>
      <c r="M5727" t="s">
        <v>10</v>
      </c>
    </row>
    <row r="5728" spans="1:13">
      <c r="A5728" t="s">
        <v>7172</v>
      </c>
      <c r="B5728">
        <v>4.7</v>
      </c>
      <c r="C5728" t="str">
        <f t="shared" si="89"/>
        <v>4 – 5</v>
      </c>
      <c r="D5728">
        <v>67</v>
      </c>
      <c r="E5728" t="s">
        <v>13149</v>
      </c>
      <c r="G5728" t="s">
        <v>13150</v>
      </c>
      <c r="H5728" t="s">
        <v>13150</v>
      </c>
      <c r="I5728" t="s">
        <v>7175</v>
      </c>
      <c r="J5728" t="s">
        <v>7176</v>
      </c>
      <c r="K5728" t="s">
        <v>15215</v>
      </c>
      <c r="L5728" t="s">
        <v>14038</v>
      </c>
      <c r="M5728" t="s">
        <v>52</v>
      </c>
    </row>
    <row r="5729" spans="1:13">
      <c r="A5729" t="s">
        <v>7172</v>
      </c>
      <c r="B5729">
        <v>4.7</v>
      </c>
      <c r="C5729" t="str">
        <f t="shared" si="89"/>
        <v>4 – 5</v>
      </c>
      <c r="D5729">
        <v>67</v>
      </c>
      <c r="E5729" t="s">
        <v>13149</v>
      </c>
      <c r="G5729" t="s">
        <v>13150</v>
      </c>
      <c r="H5729" t="s">
        <v>13150</v>
      </c>
      <c r="I5729" t="s">
        <v>7175</v>
      </c>
      <c r="J5729" t="s">
        <v>7176</v>
      </c>
      <c r="K5729" t="s">
        <v>15215</v>
      </c>
      <c r="L5729" t="s">
        <v>14038</v>
      </c>
      <c r="M5729" t="s">
        <v>18</v>
      </c>
    </row>
    <row r="5730" spans="1:13">
      <c r="A5730" t="s">
        <v>7172</v>
      </c>
      <c r="B5730">
        <v>4.7</v>
      </c>
      <c r="C5730" t="str">
        <f t="shared" si="89"/>
        <v>4 – 5</v>
      </c>
      <c r="D5730">
        <v>67</v>
      </c>
      <c r="E5730" t="s">
        <v>13149</v>
      </c>
      <c r="G5730" t="s">
        <v>13150</v>
      </c>
      <c r="H5730" t="s">
        <v>13150</v>
      </c>
      <c r="I5730" t="s">
        <v>7175</v>
      </c>
      <c r="J5730" t="s">
        <v>7176</v>
      </c>
      <c r="K5730" t="s">
        <v>15215</v>
      </c>
      <c r="L5730" t="s">
        <v>14038</v>
      </c>
      <c r="M5730" t="s">
        <v>595</v>
      </c>
    </row>
    <row r="5731" spans="1:13">
      <c r="A5731" t="s">
        <v>7177</v>
      </c>
      <c r="B5731">
        <v>4.9000000000000004</v>
      </c>
      <c r="C5731" t="str">
        <f t="shared" si="89"/>
        <v>4 – 5</v>
      </c>
      <c r="D5731">
        <v>3000</v>
      </c>
      <c r="E5731" t="s">
        <v>13149</v>
      </c>
      <c r="G5731" t="s">
        <v>13150</v>
      </c>
      <c r="H5731" t="s">
        <v>13150</v>
      </c>
      <c r="I5731" t="s">
        <v>7179</v>
      </c>
      <c r="J5731" t="s">
        <v>7180</v>
      </c>
      <c r="K5731" t="s">
        <v>15216</v>
      </c>
      <c r="L5731" t="s">
        <v>14038</v>
      </c>
      <c r="M5731" t="s">
        <v>10</v>
      </c>
    </row>
    <row r="5732" spans="1:13">
      <c r="A5732" t="s">
        <v>7177</v>
      </c>
      <c r="B5732">
        <v>4.9000000000000004</v>
      </c>
      <c r="C5732" t="str">
        <f t="shared" si="89"/>
        <v>4 – 5</v>
      </c>
      <c r="D5732">
        <v>3000</v>
      </c>
      <c r="E5732" t="s">
        <v>13149</v>
      </c>
      <c r="G5732" t="s">
        <v>13150</v>
      </c>
      <c r="H5732" t="s">
        <v>13150</v>
      </c>
      <c r="I5732" t="s">
        <v>7179</v>
      </c>
      <c r="J5732" t="s">
        <v>7180</v>
      </c>
      <c r="K5732" t="s">
        <v>15216</v>
      </c>
      <c r="L5732" t="s">
        <v>14038</v>
      </c>
      <c r="M5732" t="s">
        <v>1505</v>
      </c>
    </row>
    <row r="5733" spans="1:13">
      <c r="A5733" t="s">
        <v>7177</v>
      </c>
      <c r="B5733">
        <v>4.9000000000000004</v>
      </c>
      <c r="C5733" t="str">
        <f t="shared" si="89"/>
        <v>4 – 5</v>
      </c>
      <c r="D5733">
        <v>3000</v>
      </c>
      <c r="E5733" t="s">
        <v>13149</v>
      </c>
      <c r="G5733" t="s">
        <v>13150</v>
      </c>
      <c r="H5733" t="s">
        <v>13150</v>
      </c>
      <c r="I5733" t="s">
        <v>7179</v>
      </c>
      <c r="J5733" t="s">
        <v>7180</v>
      </c>
      <c r="K5733" t="s">
        <v>15216</v>
      </c>
      <c r="L5733" t="s">
        <v>14038</v>
      </c>
      <c r="M5733" t="s">
        <v>18</v>
      </c>
    </row>
    <row r="5734" spans="1:13">
      <c r="A5734" t="s">
        <v>7177</v>
      </c>
      <c r="B5734">
        <v>4.9000000000000004</v>
      </c>
      <c r="C5734" t="str">
        <f t="shared" si="89"/>
        <v>4 – 5</v>
      </c>
      <c r="D5734">
        <v>3000</v>
      </c>
      <c r="E5734" t="s">
        <v>13149</v>
      </c>
      <c r="G5734" t="s">
        <v>13150</v>
      </c>
      <c r="H5734" t="s">
        <v>13150</v>
      </c>
      <c r="I5734" t="s">
        <v>7179</v>
      </c>
      <c r="J5734" t="s">
        <v>7180</v>
      </c>
      <c r="K5734" t="s">
        <v>15216</v>
      </c>
      <c r="L5734" t="s">
        <v>14038</v>
      </c>
      <c r="M5734" t="s">
        <v>3586</v>
      </c>
    </row>
    <row r="5735" spans="1:13">
      <c r="A5735" t="s">
        <v>7181</v>
      </c>
      <c r="C5735" t="str">
        <f t="shared" si="89"/>
        <v>No Rating</v>
      </c>
      <c r="E5735" t="s">
        <v>13150</v>
      </c>
      <c r="G5735" t="s">
        <v>13150</v>
      </c>
      <c r="H5735" t="s">
        <v>13150</v>
      </c>
      <c r="I5735" t="s">
        <v>7183</v>
      </c>
      <c r="J5735" t="s">
        <v>7184</v>
      </c>
      <c r="K5735" t="s">
        <v>15217</v>
      </c>
      <c r="L5735" t="s">
        <v>14079</v>
      </c>
      <c r="M5735" t="s">
        <v>262</v>
      </c>
    </row>
    <row r="5736" spans="1:13">
      <c r="A5736" t="s">
        <v>7181</v>
      </c>
      <c r="C5736" t="str">
        <f t="shared" si="89"/>
        <v>No Rating</v>
      </c>
      <c r="E5736" t="s">
        <v>13150</v>
      </c>
      <c r="G5736" t="s">
        <v>13150</v>
      </c>
      <c r="H5736" t="s">
        <v>13150</v>
      </c>
      <c r="I5736" t="s">
        <v>7183</v>
      </c>
      <c r="J5736" t="s">
        <v>7184</v>
      </c>
      <c r="K5736" t="s">
        <v>15217</v>
      </c>
      <c r="L5736" t="s">
        <v>14079</v>
      </c>
      <c r="M5736" t="s">
        <v>10</v>
      </c>
    </row>
    <row r="5737" spans="1:13">
      <c r="A5737" t="s">
        <v>7181</v>
      </c>
      <c r="C5737" t="str">
        <f t="shared" si="89"/>
        <v>No Rating</v>
      </c>
      <c r="E5737" t="s">
        <v>13150</v>
      </c>
      <c r="G5737" t="s">
        <v>13150</v>
      </c>
      <c r="H5737" t="s">
        <v>13150</v>
      </c>
      <c r="I5737" t="s">
        <v>7183</v>
      </c>
      <c r="J5737" t="s">
        <v>7184</v>
      </c>
      <c r="K5737" t="s">
        <v>15217</v>
      </c>
      <c r="L5737" t="s">
        <v>14079</v>
      </c>
      <c r="M5737" t="s">
        <v>52</v>
      </c>
    </row>
    <row r="5738" spans="1:13">
      <c r="A5738" t="s">
        <v>7181</v>
      </c>
      <c r="C5738" t="str">
        <f t="shared" si="89"/>
        <v>No Rating</v>
      </c>
      <c r="E5738" t="s">
        <v>13150</v>
      </c>
      <c r="G5738" t="s">
        <v>13150</v>
      </c>
      <c r="H5738" t="s">
        <v>13150</v>
      </c>
      <c r="I5738" t="s">
        <v>7183</v>
      </c>
      <c r="J5738" t="s">
        <v>7184</v>
      </c>
      <c r="K5738" t="s">
        <v>15217</v>
      </c>
      <c r="L5738" t="s">
        <v>14079</v>
      </c>
      <c r="M5738" t="s">
        <v>595</v>
      </c>
    </row>
    <row r="5739" spans="1:13">
      <c r="A5739" t="s">
        <v>7185</v>
      </c>
      <c r="B5739">
        <v>5</v>
      </c>
      <c r="C5739" t="str">
        <f t="shared" si="89"/>
        <v>4 – 5</v>
      </c>
      <c r="D5739">
        <v>5</v>
      </c>
      <c r="E5739" t="s">
        <v>13149</v>
      </c>
      <c r="G5739" t="s">
        <v>13150</v>
      </c>
      <c r="H5739" t="s">
        <v>13150</v>
      </c>
      <c r="I5739" t="s">
        <v>7187</v>
      </c>
      <c r="J5739" t="s">
        <v>7188</v>
      </c>
      <c r="K5739" t="s">
        <v>15218</v>
      </c>
      <c r="L5739" t="s">
        <v>14079</v>
      </c>
      <c r="M5739" t="s">
        <v>262</v>
      </c>
    </row>
    <row r="5740" spans="1:13">
      <c r="A5740" t="s">
        <v>7185</v>
      </c>
      <c r="B5740">
        <v>5</v>
      </c>
      <c r="C5740" t="str">
        <f t="shared" si="89"/>
        <v>4 – 5</v>
      </c>
      <c r="D5740">
        <v>5</v>
      </c>
      <c r="E5740" t="s">
        <v>13149</v>
      </c>
      <c r="G5740" t="s">
        <v>13150</v>
      </c>
      <c r="H5740" t="s">
        <v>13150</v>
      </c>
      <c r="I5740" t="s">
        <v>7187</v>
      </c>
      <c r="J5740" t="s">
        <v>7188</v>
      </c>
      <c r="K5740" t="s">
        <v>15218</v>
      </c>
      <c r="L5740" t="s">
        <v>14079</v>
      </c>
      <c r="M5740" t="s">
        <v>10</v>
      </c>
    </row>
    <row r="5741" spans="1:13">
      <c r="A5741" t="s">
        <v>7185</v>
      </c>
      <c r="B5741">
        <v>5</v>
      </c>
      <c r="C5741" t="str">
        <f t="shared" si="89"/>
        <v>4 – 5</v>
      </c>
      <c r="D5741">
        <v>5</v>
      </c>
      <c r="E5741" t="s">
        <v>13149</v>
      </c>
      <c r="G5741" t="s">
        <v>13150</v>
      </c>
      <c r="H5741" t="s">
        <v>13150</v>
      </c>
      <c r="I5741" t="s">
        <v>7187</v>
      </c>
      <c r="J5741" t="s">
        <v>7188</v>
      </c>
      <c r="K5741" t="s">
        <v>15218</v>
      </c>
      <c r="L5741" t="s">
        <v>14079</v>
      </c>
      <c r="M5741" t="s">
        <v>52</v>
      </c>
    </row>
    <row r="5742" spans="1:13">
      <c r="A5742" t="s">
        <v>7185</v>
      </c>
      <c r="B5742">
        <v>5</v>
      </c>
      <c r="C5742" t="str">
        <f t="shared" si="89"/>
        <v>4 – 5</v>
      </c>
      <c r="D5742">
        <v>5</v>
      </c>
      <c r="E5742" t="s">
        <v>13149</v>
      </c>
      <c r="G5742" t="s">
        <v>13150</v>
      </c>
      <c r="H5742" t="s">
        <v>13150</v>
      </c>
      <c r="I5742" t="s">
        <v>7187</v>
      </c>
      <c r="J5742" t="s">
        <v>7188</v>
      </c>
      <c r="K5742" t="s">
        <v>15218</v>
      </c>
      <c r="L5742" t="s">
        <v>14079</v>
      </c>
      <c r="M5742" t="s">
        <v>595</v>
      </c>
    </row>
    <row r="5743" spans="1:13">
      <c r="A5743" t="s">
        <v>7185</v>
      </c>
      <c r="B5743">
        <v>5</v>
      </c>
      <c r="C5743" t="str">
        <f t="shared" si="89"/>
        <v>4 – 5</v>
      </c>
      <c r="D5743">
        <v>5</v>
      </c>
      <c r="E5743" t="s">
        <v>13149</v>
      </c>
      <c r="G5743" t="s">
        <v>13150</v>
      </c>
      <c r="H5743" t="s">
        <v>13150</v>
      </c>
      <c r="I5743" t="s">
        <v>7187</v>
      </c>
      <c r="J5743" t="s">
        <v>7188</v>
      </c>
      <c r="K5743" t="s">
        <v>15218</v>
      </c>
      <c r="L5743" t="s">
        <v>14079</v>
      </c>
      <c r="M5743" t="s">
        <v>16121</v>
      </c>
    </row>
    <row r="5744" spans="1:13">
      <c r="A5744" t="s">
        <v>7190</v>
      </c>
      <c r="C5744" t="str">
        <f t="shared" si="89"/>
        <v>No Rating</v>
      </c>
      <c r="E5744" t="s">
        <v>13150</v>
      </c>
      <c r="G5744" t="s">
        <v>13150</v>
      </c>
      <c r="H5744" t="s">
        <v>13150</v>
      </c>
      <c r="I5744" t="s">
        <v>7192</v>
      </c>
      <c r="J5744" t="s">
        <v>7193</v>
      </c>
      <c r="K5744" t="s">
        <v>15219</v>
      </c>
      <c r="L5744" t="s">
        <v>14084</v>
      </c>
      <c r="M5744" t="s">
        <v>10</v>
      </c>
    </row>
    <row r="5745" spans="1:13">
      <c r="A5745" t="s">
        <v>7190</v>
      </c>
      <c r="C5745" t="str">
        <f t="shared" si="89"/>
        <v>No Rating</v>
      </c>
      <c r="E5745" t="s">
        <v>13150</v>
      </c>
      <c r="G5745" t="s">
        <v>13150</v>
      </c>
      <c r="H5745" t="s">
        <v>13150</v>
      </c>
      <c r="I5745" t="s">
        <v>7192</v>
      </c>
      <c r="J5745" t="s">
        <v>7193</v>
      </c>
      <c r="K5745" t="s">
        <v>15219</v>
      </c>
      <c r="L5745" t="s">
        <v>14084</v>
      </c>
      <c r="M5745" t="s">
        <v>595</v>
      </c>
    </row>
    <row r="5746" spans="1:13">
      <c r="A5746" t="s">
        <v>7194</v>
      </c>
      <c r="B5746">
        <v>5</v>
      </c>
      <c r="C5746" t="str">
        <f t="shared" si="89"/>
        <v>4 – 5</v>
      </c>
      <c r="D5746">
        <v>33</v>
      </c>
      <c r="E5746" t="s">
        <v>13149</v>
      </c>
      <c r="G5746" t="s">
        <v>13150</v>
      </c>
      <c r="H5746" t="s">
        <v>13150</v>
      </c>
      <c r="I5746" t="s">
        <v>7197</v>
      </c>
      <c r="J5746" t="s">
        <v>7198</v>
      </c>
      <c r="K5746" t="s">
        <v>15220</v>
      </c>
      <c r="L5746" t="s">
        <v>14038</v>
      </c>
      <c r="M5746" t="s">
        <v>149</v>
      </c>
    </row>
    <row r="5747" spans="1:13">
      <c r="A5747" t="s">
        <v>7194</v>
      </c>
      <c r="B5747">
        <v>5</v>
      </c>
      <c r="C5747" t="str">
        <f t="shared" si="89"/>
        <v>4 – 5</v>
      </c>
      <c r="D5747">
        <v>33</v>
      </c>
      <c r="E5747" t="s">
        <v>13149</v>
      </c>
      <c r="G5747" t="s">
        <v>13150</v>
      </c>
      <c r="H5747" t="s">
        <v>13150</v>
      </c>
      <c r="I5747" t="s">
        <v>7197</v>
      </c>
      <c r="J5747" t="s">
        <v>7198</v>
      </c>
      <c r="K5747" t="s">
        <v>15220</v>
      </c>
      <c r="L5747" t="s">
        <v>14038</v>
      </c>
      <c r="M5747" t="s">
        <v>10</v>
      </c>
    </row>
    <row r="5748" spans="1:13">
      <c r="A5748" t="s">
        <v>7194</v>
      </c>
      <c r="B5748">
        <v>5</v>
      </c>
      <c r="C5748" t="str">
        <f t="shared" si="89"/>
        <v>4 – 5</v>
      </c>
      <c r="D5748">
        <v>33</v>
      </c>
      <c r="E5748" t="s">
        <v>13149</v>
      </c>
      <c r="G5748" t="s">
        <v>13150</v>
      </c>
      <c r="H5748" t="s">
        <v>13150</v>
      </c>
      <c r="I5748" t="s">
        <v>7197</v>
      </c>
      <c r="J5748" t="s">
        <v>7198</v>
      </c>
      <c r="K5748" t="s">
        <v>15220</v>
      </c>
      <c r="L5748" t="s">
        <v>14038</v>
      </c>
      <c r="M5748" t="s">
        <v>52</v>
      </c>
    </row>
    <row r="5749" spans="1:13">
      <c r="A5749" t="s">
        <v>7199</v>
      </c>
      <c r="B5749">
        <v>4.8</v>
      </c>
      <c r="C5749" t="str">
        <f t="shared" si="89"/>
        <v>4 – 5</v>
      </c>
      <c r="D5749">
        <v>89</v>
      </c>
      <c r="E5749" t="s">
        <v>13149</v>
      </c>
      <c r="G5749" t="s">
        <v>13150</v>
      </c>
      <c r="H5749" t="s">
        <v>13150</v>
      </c>
      <c r="I5749" t="s">
        <v>7202</v>
      </c>
      <c r="J5749" t="s">
        <v>7203</v>
      </c>
      <c r="K5749" t="s">
        <v>15221</v>
      </c>
      <c r="L5749" t="s">
        <v>14079</v>
      </c>
      <c r="M5749" t="s">
        <v>10</v>
      </c>
    </row>
    <row r="5750" spans="1:13">
      <c r="A5750" t="s">
        <v>7199</v>
      </c>
      <c r="B5750">
        <v>4.8</v>
      </c>
      <c r="C5750" t="str">
        <f t="shared" si="89"/>
        <v>4 – 5</v>
      </c>
      <c r="D5750">
        <v>89</v>
      </c>
      <c r="E5750" t="s">
        <v>13149</v>
      </c>
      <c r="G5750" t="s">
        <v>13150</v>
      </c>
      <c r="H5750" t="s">
        <v>13150</v>
      </c>
      <c r="I5750" t="s">
        <v>7202</v>
      </c>
      <c r="J5750" t="s">
        <v>7203</v>
      </c>
      <c r="K5750" t="s">
        <v>15221</v>
      </c>
      <c r="L5750" t="s">
        <v>14079</v>
      </c>
      <c r="M5750" t="s">
        <v>1505</v>
      </c>
    </row>
    <row r="5751" spans="1:13">
      <c r="A5751" t="s">
        <v>7199</v>
      </c>
      <c r="B5751">
        <v>4.8</v>
      </c>
      <c r="C5751" t="str">
        <f t="shared" si="89"/>
        <v>4 – 5</v>
      </c>
      <c r="D5751">
        <v>89</v>
      </c>
      <c r="E5751" t="s">
        <v>13149</v>
      </c>
      <c r="G5751" t="s">
        <v>13150</v>
      </c>
      <c r="H5751" t="s">
        <v>13150</v>
      </c>
      <c r="I5751" t="s">
        <v>7202</v>
      </c>
      <c r="J5751" t="s">
        <v>7203</v>
      </c>
      <c r="K5751" t="s">
        <v>15221</v>
      </c>
      <c r="L5751" t="s">
        <v>14079</v>
      </c>
      <c r="M5751" t="s">
        <v>18</v>
      </c>
    </row>
    <row r="5752" spans="1:13">
      <c r="A5752" t="s">
        <v>7199</v>
      </c>
      <c r="B5752">
        <v>4.8</v>
      </c>
      <c r="C5752" t="str">
        <f t="shared" si="89"/>
        <v>4 – 5</v>
      </c>
      <c r="D5752">
        <v>89</v>
      </c>
      <c r="E5752" t="s">
        <v>13149</v>
      </c>
      <c r="G5752" t="s">
        <v>13150</v>
      </c>
      <c r="H5752" t="s">
        <v>13150</v>
      </c>
      <c r="I5752" t="s">
        <v>7202</v>
      </c>
      <c r="J5752" t="s">
        <v>7203</v>
      </c>
      <c r="K5752" t="s">
        <v>15221</v>
      </c>
      <c r="L5752" t="s">
        <v>14079</v>
      </c>
      <c r="M5752" t="s">
        <v>3586</v>
      </c>
    </row>
    <row r="5753" spans="1:13">
      <c r="A5753" t="s">
        <v>7199</v>
      </c>
      <c r="B5753">
        <v>4.8</v>
      </c>
      <c r="C5753" t="str">
        <f t="shared" si="89"/>
        <v>4 – 5</v>
      </c>
      <c r="D5753">
        <v>89</v>
      </c>
      <c r="E5753" t="s">
        <v>13149</v>
      </c>
      <c r="G5753" t="s">
        <v>13150</v>
      </c>
      <c r="H5753" t="s">
        <v>13150</v>
      </c>
      <c r="I5753" t="s">
        <v>7202</v>
      </c>
      <c r="J5753" t="s">
        <v>7203</v>
      </c>
      <c r="K5753" t="s">
        <v>15221</v>
      </c>
      <c r="L5753" t="s">
        <v>14079</v>
      </c>
      <c r="M5753" t="s">
        <v>8122</v>
      </c>
    </row>
    <row r="5754" spans="1:13">
      <c r="A5754" t="s">
        <v>7205</v>
      </c>
      <c r="B5754">
        <v>4.7</v>
      </c>
      <c r="C5754" t="str">
        <f t="shared" si="89"/>
        <v>4 – 5</v>
      </c>
      <c r="D5754">
        <v>100</v>
      </c>
      <c r="E5754" t="s">
        <v>13149</v>
      </c>
      <c r="G5754" t="s">
        <v>13150</v>
      </c>
      <c r="H5754" t="s">
        <v>13150</v>
      </c>
      <c r="I5754" t="s">
        <v>7207</v>
      </c>
      <c r="J5754" t="s">
        <v>7208</v>
      </c>
      <c r="K5754" t="s">
        <v>15222</v>
      </c>
      <c r="L5754" t="s">
        <v>14079</v>
      </c>
      <c r="M5754" t="s">
        <v>2256</v>
      </c>
    </row>
    <row r="5755" spans="1:13">
      <c r="A5755" t="s">
        <v>7205</v>
      </c>
      <c r="B5755">
        <v>4.7</v>
      </c>
      <c r="C5755" t="str">
        <f t="shared" si="89"/>
        <v>4 – 5</v>
      </c>
      <c r="D5755">
        <v>100</v>
      </c>
      <c r="E5755" t="s">
        <v>13149</v>
      </c>
      <c r="G5755" t="s">
        <v>13150</v>
      </c>
      <c r="H5755" t="s">
        <v>13150</v>
      </c>
      <c r="I5755" t="s">
        <v>7207</v>
      </c>
      <c r="J5755" t="s">
        <v>7208</v>
      </c>
      <c r="K5755" t="s">
        <v>15222</v>
      </c>
      <c r="L5755" t="s">
        <v>14079</v>
      </c>
      <c r="M5755" t="s">
        <v>16108</v>
      </c>
    </row>
    <row r="5756" spans="1:13">
      <c r="A5756" t="s">
        <v>7205</v>
      </c>
      <c r="B5756">
        <v>4.7</v>
      </c>
      <c r="C5756" t="str">
        <f t="shared" si="89"/>
        <v>4 – 5</v>
      </c>
      <c r="D5756">
        <v>100</v>
      </c>
      <c r="E5756" t="s">
        <v>13149</v>
      </c>
      <c r="G5756" t="s">
        <v>13150</v>
      </c>
      <c r="H5756" t="s">
        <v>13150</v>
      </c>
      <c r="I5756" t="s">
        <v>7207</v>
      </c>
      <c r="J5756" t="s">
        <v>7208</v>
      </c>
      <c r="K5756" t="s">
        <v>15222</v>
      </c>
      <c r="L5756" t="s">
        <v>14079</v>
      </c>
      <c r="M5756" t="s">
        <v>18</v>
      </c>
    </row>
    <row r="5757" spans="1:13">
      <c r="A5757" t="s">
        <v>7209</v>
      </c>
      <c r="B5757">
        <v>4.5999999999999996</v>
      </c>
      <c r="C5757" t="str">
        <f t="shared" si="89"/>
        <v>4 – 5</v>
      </c>
      <c r="D5757">
        <v>100</v>
      </c>
      <c r="E5757" t="s">
        <v>13149</v>
      </c>
      <c r="G5757" t="s">
        <v>13150</v>
      </c>
      <c r="H5757" t="s">
        <v>13150</v>
      </c>
      <c r="I5757" t="s">
        <v>7211</v>
      </c>
      <c r="J5757" t="s">
        <v>7212</v>
      </c>
      <c r="K5757" t="s">
        <v>15223</v>
      </c>
      <c r="L5757" t="s">
        <v>14038</v>
      </c>
      <c r="M5757" t="s">
        <v>18</v>
      </c>
    </row>
    <row r="5758" spans="1:13">
      <c r="A5758" t="s">
        <v>7209</v>
      </c>
      <c r="B5758">
        <v>4.5999999999999996</v>
      </c>
      <c r="C5758" t="str">
        <f t="shared" si="89"/>
        <v>4 – 5</v>
      </c>
      <c r="D5758">
        <v>100</v>
      </c>
      <c r="E5758" t="s">
        <v>13149</v>
      </c>
      <c r="G5758" t="s">
        <v>13150</v>
      </c>
      <c r="H5758" t="s">
        <v>13150</v>
      </c>
      <c r="I5758" t="s">
        <v>7211</v>
      </c>
      <c r="J5758" t="s">
        <v>7212</v>
      </c>
      <c r="K5758" t="s">
        <v>15223</v>
      </c>
      <c r="L5758" t="s">
        <v>14038</v>
      </c>
      <c r="M5758" t="s">
        <v>16115</v>
      </c>
    </row>
    <row r="5759" spans="1:13">
      <c r="A5759" t="s">
        <v>7209</v>
      </c>
      <c r="B5759">
        <v>4.5999999999999996</v>
      </c>
      <c r="C5759" t="str">
        <f t="shared" si="89"/>
        <v>4 – 5</v>
      </c>
      <c r="D5759">
        <v>100</v>
      </c>
      <c r="E5759" t="s">
        <v>13149</v>
      </c>
      <c r="G5759" t="s">
        <v>13150</v>
      </c>
      <c r="H5759" t="s">
        <v>13150</v>
      </c>
      <c r="I5759" t="s">
        <v>7211</v>
      </c>
      <c r="J5759" t="s">
        <v>7212</v>
      </c>
      <c r="K5759" t="s">
        <v>15223</v>
      </c>
      <c r="L5759" t="s">
        <v>14038</v>
      </c>
      <c r="M5759" t="s">
        <v>1220</v>
      </c>
    </row>
    <row r="5760" spans="1:13">
      <c r="A5760" t="s">
        <v>7213</v>
      </c>
      <c r="C5760" t="str">
        <f t="shared" si="89"/>
        <v>No Rating</v>
      </c>
      <c r="E5760" t="s">
        <v>13150</v>
      </c>
      <c r="G5760" t="s">
        <v>13150</v>
      </c>
      <c r="H5760" t="s">
        <v>13150</v>
      </c>
      <c r="I5760" t="s">
        <v>7215</v>
      </c>
      <c r="J5760" t="s">
        <v>7216</v>
      </c>
      <c r="K5760" t="s">
        <v>15224</v>
      </c>
      <c r="L5760" t="s">
        <v>14038</v>
      </c>
      <c r="M5760" t="s">
        <v>262</v>
      </c>
    </row>
    <row r="5761" spans="1:13">
      <c r="A5761" t="s">
        <v>7213</v>
      </c>
      <c r="C5761" t="str">
        <f t="shared" si="89"/>
        <v>No Rating</v>
      </c>
      <c r="E5761" t="s">
        <v>13150</v>
      </c>
      <c r="G5761" t="s">
        <v>13150</v>
      </c>
      <c r="H5761" t="s">
        <v>13150</v>
      </c>
      <c r="I5761" t="s">
        <v>7215</v>
      </c>
      <c r="J5761" t="s">
        <v>7216</v>
      </c>
      <c r="K5761" t="s">
        <v>15224</v>
      </c>
      <c r="L5761" t="s">
        <v>14038</v>
      </c>
      <c r="M5761" t="s">
        <v>10</v>
      </c>
    </row>
    <row r="5762" spans="1:13">
      <c r="A5762" t="s">
        <v>7213</v>
      </c>
      <c r="C5762" t="str">
        <f t="shared" ref="C5762:C5825" si="90">IF(B5762="", "No Rating",
 IF(B5762&lt;=2, "1 – 2",
 IF(B5762&lt;=3, "2 – 3",
 IF(B5762&lt;=4, "3 – 4",
 "4 – 5"))))</f>
        <v>No Rating</v>
      </c>
      <c r="E5762" t="s">
        <v>13150</v>
      </c>
      <c r="G5762" t="s">
        <v>13150</v>
      </c>
      <c r="H5762" t="s">
        <v>13150</v>
      </c>
      <c r="I5762" t="s">
        <v>7215</v>
      </c>
      <c r="J5762" t="s">
        <v>7216</v>
      </c>
      <c r="K5762" t="s">
        <v>15224</v>
      </c>
      <c r="L5762" t="s">
        <v>14038</v>
      </c>
      <c r="M5762" t="s">
        <v>595</v>
      </c>
    </row>
    <row r="5763" spans="1:13">
      <c r="A5763" t="s">
        <v>7213</v>
      </c>
      <c r="C5763" t="str">
        <f t="shared" si="90"/>
        <v>No Rating</v>
      </c>
      <c r="E5763" t="s">
        <v>13150</v>
      </c>
      <c r="G5763" t="s">
        <v>13150</v>
      </c>
      <c r="H5763" t="s">
        <v>13150</v>
      </c>
      <c r="I5763" t="s">
        <v>7215</v>
      </c>
      <c r="J5763" t="s">
        <v>7216</v>
      </c>
      <c r="K5763" t="s">
        <v>15224</v>
      </c>
      <c r="L5763" t="s">
        <v>14038</v>
      </c>
      <c r="M5763" t="s">
        <v>16121</v>
      </c>
    </row>
    <row r="5764" spans="1:13">
      <c r="A5764" t="s">
        <v>7213</v>
      </c>
      <c r="C5764" t="str">
        <f t="shared" si="90"/>
        <v>No Rating</v>
      </c>
      <c r="E5764" t="s">
        <v>13150</v>
      </c>
      <c r="G5764" t="s">
        <v>13150</v>
      </c>
      <c r="H5764" t="s">
        <v>13150</v>
      </c>
      <c r="I5764" t="s">
        <v>7215</v>
      </c>
      <c r="J5764" t="s">
        <v>7216</v>
      </c>
      <c r="K5764" t="s">
        <v>15224</v>
      </c>
      <c r="L5764" t="s">
        <v>14038</v>
      </c>
      <c r="M5764" t="s">
        <v>3586</v>
      </c>
    </row>
    <row r="5765" spans="1:13">
      <c r="A5765" t="s">
        <v>7218</v>
      </c>
      <c r="B5765">
        <v>4.5999999999999996</v>
      </c>
      <c r="C5765" t="str">
        <f t="shared" si="90"/>
        <v>4 – 5</v>
      </c>
      <c r="D5765">
        <v>100</v>
      </c>
      <c r="E5765" t="s">
        <v>13149</v>
      </c>
      <c r="G5765" t="s">
        <v>13150</v>
      </c>
      <c r="H5765" t="s">
        <v>13150</v>
      </c>
      <c r="I5765" t="s">
        <v>7220</v>
      </c>
      <c r="J5765" t="s">
        <v>7208</v>
      </c>
      <c r="K5765" t="s">
        <v>15222</v>
      </c>
      <c r="L5765" t="s">
        <v>14079</v>
      </c>
      <c r="M5765" t="s">
        <v>635</v>
      </c>
    </row>
    <row r="5766" spans="1:13">
      <c r="A5766" t="s">
        <v>7218</v>
      </c>
      <c r="B5766">
        <v>4.5999999999999996</v>
      </c>
      <c r="C5766" t="str">
        <f t="shared" si="90"/>
        <v>4 – 5</v>
      </c>
      <c r="D5766">
        <v>100</v>
      </c>
      <c r="E5766" t="s">
        <v>13149</v>
      </c>
      <c r="G5766" t="s">
        <v>13150</v>
      </c>
      <c r="H5766" t="s">
        <v>13150</v>
      </c>
      <c r="I5766" t="s">
        <v>7220</v>
      </c>
      <c r="J5766" t="s">
        <v>7208</v>
      </c>
      <c r="K5766" t="s">
        <v>15222</v>
      </c>
      <c r="L5766" t="s">
        <v>14079</v>
      </c>
      <c r="M5766" t="s">
        <v>10</v>
      </c>
    </row>
    <row r="5767" spans="1:13">
      <c r="A5767" t="s">
        <v>7218</v>
      </c>
      <c r="B5767">
        <v>4.5999999999999996</v>
      </c>
      <c r="C5767" t="str">
        <f t="shared" si="90"/>
        <v>4 – 5</v>
      </c>
      <c r="D5767">
        <v>100</v>
      </c>
      <c r="E5767" t="s">
        <v>13149</v>
      </c>
      <c r="G5767" t="s">
        <v>13150</v>
      </c>
      <c r="H5767" t="s">
        <v>13150</v>
      </c>
      <c r="I5767" t="s">
        <v>7220</v>
      </c>
      <c r="J5767" t="s">
        <v>7208</v>
      </c>
      <c r="K5767" t="s">
        <v>15222</v>
      </c>
      <c r="L5767" t="s">
        <v>14079</v>
      </c>
      <c r="M5767" t="s">
        <v>52</v>
      </c>
    </row>
    <row r="5768" spans="1:13">
      <c r="A5768" t="s">
        <v>7218</v>
      </c>
      <c r="B5768">
        <v>4.5999999999999996</v>
      </c>
      <c r="C5768" t="str">
        <f t="shared" si="90"/>
        <v>4 – 5</v>
      </c>
      <c r="D5768">
        <v>100</v>
      </c>
      <c r="E5768" t="s">
        <v>13149</v>
      </c>
      <c r="G5768" t="s">
        <v>13150</v>
      </c>
      <c r="H5768" t="s">
        <v>13150</v>
      </c>
      <c r="I5768" t="s">
        <v>7220</v>
      </c>
      <c r="J5768" t="s">
        <v>7208</v>
      </c>
      <c r="K5768" t="s">
        <v>15222</v>
      </c>
      <c r="L5768" t="s">
        <v>14079</v>
      </c>
      <c r="M5768" t="s">
        <v>2256</v>
      </c>
    </row>
    <row r="5769" spans="1:13">
      <c r="A5769" t="s">
        <v>7218</v>
      </c>
      <c r="B5769">
        <v>4.5999999999999996</v>
      </c>
      <c r="C5769" t="str">
        <f t="shared" si="90"/>
        <v>4 – 5</v>
      </c>
      <c r="D5769">
        <v>100</v>
      </c>
      <c r="E5769" t="s">
        <v>13149</v>
      </c>
      <c r="G5769" t="s">
        <v>13150</v>
      </c>
      <c r="H5769" t="s">
        <v>13150</v>
      </c>
      <c r="I5769" t="s">
        <v>7220</v>
      </c>
      <c r="J5769" t="s">
        <v>7208</v>
      </c>
      <c r="K5769" t="s">
        <v>15222</v>
      </c>
      <c r="L5769" t="s">
        <v>14079</v>
      </c>
      <c r="M5769" t="s">
        <v>16108</v>
      </c>
    </row>
    <row r="5770" spans="1:13">
      <c r="A5770" t="s">
        <v>7222</v>
      </c>
      <c r="B5770">
        <v>4.8</v>
      </c>
      <c r="C5770" t="str">
        <f t="shared" si="90"/>
        <v>4 – 5</v>
      </c>
      <c r="D5770">
        <v>500</v>
      </c>
      <c r="E5770" t="s">
        <v>13149</v>
      </c>
      <c r="G5770" t="s">
        <v>13150</v>
      </c>
      <c r="H5770" t="s">
        <v>13150</v>
      </c>
      <c r="I5770" t="s">
        <v>7224</v>
      </c>
      <c r="J5770" t="s">
        <v>7225</v>
      </c>
      <c r="K5770" t="s">
        <v>15225</v>
      </c>
      <c r="L5770" t="s">
        <v>14038</v>
      </c>
      <c r="M5770" t="s">
        <v>52</v>
      </c>
    </row>
    <row r="5771" spans="1:13">
      <c r="A5771" t="s">
        <v>7222</v>
      </c>
      <c r="B5771">
        <v>4.8</v>
      </c>
      <c r="C5771" t="str">
        <f t="shared" si="90"/>
        <v>4 – 5</v>
      </c>
      <c r="D5771">
        <v>500</v>
      </c>
      <c r="E5771" t="s">
        <v>13149</v>
      </c>
      <c r="G5771" t="s">
        <v>13150</v>
      </c>
      <c r="H5771" t="s">
        <v>13150</v>
      </c>
      <c r="I5771" t="s">
        <v>7224</v>
      </c>
      <c r="J5771" t="s">
        <v>7225</v>
      </c>
      <c r="K5771" t="s">
        <v>15225</v>
      </c>
      <c r="L5771" t="s">
        <v>14038</v>
      </c>
      <c r="M5771" t="s">
        <v>511</v>
      </c>
    </row>
    <row r="5772" spans="1:13">
      <c r="A5772" t="s">
        <v>7226</v>
      </c>
      <c r="B5772">
        <v>4.8</v>
      </c>
      <c r="C5772" t="str">
        <f t="shared" si="90"/>
        <v>4 – 5</v>
      </c>
      <c r="D5772">
        <v>500</v>
      </c>
      <c r="E5772" t="s">
        <v>13149</v>
      </c>
      <c r="G5772" t="s">
        <v>13150</v>
      </c>
      <c r="H5772" t="s">
        <v>13150</v>
      </c>
      <c r="I5772" t="s">
        <v>7228</v>
      </c>
      <c r="J5772" t="s">
        <v>7229</v>
      </c>
      <c r="K5772" t="s">
        <v>15226</v>
      </c>
      <c r="L5772" t="s">
        <v>14079</v>
      </c>
      <c r="M5772" t="s">
        <v>18</v>
      </c>
    </row>
    <row r="5773" spans="1:13">
      <c r="A5773" t="s">
        <v>7226</v>
      </c>
      <c r="B5773">
        <v>4.8</v>
      </c>
      <c r="C5773" t="str">
        <f t="shared" si="90"/>
        <v>4 – 5</v>
      </c>
      <c r="D5773">
        <v>500</v>
      </c>
      <c r="E5773" t="s">
        <v>13149</v>
      </c>
      <c r="G5773" t="s">
        <v>13150</v>
      </c>
      <c r="H5773" t="s">
        <v>13150</v>
      </c>
      <c r="I5773" t="s">
        <v>7228</v>
      </c>
      <c r="J5773" t="s">
        <v>7229</v>
      </c>
      <c r="K5773" t="s">
        <v>15226</v>
      </c>
      <c r="L5773" t="s">
        <v>14079</v>
      </c>
      <c r="M5773" t="s">
        <v>1511</v>
      </c>
    </row>
    <row r="5774" spans="1:13">
      <c r="A5774" t="s">
        <v>7226</v>
      </c>
      <c r="B5774">
        <v>4.8</v>
      </c>
      <c r="C5774" t="str">
        <f t="shared" si="90"/>
        <v>4 – 5</v>
      </c>
      <c r="D5774">
        <v>500</v>
      </c>
      <c r="E5774" t="s">
        <v>13149</v>
      </c>
      <c r="G5774" t="s">
        <v>13150</v>
      </c>
      <c r="H5774" t="s">
        <v>13150</v>
      </c>
      <c r="I5774" t="s">
        <v>7228</v>
      </c>
      <c r="J5774" t="s">
        <v>7229</v>
      </c>
      <c r="K5774" t="s">
        <v>15226</v>
      </c>
      <c r="L5774" t="s">
        <v>14079</v>
      </c>
      <c r="M5774" t="s">
        <v>4172</v>
      </c>
    </row>
    <row r="5775" spans="1:13">
      <c r="A5775" t="s">
        <v>7230</v>
      </c>
      <c r="B5775">
        <v>3</v>
      </c>
      <c r="C5775" t="str">
        <f t="shared" si="90"/>
        <v>2 – 3</v>
      </c>
      <c r="D5775">
        <v>12</v>
      </c>
      <c r="E5775" t="s">
        <v>13149</v>
      </c>
      <c r="G5775" t="s">
        <v>13150</v>
      </c>
      <c r="H5775" t="s">
        <v>13150</v>
      </c>
      <c r="I5775" t="s">
        <v>7233</v>
      </c>
      <c r="J5775" t="s">
        <v>7234</v>
      </c>
      <c r="K5775" t="s">
        <v>15227</v>
      </c>
      <c r="L5775" t="s">
        <v>14038</v>
      </c>
      <c r="M5775" t="s">
        <v>262</v>
      </c>
    </row>
    <row r="5776" spans="1:13">
      <c r="A5776" t="s">
        <v>7230</v>
      </c>
      <c r="B5776">
        <v>3</v>
      </c>
      <c r="C5776" t="str">
        <f t="shared" si="90"/>
        <v>2 – 3</v>
      </c>
      <c r="D5776">
        <v>12</v>
      </c>
      <c r="E5776" t="s">
        <v>13149</v>
      </c>
      <c r="G5776" t="s">
        <v>13150</v>
      </c>
      <c r="H5776" t="s">
        <v>13150</v>
      </c>
      <c r="I5776" t="s">
        <v>7233</v>
      </c>
      <c r="J5776" t="s">
        <v>7234</v>
      </c>
      <c r="K5776" t="s">
        <v>15227</v>
      </c>
      <c r="L5776" t="s">
        <v>14038</v>
      </c>
      <c r="M5776" t="s">
        <v>10</v>
      </c>
    </row>
    <row r="5777" spans="1:13">
      <c r="A5777" t="s">
        <v>7230</v>
      </c>
      <c r="B5777">
        <v>3</v>
      </c>
      <c r="C5777" t="str">
        <f t="shared" si="90"/>
        <v>2 – 3</v>
      </c>
      <c r="D5777">
        <v>12</v>
      </c>
      <c r="E5777" t="s">
        <v>13149</v>
      </c>
      <c r="G5777" t="s">
        <v>13150</v>
      </c>
      <c r="H5777" t="s">
        <v>13150</v>
      </c>
      <c r="I5777" t="s">
        <v>7233</v>
      </c>
      <c r="J5777" t="s">
        <v>7234</v>
      </c>
      <c r="K5777" t="s">
        <v>15227</v>
      </c>
      <c r="L5777" t="s">
        <v>14038</v>
      </c>
      <c r="M5777" t="s">
        <v>52</v>
      </c>
    </row>
    <row r="5778" spans="1:13">
      <c r="A5778" t="s">
        <v>7230</v>
      </c>
      <c r="B5778">
        <v>3</v>
      </c>
      <c r="C5778" t="str">
        <f t="shared" si="90"/>
        <v>2 – 3</v>
      </c>
      <c r="D5778">
        <v>12</v>
      </c>
      <c r="E5778" t="s">
        <v>13149</v>
      </c>
      <c r="G5778" t="s">
        <v>13150</v>
      </c>
      <c r="H5778" t="s">
        <v>13150</v>
      </c>
      <c r="I5778" t="s">
        <v>7233</v>
      </c>
      <c r="J5778" t="s">
        <v>7234</v>
      </c>
      <c r="K5778" t="s">
        <v>15227</v>
      </c>
      <c r="L5778" t="s">
        <v>14038</v>
      </c>
      <c r="M5778" t="s">
        <v>2256</v>
      </c>
    </row>
    <row r="5779" spans="1:13">
      <c r="A5779" t="s">
        <v>7230</v>
      </c>
      <c r="B5779">
        <v>3</v>
      </c>
      <c r="C5779" t="str">
        <f t="shared" si="90"/>
        <v>2 – 3</v>
      </c>
      <c r="D5779">
        <v>12</v>
      </c>
      <c r="E5779" t="s">
        <v>13149</v>
      </c>
      <c r="G5779" t="s">
        <v>13150</v>
      </c>
      <c r="H5779" t="s">
        <v>13150</v>
      </c>
      <c r="I5779" t="s">
        <v>7233</v>
      </c>
      <c r="J5779" t="s">
        <v>7234</v>
      </c>
      <c r="K5779" t="s">
        <v>15227</v>
      </c>
      <c r="L5779" t="s">
        <v>14038</v>
      </c>
      <c r="M5779" t="s">
        <v>16108</v>
      </c>
    </row>
    <row r="5780" spans="1:13">
      <c r="A5780" t="s">
        <v>7235</v>
      </c>
      <c r="B5780">
        <v>4.8</v>
      </c>
      <c r="C5780" t="str">
        <f t="shared" si="90"/>
        <v>4 – 5</v>
      </c>
      <c r="D5780">
        <v>84</v>
      </c>
      <c r="E5780" t="s">
        <v>13149</v>
      </c>
      <c r="G5780" t="s">
        <v>13150</v>
      </c>
      <c r="H5780" t="s">
        <v>13150</v>
      </c>
      <c r="I5780" t="s">
        <v>7238</v>
      </c>
      <c r="J5780" t="s">
        <v>7239</v>
      </c>
      <c r="K5780" t="s">
        <v>15228</v>
      </c>
      <c r="L5780" t="s">
        <v>14079</v>
      </c>
      <c r="M5780" t="s">
        <v>262</v>
      </c>
    </row>
    <row r="5781" spans="1:13">
      <c r="A5781" t="s">
        <v>7235</v>
      </c>
      <c r="B5781">
        <v>4.8</v>
      </c>
      <c r="C5781" t="str">
        <f t="shared" si="90"/>
        <v>4 – 5</v>
      </c>
      <c r="D5781">
        <v>84</v>
      </c>
      <c r="E5781" t="s">
        <v>13149</v>
      </c>
      <c r="G5781" t="s">
        <v>13150</v>
      </c>
      <c r="H5781" t="s">
        <v>13150</v>
      </c>
      <c r="I5781" t="s">
        <v>7238</v>
      </c>
      <c r="J5781" t="s">
        <v>7239</v>
      </c>
      <c r="K5781" t="s">
        <v>15228</v>
      </c>
      <c r="L5781" t="s">
        <v>14079</v>
      </c>
      <c r="M5781" t="s">
        <v>10</v>
      </c>
    </row>
    <row r="5782" spans="1:13">
      <c r="A5782" t="s">
        <v>7235</v>
      </c>
      <c r="B5782">
        <v>4.8</v>
      </c>
      <c r="C5782" t="str">
        <f t="shared" si="90"/>
        <v>4 – 5</v>
      </c>
      <c r="D5782">
        <v>84</v>
      </c>
      <c r="E5782" t="s">
        <v>13149</v>
      </c>
      <c r="G5782" t="s">
        <v>13150</v>
      </c>
      <c r="H5782" t="s">
        <v>13150</v>
      </c>
      <c r="I5782" t="s">
        <v>7238</v>
      </c>
      <c r="J5782" t="s">
        <v>7239</v>
      </c>
      <c r="K5782" t="s">
        <v>15228</v>
      </c>
      <c r="L5782" t="s">
        <v>14079</v>
      </c>
      <c r="M5782" t="s">
        <v>595</v>
      </c>
    </row>
    <row r="5783" spans="1:13">
      <c r="A5783" t="s">
        <v>7240</v>
      </c>
      <c r="B5783">
        <v>4.2</v>
      </c>
      <c r="C5783" t="str">
        <f t="shared" si="90"/>
        <v>4 – 5</v>
      </c>
      <c r="D5783">
        <v>31</v>
      </c>
      <c r="E5783" t="s">
        <v>13149</v>
      </c>
      <c r="G5783" t="s">
        <v>13150</v>
      </c>
      <c r="H5783" t="s">
        <v>13150</v>
      </c>
      <c r="I5783" t="s">
        <v>7243</v>
      </c>
      <c r="J5783" t="s">
        <v>7244</v>
      </c>
      <c r="K5783" t="s">
        <v>15229</v>
      </c>
      <c r="L5783" t="s">
        <v>14079</v>
      </c>
      <c r="M5783" t="s">
        <v>52</v>
      </c>
    </row>
    <row r="5784" spans="1:13">
      <c r="A5784" t="s">
        <v>7240</v>
      </c>
      <c r="B5784">
        <v>4.2</v>
      </c>
      <c r="C5784" t="str">
        <f t="shared" si="90"/>
        <v>4 – 5</v>
      </c>
      <c r="D5784">
        <v>31</v>
      </c>
      <c r="E5784" t="s">
        <v>13149</v>
      </c>
      <c r="G5784" t="s">
        <v>13150</v>
      </c>
      <c r="H5784" t="s">
        <v>13150</v>
      </c>
      <c r="I5784" t="s">
        <v>7243</v>
      </c>
      <c r="J5784" t="s">
        <v>7244</v>
      </c>
      <c r="K5784" t="s">
        <v>15229</v>
      </c>
      <c r="L5784" t="s">
        <v>14079</v>
      </c>
      <c r="M5784" t="s">
        <v>18</v>
      </c>
    </row>
    <row r="5785" spans="1:13">
      <c r="A5785" t="s">
        <v>7240</v>
      </c>
      <c r="B5785">
        <v>4.2</v>
      </c>
      <c r="C5785" t="str">
        <f t="shared" si="90"/>
        <v>4 – 5</v>
      </c>
      <c r="D5785">
        <v>31</v>
      </c>
      <c r="E5785" t="s">
        <v>13149</v>
      </c>
      <c r="G5785" t="s">
        <v>13150</v>
      </c>
      <c r="H5785" t="s">
        <v>13150</v>
      </c>
      <c r="I5785" t="s">
        <v>7243</v>
      </c>
      <c r="J5785" t="s">
        <v>7244</v>
      </c>
      <c r="K5785" t="s">
        <v>15229</v>
      </c>
      <c r="L5785" t="s">
        <v>14079</v>
      </c>
      <c r="M5785" t="s">
        <v>5392</v>
      </c>
    </row>
    <row r="5786" spans="1:13">
      <c r="A5786" t="s">
        <v>7240</v>
      </c>
      <c r="B5786">
        <v>4.2</v>
      </c>
      <c r="C5786" t="str">
        <f t="shared" si="90"/>
        <v>4 – 5</v>
      </c>
      <c r="D5786">
        <v>31</v>
      </c>
      <c r="E5786" t="s">
        <v>13149</v>
      </c>
      <c r="G5786" t="s">
        <v>13150</v>
      </c>
      <c r="H5786" t="s">
        <v>13150</v>
      </c>
      <c r="I5786" t="s">
        <v>7243</v>
      </c>
      <c r="J5786" t="s">
        <v>7244</v>
      </c>
      <c r="K5786" t="s">
        <v>15229</v>
      </c>
      <c r="L5786" t="s">
        <v>14079</v>
      </c>
      <c r="M5786" t="s">
        <v>16113</v>
      </c>
    </row>
    <row r="5787" spans="1:13">
      <c r="A5787" t="s">
        <v>7245</v>
      </c>
      <c r="B5787">
        <v>4.8</v>
      </c>
      <c r="C5787" t="str">
        <f t="shared" si="90"/>
        <v>4 – 5</v>
      </c>
      <c r="D5787">
        <v>5000</v>
      </c>
      <c r="E5787" t="s">
        <v>13149</v>
      </c>
      <c r="G5787" t="s">
        <v>13150</v>
      </c>
      <c r="H5787" t="s">
        <v>13150</v>
      </c>
      <c r="I5787" t="s">
        <v>7247</v>
      </c>
      <c r="J5787" t="s">
        <v>7248</v>
      </c>
      <c r="K5787" t="s">
        <v>15230</v>
      </c>
      <c r="L5787" t="s">
        <v>14079</v>
      </c>
      <c r="M5787" t="s">
        <v>262</v>
      </c>
    </row>
    <row r="5788" spans="1:13">
      <c r="A5788" t="s">
        <v>7245</v>
      </c>
      <c r="B5788">
        <v>4.8</v>
      </c>
      <c r="C5788" t="str">
        <f t="shared" si="90"/>
        <v>4 – 5</v>
      </c>
      <c r="D5788">
        <v>5000</v>
      </c>
      <c r="E5788" t="s">
        <v>13149</v>
      </c>
      <c r="G5788" t="s">
        <v>13150</v>
      </c>
      <c r="H5788" t="s">
        <v>13150</v>
      </c>
      <c r="I5788" t="s">
        <v>7247</v>
      </c>
      <c r="J5788" t="s">
        <v>7248</v>
      </c>
      <c r="K5788" t="s">
        <v>15230</v>
      </c>
      <c r="L5788" t="s">
        <v>14079</v>
      </c>
      <c r="M5788" t="s">
        <v>595</v>
      </c>
    </row>
    <row r="5789" spans="1:13">
      <c r="A5789" t="s">
        <v>7249</v>
      </c>
      <c r="B5789">
        <v>4.9000000000000004</v>
      </c>
      <c r="C5789" t="str">
        <f t="shared" si="90"/>
        <v>4 – 5</v>
      </c>
      <c r="D5789">
        <v>100</v>
      </c>
      <c r="E5789" t="s">
        <v>13149</v>
      </c>
      <c r="G5789" t="s">
        <v>13150</v>
      </c>
      <c r="H5789" t="s">
        <v>13150</v>
      </c>
      <c r="I5789" t="s">
        <v>7251</v>
      </c>
      <c r="J5789" t="s">
        <v>7252</v>
      </c>
      <c r="K5789" t="s">
        <v>15231</v>
      </c>
      <c r="L5789" t="s">
        <v>14002</v>
      </c>
      <c r="M5789" t="s">
        <v>635</v>
      </c>
    </row>
    <row r="5790" spans="1:13">
      <c r="A5790" t="s">
        <v>7249</v>
      </c>
      <c r="B5790">
        <v>4.9000000000000004</v>
      </c>
      <c r="C5790" t="str">
        <f t="shared" si="90"/>
        <v>4 – 5</v>
      </c>
      <c r="D5790">
        <v>100</v>
      </c>
      <c r="E5790" t="s">
        <v>13149</v>
      </c>
      <c r="G5790" t="s">
        <v>13150</v>
      </c>
      <c r="H5790" t="s">
        <v>13150</v>
      </c>
      <c r="I5790" t="s">
        <v>7251</v>
      </c>
      <c r="J5790" t="s">
        <v>7252</v>
      </c>
      <c r="K5790" t="s">
        <v>15231</v>
      </c>
      <c r="L5790" t="s">
        <v>14002</v>
      </c>
      <c r="M5790" t="s">
        <v>262</v>
      </c>
    </row>
    <row r="5791" spans="1:13">
      <c r="A5791" t="s">
        <v>7249</v>
      </c>
      <c r="B5791">
        <v>4.9000000000000004</v>
      </c>
      <c r="C5791" t="str">
        <f t="shared" si="90"/>
        <v>4 – 5</v>
      </c>
      <c r="D5791">
        <v>100</v>
      </c>
      <c r="E5791" t="s">
        <v>13149</v>
      </c>
      <c r="G5791" t="s">
        <v>13150</v>
      </c>
      <c r="H5791" t="s">
        <v>13150</v>
      </c>
      <c r="I5791" t="s">
        <v>7251</v>
      </c>
      <c r="J5791" t="s">
        <v>7252</v>
      </c>
      <c r="K5791" t="s">
        <v>15231</v>
      </c>
      <c r="L5791" t="s">
        <v>14002</v>
      </c>
      <c r="M5791" t="s">
        <v>10</v>
      </c>
    </row>
    <row r="5792" spans="1:13">
      <c r="A5792" t="s">
        <v>7249</v>
      </c>
      <c r="B5792">
        <v>4.9000000000000004</v>
      </c>
      <c r="C5792" t="str">
        <f t="shared" si="90"/>
        <v>4 – 5</v>
      </c>
      <c r="D5792">
        <v>100</v>
      </c>
      <c r="E5792" t="s">
        <v>13149</v>
      </c>
      <c r="G5792" t="s">
        <v>13150</v>
      </c>
      <c r="H5792" t="s">
        <v>13150</v>
      </c>
      <c r="I5792" t="s">
        <v>7251</v>
      </c>
      <c r="J5792" t="s">
        <v>7252</v>
      </c>
      <c r="K5792" t="s">
        <v>15231</v>
      </c>
      <c r="L5792" t="s">
        <v>14002</v>
      </c>
      <c r="M5792" t="s">
        <v>16121</v>
      </c>
    </row>
    <row r="5793" spans="1:13">
      <c r="A5793" t="s">
        <v>7254</v>
      </c>
      <c r="B5793">
        <v>4.8</v>
      </c>
      <c r="C5793" t="str">
        <f t="shared" si="90"/>
        <v>4 – 5</v>
      </c>
      <c r="D5793">
        <v>35</v>
      </c>
      <c r="E5793" t="s">
        <v>13149</v>
      </c>
      <c r="G5793" t="s">
        <v>13150</v>
      </c>
      <c r="H5793" t="s">
        <v>13150</v>
      </c>
      <c r="I5793" t="s">
        <v>7257</v>
      </c>
      <c r="J5793" t="s">
        <v>7258</v>
      </c>
      <c r="K5793" t="s">
        <v>15232</v>
      </c>
      <c r="L5793" t="s">
        <v>14079</v>
      </c>
      <c r="M5793" t="s">
        <v>10</v>
      </c>
    </row>
    <row r="5794" spans="1:13">
      <c r="A5794" t="s">
        <v>7254</v>
      </c>
      <c r="B5794">
        <v>4.8</v>
      </c>
      <c r="C5794" t="str">
        <f t="shared" si="90"/>
        <v>4 – 5</v>
      </c>
      <c r="D5794">
        <v>35</v>
      </c>
      <c r="E5794" t="s">
        <v>13149</v>
      </c>
      <c r="G5794" t="s">
        <v>13150</v>
      </c>
      <c r="H5794" t="s">
        <v>13150</v>
      </c>
      <c r="I5794" t="s">
        <v>7257</v>
      </c>
      <c r="J5794" t="s">
        <v>7258</v>
      </c>
      <c r="K5794" t="s">
        <v>15232</v>
      </c>
      <c r="L5794" t="s">
        <v>14079</v>
      </c>
      <c r="M5794" t="s">
        <v>52</v>
      </c>
    </row>
    <row r="5795" spans="1:13">
      <c r="A5795" t="s">
        <v>7254</v>
      </c>
      <c r="B5795">
        <v>4.8</v>
      </c>
      <c r="C5795" t="str">
        <f t="shared" si="90"/>
        <v>4 – 5</v>
      </c>
      <c r="D5795">
        <v>35</v>
      </c>
      <c r="E5795" t="s">
        <v>13149</v>
      </c>
      <c r="G5795" t="s">
        <v>13150</v>
      </c>
      <c r="H5795" t="s">
        <v>13150</v>
      </c>
      <c r="I5795" t="s">
        <v>7257</v>
      </c>
      <c r="J5795" t="s">
        <v>7258</v>
      </c>
      <c r="K5795" t="s">
        <v>15232</v>
      </c>
      <c r="L5795" t="s">
        <v>14079</v>
      </c>
      <c r="M5795" t="s">
        <v>2256</v>
      </c>
    </row>
    <row r="5796" spans="1:13">
      <c r="A5796" t="s">
        <v>7254</v>
      </c>
      <c r="B5796">
        <v>4.8</v>
      </c>
      <c r="C5796" t="str">
        <f t="shared" si="90"/>
        <v>4 – 5</v>
      </c>
      <c r="D5796">
        <v>35</v>
      </c>
      <c r="E5796" t="s">
        <v>13149</v>
      </c>
      <c r="G5796" t="s">
        <v>13150</v>
      </c>
      <c r="H5796" t="s">
        <v>13150</v>
      </c>
      <c r="I5796" t="s">
        <v>7257</v>
      </c>
      <c r="J5796" t="s">
        <v>7258</v>
      </c>
      <c r="K5796" t="s">
        <v>15232</v>
      </c>
      <c r="L5796" t="s">
        <v>14079</v>
      </c>
      <c r="M5796" t="s">
        <v>16108</v>
      </c>
    </row>
    <row r="5797" spans="1:13">
      <c r="A5797" t="s">
        <v>7259</v>
      </c>
      <c r="B5797">
        <v>4.8</v>
      </c>
      <c r="C5797" t="str">
        <f t="shared" si="90"/>
        <v>4 – 5</v>
      </c>
      <c r="D5797">
        <v>22</v>
      </c>
      <c r="E5797" t="s">
        <v>13149</v>
      </c>
      <c r="G5797" t="s">
        <v>13150</v>
      </c>
      <c r="H5797" t="s">
        <v>13150</v>
      </c>
      <c r="I5797" t="s">
        <v>7261</v>
      </c>
      <c r="J5797" t="s">
        <v>7262</v>
      </c>
      <c r="K5797" t="s">
        <v>15233</v>
      </c>
      <c r="L5797" t="s">
        <v>14079</v>
      </c>
      <c r="M5797" t="s">
        <v>52</v>
      </c>
    </row>
    <row r="5798" spans="1:13">
      <c r="A5798" t="s">
        <v>7259</v>
      </c>
      <c r="B5798">
        <v>4.8</v>
      </c>
      <c r="C5798" t="str">
        <f t="shared" si="90"/>
        <v>4 – 5</v>
      </c>
      <c r="D5798">
        <v>22</v>
      </c>
      <c r="E5798" t="s">
        <v>13149</v>
      </c>
      <c r="G5798" t="s">
        <v>13150</v>
      </c>
      <c r="H5798" t="s">
        <v>13150</v>
      </c>
      <c r="I5798" t="s">
        <v>7261</v>
      </c>
      <c r="J5798" t="s">
        <v>7262</v>
      </c>
      <c r="K5798" t="s">
        <v>15233</v>
      </c>
      <c r="L5798" t="s">
        <v>14079</v>
      </c>
      <c r="M5798" t="s">
        <v>18</v>
      </c>
    </row>
    <row r="5799" spans="1:13">
      <c r="A5799" t="s">
        <v>7259</v>
      </c>
      <c r="B5799">
        <v>4.8</v>
      </c>
      <c r="C5799" t="str">
        <f t="shared" si="90"/>
        <v>4 – 5</v>
      </c>
      <c r="D5799">
        <v>22</v>
      </c>
      <c r="E5799" t="s">
        <v>13149</v>
      </c>
      <c r="G5799" t="s">
        <v>13150</v>
      </c>
      <c r="H5799" t="s">
        <v>13150</v>
      </c>
      <c r="I5799" t="s">
        <v>7261</v>
      </c>
      <c r="J5799" t="s">
        <v>7262</v>
      </c>
      <c r="K5799" t="s">
        <v>15233</v>
      </c>
      <c r="L5799" t="s">
        <v>14079</v>
      </c>
      <c r="M5799" t="s">
        <v>16115</v>
      </c>
    </row>
    <row r="5800" spans="1:13">
      <c r="A5800" t="s">
        <v>7259</v>
      </c>
      <c r="B5800">
        <v>4.8</v>
      </c>
      <c r="C5800" t="str">
        <f t="shared" si="90"/>
        <v>4 – 5</v>
      </c>
      <c r="D5800">
        <v>22</v>
      </c>
      <c r="E5800" t="s">
        <v>13149</v>
      </c>
      <c r="G5800" t="s">
        <v>13150</v>
      </c>
      <c r="H5800" t="s">
        <v>13150</v>
      </c>
      <c r="I5800" t="s">
        <v>7261</v>
      </c>
      <c r="J5800" t="s">
        <v>7262</v>
      </c>
      <c r="K5800" t="s">
        <v>15233</v>
      </c>
      <c r="L5800" t="s">
        <v>14079</v>
      </c>
      <c r="M5800" t="s">
        <v>1220</v>
      </c>
    </row>
    <row r="5801" spans="1:13">
      <c r="A5801" t="s">
        <v>7263</v>
      </c>
      <c r="B5801">
        <v>4.5</v>
      </c>
      <c r="C5801" t="str">
        <f t="shared" si="90"/>
        <v>4 – 5</v>
      </c>
      <c r="D5801">
        <v>1000</v>
      </c>
      <c r="E5801" t="s">
        <v>13149</v>
      </c>
      <c r="G5801" t="s">
        <v>13150</v>
      </c>
      <c r="H5801" t="s">
        <v>13150</v>
      </c>
      <c r="I5801" t="s">
        <v>7265</v>
      </c>
      <c r="L5801" t="s">
        <v>13155</v>
      </c>
      <c r="M5801" t="s">
        <v>16111</v>
      </c>
    </row>
    <row r="5802" spans="1:13">
      <c r="A5802" t="s">
        <v>7266</v>
      </c>
      <c r="B5802">
        <v>4.9000000000000004</v>
      </c>
      <c r="C5802" t="str">
        <f t="shared" si="90"/>
        <v>4 – 5</v>
      </c>
      <c r="D5802">
        <v>1000</v>
      </c>
      <c r="E5802" t="s">
        <v>13149</v>
      </c>
      <c r="G5802" t="s">
        <v>13150</v>
      </c>
      <c r="H5802" t="s">
        <v>13150</v>
      </c>
      <c r="I5802" t="s">
        <v>7268</v>
      </c>
      <c r="J5802" t="s">
        <v>7269</v>
      </c>
      <c r="K5802" t="s">
        <v>15234</v>
      </c>
      <c r="L5802" t="s">
        <v>14079</v>
      </c>
      <c r="M5802" t="s">
        <v>262</v>
      </c>
    </row>
    <row r="5803" spans="1:13">
      <c r="A5803" t="s">
        <v>7266</v>
      </c>
      <c r="B5803">
        <v>4.9000000000000004</v>
      </c>
      <c r="C5803" t="str">
        <f t="shared" si="90"/>
        <v>4 – 5</v>
      </c>
      <c r="D5803">
        <v>1000</v>
      </c>
      <c r="E5803" t="s">
        <v>13149</v>
      </c>
      <c r="G5803" t="s">
        <v>13150</v>
      </c>
      <c r="H5803" t="s">
        <v>13150</v>
      </c>
      <c r="I5803" t="s">
        <v>7268</v>
      </c>
      <c r="J5803" t="s">
        <v>7269</v>
      </c>
      <c r="K5803" t="s">
        <v>15234</v>
      </c>
      <c r="L5803" t="s">
        <v>14079</v>
      </c>
      <c r="M5803" t="s">
        <v>595</v>
      </c>
    </row>
    <row r="5804" spans="1:13">
      <c r="A5804" t="s">
        <v>7270</v>
      </c>
      <c r="B5804">
        <v>4.9000000000000004</v>
      </c>
      <c r="C5804" t="str">
        <f t="shared" si="90"/>
        <v>4 – 5</v>
      </c>
      <c r="D5804">
        <v>100</v>
      </c>
      <c r="E5804" t="s">
        <v>13149</v>
      </c>
      <c r="G5804" t="s">
        <v>13150</v>
      </c>
      <c r="H5804" t="s">
        <v>13150</v>
      </c>
      <c r="I5804" t="s">
        <v>7272</v>
      </c>
      <c r="J5804" t="s">
        <v>7273</v>
      </c>
      <c r="K5804" t="s">
        <v>15235</v>
      </c>
      <c r="L5804" t="s">
        <v>14079</v>
      </c>
      <c r="M5804" t="s">
        <v>262</v>
      </c>
    </row>
    <row r="5805" spans="1:13">
      <c r="A5805" t="s">
        <v>7270</v>
      </c>
      <c r="B5805">
        <v>4.9000000000000004</v>
      </c>
      <c r="C5805" t="str">
        <f t="shared" si="90"/>
        <v>4 – 5</v>
      </c>
      <c r="D5805">
        <v>100</v>
      </c>
      <c r="E5805" t="s">
        <v>13149</v>
      </c>
      <c r="G5805" t="s">
        <v>13150</v>
      </c>
      <c r="H5805" t="s">
        <v>13150</v>
      </c>
      <c r="I5805" t="s">
        <v>7272</v>
      </c>
      <c r="J5805" t="s">
        <v>7273</v>
      </c>
      <c r="K5805" t="s">
        <v>15235</v>
      </c>
      <c r="L5805" t="s">
        <v>14079</v>
      </c>
      <c r="M5805" t="s">
        <v>18</v>
      </c>
    </row>
    <row r="5806" spans="1:13">
      <c r="A5806" t="s">
        <v>7270</v>
      </c>
      <c r="B5806">
        <v>4.9000000000000004</v>
      </c>
      <c r="C5806" t="str">
        <f t="shared" si="90"/>
        <v>4 – 5</v>
      </c>
      <c r="D5806">
        <v>100</v>
      </c>
      <c r="E5806" t="s">
        <v>13149</v>
      </c>
      <c r="G5806" t="s">
        <v>13150</v>
      </c>
      <c r="H5806" t="s">
        <v>13150</v>
      </c>
      <c r="I5806" t="s">
        <v>7272</v>
      </c>
      <c r="J5806" t="s">
        <v>7273</v>
      </c>
      <c r="K5806" t="s">
        <v>15235</v>
      </c>
      <c r="L5806" t="s">
        <v>14079</v>
      </c>
      <c r="M5806" t="s">
        <v>595</v>
      </c>
    </row>
    <row r="5807" spans="1:13">
      <c r="A5807" t="s">
        <v>7274</v>
      </c>
      <c r="B5807">
        <v>4.9000000000000004</v>
      </c>
      <c r="C5807" t="str">
        <f t="shared" si="90"/>
        <v>4 – 5</v>
      </c>
      <c r="D5807">
        <v>500</v>
      </c>
      <c r="E5807" t="s">
        <v>13149</v>
      </c>
      <c r="G5807" t="s">
        <v>13150</v>
      </c>
      <c r="H5807" t="s">
        <v>13150</v>
      </c>
      <c r="I5807" t="s">
        <v>7276</v>
      </c>
      <c r="J5807" t="s">
        <v>7277</v>
      </c>
      <c r="K5807" t="s">
        <v>15236</v>
      </c>
      <c r="L5807" t="s">
        <v>14079</v>
      </c>
      <c r="M5807" t="s">
        <v>262</v>
      </c>
    </row>
    <row r="5808" spans="1:13">
      <c r="A5808" t="s">
        <v>7274</v>
      </c>
      <c r="B5808">
        <v>4.9000000000000004</v>
      </c>
      <c r="C5808" t="str">
        <f t="shared" si="90"/>
        <v>4 – 5</v>
      </c>
      <c r="D5808">
        <v>500</v>
      </c>
      <c r="E5808" t="s">
        <v>13149</v>
      </c>
      <c r="G5808" t="s">
        <v>13150</v>
      </c>
      <c r="H5808" t="s">
        <v>13150</v>
      </c>
      <c r="I5808" t="s">
        <v>7276</v>
      </c>
      <c r="J5808" t="s">
        <v>7277</v>
      </c>
      <c r="K5808" t="s">
        <v>15236</v>
      </c>
      <c r="L5808" t="s">
        <v>14079</v>
      </c>
      <c r="M5808" t="s">
        <v>10</v>
      </c>
    </row>
    <row r="5809" spans="1:13">
      <c r="A5809" t="s">
        <v>7274</v>
      </c>
      <c r="B5809">
        <v>4.9000000000000004</v>
      </c>
      <c r="C5809" t="str">
        <f t="shared" si="90"/>
        <v>4 – 5</v>
      </c>
      <c r="D5809">
        <v>500</v>
      </c>
      <c r="E5809" t="s">
        <v>13149</v>
      </c>
      <c r="G5809" t="s">
        <v>13150</v>
      </c>
      <c r="H5809" t="s">
        <v>13150</v>
      </c>
      <c r="I5809" t="s">
        <v>7276</v>
      </c>
      <c r="J5809" t="s">
        <v>7277</v>
      </c>
      <c r="K5809" t="s">
        <v>15236</v>
      </c>
      <c r="L5809" t="s">
        <v>14079</v>
      </c>
      <c r="M5809" t="s">
        <v>595</v>
      </c>
    </row>
    <row r="5810" spans="1:13">
      <c r="A5810" t="s">
        <v>7278</v>
      </c>
      <c r="C5810" t="str">
        <f t="shared" si="90"/>
        <v>No Rating</v>
      </c>
      <c r="E5810" t="s">
        <v>13150</v>
      </c>
      <c r="G5810" t="s">
        <v>13150</v>
      </c>
      <c r="H5810" t="s">
        <v>13150</v>
      </c>
      <c r="I5810" t="s">
        <v>7280</v>
      </c>
      <c r="J5810" t="s">
        <v>7281</v>
      </c>
      <c r="K5810" t="s">
        <v>15237</v>
      </c>
      <c r="L5810" t="s">
        <v>14067</v>
      </c>
      <c r="M5810" t="s">
        <v>10</v>
      </c>
    </row>
    <row r="5811" spans="1:13">
      <c r="A5811" t="s">
        <v>7278</v>
      </c>
      <c r="C5811" t="str">
        <f t="shared" si="90"/>
        <v>No Rating</v>
      </c>
      <c r="E5811" t="s">
        <v>13150</v>
      </c>
      <c r="G5811" t="s">
        <v>13150</v>
      </c>
      <c r="H5811" t="s">
        <v>13150</v>
      </c>
      <c r="I5811" t="s">
        <v>7280</v>
      </c>
      <c r="J5811" t="s">
        <v>7281</v>
      </c>
      <c r="K5811" t="s">
        <v>15237</v>
      </c>
      <c r="L5811" t="s">
        <v>14067</v>
      </c>
      <c r="M5811" t="s">
        <v>52</v>
      </c>
    </row>
    <row r="5812" spans="1:13">
      <c r="A5812" t="s">
        <v>7278</v>
      </c>
      <c r="C5812" t="str">
        <f t="shared" si="90"/>
        <v>No Rating</v>
      </c>
      <c r="E5812" t="s">
        <v>13150</v>
      </c>
      <c r="G5812" t="s">
        <v>13150</v>
      </c>
      <c r="H5812" t="s">
        <v>13150</v>
      </c>
      <c r="I5812" t="s">
        <v>7280</v>
      </c>
      <c r="J5812" t="s">
        <v>7281</v>
      </c>
      <c r="K5812" t="s">
        <v>15237</v>
      </c>
      <c r="L5812" t="s">
        <v>14067</v>
      </c>
      <c r="M5812" t="s">
        <v>18</v>
      </c>
    </row>
    <row r="5813" spans="1:13">
      <c r="A5813" t="s">
        <v>7278</v>
      </c>
      <c r="C5813" t="str">
        <f t="shared" si="90"/>
        <v>No Rating</v>
      </c>
      <c r="E5813" t="s">
        <v>13150</v>
      </c>
      <c r="G5813" t="s">
        <v>13150</v>
      </c>
      <c r="H5813" t="s">
        <v>13150</v>
      </c>
      <c r="I5813" t="s">
        <v>7280</v>
      </c>
      <c r="J5813" t="s">
        <v>7281</v>
      </c>
      <c r="K5813" t="s">
        <v>15237</v>
      </c>
      <c r="L5813" t="s">
        <v>14067</v>
      </c>
      <c r="M5813" t="s">
        <v>8122</v>
      </c>
    </row>
    <row r="5814" spans="1:13">
      <c r="A5814" t="s">
        <v>7283</v>
      </c>
      <c r="C5814" t="str">
        <f t="shared" si="90"/>
        <v>No Rating</v>
      </c>
      <c r="E5814" t="s">
        <v>13150</v>
      </c>
      <c r="G5814" t="s">
        <v>13150</v>
      </c>
      <c r="H5814" t="s">
        <v>13150</v>
      </c>
      <c r="I5814" t="s">
        <v>7285</v>
      </c>
      <c r="J5814" t="s">
        <v>7286</v>
      </c>
      <c r="K5814" t="s">
        <v>15238</v>
      </c>
      <c r="L5814" t="s">
        <v>14038</v>
      </c>
      <c r="M5814" t="s">
        <v>10</v>
      </c>
    </row>
    <row r="5815" spans="1:13">
      <c r="A5815" t="s">
        <v>7283</v>
      </c>
      <c r="C5815" t="str">
        <f t="shared" si="90"/>
        <v>No Rating</v>
      </c>
      <c r="E5815" t="s">
        <v>13150</v>
      </c>
      <c r="G5815" t="s">
        <v>13150</v>
      </c>
      <c r="H5815" t="s">
        <v>13150</v>
      </c>
      <c r="I5815" t="s">
        <v>7285</v>
      </c>
      <c r="J5815" t="s">
        <v>7286</v>
      </c>
      <c r="K5815" t="s">
        <v>15238</v>
      </c>
      <c r="L5815" t="s">
        <v>14038</v>
      </c>
      <c r="M5815" t="s">
        <v>1505</v>
      </c>
    </row>
    <row r="5816" spans="1:13">
      <c r="A5816" t="s">
        <v>7283</v>
      </c>
      <c r="C5816" t="str">
        <f t="shared" si="90"/>
        <v>No Rating</v>
      </c>
      <c r="E5816" t="s">
        <v>13150</v>
      </c>
      <c r="G5816" t="s">
        <v>13150</v>
      </c>
      <c r="H5816" t="s">
        <v>13150</v>
      </c>
      <c r="I5816" t="s">
        <v>7285</v>
      </c>
      <c r="J5816" t="s">
        <v>7286</v>
      </c>
      <c r="K5816" t="s">
        <v>15238</v>
      </c>
      <c r="L5816" t="s">
        <v>14038</v>
      </c>
      <c r="M5816" t="s">
        <v>3586</v>
      </c>
    </row>
    <row r="5817" spans="1:13">
      <c r="A5817" t="s">
        <v>7287</v>
      </c>
      <c r="C5817" t="str">
        <f t="shared" si="90"/>
        <v>No Rating</v>
      </c>
      <c r="E5817" t="s">
        <v>13150</v>
      </c>
      <c r="G5817" t="s">
        <v>13150</v>
      </c>
      <c r="H5817" t="s">
        <v>13150</v>
      </c>
      <c r="I5817" t="s">
        <v>7289</v>
      </c>
      <c r="J5817" t="s">
        <v>7290</v>
      </c>
      <c r="K5817" t="s">
        <v>15239</v>
      </c>
      <c r="L5817" t="s">
        <v>14079</v>
      </c>
      <c r="M5817" t="s">
        <v>10</v>
      </c>
    </row>
    <row r="5818" spans="1:13">
      <c r="A5818" t="s">
        <v>7287</v>
      </c>
      <c r="C5818" t="str">
        <f t="shared" si="90"/>
        <v>No Rating</v>
      </c>
      <c r="E5818" t="s">
        <v>13150</v>
      </c>
      <c r="G5818" t="s">
        <v>13150</v>
      </c>
      <c r="H5818" t="s">
        <v>13150</v>
      </c>
      <c r="I5818" t="s">
        <v>7289</v>
      </c>
      <c r="J5818" t="s">
        <v>7290</v>
      </c>
      <c r="K5818" t="s">
        <v>15239</v>
      </c>
      <c r="L5818" t="s">
        <v>14079</v>
      </c>
      <c r="M5818" t="s">
        <v>2256</v>
      </c>
    </row>
    <row r="5819" spans="1:13">
      <c r="A5819" t="s">
        <v>7287</v>
      </c>
      <c r="C5819" t="str">
        <f t="shared" si="90"/>
        <v>No Rating</v>
      </c>
      <c r="E5819" t="s">
        <v>13150</v>
      </c>
      <c r="G5819" t="s">
        <v>13150</v>
      </c>
      <c r="H5819" t="s">
        <v>13150</v>
      </c>
      <c r="I5819" t="s">
        <v>7289</v>
      </c>
      <c r="J5819" t="s">
        <v>7290</v>
      </c>
      <c r="K5819" t="s">
        <v>15239</v>
      </c>
      <c r="L5819" t="s">
        <v>14079</v>
      </c>
      <c r="M5819" t="s">
        <v>16108</v>
      </c>
    </row>
    <row r="5820" spans="1:13">
      <c r="A5820" t="s">
        <v>7291</v>
      </c>
      <c r="B5820">
        <v>4.2</v>
      </c>
      <c r="C5820" t="str">
        <f t="shared" si="90"/>
        <v>4 – 5</v>
      </c>
      <c r="D5820">
        <v>100</v>
      </c>
      <c r="E5820" t="s">
        <v>13149</v>
      </c>
      <c r="G5820" t="s">
        <v>13150</v>
      </c>
      <c r="H5820" t="s">
        <v>13150</v>
      </c>
      <c r="I5820" t="s">
        <v>7293</v>
      </c>
      <c r="J5820" t="s">
        <v>7294</v>
      </c>
      <c r="K5820" t="s">
        <v>15240</v>
      </c>
      <c r="L5820" t="s">
        <v>14038</v>
      </c>
      <c r="M5820" t="s">
        <v>635</v>
      </c>
    </row>
    <row r="5821" spans="1:13">
      <c r="A5821" t="s">
        <v>7291</v>
      </c>
      <c r="B5821">
        <v>4.2</v>
      </c>
      <c r="C5821" t="str">
        <f t="shared" si="90"/>
        <v>4 – 5</v>
      </c>
      <c r="D5821">
        <v>100</v>
      </c>
      <c r="E5821" t="s">
        <v>13149</v>
      </c>
      <c r="G5821" t="s">
        <v>13150</v>
      </c>
      <c r="H5821" t="s">
        <v>13150</v>
      </c>
      <c r="I5821" t="s">
        <v>7293</v>
      </c>
      <c r="J5821" t="s">
        <v>7294</v>
      </c>
      <c r="K5821" t="s">
        <v>15240</v>
      </c>
      <c r="L5821" t="s">
        <v>14038</v>
      </c>
      <c r="M5821" t="s">
        <v>149</v>
      </c>
    </row>
    <row r="5822" spans="1:13">
      <c r="A5822" t="s">
        <v>7291</v>
      </c>
      <c r="B5822">
        <v>4.2</v>
      </c>
      <c r="C5822" t="str">
        <f t="shared" si="90"/>
        <v>4 – 5</v>
      </c>
      <c r="D5822">
        <v>100</v>
      </c>
      <c r="E5822" t="s">
        <v>13149</v>
      </c>
      <c r="G5822" t="s">
        <v>13150</v>
      </c>
      <c r="H5822" t="s">
        <v>13150</v>
      </c>
      <c r="I5822" t="s">
        <v>7293</v>
      </c>
      <c r="J5822" t="s">
        <v>7294</v>
      </c>
      <c r="K5822" t="s">
        <v>15240</v>
      </c>
      <c r="L5822" t="s">
        <v>14038</v>
      </c>
      <c r="M5822" t="s">
        <v>330</v>
      </c>
    </row>
    <row r="5823" spans="1:13">
      <c r="A5823" t="s">
        <v>7291</v>
      </c>
      <c r="B5823">
        <v>4.2</v>
      </c>
      <c r="C5823" t="str">
        <f t="shared" si="90"/>
        <v>4 – 5</v>
      </c>
      <c r="D5823">
        <v>100</v>
      </c>
      <c r="E5823" t="s">
        <v>13149</v>
      </c>
      <c r="G5823" t="s">
        <v>13150</v>
      </c>
      <c r="H5823" t="s">
        <v>13150</v>
      </c>
      <c r="I5823" t="s">
        <v>7293</v>
      </c>
      <c r="J5823" t="s">
        <v>7294</v>
      </c>
      <c r="K5823" t="s">
        <v>15240</v>
      </c>
      <c r="L5823" t="s">
        <v>14038</v>
      </c>
      <c r="M5823" t="s">
        <v>252</v>
      </c>
    </row>
    <row r="5824" spans="1:13">
      <c r="A5824" t="s">
        <v>7291</v>
      </c>
      <c r="B5824">
        <v>4.2</v>
      </c>
      <c r="C5824" t="str">
        <f t="shared" si="90"/>
        <v>4 – 5</v>
      </c>
      <c r="D5824">
        <v>100</v>
      </c>
      <c r="E5824" t="s">
        <v>13149</v>
      </c>
      <c r="G5824" t="s">
        <v>13150</v>
      </c>
      <c r="H5824" t="s">
        <v>13150</v>
      </c>
      <c r="I5824" t="s">
        <v>7293</v>
      </c>
      <c r="J5824" t="s">
        <v>7294</v>
      </c>
      <c r="K5824" t="s">
        <v>15240</v>
      </c>
      <c r="L5824" t="s">
        <v>14038</v>
      </c>
      <c r="M5824" t="s">
        <v>262</v>
      </c>
    </row>
    <row r="5825" spans="1:13">
      <c r="A5825" t="s">
        <v>7295</v>
      </c>
      <c r="B5825">
        <v>4.5999999999999996</v>
      </c>
      <c r="C5825" t="str">
        <f t="shared" si="90"/>
        <v>4 – 5</v>
      </c>
      <c r="D5825">
        <v>11</v>
      </c>
      <c r="E5825" t="s">
        <v>13149</v>
      </c>
      <c r="G5825" t="s">
        <v>13150</v>
      </c>
      <c r="H5825" t="s">
        <v>13150</v>
      </c>
      <c r="I5825" t="s">
        <v>7298</v>
      </c>
      <c r="J5825" t="s">
        <v>7299</v>
      </c>
      <c r="K5825" t="s">
        <v>15241</v>
      </c>
      <c r="L5825" t="s">
        <v>14079</v>
      </c>
      <c r="M5825" t="s">
        <v>635</v>
      </c>
    </row>
    <row r="5826" spans="1:13">
      <c r="A5826" t="s">
        <v>7295</v>
      </c>
      <c r="B5826">
        <v>4.5999999999999996</v>
      </c>
      <c r="C5826" t="str">
        <f t="shared" ref="C5826:C5889" si="91">IF(B5826="", "No Rating",
 IF(B5826&lt;=2, "1 – 2",
 IF(B5826&lt;=3, "2 – 3",
 IF(B5826&lt;=4, "3 – 4",
 "4 – 5"))))</f>
        <v>4 – 5</v>
      </c>
      <c r="D5826">
        <v>11</v>
      </c>
      <c r="E5826" t="s">
        <v>13149</v>
      </c>
      <c r="G5826" t="s">
        <v>13150</v>
      </c>
      <c r="H5826" t="s">
        <v>13150</v>
      </c>
      <c r="I5826" t="s">
        <v>7298</v>
      </c>
      <c r="J5826" t="s">
        <v>7299</v>
      </c>
      <c r="K5826" t="s">
        <v>15241</v>
      </c>
      <c r="L5826" t="s">
        <v>14079</v>
      </c>
      <c r="M5826" t="s">
        <v>262</v>
      </c>
    </row>
    <row r="5827" spans="1:13">
      <c r="A5827" t="s">
        <v>7295</v>
      </c>
      <c r="B5827">
        <v>4.5999999999999996</v>
      </c>
      <c r="C5827" t="str">
        <f t="shared" si="91"/>
        <v>4 – 5</v>
      </c>
      <c r="D5827">
        <v>11</v>
      </c>
      <c r="E5827" t="s">
        <v>13149</v>
      </c>
      <c r="G5827" t="s">
        <v>13150</v>
      </c>
      <c r="H5827" t="s">
        <v>13150</v>
      </c>
      <c r="I5827" t="s">
        <v>7298</v>
      </c>
      <c r="J5827" t="s">
        <v>7299</v>
      </c>
      <c r="K5827" t="s">
        <v>15241</v>
      </c>
      <c r="L5827" t="s">
        <v>14079</v>
      </c>
      <c r="M5827" t="s">
        <v>10</v>
      </c>
    </row>
    <row r="5828" spans="1:13">
      <c r="A5828" t="s">
        <v>7295</v>
      </c>
      <c r="B5828">
        <v>4.5999999999999996</v>
      </c>
      <c r="C5828" t="str">
        <f t="shared" si="91"/>
        <v>4 – 5</v>
      </c>
      <c r="D5828">
        <v>11</v>
      </c>
      <c r="E5828" t="s">
        <v>13149</v>
      </c>
      <c r="G5828" t="s">
        <v>13150</v>
      </c>
      <c r="H5828" t="s">
        <v>13150</v>
      </c>
      <c r="I5828" t="s">
        <v>7298</v>
      </c>
      <c r="J5828" t="s">
        <v>7299</v>
      </c>
      <c r="K5828" t="s">
        <v>15241</v>
      </c>
      <c r="L5828" t="s">
        <v>14079</v>
      </c>
      <c r="M5828" t="s">
        <v>595</v>
      </c>
    </row>
    <row r="5829" spans="1:13">
      <c r="A5829" t="s">
        <v>7295</v>
      </c>
      <c r="B5829">
        <v>4.5999999999999996</v>
      </c>
      <c r="C5829" t="str">
        <f t="shared" si="91"/>
        <v>4 – 5</v>
      </c>
      <c r="D5829">
        <v>11</v>
      </c>
      <c r="E5829" t="s">
        <v>13149</v>
      </c>
      <c r="G5829" t="s">
        <v>13150</v>
      </c>
      <c r="H5829" t="s">
        <v>13150</v>
      </c>
      <c r="I5829" t="s">
        <v>7298</v>
      </c>
      <c r="J5829" t="s">
        <v>7299</v>
      </c>
      <c r="K5829" t="s">
        <v>15241</v>
      </c>
      <c r="L5829" t="s">
        <v>14079</v>
      </c>
      <c r="M5829" t="s">
        <v>16121</v>
      </c>
    </row>
    <row r="5830" spans="1:13">
      <c r="A5830" t="s">
        <v>7300</v>
      </c>
      <c r="B5830">
        <v>4.4000000000000004</v>
      </c>
      <c r="C5830" t="str">
        <f t="shared" si="91"/>
        <v>4 – 5</v>
      </c>
      <c r="D5830">
        <v>100</v>
      </c>
      <c r="E5830" t="s">
        <v>13149</v>
      </c>
      <c r="G5830" t="s">
        <v>13150</v>
      </c>
      <c r="H5830" t="s">
        <v>13150</v>
      </c>
      <c r="I5830" t="s">
        <v>7302</v>
      </c>
      <c r="J5830" t="s">
        <v>7303</v>
      </c>
      <c r="K5830" t="s">
        <v>15242</v>
      </c>
      <c r="L5830" t="s">
        <v>14038</v>
      </c>
      <c r="M5830" t="s">
        <v>149</v>
      </c>
    </row>
    <row r="5831" spans="1:13">
      <c r="A5831" t="s">
        <v>7300</v>
      </c>
      <c r="B5831">
        <v>4.4000000000000004</v>
      </c>
      <c r="C5831" t="str">
        <f t="shared" si="91"/>
        <v>4 – 5</v>
      </c>
      <c r="D5831">
        <v>100</v>
      </c>
      <c r="E5831" t="s">
        <v>13149</v>
      </c>
      <c r="G5831" t="s">
        <v>13150</v>
      </c>
      <c r="H5831" t="s">
        <v>13150</v>
      </c>
      <c r="I5831" t="s">
        <v>7302</v>
      </c>
      <c r="J5831" t="s">
        <v>7303</v>
      </c>
      <c r="K5831" t="s">
        <v>15242</v>
      </c>
      <c r="L5831" t="s">
        <v>14038</v>
      </c>
      <c r="M5831" t="s">
        <v>10</v>
      </c>
    </row>
    <row r="5832" spans="1:13">
      <c r="A5832" t="s">
        <v>7300</v>
      </c>
      <c r="B5832">
        <v>4.4000000000000004</v>
      </c>
      <c r="C5832" t="str">
        <f t="shared" si="91"/>
        <v>4 – 5</v>
      </c>
      <c r="D5832">
        <v>100</v>
      </c>
      <c r="E5832" t="s">
        <v>13149</v>
      </c>
      <c r="G5832" t="s">
        <v>13150</v>
      </c>
      <c r="H5832" t="s">
        <v>13150</v>
      </c>
      <c r="I5832" t="s">
        <v>7302</v>
      </c>
      <c r="J5832" t="s">
        <v>7303</v>
      </c>
      <c r="K5832" t="s">
        <v>15242</v>
      </c>
      <c r="L5832" t="s">
        <v>14038</v>
      </c>
      <c r="M5832" t="s">
        <v>595</v>
      </c>
    </row>
    <row r="5833" spans="1:13">
      <c r="A5833" t="s">
        <v>7304</v>
      </c>
      <c r="B5833">
        <v>4.8</v>
      </c>
      <c r="C5833" t="str">
        <f t="shared" si="91"/>
        <v>4 – 5</v>
      </c>
      <c r="D5833">
        <v>500</v>
      </c>
      <c r="E5833" t="s">
        <v>13149</v>
      </c>
      <c r="G5833" t="s">
        <v>13150</v>
      </c>
      <c r="H5833" t="s">
        <v>13150</v>
      </c>
      <c r="I5833" t="s">
        <v>7306</v>
      </c>
      <c r="J5833" t="s">
        <v>7307</v>
      </c>
      <c r="K5833" t="s">
        <v>15243</v>
      </c>
      <c r="L5833" t="s">
        <v>14038</v>
      </c>
      <c r="M5833" t="s">
        <v>262</v>
      </c>
    </row>
    <row r="5834" spans="1:13">
      <c r="A5834" t="s">
        <v>7304</v>
      </c>
      <c r="B5834">
        <v>4.8</v>
      </c>
      <c r="C5834" t="str">
        <f t="shared" si="91"/>
        <v>4 – 5</v>
      </c>
      <c r="D5834">
        <v>500</v>
      </c>
      <c r="E5834" t="s">
        <v>13149</v>
      </c>
      <c r="G5834" t="s">
        <v>13150</v>
      </c>
      <c r="H5834" t="s">
        <v>13150</v>
      </c>
      <c r="I5834" t="s">
        <v>7306</v>
      </c>
      <c r="J5834" t="s">
        <v>7307</v>
      </c>
      <c r="K5834" t="s">
        <v>15243</v>
      </c>
      <c r="L5834" t="s">
        <v>14038</v>
      </c>
      <c r="M5834" t="s">
        <v>595</v>
      </c>
    </row>
    <row r="5835" spans="1:13">
      <c r="A5835" t="s">
        <v>7308</v>
      </c>
      <c r="B5835">
        <v>3.8</v>
      </c>
      <c r="C5835" t="str">
        <f t="shared" si="91"/>
        <v>3 – 4</v>
      </c>
      <c r="D5835">
        <v>1000</v>
      </c>
      <c r="E5835" t="s">
        <v>13149</v>
      </c>
      <c r="G5835" t="s">
        <v>13150</v>
      </c>
      <c r="H5835" t="s">
        <v>13150</v>
      </c>
      <c r="I5835" t="s">
        <v>7310</v>
      </c>
      <c r="J5835" t="s">
        <v>7311</v>
      </c>
      <c r="K5835" t="s">
        <v>15244</v>
      </c>
      <c r="L5835" t="s">
        <v>14079</v>
      </c>
      <c r="M5835" t="s">
        <v>635</v>
      </c>
    </row>
    <row r="5836" spans="1:13">
      <c r="A5836" t="s">
        <v>7308</v>
      </c>
      <c r="B5836">
        <v>3.8</v>
      </c>
      <c r="C5836" t="str">
        <f t="shared" si="91"/>
        <v>3 – 4</v>
      </c>
      <c r="D5836">
        <v>1000</v>
      </c>
      <c r="E5836" t="s">
        <v>13149</v>
      </c>
      <c r="G5836" t="s">
        <v>13150</v>
      </c>
      <c r="H5836" t="s">
        <v>13150</v>
      </c>
      <c r="I5836" t="s">
        <v>7310</v>
      </c>
      <c r="J5836" t="s">
        <v>7311</v>
      </c>
      <c r="K5836" t="s">
        <v>15244</v>
      </c>
      <c r="L5836" t="s">
        <v>14079</v>
      </c>
      <c r="M5836" t="s">
        <v>52</v>
      </c>
    </row>
    <row r="5837" spans="1:13">
      <c r="A5837" t="s">
        <v>7308</v>
      </c>
      <c r="B5837">
        <v>3.8</v>
      </c>
      <c r="C5837" t="str">
        <f t="shared" si="91"/>
        <v>3 – 4</v>
      </c>
      <c r="D5837">
        <v>1000</v>
      </c>
      <c r="E5837" t="s">
        <v>13149</v>
      </c>
      <c r="G5837" t="s">
        <v>13150</v>
      </c>
      <c r="H5837" t="s">
        <v>13150</v>
      </c>
      <c r="I5837" t="s">
        <v>7310</v>
      </c>
      <c r="J5837" t="s">
        <v>7311</v>
      </c>
      <c r="K5837" t="s">
        <v>15244</v>
      </c>
      <c r="L5837" t="s">
        <v>14079</v>
      </c>
      <c r="M5837" t="s">
        <v>18</v>
      </c>
    </row>
    <row r="5838" spans="1:13">
      <c r="A5838" t="s">
        <v>7308</v>
      </c>
      <c r="B5838">
        <v>3.8</v>
      </c>
      <c r="C5838" t="str">
        <f t="shared" si="91"/>
        <v>3 – 4</v>
      </c>
      <c r="D5838">
        <v>1000</v>
      </c>
      <c r="E5838" t="s">
        <v>13149</v>
      </c>
      <c r="G5838" t="s">
        <v>13150</v>
      </c>
      <c r="H5838" t="s">
        <v>13150</v>
      </c>
      <c r="I5838" t="s">
        <v>7310</v>
      </c>
      <c r="J5838" t="s">
        <v>7311</v>
      </c>
      <c r="K5838" t="s">
        <v>15244</v>
      </c>
      <c r="L5838" t="s">
        <v>14079</v>
      </c>
      <c r="M5838" t="s">
        <v>595</v>
      </c>
    </row>
    <row r="5839" spans="1:13">
      <c r="A5839" t="s">
        <v>7308</v>
      </c>
      <c r="B5839">
        <v>3.8</v>
      </c>
      <c r="C5839" t="str">
        <f t="shared" si="91"/>
        <v>3 – 4</v>
      </c>
      <c r="D5839">
        <v>1000</v>
      </c>
      <c r="E5839" t="s">
        <v>13149</v>
      </c>
      <c r="G5839" t="s">
        <v>13150</v>
      </c>
      <c r="H5839" t="s">
        <v>13150</v>
      </c>
      <c r="I5839" t="s">
        <v>7310</v>
      </c>
      <c r="J5839" t="s">
        <v>7311</v>
      </c>
      <c r="K5839" t="s">
        <v>15244</v>
      </c>
      <c r="L5839" t="s">
        <v>14079</v>
      </c>
      <c r="M5839" t="s">
        <v>16115</v>
      </c>
    </row>
    <row r="5840" spans="1:13">
      <c r="A5840" t="s">
        <v>7313</v>
      </c>
      <c r="C5840" t="str">
        <f t="shared" si="91"/>
        <v>No Rating</v>
      </c>
      <c r="E5840" t="s">
        <v>13150</v>
      </c>
      <c r="G5840" t="s">
        <v>13150</v>
      </c>
      <c r="H5840" t="s">
        <v>13150</v>
      </c>
      <c r="I5840" t="s">
        <v>7315</v>
      </c>
      <c r="J5840" t="s">
        <v>7316</v>
      </c>
      <c r="K5840" t="s">
        <v>15245</v>
      </c>
      <c r="L5840" t="s">
        <v>14079</v>
      </c>
      <c r="M5840" t="s">
        <v>635</v>
      </c>
    </row>
    <row r="5841" spans="1:13">
      <c r="A5841" t="s">
        <v>7313</v>
      </c>
      <c r="C5841" t="str">
        <f t="shared" si="91"/>
        <v>No Rating</v>
      </c>
      <c r="E5841" t="s">
        <v>13150</v>
      </c>
      <c r="G5841" t="s">
        <v>13150</v>
      </c>
      <c r="H5841" t="s">
        <v>13150</v>
      </c>
      <c r="I5841" t="s">
        <v>7315</v>
      </c>
      <c r="J5841" t="s">
        <v>7316</v>
      </c>
      <c r="K5841" t="s">
        <v>15245</v>
      </c>
      <c r="L5841" t="s">
        <v>14079</v>
      </c>
      <c r="M5841" t="s">
        <v>257</v>
      </c>
    </row>
    <row r="5842" spans="1:13">
      <c r="A5842" t="s">
        <v>7313</v>
      </c>
      <c r="C5842" t="str">
        <f t="shared" si="91"/>
        <v>No Rating</v>
      </c>
      <c r="E5842" t="s">
        <v>13150</v>
      </c>
      <c r="G5842" t="s">
        <v>13150</v>
      </c>
      <c r="H5842" t="s">
        <v>13150</v>
      </c>
      <c r="I5842" t="s">
        <v>7315</v>
      </c>
      <c r="J5842" t="s">
        <v>7316</v>
      </c>
      <c r="K5842" t="s">
        <v>15245</v>
      </c>
      <c r="L5842" t="s">
        <v>14079</v>
      </c>
      <c r="M5842" t="s">
        <v>1505</v>
      </c>
    </row>
    <row r="5843" spans="1:13">
      <c r="A5843" t="s">
        <v>7313</v>
      </c>
      <c r="C5843" t="str">
        <f t="shared" si="91"/>
        <v>No Rating</v>
      </c>
      <c r="E5843" t="s">
        <v>13150</v>
      </c>
      <c r="G5843" t="s">
        <v>13150</v>
      </c>
      <c r="H5843" t="s">
        <v>13150</v>
      </c>
      <c r="I5843" t="s">
        <v>7315</v>
      </c>
      <c r="J5843" t="s">
        <v>7316</v>
      </c>
      <c r="K5843" t="s">
        <v>15245</v>
      </c>
      <c r="L5843" t="s">
        <v>14079</v>
      </c>
      <c r="M5843" t="s">
        <v>18</v>
      </c>
    </row>
    <row r="5844" spans="1:13">
      <c r="A5844" t="s">
        <v>7313</v>
      </c>
      <c r="C5844" t="str">
        <f t="shared" si="91"/>
        <v>No Rating</v>
      </c>
      <c r="E5844" t="s">
        <v>13150</v>
      </c>
      <c r="G5844" t="s">
        <v>13150</v>
      </c>
      <c r="H5844" t="s">
        <v>13150</v>
      </c>
      <c r="I5844" t="s">
        <v>7315</v>
      </c>
      <c r="J5844" t="s">
        <v>7316</v>
      </c>
      <c r="K5844" t="s">
        <v>15245</v>
      </c>
      <c r="L5844" t="s">
        <v>14079</v>
      </c>
      <c r="M5844" t="s">
        <v>595</v>
      </c>
    </row>
    <row r="5845" spans="1:13">
      <c r="A5845" t="s">
        <v>7318</v>
      </c>
      <c r="C5845" t="str">
        <f t="shared" si="91"/>
        <v>No Rating</v>
      </c>
      <c r="E5845" t="s">
        <v>13150</v>
      </c>
      <c r="G5845" t="s">
        <v>13150</v>
      </c>
      <c r="H5845" t="s">
        <v>13150</v>
      </c>
      <c r="I5845" t="s">
        <v>7320</v>
      </c>
      <c r="J5845" t="s">
        <v>7321</v>
      </c>
      <c r="K5845" t="s">
        <v>15246</v>
      </c>
      <c r="L5845" t="s">
        <v>14079</v>
      </c>
      <c r="M5845" t="s">
        <v>635</v>
      </c>
    </row>
    <row r="5846" spans="1:13">
      <c r="A5846" t="s">
        <v>7318</v>
      </c>
      <c r="C5846" t="str">
        <f t="shared" si="91"/>
        <v>No Rating</v>
      </c>
      <c r="E5846" t="s">
        <v>13150</v>
      </c>
      <c r="G5846" t="s">
        <v>13150</v>
      </c>
      <c r="H5846" t="s">
        <v>13150</v>
      </c>
      <c r="I5846" t="s">
        <v>7320</v>
      </c>
      <c r="J5846" t="s">
        <v>7321</v>
      </c>
      <c r="K5846" t="s">
        <v>15246</v>
      </c>
      <c r="L5846" t="s">
        <v>14079</v>
      </c>
      <c r="M5846" t="s">
        <v>149</v>
      </c>
    </row>
    <row r="5847" spans="1:13">
      <c r="A5847" t="s">
        <v>7318</v>
      </c>
      <c r="C5847" t="str">
        <f t="shared" si="91"/>
        <v>No Rating</v>
      </c>
      <c r="E5847" t="s">
        <v>13150</v>
      </c>
      <c r="G5847" t="s">
        <v>13150</v>
      </c>
      <c r="H5847" t="s">
        <v>13150</v>
      </c>
      <c r="I5847" t="s">
        <v>7320</v>
      </c>
      <c r="J5847" t="s">
        <v>7321</v>
      </c>
      <c r="K5847" t="s">
        <v>15246</v>
      </c>
      <c r="L5847" t="s">
        <v>14079</v>
      </c>
      <c r="M5847" t="s">
        <v>262</v>
      </c>
    </row>
    <row r="5848" spans="1:13">
      <c r="A5848" t="s">
        <v>7318</v>
      </c>
      <c r="C5848" t="str">
        <f t="shared" si="91"/>
        <v>No Rating</v>
      </c>
      <c r="E5848" t="s">
        <v>13150</v>
      </c>
      <c r="G5848" t="s">
        <v>13150</v>
      </c>
      <c r="H5848" t="s">
        <v>13150</v>
      </c>
      <c r="I5848" t="s">
        <v>7320</v>
      </c>
      <c r="J5848" t="s">
        <v>7321</v>
      </c>
      <c r="K5848" t="s">
        <v>15246</v>
      </c>
      <c r="L5848" t="s">
        <v>14079</v>
      </c>
      <c r="M5848" t="s">
        <v>10</v>
      </c>
    </row>
    <row r="5849" spans="1:13">
      <c r="A5849" t="s">
        <v>7318</v>
      </c>
      <c r="C5849" t="str">
        <f t="shared" si="91"/>
        <v>No Rating</v>
      </c>
      <c r="E5849" t="s">
        <v>13150</v>
      </c>
      <c r="G5849" t="s">
        <v>13150</v>
      </c>
      <c r="H5849" t="s">
        <v>13150</v>
      </c>
      <c r="I5849" t="s">
        <v>7320</v>
      </c>
      <c r="J5849" t="s">
        <v>7321</v>
      </c>
      <c r="K5849" t="s">
        <v>15246</v>
      </c>
      <c r="L5849" t="s">
        <v>14079</v>
      </c>
      <c r="M5849" t="s">
        <v>1505</v>
      </c>
    </row>
    <row r="5850" spans="1:13">
      <c r="A5850" t="s">
        <v>7322</v>
      </c>
      <c r="B5850">
        <v>4.8</v>
      </c>
      <c r="C5850" t="str">
        <f t="shared" si="91"/>
        <v>4 – 5</v>
      </c>
      <c r="D5850">
        <v>100</v>
      </c>
      <c r="E5850" t="s">
        <v>13149</v>
      </c>
      <c r="G5850" t="s">
        <v>13150</v>
      </c>
      <c r="H5850" t="s">
        <v>13150</v>
      </c>
      <c r="I5850" t="s">
        <v>7324</v>
      </c>
      <c r="J5850" t="s">
        <v>7325</v>
      </c>
      <c r="K5850" t="s">
        <v>15247</v>
      </c>
      <c r="L5850" t="s">
        <v>14079</v>
      </c>
      <c r="M5850" t="s">
        <v>262</v>
      </c>
    </row>
    <row r="5851" spans="1:13">
      <c r="A5851" t="s">
        <v>7322</v>
      </c>
      <c r="B5851">
        <v>4.8</v>
      </c>
      <c r="C5851" t="str">
        <f t="shared" si="91"/>
        <v>4 – 5</v>
      </c>
      <c r="D5851">
        <v>100</v>
      </c>
      <c r="E5851" t="s">
        <v>13149</v>
      </c>
      <c r="G5851" t="s">
        <v>13150</v>
      </c>
      <c r="H5851" t="s">
        <v>13150</v>
      </c>
      <c r="I5851" t="s">
        <v>7324</v>
      </c>
      <c r="J5851" t="s">
        <v>7325</v>
      </c>
      <c r="K5851" t="s">
        <v>15247</v>
      </c>
      <c r="L5851" t="s">
        <v>14079</v>
      </c>
      <c r="M5851" t="s">
        <v>10</v>
      </c>
    </row>
    <row r="5852" spans="1:13">
      <c r="A5852" t="s">
        <v>7322</v>
      </c>
      <c r="B5852">
        <v>4.8</v>
      </c>
      <c r="C5852" t="str">
        <f t="shared" si="91"/>
        <v>4 – 5</v>
      </c>
      <c r="D5852">
        <v>100</v>
      </c>
      <c r="E5852" t="s">
        <v>13149</v>
      </c>
      <c r="G5852" t="s">
        <v>13150</v>
      </c>
      <c r="H5852" t="s">
        <v>13150</v>
      </c>
      <c r="I5852" t="s">
        <v>7324</v>
      </c>
      <c r="J5852" t="s">
        <v>7325</v>
      </c>
      <c r="K5852" t="s">
        <v>15247</v>
      </c>
      <c r="L5852" t="s">
        <v>14079</v>
      </c>
      <c r="M5852" t="s">
        <v>595</v>
      </c>
    </row>
    <row r="5853" spans="1:13">
      <c r="A5853" t="s">
        <v>7326</v>
      </c>
      <c r="B5853">
        <v>3.9</v>
      </c>
      <c r="C5853" t="str">
        <f t="shared" si="91"/>
        <v>3 – 4</v>
      </c>
      <c r="D5853">
        <v>98</v>
      </c>
      <c r="E5853" t="s">
        <v>13149</v>
      </c>
      <c r="G5853" t="s">
        <v>13150</v>
      </c>
      <c r="H5853" t="s">
        <v>13150</v>
      </c>
      <c r="I5853" t="s">
        <v>7329</v>
      </c>
      <c r="J5853" t="s">
        <v>7330</v>
      </c>
      <c r="K5853" t="s">
        <v>15248</v>
      </c>
      <c r="L5853" t="s">
        <v>14067</v>
      </c>
      <c r="M5853" t="s">
        <v>52</v>
      </c>
    </row>
    <row r="5854" spans="1:13">
      <c r="A5854" t="s">
        <v>7326</v>
      </c>
      <c r="B5854">
        <v>3.9</v>
      </c>
      <c r="C5854" t="str">
        <f t="shared" si="91"/>
        <v>3 – 4</v>
      </c>
      <c r="D5854">
        <v>98</v>
      </c>
      <c r="E5854" t="s">
        <v>13149</v>
      </c>
      <c r="G5854" t="s">
        <v>13150</v>
      </c>
      <c r="H5854" t="s">
        <v>13150</v>
      </c>
      <c r="I5854" t="s">
        <v>7329</v>
      </c>
      <c r="J5854" t="s">
        <v>7330</v>
      </c>
      <c r="K5854" t="s">
        <v>15248</v>
      </c>
      <c r="L5854" t="s">
        <v>14067</v>
      </c>
      <c r="M5854" t="s">
        <v>511</v>
      </c>
    </row>
    <row r="5855" spans="1:13">
      <c r="A5855" t="s">
        <v>7326</v>
      </c>
      <c r="B5855">
        <v>3.9</v>
      </c>
      <c r="C5855" t="str">
        <f t="shared" si="91"/>
        <v>3 – 4</v>
      </c>
      <c r="D5855">
        <v>98</v>
      </c>
      <c r="E5855" t="s">
        <v>13149</v>
      </c>
      <c r="G5855" t="s">
        <v>13150</v>
      </c>
      <c r="H5855" t="s">
        <v>13150</v>
      </c>
      <c r="I5855" t="s">
        <v>7329</v>
      </c>
      <c r="J5855" t="s">
        <v>7330</v>
      </c>
      <c r="K5855" t="s">
        <v>15248</v>
      </c>
      <c r="L5855" t="s">
        <v>14067</v>
      </c>
      <c r="M5855" t="s">
        <v>18</v>
      </c>
    </row>
    <row r="5856" spans="1:13">
      <c r="A5856" t="s">
        <v>7326</v>
      </c>
      <c r="B5856">
        <v>3.9</v>
      </c>
      <c r="C5856" t="str">
        <f t="shared" si="91"/>
        <v>3 – 4</v>
      </c>
      <c r="D5856">
        <v>98</v>
      </c>
      <c r="E5856" t="s">
        <v>13149</v>
      </c>
      <c r="G5856" t="s">
        <v>13150</v>
      </c>
      <c r="H5856" t="s">
        <v>13150</v>
      </c>
      <c r="I5856" t="s">
        <v>7329</v>
      </c>
      <c r="J5856" t="s">
        <v>7330</v>
      </c>
      <c r="K5856" t="s">
        <v>15248</v>
      </c>
      <c r="L5856" t="s">
        <v>14067</v>
      </c>
      <c r="M5856" t="s">
        <v>1511</v>
      </c>
    </row>
    <row r="5857" spans="1:13">
      <c r="A5857" t="s">
        <v>7326</v>
      </c>
      <c r="B5857">
        <v>3.9</v>
      </c>
      <c r="C5857" t="str">
        <f t="shared" si="91"/>
        <v>3 – 4</v>
      </c>
      <c r="D5857">
        <v>98</v>
      </c>
      <c r="E5857" t="s">
        <v>13149</v>
      </c>
      <c r="G5857" t="s">
        <v>13150</v>
      </c>
      <c r="H5857" t="s">
        <v>13150</v>
      </c>
      <c r="I5857" t="s">
        <v>7329</v>
      </c>
      <c r="J5857" t="s">
        <v>7330</v>
      </c>
      <c r="K5857" t="s">
        <v>15248</v>
      </c>
      <c r="L5857" t="s">
        <v>14067</v>
      </c>
      <c r="M5857" t="s">
        <v>16113</v>
      </c>
    </row>
    <row r="5858" spans="1:13">
      <c r="A5858" t="s">
        <v>7332</v>
      </c>
      <c r="B5858">
        <v>4.7</v>
      </c>
      <c r="C5858" t="str">
        <f t="shared" si="91"/>
        <v>4 – 5</v>
      </c>
      <c r="D5858">
        <v>46</v>
      </c>
      <c r="E5858" t="s">
        <v>13149</v>
      </c>
      <c r="G5858" t="s">
        <v>13150</v>
      </c>
      <c r="H5858" t="s">
        <v>13150</v>
      </c>
      <c r="I5858" t="s">
        <v>7335</v>
      </c>
      <c r="J5858" t="s">
        <v>7336</v>
      </c>
      <c r="K5858" t="s">
        <v>15249</v>
      </c>
      <c r="L5858" t="s">
        <v>14084</v>
      </c>
      <c r="M5858" t="s">
        <v>262</v>
      </c>
    </row>
    <row r="5859" spans="1:13">
      <c r="A5859" t="s">
        <v>7332</v>
      </c>
      <c r="B5859">
        <v>4.7</v>
      </c>
      <c r="C5859" t="str">
        <f t="shared" si="91"/>
        <v>4 – 5</v>
      </c>
      <c r="D5859">
        <v>46</v>
      </c>
      <c r="E5859" t="s">
        <v>13149</v>
      </c>
      <c r="G5859" t="s">
        <v>13150</v>
      </c>
      <c r="H5859" t="s">
        <v>13150</v>
      </c>
      <c r="I5859" t="s">
        <v>7335</v>
      </c>
      <c r="J5859" t="s">
        <v>7336</v>
      </c>
      <c r="K5859" t="s">
        <v>15249</v>
      </c>
      <c r="L5859" t="s">
        <v>14084</v>
      </c>
      <c r="M5859" t="s">
        <v>10</v>
      </c>
    </row>
    <row r="5860" spans="1:13">
      <c r="A5860" t="s">
        <v>7332</v>
      </c>
      <c r="B5860">
        <v>4.7</v>
      </c>
      <c r="C5860" t="str">
        <f t="shared" si="91"/>
        <v>4 – 5</v>
      </c>
      <c r="D5860">
        <v>46</v>
      </c>
      <c r="E5860" t="s">
        <v>13149</v>
      </c>
      <c r="G5860" t="s">
        <v>13150</v>
      </c>
      <c r="H5860" t="s">
        <v>13150</v>
      </c>
      <c r="I5860" t="s">
        <v>7335</v>
      </c>
      <c r="J5860" t="s">
        <v>7336</v>
      </c>
      <c r="K5860" t="s">
        <v>15249</v>
      </c>
      <c r="L5860" t="s">
        <v>14084</v>
      </c>
      <c r="M5860" t="s">
        <v>595</v>
      </c>
    </row>
    <row r="5861" spans="1:13">
      <c r="A5861" t="s">
        <v>7337</v>
      </c>
      <c r="C5861" t="str">
        <f t="shared" si="91"/>
        <v>No Rating</v>
      </c>
      <c r="E5861" t="s">
        <v>13150</v>
      </c>
      <c r="G5861" t="s">
        <v>13150</v>
      </c>
      <c r="H5861" t="s">
        <v>13150</v>
      </c>
      <c r="I5861" t="s">
        <v>7339</v>
      </c>
      <c r="J5861" t="s">
        <v>7340</v>
      </c>
      <c r="K5861" t="s">
        <v>13516</v>
      </c>
      <c r="L5861" t="s">
        <v>13155</v>
      </c>
      <c r="M5861" t="s">
        <v>330</v>
      </c>
    </row>
    <row r="5862" spans="1:13">
      <c r="A5862" t="s">
        <v>7337</v>
      </c>
      <c r="C5862" t="str">
        <f t="shared" si="91"/>
        <v>No Rating</v>
      </c>
      <c r="E5862" t="s">
        <v>13150</v>
      </c>
      <c r="G5862" t="s">
        <v>13150</v>
      </c>
      <c r="H5862" t="s">
        <v>13150</v>
      </c>
      <c r="I5862" t="s">
        <v>7339</v>
      </c>
      <c r="J5862" t="s">
        <v>7340</v>
      </c>
      <c r="K5862" t="s">
        <v>13516</v>
      </c>
      <c r="L5862" t="s">
        <v>13155</v>
      </c>
      <c r="M5862" t="s">
        <v>262</v>
      </c>
    </row>
    <row r="5863" spans="1:13">
      <c r="A5863" t="s">
        <v>7337</v>
      </c>
      <c r="C5863" t="str">
        <f t="shared" si="91"/>
        <v>No Rating</v>
      </c>
      <c r="E5863" t="s">
        <v>13150</v>
      </c>
      <c r="G5863" t="s">
        <v>13150</v>
      </c>
      <c r="H5863" t="s">
        <v>13150</v>
      </c>
      <c r="I5863" t="s">
        <v>7339</v>
      </c>
      <c r="J5863" t="s">
        <v>7340</v>
      </c>
      <c r="K5863" t="s">
        <v>13516</v>
      </c>
      <c r="L5863" t="s">
        <v>13155</v>
      </c>
      <c r="M5863" t="s">
        <v>1505</v>
      </c>
    </row>
    <row r="5864" spans="1:13">
      <c r="A5864" t="s">
        <v>7337</v>
      </c>
      <c r="C5864" t="str">
        <f t="shared" si="91"/>
        <v>No Rating</v>
      </c>
      <c r="E5864" t="s">
        <v>13150</v>
      </c>
      <c r="G5864" t="s">
        <v>13150</v>
      </c>
      <c r="H5864" t="s">
        <v>13150</v>
      </c>
      <c r="I5864" t="s">
        <v>7339</v>
      </c>
      <c r="J5864" t="s">
        <v>7340</v>
      </c>
      <c r="K5864" t="s">
        <v>13516</v>
      </c>
      <c r="L5864" t="s">
        <v>13155</v>
      </c>
      <c r="M5864" t="s">
        <v>595</v>
      </c>
    </row>
    <row r="5865" spans="1:13">
      <c r="A5865" t="s">
        <v>7342</v>
      </c>
      <c r="B5865">
        <v>4.7</v>
      </c>
      <c r="C5865" t="str">
        <f t="shared" si="91"/>
        <v>4 – 5</v>
      </c>
      <c r="D5865">
        <v>54</v>
      </c>
      <c r="E5865" t="s">
        <v>13149</v>
      </c>
      <c r="G5865" t="s">
        <v>13150</v>
      </c>
      <c r="H5865" t="s">
        <v>13150</v>
      </c>
      <c r="I5865" t="s">
        <v>7345</v>
      </c>
      <c r="J5865" t="s">
        <v>7346</v>
      </c>
      <c r="K5865" t="s">
        <v>15250</v>
      </c>
      <c r="L5865" t="s">
        <v>14038</v>
      </c>
      <c r="M5865" t="s">
        <v>10</v>
      </c>
    </row>
    <row r="5866" spans="1:13">
      <c r="A5866" t="s">
        <v>7342</v>
      </c>
      <c r="B5866">
        <v>4.7</v>
      </c>
      <c r="C5866" t="str">
        <f t="shared" si="91"/>
        <v>4 – 5</v>
      </c>
      <c r="D5866">
        <v>54</v>
      </c>
      <c r="E5866" t="s">
        <v>13149</v>
      </c>
      <c r="G5866" t="s">
        <v>13150</v>
      </c>
      <c r="H5866" t="s">
        <v>13150</v>
      </c>
      <c r="I5866" t="s">
        <v>7345</v>
      </c>
      <c r="J5866" t="s">
        <v>7346</v>
      </c>
      <c r="K5866" t="s">
        <v>15250</v>
      </c>
      <c r="L5866" t="s">
        <v>14038</v>
      </c>
      <c r="M5866" t="s">
        <v>1505</v>
      </c>
    </row>
    <row r="5867" spans="1:13">
      <c r="A5867" t="s">
        <v>7342</v>
      </c>
      <c r="B5867">
        <v>4.7</v>
      </c>
      <c r="C5867" t="str">
        <f t="shared" si="91"/>
        <v>4 – 5</v>
      </c>
      <c r="D5867">
        <v>54</v>
      </c>
      <c r="E5867" t="s">
        <v>13149</v>
      </c>
      <c r="G5867" t="s">
        <v>13150</v>
      </c>
      <c r="H5867" t="s">
        <v>13150</v>
      </c>
      <c r="I5867" t="s">
        <v>7345</v>
      </c>
      <c r="J5867" t="s">
        <v>7346</v>
      </c>
      <c r="K5867" t="s">
        <v>15250</v>
      </c>
      <c r="L5867" t="s">
        <v>14038</v>
      </c>
      <c r="M5867" t="s">
        <v>595</v>
      </c>
    </row>
    <row r="5868" spans="1:13">
      <c r="A5868" t="s">
        <v>7348</v>
      </c>
      <c r="B5868">
        <v>4.8</v>
      </c>
      <c r="C5868" t="str">
        <f t="shared" si="91"/>
        <v>4 – 5</v>
      </c>
      <c r="D5868">
        <v>45</v>
      </c>
      <c r="E5868" t="s">
        <v>13149</v>
      </c>
      <c r="G5868" t="s">
        <v>13150</v>
      </c>
      <c r="H5868" t="s">
        <v>13150</v>
      </c>
      <c r="I5868" t="s">
        <v>7350</v>
      </c>
      <c r="J5868" t="s">
        <v>7351</v>
      </c>
      <c r="K5868" t="s">
        <v>15251</v>
      </c>
      <c r="L5868" t="s">
        <v>14079</v>
      </c>
      <c r="M5868" t="s">
        <v>257</v>
      </c>
    </row>
    <row r="5869" spans="1:13">
      <c r="A5869" t="s">
        <v>7348</v>
      </c>
      <c r="B5869">
        <v>4.8</v>
      </c>
      <c r="C5869" t="str">
        <f t="shared" si="91"/>
        <v>4 – 5</v>
      </c>
      <c r="D5869">
        <v>45</v>
      </c>
      <c r="E5869" t="s">
        <v>13149</v>
      </c>
      <c r="G5869" t="s">
        <v>13150</v>
      </c>
      <c r="H5869" t="s">
        <v>13150</v>
      </c>
      <c r="I5869" t="s">
        <v>7350</v>
      </c>
      <c r="J5869" t="s">
        <v>7351</v>
      </c>
      <c r="K5869" t="s">
        <v>15251</v>
      </c>
      <c r="L5869" t="s">
        <v>14079</v>
      </c>
      <c r="M5869" t="s">
        <v>10</v>
      </c>
    </row>
    <row r="5870" spans="1:13">
      <c r="A5870" t="s">
        <v>7348</v>
      </c>
      <c r="B5870">
        <v>4.8</v>
      </c>
      <c r="C5870" t="str">
        <f t="shared" si="91"/>
        <v>4 – 5</v>
      </c>
      <c r="D5870">
        <v>45</v>
      </c>
      <c r="E5870" t="s">
        <v>13149</v>
      </c>
      <c r="G5870" t="s">
        <v>13150</v>
      </c>
      <c r="H5870" t="s">
        <v>13150</v>
      </c>
      <c r="I5870" t="s">
        <v>7350</v>
      </c>
      <c r="J5870" t="s">
        <v>7351</v>
      </c>
      <c r="K5870" t="s">
        <v>15251</v>
      </c>
      <c r="L5870" t="s">
        <v>14079</v>
      </c>
      <c r="M5870" t="s">
        <v>52</v>
      </c>
    </row>
    <row r="5871" spans="1:13">
      <c r="A5871" t="s">
        <v>7353</v>
      </c>
      <c r="B5871">
        <v>4.8</v>
      </c>
      <c r="C5871" t="str">
        <f t="shared" si="91"/>
        <v>4 – 5</v>
      </c>
      <c r="D5871">
        <v>500</v>
      </c>
      <c r="E5871" t="s">
        <v>13149</v>
      </c>
      <c r="G5871" t="s">
        <v>13150</v>
      </c>
      <c r="H5871" t="s">
        <v>13150</v>
      </c>
      <c r="I5871" t="s">
        <v>7355</v>
      </c>
      <c r="J5871" t="s">
        <v>7356</v>
      </c>
      <c r="K5871" t="s">
        <v>15252</v>
      </c>
      <c r="L5871" t="s">
        <v>14084</v>
      </c>
      <c r="M5871" t="s">
        <v>10</v>
      </c>
    </row>
    <row r="5872" spans="1:13">
      <c r="A5872" t="s">
        <v>7353</v>
      </c>
      <c r="B5872">
        <v>4.8</v>
      </c>
      <c r="C5872" t="str">
        <f t="shared" si="91"/>
        <v>4 – 5</v>
      </c>
      <c r="D5872">
        <v>500</v>
      </c>
      <c r="E5872" t="s">
        <v>13149</v>
      </c>
      <c r="G5872" t="s">
        <v>13150</v>
      </c>
      <c r="H5872" t="s">
        <v>13150</v>
      </c>
      <c r="I5872" t="s">
        <v>7355</v>
      </c>
      <c r="J5872" t="s">
        <v>7356</v>
      </c>
      <c r="K5872" t="s">
        <v>15252</v>
      </c>
      <c r="L5872" t="s">
        <v>14084</v>
      </c>
      <c r="M5872" t="s">
        <v>1505</v>
      </c>
    </row>
    <row r="5873" spans="1:13">
      <c r="A5873" t="s">
        <v>7353</v>
      </c>
      <c r="B5873">
        <v>4.8</v>
      </c>
      <c r="C5873" t="str">
        <f t="shared" si="91"/>
        <v>4 – 5</v>
      </c>
      <c r="D5873">
        <v>500</v>
      </c>
      <c r="E5873" t="s">
        <v>13149</v>
      </c>
      <c r="G5873" t="s">
        <v>13150</v>
      </c>
      <c r="H5873" t="s">
        <v>13150</v>
      </c>
      <c r="I5873" t="s">
        <v>7355</v>
      </c>
      <c r="J5873" t="s">
        <v>7356</v>
      </c>
      <c r="K5873" t="s">
        <v>15252</v>
      </c>
      <c r="L5873" t="s">
        <v>14084</v>
      </c>
      <c r="M5873" t="s">
        <v>3586</v>
      </c>
    </row>
    <row r="5874" spans="1:13">
      <c r="A5874" t="s">
        <v>7357</v>
      </c>
      <c r="B5874">
        <v>4.8</v>
      </c>
      <c r="C5874" t="str">
        <f t="shared" si="91"/>
        <v>4 – 5</v>
      </c>
      <c r="D5874">
        <v>94</v>
      </c>
      <c r="E5874" t="s">
        <v>13149</v>
      </c>
      <c r="G5874" t="s">
        <v>13150</v>
      </c>
      <c r="H5874" t="s">
        <v>13150</v>
      </c>
      <c r="I5874" t="s">
        <v>7360</v>
      </c>
      <c r="J5874" t="s">
        <v>7361</v>
      </c>
      <c r="K5874" t="s">
        <v>15253</v>
      </c>
      <c r="L5874" t="s">
        <v>14079</v>
      </c>
      <c r="M5874" t="s">
        <v>149</v>
      </c>
    </row>
    <row r="5875" spans="1:13">
      <c r="A5875" t="s">
        <v>7357</v>
      </c>
      <c r="B5875">
        <v>4.8</v>
      </c>
      <c r="C5875" t="str">
        <f t="shared" si="91"/>
        <v>4 – 5</v>
      </c>
      <c r="D5875">
        <v>94</v>
      </c>
      <c r="E5875" t="s">
        <v>13149</v>
      </c>
      <c r="G5875" t="s">
        <v>13150</v>
      </c>
      <c r="H5875" t="s">
        <v>13150</v>
      </c>
      <c r="I5875" t="s">
        <v>7360</v>
      </c>
      <c r="J5875" t="s">
        <v>7361</v>
      </c>
      <c r="K5875" t="s">
        <v>15253</v>
      </c>
      <c r="L5875" t="s">
        <v>14079</v>
      </c>
      <c r="M5875" t="s">
        <v>595</v>
      </c>
    </row>
    <row r="5876" spans="1:13">
      <c r="A5876" t="s">
        <v>7362</v>
      </c>
      <c r="B5876">
        <v>4.8</v>
      </c>
      <c r="C5876" t="str">
        <f t="shared" si="91"/>
        <v>4 – 5</v>
      </c>
      <c r="D5876">
        <v>3000</v>
      </c>
      <c r="E5876" t="s">
        <v>13149</v>
      </c>
      <c r="G5876" t="s">
        <v>13150</v>
      </c>
      <c r="H5876" t="s">
        <v>13150</v>
      </c>
      <c r="I5876" t="s">
        <v>7364</v>
      </c>
      <c r="J5876" t="s">
        <v>7365</v>
      </c>
      <c r="K5876" t="s">
        <v>15254</v>
      </c>
      <c r="L5876" t="s">
        <v>14038</v>
      </c>
      <c r="M5876" t="s">
        <v>10</v>
      </c>
    </row>
    <row r="5877" spans="1:13">
      <c r="A5877" t="s">
        <v>7362</v>
      </c>
      <c r="B5877">
        <v>4.8</v>
      </c>
      <c r="C5877" t="str">
        <f t="shared" si="91"/>
        <v>4 – 5</v>
      </c>
      <c r="D5877">
        <v>3000</v>
      </c>
      <c r="E5877" t="s">
        <v>13149</v>
      </c>
      <c r="G5877" t="s">
        <v>13150</v>
      </c>
      <c r="H5877" t="s">
        <v>13150</v>
      </c>
      <c r="I5877" t="s">
        <v>7364</v>
      </c>
      <c r="J5877" t="s">
        <v>7365</v>
      </c>
      <c r="K5877" t="s">
        <v>15254</v>
      </c>
      <c r="L5877" t="s">
        <v>14038</v>
      </c>
      <c r="M5877" t="s">
        <v>595</v>
      </c>
    </row>
    <row r="5878" spans="1:13">
      <c r="A5878" t="s">
        <v>7366</v>
      </c>
      <c r="B5878">
        <v>4.5</v>
      </c>
      <c r="C5878" t="str">
        <f t="shared" si="91"/>
        <v>4 – 5</v>
      </c>
      <c r="D5878">
        <v>100</v>
      </c>
      <c r="E5878" t="s">
        <v>13149</v>
      </c>
      <c r="G5878" t="s">
        <v>13150</v>
      </c>
      <c r="H5878" t="s">
        <v>13150</v>
      </c>
      <c r="I5878" t="s">
        <v>7368</v>
      </c>
      <c r="J5878" t="s">
        <v>7369</v>
      </c>
      <c r="K5878" t="s">
        <v>15255</v>
      </c>
      <c r="L5878" t="s">
        <v>14038</v>
      </c>
      <c r="M5878" t="s">
        <v>18</v>
      </c>
    </row>
    <row r="5879" spans="1:13">
      <c r="A5879" t="s">
        <v>7366</v>
      </c>
      <c r="B5879">
        <v>4.5</v>
      </c>
      <c r="C5879" t="str">
        <f t="shared" si="91"/>
        <v>4 – 5</v>
      </c>
      <c r="D5879">
        <v>100</v>
      </c>
      <c r="E5879" t="s">
        <v>13149</v>
      </c>
      <c r="G5879" t="s">
        <v>13150</v>
      </c>
      <c r="H5879" t="s">
        <v>13150</v>
      </c>
      <c r="I5879" t="s">
        <v>7368</v>
      </c>
      <c r="J5879" t="s">
        <v>7369</v>
      </c>
      <c r="K5879" t="s">
        <v>15255</v>
      </c>
      <c r="L5879" t="s">
        <v>14038</v>
      </c>
      <c r="M5879" t="s">
        <v>1220</v>
      </c>
    </row>
    <row r="5880" spans="1:13">
      <c r="A5880" t="s">
        <v>7370</v>
      </c>
      <c r="B5880">
        <v>4</v>
      </c>
      <c r="C5880" t="str">
        <f t="shared" si="91"/>
        <v>3 – 4</v>
      </c>
      <c r="D5880">
        <v>14</v>
      </c>
      <c r="E5880" t="s">
        <v>13149</v>
      </c>
      <c r="G5880" t="s">
        <v>13150</v>
      </c>
      <c r="H5880" t="s">
        <v>13150</v>
      </c>
      <c r="I5880" t="s">
        <v>7372</v>
      </c>
      <c r="J5880" t="s">
        <v>7373</v>
      </c>
      <c r="K5880" t="s">
        <v>15256</v>
      </c>
      <c r="L5880" t="s">
        <v>14067</v>
      </c>
      <c r="M5880" t="s">
        <v>635</v>
      </c>
    </row>
    <row r="5881" spans="1:13">
      <c r="A5881" t="s">
        <v>7370</v>
      </c>
      <c r="B5881">
        <v>4</v>
      </c>
      <c r="C5881" t="str">
        <f t="shared" si="91"/>
        <v>3 – 4</v>
      </c>
      <c r="D5881">
        <v>14</v>
      </c>
      <c r="E5881" t="s">
        <v>13149</v>
      </c>
      <c r="G5881" t="s">
        <v>13150</v>
      </c>
      <c r="H5881" t="s">
        <v>13150</v>
      </c>
      <c r="I5881" t="s">
        <v>7372</v>
      </c>
      <c r="J5881" t="s">
        <v>7373</v>
      </c>
      <c r="K5881" t="s">
        <v>15256</v>
      </c>
      <c r="L5881" t="s">
        <v>14067</v>
      </c>
      <c r="M5881" t="s">
        <v>262</v>
      </c>
    </row>
    <row r="5882" spans="1:13">
      <c r="A5882" t="s">
        <v>7370</v>
      </c>
      <c r="B5882">
        <v>4</v>
      </c>
      <c r="C5882" t="str">
        <f t="shared" si="91"/>
        <v>3 – 4</v>
      </c>
      <c r="D5882">
        <v>14</v>
      </c>
      <c r="E5882" t="s">
        <v>13149</v>
      </c>
      <c r="G5882" t="s">
        <v>13150</v>
      </c>
      <c r="H5882" t="s">
        <v>13150</v>
      </c>
      <c r="I5882" t="s">
        <v>7372</v>
      </c>
      <c r="J5882" t="s">
        <v>7373</v>
      </c>
      <c r="K5882" t="s">
        <v>15256</v>
      </c>
      <c r="L5882" t="s">
        <v>14067</v>
      </c>
      <c r="M5882" t="s">
        <v>10</v>
      </c>
    </row>
    <row r="5883" spans="1:13">
      <c r="A5883" t="s">
        <v>7370</v>
      </c>
      <c r="B5883">
        <v>4</v>
      </c>
      <c r="C5883" t="str">
        <f t="shared" si="91"/>
        <v>3 – 4</v>
      </c>
      <c r="D5883">
        <v>14</v>
      </c>
      <c r="E5883" t="s">
        <v>13149</v>
      </c>
      <c r="G5883" t="s">
        <v>13150</v>
      </c>
      <c r="H5883" t="s">
        <v>13150</v>
      </c>
      <c r="I5883" t="s">
        <v>7372</v>
      </c>
      <c r="J5883" t="s">
        <v>7373</v>
      </c>
      <c r="K5883" t="s">
        <v>15256</v>
      </c>
      <c r="L5883" t="s">
        <v>14067</v>
      </c>
      <c r="M5883" t="s">
        <v>1505</v>
      </c>
    </row>
    <row r="5884" spans="1:13">
      <c r="A5884" t="s">
        <v>7370</v>
      </c>
      <c r="B5884">
        <v>4</v>
      </c>
      <c r="C5884" t="str">
        <f t="shared" si="91"/>
        <v>3 – 4</v>
      </c>
      <c r="D5884">
        <v>14</v>
      </c>
      <c r="E5884" t="s">
        <v>13149</v>
      </c>
      <c r="G5884" t="s">
        <v>13150</v>
      </c>
      <c r="H5884" t="s">
        <v>13150</v>
      </c>
      <c r="I5884" t="s">
        <v>7372</v>
      </c>
      <c r="J5884" t="s">
        <v>7373</v>
      </c>
      <c r="K5884" t="s">
        <v>15256</v>
      </c>
      <c r="L5884" t="s">
        <v>14067</v>
      </c>
      <c r="M5884" t="s">
        <v>595</v>
      </c>
    </row>
    <row r="5885" spans="1:13">
      <c r="A5885" t="s">
        <v>7374</v>
      </c>
      <c r="B5885">
        <v>5</v>
      </c>
      <c r="C5885" t="str">
        <f t="shared" si="91"/>
        <v>4 – 5</v>
      </c>
      <c r="D5885">
        <v>15</v>
      </c>
      <c r="E5885" t="s">
        <v>13149</v>
      </c>
      <c r="G5885" t="s">
        <v>13150</v>
      </c>
      <c r="H5885" t="s">
        <v>13150</v>
      </c>
      <c r="I5885" t="s">
        <v>7377</v>
      </c>
      <c r="J5885" t="s">
        <v>7378</v>
      </c>
      <c r="K5885" t="s">
        <v>15257</v>
      </c>
      <c r="L5885" t="s">
        <v>14084</v>
      </c>
      <c r="M5885" t="s">
        <v>52</v>
      </c>
    </row>
    <row r="5886" spans="1:13">
      <c r="A5886" t="s">
        <v>7374</v>
      </c>
      <c r="B5886">
        <v>5</v>
      </c>
      <c r="C5886" t="str">
        <f t="shared" si="91"/>
        <v>4 – 5</v>
      </c>
      <c r="D5886">
        <v>15</v>
      </c>
      <c r="E5886" t="s">
        <v>13149</v>
      </c>
      <c r="G5886" t="s">
        <v>13150</v>
      </c>
      <c r="H5886" t="s">
        <v>13150</v>
      </c>
      <c r="I5886" t="s">
        <v>7377</v>
      </c>
      <c r="J5886" t="s">
        <v>7378</v>
      </c>
      <c r="K5886" t="s">
        <v>15257</v>
      </c>
      <c r="L5886" t="s">
        <v>14084</v>
      </c>
      <c r="M5886" t="s">
        <v>18</v>
      </c>
    </row>
    <row r="5887" spans="1:13">
      <c r="A5887" t="s">
        <v>7374</v>
      </c>
      <c r="B5887">
        <v>5</v>
      </c>
      <c r="C5887" t="str">
        <f t="shared" si="91"/>
        <v>4 – 5</v>
      </c>
      <c r="D5887">
        <v>15</v>
      </c>
      <c r="E5887" t="s">
        <v>13149</v>
      </c>
      <c r="G5887" t="s">
        <v>13150</v>
      </c>
      <c r="H5887" t="s">
        <v>13150</v>
      </c>
      <c r="I5887" t="s">
        <v>7377</v>
      </c>
      <c r="J5887" t="s">
        <v>7378</v>
      </c>
      <c r="K5887" t="s">
        <v>15257</v>
      </c>
      <c r="L5887" t="s">
        <v>14084</v>
      </c>
      <c r="M5887" t="s">
        <v>3586</v>
      </c>
    </row>
    <row r="5888" spans="1:13">
      <c r="A5888" t="s">
        <v>7379</v>
      </c>
      <c r="B5888">
        <v>4.3</v>
      </c>
      <c r="C5888" t="str">
        <f t="shared" si="91"/>
        <v>4 – 5</v>
      </c>
      <c r="D5888">
        <v>12</v>
      </c>
      <c r="E5888" t="s">
        <v>13149</v>
      </c>
      <c r="G5888" t="s">
        <v>13150</v>
      </c>
      <c r="H5888" t="s">
        <v>13150</v>
      </c>
      <c r="I5888" t="s">
        <v>7382</v>
      </c>
      <c r="J5888" t="s">
        <v>7383</v>
      </c>
      <c r="K5888" t="s">
        <v>13517</v>
      </c>
      <c r="L5888" t="s">
        <v>14634</v>
      </c>
      <c r="M5888" t="s">
        <v>18</v>
      </c>
    </row>
    <row r="5889" spans="1:13">
      <c r="A5889" t="s">
        <v>7379</v>
      </c>
      <c r="B5889">
        <v>4.3</v>
      </c>
      <c r="C5889" t="str">
        <f t="shared" si="91"/>
        <v>4 – 5</v>
      </c>
      <c r="D5889">
        <v>12</v>
      </c>
      <c r="E5889" t="s">
        <v>13149</v>
      </c>
      <c r="G5889" t="s">
        <v>13150</v>
      </c>
      <c r="H5889" t="s">
        <v>13150</v>
      </c>
      <c r="I5889" t="s">
        <v>7382</v>
      </c>
      <c r="J5889" t="s">
        <v>7383</v>
      </c>
      <c r="K5889" t="s">
        <v>13517</v>
      </c>
      <c r="L5889" t="s">
        <v>14634</v>
      </c>
      <c r="M5889" t="s">
        <v>5392</v>
      </c>
    </row>
    <row r="5890" spans="1:13">
      <c r="A5890" t="s">
        <v>7384</v>
      </c>
      <c r="B5890">
        <v>4.5</v>
      </c>
      <c r="C5890" t="str">
        <f t="shared" ref="C5890:C5953" si="92">IF(B5890="", "No Rating",
 IF(B5890&lt;=2, "1 – 2",
 IF(B5890&lt;=3, "2 – 3",
 IF(B5890&lt;=4, "3 – 4",
 "4 – 5"))))</f>
        <v>4 – 5</v>
      </c>
      <c r="D5890">
        <v>41</v>
      </c>
      <c r="E5890" t="s">
        <v>13149</v>
      </c>
      <c r="G5890" t="s">
        <v>13150</v>
      </c>
      <c r="H5890" t="s">
        <v>13150</v>
      </c>
      <c r="I5890" t="s">
        <v>7387</v>
      </c>
      <c r="J5890" t="s">
        <v>7388</v>
      </c>
      <c r="K5890" t="s">
        <v>15258</v>
      </c>
      <c r="L5890" t="s">
        <v>14079</v>
      </c>
      <c r="M5890" t="s">
        <v>262</v>
      </c>
    </row>
    <row r="5891" spans="1:13">
      <c r="A5891" t="s">
        <v>7384</v>
      </c>
      <c r="B5891">
        <v>4.5</v>
      </c>
      <c r="C5891" t="str">
        <f t="shared" si="92"/>
        <v>4 – 5</v>
      </c>
      <c r="D5891">
        <v>41</v>
      </c>
      <c r="E5891" t="s">
        <v>13149</v>
      </c>
      <c r="G5891" t="s">
        <v>13150</v>
      </c>
      <c r="H5891" t="s">
        <v>13150</v>
      </c>
      <c r="I5891" t="s">
        <v>7387</v>
      </c>
      <c r="J5891" t="s">
        <v>7388</v>
      </c>
      <c r="K5891" t="s">
        <v>15258</v>
      </c>
      <c r="L5891" t="s">
        <v>14079</v>
      </c>
      <c r="M5891" t="s">
        <v>10</v>
      </c>
    </row>
    <row r="5892" spans="1:13">
      <c r="A5892" t="s">
        <v>7384</v>
      </c>
      <c r="B5892">
        <v>4.5</v>
      </c>
      <c r="C5892" t="str">
        <f t="shared" si="92"/>
        <v>4 – 5</v>
      </c>
      <c r="D5892">
        <v>41</v>
      </c>
      <c r="E5892" t="s">
        <v>13149</v>
      </c>
      <c r="G5892" t="s">
        <v>13150</v>
      </c>
      <c r="H5892" t="s">
        <v>13150</v>
      </c>
      <c r="I5892" t="s">
        <v>7387</v>
      </c>
      <c r="J5892" t="s">
        <v>7388</v>
      </c>
      <c r="K5892" t="s">
        <v>15258</v>
      </c>
      <c r="L5892" t="s">
        <v>14079</v>
      </c>
      <c r="M5892" t="s">
        <v>52</v>
      </c>
    </row>
    <row r="5893" spans="1:13">
      <c r="A5893" t="s">
        <v>7384</v>
      </c>
      <c r="B5893">
        <v>4.5</v>
      </c>
      <c r="C5893" t="str">
        <f t="shared" si="92"/>
        <v>4 – 5</v>
      </c>
      <c r="D5893">
        <v>41</v>
      </c>
      <c r="E5893" t="s">
        <v>13149</v>
      </c>
      <c r="G5893" t="s">
        <v>13150</v>
      </c>
      <c r="H5893" t="s">
        <v>13150</v>
      </c>
      <c r="I5893" t="s">
        <v>7387</v>
      </c>
      <c r="J5893" t="s">
        <v>7388</v>
      </c>
      <c r="K5893" t="s">
        <v>15258</v>
      </c>
      <c r="L5893" t="s">
        <v>14079</v>
      </c>
      <c r="M5893" t="s">
        <v>2256</v>
      </c>
    </row>
    <row r="5894" spans="1:13">
      <c r="A5894" t="s">
        <v>7384</v>
      </c>
      <c r="B5894">
        <v>4.5</v>
      </c>
      <c r="C5894" t="str">
        <f t="shared" si="92"/>
        <v>4 – 5</v>
      </c>
      <c r="D5894">
        <v>41</v>
      </c>
      <c r="E5894" t="s">
        <v>13149</v>
      </c>
      <c r="G5894" t="s">
        <v>13150</v>
      </c>
      <c r="H5894" t="s">
        <v>13150</v>
      </c>
      <c r="I5894" t="s">
        <v>7387</v>
      </c>
      <c r="J5894" t="s">
        <v>7388</v>
      </c>
      <c r="K5894" t="s">
        <v>15258</v>
      </c>
      <c r="L5894" t="s">
        <v>14079</v>
      </c>
      <c r="M5894" t="s">
        <v>16108</v>
      </c>
    </row>
    <row r="5895" spans="1:13">
      <c r="A5895" t="s">
        <v>7389</v>
      </c>
      <c r="B5895">
        <v>4.5</v>
      </c>
      <c r="C5895" t="str">
        <f t="shared" si="92"/>
        <v>4 – 5</v>
      </c>
      <c r="D5895">
        <v>100</v>
      </c>
      <c r="E5895" t="s">
        <v>13149</v>
      </c>
      <c r="G5895" t="s">
        <v>13150</v>
      </c>
      <c r="H5895" t="s">
        <v>13150</v>
      </c>
      <c r="I5895" t="s">
        <v>7391</v>
      </c>
      <c r="J5895" t="s">
        <v>7392</v>
      </c>
      <c r="K5895" t="s">
        <v>15259</v>
      </c>
      <c r="L5895" t="s">
        <v>14079</v>
      </c>
      <c r="M5895" t="s">
        <v>233</v>
      </c>
    </row>
    <row r="5896" spans="1:13">
      <c r="A5896" t="s">
        <v>7389</v>
      </c>
      <c r="B5896">
        <v>4.5</v>
      </c>
      <c r="C5896" t="str">
        <f t="shared" si="92"/>
        <v>4 – 5</v>
      </c>
      <c r="D5896">
        <v>100</v>
      </c>
      <c r="E5896" t="s">
        <v>13149</v>
      </c>
      <c r="G5896" t="s">
        <v>13150</v>
      </c>
      <c r="H5896" t="s">
        <v>13150</v>
      </c>
      <c r="I5896" t="s">
        <v>7391</v>
      </c>
      <c r="J5896" t="s">
        <v>7392</v>
      </c>
      <c r="K5896" t="s">
        <v>15259</v>
      </c>
      <c r="L5896" t="s">
        <v>14079</v>
      </c>
      <c r="M5896" t="s">
        <v>1511</v>
      </c>
    </row>
    <row r="5897" spans="1:13">
      <c r="A5897" t="s">
        <v>7389</v>
      </c>
      <c r="B5897">
        <v>4.5</v>
      </c>
      <c r="C5897" t="str">
        <f t="shared" si="92"/>
        <v>4 – 5</v>
      </c>
      <c r="D5897">
        <v>100</v>
      </c>
      <c r="E5897" t="s">
        <v>13149</v>
      </c>
      <c r="G5897" t="s">
        <v>13150</v>
      </c>
      <c r="H5897" t="s">
        <v>13150</v>
      </c>
      <c r="I5897" t="s">
        <v>7391</v>
      </c>
      <c r="J5897" t="s">
        <v>7392</v>
      </c>
      <c r="K5897" t="s">
        <v>15259</v>
      </c>
      <c r="L5897" t="s">
        <v>14079</v>
      </c>
      <c r="M5897" t="s">
        <v>4172</v>
      </c>
    </row>
    <row r="5898" spans="1:13">
      <c r="A5898" t="s">
        <v>7393</v>
      </c>
      <c r="B5898">
        <v>4.7</v>
      </c>
      <c r="C5898" t="str">
        <f t="shared" si="92"/>
        <v>4 – 5</v>
      </c>
      <c r="D5898">
        <v>100</v>
      </c>
      <c r="E5898" t="s">
        <v>13149</v>
      </c>
      <c r="G5898" t="s">
        <v>13150</v>
      </c>
      <c r="H5898" t="s">
        <v>13150</v>
      </c>
      <c r="I5898" t="s">
        <v>7395</v>
      </c>
      <c r="J5898" t="s">
        <v>7396</v>
      </c>
      <c r="K5898" t="s">
        <v>15251</v>
      </c>
      <c r="L5898" t="s">
        <v>14079</v>
      </c>
      <c r="M5898" t="s">
        <v>262</v>
      </c>
    </row>
    <row r="5899" spans="1:13">
      <c r="A5899" t="s">
        <v>7393</v>
      </c>
      <c r="B5899">
        <v>4.7</v>
      </c>
      <c r="C5899" t="str">
        <f t="shared" si="92"/>
        <v>4 – 5</v>
      </c>
      <c r="D5899">
        <v>100</v>
      </c>
      <c r="E5899" t="s">
        <v>13149</v>
      </c>
      <c r="G5899" t="s">
        <v>13150</v>
      </c>
      <c r="H5899" t="s">
        <v>13150</v>
      </c>
      <c r="I5899" t="s">
        <v>7395</v>
      </c>
      <c r="J5899" t="s">
        <v>7396</v>
      </c>
      <c r="K5899" t="s">
        <v>15251</v>
      </c>
      <c r="L5899" t="s">
        <v>14079</v>
      </c>
      <c r="M5899" t="s">
        <v>10</v>
      </c>
    </row>
    <row r="5900" spans="1:13">
      <c r="A5900" t="s">
        <v>7393</v>
      </c>
      <c r="B5900">
        <v>4.7</v>
      </c>
      <c r="C5900" t="str">
        <f t="shared" si="92"/>
        <v>4 – 5</v>
      </c>
      <c r="D5900">
        <v>100</v>
      </c>
      <c r="E5900" t="s">
        <v>13149</v>
      </c>
      <c r="G5900" t="s">
        <v>13150</v>
      </c>
      <c r="H5900" t="s">
        <v>13150</v>
      </c>
      <c r="I5900" t="s">
        <v>7395</v>
      </c>
      <c r="J5900" t="s">
        <v>7396</v>
      </c>
      <c r="K5900" t="s">
        <v>15251</v>
      </c>
      <c r="L5900" t="s">
        <v>14079</v>
      </c>
      <c r="M5900" t="s">
        <v>52</v>
      </c>
    </row>
    <row r="5901" spans="1:13">
      <c r="A5901" t="s">
        <v>7393</v>
      </c>
      <c r="B5901">
        <v>4.7</v>
      </c>
      <c r="C5901" t="str">
        <f t="shared" si="92"/>
        <v>4 – 5</v>
      </c>
      <c r="D5901">
        <v>100</v>
      </c>
      <c r="E5901" t="s">
        <v>13149</v>
      </c>
      <c r="G5901" t="s">
        <v>13150</v>
      </c>
      <c r="H5901" t="s">
        <v>13150</v>
      </c>
      <c r="I5901" t="s">
        <v>7395</v>
      </c>
      <c r="J5901" t="s">
        <v>7396</v>
      </c>
      <c r="K5901" t="s">
        <v>15251</v>
      </c>
      <c r="L5901" t="s">
        <v>14079</v>
      </c>
      <c r="M5901" t="s">
        <v>595</v>
      </c>
    </row>
    <row r="5902" spans="1:13">
      <c r="A5902" t="s">
        <v>7393</v>
      </c>
      <c r="B5902">
        <v>4.7</v>
      </c>
      <c r="C5902" t="str">
        <f t="shared" si="92"/>
        <v>4 – 5</v>
      </c>
      <c r="D5902">
        <v>100</v>
      </c>
      <c r="E5902" t="s">
        <v>13149</v>
      </c>
      <c r="G5902" t="s">
        <v>13150</v>
      </c>
      <c r="H5902" t="s">
        <v>13150</v>
      </c>
      <c r="I5902" t="s">
        <v>7395</v>
      </c>
      <c r="J5902" t="s">
        <v>7396</v>
      </c>
      <c r="K5902" t="s">
        <v>15251</v>
      </c>
      <c r="L5902" t="s">
        <v>14079</v>
      </c>
      <c r="M5902" t="s">
        <v>16121</v>
      </c>
    </row>
    <row r="5903" spans="1:13">
      <c r="A5903" t="s">
        <v>7397</v>
      </c>
      <c r="B5903">
        <v>4.4000000000000004</v>
      </c>
      <c r="C5903" t="str">
        <f t="shared" si="92"/>
        <v>4 – 5</v>
      </c>
      <c r="D5903">
        <v>100</v>
      </c>
      <c r="E5903" t="s">
        <v>13149</v>
      </c>
      <c r="G5903" t="s">
        <v>13150</v>
      </c>
      <c r="H5903" t="s">
        <v>13150</v>
      </c>
      <c r="I5903" t="s">
        <v>7399</v>
      </c>
      <c r="J5903" t="s">
        <v>7400</v>
      </c>
      <c r="K5903" t="s">
        <v>15260</v>
      </c>
      <c r="L5903" t="s">
        <v>14002</v>
      </c>
      <c r="M5903" t="s">
        <v>257</v>
      </c>
    </row>
    <row r="5904" spans="1:13">
      <c r="A5904" t="s">
        <v>7397</v>
      </c>
      <c r="B5904">
        <v>4.4000000000000004</v>
      </c>
      <c r="C5904" t="str">
        <f t="shared" si="92"/>
        <v>4 – 5</v>
      </c>
      <c r="D5904">
        <v>100</v>
      </c>
      <c r="E5904" t="s">
        <v>13149</v>
      </c>
      <c r="G5904" t="s">
        <v>13150</v>
      </c>
      <c r="H5904" t="s">
        <v>13150</v>
      </c>
      <c r="I5904" t="s">
        <v>7399</v>
      </c>
      <c r="J5904" t="s">
        <v>7400</v>
      </c>
      <c r="K5904" t="s">
        <v>15260</v>
      </c>
      <c r="L5904" t="s">
        <v>14002</v>
      </c>
      <c r="M5904" t="s">
        <v>12403</v>
      </c>
    </row>
    <row r="5905" spans="1:13">
      <c r="A5905" t="s">
        <v>7397</v>
      </c>
      <c r="B5905">
        <v>4.4000000000000004</v>
      </c>
      <c r="C5905" t="str">
        <f t="shared" si="92"/>
        <v>4 – 5</v>
      </c>
      <c r="D5905">
        <v>100</v>
      </c>
      <c r="E5905" t="s">
        <v>13149</v>
      </c>
      <c r="G5905" t="s">
        <v>13150</v>
      </c>
      <c r="H5905" t="s">
        <v>13150</v>
      </c>
      <c r="I5905" t="s">
        <v>7399</v>
      </c>
      <c r="J5905" t="s">
        <v>7400</v>
      </c>
      <c r="K5905" t="s">
        <v>15260</v>
      </c>
      <c r="L5905" t="s">
        <v>14002</v>
      </c>
      <c r="M5905" t="s">
        <v>511</v>
      </c>
    </row>
    <row r="5906" spans="1:13">
      <c r="A5906" t="s">
        <v>7401</v>
      </c>
      <c r="C5906" t="str">
        <f t="shared" si="92"/>
        <v>No Rating</v>
      </c>
      <c r="E5906" t="s">
        <v>13150</v>
      </c>
      <c r="G5906" t="s">
        <v>13150</v>
      </c>
      <c r="H5906" t="s">
        <v>13150</v>
      </c>
      <c r="I5906" t="s">
        <v>7403</v>
      </c>
      <c r="J5906" t="s">
        <v>7404</v>
      </c>
      <c r="K5906" t="s">
        <v>15261</v>
      </c>
      <c r="L5906" t="s">
        <v>13921</v>
      </c>
      <c r="M5906" t="s">
        <v>18</v>
      </c>
    </row>
    <row r="5907" spans="1:13">
      <c r="A5907" t="s">
        <v>7401</v>
      </c>
      <c r="C5907" t="str">
        <f t="shared" si="92"/>
        <v>No Rating</v>
      </c>
      <c r="E5907" t="s">
        <v>13150</v>
      </c>
      <c r="G5907" t="s">
        <v>13150</v>
      </c>
      <c r="H5907" t="s">
        <v>13150</v>
      </c>
      <c r="I5907" t="s">
        <v>7403</v>
      </c>
      <c r="J5907" t="s">
        <v>7404</v>
      </c>
      <c r="K5907" t="s">
        <v>15261</v>
      </c>
      <c r="L5907" t="s">
        <v>13921</v>
      </c>
      <c r="M5907" t="s">
        <v>3586</v>
      </c>
    </row>
    <row r="5908" spans="1:13">
      <c r="A5908" t="s">
        <v>7401</v>
      </c>
      <c r="C5908" t="str">
        <f t="shared" si="92"/>
        <v>No Rating</v>
      </c>
      <c r="E5908" t="s">
        <v>13150</v>
      </c>
      <c r="G5908" t="s">
        <v>13150</v>
      </c>
      <c r="H5908" t="s">
        <v>13150</v>
      </c>
      <c r="I5908" t="s">
        <v>7403</v>
      </c>
      <c r="J5908" t="s">
        <v>7404</v>
      </c>
      <c r="K5908" t="s">
        <v>15261</v>
      </c>
      <c r="L5908" t="s">
        <v>13921</v>
      </c>
      <c r="M5908" t="s">
        <v>1220</v>
      </c>
    </row>
    <row r="5909" spans="1:13">
      <c r="A5909" t="s">
        <v>4420</v>
      </c>
      <c r="C5909" t="str">
        <f t="shared" si="92"/>
        <v>No Rating</v>
      </c>
      <c r="E5909" t="s">
        <v>13150</v>
      </c>
      <c r="G5909" t="s">
        <v>13150</v>
      </c>
      <c r="H5909" t="s">
        <v>13150</v>
      </c>
      <c r="I5909" t="s">
        <v>7406</v>
      </c>
      <c r="J5909" t="s">
        <v>7407</v>
      </c>
      <c r="K5909" t="s">
        <v>13871</v>
      </c>
      <c r="L5909" t="s">
        <v>14319</v>
      </c>
      <c r="M5909" t="s">
        <v>149</v>
      </c>
    </row>
    <row r="5910" spans="1:13">
      <c r="A5910" t="s">
        <v>4420</v>
      </c>
      <c r="C5910" t="str">
        <f t="shared" si="92"/>
        <v>No Rating</v>
      </c>
      <c r="E5910" t="s">
        <v>13150</v>
      </c>
      <c r="G5910" t="s">
        <v>13150</v>
      </c>
      <c r="H5910" t="s">
        <v>13150</v>
      </c>
      <c r="I5910" t="s">
        <v>7406</v>
      </c>
      <c r="J5910" t="s">
        <v>7407</v>
      </c>
      <c r="K5910" t="s">
        <v>13871</v>
      </c>
      <c r="L5910" t="s">
        <v>14319</v>
      </c>
      <c r="M5910" t="s">
        <v>10</v>
      </c>
    </row>
    <row r="5911" spans="1:13">
      <c r="A5911" t="s">
        <v>4420</v>
      </c>
      <c r="C5911" t="str">
        <f t="shared" si="92"/>
        <v>No Rating</v>
      </c>
      <c r="E5911" t="s">
        <v>13150</v>
      </c>
      <c r="G5911" t="s">
        <v>13150</v>
      </c>
      <c r="H5911" t="s">
        <v>13150</v>
      </c>
      <c r="I5911" t="s">
        <v>7406</v>
      </c>
      <c r="J5911" t="s">
        <v>7407</v>
      </c>
      <c r="K5911" t="s">
        <v>13871</v>
      </c>
      <c r="L5911" t="s">
        <v>14319</v>
      </c>
      <c r="M5911" t="s">
        <v>1762</v>
      </c>
    </row>
    <row r="5912" spans="1:13">
      <c r="A5912" t="s">
        <v>7408</v>
      </c>
      <c r="B5912">
        <v>4.9000000000000004</v>
      </c>
      <c r="C5912" t="str">
        <f t="shared" si="92"/>
        <v>4 – 5</v>
      </c>
      <c r="D5912">
        <v>45</v>
      </c>
      <c r="E5912" t="s">
        <v>13149</v>
      </c>
      <c r="G5912" t="s">
        <v>13150</v>
      </c>
      <c r="H5912" t="s">
        <v>13150</v>
      </c>
      <c r="I5912" t="s">
        <v>7411</v>
      </c>
      <c r="J5912" t="s">
        <v>7412</v>
      </c>
      <c r="K5912" t="s">
        <v>15262</v>
      </c>
      <c r="L5912" t="s">
        <v>14084</v>
      </c>
      <c r="M5912" t="s">
        <v>257</v>
      </c>
    </row>
    <row r="5913" spans="1:13">
      <c r="A5913" t="s">
        <v>7408</v>
      </c>
      <c r="B5913">
        <v>4.9000000000000004</v>
      </c>
      <c r="C5913" t="str">
        <f t="shared" si="92"/>
        <v>4 – 5</v>
      </c>
      <c r="D5913">
        <v>45</v>
      </c>
      <c r="E5913" t="s">
        <v>13149</v>
      </c>
      <c r="G5913" t="s">
        <v>13150</v>
      </c>
      <c r="H5913" t="s">
        <v>13150</v>
      </c>
      <c r="I5913" t="s">
        <v>7411</v>
      </c>
      <c r="J5913" t="s">
        <v>7412</v>
      </c>
      <c r="K5913" t="s">
        <v>15262</v>
      </c>
      <c r="L5913" t="s">
        <v>14084</v>
      </c>
      <c r="M5913" t="s">
        <v>12403</v>
      </c>
    </row>
    <row r="5914" spans="1:13">
      <c r="A5914" t="s">
        <v>7413</v>
      </c>
      <c r="B5914">
        <v>4.5</v>
      </c>
      <c r="C5914" t="str">
        <f t="shared" si="92"/>
        <v>4 – 5</v>
      </c>
      <c r="D5914">
        <v>100</v>
      </c>
      <c r="E5914" t="s">
        <v>13149</v>
      </c>
      <c r="G5914" t="s">
        <v>13150</v>
      </c>
      <c r="H5914" t="s">
        <v>13150</v>
      </c>
      <c r="I5914" t="s">
        <v>7415</v>
      </c>
      <c r="J5914" t="s">
        <v>7416</v>
      </c>
      <c r="K5914" t="s">
        <v>15263</v>
      </c>
      <c r="L5914" t="s">
        <v>14079</v>
      </c>
      <c r="M5914" t="s">
        <v>262</v>
      </c>
    </row>
    <row r="5915" spans="1:13">
      <c r="A5915" t="s">
        <v>7413</v>
      </c>
      <c r="B5915">
        <v>4.5</v>
      </c>
      <c r="C5915" t="str">
        <f t="shared" si="92"/>
        <v>4 – 5</v>
      </c>
      <c r="D5915">
        <v>100</v>
      </c>
      <c r="E5915" t="s">
        <v>13149</v>
      </c>
      <c r="G5915" t="s">
        <v>13150</v>
      </c>
      <c r="H5915" t="s">
        <v>13150</v>
      </c>
      <c r="I5915" t="s">
        <v>7415</v>
      </c>
      <c r="J5915" t="s">
        <v>7416</v>
      </c>
      <c r="K5915" t="s">
        <v>15263</v>
      </c>
      <c r="L5915" t="s">
        <v>14079</v>
      </c>
      <c r="M5915" t="s">
        <v>10</v>
      </c>
    </row>
    <row r="5916" spans="1:13">
      <c r="A5916" t="s">
        <v>7413</v>
      </c>
      <c r="B5916">
        <v>4.5</v>
      </c>
      <c r="C5916" t="str">
        <f t="shared" si="92"/>
        <v>4 – 5</v>
      </c>
      <c r="D5916">
        <v>100</v>
      </c>
      <c r="E5916" t="s">
        <v>13149</v>
      </c>
      <c r="G5916" t="s">
        <v>13150</v>
      </c>
      <c r="H5916" t="s">
        <v>13150</v>
      </c>
      <c r="I5916" t="s">
        <v>7415</v>
      </c>
      <c r="J5916" t="s">
        <v>7416</v>
      </c>
      <c r="K5916" t="s">
        <v>15263</v>
      </c>
      <c r="L5916" t="s">
        <v>14079</v>
      </c>
      <c r="M5916" t="s">
        <v>1505</v>
      </c>
    </row>
    <row r="5917" spans="1:13">
      <c r="A5917" t="s">
        <v>7413</v>
      </c>
      <c r="B5917">
        <v>4.5</v>
      </c>
      <c r="C5917" t="str">
        <f t="shared" si="92"/>
        <v>4 – 5</v>
      </c>
      <c r="D5917">
        <v>100</v>
      </c>
      <c r="E5917" t="s">
        <v>13149</v>
      </c>
      <c r="G5917" t="s">
        <v>13150</v>
      </c>
      <c r="H5917" t="s">
        <v>13150</v>
      </c>
      <c r="I5917" t="s">
        <v>7415</v>
      </c>
      <c r="J5917" t="s">
        <v>7416</v>
      </c>
      <c r="K5917" t="s">
        <v>15263</v>
      </c>
      <c r="L5917" t="s">
        <v>14079</v>
      </c>
      <c r="M5917" t="s">
        <v>3586</v>
      </c>
    </row>
    <row r="5918" spans="1:13">
      <c r="A5918" t="s">
        <v>7418</v>
      </c>
      <c r="C5918" t="str">
        <f t="shared" si="92"/>
        <v>No Rating</v>
      </c>
      <c r="E5918" t="s">
        <v>13150</v>
      </c>
      <c r="G5918" t="s">
        <v>13150</v>
      </c>
      <c r="H5918" t="s">
        <v>13150</v>
      </c>
      <c r="I5918" t="s">
        <v>7420</v>
      </c>
      <c r="J5918" t="s">
        <v>7421</v>
      </c>
      <c r="K5918" t="s">
        <v>15264</v>
      </c>
      <c r="L5918" t="s">
        <v>14038</v>
      </c>
      <c r="M5918" t="s">
        <v>52</v>
      </c>
    </row>
    <row r="5919" spans="1:13">
      <c r="A5919" t="s">
        <v>7418</v>
      </c>
      <c r="C5919" t="str">
        <f t="shared" si="92"/>
        <v>No Rating</v>
      </c>
      <c r="E5919" t="s">
        <v>13150</v>
      </c>
      <c r="G5919" t="s">
        <v>13150</v>
      </c>
      <c r="H5919" t="s">
        <v>13150</v>
      </c>
      <c r="I5919" t="s">
        <v>7420</v>
      </c>
      <c r="J5919" t="s">
        <v>7421</v>
      </c>
      <c r="K5919" t="s">
        <v>15264</v>
      </c>
      <c r="L5919" t="s">
        <v>14038</v>
      </c>
      <c r="M5919" t="s">
        <v>18</v>
      </c>
    </row>
    <row r="5920" spans="1:13">
      <c r="A5920" t="s">
        <v>7418</v>
      </c>
      <c r="C5920" t="str">
        <f t="shared" si="92"/>
        <v>No Rating</v>
      </c>
      <c r="E5920" t="s">
        <v>13150</v>
      </c>
      <c r="G5920" t="s">
        <v>13150</v>
      </c>
      <c r="H5920" t="s">
        <v>13150</v>
      </c>
      <c r="I5920" t="s">
        <v>7420</v>
      </c>
      <c r="J5920" t="s">
        <v>7421</v>
      </c>
      <c r="K5920" t="s">
        <v>15264</v>
      </c>
      <c r="L5920" t="s">
        <v>14038</v>
      </c>
      <c r="M5920" t="s">
        <v>5392</v>
      </c>
    </row>
    <row r="5921" spans="1:13">
      <c r="A5921" t="s">
        <v>7418</v>
      </c>
      <c r="C5921" t="str">
        <f t="shared" si="92"/>
        <v>No Rating</v>
      </c>
      <c r="E5921" t="s">
        <v>13150</v>
      </c>
      <c r="G5921" t="s">
        <v>13150</v>
      </c>
      <c r="H5921" t="s">
        <v>13150</v>
      </c>
      <c r="I5921" t="s">
        <v>7420</v>
      </c>
      <c r="J5921" t="s">
        <v>7421</v>
      </c>
      <c r="K5921" t="s">
        <v>15264</v>
      </c>
      <c r="L5921" t="s">
        <v>14038</v>
      </c>
      <c r="M5921" t="s">
        <v>16113</v>
      </c>
    </row>
    <row r="5922" spans="1:13">
      <c r="A5922" t="s">
        <v>7422</v>
      </c>
      <c r="C5922" t="str">
        <f t="shared" si="92"/>
        <v>No Rating</v>
      </c>
      <c r="E5922" t="s">
        <v>13150</v>
      </c>
      <c r="G5922" t="s">
        <v>13150</v>
      </c>
      <c r="H5922" t="s">
        <v>13150</v>
      </c>
      <c r="I5922" t="s">
        <v>7424</v>
      </c>
      <c r="J5922" t="s">
        <v>7425</v>
      </c>
      <c r="K5922" t="s">
        <v>15265</v>
      </c>
      <c r="L5922" t="s">
        <v>14079</v>
      </c>
      <c r="M5922" t="s">
        <v>262</v>
      </c>
    </row>
    <row r="5923" spans="1:13">
      <c r="A5923" t="s">
        <v>7422</v>
      </c>
      <c r="C5923" t="str">
        <f t="shared" si="92"/>
        <v>No Rating</v>
      </c>
      <c r="E5923" t="s">
        <v>13150</v>
      </c>
      <c r="G5923" t="s">
        <v>13150</v>
      </c>
      <c r="H5923" t="s">
        <v>13150</v>
      </c>
      <c r="I5923" t="s">
        <v>7424</v>
      </c>
      <c r="J5923" t="s">
        <v>7425</v>
      </c>
      <c r="K5923" t="s">
        <v>15265</v>
      </c>
      <c r="L5923" t="s">
        <v>14079</v>
      </c>
      <c r="M5923" t="s">
        <v>595</v>
      </c>
    </row>
    <row r="5924" spans="1:13">
      <c r="A5924" t="s">
        <v>7426</v>
      </c>
      <c r="B5924">
        <v>4</v>
      </c>
      <c r="C5924" t="str">
        <f t="shared" si="92"/>
        <v>3 – 4</v>
      </c>
      <c r="D5924">
        <v>5</v>
      </c>
      <c r="E5924" t="s">
        <v>13149</v>
      </c>
      <c r="G5924" t="s">
        <v>13150</v>
      </c>
      <c r="H5924" t="s">
        <v>13150</v>
      </c>
      <c r="I5924" t="s">
        <v>7429</v>
      </c>
      <c r="J5924" t="s">
        <v>7430</v>
      </c>
      <c r="K5924" t="s">
        <v>15266</v>
      </c>
      <c r="L5924" t="s">
        <v>14067</v>
      </c>
      <c r="M5924" t="s">
        <v>330</v>
      </c>
    </row>
    <row r="5925" spans="1:13">
      <c r="A5925" t="s">
        <v>7426</v>
      </c>
      <c r="B5925">
        <v>4</v>
      </c>
      <c r="C5925" t="str">
        <f t="shared" si="92"/>
        <v>3 – 4</v>
      </c>
      <c r="D5925">
        <v>5</v>
      </c>
      <c r="E5925" t="s">
        <v>13149</v>
      </c>
      <c r="G5925" t="s">
        <v>13150</v>
      </c>
      <c r="H5925" t="s">
        <v>13150</v>
      </c>
      <c r="I5925" t="s">
        <v>7429</v>
      </c>
      <c r="J5925" t="s">
        <v>7430</v>
      </c>
      <c r="K5925" t="s">
        <v>15266</v>
      </c>
      <c r="L5925" t="s">
        <v>14067</v>
      </c>
      <c r="M5925" t="s">
        <v>262</v>
      </c>
    </row>
    <row r="5926" spans="1:13">
      <c r="A5926" t="s">
        <v>7426</v>
      </c>
      <c r="B5926">
        <v>4</v>
      </c>
      <c r="C5926" t="str">
        <f t="shared" si="92"/>
        <v>3 – 4</v>
      </c>
      <c r="D5926">
        <v>5</v>
      </c>
      <c r="E5926" t="s">
        <v>13149</v>
      </c>
      <c r="G5926" t="s">
        <v>13150</v>
      </c>
      <c r="H5926" t="s">
        <v>13150</v>
      </c>
      <c r="I5926" t="s">
        <v>7429</v>
      </c>
      <c r="J5926" t="s">
        <v>7430</v>
      </c>
      <c r="K5926" t="s">
        <v>15266</v>
      </c>
      <c r="L5926" t="s">
        <v>14067</v>
      </c>
      <c r="M5926" t="s">
        <v>1505</v>
      </c>
    </row>
    <row r="5927" spans="1:13">
      <c r="A5927" t="s">
        <v>7426</v>
      </c>
      <c r="B5927">
        <v>4</v>
      </c>
      <c r="C5927" t="str">
        <f t="shared" si="92"/>
        <v>3 – 4</v>
      </c>
      <c r="D5927">
        <v>5</v>
      </c>
      <c r="E5927" t="s">
        <v>13149</v>
      </c>
      <c r="G5927" t="s">
        <v>13150</v>
      </c>
      <c r="H5927" t="s">
        <v>13150</v>
      </c>
      <c r="I5927" t="s">
        <v>7429</v>
      </c>
      <c r="J5927" t="s">
        <v>7430</v>
      </c>
      <c r="K5927" t="s">
        <v>15266</v>
      </c>
      <c r="L5927" t="s">
        <v>14067</v>
      </c>
      <c r="M5927" t="s">
        <v>18</v>
      </c>
    </row>
    <row r="5928" spans="1:13">
      <c r="A5928" t="s">
        <v>7426</v>
      </c>
      <c r="B5928">
        <v>4</v>
      </c>
      <c r="C5928" t="str">
        <f t="shared" si="92"/>
        <v>3 – 4</v>
      </c>
      <c r="D5928">
        <v>5</v>
      </c>
      <c r="E5928" t="s">
        <v>13149</v>
      </c>
      <c r="G5928" t="s">
        <v>13150</v>
      </c>
      <c r="H5928" t="s">
        <v>13150</v>
      </c>
      <c r="I5928" t="s">
        <v>7429</v>
      </c>
      <c r="J5928" t="s">
        <v>7430</v>
      </c>
      <c r="K5928" t="s">
        <v>15266</v>
      </c>
      <c r="L5928" t="s">
        <v>14067</v>
      </c>
      <c r="M5928" t="s">
        <v>595</v>
      </c>
    </row>
    <row r="5929" spans="1:13">
      <c r="A5929" t="s">
        <v>7432</v>
      </c>
      <c r="B5929">
        <v>1.3</v>
      </c>
      <c r="C5929" t="str">
        <f t="shared" si="92"/>
        <v>1 – 2</v>
      </c>
      <c r="D5929">
        <v>100</v>
      </c>
      <c r="E5929" t="s">
        <v>13149</v>
      </c>
      <c r="G5929" t="s">
        <v>13150</v>
      </c>
      <c r="H5929" t="s">
        <v>13150</v>
      </c>
      <c r="I5929" t="s">
        <v>7435</v>
      </c>
      <c r="J5929" t="s">
        <v>7436</v>
      </c>
      <c r="K5929" t="s">
        <v>15258</v>
      </c>
      <c r="L5929" t="s">
        <v>14079</v>
      </c>
      <c r="M5929" t="s">
        <v>149</v>
      </c>
    </row>
    <row r="5930" spans="1:13">
      <c r="A5930" t="s">
        <v>7437</v>
      </c>
      <c r="B5930">
        <v>3.8</v>
      </c>
      <c r="C5930" t="str">
        <f t="shared" si="92"/>
        <v>3 – 4</v>
      </c>
      <c r="D5930">
        <v>29</v>
      </c>
      <c r="E5930" t="s">
        <v>13149</v>
      </c>
      <c r="G5930" t="s">
        <v>13150</v>
      </c>
      <c r="H5930" t="s">
        <v>13150</v>
      </c>
      <c r="I5930" t="s">
        <v>7440</v>
      </c>
      <c r="J5930" t="s">
        <v>7441</v>
      </c>
      <c r="K5930" t="s">
        <v>15267</v>
      </c>
      <c r="L5930" t="s">
        <v>14079</v>
      </c>
      <c r="M5930" t="s">
        <v>635</v>
      </c>
    </row>
    <row r="5931" spans="1:13">
      <c r="A5931" t="s">
        <v>7437</v>
      </c>
      <c r="B5931">
        <v>3.8</v>
      </c>
      <c r="C5931" t="str">
        <f t="shared" si="92"/>
        <v>3 – 4</v>
      </c>
      <c r="D5931">
        <v>29</v>
      </c>
      <c r="E5931" t="s">
        <v>13149</v>
      </c>
      <c r="G5931" t="s">
        <v>13150</v>
      </c>
      <c r="H5931" t="s">
        <v>13150</v>
      </c>
      <c r="I5931" t="s">
        <v>7440</v>
      </c>
      <c r="J5931" t="s">
        <v>7441</v>
      </c>
      <c r="K5931" t="s">
        <v>15267</v>
      </c>
      <c r="L5931" t="s">
        <v>14079</v>
      </c>
      <c r="M5931" t="s">
        <v>262</v>
      </c>
    </row>
    <row r="5932" spans="1:13">
      <c r="A5932" t="s">
        <v>7437</v>
      </c>
      <c r="B5932">
        <v>3.8</v>
      </c>
      <c r="C5932" t="str">
        <f t="shared" si="92"/>
        <v>3 – 4</v>
      </c>
      <c r="D5932">
        <v>29</v>
      </c>
      <c r="E5932" t="s">
        <v>13149</v>
      </c>
      <c r="G5932" t="s">
        <v>13150</v>
      </c>
      <c r="H5932" t="s">
        <v>13150</v>
      </c>
      <c r="I5932" t="s">
        <v>7440</v>
      </c>
      <c r="J5932" t="s">
        <v>7441</v>
      </c>
      <c r="K5932" t="s">
        <v>15267</v>
      </c>
      <c r="L5932" t="s">
        <v>14079</v>
      </c>
      <c r="M5932" t="s">
        <v>10</v>
      </c>
    </row>
    <row r="5933" spans="1:13">
      <c r="A5933" t="s">
        <v>7437</v>
      </c>
      <c r="B5933">
        <v>3.8</v>
      </c>
      <c r="C5933" t="str">
        <f t="shared" si="92"/>
        <v>3 – 4</v>
      </c>
      <c r="D5933">
        <v>29</v>
      </c>
      <c r="E5933" t="s">
        <v>13149</v>
      </c>
      <c r="G5933" t="s">
        <v>13150</v>
      </c>
      <c r="H5933" t="s">
        <v>13150</v>
      </c>
      <c r="I5933" t="s">
        <v>7440</v>
      </c>
      <c r="J5933" t="s">
        <v>7441</v>
      </c>
      <c r="K5933" t="s">
        <v>15267</v>
      </c>
      <c r="L5933" t="s">
        <v>14079</v>
      </c>
      <c r="M5933" t="s">
        <v>2256</v>
      </c>
    </row>
    <row r="5934" spans="1:13">
      <c r="A5934" t="s">
        <v>7437</v>
      </c>
      <c r="B5934">
        <v>3.8</v>
      </c>
      <c r="C5934" t="str">
        <f t="shared" si="92"/>
        <v>3 – 4</v>
      </c>
      <c r="D5934">
        <v>29</v>
      </c>
      <c r="E5934" t="s">
        <v>13149</v>
      </c>
      <c r="G5934" t="s">
        <v>13150</v>
      </c>
      <c r="H5934" t="s">
        <v>13150</v>
      </c>
      <c r="I5934" t="s">
        <v>7440</v>
      </c>
      <c r="J5934" t="s">
        <v>7441</v>
      </c>
      <c r="K5934" t="s">
        <v>15267</v>
      </c>
      <c r="L5934" t="s">
        <v>14079</v>
      </c>
      <c r="M5934" t="s">
        <v>16108</v>
      </c>
    </row>
    <row r="5935" spans="1:13">
      <c r="A5935" t="s">
        <v>7442</v>
      </c>
      <c r="B5935">
        <v>4.5999999999999996</v>
      </c>
      <c r="C5935" t="str">
        <f t="shared" si="92"/>
        <v>4 – 5</v>
      </c>
      <c r="D5935">
        <v>100</v>
      </c>
      <c r="E5935" t="s">
        <v>13149</v>
      </c>
      <c r="G5935" t="s">
        <v>13150</v>
      </c>
      <c r="H5935" t="s">
        <v>13150</v>
      </c>
      <c r="I5935" t="s">
        <v>7444</v>
      </c>
      <c r="J5935" t="s">
        <v>7445</v>
      </c>
      <c r="K5935" t="s">
        <v>15268</v>
      </c>
      <c r="L5935" t="s">
        <v>14084</v>
      </c>
      <c r="M5935" t="s">
        <v>262</v>
      </c>
    </row>
    <row r="5936" spans="1:13">
      <c r="A5936" t="s">
        <v>7442</v>
      </c>
      <c r="B5936">
        <v>4.5999999999999996</v>
      </c>
      <c r="C5936" t="str">
        <f t="shared" si="92"/>
        <v>4 – 5</v>
      </c>
      <c r="D5936">
        <v>100</v>
      </c>
      <c r="E5936" t="s">
        <v>13149</v>
      </c>
      <c r="G5936" t="s">
        <v>13150</v>
      </c>
      <c r="H5936" t="s">
        <v>13150</v>
      </c>
      <c r="I5936" t="s">
        <v>7444</v>
      </c>
      <c r="J5936" t="s">
        <v>7445</v>
      </c>
      <c r="K5936" t="s">
        <v>15268</v>
      </c>
      <c r="L5936" t="s">
        <v>14084</v>
      </c>
      <c r="M5936" t="s">
        <v>10</v>
      </c>
    </row>
    <row r="5937" spans="1:13">
      <c r="A5937" t="s">
        <v>7442</v>
      </c>
      <c r="B5937">
        <v>4.5999999999999996</v>
      </c>
      <c r="C5937" t="str">
        <f t="shared" si="92"/>
        <v>4 – 5</v>
      </c>
      <c r="D5937">
        <v>100</v>
      </c>
      <c r="E5937" t="s">
        <v>13149</v>
      </c>
      <c r="G5937" t="s">
        <v>13150</v>
      </c>
      <c r="H5937" t="s">
        <v>13150</v>
      </c>
      <c r="I5937" t="s">
        <v>7444</v>
      </c>
      <c r="J5937" t="s">
        <v>7445</v>
      </c>
      <c r="K5937" t="s">
        <v>15268</v>
      </c>
      <c r="L5937" t="s">
        <v>14084</v>
      </c>
      <c r="M5937" t="s">
        <v>52</v>
      </c>
    </row>
    <row r="5938" spans="1:13">
      <c r="A5938" t="s">
        <v>7442</v>
      </c>
      <c r="B5938">
        <v>4.5999999999999996</v>
      </c>
      <c r="C5938" t="str">
        <f t="shared" si="92"/>
        <v>4 – 5</v>
      </c>
      <c r="D5938">
        <v>100</v>
      </c>
      <c r="E5938" t="s">
        <v>13149</v>
      </c>
      <c r="G5938" t="s">
        <v>13150</v>
      </c>
      <c r="H5938" t="s">
        <v>13150</v>
      </c>
      <c r="I5938" t="s">
        <v>7444</v>
      </c>
      <c r="J5938" t="s">
        <v>7445</v>
      </c>
      <c r="K5938" t="s">
        <v>15268</v>
      </c>
      <c r="L5938" t="s">
        <v>14084</v>
      </c>
      <c r="M5938" t="s">
        <v>595</v>
      </c>
    </row>
    <row r="5939" spans="1:13">
      <c r="A5939" t="s">
        <v>7446</v>
      </c>
      <c r="B5939">
        <v>4.0999999999999996</v>
      </c>
      <c r="C5939" t="str">
        <f t="shared" si="92"/>
        <v>4 – 5</v>
      </c>
      <c r="D5939">
        <v>12</v>
      </c>
      <c r="E5939" t="s">
        <v>13149</v>
      </c>
      <c r="G5939" t="s">
        <v>13150</v>
      </c>
      <c r="H5939" t="s">
        <v>13150</v>
      </c>
      <c r="I5939" t="s">
        <v>7449</v>
      </c>
      <c r="J5939" t="s">
        <v>7450</v>
      </c>
      <c r="K5939" t="s">
        <v>15269</v>
      </c>
      <c r="L5939" t="s">
        <v>14101</v>
      </c>
      <c r="M5939" t="s">
        <v>262</v>
      </c>
    </row>
    <row r="5940" spans="1:13">
      <c r="A5940" t="s">
        <v>7446</v>
      </c>
      <c r="B5940">
        <v>4.0999999999999996</v>
      </c>
      <c r="C5940" t="str">
        <f t="shared" si="92"/>
        <v>4 – 5</v>
      </c>
      <c r="D5940">
        <v>12</v>
      </c>
      <c r="E5940" t="s">
        <v>13149</v>
      </c>
      <c r="G5940" t="s">
        <v>13150</v>
      </c>
      <c r="H5940" t="s">
        <v>13150</v>
      </c>
      <c r="I5940" t="s">
        <v>7449</v>
      </c>
      <c r="J5940" t="s">
        <v>7450</v>
      </c>
      <c r="K5940" t="s">
        <v>15269</v>
      </c>
      <c r="L5940" t="s">
        <v>14101</v>
      </c>
      <c r="M5940" t="s">
        <v>18</v>
      </c>
    </row>
    <row r="5941" spans="1:13">
      <c r="A5941" t="s">
        <v>7446</v>
      </c>
      <c r="B5941">
        <v>4.0999999999999996</v>
      </c>
      <c r="C5941" t="str">
        <f t="shared" si="92"/>
        <v>4 – 5</v>
      </c>
      <c r="D5941">
        <v>12</v>
      </c>
      <c r="E5941" t="s">
        <v>13149</v>
      </c>
      <c r="G5941" t="s">
        <v>13150</v>
      </c>
      <c r="H5941" t="s">
        <v>13150</v>
      </c>
      <c r="I5941" t="s">
        <v>7449</v>
      </c>
      <c r="J5941" t="s">
        <v>7450</v>
      </c>
      <c r="K5941" t="s">
        <v>15269</v>
      </c>
      <c r="L5941" t="s">
        <v>14101</v>
      </c>
      <c r="M5941" t="s">
        <v>595</v>
      </c>
    </row>
    <row r="5942" spans="1:13">
      <c r="A5942" t="s">
        <v>7446</v>
      </c>
      <c r="B5942">
        <v>4.0999999999999996</v>
      </c>
      <c r="C5942" t="str">
        <f t="shared" si="92"/>
        <v>4 – 5</v>
      </c>
      <c r="D5942">
        <v>12</v>
      </c>
      <c r="E5942" t="s">
        <v>13149</v>
      </c>
      <c r="G5942" t="s">
        <v>13150</v>
      </c>
      <c r="H5942" t="s">
        <v>13150</v>
      </c>
      <c r="I5942" t="s">
        <v>7449</v>
      </c>
      <c r="J5942" t="s">
        <v>7450</v>
      </c>
      <c r="K5942" t="s">
        <v>15269</v>
      </c>
      <c r="L5942" t="s">
        <v>14101</v>
      </c>
      <c r="M5942" t="s">
        <v>5392</v>
      </c>
    </row>
    <row r="5943" spans="1:13">
      <c r="A5943" t="s">
        <v>7446</v>
      </c>
      <c r="B5943">
        <v>4.0999999999999996</v>
      </c>
      <c r="C5943" t="str">
        <f t="shared" si="92"/>
        <v>4 – 5</v>
      </c>
      <c r="D5943">
        <v>12</v>
      </c>
      <c r="E5943" t="s">
        <v>13149</v>
      </c>
      <c r="G5943" t="s">
        <v>13150</v>
      </c>
      <c r="H5943" t="s">
        <v>13150</v>
      </c>
      <c r="I5943" t="s">
        <v>7449</v>
      </c>
      <c r="J5943" t="s">
        <v>7450</v>
      </c>
      <c r="K5943" t="s">
        <v>15269</v>
      </c>
      <c r="L5943" t="s">
        <v>14101</v>
      </c>
      <c r="M5943" t="s">
        <v>1220</v>
      </c>
    </row>
    <row r="5944" spans="1:13">
      <c r="A5944" t="s">
        <v>7452</v>
      </c>
      <c r="C5944" t="str">
        <f t="shared" si="92"/>
        <v>No Rating</v>
      </c>
      <c r="E5944" t="s">
        <v>13150</v>
      </c>
      <c r="G5944" t="s">
        <v>13150</v>
      </c>
      <c r="H5944" t="s">
        <v>13150</v>
      </c>
      <c r="I5944" t="s">
        <v>7454</v>
      </c>
      <c r="J5944" t="s">
        <v>7455</v>
      </c>
      <c r="K5944" t="s">
        <v>15270</v>
      </c>
      <c r="L5944" t="s">
        <v>14079</v>
      </c>
      <c r="M5944" t="s">
        <v>10</v>
      </c>
    </row>
    <row r="5945" spans="1:13">
      <c r="A5945" t="s">
        <v>7452</v>
      </c>
      <c r="C5945" t="str">
        <f t="shared" si="92"/>
        <v>No Rating</v>
      </c>
      <c r="E5945" t="s">
        <v>13150</v>
      </c>
      <c r="G5945" t="s">
        <v>13150</v>
      </c>
      <c r="H5945" t="s">
        <v>13150</v>
      </c>
      <c r="I5945" t="s">
        <v>7454</v>
      </c>
      <c r="J5945" t="s">
        <v>7455</v>
      </c>
      <c r="K5945" t="s">
        <v>15270</v>
      </c>
      <c r="L5945" t="s">
        <v>14079</v>
      </c>
      <c r="M5945" t="s">
        <v>52</v>
      </c>
    </row>
    <row r="5946" spans="1:13">
      <c r="A5946" t="s">
        <v>7456</v>
      </c>
      <c r="B5946">
        <v>5</v>
      </c>
      <c r="C5946" t="str">
        <f t="shared" si="92"/>
        <v>4 – 5</v>
      </c>
      <c r="D5946">
        <v>100</v>
      </c>
      <c r="E5946" t="s">
        <v>13149</v>
      </c>
      <c r="G5946" t="s">
        <v>13150</v>
      </c>
      <c r="H5946" t="s">
        <v>13150</v>
      </c>
      <c r="I5946" t="s">
        <v>7458</v>
      </c>
      <c r="J5946" t="s">
        <v>7459</v>
      </c>
      <c r="K5946" t="s">
        <v>15271</v>
      </c>
      <c r="L5946" t="s">
        <v>14079</v>
      </c>
      <c r="M5946" t="s">
        <v>52</v>
      </c>
    </row>
    <row r="5947" spans="1:13">
      <c r="A5947" t="s">
        <v>7456</v>
      </c>
      <c r="B5947">
        <v>5</v>
      </c>
      <c r="C5947" t="str">
        <f t="shared" si="92"/>
        <v>4 – 5</v>
      </c>
      <c r="D5947">
        <v>100</v>
      </c>
      <c r="E5947" t="s">
        <v>13149</v>
      </c>
      <c r="G5947" t="s">
        <v>13150</v>
      </c>
      <c r="H5947" t="s">
        <v>13150</v>
      </c>
      <c r="I5947" t="s">
        <v>7458</v>
      </c>
      <c r="J5947" t="s">
        <v>7459</v>
      </c>
      <c r="K5947" t="s">
        <v>15271</v>
      </c>
      <c r="L5947" t="s">
        <v>14079</v>
      </c>
      <c r="M5947" t="s">
        <v>511</v>
      </c>
    </row>
    <row r="5948" spans="1:13">
      <c r="A5948" t="s">
        <v>7460</v>
      </c>
      <c r="B5948">
        <v>4.9000000000000004</v>
      </c>
      <c r="C5948" t="str">
        <f t="shared" si="92"/>
        <v>4 – 5</v>
      </c>
      <c r="D5948">
        <v>100</v>
      </c>
      <c r="E5948" t="s">
        <v>13149</v>
      </c>
      <c r="G5948" t="s">
        <v>13150</v>
      </c>
      <c r="H5948" t="s">
        <v>13150</v>
      </c>
      <c r="I5948" t="s">
        <v>7462</v>
      </c>
      <c r="J5948" t="s">
        <v>7463</v>
      </c>
      <c r="K5948" t="s">
        <v>15272</v>
      </c>
      <c r="L5948" t="s">
        <v>14038</v>
      </c>
      <c r="M5948" t="s">
        <v>257</v>
      </c>
    </row>
    <row r="5949" spans="1:13">
      <c r="A5949" t="s">
        <v>7460</v>
      </c>
      <c r="B5949">
        <v>4.9000000000000004</v>
      </c>
      <c r="C5949" t="str">
        <f t="shared" si="92"/>
        <v>4 – 5</v>
      </c>
      <c r="D5949">
        <v>100</v>
      </c>
      <c r="E5949" t="s">
        <v>13149</v>
      </c>
      <c r="G5949" t="s">
        <v>13150</v>
      </c>
      <c r="H5949" t="s">
        <v>13150</v>
      </c>
      <c r="I5949" t="s">
        <v>7462</v>
      </c>
      <c r="J5949" t="s">
        <v>7463</v>
      </c>
      <c r="K5949" t="s">
        <v>15272</v>
      </c>
      <c r="L5949" t="s">
        <v>14038</v>
      </c>
      <c r="M5949" t="s">
        <v>52</v>
      </c>
    </row>
    <row r="5950" spans="1:13">
      <c r="A5950" t="s">
        <v>7460</v>
      </c>
      <c r="B5950">
        <v>4.9000000000000004</v>
      </c>
      <c r="C5950" t="str">
        <f t="shared" si="92"/>
        <v>4 – 5</v>
      </c>
      <c r="D5950">
        <v>100</v>
      </c>
      <c r="E5950" t="s">
        <v>13149</v>
      </c>
      <c r="G5950" t="s">
        <v>13150</v>
      </c>
      <c r="H5950" t="s">
        <v>13150</v>
      </c>
      <c r="I5950" t="s">
        <v>7462</v>
      </c>
      <c r="J5950" t="s">
        <v>7463</v>
      </c>
      <c r="K5950" t="s">
        <v>15272</v>
      </c>
      <c r="L5950" t="s">
        <v>14038</v>
      </c>
      <c r="M5950" t="s">
        <v>18</v>
      </c>
    </row>
    <row r="5951" spans="1:13">
      <c r="A5951" t="s">
        <v>7460</v>
      </c>
      <c r="B5951">
        <v>4.9000000000000004</v>
      </c>
      <c r="C5951" t="str">
        <f t="shared" si="92"/>
        <v>4 – 5</v>
      </c>
      <c r="D5951">
        <v>100</v>
      </c>
      <c r="E5951" t="s">
        <v>13149</v>
      </c>
      <c r="G5951" t="s">
        <v>13150</v>
      </c>
      <c r="H5951" t="s">
        <v>13150</v>
      </c>
      <c r="I5951" t="s">
        <v>7462</v>
      </c>
      <c r="J5951" t="s">
        <v>7463</v>
      </c>
      <c r="K5951" t="s">
        <v>15272</v>
      </c>
      <c r="L5951" t="s">
        <v>14038</v>
      </c>
      <c r="M5951" t="s">
        <v>5392</v>
      </c>
    </row>
    <row r="5952" spans="1:13">
      <c r="A5952" t="s">
        <v>7460</v>
      </c>
      <c r="B5952">
        <v>4.9000000000000004</v>
      </c>
      <c r="C5952" t="str">
        <f t="shared" si="92"/>
        <v>4 – 5</v>
      </c>
      <c r="D5952">
        <v>100</v>
      </c>
      <c r="E5952" t="s">
        <v>13149</v>
      </c>
      <c r="G5952" t="s">
        <v>13150</v>
      </c>
      <c r="H5952" t="s">
        <v>13150</v>
      </c>
      <c r="I5952" t="s">
        <v>7462</v>
      </c>
      <c r="J5952" t="s">
        <v>7463</v>
      </c>
      <c r="K5952" t="s">
        <v>15272</v>
      </c>
      <c r="L5952" t="s">
        <v>14038</v>
      </c>
      <c r="M5952" t="s">
        <v>1220</v>
      </c>
    </row>
    <row r="5953" spans="1:13">
      <c r="A5953" t="s">
        <v>7464</v>
      </c>
      <c r="C5953" t="str">
        <f t="shared" si="92"/>
        <v>No Rating</v>
      </c>
      <c r="E5953" t="s">
        <v>13150</v>
      </c>
      <c r="G5953" t="s">
        <v>13150</v>
      </c>
      <c r="H5953" t="s">
        <v>13150</v>
      </c>
      <c r="I5953" t="s">
        <v>7466</v>
      </c>
      <c r="J5953" t="s">
        <v>7467</v>
      </c>
      <c r="K5953" t="s">
        <v>13518</v>
      </c>
      <c r="L5953" t="s">
        <v>14067</v>
      </c>
      <c r="M5953" t="s">
        <v>52</v>
      </c>
    </row>
    <row r="5954" spans="1:13">
      <c r="A5954" t="s">
        <v>7464</v>
      </c>
      <c r="C5954" t="str">
        <f t="shared" ref="C5954:C6017" si="93">IF(B5954="", "No Rating",
 IF(B5954&lt;=2, "1 – 2",
 IF(B5954&lt;=3, "2 – 3",
 IF(B5954&lt;=4, "3 – 4",
 "4 – 5"))))</f>
        <v>No Rating</v>
      </c>
      <c r="E5954" t="s">
        <v>13150</v>
      </c>
      <c r="G5954" t="s">
        <v>13150</v>
      </c>
      <c r="H5954" t="s">
        <v>13150</v>
      </c>
      <c r="I5954" t="s">
        <v>7466</v>
      </c>
      <c r="J5954" t="s">
        <v>7467</v>
      </c>
      <c r="K5954" t="s">
        <v>13518</v>
      </c>
      <c r="L5954" t="s">
        <v>14067</v>
      </c>
      <c r="M5954" t="s">
        <v>18</v>
      </c>
    </row>
    <row r="5955" spans="1:13">
      <c r="A5955" t="s">
        <v>7464</v>
      </c>
      <c r="C5955" t="str">
        <f t="shared" si="93"/>
        <v>No Rating</v>
      </c>
      <c r="E5955" t="s">
        <v>13150</v>
      </c>
      <c r="G5955" t="s">
        <v>13150</v>
      </c>
      <c r="H5955" t="s">
        <v>13150</v>
      </c>
      <c r="I5955" t="s">
        <v>7466</v>
      </c>
      <c r="J5955" t="s">
        <v>7467</v>
      </c>
      <c r="K5955" t="s">
        <v>13518</v>
      </c>
      <c r="L5955" t="s">
        <v>14067</v>
      </c>
      <c r="M5955" t="s">
        <v>5392</v>
      </c>
    </row>
    <row r="5956" spans="1:13">
      <c r="A5956" t="s">
        <v>7468</v>
      </c>
      <c r="C5956" t="str">
        <f t="shared" si="93"/>
        <v>No Rating</v>
      </c>
      <c r="E5956" t="s">
        <v>13150</v>
      </c>
      <c r="G5956" t="s">
        <v>13150</v>
      </c>
      <c r="H5956" t="s">
        <v>13150</v>
      </c>
      <c r="I5956" t="s">
        <v>7470</v>
      </c>
      <c r="J5956" t="s">
        <v>7471</v>
      </c>
      <c r="K5956" t="s">
        <v>15273</v>
      </c>
      <c r="L5956" t="s">
        <v>14079</v>
      </c>
      <c r="M5956" t="s">
        <v>233</v>
      </c>
    </row>
    <row r="5957" spans="1:13">
      <c r="A5957" t="s">
        <v>7468</v>
      </c>
      <c r="C5957" t="str">
        <f t="shared" si="93"/>
        <v>No Rating</v>
      </c>
      <c r="E5957" t="s">
        <v>13150</v>
      </c>
      <c r="G5957" t="s">
        <v>13150</v>
      </c>
      <c r="H5957" t="s">
        <v>13150</v>
      </c>
      <c r="I5957" t="s">
        <v>7470</v>
      </c>
      <c r="J5957" t="s">
        <v>7471</v>
      </c>
      <c r="K5957" t="s">
        <v>15273</v>
      </c>
      <c r="L5957" t="s">
        <v>14079</v>
      </c>
      <c r="M5957" t="s">
        <v>257</v>
      </c>
    </row>
    <row r="5958" spans="1:13">
      <c r="A5958" t="s">
        <v>7472</v>
      </c>
      <c r="B5958">
        <v>3.7</v>
      </c>
      <c r="C5958" t="str">
        <f t="shared" si="93"/>
        <v>3 – 4</v>
      </c>
      <c r="D5958">
        <v>19</v>
      </c>
      <c r="E5958" t="s">
        <v>13149</v>
      </c>
      <c r="G5958" t="s">
        <v>13150</v>
      </c>
      <c r="H5958" t="s">
        <v>13150</v>
      </c>
      <c r="I5958" t="s">
        <v>7475</v>
      </c>
      <c r="J5958" t="s">
        <v>7476</v>
      </c>
      <c r="K5958" t="s">
        <v>15274</v>
      </c>
      <c r="L5958" t="s">
        <v>14038</v>
      </c>
      <c r="M5958" t="s">
        <v>18</v>
      </c>
    </row>
    <row r="5959" spans="1:13">
      <c r="A5959" t="s">
        <v>7472</v>
      </c>
      <c r="B5959">
        <v>3.7</v>
      </c>
      <c r="C5959" t="str">
        <f t="shared" si="93"/>
        <v>3 – 4</v>
      </c>
      <c r="D5959">
        <v>19</v>
      </c>
      <c r="E5959" t="s">
        <v>13149</v>
      </c>
      <c r="G5959" t="s">
        <v>13150</v>
      </c>
      <c r="H5959" t="s">
        <v>13150</v>
      </c>
      <c r="I5959" t="s">
        <v>7475</v>
      </c>
      <c r="J5959" t="s">
        <v>7476</v>
      </c>
      <c r="K5959" t="s">
        <v>15274</v>
      </c>
      <c r="L5959" t="s">
        <v>14038</v>
      </c>
      <c r="M5959" t="s">
        <v>8122</v>
      </c>
    </row>
    <row r="5960" spans="1:13">
      <c r="A5960" t="s">
        <v>7477</v>
      </c>
      <c r="B5960">
        <v>4.5999999999999996</v>
      </c>
      <c r="C5960" t="str">
        <f t="shared" si="93"/>
        <v>4 – 5</v>
      </c>
      <c r="D5960">
        <v>42</v>
      </c>
      <c r="E5960" t="s">
        <v>13149</v>
      </c>
      <c r="G5960" t="s">
        <v>13150</v>
      </c>
      <c r="H5960" t="s">
        <v>13150</v>
      </c>
      <c r="I5960" t="s">
        <v>7480</v>
      </c>
      <c r="J5960" t="s">
        <v>7481</v>
      </c>
      <c r="K5960" t="s">
        <v>15275</v>
      </c>
      <c r="L5960" t="s">
        <v>14038</v>
      </c>
      <c r="M5960" t="s">
        <v>18</v>
      </c>
    </row>
    <row r="5961" spans="1:13">
      <c r="A5961" t="s">
        <v>7477</v>
      </c>
      <c r="B5961">
        <v>4.5999999999999996</v>
      </c>
      <c r="C5961" t="str">
        <f t="shared" si="93"/>
        <v>4 – 5</v>
      </c>
      <c r="D5961">
        <v>42</v>
      </c>
      <c r="E5961" t="s">
        <v>13149</v>
      </c>
      <c r="G5961" t="s">
        <v>13150</v>
      </c>
      <c r="H5961" t="s">
        <v>13150</v>
      </c>
      <c r="I5961" t="s">
        <v>7480</v>
      </c>
      <c r="J5961" t="s">
        <v>7481</v>
      </c>
      <c r="K5961" t="s">
        <v>15275</v>
      </c>
      <c r="L5961" t="s">
        <v>14038</v>
      </c>
      <c r="M5961" t="s">
        <v>1511</v>
      </c>
    </row>
    <row r="5962" spans="1:13">
      <c r="A5962" t="s">
        <v>7482</v>
      </c>
      <c r="B5962">
        <v>5</v>
      </c>
      <c r="C5962" t="str">
        <f t="shared" si="93"/>
        <v>4 – 5</v>
      </c>
      <c r="D5962">
        <v>10</v>
      </c>
      <c r="E5962" t="s">
        <v>13149</v>
      </c>
      <c r="G5962" t="s">
        <v>13150</v>
      </c>
      <c r="H5962" t="s">
        <v>13150</v>
      </c>
      <c r="I5962" t="s">
        <v>7484</v>
      </c>
      <c r="J5962" t="s">
        <v>7485</v>
      </c>
      <c r="K5962" t="s">
        <v>13519</v>
      </c>
      <c r="L5962" t="s">
        <v>13155</v>
      </c>
      <c r="M5962" t="s">
        <v>262</v>
      </c>
    </row>
    <row r="5963" spans="1:13">
      <c r="A5963" t="s">
        <v>7482</v>
      </c>
      <c r="B5963">
        <v>5</v>
      </c>
      <c r="C5963" t="str">
        <f t="shared" si="93"/>
        <v>4 – 5</v>
      </c>
      <c r="D5963">
        <v>10</v>
      </c>
      <c r="E5963" t="s">
        <v>13149</v>
      </c>
      <c r="G5963" t="s">
        <v>13150</v>
      </c>
      <c r="H5963" t="s">
        <v>13150</v>
      </c>
      <c r="I5963" t="s">
        <v>7484</v>
      </c>
      <c r="J5963" t="s">
        <v>7485</v>
      </c>
      <c r="K5963" t="s">
        <v>13519</v>
      </c>
      <c r="L5963" t="s">
        <v>13155</v>
      </c>
      <c r="M5963" t="s">
        <v>10</v>
      </c>
    </row>
    <row r="5964" spans="1:13">
      <c r="A5964" t="s">
        <v>7482</v>
      </c>
      <c r="B5964">
        <v>5</v>
      </c>
      <c r="C5964" t="str">
        <f t="shared" si="93"/>
        <v>4 – 5</v>
      </c>
      <c r="D5964">
        <v>10</v>
      </c>
      <c r="E5964" t="s">
        <v>13149</v>
      </c>
      <c r="G5964" t="s">
        <v>13150</v>
      </c>
      <c r="H5964" t="s">
        <v>13150</v>
      </c>
      <c r="I5964" t="s">
        <v>7484</v>
      </c>
      <c r="J5964" t="s">
        <v>7485</v>
      </c>
      <c r="K5964" t="s">
        <v>13519</v>
      </c>
      <c r="L5964" t="s">
        <v>13155</v>
      </c>
      <c r="M5964" t="s">
        <v>52</v>
      </c>
    </row>
    <row r="5965" spans="1:13">
      <c r="A5965" t="s">
        <v>7482</v>
      </c>
      <c r="B5965">
        <v>5</v>
      </c>
      <c r="C5965" t="str">
        <f t="shared" si="93"/>
        <v>4 – 5</v>
      </c>
      <c r="D5965">
        <v>10</v>
      </c>
      <c r="E5965" t="s">
        <v>13149</v>
      </c>
      <c r="G5965" t="s">
        <v>13150</v>
      </c>
      <c r="H5965" t="s">
        <v>13150</v>
      </c>
      <c r="I5965" t="s">
        <v>7484</v>
      </c>
      <c r="J5965" t="s">
        <v>7485</v>
      </c>
      <c r="K5965" t="s">
        <v>13519</v>
      </c>
      <c r="L5965" t="s">
        <v>13155</v>
      </c>
      <c r="M5965" t="s">
        <v>595</v>
      </c>
    </row>
    <row r="5966" spans="1:13">
      <c r="A5966" t="s">
        <v>7486</v>
      </c>
      <c r="B5966">
        <v>4.2</v>
      </c>
      <c r="C5966" t="str">
        <f t="shared" si="93"/>
        <v>4 – 5</v>
      </c>
      <c r="D5966">
        <v>17</v>
      </c>
      <c r="E5966" t="s">
        <v>13149</v>
      </c>
      <c r="G5966" t="s">
        <v>13150</v>
      </c>
      <c r="H5966" t="s">
        <v>13150</v>
      </c>
      <c r="I5966" t="s">
        <v>7489</v>
      </c>
      <c r="J5966" t="s">
        <v>7490</v>
      </c>
      <c r="K5966" t="s">
        <v>15276</v>
      </c>
      <c r="L5966" t="s">
        <v>14079</v>
      </c>
      <c r="M5966" t="s">
        <v>635</v>
      </c>
    </row>
    <row r="5967" spans="1:13">
      <c r="A5967" t="s">
        <v>7486</v>
      </c>
      <c r="B5967">
        <v>4.2</v>
      </c>
      <c r="C5967" t="str">
        <f t="shared" si="93"/>
        <v>4 – 5</v>
      </c>
      <c r="D5967">
        <v>17</v>
      </c>
      <c r="E5967" t="s">
        <v>13149</v>
      </c>
      <c r="G5967" t="s">
        <v>13150</v>
      </c>
      <c r="H5967" t="s">
        <v>13150</v>
      </c>
      <c r="I5967" t="s">
        <v>7489</v>
      </c>
      <c r="J5967" t="s">
        <v>7490</v>
      </c>
      <c r="K5967" t="s">
        <v>15276</v>
      </c>
      <c r="L5967" t="s">
        <v>14079</v>
      </c>
      <c r="M5967" t="s">
        <v>330</v>
      </c>
    </row>
    <row r="5968" spans="1:13">
      <c r="A5968" t="s">
        <v>7486</v>
      </c>
      <c r="B5968">
        <v>4.2</v>
      </c>
      <c r="C5968" t="str">
        <f t="shared" si="93"/>
        <v>4 – 5</v>
      </c>
      <c r="D5968">
        <v>17</v>
      </c>
      <c r="E5968" t="s">
        <v>13149</v>
      </c>
      <c r="G5968" t="s">
        <v>13150</v>
      </c>
      <c r="H5968" t="s">
        <v>13150</v>
      </c>
      <c r="I5968" t="s">
        <v>7489</v>
      </c>
      <c r="J5968" t="s">
        <v>7490</v>
      </c>
      <c r="K5968" t="s">
        <v>15276</v>
      </c>
      <c r="L5968" t="s">
        <v>14079</v>
      </c>
      <c r="M5968" t="s">
        <v>252</v>
      </c>
    </row>
    <row r="5969" spans="1:13">
      <c r="A5969" t="s">
        <v>7486</v>
      </c>
      <c r="B5969">
        <v>4.2</v>
      </c>
      <c r="C5969" t="str">
        <f t="shared" si="93"/>
        <v>4 – 5</v>
      </c>
      <c r="D5969">
        <v>17</v>
      </c>
      <c r="E5969" t="s">
        <v>13149</v>
      </c>
      <c r="G5969" t="s">
        <v>13150</v>
      </c>
      <c r="H5969" t="s">
        <v>13150</v>
      </c>
      <c r="I5969" t="s">
        <v>7489</v>
      </c>
      <c r="J5969" t="s">
        <v>7490</v>
      </c>
      <c r="K5969" t="s">
        <v>15276</v>
      </c>
      <c r="L5969" t="s">
        <v>14079</v>
      </c>
      <c r="M5969" t="s">
        <v>257</v>
      </c>
    </row>
    <row r="5970" spans="1:13">
      <c r="A5970" t="s">
        <v>7486</v>
      </c>
      <c r="B5970">
        <v>4.2</v>
      </c>
      <c r="C5970" t="str">
        <f t="shared" si="93"/>
        <v>4 – 5</v>
      </c>
      <c r="D5970">
        <v>17</v>
      </c>
      <c r="E5970" t="s">
        <v>13149</v>
      </c>
      <c r="G5970" t="s">
        <v>13150</v>
      </c>
      <c r="H5970" t="s">
        <v>13150</v>
      </c>
      <c r="I5970" t="s">
        <v>7489</v>
      </c>
      <c r="J5970" t="s">
        <v>7490</v>
      </c>
      <c r="K5970" t="s">
        <v>15276</v>
      </c>
      <c r="L5970" t="s">
        <v>14079</v>
      </c>
      <c r="M5970" t="s">
        <v>262</v>
      </c>
    </row>
    <row r="5971" spans="1:13">
      <c r="A5971" t="s">
        <v>7491</v>
      </c>
      <c r="B5971">
        <v>4.4000000000000004</v>
      </c>
      <c r="C5971" t="str">
        <f t="shared" si="93"/>
        <v>4 – 5</v>
      </c>
      <c r="D5971">
        <v>36</v>
      </c>
      <c r="E5971" t="s">
        <v>13149</v>
      </c>
      <c r="G5971" t="s">
        <v>13150</v>
      </c>
      <c r="H5971" t="s">
        <v>13150</v>
      </c>
      <c r="I5971" t="s">
        <v>7494</v>
      </c>
      <c r="J5971" t="s">
        <v>7495</v>
      </c>
      <c r="K5971" t="s">
        <v>13520</v>
      </c>
      <c r="L5971" t="s">
        <v>13155</v>
      </c>
      <c r="M5971" t="s">
        <v>233</v>
      </c>
    </row>
    <row r="5972" spans="1:13">
      <c r="A5972" t="s">
        <v>7491</v>
      </c>
      <c r="B5972">
        <v>4.4000000000000004</v>
      </c>
      <c r="C5972" t="str">
        <f t="shared" si="93"/>
        <v>4 – 5</v>
      </c>
      <c r="D5972">
        <v>36</v>
      </c>
      <c r="E5972" t="s">
        <v>13149</v>
      </c>
      <c r="G5972" t="s">
        <v>13150</v>
      </c>
      <c r="H5972" t="s">
        <v>13150</v>
      </c>
      <c r="I5972" t="s">
        <v>7494</v>
      </c>
      <c r="J5972" t="s">
        <v>7495</v>
      </c>
      <c r="K5972" t="s">
        <v>13520</v>
      </c>
      <c r="L5972" t="s">
        <v>13155</v>
      </c>
      <c r="M5972" t="s">
        <v>257</v>
      </c>
    </row>
    <row r="5973" spans="1:13">
      <c r="A5973" t="s">
        <v>7496</v>
      </c>
      <c r="B5973">
        <v>4.9000000000000004</v>
      </c>
      <c r="C5973" t="str">
        <f t="shared" si="93"/>
        <v>4 – 5</v>
      </c>
      <c r="D5973">
        <v>71</v>
      </c>
      <c r="E5973" t="s">
        <v>13149</v>
      </c>
      <c r="G5973" t="s">
        <v>13150</v>
      </c>
      <c r="H5973" t="s">
        <v>13150</v>
      </c>
      <c r="I5973" t="s">
        <v>7498</v>
      </c>
      <c r="J5973" t="s">
        <v>7499</v>
      </c>
      <c r="K5973" t="s">
        <v>15277</v>
      </c>
      <c r="L5973" t="s">
        <v>14084</v>
      </c>
      <c r="M5973" t="s">
        <v>52</v>
      </c>
    </row>
    <row r="5974" spans="1:13">
      <c r="A5974" t="s">
        <v>7496</v>
      </c>
      <c r="B5974">
        <v>4.9000000000000004</v>
      </c>
      <c r="C5974" t="str">
        <f t="shared" si="93"/>
        <v>4 – 5</v>
      </c>
      <c r="D5974">
        <v>71</v>
      </c>
      <c r="E5974" t="s">
        <v>13149</v>
      </c>
      <c r="G5974" t="s">
        <v>13150</v>
      </c>
      <c r="H5974" t="s">
        <v>13150</v>
      </c>
      <c r="I5974" t="s">
        <v>7498</v>
      </c>
      <c r="J5974" t="s">
        <v>7499</v>
      </c>
      <c r="K5974" t="s">
        <v>15277</v>
      </c>
      <c r="L5974" t="s">
        <v>14084</v>
      </c>
      <c r="M5974" t="s">
        <v>18</v>
      </c>
    </row>
    <row r="5975" spans="1:13">
      <c r="A5975" t="s">
        <v>7496</v>
      </c>
      <c r="B5975">
        <v>4.9000000000000004</v>
      </c>
      <c r="C5975" t="str">
        <f t="shared" si="93"/>
        <v>4 – 5</v>
      </c>
      <c r="D5975">
        <v>71</v>
      </c>
      <c r="E5975" t="s">
        <v>13149</v>
      </c>
      <c r="G5975" t="s">
        <v>13150</v>
      </c>
      <c r="H5975" t="s">
        <v>13150</v>
      </c>
      <c r="I5975" t="s">
        <v>7498</v>
      </c>
      <c r="J5975" t="s">
        <v>7499</v>
      </c>
      <c r="K5975" t="s">
        <v>15277</v>
      </c>
      <c r="L5975" t="s">
        <v>14084</v>
      </c>
      <c r="M5975" t="s">
        <v>1220</v>
      </c>
    </row>
    <row r="5976" spans="1:13">
      <c r="A5976" t="s">
        <v>7500</v>
      </c>
      <c r="B5976">
        <v>4.5999999999999996</v>
      </c>
      <c r="C5976" t="str">
        <f t="shared" si="93"/>
        <v>4 – 5</v>
      </c>
      <c r="D5976">
        <v>500</v>
      </c>
      <c r="E5976" t="s">
        <v>13149</v>
      </c>
      <c r="G5976" t="s">
        <v>13150</v>
      </c>
      <c r="H5976" t="s">
        <v>13150</v>
      </c>
      <c r="I5976" t="s">
        <v>7502</v>
      </c>
      <c r="J5976" t="s">
        <v>7503</v>
      </c>
      <c r="K5976" t="s">
        <v>7503</v>
      </c>
      <c r="L5976" t="s">
        <v>14079</v>
      </c>
      <c r="M5976" t="s">
        <v>635</v>
      </c>
    </row>
    <row r="5977" spans="1:13">
      <c r="A5977" t="s">
        <v>7500</v>
      </c>
      <c r="B5977">
        <v>4.5999999999999996</v>
      </c>
      <c r="C5977" t="str">
        <f t="shared" si="93"/>
        <v>4 – 5</v>
      </c>
      <c r="D5977">
        <v>500</v>
      </c>
      <c r="E5977" t="s">
        <v>13149</v>
      </c>
      <c r="G5977" t="s">
        <v>13150</v>
      </c>
      <c r="H5977" t="s">
        <v>13150</v>
      </c>
      <c r="I5977" t="s">
        <v>7502</v>
      </c>
      <c r="J5977" t="s">
        <v>7503</v>
      </c>
      <c r="K5977" t="s">
        <v>7503</v>
      </c>
      <c r="L5977" t="s">
        <v>14079</v>
      </c>
      <c r="M5977" t="s">
        <v>149</v>
      </c>
    </row>
    <row r="5978" spans="1:13">
      <c r="A5978" t="s">
        <v>7500</v>
      </c>
      <c r="B5978">
        <v>4.5999999999999996</v>
      </c>
      <c r="C5978" t="str">
        <f t="shared" si="93"/>
        <v>4 – 5</v>
      </c>
      <c r="D5978">
        <v>500</v>
      </c>
      <c r="E5978" t="s">
        <v>13149</v>
      </c>
      <c r="G5978" t="s">
        <v>13150</v>
      </c>
      <c r="H5978" t="s">
        <v>13150</v>
      </c>
      <c r="I5978" t="s">
        <v>7502</v>
      </c>
      <c r="J5978" t="s">
        <v>7503</v>
      </c>
      <c r="K5978" t="s">
        <v>7503</v>
      </c>
      <c r="L5978" t="s">
        <v>14079</v>
      </c>
      <c r="M5978" t="s">
        <v>52</v>
      </c>
    </row>
    <row r="5979" spans="1:13">
      <c r="A5979" t="s">
        <v>7500</v>
      </c>
      <c r="B5979">
        <v>4.5999999999999996</v>
      </c>
      <c r="C5979" t="str">
        <f t="shared" si="93"/>
        <v>4 – 5</v>
      </c>
      <c r="D5979">
        <v>500</v>
      </c>
      <c r="E5979" t="s">
        <v>13149</v>
      </c>
      <c r="G5979" t="s">
        <v>13150</v>
      </c>
      <c r="H5979" t="s">
        <v>13150</v>
      </c>
      <c r="I5979" t="s">
        <v>7502</v>
      </c>
      <c r="J5979" t="s">
        <v>7503</v>
      </c>
      <c r="K5979" t="s">
        <v>7503</v>
      </c>
      <c r="L5979" t="s">
        <v>14079</v>
      </c>
      <c r="M5979" t="s">
        <v>1762</v>
      </c>
    </row>
    <row r="5980" spans="1:13">
      <c r="A5980" t="s">
        <v>7500</v>
      </c>
      <c r="B5980">
        <v>4.5999999999999996</v>
      </c>
      <c r="C5980" t="str">
        <f t="shared" si="93"/>
        <v>4 – 5</v>
      </c>
      <c r="D5980">
        <v>500</v>
      </c>
      <c r="E5980" t="s">
        <v>13149</v>
      </c>
      <c r="G5980" t="s">
        <v>13150</v>
      </c>
      <c r="H5980" t="s">
        <v>13150</v>
      </c>
      <c r="I5980" t="s">
        <v>7502</v>
      </c>
      <c r="J5980" t="s">
        <v>7503</v>
      </c>
      <c r="K5980" t="s">
        <v>7503</v>
      </c>
      <c r="L5980" t="s">
        <v>14079</v>
      </c>
      <c r="M5980" t="s">
        <v>595</v>
      </c>
    </row>
    <row r="5981" spans="1:13">
      <c r="A5981" t="s">
        <v>7505</v>
      </c>
      <c r="B5981">
        <v>3</v>
      </c>
      <c r="C5981" t="str">
        <f t="shared" si="93"/>
        <v>2 – 3</v>
      </c>
      <c r="D5981">
        <v>13</v>
      </c>
      <c r="E5981" t="s">
        <v>13149</v>
      </c>
      <c r="G5981" t="s">
        <v>13150</v>
      </c>
      <c r="H5981" t="s">
        <v>13150</v>
      </c>
      <c r="I5981" t="s">
        <v>7508</v>
      </c>
      <c r="J5981" t="s">
        <v>7509</v>
      </c>
      <c r="K5981" t="s">
        <v>15278</v>
      </c>
      <c r="L5981" t="s">
        <v>14084</v>
      </c>
      <c r="M5981" t="s">
        <v>330</v>
      </c>
    </row>
    <row r="5982" spans="1:13">
      <c r="A5982" t="s">
        <v>7505</v>
      </c>
      <c r="B5982">
        <v>3</v>
      </c>
      <c r="C5982" t="str">
        <f t="shared" si="93"/>
        <v>2 – 3</v>
      </c>
      <c r="D5982">
        <v>13</v>
      </c>
      <c r="E5982" t="s">
        <v>13149</v>
      </c>
      <c r="G5982" t="s">
        <v>13150</v>
      </c>
      <c r="H5982" t="s">
        <v>13150</v>
      </c>
      <c r="I5982" t="s">
        <v>7508</v>
      </c>
      <c r="J5982" t="s">
        <v>7509</v>
      </c>
      <c r="K5982" t="s">
        <v>15278</v>
      </c>
      <c r="L5982" t="s">
        <v>14084</v>
      </c>
      <c r="M5982" t="s">
        <v>10</v>
      </c>
    </row>
    <row r="5983" spans="1:13">
      <c r="A5983" t="s">
        <v>7505</v>
      </c>
      <c r="B5983">
        <v>3</v>
      </c>
      <c r="C5983" t="str">
        <f t="shared" si="93"/>
        <v>2 – 3</v>
      </c>
      <c r="D5983">
        <v>13</v>
      </c>
      <c r="E5983" t="s">
        <v>13149</v>
      </c>
      <c r="G5983" t="s">
        <v>13150</v>
      </c>
      <c r="H5983" t="s">
        <v>13150</v>
      </c>
      <c r="I5983" t="s">
        <v>7508</v>
      </c>
      <c r="J5983" t="s">
        <v>7509</v>
      </c>
      <c r="K5983" t="s">
        <v>15278</v>
      </c>
      <c r="L5983" t="s">
        <v>14084</v>
      </c>
      <c r="M5983" t="s">
        <v>52</v>
      </c>
    </row>
    <row r="5984" spans="1:13">
      <c r="A5984" t="s">
        <v>7505</v>
      </c>
      <c r="B5984">
        <v>3</v>
      </c>
      <c r="C5984" t="str">
        <f t="shared" si="93"/>
        <v>2 – 3</v>
      </c>
      <c r="D5984">
        <v>13</v>
      </c>
      <c r="E5984" t="s">
        <v>13149</v>
      </c>
      <c r="G5984" t="s">
        <v>13150</v>
      </c>
      <c r="H5984" t="s">
        <v>13150</v>
      </c>
      <c r="I5984" t="s">
        <v>7508</v>
      </c>
      <c r="J5984" t="s">
        <v>7509</v>
      </c>
      <c r="K5984" t="s">
        <v>15278</v>
      </c>
      <c r="L5984" t="s">
        <v>14084</v>
      </c>
      <c r="M5984" t="s">
        <v>18</v>
      </c>
    </row>
    <row r="5985" spans="1:13">
      <c r="A5985" t="s">
        <v>7511</v>
      </c>
      <c r="C5985" t="str">
        <f t="shared" si="93"/>
        <v>No Rating</v>
      </c>
      <c r="E5985" t="s">
        <v>13150</v>
      </c>
      <c r="G5985" t="s">
        <v>13150</v>
      </c>
      <c r="H5985" t="s">
        <v>13150</v>
      </c>
      <c r="I5985" t="s">
        <v>7513</v>
      </c>
      <c r="J5985" t="s">
        <v>7514</v>
      </c>
      <c r="K5985" t="s">
        <v>15279</v>
      </c>
      <c r="L5985" t="s">
        <v>14067</v>
      </c>
      <c r="M5985" t="s">
        <v>262</v>
      </c>
    </row>
    <row r="5986" spans="1:13">
      <c r="A5986" t="s">
        <v>7511</v>
      </c>
      <c r="C5986" t="str">
        <f t="shared" si="93"/>
        <v>No Rating</v>
      </c>
      <c r="E5986" t="s">
        <v>13150</v>
      </c>
      <c r="G5986" t="s">
        <v>13150</v>
      </c>
      <c r="H5986" t="s">
        <v>13150</v>
      </c>
      <c r="I5986" t="s">
        <v>7513</v>
      </c>
      <c r="J5986" t="s">
        <v>7514</v>
      </c>
      <c r="K5986" t="s">
        <v>15279</v>
      </c>
      <c r="L5986" t="s">
        <v>14067</v>
      </c>
      <c r="M5986" t="s">
        <v>52</v>
      </c>
    </row>
    <row r="5987" spans="1:13">
      <c r="A5987" t="s">
        <v>7511</v>
      </c>
      <c r="C5987" t="str">
        <f t="shared" si="93"/>
        <v>No Rating</v>
      </c>
      <c r="E5987" t="s">
        <v>13150</v>
      </c>
      <c r="G5987" t="s">
        <v>13150</v>
      </c>
      <c r="H5987" t="s">
        <v>13150</v>
      </c>
      <c r="I5987" t="s">
        <v>7513</v>
      </c>
      <c r="J5987" t="s">
        <v>7514</v>
      </c>
      <c r="K5987" t="s">
        <v>15279</v>
      </c>
      <c r="L5987" t="s">
        <v>14067</v>
      </c>
      <c r="M5987" t="s">
        <v>18</v>
      </c>
    </row>
    <row r="5988" spans="1:13">
      <c r="A5988" t="s">
        <v>7511</v>
      </c>
      <c r="C5988" t="str">
        <f t="shared" si="93"/>
        <v>No Rating</v>
      </c>
      <c r="E5988" t="s">
        <v>13150</v>
      </c>
      <c r="G5988" t="s">
        <v>13150</v>
      </c>
      <c r="H5988" t="s">
        <v>13150</v>
      </c>
      <c r="I5988" t="s">
        <v>7513</v>
      </c>
      <c r="J5988" t="s">
        <v>7514</v>
      </c>
      <c r="K5988" t="s">
        <v>15279</v>
      </c>
      <c r="L5988" t="s">
        <v>14067</v>
      </c>
      <c r="M5988" t="s">
        <v>595</v>
      </c>
    </row>
    <row r="5989" spans="1:13">
      <c r="A5989" t="s">
        <v>7511</v>
      </c>
      <c r="C5989" t="str">
        <f t="shared" si="93"/>
        <v>No Rating</v>
      </c>
      <c r="E5989" t="s">
        <v>13150</v>
      </c>
      <c r="G5989" t="s">
        <v>13150</v>
      </c>
      <c r="H5989" t="s">
        <v>13150</v>
      </c>
      <c r="I5989" t="s">
        <v>7513</v>
      </c>
      <c r="J5989" t="s">
        <v>7514</v>
      </c>
      <c r="K5989" t="s">
        <v>15279</v>
      </c>
      <c r="L5989" t="s">
        <v>14067</v>
      </c>
      <c r="M5989" t="s">
        <v>5392</v>
      </c>
    </row>
    <row r="5990" spans="1:13">
      <c r="A5990" t="s">
        <v>7515</v>
      </c>
      <c r="B5990">
        <v>4.7</v>
      </c>
      <c r="C5990" t="str">
        <f t="shared" si="93"/>
        <v>4 – 5</v>
      </c>
      <c r="D5990">
        <v>500</v>
      </c>
      <c r="E5990" t="s">
        <v>13149</v>
      </c>
      <c r="G5990" t="s">
        <v>13150</v>
      </c>
      <c r="H5990" t="s">
        <v>13150</v>
      </c>
      <c r="I5990" t="s">
        <v>7517</v>
      </c>
      <c r="J5990" t="s">
        <v>7518</v>
      </c>
      <c r="K5990" t="s">
        <v>15280</v>
      </c>
      <c r="L5990" t="s">
        <v>14079</v>
      </c>
      <c r="M5990" t="s">
        <v>330</v>
      </c>
    </row>
    <row r="5991" spans="1:13">
      <c r="A5991" t="s">
        <v>7515</v>
      </c>
      <c r="B5991">
        <v>4.7</v>
      </c>
      <c r="C5991" t="str">
        <f t="shared" si="93"/>
        <v>4 – 5</v>
      </c>
      <c r="D5991">
        <v>500</v>
      </c>
      <c r="E5991" t="s">
        <v>13149</v>
      </c>
      <c r="G5991" t="s">
        <v>13150</v>
      </c>
      <c r="H5991" t="s">
        <v>13150</v>
      </c>
      <c r="I5991" t="s">
        <v>7517</v>
      </c>
      <c r="J5991" t="s">
        <v>7518</v>
      </c>
      <c r="K5991" t="s">
        <v>15280</v>
      </c>
      <c r="L5991" t="s">
        <v>14079</v>
      </c>
      <c r="M5991" t="s">
        <v>252</v>
      </c>
    </row>
    <row r="5992" spans="1:13">
      <c r="A5992" t="s">
        <v>7515</v>
      </c>
      <c r="B5992">
        <v>4.7</v>
      </c>
      <c r="C5992" t="str">
        <f t="shared" si="93"/>
        <v>4 – 5</v>
      </c>
      <c r="D5992">
        <v>500</v>
      </c>
      <c r="E5992" t="s">
        <v>13149</v>
      </c>
      <c r="G5992" t="s">
        <v>13150</v>
      </c>
      <c r="H5992" t="s">
        <v>13150</v>
      </c>
      <c r="I5992" t="s">
        <v>7517</v>
      </c>
      <c r="J5992" t="s">
        <v>7518</v>
      </c>
      <c r="K5992" t="s">
        <v>15280</v>
      </c>
      <c r="L5992" t="s">
        <v>14079</v>
      </c>
      <c r="M5992" t="s">
        <v>52</v>
      </c>
    </row>
    <row r="5993" spans="1:13">
      <c r="A5993" t="s">
        <v>7515</v>
      </c>
      <c r="B5993">
        <v>4.7</v>
      </c>
      <c r="C5993" t="str">
        <f t="shared" si="93"/>
        <v>4 – 5</v>
      </c>
      <c r="D5993">
        <v>500</v>
      </c>
      <c r="E5993" t="s">
        <v>13149</v>
      </c>
      <c r="G5993" t="s">
        <v>13150</v>
      </c>
      <c r="H5993" t="s">
        <v>13150</v>
      </c>
      <c r="I5993" t="s">
        <v>7517</v>
      </c>
      <c r="J5993" t="s">
        <v>7518</v>
      </c>
      <c r="K5993" t="s">
        <v>15280</v>
      </c>
      <c r="L5993" t="s">
        <v>14079</v>
      </c>
      <c r="M5993" t="s">
        <v>18</v>
      </c>
    </row>
    <row r="5994" spans="1:13">
      <c r="A5994" t="s">
        <v>7520</v>
      </c>
      <c r="B5994">
        <v>3.9</v>
      </c>
      <c r="C5994" t="str">
        <f t="shared" si="93"/>
        <v>3 – 4</v>
      </c>
      <c r="D5994">
        <v>100</v>
      </c>
      <c r="E5994" t="s">
        <v>13149</v>
      </c>
      <c r="G5994" t="s">
        <v>13150</v>
      </c>
      <c r="H5994" t="s">
        <v>13150</v>
      </c>
      <c r="I5994" t="s">
        <v>7522</v>
      </c>
      <c r="J5994" t="s">
        <v>7523</v>
      </c>
      <c r="K5994" t="s">
        <v>15281</v>
      </c>
      <c r="L5994" t="s">
        <v>14079</v>
      </c>
      <c r="M5994" t="s">
        <v>330</v>
      </c>
    </row>
    <row r="5995" spans="1:13">
      <c r="A5995" t="s">
        <v>7520</v>
      </c>
      <c r="B5995">
        <v>3.9</v>
      </c>
      <c r="C5995" t="str">
        <f t="shared" si="93"/>
        <v>3 – 4</v>
      </c>
      <c r="D5995">
        <v>100</v>
      </c>
      <c r="E5995" t="s">
        <v>13149</v>
      </c>
      <c r="G5995" t="s">
        <v>13150</v>
      </c>
      <c r="H5995" t="s">
        <v>13150</v>
      </c>
      <c r="I5995" t="s">
        <v>7522</v>
      </c>
      <c r="J5995" t="s">
        <v>7523</v>
      </c>
      <c r="K5995" t="s">
        <v>15281</v>
      </c>
      <c r="L5995" t="s">
        <v>14079</v>
      </c>
      <c r="M5995" t="s">
        <v>1762</v>
      </c>
    </row>
    <row r="5996" spans="1:13">
      <c r="A5996" t="s">
        <v>7525</v>
      </c>
      <c r="B5996">
        <v>3.9</v>
      </c>
      <c r="C5996" t="str">
        <f t="shared" si="93"/>
        <v>3 – 4</v>
      </c>
      <c r="D5996">
        <v>1000</v>
      </c>
      <c r="E5996" t="s">
        <v>13149</v>
      </c>
      <c r="G5996" t="s">
        <v>13150</v>
      </c>
      <c r="H5996" t="s">
        <v>13150</v>
      </c>
      <c r="I5996" t="s">
        <v>7527</v>
      </c>
      <c r="J5996" t="s">
        <v>7528</v>
      </c>
      <c r="K5996" t="s">
        <v>15282</v>
      </c>
      <c r="L5996" t="s">
        <v>14079</v>
      </c>
      <c r="M5996" t="s">
        <v>149</v>
      </c>
    </row>
    <row r="5997" spans="1:13">
      <c r="A5997" t="s">
        <v>7525</v>
      </c>
      <c r="B5997">
        <v>3.9</v>
      </c>
      <c r="C5997" t="str">
        <f t="shared" si="93"/>
        <v>3 – 4</v>
      </c>
      <c r="D5997">
        <v>1000</v>
      </c>
      <c r="E5997" t="s">
        <v>13149</v>
      </c>
      <c r="G5997" t="s">
        <v>13150</v>
      </c>
      <c r="H5997" t="s">
        <v>13150</v>
      </c>
      <c r="I5997" t="s">
        <v>7527</v>
      </c>
      <c r="J5997" t="s">
        <v>7528</v>
      </c>
      <c r="K5997" t="s">
        <v>15282</v>
      </c>
      <c r="L5997" t="s">
        <v>14079</v>
      </c>
      <c r="M5997" t="s">
        <v>1762</v>
      </c>
    </row>
    <row r="5998" spans="1:13">
      <c r="A5998" t="s">
        <v>7529</v>
      </c>
      <c r="C5998" t="str">
        <f t="shared" si="93"/>
        <v>No Rating</v>
      </c>
      <c r="E5998" t="s">
        <v>13150</v>
      </c>
      <c r="G5998" t="s">
        <v>13150</v>
      </c>
      <c r="H5998" t="s">
        <v>13150</v>
      </c>
      <c r="I5998" t="s">
        <v>7531</v>
      </c>
      <c r="J5998" t="s">
        <v>7532</v>
      </c>
      <c r="K5998" t="s">
        <v>15283</v>
      </c>
      <c r="L5998" t="s">
        <v>14038</v>
      </c>
      <c r="M5998" t="s">
        <v>10</v>
      </c>
    </row>
    <row r="5999" spans="1:13">
      <c r="A5999" t="s">
        <v>7529</v>
      </c>
      <c r="C5999" t="str">
        <f t="shared" si="93"/>
        <v>No Rating</v>
      </c>
      <c r="E5999" t="s">
        <v>13150</v>
      </c>
      <c r="G5999" t="s">
        <v>13150</v>
      </c>
      <c r="H5999" t="s">
        <v>13150</v>
      </c>
      <c r="I5999" t="s">
        <v>7531</v>
      </c>
      <c r="J5999" t="s">
        <v>7532</v>
      </c>
      <c r="K5999" t="s">
        <v>15283</v>
      </c>
      <c r="L5999" t="s">
        <v>14038</v>
      </c>
      <c r="M5999" t="s">
        <v>52</v>
      </c>
    </row>
    <row r="6000" spans="1:13">
      <c r="A6000" t="s">
        <v>7529</v>
      </c>
      <c r="C6000" t="str">
        <f t="shared" si="93"/>
        <v>No Rating</v>
      </c>
      <c r="E6000" t="s">
        <v>13150</v>
      </c>
      <c r="G6000" t="s">
        <v>13150</v>
      </c>
      <c r="H6000" t="s">
        <v>13150</v>
      </c>
      <c r="I6000" t="s">
        <v>7531</v>
      </c>
      <c r="J6000" t="s">
        <v>7532</v>
      </c>
      <c r="K6000" t="s">
        <v>15283</v>
      </c>
      <c r="L6000" t="s">
        <v>14038</v>
      </c>
      <c r="M6000" t="s">
        <v>18</v>
      </c>
    </row>
    <row r="6001" spans="1:13">
      <c r="A6001" t="s">
        <v>7529</v>
      </c>
      <c r="C6001" t="str">
        <f t="shared" si="93"/>
        <v>No Rating</v>
      </c>
      <c r="E6001" t="s">
        <v>13150</v>
      </c>
      <c r="G6001" t="s">
        <v>13150</v>
      </c>
      <c r="H6001" t="s">
        <v>13150</v>
      </c>
      <c r="I6001" t="s">
        <v>7531</v>
      </c>
      <c r="J6001" t="s">
        <v>7532</v>
      </c>
      <c r="K6001" t="s">
        <v>15283</v>
      </c>
      <c r="L6001" t="s">
        <v>14038</v>
      </c>
      <c r="M6001" t="s">
        <v>5392</v>
      </c>
    </row>
    <row r="6002" spans="1:13">
      <c r="A6002" t="s">
        <v>7533</v>
      </c>
      <c r="B6002">
        <v>4.5999999999999996</v>
      </c>
      <c r="C6002" t="str">
        <f t="shared" si="93"/>
        <v>4 – 5</v>
      </c>
      <c r="D6002">
        <v>12</v>
      </c>
      <c r="E6002" t="s">
        <v>13149</v>
      </c>
      <c r="G6002" t="s">
        <v>13150</v>
      </c>
      <c r="H6002" t="s">
        <v>13150</v>
      </c>
      <c r="I6002" t="s">
        <v>7535</v>
      </c>
      <c r="J6002" t="s">
        <v>7536</v>
      </c>
      <c r="K6002" t="s">
        <v>15284</v>
      </c>
      <c r="L6002" t="s">
        <v>14079</v>
      </c>
      <c r="M6002" t="s">
        <v>52</v>
      </c>
    </row>
    <row r="6003" spans="1:13">
      <c r="A6003" t="s">
        <v>7533</v>
      </c>
      <c r="B6003">
        <v>4.5999999999999996</v>
      </c>
      <c r="C6003" t="str">
        <f t="shared" si="93"/>
        <v>4 – 5</v>
      </c>
      <c r="D6003">
        <v>12</v>
      </c>
      <c r="E6003" t="s">
        <v>13149</v>
      </c>
      <c r="G6003" t="s">
        <v>13150</v>
      </c>
      <c r="H6003" t="s">
        <v>13150</v>
      </c>
      <c r="I6003" t="s">
        <v>7535</v>
      </c>
      <c r="J6003" t="s">
        <v>7536</v>
      </c>
      <c r="K6003" t="s">
        <v>15284</v>
      </c>
      <c r="L6003" t="s">
        <v>14079</v>
      </c>
      <c r="M6003" t="s">
        <v>18</v>
      </c>
    </row>
    <row r="6004" spans="1:13">
      <c r="A6004" t="s">
        <v>7533</v>
      </c>
      <c r="B6004">
        <v>4.5999999999999996</v>
      </c>
      <c r="C6004" t="str">
        <f t="shared" si="93"/>
        <v>4 – 5</v>
      </c>
      <c r="D6004">
        <v>12</v>
      </c>
      <c r="E6004" t="s">
        <v>13149</v>
      </c>
      <c r="G6004" t="s">
        <v>13150</v>
      </c>
      <c r="H6004" t="s">
        <v>13150</v>
      </c>
      <c r="I6004" t="s">
        <v>7535</v>
      </c>
      <c r="J6004" t="s">
        <v>7536</v>
      </c>
      <c r="K6004" t="s">
        <v>15284</v>
      </c>
      <c r="L6004" t="s">
        <v>14079</v>
      </c>
      <c r="M6004" t="s">
        <v>16115</v>
      </c>
    </row>
    <row r="6005" spans="1:13">
      <c r="A6005" t="s">
        <v>7533</v>
      </c>
      <c r="B6005">
        <v>4.5999999999999996</v>
      </c>
      <c r="C6005" t="str">
        <f t="shared" si="93"/>
        <v>4 – 5</v>
      </c>
      <c r="D6005">
        <v>12</v>
      </c>
      <c r="E6005" t="s">
        <v>13149</v>
      </c>
      <c r="G6005" t="s">
        <v>13150</v>
      </c>
      <c r="H6005" t="s">
        <v>13150</v>
      </c>
      <c r="I6005" t="s">
        <v>7535</v>
      </c>
      <c r="J6005" t="s">
        <v>7536</v>
      </c>
      <c r="K6005" t="s">
        <v>15284</v>
      </c>
      <c r="L6005" t="s">
        <v>14079</v>
      </c>
      <c r="M6005" t="s">
        <v>8122</v>
      </c>
    </row>
    <row r="6006" spans="1:13">
      <c r="A6006" t="s">
        <v>7533</v>
      </c>
      <c r="B6006">
        <v>4.5999999999999996</v>
      </c>
      <c r="C6006" t="str">
        <f t="shared" si="93"/>
        <v>4 – 5</v>
      </c>
      <c r="D6006">
        <v>12</v>
      </c>
      <c r="E6006" t="s">
        <v>13149</v>
      </c>
      <c r="G6006" t="s">
        <v>13150</v>
      </c>
      <c r="H6006" t="s">
        <v>13150</v>
      </c>
      <c r="I6006" t="s">
        <v>7535</v>
      </c>
      <c r="J6006" t="s">
        <v>7536</v>
      </c>
      <c r="K6006" t="s">
        <v>15284</v>
      </c>
      <c r="L6006" t="s">
        <v>14079</v>
      </c>
      <c r="M6006" t="s">
        <v>1220</v>
      </c>
    </row>
    <row r="6007" spans="1:13">
      <c r="A6007" t="s">
        <v>7538</v>
      </c>
      <c r="C6007" t="str">
        <f t="shared" si="93"/>
        <v>No Rating</v>
      </c>
      <c r="E6007" t="s">
        <v>13150</v>
      </c>
      <c r="G6007" t="s">
        <v>13150</v>
      </c>
      <c r="H6007" t="s">
        <v>13150</v>
      </c>
      <c r="I6007" t="s">
        <v>7540</v>
      </c>
      <c r="J6007" t="s">
        <v>7541</v>
      </c>
      <c r="K6007" t="s">
        <v>15285</v>
      </c>
      <c r="L6007" t="s">
        <v>14067</v>
      </c>
      <c r="M6007" t="s">
        <v>262</v>
      </c>
    </row>
    <row r="6008" spans="1:13">
      <c r="A6008" t="s">
        <v>7538</v>
      </c>
      <c r="C6008" t="str">
        <f t="shared" si="93"/>
        <v>No Rating</v>
      </c>
      <c r="E6008" t="s">
        <v>13150</v>
      </c>
      <c r="G6008" t="s">
        <v>13150</v>
      </c>
      <c r="H6008" t="s">
        <v>13150</v>
      </c>
      <c r="I6008" t="s">
        <v>7540</v>
      </c>
      <c r="J6008" t="s">
        <v>7541</v>
      </c>
      <c r="K6008" t="s">
        <v>15285</v>
      </c>
      <c r="L6008" t="s">
        <v>14067</v>
      </c>
      <c r="M6008" t="s">
        <v>10</v>
      </c>
    </row>
    <row r="6009" spans="1:13">
      <c r="A6009" t="s">
        <v>7538</v>
      </c>
      <c r="C6009" t="str">
        <f t="shared" si="93"/>
        <v>No Rating</v>
      </c>
      <c r="E6009" t="s">
        <v>13150</v>
      </c>
      <c r="G6009" t="s">
        <v>13150</v>
      </c>
      <c r="H6009" t="s">
        <v>13150</v>
      </c>
      <c r="I6009" t="s">
        <v>7540</v>
      </c>
      <c r="J6009" t="s">
        <v>7541</v>
      </c>
      <c r="K6009" t="s">
        <v>15285</v>
      </c>
      <c r="L6009" t="s">
        <v>14067</v>
      </c>
      <c r="M6009" t="s">
        <v>52</v>
      </c>
    </row>
    <row r="6010" spans="1:13">
      <c r="A6010" t="s">
        <v>7538</v>
      </c>
      <c r="C6010" t="str">
        <f t="shared" si="93"/>
        <v>No Rating</v>
      </c>
      <c r="E6010" t="s">
        <v>13150</v>
      </c>
      <c r="G6010" t="s">
        <v>13150</v>
      </c>
      <c r="H6010" t="s">
        <v>13150</v>
      </c>
      <c r="I6010" t="s">
        <v>7540</v>
      </c>
      <c r="J6010" t="s">
        <v>7541</v>
      </c>
      <c r="K6010" t="s">
        <v>15285</v>
      </c>
      <c r="L6010" t="s">
        <v>14067</v>
      </c>
      <c r="M6010" t="s">
        <v>595</v>
      </c>
    </row>
    <row r="6011" spans="1:13">
      <c r="A6011" t="s">
        <v>7542</v>
      </c>
      <c r="C6011" t="str">
        <f t="shared" si="93"/>
        <v>No Rating</v>
      </c>
      <c r="E6011" t="s">
        <v>13150</v>
      </c>
      <c r="G6011" t="s">
        <v>13150</v>
      </c>
      <c r="H6011" t="s">
        <v>13150</v>
      </c>
      <c r="I6011" t="s">
        <v>7544</v>
      </c>
      <c r="J6011" t="s">
        <v>7545</v>
      </c>
      <c r="K6011" t="s">
        <v>15286</v>
      </c>
      <c r="L6011" t="s">
        <v>14079</v>
      </c>
      <c r="M6011" t="s">
        <v>262</v>
      </c>
    </row>
    <row r="6012" spans="1:13">
      <c r="A6012" t="s">
        <v>7542</v>
      </c>
      <c r="C6012" t="str">
        <f t="shared" si="93"/>
        <v>No Rating</v>
      </c>
      <c r="E6012" t="s">
        <v>13150</v>
      </c>
      <c r="G6012" t="s">
        <v>13150</v>
      </c>
      <c r="H6012" t="s">
        <v>13150</v>
      </c>
      <c r="I6012" t="s">
        <v>7544</v>
      </c>
      <c r="J6012" t="s">
        <v>7545</v>
      </c>
      <c r="K6012" t="s">
        <v>15286</v>
      </c>
      <c r="L6012" t="s">
        <v>14079</v>
      </c>
      <c r="M6012" t="s">
        <v>10</v>
      </c>
    </row>
    <row r="6013" spans="1:13">
      <c r="A6013" t="s">
        <v>7542</v>
      </c>
      <c r="C6013" t="str">
        <f t="shared" si="93"/>
        <v>No Rating</v>
      </c>
      <c r="E6013" t="s">
        <v>13150</v>
      </c>
      <c r="G6013" t="s">
        <v>13150</v>
      </c>
      <c r="H6013" t="s">
        <v>13150</v>
      </c>
      <c r="I6013" t="s">
        <v>7544</v>
      </c>
      <c r="J6013" t="s">
        <v>7545</v>
      </c>
      <c r="K6013" t="s">
        <v>15286</v>
      </c>
      <c r="L6013" t="s">
        <v>14079</v>
      </c>
      <c r="M6013" t="s">
        <v>1505</v>
      </c>
    </row>
    <row r="6014" spans="1:13">
      <c r="A6014" t="s">
        <v>7542</v>
      </c>
      <c r="C6014" t="str">
        <f t="shared" si="93"/>
        <v>No Rating</v>
      </c>
      <c r="E6014" t="s">
        <v>13150</v>
      </c>
      <c r="G6014" t="s">
        <v>13150</v>
      </c>
      <c r="H6014" t="s">
        <v>13150</v>
      </c>
      <c r="I6014" t="s">
        <v>7544</v>
      </c>
      <c r="J6014" t="s">
        <v>7545</v>
      </c>
      <c r="K6014" t="s">
        <v>15286</v>
      </c>
      <c r="L6014" t="s">
        <v>14079</v>
      </c>
      <c r="M6014" t="s">
        <v>595</v>
      </c>
    </row>
    <row r="6015" spans="1:13">
      <c r="A6015" t="s">
        <v>7546</v>
      </c>
      <c r="B6015">
        <v>4.8</v>
      </c>
      <c r="C6015" t="str">
        <f t="shared" si="93"/>
        <v>4 – 5</v>
      </c>
      <c r="D6015">
        <v>46</v>
      </c>
      <c r="E6015" t="s">
        <v>13149</v>
      </c>
      <c r="G6015" t="s">
        <v>13150</v>
      </c>
      <c r="H6015" t="s">
        <v>13150</v>
      </c>
      <c r="I6015" t="s">
        <v>7548</v>
      </c>
      <c r="J6015" t="s">
        <v>7549</v>
      </c>
      <c r="K6015" t="s">
        <v>15287</v>
      </c>
      <c r="L6015" t="s">
        <v>14079</v>
      </c>
      <c r="M6015" t="s">
        <v>635</v>
      </c>
    </row>
    <row r="6016" spans="1:13">
      <c r="A6016" t="s">
        <v>7546</v>
      </c>
      <c r="B6016">
        <v>4.8</v>
      </c>
      <c r="C6016" t="str">
        <f t="shared" si="93"/>
        <v>4 – 5</v>
      </c>
      <c r="D6016">
        <v>46</v>
      </c>
      <c r="E6016" t="s">
        <v>13149</v>
      </c>
      <c r="G6016" t="s">
        <v>13150</v>
      </c>
      <c r="H6016" t="s">
        <v>13150</v>
      </c>
      <c r="I6016" t="s">
        <v>7548</v>
      </c>
      <c r="J6016" t="s">
        <v>7549</v>
      </c>
      <c r="K6016" t="s">
        <v>15287</v>
      </c>
      <c r="L6016" t="s">
        <v>14079</v>
      </c>
      <c r="M6016" t="s">
        <v>262</v>
      </c>
    </row>
    <row r="6017" spans="1:13">
      <c r="A6017" t="s">
        <v>7546</v>
      </c>
      <c r="B6017">
        <v>4.8</v>
      </c>
      <c r="C6017" t="str">
        <f t="shared" si="93"/>
        <v>4 – 5</v>
      </c>
      <c r="D6017">
        <v>46</v>
      </c>
      <c r="E6017" t="s">
        <v>13149</v>
      </c>
      <c r="G6017" t="s">
        <v>13150</v>
      </c>
      <c r="H6017" t="s">
        <v>13150</v>
      </c>
      <c r="I6017" t="s">
        <v>7548</v>
      </c>
      <c r="J6017" t="s">
        <v>7549</v>
      </c>
      <c r="K6017" t="s">
        <v>15287</v>
      </c>
      <c r="L6017" t="s">
        <v>14079</v>
      </c>
      <c r="M6017" t="s">
        <v>10</v>
      </c>
    </row>
    <row r="6018" spans="1:13">
      <c r="A6018" t="s">
        <v>7546</v>
      </c>
      <c r="B6018">
        <v>4.8</v>
      </c>
      <c r="C6018" t="str">
        <f t="shared" ref="C6018:C6081" si="94">IF(B6018="", "No Rating",
 IF(B6018&lt;=2, "1 – 2",
 IF(B6018&lt;=3, "2 – 3",
 IF(B6018&lt;=4, "3 – 4",
 "4 – 5"))))</f>
        <v>4 – 5</v>
      </c>
      <c r="D6018">
        <v>46</v>
      </c>
      <c r="E6018" t="s">
        <v>13149</v>
      </c>
      <c r="G6018" t="s">
        <v>13150</v>
      </c>
      <c r="H6018" t="s">
        <v>13150</v>
      </c>
      <c r="I6018" t="s">
        <v>7548</v>
      </c>
      <c r="J6018" t="s">
        <v>7549</v>
      </c>
      <c r="K6018" t="s">
        <v>15287</v>
      </c>
      <c r="L6018" t="s">
        <v>14079</v>
      </c>
      <c r="M6018" t="s">
        <v>52</v>
      </c>
    </row>
    <row r="6019" spans="1:13">
      <c r="A6019" t="s">
        <v>7546</v>
      </c>
      <c r="B6019">
        <v>4.8</v>
      </c>
      <c r="C6019" t="str">
        <f t="shared" si="94"/>
        <v>4 – 5</v>
      </c>
      <c r="D6019">
        <v>46</v>
      </c>
      <c r="E6019" t="s">
        <v>13149</v>
      </c>
      <c r="G6019" t="s">
        <v>13150</v>
      </c>
      <c r="H6019" t="s">
        <v>13150</v>
      </c>
      <c r="I6019" t="s">
        <v>7548</v>
      </c>
      <c r="J6019" t="s">
        <v>7549</v>
      </c>
      <c r="K6019" t="s">
        <v>15287</v>
      </c>
      <c r="L6019" t="s">
        <v>14079</v>
      </c>
      <c r="M6019" t="s">
        <v>595</v>
      </c>
    </row>
    <row r="6020" spans="1:13">
      <c r="A6020" t="s">
        <v>7550</v>
      </c>
      <c r="B6020">
        <v>3.8</v>
      </c>
      <c r="C6020" t="str">
        <f t="shared" si="94"/>
        <v>3 – 4</v>
      </c>
      <c r="D6020">
        <v>100</v>
      </c>
      <c r="E6020" t="s">
        <v>13149</v>
      </c>
      <c r="G6020" t="s">
        <v>13150</v>
      </c>
      <c r="H6020" t="s">
        <v>13150</v>
      </c>
      <c r="I6020" t="s">
        <v>7552</v>
      </c>
      <c r="J6020" t="s">
        <v>7553</v>
      </c>
      <c r="K6020" t="s">
        <v>15288</v>
      </c>
      <c r="L6020" t="s">
        <v>14084</v>
      </c>
      <c r="M6020" t="s">
        <v>149</v>
      </c>
    </row>
    <row r="6021" spans="1:13">
      <c r="A6021" t="s">
        <v>7550</v>
      </c>
      <c r="B6021">
        <v>3.8</v>
      </c>
      <c r="C6021" t="str">
        <f t="shared" si="94"/>
        <v>3 – 4</v>
      </c>
      <c r="D6021">
        <v>100</v>
      </c>
      <c r="E6021" t="s">
        <v>13149</v>
      </c>
      <c r="G6021" t="s">
        <v>13150</v>
      </c>
      <c r="H6021" t="s">
        <v>13150</v>
      </c>
      <c r="I6021" t="s">
        <v>7552</v>
      </c>
      <c r="J6021" t="s">
        <v>7553</v>
      </c>
      <c r="K6021" t="s">
        <v>15288</v>
      </c>
      <c r="L6021" t="s">
        <v>14084</v>
      </c>
      <c r="M6021" t="s">
        <v>10</v>
      </c>
    </row>
    <row r="6022" spans="1:13">
      <c r="A6022" t="s">
        <v>7550</v>
      </c>
      <c r="B6022">
        <v>3.8</v>
      </c>
      <c r="C6022" t="str">
        <f t="shared" si="94"/>
        <v>3 – 4</v>
      </c>
      <c r="D6022">
        <v>100</v>
      </c>
      <c r="E6022" t="s">
        <v>13149</v>
      </c>
      <c r="G6022" t="s">
        <v>13150</v>
      </c>
      <c r="H6022" t="s">
        <v>13150</v>
      </c>
      <c r="I6022" t="s">
        <v>7552</v>
      </c>
      <c r="J6022" t="s">
        <v>7553</v>
      </c>
      <c r="K6022" t="s">
        <v>15288</v>
      </c>
      <c r="L6022" t="s">
        <v>14084</v>
      </c>
      <c r="M6022" t="s">
        <v>595</v>
      </c>
    </row>
    <row r="6023" spans="1:13">
      <c r="A6023" t="s">
        <v>7554</v>
      </c>
      <c r="B6023">
        <v>3.2</v>
      </c>
      <c r="C6023" t="str">
        <f t="shared" si="94"/>
        <v>3 – 4</v>
      </c>
      <c r="D6023">
        <v>100</v>
      </c>
      <c r="E6023" t="s">
        <v>13149</v>
      </c>
      <c r="G6023" t="s">
        <v>13150</v>
      </c>
      <c r="H6023" t="s">
        <v>13150</v>
      </c>
      <c r="I6023" t="s">
        <v>7556</v>
      </c>
      <c r="J6023" t="s">
        <v>7557</v>
      </c>
      <c r="K6023" t="s">
        <v>15289</v>
      </c>
      <c r="L6023" t="s">
        <v>14084</v>
      </c>
      <c r="M6023" t="s">
        <v>262</v>
      </c>
    </row>
    <row r="6024" spans="1:13">
      <c r="A6024" t="s">
        <v>7554</v>
      </c>
      <c r="B6024">
        <v>3.2</v>
      </c>
      <c r="C6024" t="str">
        <f t="shared" si="94"/>
        <v>3 – 4</v>
      </c>
      <c r="D6024">
        <v>100</v>
      </c>
      <c r="E6024" t="s">
        <v>13149</v>
      </c>
      <c r="G6024" t="s">
        <v>13150</v>
      </c>
      <c r="H6024" t="s">
        <v>13150</v>
      </c>
      <c r="I6024" t="s">
        <v>7556</v>
      </c>
      <c r="J6024" t="s">
        <v>7557</v>
      </c>
      <c r="K6024" t="s">
        <v>15289</v>
      </c>
      <c r="L6024" t="s">
        <v>14084</v>
      </c>
      <c r="M6024" t="s">
        <v>10</v>
      </c>
    </row>
    <row r="6025" spans="1:13">
      <c r="A6025" t="s">
        <v>7554</v>
      </c>
      <c r="B6025">
        <v>3.2</v>
      </c>
      <c r="C6025" t="str">
        <f t="shared" si="94"/>
        <v>3 – 4</v>
      </c>
      <c r="D6025">
        <v>100</v>
      </c>
      <c r="E6025" t="s">
        <v>13149</v>
      </c>
      <c r="G6025" t="s">
        <v>13150</v>
      </c>
      <c r="H6025" t="s">
        <v>13150</v>
      </c>
      <c r="I6025" t="s">
        <v>7556</v>
      </c>
      <c r="J6025" t="s">
        <v>7557</v>
      </c>
      <c r="K6025" t="s">
        <v>15289</v>
      </c>
      <c r="L6025" t="s">
        <v>14084</v>
      </c>
      <c r="M6025" t="s">
        <v>595</v>
      </c>
    </row>
    <row r="6026" spans="1:13">
      <c r="A6026" t="s">
        <v>7554</v>
      </c>
      <c r="B6026">
        <v>3.2</v>
      </c>
      <c r="C6026" t="str">
        <f t="shared" si="94"/>
        <v>3 – 4</v>
      </c>
      <c r="D6026">
        <v>100</v>
      </c>
      <c r="E6026" t="s">
        <v>13149</v>
      </c>
      <c r="G6026" t="s">
        <v>13150</v>
      </c>
      <c r="H6026" t="s">
        <v>13150</v>
      </c>
      <c r="I6026" t="s">
        <v>7556</v>
      </c>
      <c r="J6026" t="s">
        <v>7557</v>
      </c>
      <c r="K6026" t="s">
        <v>15289</v>
      </c>
      <c r="L6026" t="s">
        <v>14084</v>
      </c>
      <c r="M6026" t="s">
        <v>3586</v>
      </c>
    </row>
    <row r="6027" spans="1:13">
      <c r="A6027" t="s">
        <v>7559</v>
      </c>
      <c r="B6027">
        <v>3</v>
      </c>
      <c r="C6027" t="str">
        <f t="shared" si="94"/>
        <v>2 – 3</v>
      </c>
      <c r="D6027">
        <v>500</v>
      </c>
      <c r="E6027" t="s">
        <v>13149</v>
      </c>
      <c r="G6027" t="s">
        <v>13150</v>
      </c>
      <c r="H6027" t="s">
        <v>13150</v>
      </c>
      <c r="I6027" t="s">
        <v>7562</v>
      </c>
      <c r="J6027" t="s">
        <v>7563</v>
      </c>
      <c r="K6027" t="s">
        <v>15290</v>
      </c>
      <c r="L6027" t="s">
        <v>14084</v>
      </c>
      <c r="M6027" t="s">
        <v>18</v>
      </c>
    </row>
    <row r="6028" spans="1:13">
      <c r="A6028" t="s">
        <v>7559</v>
      </c>
      <c r="B6028">
        <v>3</v>
      </c>
      <c r="C6028" t="str">
        <f t="shared" si="94"/>
        <v>2 – 3</v>
      </c>
      <c r="D6028">
        <v>500</v>
      </c>
      <c r="E6028" t="s">
        <v>13149</v>
      </c>
      <c r="G6028" t="s">
        <v>13150</v>
      </c>
      <c r="H6028" t="s">
        <v>13150</v>
      </c>
      <c r="I6028" t="s">
        <v>7562</v>
      </c>
      <c r="J6028" t="s">
        <v>7563</v>
      </c>
      <c r="K6028" t="s">
        <v>15290</v>
      </c>
      <c r="L6028" t="s">
        <v>14084</v>
      </c>
      <c r="M6028" t="s">
        <v>1220</v>
      </c>
    </row>
    <row r="6029" spans="1:13">
      <c r="A6029" t="s">
        <v>7564</v>
      </c>
      <c r="B6029">
        <v>4.8</v>
      </c>
      <c r="C6029" t="str">
        <f t="shared" si="94"/>
        <v>4 – 5</v>
      </c>
      <c r="D6029">
        <v>1000</v>
      </c>
      <c r="E6029" t="s">
        <v>13149</v>
      </c>
      <c r="G6029" t="s">
        <v>13150</v>
      </c>
      <c r="H6029" t="s">
        <v>13150</v>
      </c>
      <c r="I6029" t="s">
        <v>7566</v>
      </c>
      <c r="J6029" t="s">
        <v>7567</v>
      </c>
      <c r="K6029" t="s">
        <v>15291</v>
      </c>
      <c r="L6029" t="s">
        <v>14079</v>
      </c>
      <c r="M6029" t="s">
        <v>18</v>
      </c>
    </row>
    <row r="6030" spans="1:13">
      <c r="A6030" t="s">
        <v>7564</v>
      </c>
      <c r="B6030">
        <v>4.8</v>
      </c>
      <c r="C6030" t="str">
        <f t="shared" si="94"/>
        <v>4 – 5</v>
      </c>
      <c r="D6030">
        <v>1000</v>
      </c>
      <c r="E6030" t="s">
        <v>13149</v>
      </c>
      <c r="G6030" t="s">
        <v>13150</v>
      </c>
      <c r="H6030" t="s">
        <v>13150</v>
      </c>
      <c r="I6030" t="s">
        <v>7566</v>
      </c>
      <c r="J6030" t="s">
        <v>7567</v>
      </c>
      <c r="K6030" t="s">
        <v>15291</v>
      </c>
      <c r="L6030" t="s">
        <v>14079</v>
      </c>
      <c r="M6030" t="s">
        <v>3586</v>
      </c>
    </row>
    <row r="6031" spans="1:13">
      <c r="A6031" t="s">
        <v>7564</v>
      </c>
      <c r="B6031">
        <v>4.8</v>
      </c>
      <c r="C6031" t="str">
        <f t="shared" si="94"/>
        <v>4 – 5</v>
      </c>
      <c r="D6031">
        <v>1000</v>
      </c>
      <c r="E6031" t="s">
        <v>13149</v>
      </c>
      <c r="G6031" t="s">
        <v>13150</v>
      </c>
      <c r="H6031" t="s">
        <v>13150</v>
      </c>
      <c r="I6031" t="s">
        <v>7566</v>
      </c>
      <c r="J6031" t="s">
        <v>7567</v>
      </c>
      <c r="K6031" t="s">
        <v>15291</v>
      </c>
      <c r="L6031" t="s">
        <v>14079</v>
      </c>
      <c r="M6031" t="s">
        <v>1220</v>
      </c>
    </row>
    <row r="6032" spans="1:13">
      <c r="A6032" t="s">
        <v>7568</v>
      </c>
      <c r="B6032">
        <v>4.5</v>
      </c>
      <c r="C6032" t="str">
        <f t="shared" si="94"/>
        <v>4 – 5</v>
      </c>
      <c r="D6032">
        <v>100</v>
      </c>
      <c r="E6032" t="s">
        <v>13149</v>
      </c>
      <c r="G6032" t="s">
        <v>13150</v>
      </c>
      <c r="H6032" t="s">
        <v>13150</v>
      </c>
      <c r="I6032" t="s">
        <v>7570</v>
      </c>
      <c r="J6032" t="s">
        <v>7571</v>
      </c>
      <c r="K6032" t="s">
        <v>15292</v>
      </c>
      <c r="L6032" t="s">
        <v>14079</v>
      </c>
      <c r="M6032" t="s">
        <v>635</v>
      </c>
    </row>
    <row r="6033" spans="1:13">
      <c r="A6033" t="s">
        <v>7568</v>
      </c>
      <c r="B6033">
        <v>4.5</v>
      </c>
      <c r="C6033" t="str">
        <f t="shared" si="94"/>
        <v>4 – 5</v>
      </c>
      <c r="D6033">
        <v>100</v>
      </c>
      <c r="E6033" t="s">
        <v>13149</v>
      </c>
      <c r="G6033" t="s">
        <v>13150</v>
      </c>
      <c r="H6033" t="s">
        <v>13150</v>
      </c>
      <c r="I6033" t="s">
        <v>7570</v>
      </c>
      <c r="J6033" t="s">
        <v>7571</v>
      </c>
      <c r="K6033" t="s">
        <v>15292</v>
      </c>
      <c r="L6033" t="s">
        <v>14079</v>
      </c>
      <c r="M6033" t="s">
        <v>4950</v>
      </c>
    </row>
    <row r="6034" spans="1:13">
      <c r="A6034" t="s">
        <v>7568</v>
      </c>
      <c r="B6034">
        <v>4.5</v>
      </c>
      <c r="C6034" t="str">
        <f t="shared" si="94"/>
        <v>4 – 5</v>
      </c>
      <c r="D6034">
        <v>100</v>
      </c>
      <c r="E6034" t="s">
        <v>13149</v>
      </c>
      <c r="G6034" t="s">
        <v>13150</v>
      </c>
      <c r="H6034" t="s">
        <v>13150</v>
      </c>
      <c r="I6034" t="s">
        <v>7570</v>
      </c>
      <c r="J6034" t="s">
        <v>7571</v>
      </c>
      <c r="K6034" t="s">
        <v>15292</v>
      </c>
      <c r="L6034" t="s">
        <v>14079</v>
      </c>
      <c r="M6034" t="s">
        <v>149</v>
      </c>
    </row>
    <row r="6035" spans="1:13">
      <c r="A6035" t="s">
        <v>7568</v>
      </c>
      <c r="B6035">
        <v>4.5</v>
      </c>
      <c r="C6035" t="str">
        <f t="shared" si="94"/>
        <v>4 – 5</v>
      </c>
      <c r="D6035">
        <v>100</v>
      </c>
      <c r="E6035" t="s">
        <v>13149</v>
      </c>
      <c r="G6035" t="s">
        <v>13150</v>
      </c>
      <c r="H6035" t="s">
        <v>13150</v>
      </c>
      <c r="I6035" t="s">
        <v>7570</v>
      </c>
      <c r="J6035" t="s">
        <v>7571</v>
      </c>
      <c r="K6035" t="s">
        <v>15292</v>
      </c>
      <c r="L6035" t="s">
        <v>14079</v>
      </c>
      <c r="M6035" t="s">
        <v>330</v>
      </c>
    </row>
    <row r="6036" spans="1:13">
      <c r="A6036" t="s">
        <v>7568</v>
      </c>
      <c r="B6036">
        <v>4.5</v>
      </c>
      <c r="C6036" t="str">
        <f t="shared" si="94"/>
        <v>4 – 5</v>
      </c>
      <c r="D6036">
        <v>100</v>
      </c>
      <c r="E6036" t="s">
        <v>13149</v>
      </c>
      <c r="G6036" t="s">
        <v>13150</v>
      </c>
      <c r="H6036" t="s">
        <v>13150</v>
      </c>
      <c r="I6036" t="s">
        <v>7570</v>
      </c>
      <c r="J6036" t="s">
        <v>7571</v>
      </c>
      <c r="K6036" t="s">
        <v>15292</v>
      </c>
      <c r="L6036" t="s">
        <v>14079</v>
      </c>
      <c r="M6036" t="s">
        <v>16118</v>
      </c>
    </row>
    <row r="6037" spans="1:13">
      <c r="A6037" t="s">
        <v>7572</v>
      </c>
      <c r="B6037">
        <v>4.8</v>
      </c>
      <c r="C6037" t="str">
        <f t="shared" si="94"/>
        <v>4 – 5</v>
      </c>
      <c r="D6037">
        <v>500</v>
      </c>
      <c r="E6037" t="s">
        <v>13149</v>
      </c>
      <c r="G6037" t="s">
        <v>13150</v>
      </c>
      <c r="H6037" t="s">
        <v>13150</v>
      </c>
      <c r="I6037" t="s">
        <v>7574</v>
      </c>
      <c r="J6037" t="s">
        <v>7575</v>
      </c>
      <c r="K6037" t="s">
        <v>13521</v>
      </c>
      <c r="L6037" t="s">
        <v>13155</v>
      </c>
      <c r="M6037" t="s">
        <v>262</v>
      </c>
    </row>
    <row r="6038" spans="1:13">
      <c r="A6038" t="s">
        <v>7572</v>
      </c>
      <c r="B6038">
        <v>4.8</v>
      </c>
      <c r="C6038" t="str">
        <f t="shared" si="94"/>
        <v>4 – 5</v>
      </c>
      <c r="D6038">
        <v>500</v>
      </c>
      <c r="E6038" t="s">
        <v>13149</v>
      </c>
      <c r="G6038" t="s">
        <v>13150</v>
      </c>
      <c r="H6038" t="s">
        <v>13150</v>
      </c>
      <c r="I6038" t="s">
        <v>7574</v>
      </c>
      <c r="J6038" t="s">
        <v>7575</v>
      </c>
      <c r="K6038" t="s">
        <v>13521</v>
      </c>
      <c r="L6038" t="s">
        <v>13155</v>
      </c>
      <c r="M6038" t="s">
        <v>595</v>
      </c>
    </row>
    <row r="6039" spans="1:13">
      <c r="A6039" t="s">
        <v>7576</v>
      </c>
      <c r="B6039">
        <v>4.8</v>
      </c>
      <c r="C6039" t="str">
        <f t="shared" si="94"/>
        <v>4 – 5</v>
      </c>
      <c r="D6039">
        <v>100</v>
      </c>
      <c r="E6039" t="s">
        <v>13149</v>
      </c>
      <c r="G6039" t="s">
        <v>13150</v>
      </c>
      <c r="H6039" t="s">
        <v>13150</v>
      </c>
      <c r="I6039" t="s">
        <v>7578</v>
      </c>
      <c r="J6039" t="s">
        <v>7579</v>
      </c>
      <c r="K6039" t="s">
        <v>15293</v>
      </c>
      <c r="L6039" t="s">
        <v>14079</v>
      </c>
      <c r="M6039" t="s">
        <v>149</v>
      </c>
    </row>
    <row r="6040" spans="1:13">
      <c r="A6040" t="s">
        <v>7580</v>
      </c>
      <c r="B6040">
        <v>4.5999999999999996</v>
      </c>
      <c r="C6040" t="str">
        <f t="shared" si="94"/>
        <v>4 – 5</v>
      </c>
      <c r="D6040">
        <v>47</v>
      </c>
      <c r="E6040" t="s">
        <v>13149</v>
      </c>
      <c r="G6040" t="s">
        <v>13150</v>
      </c>
      <c r="H6040" t="s">
        <v>13150</v>
      </c>
      <c r="I6040" t="s">
        <v>7582</v>
      </c>
      <c r="J6040" t="s">
        <v>7583</v>
      </c>
      <c r="K6040" t="s">
        <v>15294</v>
      </c>
      <c r="L6040" t="s">
        <v>14079</v>
      </c>
      <c r="M6040" t="s">
        <v>262</v>
      </c>
    </row>
    <row r="6041" spans="1:13">
      <c r="A6041" t="s">
        <v>7580</v>
      </c>
      <c r="B6041">
        <v>4.5999999999999996</v>
      </c>
      <c r="C6041" t="str">
        <f t="shared" si="94"/>
        <v>4 – 5</v>
      </c>
      <c r="D6041">
        <v>47</v>
      </c>
      <c r="E6041" t="s">
        <v>13149</v>
      </c>
      <c r="G6041" t="s">
        <v>13150</v>
      </c>
      <c r="H6041" t="s">
        <v>13150</v>
      </c>
      <c r="I6041" t="s">
        <v>7582</v>
      </c>
      <c r="J6041" t="s">
        <v>7583</v>
      </c>
      <c r="K6041" t="s">
        <v>15294</v>
      </c>
      <c r="L6041" t="s">
        <v>14079</v>
      </c>
      <c r="M6041" t="s">
        <v>10</v>
      </c>
    </row>
    <row r="6042" spans="1:13">
      <c r="A6042" t="s">
        <v>7580</v>
      </c>
      <c r="B6042">
        <v>4.5999999999999996</v>
      </c>
      <c r="C6042" t="str">
        <f t="shared" si="94"/>
        <v>4 – 5</v>
      </c>
      <c r="D6042">
        <v>47</v>
      </c>
      <c r="E6042" t="s">
        <v>13149</v>
      </c>
      <c r="G6042" t="s">
        <v>13150</v>
      </c>
      <c r="H6042" t="s">
        <v>13150</v>
      </c>
      <c r="I6042" t="s">
        <v>7582</v>
      </c>
      <c r="J6042" t="s">
        <v>7583</v>
      </c>
      <c r="K6042" t="s">
        <v>15294</v>
      </c>
      <c r="L6042" t="s">
        <v>14079</v>
      </c>
      <c r="M6042" t="s">
        <v>595</v>
      </c>
    </row>
    <row r="6043" spans="1:13">
      <c r="A6043" t="s">
        <v>7580</v>
      </c>
      <c r="B6043">
        <v>4.5999999999999996</v>
      </c>
      <c r="C6043" t="str">
        <f t="shared" si="94"/>
        <v>4 – 5</v>
      </c>
      <c r="D6043">
        <v>47</v>
      </c>
      <c r="E6043" t="s">
        <v>13149</v>
      </c>
      <c r="G6043" t="s">
        <v>13150</v>
      </c>
      <c r="H6043" t="s">
        <v>13150</v>
      </c>
      <c r="I6043" t="s">
        <v>7582</v>
      </c>
      <c r="J6043" t="s">
        <v>7583</v>
      </c>
      <c r="K6043" t="s">
        <v>15294</v>
      </c>
      <c r="L6043" t="s">
        <v>14079</v>
      </c>
      <c r="M6043" t="s">
        <v>3586</v>
      </c>
    </row>
    <row r="6044" spans="1:13">
      <c r="A6044" t="s">
        <v>7584</v>
      </c>
      <c r="B6044">
        <v>4.8</v>
      </c>
      <c r="C6044" t="str">
        <f t="shared" si="94"/>
        <v>4 – 5</v>
      </c>
      <c r="D6044">
        <v>100</v>
      </c>
      <c r="E6044" t="s">
        <v>13149</v>
      </c>
      <c r="G6044" t="s">
        <v>13150</v>
      </c>
      <c r="H6044" t="s">
        <v>13150</v>
      </c>
      <c r="I6044" t="s">
        <v>7586</v>
      </c>
      <c r="J6044" t="s">
        <v>7587</v>
      </c>
      <c r="K6044" t="s">
        <v>15295</v>
      </c>
      <c r="L6044" t="s">
        <v>14079</v>
      </c>
      <c r="M6044" t="s">
        <v>635</v>
      </c>
    </row>
    <row r="6045" spans="1:13">
      <c r="A6045" t="s">
        <v>7584</v>
      </c>
      <c r="B6045">
        <v>4.8</v>
      </c>
      <c r="C6045" t="str">
        <f t="shared" si="94"/>
        <v>4 – 5</v>
      </c>
      <c r="D6045">
        <v>100</v>
      </c>
      <c r="E6045" t="s">
        <v>13149</v>
      </c>
      <c r="G6045" t="s">
        <v>13150</v>
      </c>
      <c r="H6045" t="s">
        <v>13150</v>
      </c>
      <c r="I6045" t="s">
        <v>7586</v>
      </c>
      <c r="J6045" t="s">
        <v>7587</v>
      </c>
      <c r="K6045" t="s">
        <v>15295</v>
      </c>
      <c r="L6045" t="s">
        <v>14079</v>
      </c>
      <c r="M6045" t="s">
        <v>52</v>
      </c>
    </row>
    <row r="6046" spans="1:13">
      <c r="A6046" t="s">
        <v>7584</v>
      </c>
      <c r="B6046">
        <v>4.8</v>
      </c>
      <c r="C6046" t="str">
        <f t="shared" si="94"/>
        <v>4 – 5</v>
      </c>
      <c r="D6046">
        <v>100</v>
      </c>
      <c r="E6046" t="s">
        <v>13149</v>
      </c>
      <c r="G6046" t="s">
        <v>13150</v>
      </c>
      <c r="H6046" t="s">
        <v>13150</v>
      </c>
      <c r="I6046" t="s">
        <v>7586</v>
      </c>
      <c r="J6046" t="s">
        <v>7587</v>
      </c>
      <c r="K6046" t="s">
        <v>15295</v>
      </c>
      <c r="L6046" t="s">
        <v>14079</v>
      </c>
      <c r="M6046" t="s">
        <v>18</v>
      </c>
    </row>
    <row r="6047" spans="1:13">
      <c r="A6047" t="s">
        <v>7584</v>
      </c>
      <c r="B6047">
        <v>4.8</v>
      </c>
      <c r="C6047" t="str">
        <f t="shared" si="94"/>
        <v>4 – 5</v>
      </c>
      <c r="D6047">
        <v>100</v>
      </c>
      <c r="E6047" t="s">
        <v>13149</v>
      </c>
      <c r="G6047" t="s">
        <v>13150</v>
      </c>
      <c r="H6047" t="s">
        <v>13150</v>
      </c>
      <c r="I6047" t="s">
        <v>7586</v>
      </c>
      <c r="J6047" t="s">
        <v>7587</v>
      </c>
      <c r="K6047" t="s">
        <v>15295</v>
      </c>
      <c r="L6047" t="s">
        <v>14079</v>
      </c>
      <c r="M6047" t="s">
        <v>595</v>
      </c>
    </row>
    <row r="6048" spans="1:13">
      <c r="A6048" t="s">
        <v>7584</v>
      </c>
      <c r="B6048">
        <v>4.8</v>
      </c>
      <c r="C6048" t="str">
        <f t="shared" si="94"/>
        <v>4 – 5</v>
      </c>
      <c r="D6048">
        <v>100</v>
      </c>
      <c r="E6048" t="s">
        <v>13149</v>
      </c>
      <c r="G6048" t="s">
        <v>13150</v>
      </c>
      <c r="H6048" t="s">
        <v>13150</v>
      </c>
      <c r="I6048" t="s">
        <v>7586</v>
      </c>
      <c r="J6048" t="s">
        <v>7587</v>
      </c>
      <c r="K6048" t="s">
        <v>15295</v>
      </c>
      <c r="L6048" t="s">
        <v>14079</v>
      </c>
      <c r="M6048" t="s">
        <v>1220</v>
      </c>
    </row>
    <row r="6049" spans="1:13">
      <c r="A6049" t="s">
        <v>7588</v>
      </c>
      <c r="C6049" t="str">
        <f t="shared" si="94"/>
        <v>No Rating</v>
      </c>
      <c r="E6049" t="s">
        <v>13150</v>
      </c>
      <c r="G6049" t="s">
        <v>13150</v>
      </c>
      <c r="H6049" t="s">
        <v>13150</v>
      </c>
      <c r="I6049" t="s">
        <v>7590</v>
      </c>
      <c r="J6049" t="s">
        <v>7591</v>
      </c>
      <c r="K6049" t="s">
        <v>15296</v>
      </c>
      <c r="L6049" t="s">
        <v>14079</v>
      </c>
      <c r="M6049" t="s">
        <v>257</v>
      </c>
    </row>
    <row r="6050" spans="1:13">
      <c r="A6050" t="s">
        <v>7588</v>
      </c>
      <c r="C6050" t="str">
        <f t="shared" si="94"/>
        <v>No Rating</v>
      </c>
      <c r="E6050" t="s">
        <v>13150</v>
      </c>
      <c r="G6050" t="s">
        <v>13150</v>
      </c>
      <c r="H6050" t="s">
        <v>13150</v>
      </c>
      <c r="I6050" t="s">
        <v>7590</v>
      </c>
      <c r="J6050" t="s">
        <v>7591</v>
      </c>
      <c r="K6050" t="s">
        <v>15296</v>
      </c>
      <c r="L6050" t="s">
        <v>14079</v>
      </c>
      <c r="M6050" t="s">
        <v>52</v>
      </c>
    </row>
    <row r="6051" spans="1:13">
      <c r="A6051" t="s">
        <v>7588</v>
      </c>
      <c r="C6051" t="str">
        <f t="shared" si="94"/>
        <v>No Rating</v>
      </c>
      <c r="E6051" t="s">
        <v>13150</v>
      </c>
      <c r="G6051" t="s">
        <v>13150</v>
      </c>
      <c r="H6051" t="s">
        <v>13150</v>
      </c>
      <c r="I6051" t="s">
        <v>7590</v>
      </c>
      <c r="J6051" t="s">
        <v>7591</v>
      </c>
      <c r="K6051" t="s">
        <v>15296</v>
      </c>
      <c r="L6051" t="s">
        <v>14079</v>
      </c>
      <c r="M6051" t="s">
        <v>18</v>
      </c>
    </row>
    <row r="6052" spans="1:13">
      <c r="A6052" t="s">
        <v>7588</v>
      </c>
      <c r="C6052" t="str">
        <f t="shared" si="94"/>
        <v>No Rating</v>
      </c>
      <c r="E6052" t="s">
        <v>13150</v>
      </c>
      <c r="G6052" t="s">
        <v>13150</v>
      </c>
      <c r="H6052" t="s">
        <v>13150</v>
      </c>
      <c r="I6052" t="s">
        <v>7590</v>
      </c>
      <c r="J6052" t="s">
        <v>7591</v>
      </c>
      <c r="K6052" t="s">
        <v>15296</v>
      </c>
      <c r="L6052" t="s">
        <v>14079</v>
      </c>
      <c r="M6052" t="s">
        <v>1220</v>
      </c>
    </row>
    <row r="6053" spans="1:13">
      <c r="A6053" t="s">
        <v>7593</v>
      </c>
      <c r="B6053">
        <v>4.8</v>
      </c>
      <c r="C6053" t="str">
        <f t="shared" si="94"/>
        <v>4 – 5</v>
      </c>
      <c r="D6053">
        <v>100</v>
      </c>
      <c r="E6053" t="s">
        <v>13149</v>
      </c>
      <c r="G6053" t="s">
        <v>13150</v>
      </c>
      <c r="H6053" t="s">
        <v>13150</v>
      </c>
      <c r="I6053" t="s">
        <v>7595</v>
      </c>
      <c r="J6053" t="s">
        <v>7596</v>
      </c>
      <c r="K6053" t="s">
        <v>15297</v>
      </c>
      <c r="L6053" t="s">
        <v>14079</v>
      </c>
      <c r="M6053" t="s">
        <v>10</v>
      </c>
    </row>
    <row r="6054" spans="1:13">
      <c r="A6054" t="s">
        <v>7593</v>
      </c>
      <c r="B6054">
        <v>4.8</v>
      </c>
      <c r="C6054" t="str">
        <f t="shared" si="94"/>
        <v>4 – 5</v>
      </c>
      <c r="D6054">
        <v>100</v>
      </c>
      <c r="E6054" t="s">
        <v>13149</v>
      </c>
      <c r="G6054" t="s">
        <v>13150</v>
      </c>
      <c r="H6054" t="s">
        <v>13150</v>
      </c>
      <c r="I6054" t="s">
        <v>7595</v>
      </c>
      <c r="J6054" t="s">
        <v>7596</v>
      </c>
      <c r="K6054" t="s">
        <v>15297</v>
      </c>
      <c r="L6054" t="s">
        <v>14079</v>
      </c>
      <c r="M6054" t="s">
        <v>2256</v>
      </c>
    </row>
    <row r="6055" spans="1:13">
      <c r="A6055" t="s">
        <v>7593</v>
      </c>
      <c r="B6055">
        <v>4.8</v>
      </c>
      <c r="C6055" t="str">
        <f t="shared" si="94"/>
        <v>4 – 5</v>
      </c>
      <c r="D6055">
        <v>100</v>
      </c>
      <c r="E6055" t="s">
        <v>13149</v>
      </c>
      <c r="G6055" t="s">
        <v>13150</v>
      </c>
      <c r="H6055" t="s">
        <v>13150</v>
      </c>
      <c r="I6055" t="s">
        <v>7595</v>
      </c>
      <c r="J6055" t="s">
        <v>7596</v>
      </c>
      <c r="K6055" t="s">
        <v>15297</v>
      </c>
      <c r="L6055" t="s">
        <v>14079</v>
      </c>
      <c r="M6055" t="s">
        <v>16108</v>
      </c>
    </row>
    <row r="6056" spans="1:13">
      <c r="A6056" t="s">
        <v>7597</v>
      </c>
      <c r="C6056" t="str">
        <f t="shared" si="94"/>
        <v>No Rating</v>
      </c>
      <c r="E6056" t="s">
        <v>13150</v>
      </c>
      <c r="G6056" t="s">
        <v>13150</v>
      </c>
      <c r="H6056" t="s">
        <v>13150</v>
      </c>
      <c r="I6056" t="s">
        <v>7599</v>
      </c>
      <c r="J6056" t="s">
        <v>7600</v>
      </c>
      <c r="K6056" t="s">
        <v>15298</v>
      </c>
      <c r="L6056" t="s">
        <v>14101</v>
      </c>
      <c r="M6056" t="s">
        <v>635</v>
      </c>
    </row>
    <row r="6057" spans="1:13">
      <c r="A6057" t="s">
        <v>7597</v>
      </c>
      <c r="C6057" t="str">
        <f t="shared" si="94"/>
        <v>No Rating</v>
      </c>
      <c r="E6057" t="s">
        <v>13150</v>
      </c>
      <c r="G6057" t="s">
        <v>13150</v>
      </c>
      <c r="H6057" t="s">
        <v>13150</v>
      </c>
      <c r="I6057" t="s">
        <v>7599</v>
      </c>
      <c r="J6057" t="s">
        <v>7600</v>
      </c>
      <c r="K6057" t="s">
        <v>15298</v>
      </c>
      <c r="L6057" t="s">
        <v>14101</v>
      </c>
      <c r="M6057" t="s">
        <v>262</v>
      </c>
    </row>
    <row r="6058" spans="1:13">
      <c r="A6058" t="s">
        <v>7597</v>
      </c>
      <c r="C6058" t="str">
        <f t="shared" si="94"/>
        <v>No Rating</v>
      </c>
      <c r="E6058" t="s">
        <v>13150</v>
      </c>
      <c r="G6058" t="s">
        <v>13150</v>
      </c>
      <c r="H6058" t="s">
        <v>13150</v>
      </c>
      <c r="I6058" t="s">
        <v>7599</v>
      </c>
      <c r="J6058" t="s">
        <v>7600</v>
      </c>
      <c r="K6058" t="s">
        <v>15298</v>
      </c>
      <c r="L6058" t="s">
        <v>14101</v>
      </c>
      <c r="M6058" t="s">
        <v>10</v>
      </c>
    </row>
    <row r="6059" spans="1:13">
      <c r="A6059" t="s">
        <v>7597</v>
      </c>
      <c r="C6059" t="str">
        <f t="shared" si="94"/>
        <v>No Rating</v>
      </c>
      <c r="E6059" t="s">
        <v>13150</v>
      </c>
      <c r="G6059" t="s">
        <v>13150</v>
      </c>
      <c r="H6059" t="s">
        <v>13150</v>
      </c>
      <c r="I6059" t="s">
        <v>7599</v>
      </c>
      <c r="J6059" t="s">
        <v>7600</v>
      </c>
      <c r="K6059" t="s">
        <v>15298</v>
      </c>
      <c r="L6059" t="s">
        <v>14101</v>
      </c>
      <c r="M6059" t="s">
        <v>595</v>
      </c>
    </row>
    <row r="6060" spans="1:13">
      <c r="A6060" t="s">
        <v>7597</v>
      </c>
      <c r="C6060" t="str">
        <f t="shared" si="94"/>
        <v>No Rating</v>
      </c>
      <c r="E6060" t="s">
        <v>13150</v>
      </c>
      <c r="G6060" t="s">
        <v>13150</v>
      </c>
      <c r="H6060" t="s">
        <v>13150</v>
      </c>
      <c r="I6060" t="s">
        <v>7599</v>
      </c>
      <c r="J6060" t="s">
        <v>7600</v>
      </c>
      <c r="K6060" t="s">
        <v>15298</v>
      </c>
      <c r="L6060" t="s">
        <v>14101</v>
      </c>
      <c r="M6060" t="s">
        <v>16121</v>
      </c>
    </row>
    <row r="6061" spans="1:13">
      <c r="A6061" t="s">
        <v>7601</v>
      </c>
      <c r="B6061">
        <v>4.0999999999999996</v>
      </c>
      <c r="C6061" t="str">
        <f t="shared" si="94"/>
        <v>4 – 5</v>
      </c>
      <c r="D6061">
        <v>500</v>
      </c>
      <c r="E6061" t="s">
        <v>13149</v>
      </c>
      <c r="G6061" t="s">
        <v>13150</v>
      </c>
      <c r="H6061" t="s">
        <v>13150</v>
      </c>
      <c r="I6061" t="s">
        <v>7603</v>
      </c>
      <c r="J6061" t="s">
        <v>7604</v>
      </c>
      <c r="K6061" t="s">
        <v>15299</v>
      </c>
      <c r="L6061" t="s">
        <v>14038</v>
      </c>
      <c r="M6061" t="s">
        <v>262</v>
      </c>
    </row>
    <row r="6062" spans="1:13">
      <c r="A6062" t="s">
        <v>7601</v>
      </c>
      <c r="B6062">
        <v>4.0999999999999996</v>
      </c>
      <c r="C6062" t="str">
        <f t="shared" si="94"/>
        <v>4 – 5</v>
      </c>
      <c r="D6062">
        <v>500</v>
      </c>
      <c r="E6062" t="s">
        <v>13149</v>
      </c>
      <c r="G6062" t="s">
        <v>13150</v>
      </c>
      <c r="H6062" t="s">
        <v>13150</v>
      </c>
      <c r="I6062" t="s">
        <v>7603</v>
      </c>
      <c r="J6062" t="s">
        <v>7604</v>
      </c>
      <c r="K6062" t="s">
        <v>15299</v>
      </c>
      <c r="L6062" t="s">
        <v>14038</v>
      </c>
      <c r="M6062" t="s">
        <v>10</v>
      </c>
    </row>
    <row r="6063" spans="1:13">
      <c r="A6063" t="s">
        <v>7601</v>
      </c>
      <c r="B6063">
        <v>4.0999999999999996</v>
      </c>
      <c r="C6063" t="str">
        <f t="shared" si="94"/>
        <v>4 – 5</v>
      </c>
      <c r="D6063">
        <v>500</v>
      </c>
      <c r="E6063" t="s">
        <v>13149</v>
      </c>
      <c r="G6063" t="s">
        <v>13150</v>
      </c>
      <c r="H6063" t="s">
        <v>13150</v>
      </c>
      <c r="I6063" t="s">
        <v>7603</v>
      </c>
      <c r="J6063" t="s">
        <v>7604</v>
      </c>
      <c r="K6063" t="s">
        <v>15299</v>
      </c>
      <c r="L6063" t="s">
        <v>14038</v>
      </c>
      <c r="M6063" t="s">
        <v>595</v>
      </c>
    </row>
    <row r="6064" spans="1:13">
      <c r="A6064" t="s">
        <v>7605</v>
      </c>
      <c r="B6064">
        <v>4.2</v>
      </c>
      <c r="C6064" t="str">
        <f t="shared" si="94"/>
        <v>4 – 5</v>
      </c>
      <c r="D6064">
        <v>89</v>
      </c>
      <c r="E6064" t="s">
        <v>13149</v>
      </c>
      <c r="G6064" t="s">
        <v>13150</v>
      </c>
      <c r="H6064" t="s">
        <v>13150</v>
      </c>
      <c r="I6064" t="s">
        <v>7608</v>
      </c>
      <c r="J6064" t="s">
        <v>7609</v>
      </c>
      <c r="K6064" t="s">
        <v>13522</v>
      </c>
      <c r="L6064" t="s">
        <v>13155</v>
      </c>
      <c r="M6064" t="s">
        <v>635</v>
      </c>
    </row>
    <row r="6065" spans="1:13">
      <c r="A6065" t="s">
        <v>7605</v>
      </c>
      <c r="B6065">
        <v>4.2</v>
      </c>
      <c r="C6065" t="str">
        <f t="shared" si="94"/>
        <v>4 – 5</v>
      </c>
      <c r="D6065">
        <v>89</v>
      </c>
      <c r="E6065" t="s">
        <v>13149</v>
      </c>
      <c r="G6065" t="s">
        <v>13150</v>
      </c>
      <c r="H6065" t="s">
        <v>13150</v>
      </c>
      <c r="I6065" t="s">
        <v>7608</v>
      </c>
      <c r="J6065" t="s">
        <v>7609</v>
      </c>
      <c r="K6065" t="s">
        <v>13522</v>
      </c>
      <c r="L6065" t="s">
        <v>13155</v>
      </c>
      <c r="M6065" t="s">
        <v>149</v>
      </c>
    </row>
    <row r="6066" spans="1:13">
      <c r="A6066" t="s">
        <v>7605</v>
      </c>
      <c r="B6066">
        <v>4.2</v>
      </c>
      <c r="C6066" t="str">
        <f t="shared" si="94"/>
        <v>4 – 5</v>
      </c>
      <c r="D6066">
        <v>89</v>
      </c>
      <c r="E6066" t="s">
        <v>13149</v>
      </c>
      <c r="G6066" t="s">
        <v>13150</v>
      </c>
      <c r="H6066" t="s">
        <v>13150</v>
      </c>
      <c r="I6066" t="s">
        <v>7608</v>
      </c>
      <c r="J6066" t="s">
        <v>7609</v>
      </c>
      <c r="K6066" t="s">
        <v>13522</v>
      </c>
      <c r="L6066" t="s">
        <v>13155</v>
      </c>
      <c r="M6066" t="s">
        <v>52</v>
      </c>
    </row>
    <row r="6067" spans="1:13">
      <c r="A6067" t="s">
        <v>7605</v>
      </c>
      <c r="B6067">
        <v>4.2</v>
      </c>
      <c r="C6067" t="str">
        <f t="shared" si="94"/>
        <v>4 – 5</v>
      </c>
      <c r="D6067">
        <v>89</v>
      </c>
      <c r="E6067" t="s">
        <v>13149</v>
      </c>
      <c r="G6067" t="s">
        <v>13150</v>
      </c>
      <c r="H6067" t="s">
        <v>13150</v>
      </c>
      <c r="I6067" t="s">
        <v>7608</v>
      </c>
      <c r="J6067" t="s">
        <v>7609</v>
      </c>
      <c r="K6067" t="s">
        <v>13522</v>
      </c>
      <c r="L6067" t="s">
        <v>13155</v>
      </c>
      <c r="M6067" t="s">
        <v>1762</v>
      </c>
    </row>
    <row r="6068" spans="1:13">
      <c r="A6068" t="s">
        <v>7605</v>
      </c>
      <c r="B6068">
        <v>4.2</v>
      </c>
      <c r="C6068" t="str">
        <f t="shared" si="94"/>
        <v>4 – 5</v>
      </c>
      <c r="D6068">
        <v>89</v>
      </c>
      <c r="E6068" t="s">
        <v>13149</v>
      </c>
      <c r="G6068" t="s">
        <v>13150</v>
      </c>
      <c r="H6068" t="s">
        <v>13150</v>
      </c>
      <c r="I6068" t="s">
        <v>7608</v>
      </c>
      <c r="J6068" t="s">
        <v>7609</v>
      </c>
      <c r="K6068" t="s">
        <v>13522</v>
      </c>
      <c r="L6068" t="s">
        <v>13155</v>
      </c>
      <c r="M6068" t="s">
        <v>595</v>
      </c>
    </row>
    <row r="6069" spans="1:13">
      <c r="A6069" t="s">
        <v>7610</v>
      </c>
      <c r="B6069">
        <v>4.5</v>
      </c>
      <c r="C6069" t="str">
        <f t="shared" si="94"/>
        <v>4 – 5</v>
      </c>
      <c r="D6069">
        <v>500</v>
      </c>
      <c r="E6069" t="s">
        <v>13149</v>
      </c>
      <c r="G6069" t="s">
        <v>13150</v>
      </c>
      <c r="H6069" t="s">
        <v>13150</v>
      </c>
      <c r="I6069" t="s">
        <v>7612</v>
      </c>
      <c r="J6069" t="s">
        <v>7613</v>
      </c>
      <c r="K6069" t="s">
        <v>13523</v>
      </c>
      <c r="L6069" t="s">
        <v>13155</v>
      </c>
      <c r="M6069" t="s">
        <v>149</v>
      </c>
    </row>
    <row r="6070" spans="1:13">
      <c r="A6070" t="s">
        <v>7614</v>
      </c>
      <c r="C6070" t="str">
        <f t="shared" si="94"/>
        <v>No Rating</v>
      </c>
      <c r="E6070" t="s">
        <v>13150</v>
      </c>
      <c r="G6070" t="s">
        <v>13150</v>
      </c>
      <c r="H6070" t="s">
        <v>13150</v>
      </c>
      <c r="I6070" t="s">
        <v>7616</v>
      </c>
      <c r="J6070" t="s">
        <v>7617</v>
      </c>
      <c r="K6070" t="s">
        <v>15300</v>
      </c>
      <c r="L6070" t="s">
        <v>14079</v>
      </c>
      <c r="M6070" t="s">
        <v>262</v>
      </c>
    </row>
    <row r="6071" spans="1:13">
      <c r="A6071" t="s">
        <v>7614</v>
      </c>
      <c r="C6071" t="str">
        <f t="shared" si="94"/>
        <v>No Rating</v>
      </c>
      <c r="E6071" t="s">
        <v>13150</v>
      </c>
      <c r="G6071" t="s">
        <v>13150</v>
      </c>
      <c r="H6071" t="s">
        <v>13150</v>
      </c>
      <c r="I6071" t="s">
        <v>7616</v>
      </c>
      <c r="J6071" t="s">
        <v>7617</v>
      </c>
      <c r="K6071" t="s">
        <v>15300</v>
      </c>
      <c r="L6071" t="s">
        <v>14079</v>
      </c>
      <c r="M6071" t="s">
        <v>10</v>
      </c>
    </row>
    <row r="6072" spans="1:13">
      <c r="A6072" t="s">
        <v>7614</v>
      </c>
      <c r="C6072" t="str">
        <f t="shared" si="94"/>
        <v>No Rating</v>
      </c>
      <c r="E6072" t="s">
        <v>13150</v>
      </c>
      <c r="G6072" t="s">
        <v>13150</v>
      </c>
      <c r="H6072" t="s">
        <v>13150</v>
      </c>
      <c r="I6072" t="s">
        <v>7616</v>
      </c>
      <c r="J6072" t="s">
        <v>7617</v>
      </c>
      <c r="K6072" t="s">
        <v>15300</v>
      </c>
      <c r="L6072" t="s">
        <v>14079</v>
      </c>
      <c r="M6072" t="s">
        <v>2256</v>
      </c>
    </row>
    <row r="6073" spans="1:13">
      <c r="A6073" t="s">
        <v>7614</v>
      </c>
      <c r="C6073" t="str">
        <f t="shared" si="94"/>
        <v>No Rating</v>
      </c>
      <c r="E6073" t="s">
        <v>13150</v>
      </c>
      <c r="G6073" t="s">
        <v>13150</v>
      </c>
      <c r="H6073" t="s">
        <v>13150</v>
      </c>
      <c r="I6073" t="s">
        <v>7616</v>
      </c>
      <c r="J6073" t="s">
        <v>7617</v>
      </c>
      <c r="K6073" t="s">
        <v>15300</v>
      </c>
      <c r="L6073" t="s">
        <v>14079</v>
      </c>
      <c r="M6073" t="s">
        <v>16108</v>
      </c>
    </row>
    <row r="6074" spans="1:13">
      <c r="A6074" t="s">
        <v>7614</v>
      </c>
      <c r="C6074" t="str">
        <f t="shared" si="94"/>
        <v>No Rating</v>
      </c>
      <c r="E6074" t="s">
        <v>13150</v>
      </c>
      <c r="G6074" t="s">
        <v>13150</v>
      </c>
      <c r="H6074" t="s">
        <v>13150</v>
      </c>
      <c r="I6074" t="s">
        <v>7616</v>
      </c>
      <c r="J6074" t="s">
        <v>7617</v>
      </c>
      <c r="K6074" t="s">
        <v>15300</v>
      </c>
      <c r="L6074" t="s">
        <v>14079</v>
      </c>
      <c r="M6074" t="s">
        <v>595</v>
      </c>
    </row>
    <row r="6075" spans="1:13">
      <c r="A6075" t="s">
        <v>7618</v>
      </c>
      <c r="B6075">
        <v>4.5999999999999996</v>
      </c>
      <c r="C6075" t="str">
        <f t="shared" si="94"/>
        <v>4 – 5</v>
      </c>
      <c r="D6075">
        <v>500</v>
      </c>
      <c r="E6075" t="s">
        <v>13149</v>
      </c>
      <c r="G6075" t="s">
        <v>13150</v>
      </c>
      <c r="H6075" t="s">
        <v>13150</v>
      </c>
      <c r="I6075" t="s">
        <v>7620</v>
      </c>
      <c r="J6075" t="s">
        <v>7621</v>
      </c>
      <c r="K6075" t="s">
        <v>15301</v>
      </c>
      <c r="L6075" t="s">
        <v>14038</v>
      </c>
      <c r="M6075" t="s">
        <v>18</v>
      </c>
    </row>
    <row r="6076" spans="1:13">
      <c r="A6076" t="s">
        <v>7618</v>
      </c>
      <c r="B6076">
        <v>4.5999999999999996</v>
      </c>
      <c r="C6076" t="str">
        <f t="shared" si="94"/>
        <v>4 – 5</v>
      </c>
      <c r="D6076">
        <v>500</v>
      </c>
      <c r="E6076" t="s">
        <v>13149</v>
      </c>
      <c r="G6076" t="s">
        <v>13150</v>
      </c>
      <c r="H6076" t="s">
        <v>13150</v>
      </c>
      <c r="I6076" t="s">
        <v>7620</v>
      </c>
      <c r="J6076" t="s">
        <v>7621</v>
      </c>
      <c r="K6076" t="s">
        <v>15301</v>
      </c>
      <c r="L6076" t="s">
        <v>14038</v>
      </c>
      <c r="M6076" t="s">
        <v>3586</v>
      </c>
    </row>
    <row r="6077" spans="1:13">
      <c r="A6077" t="s">
        <v>7618</v>
      </c>
      <c r="B6077">
        <v>4.5999999999999996</v>
      </c>
      <c r="C6077" t="str">
        <f t="shared" si="94"/>
        <v>4 – 5</v>
      </c>
      <c r="D6077">
        <v>500</v>
      </c>
      <c r="E6077" t="s">
        <v>13149</v>
      </c>
      <c r="G6077" t="s">
        <v>13150</v>
      </c>
      <c r="H6077" t="s">
        <v>13150</v>
      </c>
      <c r="I6077" t="s">
        <v>7620</v>
      </c>
      <c r="J6077" t="s">
        <v>7621</v>
      </c>
      <c r="K6077" t="s">
        <v>15301</v>
      </c>
      <c r="L6077" t="s">
        <v>14038</v>
      </c>
      <c r="M6077" t="s">
        <v>16109</v>
      </c>
    </row>
    <row r="6078" spans="1:13">
      <c r="A6078" t="s">
        <v>7618</v>
      </c>
      <c r="B6078">
        <v>4.5999999999999996</v>
      </c>
      <c r="C6078" t="str">
        <f t="shared" si="94"/>
        <v>4 – 5</v>
      </c>
      <c r="D6078">
        <v>500</v>
      </c>
      <c r="E6078" t="s">
        <v>13149</v>
      </c>
      <c r="G6078" t="s">
        <v>13150</v>
      </c>
      <c r="H6078" t="s">
        <v>13150</v>
      </c>
      <c r="I6078" t="s">
        <v>7620</v>
      </c>
      <c r="J6078" t="s">
        <v>7621</v>
      </c>
      <c r="K6078" t="s">
        <v>15301</v>
      </c>
      <c r="L6078" t="s">
        <v>14038</v>
      </c>
      <c r="M6078" t="s">
        <v>1220</v>
      </c>
    </row>
    <row r="6079" spans="1:13">
      <c r="A6079" t="s">
        <v>7623</v>
      </c>
      <c r="B6079">
        <v>3.8</v>
      </c>
      <c r="C6079" t="str">
        <f t="shared" si="94"/>
        <v>3 – 4</v>
      </c>
      <c r="D6079">
        <v>10</v>
      </c>
      <c r="E6079" t="s">
        <v>13149</v>
      </c>
      <c r="G6079" t="s">
        <v>13150</v>
      </c>
      <c r="H6079" t="s">
        <v>13150</v>
      </c>
      <c r="I6079" t="s">
        <v>7626</v>
      </c>
      <c r="J6079" t="s">
        <v>7627</v>
      </c>
      <c r="K6079" t="s">
        <v>15302</v>
      </c>
      <c r="L6079" t="s">
        <v>14079</v>
      </c>
      <c r="M6079" t="s">
        <v>149</v>
      </c>
    </row>
    <row r="6080" spans="1:13">
      <c r="A6080" t="s">
        <v>7623</v>
      </c>
      <c r="B6080">
        <v>3.8</v>
      </c>
      <c r="C6080" t="str">
        <f t="shared" si="94"/>
        <v>3 – 4</v>
      </c>
      <c r="D6080">
        <v>10</v>
      </c>
      <c r="E6080" t="s">
        <v>13149</v>
      </c>
      <c r="G6080" t="s">
        <v>13150</v>
      </c>
      <c r="H6080" t="s">
        <v>13150</v>
      </c>
      <c r="I6080" t="s">
        <v>7626</v>
      </c>
      <c r="J6080" t="s">
        <v>7627</v>
      </c>
      <c r="K6080" t="s">
        <v>15302</v>
      </c>
      <c r="L6080" t="s">
        <v>14079</v>
      </c>
      <c r="M6080" t="s">
        <v>257</v>
      </c>
    </row>
    <row r="6081" spans="1:13">
      <c r="A6081" t="s">
        <v>7623</v>
      </c>
      <c r="B6081">
        <v>3.8</v>
      </c>
      <c r="C6081" t="str">
        <f t="shared" si="94"/>
        <v>3 – 4</v>
      </c>
      <c r="D6081">
        <v>10</v>
      </c>
      <c r="E6081" t="s">
        <v>13149</v>
      </c>
      <c r="G6081" t="s">
        <v>13150</v>
      </c>
      <c r="H6081" t="s">
        <v>13150</v>
      </c>
      <c r="I6081" t="s">
        <v>7626</v>
      </c>
      <c r="J6081" t="s">
        <v>7627</v>
      </c>
      <c r="K6081" t="s">
        <v>15302</v>
      </c>
      <c r="L6081" t="s">
        <v>14079</v>
      </c>
      <c r="M6081" t="s">
        <v>595</v>
      </c>
    </row>
    <row r="6082" spans="1:13">
      <c r="A6082" t="s">
        <v>7629</v>
      </c>
      <c r="B6082">
        <v>4.9000000000000004</v>
      </c>
      <c r="C6082" t="str">
        <f t="shared" ref="C6082:C6145" si="95">IF(B6082="", "No Rating",
 IF(B6082&lt;=2, "1 – 2",
 IF(B6082&lt;=3, "2 – 3",
 IF(B6082&lt;=4, "3 – 4",
 "4 – 5"))))</f>
        <v>4 – 5</v>
      </c>
      <c r="D6082">
        <v>2000</v>
      </c>
      <c r="E6082" t="s">
        <v>13149</v>
      </c>
      <c r="G6082" t="s">
        <v>13150</v>
      </c>
      <c r="H6082" t="s">
        <v>13150</v>
      </c>
      <c r="I6082" t="s">
        <v>7631</v>
      </c>
      <c r="J6082" t="s">
        <v>7632</v>
      </c>
      <c r="K6082" t="s">
        <v>15303</v>
      </c>
      <c r="L6082" t="s">
        <v>14084</v>
      </c>
      <c r="M6082" t="s">
        <v>1505</v>
      </c>
    </row>
    <row r="6083" spans="1:13">
      <c r="A6083" t="s">
        <v>7629</v>
      </c>
      <c r="B6083">
        <v>4.9000000000000004</v>
      </c>
      <c r="C6083" t="str">
        <f t="shared" si="95"/>
        <v>4 – 5</v>
      </c>
      <c r="D6083">
        <v>2000</v>
      </c>
      <c r="E6083" t="s">
        <v>13149</v>
      </c>
      <c r="G6083" t="s">
        <v>13150</v>
      </c>
      <c r="H6083" t="s">
        <v>13150</v>
      </c>
      <c r="I6083" t="s">
        <v>7631</v>
      </c>
      <c r="J6083" t="s">
        <v>7632</v>
      </c>
      <c r="K6083" t="s">
        <v>15303</v>
      </c>
      <c r="L6083" t="s">
        <v>14084</v>
      </c>
      <c r="M6083" t="s">
        <v>18</v>
      </c>
    </row>
    <row r="6084" spans="1:13">
      <c r="A6084" t="s">
        <v>7629</v>
      </c>
      <c r="B6084">
        <v>4.9000000000000004</v>
      </c>
      <c r="C6084" t="str">
        <f t="shared" si="95"/>
        <v>4 – 5</v>
      </c>
      <c r="D6084">
        <v>2000</v>
      </c>
      <c r="E6084" t="s">
        <v>13149</v>
      </c>
      <c r="G6084" t="s">
        <v>13150</v>
      </c>
      <c r="H6084" t="s">
        <v>13150</v>
      </c>
      <c r="I6084" t="s">
        <v>7631</v>
      </c>
      <c r="J6084" t="s">
        <v>7632</v>
      </c>
      <c r="K6084" t="s">
        <v>15303</v>
      </c>
      <c r="L6084" t="s">
        <v>14084</v>
      </c>
      <c r="M6084" t="s">
        <v>3586</v>
      </c>
    </row>
    <row r="6085" spans="1:13">
      <c r="A6085" t="s">
        <v>7633</v>
      </c>
      <c r="B6085">
        <v>4.5999999999999996</v>
      </c>
      <c r="C6085" t="str">
        <f t="shared" si="95"/>
        <v>4 – 5</v>
      </c>
      <c r="D6085">
        <v>100</v>
      </c>
      <c r="E6085" t="s">
        <v>13149</v>
      </c>
      <c r="G6085" t="s">
        <v>13150</v>
      </c>
      <c r="H6085" t="s">
        <v>13150</v>
      </c>
      <c r="I6085" t="s">
        <v>7635</v>
      </c>
      <c r="J6085" t="s">
        <v>7636</v>
      </c>
      <c r="K6085" t="s">
        <v>15304</v>
      </c>
      <c r="L6085" t="s">
        <v>14079</v>
      </c>
      <c r="M6085" t="s">
        <v>635</v>
      </c>
    </row>
    <row r="6086" spans="1:13">
      <c r="A6086" t="s">
        <v>7633</v>
      </c>
      <c r="B6086">
        <v>4.5999999999999996</v>
      </c>
      <c r="C6086" t="str">
        <f t="shared" si="95"/>
        <v>4 – 5</v>
      </c>
      <c r="D6086">
        <v>100</v>
      </c>
      <c r="E6086" t="s">
        <v>13149</v>
      </c>
      <c r="G6086" t="s">
        <v>13150</v>
      </c>
      <c r="H6086" t="s">
        <v>13150</v>
      </c>
      <c r="I6086" t="s">
        <v>7635</v>
      </c>
      <c r="J6086" t="s">
        <v>7636</v>
      </c>
      <c r="K6086" t="s">
        <v>15304</v>
      </c>
      <c r="L6086" t="s">
        <v>14079</v>
      </c>
      <c r="M6086" t="s">
        <v>10</v>
      </c>
    </row>
    <row r="6087" spans="1:13">
      <c r="A6087" t="s">
        <v>7633</v>
      </c>
      <c r="B6087">
        <v>4.5999999999999996</v>
      </c>
      <c r="C6087" t="str">
        <f t="shared" si="95"/>
        <v>4 – 5</v>
      </c>
      <c r="D6087">
        <v>100</v>
      </c>
      <c r="E6087" t="s">
        <v>13149</v>
      </c>
      <c r="G6087" t="s">
        <v>13150</v>
      </c>
      <c r="H6087" t="s">
        <v>13150</v>
      </c>
      <c r="I6087" t="s">
        <v>7635</v>
      </c>
      <c r="J6087" t="s">
        <v>7636</v>
      </c>
      <c r="K6087" t="s">
        <v>15304</v>
      </c>
      <c r="L6087" t="s">
        <v>14079</v>
      </c>
      <c r="M6087" t="s">
        <v>1762</v>
      </c>
    </row>
    <row r="6088" spans="1:13">
      <c r="A6088" t="s">
        <v>7633</v>
      </c>
      <c r="B6088">
        <v>4.5999999999999996</v>
      </c>
      <c r="C6088" t="str">
        <f t="shared" si="95"/>
        <v>4 – 5</v>
      </c>
      <c r="D6088">
        <v>100</v>
      </c>
      <c r="E6088" t="s">
        <v>13149</v>
      </c>
      <c r="G6088" t="s">
        <v>13150</v>
      </c>
      <c r="H6088" t="s">
        <v>13150</v>
      </c>
      <c r="I6088" t="s">
        <v>7635</v>
      </c>
      <c r="J6088" t="s">
        <v>7636</v>
      </c>
      <c r="K6088" t="s">
        <v>15304</v>
      </c>
      <c r="L6088" t="s">
        <v>14079</v>
      </c>
      <c r="M6088" t="s">
        <v>595</v>
      </c>
    </row>
    <row r="6089" spans="1:13">
      <c r="A6089" t="s">
        <v>7637</v>
      </c>
      <c r="B6089">
        <v>4.9000000000000004</v>
      </c>
      <c r="C6089" t="str">
        <f t="shared" si="95"/>
        <v>4 – 5</v>
      </c>
      <c r="D6089">
        <v>13</v>
      </c>
      <c r="E6089" t="s">
        <v>13149</v>
      </c>
      <c r="G6089" t="s">
        <v>13150</v>
      </c>
      <c r="H6089" t="s">
        <v>13150</v>
      </c>
      <c r="I6089" t="s">
        <v>7640</v>
      </c>
      <c r="J6089" t="s">
        <v>7641</v>
      </c>
      <c r="K6089" t="s">
        <v>15305</v>
      </c>
      <c r="L6089" t="s">
        <v>14079</v>
      </c>
      <c r="M6089" t="s">
        <v>635</v>
      </c>
    </row>
    <row r="6090" spans="1:13">
      <c r="A6090" t="s">
        <v>7637</v>
      </c>
      <c r="B6090">
        <v>4.9000000000000004</v>
      </c>
      <c r="C6090" t="str">
        <f t="shared" si="95"/>
        <v>4 – 5</v>
      </c>
      <c r="D6090">
        <v>13</v>
      </c>
      <c r="E6090" t="s">
        <v>13149</v>
      </c>
      <c r="G6090" t="s">
        <v>13150</v>
      </c>
      <c r="H6090" t="s">
        <v>13150</v>
      </c>
      <c r="I6090" t="s">
        <v>7640</v>
      </c>
      <c r="J6090" t="s">
        <v>7641</v>
      </c>
      <c r="K6090" t="s">
        <v>15305</v>
      </c>
      <c r="L6090" t="s">
        <v>14079</v>
      </c>
      <c r="M6090" t="s">
        <v>149</v>
      </c>
    </row>
    <row r="6091" spans="1:13">
      <c r="A6091" t="s">
        <v>7637</v>
      </c>
      <c r="B6091">
        <v>4.9000000000000004</v>
      </c>
      <c r="C6091" t="str">
        <f t="shared" si="95"/>
        <v>4 – 5</v>
      </c>
      <c r="D6091">
        <v>13</v>
      </c>
      <c r="E6091" t="s">
        <v>13149</v>
      </c>
      <c r="G6091" t="s">
        <v>13150</v>
      </c>
      <c r="H6091" t="s">
        <v>13150</v>
      </c>
      <c r="I6091" t="s">
        <v>7640</v>
      </c>
      <c r="J6091" t="s">
        <v>7641</v>
      </c>
      <c r="K6091" t="s">
        <v>15305</v>
      </c>
      <c r="L6091" t="s">
        <v>14079</v>
      </c>
      <c r="M6091" t="s">
        <v>1762</v>
      </c>
    </row>
    <row r="6092" spans="1:13">
      <c r="A6092" t="s">
        <v>7637</v>
      </c>
      <c r="B6092">
        <v>4.9000000000000004</v>
      </c>
      <c r="C6092" t="str">
        <f t="shared" si="95"/>
        <v>4 – 5</v>
      </c>
      <c r="D6092">
        <v>13</v>
      </c>
      <c r="E6092" t="s">
        <v>13149</v>
      </c>
      <c r="G6092" t="s">
        <v>13150</v>
      </c>
      <c r="H6092" t="s">
        <v>13150</v>
      </c>
      <c r="I6092" t="s">
        <v>7640</v>
      </c>
      <c r="J6092" t="s">
        <v>7641</v>
      </c>
      <c r="K6092" t="s">
        <v>15305</v>
      </c>
      <c r="L6092" t="s">
        <v>14079</v>
      </c>
      <c r="M6092" t="s">
        <v>595</v>
      </c>
    </row>
    <row r="6093" spans="1:13">
      <c r="A6093" t="s">
        <v>7637</v>
      </c>
      <c r="B6093">
        <v>4.9000000000000004</v>
      </c>
      <c r="C6093" t="str">
        <f t="shared" si="95"/>
        <v>4 – 5</v>
      </c>
      <c r="D6093">
        <v>13</v>
      </c>
      <c r="E6093" t="s">
        <v>13149</v>
      </c>
      <c r="G6093" t="s">
        <v>13150</v>
      </c>
      <c r="H6093" t="s">
        <v>13150</v>
      </c>
      <c r="I6093" t="s">
        <v>7640</v>
      </c>
      <c r="J6093" t="s">
        <v>7641</v>
      </c>
      <c r="K6093" t="s">
        <v>15305</v>
      </c>
      <c r="L6093" t="s">
        <v>14079</v>
      </c>
      <c r="M6093" t="s">
        <v>16121</v>
      </c>
    </row>
    <row r="6094" spans="1:13">
      <c r="A6094" t="s">
        <v>7643</v>
      </c>
      <c r="B6094">
        <v>4.5999999999999996</v>
      </c>
      <c r="C6094" t="str">
        <f t="shared" si="95"/>
        <v>4 – 5</v>
      </c>
      <c r="D6094">
        <v>1000</v>
      </c>
      <c r="E6094" t="s">
        <v>13149</v>
      </c>
      <c r="G6094" t="s">
        <v>13150</v>
      </c>
      <c r="H6094" t="s">
        <v>13150</v>
      </c>
      <c r="I6094" t="s">
        <v>7645</v>
      </c>
      <c r="J6094" t="s">
        <v>7646</v>
      </c>
      <c r="K6094" t="s">
        <v>15306</v>
      </c>
      <c r="L6094" t="s">
        <v>14079</v>
      </c>
      <c r="M6094" t="s">
        <v>18</v>
      </c>
    </row>
    <row r="6095" spans="1:13">
      <c r="A6095" t="s">
        <v>7643</v>
      </c>
      <c r="B6095">
        <v>4.5999999999999996</v>
      </c>
      <c r="C6095" t="str">
        <f t="shared" si="95"/>
        <v>4 – 5</v>
      </c>
      <c r="D6095">
        <v>1000</v>
      </c>
      <c r="E6095" t="s">
        <v>13149</v>
      </c>
      <c r="G6095" t="s">
        <v>13150</v>
      </c>
      <c r="H6095" t="s">
        <v>13150</v>
      </c>
      <c r="I6095" t="s">
        <v>7645</v>
      </c>
      <c r="J6095" t="s">
        <v>7646</v>
      </c>
      <c r="K6095" t="s">
        <v>15306</v>
      </c>
      <c r="L6095" t="s">
        <v>14079</v>
      </c>
      <c r="M6095" t="s">
        <v>1511</v>
      </c>
    </row>
    <row r="6096" spans="1:13">
      <c r="A6096" t="s">
        <v>7647</v>
      </c>
      <c r="B6096">
        <v>4.9000000000000004</v>
      </c>
      <c r="C6096" t="str">
        <f t="shared" si="95"/>
        <v>4 – 5</v>
      </c>
      <c r="D6096">
        <v>500</v>
      </c>
      <c r="E6096" t="s">
        <v>13149</v>
      </c>
      <c r="G6096" t="s">
        <v>13150</v>
      </c>
      <c r="H6096" t="s">
        <v>13150</v>
      </c>
      <c r="I6096" t="s">
        <v>7649</v>
      </c>
      <c r="J6096" t="s">
        <v>7650</v>
      </c>
      <c r="K6096" t="s">
        <v>15307</v>
      </c>
      <c r="L6096" t="s">
        <v>14084</v>
      </c>
      <c r="M6096" t="s">
        <v>1505</v>
      </c>
    </row>
    <row r="6097" spans="1:13">
      <c r="A6097" t="s">
        <v>7647</v>
      </c>
      <c r="B6097">
        <v>4.9000000000000004</v>
      </c>
      <c r="C6097" t="str">
        <f t="shared" si="95"/>
        <v>4 – 5</v>
      </c>
      <c r="D6097">
        <v>500</v>
      </c>
      <c r="E6097" t="s">
        <v>13149</v>
      </c>
      <c r="G6097" t="s">
        <v>13150</v>
      </c>
      <c r="H6097" t="s">
        <v>13150</v>
      </c>
      <c r="I6097" t="s">
        <v>7649</v>
      </c>
      <c r="J6097" t="s">
        <v>7650</v>
      </c>
      <c r="K6097" t="s">
        <v>15307</v>
      </c>
      <c r="L6097" t="s">
        <v>14084</v>
      </c>
      <c r="M6097" t="s">
        <v>18</v>
      </c>
    </row>
    <row r="6098" spans="1:13">
      <c r="A6098" t="s">
        <v>7647</v>
      </c>
      <c r="B6098">
        <v>4.9000000000000004</v>
      </c>
      <c r="C6098" t="str">
        <f t="shared" si="95"/>
        <v>4 – 5</v>
      </c>
      <c r="D6098">
        <v>500</v>
      </c>
      <c r="E6098" t="s">
        <v>13149</v>
      </c>
      <c r="G6098" t="s">
        <v>13150</v>
      </c>
      <c r="H6098" t="s">
        <v>13150</v>
      </c>
      <c r="I6098" t="s">
        <v>7649</v>
      </c>
      <c r="J6098" t="s">
        <v>7650</v>
      </c>
      <c r="K6098" t="s">
        <v>15307</v>
      </c>
      <c r="L6098" t="s">
        <v>14084</v>
      </c>
      <c r="M6098" t="s">
        <v>3586</v>
      </c>
    </row>
    <row r="6099" spans="1:13">
      <c r="A6099" t="s">
        <v>7647</v>
      </c>
      <c r="B6099">
        <v>4.9000000000000004</v>
      </c>
      <c r="C6099" t="str">
        <f t="shared" si="95"/>
        <v>4 – 5</v>
      </c>
      <c r="D6099">
        <v>500</v>
      </c>
      <c r="E6099" t="s">
        <v>13149</v>
      </c>
      <c r="G6099" t="s">
        <v>13150</v>
      </c>
      <c r="H6099" t="s">
        <v>13150</v>
      </c>
      <c r="I6099" t="s">
        <v>7649</v>
      </c>
      <c r="J6099" t="s">
        <v>7650</v>
      </c>
      <c r="K6099" t="s">
        <v>15307</v>
      </c>
      <c r="L6099" t="s">
        <v>14084</v>
      </c>
      <c r="M6099" t="s">
        <v>1220</v>
      </c>
    </row>
    <row r="6100" spans="1:13">
      <c r="A6100" t="s">
        <v>7651</v>
      </c>
      <c r="C6100" t="str">
        <f t="shared" si="95"/>
        <v>No Rating</v>
      </c>
      <c r="E6100" t="s">
        <v>13150</v>
      </c>
      <c r="G6100" t="s">
        <v>13150</v>
      </c>
      <c r="H6100" t="s">
        <v>13150</v>
      </c>
      <c r="I6100" t="s">
        <v>7653</v>
      </c>
      <c r="J6100" t="s">
        <v>7654</v>
      </c>
      <c r="K6100" t="s">
        <v>15308</v>
      </c>
      <c r="L6100" t="s">
        <v>14198</v>
      </c>
      <c r="M6100" t="s">
        <v>149</v>
      </c>
    </row>
    <row r="6101" spans="1:13">
      <c r="A6101" t="s">
        <v>7655</v>
      </c>
      <c r="B6101">
        <v>4.5999999999999996</v>
      </c>
      <c r="C6101" t="str">
        <f t="shared" si="95"/>
        <v>4 – 5</v>
      </c>
      <c r="D6101">
        <v>100</v>
      </c>
      <c r="E6101" t="s">
        <v>13149</v>
      </c>
      <c r="G6101" t="s">
        <v>13150</v>
      </c>
      <c r="H6101" t="s">
        <v>13150</v>
      </c>
      <c r="I6101" t="s">
        <v>7657</v>
      </c>
      <c r="J6101" t="s">
        <v>7658</v>
      </c>
      <c r="K6101" t="s">
        <v>15309</v>
      </c>
      <c r="L6101" t="s">
        <v>14079</v>
      </c>
      <c r="M6101" t="s">
        <v>262</v>
      </c>
    </row>
    <row r="6102" spans="1:13">
      <c r="A6102" t="s">
        <v>7655</v>
      </c>
      <c r="B6102">
        <v>4.5999999999999996</v>
      </c>
      <c r="C6102" t="str">
        <f t="shared" si="95"/>
        <v>4 – 5</v>
      </c>
      <c r="D6102">
        <v>100</v>
      </c>
      <c r="E6102" t="s">
        <v>13149</v>
      </c>
      <c r="G6102" t="s">
        <v>13150</v>
      </c>
      <c r="H6102" t="s">
        <v>13150</v>
      </c>
      <c r="I6102" t="s">
        <v>7657</v>
      </c>
      <c r="J6102" t="s">
        <v>7658</v>
      </c>
      <c r="K6102" t="s">
        <v>15309</v>
      </c>
      <c r="L6102" t="s">
        <v>14079</v>
      </c>
      <c r="M6102" t="s">
        <v>10</v>
      </c>
    </row>
    <row r="6103" spans="1:13">
      <c r="A6103" t="s">
        <v>7655</v>
      </c>
      <c r="B6103">
        <v>4.5999999999999996</v>
      </c>
      <c r="C6103" t="str">
        <f t="shared" si="95"/>
        <v>4 – 5</v>
      </c>
      <c r="D6103">
        <v>100</v>
      </c>
      <c r="E6103" t="s">
        <v>13149</v>
      </c>
      <c r="G6103" t="s">
        <v>13150</v>
      </c>
      <c r="H6103" t="s">
        <v>13150</v>
      </c>
      <c r="I6103" t="s">
        <v>7657</v>
      </c>
      <c r="J6103" t="s">
        <v>7658</v>
      </c>
      <c r="K6103" t="s">
        <v>15309</v>
      </c>
      <c r="L6103" t="s">
        <v>14079</v>
      </c>
      <c r="M6103" t="s">
        <v>1762</v>
      </c>
    </row>
    <row r="6104" spans="1:13">
      <c r="A6104" t="s">
        <v>7655</v>
      </c>
      <c r="B6104">
        <v>4.5999999999999996</v>
      </c>
      <c r="C6104" t="str">
        <f t="shared" si="95"/>
        <v>4 – 5</v>
      </c>
      <c r="D6104">
        <v>100</v>
      </c>
      <c r="E6104" t="s">
        <v>13149</v>
      </c>
      <c r="G6104" t="s">
        <v>13150</v>
      </c>
      <c r="H6104" t="s">
        <v>13150</v>
      </c>
      <c r="I6104" t="s">
        <v>7657</v>
      </c>
      <c r="J6104" t="s">
        <v>7658</v>
      </c>
      <c r="K6104" t="s">
        <v>15309</v>
      </c>
      <c r="L6104" t="s">
        <v>14079</v>
      </c>
      <c r="M6104" t="s">
        <v>595</v>
      </c>
    </row>
    <row r="6105" spans="1:13">
      <c r="A6105" t="s">
        <v>7659</v>
      </c>
      <c r="C6105" t="str">
        <f t="shared" si="95"/>
        <v>No Rating</v>
      </c>
      <c r="E6105" t="s">
        <v>13150</v>
      </c>
      <c r="G6105" t="s">
        <v>13150</v>
      </c>
      <c r="H6105" t="s">
        <v>13150</v>
      </c>
      <c r="I6105" t="s">
        <v>7661</v>
      </c>
      <c r="J6105" t="s">
        <v>1454</v>
      </c>
      <c r="K6105" t="s">
        <v>14192</v>
      </c>
      <c r="L6105" t="s">
        <v>14079</v>
      </c>
      <c r="M6105" t="s">
        <v>635</v>
      </c>
    </row>
    <row r="6106" spans="1:13">
      <c r="A6106" t="s">
        <v>7659</v>
      </c>
      <c r="C6106" t="str">
        <f t="shared" si="95"/>
        <v>No Rating</v>
      </c>
      <c r="E6106" t="s">
        <v>13150</v>
      </c>
      <c r="G6106" t="s">
        <v>13150</v>
      </c>
      <c r="H6106" t="s">
        <v>13150</v>
      </c>
      <c r="I6106" t="s">
        <v>7661</v>
      </c>
      <c r="J6106" t="s">
        <v>1454</v>
      </c>
      <c r="K6106" t="s">
        <v>14192</v>
      </c>
      <c r="L6106" t="s">
        <v>14079</v>
      </c>
      <c r="M6106" t="s">
        <v>262</v>
      </c>
    </row>
    <row r="6107" spans="1:13">
      <c r="A6107" t="s">
        <v>7659</v>
      </c>
      <c r="C6107" t="str">
        <f t="shared" si="95"/>
        <v>No Rating</v>
      </c>
      <c r="E6107" t="s">
        <v>13150</v>
      </c>
      <c r="G6107" t="s">
        <v>13150</v>
      </c>
      <c r="H6107" t="s">
        <v>13150</v>
      </c>
      <c r="I6107" t="s">
        <v>7661</v>
      </c>
      <c r="J6107" t="s">
        <v>1454</v>
      </c>
      <c r="K6107" t="s">
        <v>14192</v>
      </c>
      <c r="L6107" t="s">
        <v>14079</v>
      </c>
      <c r="M6107" t="s">
        <v>10</v>
      </c>
    </row>
    <row r="6108" spans="1:13">
      <c r="A6108" t="s">
        <v>7659</v>
      </c>
      <c r="C6108" t="str">
        <f t="shared" si="95"/>
        <v>No Rating</v>
      </c>
      <c r="E6108" t="s">
        <v>13150</v>
      </c>
      <c r="G6108" t="s">
        <v>13150</v>
      </c>
      <c r="H6108" t="s">
        <v>13150</v>
      </c>
      <c r="I6108" t="s">
        <v>7661</v>
      </c>
      <c r="J6108" t="s">
        <v>1454</v>
      </c>
      <c r="K6108" t="s">
        <v>14192</v>
      </c>
      <c r="L6108" t="s">
        <v>14079</v>
      </c>
      <c r="M6108" t="s">
        <v>595</v>
      </c>
    </row>
    <row r="6109" spans="1:13">
      <c r="A6109" t="s">
        <v>7659</v>
      </c>
      <c r="C6109" t="str">
        <f t="shared" si="95"/>
        <v>No Rating</v>
      </c>
      <c r="E6109" t="s">
        <v>13150</v>
      </c>
      <c r="G6109" t="s">
        <v>13150</v>
      </c>
      <c r="H6109" t="s">
        <v>13150</v>
      </c>
      <c r="I6109" t="s">
        <v>7661</v>
      </c>
      <c r="J6109" t="s">
        <v>1454</v>
      </c>
      <c r="K6109" t="s">
        <v>14192</v>
      </c>
      <c r="L6109" t="s">
        <v>14079</v>
      </c>
      <c r="M6109" t="s">
        <v>16121</v>
      </c>
    </row>
    <row r="6110" spans="1:13">
      <c r="A6110" t="s">
        <v>7662</v>
      </c>
      <c r="B6110">
        <v>4.4000000000000004</v>
      </c>
      <c r="C6110" t="str">
        <f t="shared" si="95"/>
        <v>4 – 5</v>
      </c>
      <c r="D6110">
        <v>1000</v>
      </c>
      <c r="E6110" t="s">
        <v>13149</v>
      </c>
      <c r="G6110" t="s">
        <v>13150</v>
      </c>
      <c r="H6110" t="s">
        <v>13150</v>
      </c>
      <c r="I6110" t="s">
        <v>7664</v>
      </c>
      <c r="J6110" t="s">
        <v>7665</v>
      </c>
      <c r="K6110" t="s">
        <v>15310</v>
      </c>
      <c r="L6110" t="s">
        <v>14101</v>
      </c>
      <c r="M6110" t="s">
        <v>262</v>
      </c>
    </row>
    <row r="6111" spans="1:13">
      <c r="A6111" t="s">
        <v>7662</v>
      </c>
      <c r="B6111">
        <v>4.4000000000000004</v>
      </c>
      <c r="C6111" t="str">
        <f t="shared" si="95"/>
        <v>4 – 5</v>
      </c>
      <c r="D6111">
        <v>1000</v>
      </c>
      <c r="E6111" t="s">
        <v>13149</v>
      </c>
      <c r="G6111" t="s">
        <v>13150</v>
      </c>
      <c r="H6111" t="s">
        <v>13150</v>
      </c>
      <c r="I6111" t="s">
        <v>7664</v>
      </c>
      <c r="J6111" t="s">
        <v>7665</v>
      </c>
      <c r="K6111" t="s">
        <v>15310</v>
      </c>
      <c r="L6111" t="s">
        <v>14101</v>
      </c>
      <c r="M6111" t="s">
        <v>595</v>
      </c>
    </row>
    <row r="6112" spans="1:13">
      <c r="A6112" t="s">
        <v>7666</v>
      </c>
      <c r="B6112">
        <v>4.3</v>
      </c>
      <c r="C6112" t="str">
        <f t="shared" si="95"/>
        <v>4 – 5</v>
      </c>
      <c r="D6112">
        <v>100</v>
      </c>
      <c r="E6112" t="s">
        <v>13149</v>
      </c>
      <c r="G6112" t="s">
        <v>13150</v>
      </c>
      <c r="H6112" t="s">
        <v>13150</v>
      </c>
      <c r="I6112" t="s">
        <v>7668</v>
      </c>
      <c r="J6112" t="s">
        <v>7669</v>
      </c>
      <c r="K6112" t="s">
        <v>15311</v>
      </c>
      <c r="L6112" t="s">
        <v>14084</v>
      </c>
      <c r="M6112" t="s">
        <v>635</v>
      </c>
    </row>
    <row r="6113" spans="1:13">
      <c r="A6113" t="s">
        <v>7666</v>
      </c>
      <c r="B6113">
        <v>4.3</v>
      </c>
      <c r="C6113" t="str">
        <f t="shared" si="95"/>
        <v>4 – 5</v>
      </c>
      <c r="D6113">
        <v>100</v>
      </c>
      <c r="E6113" t="s">
        <v>13149</v>
      </c>
      <c r="G6113" t="s">
        <v>13150</v>
      </c>
      <c r="H6113" t="s">
        <v>13150</v>
      </c>
      <c r="I6113" t="s">
        <v>7668</v>
      </c>
      <c r="J6113" t="s">
        <v>7669</v>
      </c>
      <c r="K6113" t="s">
        <v>15311</v>
      </c>
      <c r="L6113" t="s">
        <v>14084</v>
      </c>
      <c r="M6113" t="s">
        <v>262</v>
      </c>
    </row>
    <row r="6114" spans="1:13">
      <c r="A6114" t="s">
        <v>7666</v>
      </c>
      <c r="B6114">
        <v>4.3</v>
      </c>
      <c r="C6114" t="str">
        <f t="shared" si="95"/>
        <v>4 – 5</v>
      </c>
      <c r="D6114">
        <v>100</v>
      </c>
      <c r="E6114" t="s">
        <v>13149</v>
      </c>
      <c r="G6114" t="s">
        <v>13150</v>
      </c>
      <c r="H6114" t="s">
        <v>13150</v>
      </c>
      <c r="I6114" t="s">
        <v>7668</v>
      </c>
      <c r="J6114" t="s">
        <v>7669</v>
      </c>
      <c r="K6114" t="s">
        <v>15311</v>
      </c>
      <c r="L6114" t="s">
        <v>14084</v>
      </c>
      <c r="M6114" t="s">
        <v>10</v>
      </c>
    </row>
    <row r="6115" spans="1:13">
      <c r="A6115" t="s">
        <v>7666</v>
      </c>
      <c r="B6115">
        <v>4.3</v>
      </c>
      <c r="C6115" t="str">
        <f t="shared" si="95"/>
        <v>4 – 5</v>
      </c>
      <c r="D6115">
        <v>100</v>
      </c>
      <c r="E6115" t="s">
        <v>13149</v>
      </c>
      <c r="G6115" t="s">
        <v>13150</v>
      </c>
      <c r="H6115" t="s">
        <v>13150</v>
      </c>
      <c r="I6115" t="s">
        <v>7668</v>
      </c>
      <c r="J6115" t="s">
        <v>7669</v>
      </c>
      <c r="K6115" t="s">
        <v>15311</v>
      </c>
      <c r="L6115" t="s">
        <v>14084</v>
      </c>
      <c r="M6115" t="s">
        <v>595</v>
      </c>
    </row>
    <row r="6116" spans="1:13">
      <c r="A6116" t="s">
        <v>7670</v>
      </c>
      <c r="B6116">
        <v>5</v>
      </c>
      <c r="C6116" t="str">
        <f t="shared" si="95"/>
        <v>4 – 5</v>
      </c>
      <c r="D6116">
        <v>41</v>
      </c>
      <c r="E6116" t="s">
        <v>13149</v>
      </c>
      <c r="G6116" t="s">
        <v>13150</v>
      </c>
      <c r="H6116" t="s">
        <v>13150</v>
      </c>
      <c r="I6116" t="s">
        <v>7673</v>
      </c>
      <c r="J6116" t="s">
        <v>7674</v>
      </c>
      <c r="K6116" t="s">
        <v>15312</v>
      </c>
      <c r="L6116" t="s">
        <v>14079</v>
      </c>
      <c r="M6116" t="s">
        <v>262</v>
      </c>
    </row>
    <row r="6117" spans="1:13">
      <c r="A6117" t="s">
        <v>7670</v>
      </c>
      <c r="B6117">
        <v>5</v>
      </c>
      <c r="C6117" t="str">
        <f t="shared" si="95"/>
        <v>4 – 5</v>
      </c>
      <c r="D6117">
        <v>41</v>
      </c>
      <c r="E6117" t="s">
        <v>13149</v>
      </c>
      <c r="G6117" t="s">
        <v>13150</v>
      </c>
      <c r="H6117" t="s">
        <v>13150</v>
      </c>
      <c r="I6117" t="s">
        <v>7673</v>
      </c>
      <c r="J6117" t="s">
        <v>7674</v>
      </c>
      <c r="K6117" t="s">
        <v>15312</v>
      </c>
      <c r="L6117" t="s">
        <v>14079</v>
      </c>
      <c r="M6117" t="s">
        <v>52</v>
      </c>
    </row>
    <row r="6118" spans="1:13">
      <c r="A6118" t="s">
        <v>7670</v>
      </c>
      <c r="B6118">
        <v>5</v>
      </c>
      <c r="C6118" t="str">
        <f t="shared" si="95"/>
        <v>4 – 5</v>
      </c>
      <c r="D6118">
        <v>41</v>
      </c>
      <c r="E6118" t="s">
        <v>13149</v>
      </c>
      <c r="G6118" t="s">
        <v>13150</v>
      </c>
      <c r="H6118" t="s">
        <v>13150</v>
      </c>
      <c r="I6118" t="s">
        <v>7673</v>
      </c>
      <c r="J6118" t="s">
        <v>7674</v>
      </c>
      <c r="K6118" t="s">
        <v>15312</v>
      </c>
      <c r="L6118" t="s">
        <v>14079</v>
      </c>
      <c r="M6118" t="s">
        <v>18</v>
      </c>
    </row>
    <row r="6119" spans="1:13">
      <c r="A6119" t="s">
        <v>7670</v>
      </c>
      <c r="B6119">
        <v>5</v>
      </c>
      <c r="C6119" t="str">
        <f t="shared" si="95"/>
        <v>4 – 5</v>
      </c>
      <c r="D6119">
        <v>41</v>
      </c>
      <c r="E6119" t="s">
        <v>13149</v>
      </c>
      <c r="G6119" t="s">
        <v>13150</v>
      </c>
      <c r="H6119" t="s">
        <v>13150</v>
      </c>
      <c r="I6119" t="s">
        <v>7673</v>
      </c>
      <c r="J6119" t="s">
        <v>7674</v>
      </c>
      <c r="K6119" t="s">
        <v>15312</v>
      </c>
      <c r="L6119" t="s">
        <v>14079</v>
      </c>
      <c r="M6119" t="s">
        <v>595</v>
      </c>
    </row>
    <row r="6120" spans="1:13">
      <c r="A6120" t="s">
        <v>7670</v>
      </c>
      <c r="B6120">
        <v>5</v>
      </c>
      <c r="C6120" t="str">
        <f t="shared" si="95"/>
        <v>4 – 5</v>
      </c>
      <c r="D6120">
        <v>41</v>
      </c>
      <c r="E6120" t="s">
        <v>13149</v>
      </c>
      <c r="G6120" t="s">
        <v>13150</v>
      </c>
      <c r="H6120" t="s">
        <v>13150</v>
      </c>
      <c r="I6120" t="s">
        <v>7673</v>
      </c>
      <c r="J6120" t="s">
        <v>7674</v>
      </c>
      <c r="K6120" t="s">
        <v>15312</v>
      </c>
      <c r="L6120" t="s">
        <v>14079</v>
      </c>
      <c r="M6120" t="s">
        <v>3586</v>
      </c>
    </row>
    <row r="6121" spans="1:13">
      <c r="A6121" t="s">
        <v>7676</v>
      </c>
      <c r="B6121">
        <v>4.8</v>
      </c>
      <c r="C6121" t="str">
        <f t="shared" si="95"/>
        <v>4 – 5</v>
      </c>
      <c r="D6121">
        <v>59</v>
      </c>
      <c r="E6121" t="s">
        <v>13149</v>
      </c>
      <c r="G6121" t="s">
        <v>13150</v>
      </c>
      <c r="H6121" t="s">
        <v>13150</v>
      </c>
      <c r="I6121" t="s">
        <v>7679</v>
      </c>
      <c r="J6121" t="s">
        <v>7680</v>
      </c>
      <c r="K6121" t="s">
        <v>15313</v>
      </c>
      <c r="L6121" t="s">
        <v>14079</v>
      </c>
      <c r="M6121" t="s">
        <v>330</v>
      </c>
    </row>
    <row r="6122" spans="1:13">
      <c r="A6122" t="s">
        <v>7676</v>
      </c>
      <c r="B6122">
        <v>4.8</v>
      </c>
      <c r="C6122" t="str">
        <f t="shared" si="95"/>
        <v>4 – 5</v>
      </c>
      <c r="D6122">
        <v>59</v>
      </c>
      <c r="E6122" t="s">
        <v>13149</v>
      </c>
      <c r="G6122" t="s">
        <v>13150</v>
      </c>
      <c r="H6122" t="s">
        <v>13150</v>
      </c>
      <c r="I6122" t="s">
        <v>7679</v>
      </c>
      <c r="J6122" t="s">
        <v>7680</v>
      </c>
      <c r="K6122" t="s">
        <v>15313</v>
      </c>
      <c r="L6122" t="s">
        <v>14079</v>
      </c>
      <c r="M6122" t="s">
        <v>595</v>
      </c>
    </row>
    <row r="6123" spans="1:13">
      <c r="A6123" t="s">
        <v>7682</v>
      </c>
      <c r="B6123">
        <v>4.9000000000000004</v>
      </c>
      <c r="C6123" t="str">
        <f t="shared" si="95"/>
        <v>4 – 5</v>
      </c>
      <c r="D6123">
        <v>64</v>
      </c>
      <c r="E6123" t="s">
        <v>13149</v>
      </c>
      <c r="G6123" t="s">
        <v>13150</v>
      </c>
      <c r="H6123" t="s">
        <v>13150</v>
      </c>
      <c r="I6123" t="s">
        <v>7684</v>
      </c>
      <c r="J6123" t="s">
        <v>7685</v>
      </c>
      <c r="K6123" t="s">
        <v>13524</v>
      </c>
      <c r="L6123" t="s">
        <v>13155</v>
      </c>
      <c r="M6123" t="s">
        <v>18</v>
      </c>
    </row>
    <row r="6124" spans="1:13">
      <c r="A6124" t="s">
        <v>7682</v>
      </c>
      <c r="B6124">
        <v>4.9000000000000004</v>
      </c>
      <c r="C6124" t="str">
        <f t="shared" si="95"/>
        <v>4 – 5</v>
      </c>
      <c r="D6124">
        <v>64</v>
      </c>
      <c r="E6124" t="s">
        <v>13149</v>
      </c>
      <c r="G6124" t="s">
        <v>13150</v>
      </c>
      <c r="H6124" t="s">
        <v>13150</v>
      </c>
      <c r="I6124" t="s">
        <v>7684</v>
      </c>
      <c r="J6124" t="s">
        <v>7685</v>
      </c>
      <c r="K6124" t="s">
        <v>13524</v>
      </c>
      <c r="L6124" t="s">
        <v>13155</v>
      </c>
      <c r="M6124" t="s">
        <v>1220</v>
      </c>
    </row>
    <row r="6125" spans="1:13">
      <c r="A6125" t="s">
        <v>7686</v>
      </c>
      <c r="B6125">
        <v>4.5</v>
      </c>
      <c r="C6125" t="str">
        <f t="shared" si="95"/>
        <v>4 – 5</v>
      </c>
      <c r="D6125">
        <v>77</v>
      </c>
      <c r="E6125" t="s">
        <v>13149</v>
      </c>
      <c r="G6125" t="s">
        <v>13150</v>
      </c>
      <c r="H6125" t="s">
        <v>13150</v>
      </c>
      <c r="I6125" t="s">
        <v>7689</v>
      </c>
      <c r="J6125" t="s">
        <v>7690</v>
      </c>
      <c r="K6125" t="s">
        <v>15314</v>
      </c>
      <c r="L6125" t="s">
        <v>14079</v>
      </c>
      <c r="M6125" t="s">
        <v>262</v>
      </c>
    </row>
    <row r="6126" spans="1:13">
      <c r="A6126" t="s">
        <v>7686</v>
      </c>
      <c r="B6126">
        <v>4.5</v>
      </c>
      <c r="C6126" t="str">
        <f t="shared" si="95"/>
        <v>4 – 5</v>
      </c>
      <c r="D6126">
        <v>77</v>
      </c>
      <c r="E6126" t="s">
        <v>13149</v>
      </c>
      <c r="G6126" t="s">
        <v>13150</v>
      </c>
      <c r="H6126" t="s">
        <v>13150</v>
      </c>
      <c r="I6126" t="s">
        <v>7689</v>
      </c>
      <c r="J6126" t="s">
        <v>7690</v>
      </c>
      <c r="K6126" t="s">
        <v>15314</v>
      </c>
      <c r="L6126" t="s">
        <v>14079</v>
      </c>
      <c r="M6126" t="s">
        <v>10</v>
      </c>
    </row>
    <row r="6127" spans="1:13">
      <c r="A6127" t="s">
        <v>7686</v>
      </c>
      <c r="B6127">
        <v>4.5</v>
      </c>
      <c r="C6127" t="str">
        <f t="shared" si="95"/>
        <v>4 – 5</v>
      </c>
      <c r="D6127">
        <v>77</v>
      </c>
      <c r="E6127" t="s">
        <v>13149</v>
      </c>
      <c r="G6127" t="s">
        <v>13150</v>
      </c>
      <c r="H6127" t="s">
        <v>13150</v>
      </c>
      <c r="I6127" t="s">
        <v>7689</v>
      </c>
      <c r="J6127" t="s">
        <v>7690</v>
      </c>
      <c r="K6127" t="s">
        <v>15314</v>
      </c>
      <c r="L6127" t="s">
        <v>14079</v>
      </c>
      <c r="M6127" t="s">
        <v>1505</v>
      </c>
    </row>
    <row r="6128" spans="1:13">
      <c r="A6128" t="s">
        <v>7686</v>
      </c>
      <c r="B6128">
        <v>4.5</v>
      </c>
      <c r="C6128" t="str">
        <f t="shared" si="95"/>
        <v>4 – 5</v>
      </c>
      <c r="D6128">
        <v>77</v>
      </c>
      <c r="E6128" t="s">
        <v>13149</v>
      </c>
      <c r="G6128" t="s">
        <v>13150</v>
      </c>
      <c r="H6128" t="s">
        <v>13150</v>
      </c>
      <c r="I6128" t="s">
        <v>7689</v>
      </c>
      <c r="J6128" t="s">
        <v>7690</v>
      </c>
      <c r="K6128" t="s">
        <v>15314</v>
      </c>
      <c r="L6128" t="s">
        <v>14079</v>
      </c>
      <c r="M6128" t="s">
        <v>18</v>
      </c>
    </row>
    <row r="6129" spans="1:13">
      <c r="A6129" t="s">
        <v>7686</v>
      </c>
      <c r="B6129">
        <v>4.5</v>
      </c>
      <c r="C6129" t="str">
        <f t="shared" si="95"/>
        <v>4 – 5</v>
      </c>
      <c r="D6129">
        <v>77</v>
      </c>
      <c r="E6129" t="s">
        <v>13149</v>
      </c>
      <c r="G6129" t="s">
        <v>13150</v>
      </c>
      <c r="H6129" t="s">
        <v>13150</v>
      </c>
      <c r="I6129" t="s">
        <v>7689</v>
      </c>
      <c r="J6129" t="s">
        <v>7690</v>
      </c>
      <c r="K6129" t="s">
        <v>15314</v>
      </c>
      <c r="L6129" t="s">
        <v>14079</v>
      </c>
      <c r="M6129" t="s">
        <v>595</v>
      </c>
    </row>
    <row r="6130" spans="1:13">
      <c r="A6130" t="s">
        <v>7691</v>
      </c>
      <c r="B6130">
        <v>4.5</v>
      </c>
      <c r="C6130" t="str">
        <f t="shared" si="95"/>
        <v>4 – 5</v>
      </c>
      <c r="D6130">
        <v>100</v>
      </c>
      <c r="E6130" t="s">
        <v>13149</v>
      </c>
      <c r="G6130" t="s">
        <v>13150</v>
      </c>
      <c r="H6130" t="s">
        <v>13150</v>
      </c>
      <c r="I6130" t="s">
        <v>7693</v>
      </c>
      <c r="J6130" t="s">
        <v>7694</v>
      </c>
      <c r="K6130" t="s">
        <v>14204</v>
      </c>
      <c r="L6130" t="s">
        <v>14079</v>
      </c>
      <c r="M6130" t="s">
        <v>10</v>
      </c>
    </row>
    <row r="6131" spans="1:13">
      <c r="A6131" t="s">
        <v>7695</v>
      </c>
      <c r="B6131">
        <v>3.9</v>
      </c>
      <c r="C6131" t="str">
        <f t="shared" si="95"/>
        <v>3 – 4</v>
      </c>
      <c r="D6131">
        <v>54</v>
      </c>
      <c r="E6131" t="s">
        <v>13149</v>
      </c>
      <c r="G6131" t="s">
        <v>13150</v>
      </c>
      <c r="H6131" t="s">
        <v>13150</v>
      </c>
      <c r="I6131" t="s">
        <v>7698</v>
      </c>
      <c r="J6131" t="s">
        <v>7699</v>
      </c>
      <c r="K6131" t="s">
        <v>15315</v>
      </c>
      <c r="L6131" t="s">
        <v>14079</v>
      </c>
      <c r="M6131" t="s">
        <v>262</v>
      </c>
    </row>
    <row r="6132" spans="1:13">
      <c r="A6132" t="s">
        <v>7695</v>
      </c>
      <c r="B6132">
        <v>3.9</v>
      </c>
      <c r="C6132" t="str">
        <f t="shared" si="95"/>
        <v>3 – 4</v>
      </c>
      <c r="D6132">
        <v>54</v>
      </c>
      <c r="E6132" t="s">
        <v>13149</v>
      </c>
      <c r="G6132" t="s">
        <v>13150</v>
      </c>
      <c r="H6132" t="s">
        <v>13150</v>
      </c>
      <c r="I6132" t="s">
        <v>7698</v>
      </c>
      <c r="J6132" t="s">
        <v>7699</v>
      </c>
      <c r="K6132" t="s">
        <v>15315</v>
      </c>
      <c r="L6132" t="s">
        <v>14079</v>
      </c>
      <c r="M6132" t="s">
        <v>595</v>
      </c>
    </row>
    <row r="6133" spans="1:13">
      <c r="A6133" t="s">
        <v>7700</v>
      </c>
      <c r="B6133">
        <v>4.3</v>
      </c>
      <c r="C6133" t="str">
        <f t="shared" si="95"/>
        <v>4 – 5</v>
      </c>
      <c r="D6133">
        <v>91</v>
      </c>
      <c r="E6133" t="s">
        <v>13149</v>
      </c>
      <c r="G6133" t="s">
        <v>13150</v>
      </c>
      <c r="H6133" t="s">
        <v>13150</v>
      </c>
      <c r="I6133" t="s">
        <v>7703</v>
      </c>
      <c r="J6133" t="s">
        <v>7704</v>
      </c>
      <c r="K6133" t="s">
        <v>15316</v>
      </c>
      <c r="L6133" t="s">
        <v>14079</v>
      </c>
      <c r="M6133" t="s">
        <v>10</v>
      </c>
    </row>
    <row r="6134" spans="1:13">
      <c r="A6134" t="s">
        <v>7700</v>
      </c>
      <c r="B6134">
        <v>4.3</v>
      </c>
      <c r="C6134" t="str">
        <f t="shared" si="95"/>
        <v>4 – 5</v>
      </c>
      <c r="D6134">
        <v>91</v>
      </c>
      <c r="E6134" t="s">
        <v>13149</v>
      </c>
      <c r="G6134" t="s">
        <v>13150</v>
      </c>
      <c r="H6134" t="s">
        <v>13150</v>
      </c>
      <c r="I6134" t="s">
        <v>7703</v>
      </c>
      <c r="J6134" t="s">
        <v>7704</v>
      </c>
      <c r="K6134" t="s">
        <v>15316</v>
      </c>
      <c r="L6134" t="s">
        <v>14079</v>
      </c>
      <c r="M6134" t="s">
        <v>1762</v>
      </c>
    </row>
    <row r="6135" spans="1:13">
      <c r="A6135" t="s">
        <v>7700</v>
      </c>
      <c r="B6135">
        <v>4.3</v>
      </c>
      <c r="C6135" t="str">
        <f t="shared" si="95"/>
        <v>4 – 5</v>
      </c>
      <c r="D6135">
        <v>91</v>
      </c>
      <c r="E6135" t="s">
        <v>13149</v>
      </c>
      <c r="G6135" t="s">
        <v>13150</v>
      </c>
      <c r="H6135" t="s">
        <v>13150</v>
      </c>
      <c r="I6135" t="s">
        <v>7703</v>
      </c>
      <c r="J6135" t="s">
        <v>7704</v>
      </c>
      <c r="K6135" t="s">
        <v>15316</v>
      </c>
      <c r="L6135" t="s">
        <v>14079</v>
      </c>
      <c r="M6135" t="s">
        <v>595</v>
      </c>
    </row>
    <row r="6136" spans="1:13">
      <c r="A6136" t="s">
        <v>7705</v>
      </c>
      <c r="C6136" t="str">
        <f t="shared" si="95"/>
        <v>No Rating</v>
      </c>
      <c r="E6136" t="s">
        <v>13150</v>
      </c>
      <c r="G6136" t="s">
        <v>13150</v>
      </c>
      <c r="H6136" t="s">
        <v>13150</v>
      </c>
      <c r="I6136" t="s">
        <v>7707</v>
      </c>
      <c r="J6136" t="s">
        <v>7708</v>
      </c>
      <c r="K6136" t="s">
        <v>13525</v>
      </c>
      <c r="L6136" t="s">
        <v>13155</v>
      </c>
      <c r="M6136" t="s">
        <v>635</v>
      </c>
    </row>
    <row r="6137" spans="1:13">
      <c r="A6137" t="s">
        <v>7705</v>
      </c>
      <c r="C6137" t="str">
        <f t="shared" si="95"/>
        <v>No Rating</v>
      </c>
      <c r="E6137" t="s">
        <v>13150</v>
      </c>
      <c r="G6137" t="s">
        <v>13150</v>
      </c>
      <c r="H6137" t="s">
        <v>13150</v>
      </c>
      <c r="I6137" t="s">
        <v>7707</v>
      </c>
      <c r="J6137" t="s">
        <v>7708</v>
      </c>
      <c r="K6137" t="s">
        <v>13525</v>
      </c>
      <c r="L6137" t="s">
        <v>13155</v>
      </c>
      <c r="M6137" t="s">
        <v>262</v>
      </c>
    </row>
    <row r="6138" spans="1:13">
      <c r="A6138" t="s">
        <v>7705</v>
      </c>
      <c r="C6138" t="str">
        <f t="shared" si="95"/>
        <v>No Rating</v>
      </c>
      <c r="E6138" t="s">
        <v>13150</v>
      </c>
      <c r="G6138" t="s">
        <v>13150</v>
      </c>
      <c r="H6138" t="s">
        <v>13150</v>
      </c>
      <c r="I6138" t="s">
        <v>7707</v>
      </c>
      <c r="J6138" t="s">
        <v>7708</v>
      </c>
      <c r="K6138" t="s">
        <v>13525</v>
      </c>
      <c r="L6138" t="s">
        <v>13155</v>
      </c>
      <c r="M6138" t="s">
        <v>18</v>
      </c>
    </row>
    <row r="6139" spans="1:13">
      <c r="A6139" t="s">
        <v>7705</v>
      </c>
      <c r="C6139" t="str">
        <f t="shared" si="95"/>
        <v>No Rating</v>
      </c>
      <c r="E6139" t="s">
        <v>13150</v>
      </c>
      <c r="G6139" t="s">
        <v>13150</v>
      </c>
      <c r="H6139" t="s">
        <v>13150</v>
      </c>
      <c r="I6139" t="s">
        <v>7707</v>
      </c>
      <c r="J6139" t="s">
        <v>7708</v>
      </c>
      <c r="K6139" t="s">
        <v>13525</v>
      </c>
      <c r="L6139" t="s">
        <v>13155</v>
      </c>
      <c r="M6139" t="s">
        <v>595</v>
      </c>
    </row>
    <row r="6140" spans="1:13">
      <c r="A6140" t="s">
        <v>7705</v>
      </c>
      <c r="C6140" t="str">
        <f t="shared" si="95"/>
        <v>No Rating</v>
      </c>
      <c r="E6140" t="s">
        <v>13150</v>
      </c>
      <c r="G6140" t="s">
        <v>13150</v>
      </c>
      <c r="H6140" t="s">
        <v>13150</v>
      </c>
      <c r="I6140" t="s">
        <v>7707</v>
      </c>
      <c r="J6140" t="s">
        <v>7708</v>
      </c>
      <c r="K6140" t="s">
        <v>13525</v>
      </c>
      <c r="L6140" t="s">
        <v>13155</v>
      </c>
      <c r="M6140" t="s">
        <v>1220</v>
      </c>
    </row>
    <row r="6141" spans="1:13">
      <c r="A6141" t="s">
        <v>7710</v>
      </c>
      <c r="C6141" t="str">
        <f t="shared" si="95"/>
        <v>No Rating</v>
      </c>
      <c r="E6141" t="s">
        <v>13150</v>
      </c>
      <c r="G6141" t="s">
        <v>13150</v>
      </c>
      <c r="H6141" t="s">
        <v>13150</v>
      </c>
      <c r="I6141" t="s">
        <v>7712</v>
      </c>
      <c r="J6141" t="s">
        <v>1454</v>
      </c>
      <c r="K6141" t="s">
        <v>14192</v>
      </c>
      <c r="L6141" t="s">
        <v>14079</v>
      </c>
      <c r="M6141" t="s">
        <v>257</v>
      </c>
    </row>
    <row r="6142" spans="1:13">
      <c r="A6142" t="s">
        <v>7710</v>
      </c>
      <c r="C6142" t="str">
        <f t="shared" si="95"/>
        <v>No Rating</v>
      </c>
      <c r="E6142" t="s">
        <v>13150</v>
      </c>
      <c r="G6142" t="s">
        <v>13150</v>
      </c>
      <c r="H6142" t="s">
        <v>13150</v>
      </c>
      <c r="I6142" t="s">
        <v>7712</v>
      </c>
      <c r="J6142" t="s">
        <v>1454</v>
      </c>
      <c r="K6142" t="s">
        <v>14192</v>
      </c>
      <c r="L6142" t="s">
        <v>14079</v>
      </c>
      <c r="M6142" t="s">
        <v>10</v>
      </c>
    </row>
    <row r="6143" spans="1:13">
      <c r="A6143" t="s">
        <v>7710</v>
      </c>
      <c r="C6143" t="str">
        <f t="shared" si="95"/>
        <v>No Rating</v>
      </c>
      <c r="E6143" t="s">
        <v>13150</v>
      </c>
      <c r="G6143" t="s">
        <v>13150</v>
      </c>
      <c r="H6143" t="s">
        <v>13150</v>
      </c>
      <c r="I6143" t="s">
        <v>7712</v>
      </c>
      <c r="J6143" t="s">
        <v>1454</v>
      </c>
      <c r="K6143" t="s">
        <v>14192</v>
      </c>
      <c r="L6143" t="s">
        <v>14079</v>
      </c>
      <c r="M6143" t="s">
        <v>52</v>
      </c>
    </row>
    <row r="6144" spans="1:13">
      <c r="A6144" t="s">
        <v>7710</v>
      </c>
      <c r="C6144" t="str">
        <f t="shared" si="95"/>
        <v>No Rating</v>
      </c>
      <c r="E6144" t="s">
        <v>13150</v>
      </c>
      <c r="G6144" t="s">
        <v>13150</v>
      </c>
      <c r="H6144" t="s">
        <v>13150</v>
      </c>
      <c r="I6144" t="s">
        <v>7712</v>
      </c>
      <c r="J6144" t="s">
        <v>1454</v>
      </c>
      <c r="K6144" t="s">
        <v>14192</v>
      </c>
      <c r="L6144" t="s">
        <v>14079</v>
      </c>
      <c r="M6144" t="s">
        <v>16115</v>
      </c>
    </row>
    <row r="6145" spans="1:13">
      <c r="A6145" t="s">
        <v>7714</v>
      </c>
      <c r="C6145" t="str">
        <f t="shared" si="95"/>
        <v>No Rating</v>
      </c>
      <c r="E6145" t="s">
        <v>13150</v>
      </c>
      <c r="G6145" t="s">
        <v>13150</v>
      </c>
      <c r="H6145" t="s">
        <v>13150</v>
      </c>
      <c r="I6145" t="s">
        <v>7716</v>
      </c>
      <c r="J6145" t="s">
        <v>7717</v>
      </c>
      <c r="K6145" t="s">
        <v>15317</v>
      </c>
      <c r="L6145" t="s">
        <v>14079</v>
      </c>
      <c r="M6145" t="s">
        <v>635</v>
      </c>
    </row>
    <row r="6146" spans="1:13">
      <c r="A6146" t="s">
        <v>7714</v>
      </c>
      <c r="C6146" t="str">
        <f t="shared" ref="C6146:C6209" si="96">IF(B6146="", "No Rating",
 IF(B6146&lt;=2, "1 – 2",
 IF(B6146&lt;=3, "2 – 3",
 IF(B6146&lt;=4, "3 – 4",
 "4 – 5"))))</f>
        <v>No Rating</v>
      </c>
      <c r="E6146" t="s">
        <v>13150</v>
      </c>
      <c r="G6146" t="s">
        <v>13150</v>
      </c>
      <c r="H6146" t="s">
        <v>13150</v>
      </c>
      <c r="I6146" t="s">
        <v>7716</v>
      </c>
      <c r="J6146" t="s">
        <v>7717</v>
      </c>
      <c r="K6146" t="s">
        <v>15317</v>
      </c>
      <c r="L6146" t="s">
        <v>14079</v>
      </c>
      <c r="M6146" t="s">
        <v>262</v>
      </c>
    </row>
    <row r="6147" spans="1:13">
      <c r="A6147" t="s">
        <v>7714</v>
      </c>
      <c r="C6147" t="str">
        <f t="shared" si="96"/>
        <v>No Rating</v>
      </c>
      <c r="E6147" t="s">
        <v>13150</v>
      </c>
      <c r="G6147" t="s">
        <v>13150</v>
      </c>
      <c r="H6147" t="s">
        <v>13150</v>
      </c>
      <c r="I6147" t="s">
        <v>7716</v>
      </c>
      <c r="J6147" t="s">
        <v>7717</v>
      </c>
      <c r="K6147" t="s">
        <v>15317</v>
      </c>
      <c r="L6147" t="s">
        <v>14079</v>
      </c>
      <c r="M6147" t="s">
        <v>10</v>
      </c>
    </row>
    <row r="6148" spans="1:13">
      <c r="A6148" t="s">
        <v>7714</v>
      </c>
      <c r="C6148" t="str">
        <f t="shared" si="96"/>
        <v>No Rating</v>
      </c>
      <c r="E6148" t="s">
        <v>13150</v>
      </c>
      <c r="G6148" t="s">
        <v>13150</v>
      </c>
      <c r="H6148" t="s">
        <v>13150</v>
      </c>
      <c r="I6148" t="s">
        <v>7716</v>
      </c>
      <c r="J6148" t="s">
        <v>7717</v>
      </c>
      <c r="K6148" t="s">
        <v>15317</v>
      </c>
      <c r="L6148" t="s">
        <v>14079</v>
      </c>
      <c r="M6148" t="s">
        <v>595</v>
      </c>
    </row>
    <row r="6149" spans="1:13">
      <c r="A6149" t="s">
        <v>7714</v>
      </c>
      <c r="C6149" t="str">
        <f t="shared" si="96"/>
        <v>No Rating</v>
      </c>
      <c r="E6149" t="s">
        <v>13150</v>
      </c>
      <c r="G6149" t="s">
        <v>13150</v>
      </c>
      <c r="H6149" t="s">
        <v>13150</v>
      </c>
      <c r="I6149" t="s">
        <v>7716</v>
      </c>
      <c r="J6149" t="s">
        <v>7717</v>
      </c>
      <c r="K6149" t="s">
        <v>15317</v>
      </c>
      <c r="L6149" t="s">
        <v>14079</v>
      </c>
      <c r="M6149" t="s">
        <v>16151</v>
      </c>
    </row>
    <row r="6150" spans="1:13">
      <c r="A6150" t="s">
        <v>7719</v>
      </c>
      <c r="B6150">
        <v>4.8</v>
      </c>
      <c r="C6150" t="str">
        <f t="shared" si="96"/>
        <v>4 – 5</v>
      </c>
      <c r="D6150">
        <v>100</v>
      </c>
      <c r="E6150" t="s">
        <v>13149</v>
      </c>
      <c r="G6150" t="s">
        <v>13150</v>
      </c>
      <c r="H6150" t="s">
        <v>13150</v>
      </c>
      <c r="I6150" t="s">
        <v>7721</v>
      </c>
      <c r="J6150" t="s">
        <v>1454</v>
      </c>
      <c r="K6150" t="s">
        <v>14192</v>
      </c>
      <c r="L6150" t="s">
        <v>14079</v>
      </c>
      <c r="M6150" t="s">
        <v>635</v>
      </c>
    </row>
    <row r="6151" spans="1:13">
      <c r="A6151" t="s">
        <v>7719</v>
      </c>
      <c r="B6151">
        <v>4.8</v>
      </c>
      <c r="C6151" t="str">
        <f t="shared" si="96"/>
        <v>4 – 5</v>
      </c>
      <c r="D6151">
        <v>100</v>
      </c>
      <c r="E6151" t="s">
        <v>13149</v>
      </c>
      <c r="G6151" t="s">
        <v>13150</v>
      </c>
      <c r="H6151" t="s">
        <v>13150</v>
      </c>
      <c r="I6151" t="s">
        <v>7721</v>
      </c>
      <c r="J6151" t="s">
        <v>1454</v>
      </c>
      <c r="K6151" t="s">
        <v>14192</v>
      </c>
      <c r="L6151" t="s">
        <v>14079</v>
      </c>
      <c r="M6151" t="s">
        <v>10</v>
      </c>
    </row>
    <row r="6152" spans="1:13">
      <c r="A6152" t="s">
        <v>7719</v>
      </c>
      <c r="B6152">
        <v>4.8</v>
      </c>
      <c r="C6152" t="str">
        <f t="shared" si="96"/>
        <v>4 – 5</v>
      </c>
      <c r="D6152">
        <v>100</v>
      </c>
      <c r="E6152" t="s">
        <v>13149</v>
      </c>
      <c r="G6152" t="s">
        <v>13150</v>
      </c>
      <c r="H6152" t="s">
        <v>13150</v>
      </c>
      <c r="I6152" t="s">
        <v>7721</v>
      </c>
      <c r="J6152" t="s">
        <v>1454</v>
      </c>
      <c r="K6152" t="s">
        <v>14192</v>
      </c>
      <c r="L6152" t="s">
        <v>14079</v>
      </c>
      <c r="M6152" t="s">
        <v>595</v>
      </c>
    </row>
    <row r="6153" spans="1:13">
      <c r="A6153" t="s">
        <v>7722</v>
      </c>
      <c r="C6153" t="str">
        <f t="shared" si="96"/>
        <v>No Rating</v>
      </c>
      <c r="E6153" t="s">
        <v>13150</v>
      </c>
      <c r="G6153" t="s">
        <v>13150</v>
      </c>
      <c r="H6153" t="s">
        <v>13150</v>
      </c>
      <c r="I6153" t="s">
        <v>7724</v>
      </c>
      <c r="J6153" t="s">
        <v>1454</v>
      </c>
      <c r="K6153" t="s">
        <v>14192</v>
      </c>
      <c r="L6153" t="s">
        <v>14079</v>
      </c>
      <c r="M6153" t="s">
        <v>330</v>
      </c>
    </row>
    <row r="6154" spans="1:13">
      <c r="A6154" t="s">
        <v>7722</v>
      </c>
      <c r="C6154" t="str">
        <f t="shared" si="96"/>
        <v>No Rating</v>
      </c>
      <c r="E6154" t="s">
        <v>13150</v>
      </c>
      <c r="G6154" t="s">
        <v>13150</v>
      </c>
      <c r="H6154" t="s">
        <v>13150</v>
      </c>
      <c r="I6154" t="s">
        <v>7724</v>
      </c>
      <c r="J6154" t="s">
        <v>1454</v>
      </c>
      <c r="K6154" t="s">
        <v>14192</v>
      </c>
      <c r="L6154" t="s">
        <v>14079</v>
      </c>
      <c r="M6154" t="s">
        <v>18</v>
      </c>
    </row>
    <row r="6155" spans="1:13">
      <c r="A6155" t="s">
        <v>7725</v>
      </c>
      <c r="B6155">
        <v>4.5999999999999996</v>
      </c>
      <c r="C6155" t="str">
        <f t="shared" si="96"/>
        <v>4 – 5</v>
      </c>
      <c r="D6155">
        <v>1000</v>
      </c>
      <c r="E6155" t="s">
        <v>13149</v>
      </c>
      <c r="G6155" t="s">
        <v>13150</v>
      </c>
      <c r="H6155" t="s">
        <v>13150</v>
      </c>
      <c r="I6155" t="s">
        <v>7727</v>
      </c>
      <c r="J6155" t="s">
        <v>7728</v>
      </c>
      <c r="K6155" t="s">
        <v>13526</v>
      </c>
      <c r="L6155" t="s">
        <v>13155</v>
      </c>
      <c r="M6155" t="s">
        <v>149</v>
      </c>
    </row>
    <row r="6156" spans="1:13">
      <c r="A6156" t="s">
        <v>7725</v>
      </c>
      <c r="B6156">
        <v>4.5999999999999996</v>
      </c>
      <c r="C6156" t="str">
        <f t="shared" si="96"/>
        <v>4 – 5</v>
      </c>
      <c r="D6156">
        <v>1000</v>
      </c>
      <c r="E6156" t="s">
        <v>13149</v>
      </c>
      <c r="G6156" t="s">
        <v>13150</v>
      </c>
      <c r="H6156" t="s">
        <v>13150</v>
      </c>
      <c r="I6156" t="s">
        <v>7727</v>
      </c>
      <c r="J6156" t="s">
        <v>7728</v>
      </c>
      <c r="K6156" t="s">
        <v>13526</v>
      </c>
      <c r="L6156" t="s">
        <v>13155</v>
      </c>
      <c r="M6156" t="s">
        <v>262</v>
      </c>
    </row>
    <row r="6157" spans="1:13">
      <c r="A6157" t="s">
        <v>7725</v>
      </c>
      <c r="B6157">
        <v>4.5999999999999996</v>
      </c>
      <c r="C6157" t="str">
        <f t="shared" si="96"/>
        <v>4 – 5</v>
      </c>
      <c r="D6157">
        <v>1000</v>
      </c>
      <c r="E6157" t="s">
        <v>13149</v>
      </c>
      <c r="G6157" t="s">
        <v>13150</v>
      </c>
      <c r="H6157" t="s">
        <v>13150</v>
      </c>
      <c r="I6157" t="s">
        <v>7727</v>
      </c>
      <c r="J6157" t="s">
        <v>7728</v>
      </c>
      <c r="K6157" t="s">
        <v>13526</v>
      </c>
      <c r="L6157" t="s">
        <v>13155</v>
      </c>
      <c r="M6157" t="s">
        <v>10</v>
      </c>
    </row>
    <row r="6158" spans="1:13">
      <c r="A6158" t="s">
        <v>7725</v>
      </c>
      <c r="B6158">
        <v>4.5999999999999996</v>
      </c>
      <c r="C6158" t="str">
        <f t="shared" si="96"/>
        <v>4 – 5</v>
      </c>
      <c r="D6158">
        <v>1000</v>
      </c>
      <c r="E6158" t="s">
        <v>13149</v>
      </c>
      <c r="G6158" t="s">
        <v>13150</v>
      </c>
      <c r="H6158" t="s">
        <v>13150</v>
      </c>
      <c r="I6158" t="s">
        <v>7727</v>
      </c>
      <c r="J6158" t="s">
        <v>7728</v>
      </c>
      <c r="K6158" t="s">
        <v>13526</v>
      </c>
      <c r="L6158" t="s">
        <v>13155</v>
      </c>
      <c r="M6158" t="s">
        <v>1762</v>
      </c>
    </row>
    <row r="6159" spans="1:13">
      <c r="A6159" t="s">
        <v>7725</v>
      </c>
      <c r="B6159">
        <v>4.5999999999999996</v>
      </c>
      <c r="C6159" t="str">
        <f t="shared" si="96"/>
        <v>4 – 5</v>
      </c>
      <c r="D6159">
        <v>1000</v>
      </c>
      <c r="E6159" t="s">
        <v>13149</v>
      </c>
      <c r="G6159" t="s">
        <v>13150</v>
      </c>
      <c r="H6159" t="s">
        <v>13150</v>
      </c>
      <c r="I6159" t="s">
        <v>7727</v>
      </c>
      <c r="J6159" t="s">
        <v>7728</v>
      </c>
      <c r="K6159" t="s">
        <v>13526</v>
      </c>
      <c r="L6159" t="s">
        <v>13155</v>
      </c>
      <c r="M6159" t="s">
        <v>595</v>
      </c>
    </row>
    <row r="6160" spans="1:13">
      <c r="A6160" t="s">
        <v>7729</v>
      </c>
      <c r="B6160">
        <v>4.7</v>
      </c>
      <c r="C6160" t="str">
        <f t="shared" si="96"/>
        <v>4 – 5</v>
      </c>
      <c r="D6160">
        <v>1000</v>
      </c>
      <c r="E6160" t="s">
        <v>13149</v>
      </c>
      <c r="G6160" t="s">
        <v>13150</v>
      </c>
      <c r="H6160" t="s">
        <v>13150</v>
      </c>
      <c r="I6160" t="s">
        <v>7731</v>
      </c>
      <c r="J6160" t="s">
        <v>7732</v>
      </c>
      <c r="K6160" t="s">
        <v>15318</v>
      </c>
      <c r="L6160" t="s">
        <v>14101</v>
      </c>
      <c r="M6160" t="s">
        <v>52</v>
      </c>
    </row>
    <row r="6161" spans="1:13">
      <c r="A6161" t="s">
        <v>7729</v>
      </c>
      <c r="B6161">
        <v>4.7</v>
      </c>
      <c r="C6161" t="str">
        <f t="shared" si="96"/>
        <v>4 – 5</v>
      </c>
      <c r="D6161">
        <v>1000</v>
      </c>
      <c r="E6161" t="s">
        <v>13149</v>
      </c>
      <c r="G6161" t="s">
        <v>13150</v>
      </c>
      <c r="H6161" t="s">
        <v>13150</v>
      </c>
      <c r="I6161" t="s">
        <v>7731</v>
      </c>
      <c r="J6161" t="s">
        <v>7732</v>
      </c>
      <c r="K6161" t="s">
        <v>15318</v>
      </c>
      <c r="L6161" t="s">
        <v>14101</v>
      </c>
      <c r="M6161" t="s">
        <v>511</v>
      </c>
    </row>
    <row r="6162" spans="1:13">
      <c r="A6162" t="s">
        <v>7729</v>
      </c>
      <c r="B6162">
        <v>4.7</v>
      </c>
      <c r="C6162" t="str">
        <f t="shared" si="96"/>
        <v>4 – 5</v>
      </c>
      <c r="D6162">
        <v>1000</v>
      </c>
      <c r="E6162" t="s">
        <v>13149</v>
      </c>
      <c r="G6162" t="s">
        <v>13150</v>
      </c>
      <c r="H6162" t="s">
        <v>13150</v>
      </c>
      <c r="I6162" t="s">
        <v>7731</v>
      </c>
      <c r="J6162" t="s">
        <v>7732</v>
      </c>
      <c r="K6162" t="s">
        <v>15318</v>
      </c>
      <c r="L6162" t="s">
        <v>14101</v>
      </c>
      <c r="M6162" t="s">
        <v>16112</v>
      </c>
    </row>
    <row r="6163" spans="1:13">
      <c r="A6163" t="s">
        <v>7733</v>
      </c>
      <c r="C6163" t="str">
        <f t="shared" si="96"/>
        <v>No Rating</v>
      </c>
      <c r="E6163" t="s">
        <v>13150</v>
      </c>
      <c r="G6163" t="s">
        <v>13150</v>
      </c>
      <c r="H6163" t="s">
        <v>13150</v>
      </c>
      <c r="I6163" t="s">
        <v>7735</v>
      </c>
      <c r="J6163" t="s">
        <v>7736</v>
      </c>
      <c r="K6163" t="s">
        <v>15319</v>
      </c>
      <c r="L6163" t="s">
        <v>14079</v>
      </c>
      <c r="M6163" t="s">
        <v>10</v>
      </c>
    </row>
    <row r="6164" spans="1:13">
      <c r="A6164" t="s">
        <v>7733</v>
      </c>
      <c r="C6164" t="str">
        <f t="shared" si="96"/>
        <v>No Rating</v>
      </c>
      <c r="E6164" t="s">
        <v>13150</v>
      </c>
      <c r="G6164" t="s">
        <v>13150</v>
      </c>
      <c r="H6164" t="s">
        <v>13150</v>
      </c>
      <c r="I6164" t="s">
        <v>7735</v>
      </c>
      <c r="J6164" t="s">
        <v>7736</v>
      </c>
      <c r="K6164" t="s">
        <v>15319</v>
      </c>
      <c r="L6164" t="s">
        <v>14079</v>
      </c>
      <c r="M6164" t="s">
        <v>12403</v>
      </c>
    </row>
    <row r="6165" spans="1:13">
      <c r="A6165" t="s">
        <v>7733</v>
      </c>
      <c r="C6165" t="str">
        <f t="shared" si="96"/>
        <v>No Rating</v>
      </c>
      <c r="E6165" t="s">
        <v>13150</v>
      </c>
      <c r="G6165" t="s">
        <v>13150</v>
      </c>
      <c r="H6165" t="s">
        <v>13150</v>
      </c>
      <c r="I6165" t="s">
        <v>7735</v>
      </c>
      <c r="J6165" t="s">
        <v>7736</v>
      </c>
      <c r="K6165" t="s">
        <v>15319</v>
      </c>
      <c r="L6165" t="s">
        <v>14079</v>
      </c>
      <c r="M6165" t="s">
        <v>18</v>
      </c>
    </row>
    <row r="6166" spans="1:13">
      <c r="A6166" t="s">
        <v>7733</v>
      </c>
      <c r="C6166" t="str">
        <f t="shared" si="96"/>
        <v>No Rating</v>
      </c>
      <c r="E6166" t="s">
        <v>13150</v>
      </c>
      <c r="G6166" t="s">
        <v>13150</v>
      </c>
      <c r="H6166" t="s">
        <v>13150</v>
      </c>
      <c r="I6166" t="s">
        <v>7735</v>
      </c>
      <c r="J6166" t="s">
        <v>7736</v>
      </c>
      <c r="K6166" t="s">
        <v>15319</v>
      </c>
      <c r="L6166" t="s">
        <v>14079</v>
      </c>
      <c r="M6166" t="s">
        <v>1511</v>
      </c>
    </row>
    <row r="6167" spans="1:13">
      <c r="A6167" t="s">
        <v>7733</v>
      </c>
      <c r="C6167" t="str">
        <f t="shared" si="96"/>
        <v>No Rating</v>
      </c>
      <c r="E6167" t="s">
        <v>13150</v>
      </c>
      <c r="G6167" t="s">
        <v>13150</v>
      </c>
      <c r="H6167" t="s">
        <v>13150</v>
      </c>
      <c r="I6167" t="s">
        <v>7735</v>
      </c>
      <c r="J6167" t="s">
        <v>7736</v>
      </c>
      <c r="K6167" t="s">
        <v>15319</v>
      </c>
      <c r="L6167" t="s">
        <v>14079</v>
      </c>
      <c r="M6167" t="s">
        <v>16113</v>
      </c>
    </row>
    <row r="6168" spans="1:13">
      <c r="A6168" t="s">
        <v>7738</v>
      </c>
      <c r="C6168" t="str">
        <f t="shared" si="96"/>
        <v>No Rating</v>
      </c>
      <c r="E6168" t="s">
        <v>13150</v>
      </c>
      <c r="G6168" t="s">
        <v>13150</v>
      </c>
      <c r="H6168" t="s">
        <v>13150</v>
      </c>
      <c r="I6168" t="s">
        <v>7740</v>
      </c>
      <c r="J6168" t="s">
        <v>7741</v>
      </c>
      <c r="K6168" t="s">
        <v>13527</v>
      </c>
      <c r="L6168" t="s">
        <v>13155</v>
      </c>
      <c r="M6168" t="s">
        <v>635</v>
      </c>
    </row>
    <row r="6169" spans="1:13">
      <c r="A6169" t="s">
        <v>7738</v>
      </c>
      <c r="C6169" t="str">
        <f t="shared" si="96"/>
        <v>No Rating</v>
      </c>
      <c r="E6169" t="s">
        <v>13150</v>
      </c>
      <c r="G6169" t="s">
        <v>13150</v>
      </c>
      <c r="H6169" t="s">
        <v>13150</v>
      </c>
      <c r="I6169" t="s">
        <v>7740</v>
      </c>
      <c r="J6169" t="s">
        <v>7741</v>
      </c>
      <c r="K6169" t="s">
        <v>13527</v>
      </c>
      <c r="L6169" t="s">
        <v>13155</v>
      </c>
      <c r="M6169" t="s">
        <v>149</v>
      </c>
    </row>
    <row r="6170" spans="1:13">
      <c r="A6170" t="s">
        <v>7738</v>
      </c>
      <c r="C6170" t="str">
        <f t="shared" si="96"/>
        <v>No Rating</v>
      </c>
      <c r="E6170" t="s">
        <v>13150</v>
      </c>
      <c r="G6170" t="s">
        <v>13150</v>
      </c>
      <c r="H6170" t="s">
        <v>13150</v>
      </c>
      <c r="I6170" t="s">
        <v>7740</v>
      </c>
      <c r="J6170" t="s">
        <v>7741</v>
      </c>
      <c r="K6170" t="s">
        <v>13527</v>
      </c>
      <c r="L6170" t="s">
        <v>13155</v>
      </c>
      <c r="M6170" t="s">
        <v>262</v>
      </c>
    </row>
    <row r="6171" spans="1:13">
      <c r="A6171" t="s">
        <v>7738</v>
      </c>
      <c r="C6171" t="str">
        <f t="shared" si="96"/>
        <v>No Rating</v>
      </c>
      <c r="E6171" t="s">
        <v>13150</v>
      </c>
      <c r="G6171" t="s">
        <v>13150</v>
      </c>
      <c r="H6171" t="s">
        <v>13150</v>
      </c>
      <c r="I6171" t="s">
        <v>7740</v>
      </c>
      <c r="J6171" t="s">
        <v>7741</v>
      </c>
      <c r="K6171" t="s">
        <v>13527</v>
      </c>
      <c r="L6171" t="s">
        <v>13155</v>
      </c>
      <c r="M6171" t="s">
        <v>1762</v>
      </c>
    </row>
    <row r="6172" spans="1:13">
      <c r="A6172" t="s">
        <v>7738</v>
      </c>
      <c r="C6172" t="str">
        <f t="shared" si="96"/>
        <v>No Rating</v>
      </c>
      <c r="E6172" t="s">
        <v>13150</v>
      </c>
      <c r="G6172" t="s">
        <v>13150</v>
      </c>
      <c r="H6172" t="s">
        <v>13150</v>
      </c>
      <c r="I6172" t="s">
        <v>7740</v>
      </c>
      <c r="J6172" t="s">
        <v>7741</v>
      </c>
      <c r="K6172" t="s">
        <v>13527</v>
      </c>
      <c r="L6172" t="s">
        <v>13155</v>
      </c>
      <c r="M6172" t="s">
        <v>595</v>
      </c>
    </row>
    <row r="6173" spans="1:13">
      <c r="A6173" t="s">
        <v>7742</v>
      </c>
      <c r="B6173">
        <v>4.8</v>
      </c>
      <c r="C6173" t="str">
        <f t="shared" si="96"/>
        <v>4 – 5</v>
      </c>
      <c r="D6173">
        <v>100</v>
      </c>
      <c r="E6173" t="s">
        <v>13149</v>
      </c>
      <c r="G6173" t="s">
        <v>13150</v>
      </c>
      <c r="H6173" t="s">
        <v>13150</v>
      </c>
      <c r="I6173" t="s">
        <v>7745</v>
      </c>
      <c r="J6173" t="s">
        <v>7746</v>
      </c>
      <c r="K6173" t="s">
        <v>15320</v>
      </c>
      <c r="L6173" t="s">
        <v>14101</v>
      </c>
      <c r="M6173" t="s">
        <v>7743</v>
      </c>
    </row>
    <row r="6174" spans="1:13">
      <c r="A6174" t="s">
        <v>7742</v>
      </c>
      <c r="B6174">
        <v>4.8</v>
      </c>
      <c r="C6174" t="str">
        <f t="shared" si="96"/>
        <v>4 – 5</v>
      </c>
      <c r="D6174">
        <v>100</v>
      </c>
      <c r="E6174" t="s">
        <v>13149</v>
      </c>
      <c r="G6174" t="s">
        <v>13150</v>
      </c>
      <c r="H6174" t="s">
        <v>13150</v>
      </c>
      <c r="I6174" t="s">
        <v>7745</v>
      </c>
      <c r="J6174" t="s">
        <v>7746</v>
      </c>
      <c r="K6174" t="s">
        <v>15320</v>
      </c>
      <c r="L6174" t="s">
        <v>14101</v>
      </c>
      <c r="M6174" t="s">
        <v>18</v>
      </c>
    </row>
    <row r="6175" spans="1:13">
      <c r="A6175" t="s">
        <v>7748</v>
      </c>
      <c r="B6175">
        <v>4.8</v>
      </c>
      <c r="C6175" t="str">
        <f t="shared" si="96"/>
        <v>4 – 5</v>
      </c>
      <c r="D6175">
        <v>2000</v>
      </c>
      <c r="E6175" t="s">
        <v>13149</v>
      </c>
      <c r="G6175" t="s">
        <v>13150</v>
      </c>
      <c r="H6175" t="s">
        <v>13150</v>
      </c>
      <c r="I6175" t="s">
        <v>7750</v>
      </c>
      <c r="J6175" t="s">
        <v>7751</v>
      </c>
      <c r="K6175" t="s">
        <v>15321</v>
      </c>
      <c r="L6175" t="s">
        <v>14079</v>
      </c>
      <c r="M6175" t="s">
        <v>18</v>
      </c>
    </row>
    <row r="6176" spans="1:13">
      <c r="A6176" t="s">
        <v>7748</v>
      </c>
      <c r="B6176">
        <v>4.8</v>
      </c>
      <c r="C6176" t="str">
        <f t="shared" si="96"/>
        <v>4 – 5</v>
      </c>
      <c r="D6176">
        <v>2000</v>
      </c>
      <c r="E6176" t="s">
        <v>13149</v>
      </c>
      <c r="G6176" t="s">
        <v>13150</v>
      </c>
      <c r="H6176" t="s">
        <v>13150</v>
      </c>
      <c r="I6176" t="s">
        <v>7750</v>
      </c>
      <c r="J6176" t="s">
        <v>7751</v>
      </c>
      <c r="K6176" t="s">
        <v>15321</v>
      </c>
      <c r="L6176" t="s">
        <v>14079</v>
      </c>
      <c r="M6176" t="s">
        <v>16113</v>
      </c>
    </row>
    <row r="6177" spans="1:13">
      <c r="A6177" t="s">
        <v>7748</v>
      </c>
      <c r="B6177">
        <v>4.8</v>
      </c>
      <c r="C6177" t="str">
        <f t="shared" si="96"/>
        <v>4 – 5</v>
      </c>
      <c r="D6177">
        <v>2000</v>
      </c>
      <c r="E6177" t="s">
        <v>13149</v>
      </c>
      <c r="G6177" t="s">
        <v>13150</v>
      </c>
      <c r="H6177" t="s">
        <v>13150</v>
      </c>
      <c r="I6177" t="s">
        <v>7750</v>
      </c>
      <c r="J6177" t="s">
        <v>7751</v>
      </c>
      <c r="K6177" t="s">
        <v>15321</v>
      </c>
      <c r="L6177" t="s">
        <v>14079</v>
      </c>
      <c r="M6177" t="s">
        <v>8122</v>
      </c>
    </row>
    <row r="6178" spans="1:13">
      <c r="A6178" t="s">
        <v>7748</v>
      </c>
      <c r="B6178">
        <v>4.8</v>
      </c>
      <c r="C6178" t="str">
        <f t="shared" si="96"/>
        <v>4 – 5</v>
      </c>
      <c r="D6178">
        <v>2000</v>
      </c>
      <c r="E6178" t="s">
        <v>13149</v>
      </c>
      <c r="G6178" t="s">
        <v>13150</v>
      </c>
      <c r="H6178" t="s">
        <v>13150</v>
      </c>
      <c r="I6178" t="s">
        <v>7750</v>
      </c>
      <c r="J6178" t="s">
        <v>7751</v>
      </c>
      <c r="K6178" t="s">
        <v>15321</v>
      </c>
      <c r="L6178" t="s">
        <v>14079</v>
      </c>
      <c r="M6178" t="s">
        <v>1220</v>
      </c>
    </row>
    <row r="6179" spans="1:13">
      <c r="A6179" t="s">
        <v>7752</v>
      </c>
      <c r="B6179">
        <v>4.8</v>
      </c>
      <c r="C6179" t="str">
        <f t="shared" si="96"/>
        <v>4 – 5</v>
      </c>
      <c r="D6179">
        <v>100</v>
      </c>
      <c r="E6179" t="s">
        <v>13149</v>
      </c>
      <c r="G6179" t="s">
        <v>13150</v>
      </c>
      <c r="H6179" t="s">
        <v>13150</v>
      </c>
      <c r="I6179" t="s">
        <v>7754</v>
      </c>
      <c r="J6179" t="s">
        <v>7755</v>
      </c>
      <c r="K6179" t="s">
        <v>15322</v>
      </c>
      <c r="L6179" t="s">
        <v>14079</v>
      </c>
      <c r="M6179" t="s">
        <v>262</v>
      </c>
    </row>
    <row r="6180" spans="1:13">
      <c r="A6180" t="s">
        <v>7752</v>
      </c>
      <c r="B6180">
        <v>4.8</v>
      </c>
      <c r="C6180" t="str">
        <f t="shared" si="96"/>
        <v>4 – 5</v>
      </c>
      <c r="D6180">
        <v>100</v>
      </c>
      <c r="E6180" t="s">
        <v>13149</v>
      </c>
      <c r="G6180" t="s">
        <v>13150</v>
      </c>
      <c r="H6180" t="s">
        <v>13150</v>
      </c>
      <c r="I6180" t="s">
        <v>7754</v>
      </c>
      <c r="J6180" t="s">
        <v>7755</v>
      </c>
      <c r="K6180" t="s">
        <v>15322</v>
      </c>
      <c r="L6180" t="s">
        <v>14079</v>
      </c>
      <c r="M6180" t="s">
        <v>10</v>
      </c>
    </row>
    <row r="6181" spans="1:13">
      <c r="A6181" t="s">
        <v>7752</v>
      </c>
      <c r="B6181">
        <v>4.8</v>
      </c>
      <c r="C6181" t="str">
        <f t="shared" si="96"/>
        <v>4 – 5</v>
      </c>
      <c r="D6181">
        <v>100</v>
      </c>
      <c r="E6181" t="s">
        <v>13149</v>
      </c>
      <c r="G6181" t="s">
        <v>13150</v>
      </c>
      <c r="H6181" t="s">
        <v>13150</v>
      </c>
      <c r="I6181" t="s">
        <v>7754</v>
      </c>
      <c r="J6181" t="s">
        <v>7755</v>
      </c>
      <c r="K6181" t="s">
        <v>15322</v>
      </c>
      <c r="L6181" t="s">
        <v>14079</v>
      </c>
      <c r="M6181" t="s">
        <v>595</v>
      </c>
    </row>
    <row r="6182" spans="1:13">
      <c r="A6182" t="s">
        <v>7756</v>
      </c>
      <c r="B6182">
        <v>4.5999999999999996</v>
      </c>
      <c r="C6182" t="str">
        <f t="shared" si="96"/>
        <v>4 – 5</v>
      </c>
      <c r="D6182">
        <v>100</v>
      </c>
      <c r="E6182" t="s">
        <v>13149</v>
      </c>
      <c r="G6182" t="s">
        <v>13150</v>
      </c>
      <c r="H6182" t="s">
        <v>13150</v>
      </c>
      <c r="I6182" t="s">
        <v>7758</v>
      </c>
      <c r="J6182" t="s">
        <v>7759</v>
      </c>
      <c r="K6182" t="s">
        <v>15323</v>
      </c>
      <c r="L6182" t="s">
        <v>14079</v>
      </c>
      <c r="M6182" t="s">
        <v>10</v>
      </c>
    </row>
    <row r="6183" spans="1:13">
      <c r="A6183" t="s">
        <v>7756</v>
      </c>
      <c r="B6183">
        <v>4.5999999999999996</v>
      </c>
      <c r="C6183" t="str">
        <f t="shared" si="96"/>
        <v>4 – 5</v>
      </c>
      <c r="D6183">
        <v>100</v>
      </c>
      <c r="E6183" t="s">
        <v>13149</v>
      </c>
      <c r="G6183" t="s">
        <v>13150</v>
      </c>
      <c r="H6183" t="s">
        <v>13150</v>
      </c>
      <c r="I6183" t="s">
        <v>7758</v>
      </c>
      <c r="J6183" t="s">
        <v>7759</v>
      </c>
      <c r="K6183" t="s">
        <v>15323</v>
      </c>
      <c r="L6183" t="s">
        <v>14079</v>
      </c>
      <c r="M6183" t="s">
        <v>18</v>
      </c>
    </row>
    <row r="6184" spans="1:13">
      <c r="A6184" t="s">
        <v>7756</v>
      </c>
      <c r="B6184">
        <v>4.5999999999999996</v>
      </c>
      <c r="C6184" t="str">
        <f t="shared" si="96"/>
        <v>4 – 5</v>
      </c>
      <c r="D6184">
        <v>100</v>
      </c>
      <c r="E6184" t="s">
        <v>13149</v>
      </c>
      <c r="G6184" t="s">
        <v>13150</v>
      </c>
      <c r="H6184" t="s">
        <v>13150</v>
      </c>
      <c r="I6184" t="s">
        <v>7758</v>
      </c>
      <c r="J6184" t="s">
        <v>7759</v>
      </c>
      <c r="K6184" t="s">
        <v>15323</v>
      </c>
      <c r="L6184" t="s">
        <v>14079</v>
      </c>
      <c r="M6184" t="s">
        <v>3586</v>
      </c>
    </row>
    <row r="6185" spans="1:13">
      <c r="A6185" t="s">
        <v>7760</v>
      </c>
      <c r="B6185">
        <v>4.8</v>
      </c>
      <c r="C6185" t="str">
        <f t="shared" si="96"/>
        <v>4 – 5</v>
      </c>
      <c r="D6185">
        <v>100</v>
      </c>
      <c r="E6185" t="s">
        <v>13149</v>
      </c>
      <c r="G6185" t="s">
        <v>13150</v>
      </c>
      <c r="H6185" t="s">
        <v>13150</v>
      </c>
      <c r="I6185" t="s">
        <v>7762</v>
      </c>
      <c r="J6185" t="s">
        <v>7763</v>
      </c>
      <c r="K6185" t="s">
        <v>15324</v>
      </c>
      <c r="L6185" t="s">
        <v>14079</v>
      </c>
      <c r="M6185" t="s">
        <v>10</v>
      </c>
    </row>
    <row r="6186" spans="1:13">
      <c r="A6186" t="s">
        <v>7760</v>
      </c>
      <c r="B6186">
        <v>4.8</v>
      </c>
      <c r="C6186" t="str">
        <f t="shared" si="96"/>
        <v>4 – 5</v>
      </c>
      <c r="D6186">
        <v>100</v>
      </c>
      <c r="E6186" t="s">
        <v>13149</v>
      </c>
      <c r="G6186" t="s">
        <v>13150</v>
      </c>
      <c r="H6186" t="s">
        <v>13150</v>
      </c>
      <c r="I6186" t="s">
        <v>7762</v>
      </c>
      <c r="J6186" t="s">
        <v>7763</v>
      </c>
      <c r="K6186" t="s">
        <v>15324</v>
      </c>
      <c r="L6186" t="s">
        <v>14079</v>
      </c>
      <c r="M6186" t="s">
        <v>2256</v>
      </c>
    </row>
    <row r="6187" spans="1:13">
      <c r="A6187" t="s">
        <v>7760</v>
      </c>
      <c r="B6187">
        <v>4.8</v>
      </c>
      <c r="C6187" t="str">
        <f t="shared" si="96"/>
        <v>4 – 5</v>
      </c>
      <c r="D6187">
        <v>100</v>
      </c>
      <c r="E6187" t="s">
        <v>13149</v>
      </c>
      <c r="G6187" t="s">
        <v>13150</v>
      </c>
      <c r="H6187" t="s">
        <v>13150</v>
      </c>
      <c r="I6187" t="s">
        <v>7762</v>
      </c>
      <c r="J6187" t="s">
        <v>7763</v>
      </c>
      <c r="K6187" t="s">
        <v>15324</v>
      </c>
      <c r="L6187" t="s">
        <v>14079</v>
      </c>
      <c r="M6187" t="s">
        <v>16108</v>
      </c>
    </row>
    <row r="6188" spans="1:13">
      <c r="A6188" t="s">
        <v>7764</v>
      </c>
      <c r="B6188">
        <v>4.9000000000000004</v>
      </c>
      <c r="C6188" t="str">
        <f t="shared" si="96"/>
        <v>4 – 5</v>
      </c>
      <c r="D6188">
        <v>13</v>
      </c>
      <c r="E6188" t="s">
        <v>13149</v>
      </c>
      <c r="G6188" t="s">
        <v>13150</v>
      </c>
      <c r="H6188" t="s">
        <v>13150</v>
      </c>
      <c r="I6188" t="s">
        <v>7766</v>
      </c>
      <c r="J6188" t="s">
        <v>7767</v>
      </c>
      <c r="K6188" t="s">
        <v>15325</v>
      </c>
      <c r="L6188" t="s">
        <v>14079</v>
      </c>
      <c r="M6188" t="s">
        <v>10</v>
      </c>
    </row>
    <row r="6189" spans="1:13">
      <c r="A6189" t="s">
        <v>7764</v>
      </c>
      <c r="B6189">
        <v>4.9000000000000004</v>
      </c>
      <c r="C6189" t="str">
        <f t="shared" si="96"/>
        <v>4 – 5</v>
      </c>
      <c r="D6189">
        <v>13</v>
      </c>
      <c r="E6189" t="s">
        <v>13149</v>
      </c>
      <c r="G6189" t="s">
        <v>13150</v>
      </c>
      <c r="H6189" t="s">
        <v>13150</v>
      </c>
      <c r="I6189" t="s">
        <v>7766</v>
      </c>
      <c r="J6189" t="s">
        <v>7767</v>
      </c>
      <c r="K6189" t="s">
        <v>15325</v>
      </c>
      <c r="L6189" t="s">
        <v>14079</v>
      </c>
      <c r="M6189" t="s">
        <v>511</v>
      </c>
    </row>
    <row r="6190" spans="1:13">
      <c r="A6190" t="s">
        <v>7768</v>
      </c>
      <c r="B6190">
        <v>4.5999999999999996</v>
      </c>
      <c r="C6190" t="str">
        <f t="shared" si="96"/>
        <v>4 – 5</v>
      </c>
      <c r="D6190">
        <v>10</v>
      </c>
      <c r="E6190" t="s">
        <v>13149</v>
      </c>
      <c r="G6190" t="s">
        <v>13150</v>
      </c>
      <c r="H6190" t="s">
        <v>13150</v>
      </c>
      <c r="I6190" t="s">
        <v>7770</v>
      </c>
      <c r="J6190" t="s">
        <v>7771</v>
      </c>
      <c r="K6190" t="s">
        <v>15326</v>
      </c>
      <c r="L6190" t="s">
        <v>14079</v>
      </c>
      <c r="M6190" t="s">
        <v>52</v>
      </c>
    </row>
    <row r="6191" spans="1:13">
      <c r="A6191" t="s">
        <v>7768</v>
      </c>
      <c r="B6191">
        <v>4.5999999999999996</v>
      </c>
      <c r="C6191" t="str">
        <f t="shared" si="96"/>
        <v>4 – 5</v>
      </c>
      <c r="D6191">
        <v>10</v>
      </c>
      <c r="E6191" t="s">
        <v>13149</v>
      </c>
      <c r="G6191" t="s">
        <v>13150</v>
      </c>
      <c r="H6191" t="s">
        <v>13150</v>
      </c>
      <c r="I6191" t="s">
        <v>7770</v>
      </c>
      <c r="J6191" t="s">
        <v>7771</v>
      </c>
      <c r="K6191" t="s">
        <v>15326</v>
      </c>
      <c r="L6191" t="s">
        <v>14079</v>
      </c>
      <c r="M6191" t="s">
        <v>2256</v>
      </c>
    </row>
    <row r="6192" spans="1:13">
      <c r="A6192" t="s">
        <v>7768</v>
      </c>
      <c r="B6192">
        <v>4.5999999999999996</v>
      </c>
      <c r="C6192" t="str">
        <f t="shared" si="96"/>
        <v>4 – 5</v>
      </c>
      <c r="D6192">
        <v>10</v>
      </c>
      <c r="E6192" t="s">
        <v>13149</v>
      </c>
      <c r="G6192" t="s">
        <v>13150</v>
      </c>
      <c r="H6192" t="s">
        <v>13150</v>
      </c>
      <c r="I6192" t="s">
        <v>7770</v>
      </c>
      <c r="J6192" t="s">
        <v>7771</v>
      </c>
      <c r="K6192" t="s">
        <v>15326</v>
      </c>
      <c r="L6192" t="s">
        <v>14079</v>
      </c>
      <c r="M6192" t="s">
        <v>1505</v>
      </c>
    </row>
    <row r="6193" spans="1:13">
      <c r="A6193" t="s">
        <v>7768</v>
      </c>
      <c r="B6193">
        <v>4.5999999999999996</v>
      </c>
      <c r="C6193" t="str">
        <f t="shared" si="96"/>
        <v>4 – 5</v>
      </c>
      <c r="D6193">
        <v>10</v>
      </c>
      <c r="E6193" t="s">
        <v>13149</v>
      </c>
      <c r="G6193" t="s">
        <v>13150</v>
      </c>
      <c r="H6193" t="s">
        <v>13150</v>
      </c>
      <c r="I6193" t="s">
        <v>7770</v>
      </c>
      <c r="J6193" t="s">
        <v>7771</v>
      </c>
      <c r="K6193" t="s">
        <v>15326</v>
      </c>
      <c r="L6193" t="s">
        <v>14079</v>
      </c>
      <c r="M6193" t="s">
        <v>18</v>
      </c>
    </row>
    <row r="6194" spans="1:13">
      <c r="A6194" t="s">
        <v>7768</v>
      </c>
      <c r="B6194">
        <v>4.5999999999999996</v>
      </c>
      <c r="C6194" t="str">
        <f t="shared" si="96"/>
        <v>4 – 5</v>
      </c>
      <c r="D6194">
        <v>10</v>
      </c>
      <c r="E6194" t="s">
        <v>13149</v>
      </c>
      <c r="G6194" t="s">
        <v>13150</v>
      </c>
      <c r="H6194" t="s">
        <v>13150</v>
      </c>
      <c r="I6194" t="s">
        <v>7770</v>
      </c>
      <c r="J6194" t="s">
        <v>7771</v>
      </c>
      <c r="K6194" t="s">
        <v>15326</v>
      </c>
      <c r="L6194" t="s">
        <v>14079</v>
      </c>
      <c r="M6194" t="s">
        <v>16115</v>
      </c>
    </row>
    <row r="6195" spans="1:13">
      <c r="A6195" t="s">
        <v>7773</v>
      </c>
      <c r="B6195">
        <v>4</v>
      </c>
      <c r="C6195" t="str">
        <f t="shared" si="96"/>
        <v>3 – 4</v>
      </c>
      <c r="D6195">
        <v>5</v>
      </c>
      <c r="E6195" t="s">
        <v>13149</v>
      </c>
      <c r="G6195" t="s">
        <v>13150</v>
      </c>
      <c r="H6195" t="s">
        <v>13150</v>
      </c>
      <c r="I6195" t="s">
        <v>7775</v>
      </c>
      <c r="J6195" t="s">
        <v>7776</v>
      </c>
      <c r="K6195" t="s">
        <v>15327</v>
      </c>
      <c r="L6195" t="s">
        <v>14101</v>
      </c>
      <c r="M6195" t="s">
        <v>635</v>
      </c>
    </row>
    <row r="6196" spans="1:13">
      <c r="A6196" t="s">
        <v>7773</v>
      </c>
      <c r="B6196">
        <v>4</v>
      </c>
      <c r="C6196" t="str">
        <f t="shared" si="96"/>
        <v>3 – 4</v>
      </c>
      <c r="D6196">
        <v>5</v>
      </c>
      <c r="E6196" t="s">
        <v>13149</v>
      </c>
      <c r="G6196" t="s">
        <v>13150</v>
      </c>
      <c r="H6196" t="s">
        <v>13150</v>
      </c>
      <c r="I6196" t="s">
        <v>7775</v>
      </c>
      <c r="J6196" t="s">
        <v>7776</v>
      </c>
      <c r="K6196" t="s">
        <v>15327</v>
      </c>
      <c r="L6196" t="s">
        <v>14101</v>
      </c>
      <c r="M6196" t="s">
        <v>257</v>
      </c>
    </row>
    <row r="6197" spans="1:13">
      <c r="A6197" t="s">
        <v>7773</v>
      </c>
      <c r="B6197">
        <v>4</v>
      </c>
      <c r="C6197" t="str">
        <f t="shared" si="96"/>
        <v>3 – 4</v>
      </c>
      <c r="D6197">
        <v>5</v>
      </c>
      <c r="E6197" t="s">
        <v>13149</v>
      </c>
      <c r="G6197" t="s">
        <v>13150</v>
      </c>
      <c r="H6197" t="s">
        <v>13150</v>
      </c>
      <c r="I6197" t="s">
        <v>7775</v>
      </c>
      <c r="J6197" t="s">
        <v>7776</v>
      </c>
      <c r="K6197" t="s">
        <v>15327</v>
      </c>
      <c r="L6197" t="s">
        <v>14101</v>
      </c>
      <c r="M6197" t="s">
        <v>10</v>
      </c>
    </row>
    <row r="6198" spans="1:13">
      <c r="A6198" t="s">
        <v>7773</v>
      </c>
      <c r="B6198">
        <v>4</v>
      </c>
      <c r="C6198" t="str">
        <f t="shared" si="96"/>
        <v>3 – 4</v>
      </c>
      <c r="D6198">
        <v>5</v>
      </c>
      <c r="E6198" t="s">
        <v>13149</v>
      </c>
      <c r="G6198" t="s">
        <v>13150</v>
      </c>
      <c r="H6198" t="s">
        <v>13150</v>
      </c>
      <c r="I6198" t="s">
        <v>7775</v>
      </c>
      <c r="J6198" t="s">
        <v>7776</v>
      </c>
      <c r="K6198" t="s">
        <v>15327</v>
      </c>
      <c r="L6198" t="s">
        <v>14101</v>
      </c>
      <c r="M6198" t="s">
        <v>595</v>
      </c>
    </row>
    <row r="6199" spans="1:13">
      <c r="A6199" t="s">
        <v>7773</v>
      </c>
      <c r="B6199">
        <v>4</v>
      </c>
      <c r="C6199" t="str">
        <f t="shared" si="96"/>
        <v>3 – 4</v>
      </c>
      <c r="D6199">
        <v>5</v>
      </c>
      <c r="E6199" t="s">
        <v>13149</v>
      </c>
      <c r="G6199" t="s">
        <v>13150</v>
      </c>
      <c r="H6199" t="s">
        <v>13150</v>
      </c>
      <c r="I6199" t="s">
        <v>7775</v>
      </c>
      <c r="J6199" t="s">
        <v>7776</v>
      </c>
      <c r="K6199" t="s">
        <v>15327</v>
      </c>
      <c r="L6199" t="s">
        <v>14101</v>
      </c>
      <c r="M6199" t="s">
        <v>1511</v>
      </c>
    </row>
    <row r="6200" spans="1:13">
      <c r="A6200" t="s">
        <v>7778</v>
      </c>
      <c r="B6200">
        <v>4.3</v>
      </c>
      <c r="C6200" t="str">
        <f t="shared" si="96"/>
        <v>4 – 5</v>
      </c>
      <c r="D6200">
        <v>100</v>
      </c>
      <c r="E6200" t="s">
        <v>13149</v>
      </c>
      <c r="G6200" t="s">
        <v>13150</v>
      </c>
      <c r="H6200" t="s">
        <v>13150</v>
      </c>
      <c r="I6200" t="s">
        <v>7780</v>
      </c>
      <c r="J6200" t="s">
        <v>7781</v>
      </c>
      <c r="K6200" t="s">
        <v>15328</v>
      </c>
      <c r="L6200" t="s">
        <v>14101</v>
      </c>
      <c r="M6200" t="s">
        <v>18</v>
      </c>
    </row>
    <row r="6201" spans="1:13">
      <c r="A6201" t="s">
        <v>7778</v>
      </c>
      <c r="B6201">
        <v>4.3</v>
      </c>
      <c r="C6201" t="str">
        <f t="shared" si="96"/>
        <v>4 – 5</v>
      </c>
      <c r="D6201">
        <v>100</v>
      </c>
      <c r="E6201" t="s">
        <v>13149</v>
      </c>
      <c r="G6201" t="s">
        <v>13150</v>
      </c>
      <c r="H6201" t="s">
        <v>13150</v>
      </c>
      <c r="I6201" t="s">
        <v>7780</v>
      </c>
      <c r="J6201" t="s">
        <v>7781</v>
      </c>
      <c r="K6201" t="s">
        <v>15328</v>
      </c>
      <c r="L6201" t="s">
        <v>14101</v>
      </c>
      <c r="M6201" t="s">
        <v>1511</v>
      </c>
    </row>
    <row r="6202" spans="1:13">
      <c r="A6202" t="s">
        <v>7782</v>
      </c>
      <c r="B6202">
        <v>4.8</v>
      </c>
      <c r="C6202" t="str">
        <f t="shared" si="96"/>
        <v>4 – 5</v>
      </c>
      <c r="D6202">
        <v>3000</v>
      </c>
      <c r="E6202" t="s">
        <v>13149</v>
      </c>
      <c r="G6202" t="s">
        <v>13150</v>
      </c>
      <c r="H6202" t="s">
        <v>13150</v>
      </c>
      <c r="I6202" t="s">
        <v>7784</v>
      </c>
      <c r="J6202" t="s">
        <v>7785</v>
      </c>
      <c r="K6202" t="s">
        <v>13528</v>
      </c>
      <c r="L6202" t="s">
        <v>13155</v>
      </c>
      <c r="M6202" t="s">
        <v>18</v>
      </c>
    </row>
    <row r="6203" spans="1:13">
      <c r="A6203" t="s">
        <v>7782</v>
      </c>
      <c r="B6203">
        <v>4.8</v>
      </c>
      <c r="C6203" t="str">
        <f t="shared" si="96"/>
        <v>4 – 5</v>
      </c>
      <c r="D6203">
        <v>3000</v>
      </c>
      <c r="E6203" t="s">
        <v>13149</v>
      </c>
      <c r="G6203" t="s">
        <v>13150</v>
      </c>
      <c r="H6203" t="s">
        <v>13150</v>
      </c>
      <c r="I6203" t="s">
        <v>7784</v>
      </c>
      <c r="J6203" t="s">
        <v>7785</v>
      </c>
      <c r="K6203" t="s">
        <v>13528</v>
      </c>
      <c r="L6203" t="s">
        <v>13155</v>
      </c>
      <c r="M6203" t="s">
        <v>8122</v>
      </c>
    </row>
    <row r="6204" spans="1:13">
      <c r="A6204" t="s">
        <v>7786</v>
      </c>
      <c r="B6204">
        <v>4.2</v>
      </c>
      <c r="C6204" t="str">
        <f t="shared" si="96"/>
        <v>4 – 5</v>
      </c>
      <c r="D6204">
        <v>100</v>
      </c>
      <c r="E6204" t="s">
        <v>13149</v>
      </c>
      <c r="G6204" t="s">
        <v>13150</v>
      </c>
      <c r="H6204" t="s">
        <v>13150</v>
      </c>
      <c r="I6204" t="s">
        <v>7788</v>
      </c>
      <c r="J6204" t="s">
        <v>7789</v>
      </c>
      <c r="K6204" t="s">
        <v>15329</v>
      </c>
      <c r="L6204" t="s">
        <v>14067</v>
      </c>
      <c r="M6204" t="s">
        <v>149</v>
      </c>
    </row>
    <row r="6205" spans="1:13">
      <c r="A6205" t="s">
        <v>7786</v>
      </c>
      <c r="B6205">
        <v>4.2</v>
      </c>
      <c r="C6205" t="str">
        <f t="shared" si="96"/>
        <v>4 – 5</v>
      </c>
      <c r="D6205">
        <v>100</v>
      </c>
      <c r="E6205" t="s">
        <v>13149</v>
      </c>
      <c r="G6205" t="s">
        <v>13150</v>
      </c>
      <c r="H6205" t="s">
        <v>13150</v>
      </c>
      <c r="I6205" t="s">
        <v>7788</v>
      </c>
      <c r="J6205" t="s">
        <v>7789</v>
      </c>
      <c r="K6205" t="s">
        <v>15329</v>
      </c>
      <c r="L6205" t="s">
        <v>14067</v>
      </c>
      <c r="M6205" t="s">
        <v>262</v>
      </c>
    </row>
    <row r="6206" spans="1:13">
      <c r="A6206" t="s">
        <v>7786</v>
      </c>
      <c r="B6206">
        <v>4.2</v>
      </c>
      <c r="C6206" t="str">
        <f t="shared" si="96"/>
        <v>4 – 5</v>
      </c>
      <c r="D6206">
        <v>100</v>
      </c>
      <c r="E6206" t="s">
        <v>13149</v>
      </c>
      <c r="G6206" t="s">
        <v>13150</v>
      </c>
      <c r="H6206" t="s">
        <v>13150</v>
      </c>
      <c r="I6206" t="s">
        <v>7788</v>
      </c>
      <c r="J6206" t="s">
        <v>7789</v>
      </c>
      <c r="K6206" t="s">
        <v>15329</v>
      </c>
      <c r="L6206" t="s">
        <v>14067</v>
      </c>
      <c r="M6206" t="s">
        <v>10</v>
      </c>
    </row>
    <row r="6207" spans="1:13">
      <c r="A6207" t="s">
        <v>7786</v>
      </c>
      <c r="B6207">
        <v>4.2</v>
      </c>
      <c r="C6207" t="str">
        <f t="shared" si="96"/>
        <v>4 – 5</v>
      </c>
      <c r="D6207">
        <v>100</v>
      </c>
      <c r="E6207" t="s">
        <v>13149</v>
      </c>
      <c r="G6207" t="s">
        <v>13150</v>
      </c>
      <c r="H6207" t="s">
        <v>13150</v>
      </c>
      <c r="I6207" t="s">
        <v>7788</v>
      </c>
      <c r="J6207" t="s">
        <v>7789</v>
      </c>
      <c r="K6207" t="s">
        <v>15329</v>
      </c>
      <c r="L6207" t="s">
        <v>14067</v>
      </c>
      <c r="M6207" t="s">
        <v>52</v>
      </c>
    </row>
    <row r="6208" spans="1:13">
      <c r="A6208" t="s">
        <v>7786</v>
      </c>
      <c r="B6208">
        <v>4.2</v>
      </c>
      <c r="C6208" t="str">
        <f t="shared" si="96"/>
        <v>4 – 5</v>
      </c>
      <c r="D6208">
        <v>100</v>
      </c>
      <c r="E6208" t="s">
        <v>13149</v>
      </c>
      <c r="G6208" t="s">
        <v>13150</v>
      </c>
      <c r="H6208" t="s">
        <v>13150</v>
      </c>
      <c r="I6208" t="s">
        <v>7788</v>
      </c>
      <c r="J6208" t="s">
        <v>7789</v>
      </c>
      <c r="K6208" t="s">
        <v>15329</v>
      </c>
      <c r="L6208" t="s">
        <v>14067</v>
      </c>
      <c r="M6208" t="s">
        <v>1762</v>
      </c>
    </row>
    <row r="6209" spans="1:13">
      <c r="A6209" t="s">
        <v>5328</v>
      </c>
      <c r="C6209" t="str">
        <f t="shared" si="96"/>
        <v>No Rating</v>
      </c>
      <c r="E6209" t="s">
        <v>13150</v>
      </c>
      <c r="G6209" t="s">
        <v>13150</v>
      </c>
      <c r="H6209" t="s">
        <v>13150</v>
      </c>
      <c r="I6209" t="s">
        <v>7791</v>
      </c>
      <c r="J6209" t="s">
        <v>7792</v>
      </c>
      <c r="K6209" t="s">
        <v>16085</v>
      </c>
      <c r="L6209" t="s">
        <v>14079</v>
      </c>
      <c r="M6209" t="s">
        <v>18</v>
      </c>
    </row>
    <row r="6210" spans="1:13">
      <c r="A6210" t="s">
        <v>5328</v>
      </c>
      <c r="C6210" t="str">
        <f t="shared" ref="C6210:C6273" si="97">IF(B6210="", "No Rating",
 IF(B6210&lt;=2, "1 – 2",
 IF(B6210&lt;=3, "2 – 3",
 IF(B6210&lt;=4, "3 – 4",
 "4 – 5"))))</f>
        <v>No Rating</v>
      </c>
      <c r="E6210" t="s">
        <v>13150</v>
      </c>
      <c r="G6210" t="s">
        <v>13150</v>
      </c>
      <c r="H6210" t="s">
        <v>13150</v>
      </c>
      <c r="I6210" t="s">
        <v>7791</v>
      </c>
      <c r="J6210" t="s">
        <v>7792</v>
      </c>
      <c r="K6210" t="s">
        <v>16085</v>
      </c>
      <c r="L6210" t="s">
        <v>14079</v>
      </c>
      <c r="M6210" t="s">
        <v>16115</v>
      </c>
    </row>
    <row r="6211" spans="1:13">
      <c r="A6211" t="s">
        <v>5328</v>
      </c>
      <c r="C6211" t="str">
        <f t="shared" si="97"/>
        <v>No Rating</v>
      </c>
      <c r="E6211" t="s">
        <v>13150</v>
      </c>
      <c r="G6211" t="s">
        <v>13150</v>
      </c>
      <c r="H6211" t="s">
        <v>13150</v>
      </c>
      <c r="I6211" t="s">
        <v>7791</v>
      </c>
      <c r="J6211" t="s">
        <v>7792</v>
      </c>
      <c r="K6211" t="s">
        <v>16085</v>
      </c>
      <c r="L6211" t="s">
        <v>14079</v>
      </c>
      <c r="M6211" t="s">
        <v>1220</v>
      </c>
    </row>
    <row r="6212" spans="1:13">
      <c r="A6212" t="s">
        <v>7793</v>
      </c>
      <c r="C6212" t="str">
        <f t="shared" si="97"/>
        <v>No Rating</v>
      </c>
      <c r="E6212" t="s">
        <v>13150</v>
      </c>
      <c r="G6212" t="s">
        <v>13150</v>
      </c>
      <c r="H6212" t="s">
        <v>13150</v>
      </c>
      <c r="I6212" t="s">
        <v>7795</v>
      </c>
      <c r="J6212" t="s">
        <v>7796</v>
      </c>
      <c r="K6212" t="s">
        <v>15330</v>
      </c>
      <c r="L6212" t="s">
        <v>14079</v>
      </c>
      <c r="M6212" t="s">
        <v>2256</v>
      </c>
    </row>
    <row r="6213" spans="1:13">
      <c r="A6213" t="s">
        <v>7797</v>
      </c>
      <c r="C6213" t="str">
        <f t="shared" si="97"/>
        <v>No Rating</v>
      </c>
      <c r="E6213" t="s">
        <v>13150</v>
      </c>
      <c r="G6213" t="s">
        <v>13150</v>
      </c>
      <c r="H6213" t="s">
        <v>13150</v>
      </c>
      <c r="I6213" t="s">
        <v>7799</v>
      </c>
      <c r="J6213" t="s">
        <v>7800</v>
      </c>
      <c r="K6213" t="s">
        <v>15331</v>
      </c>
      <c r="L6213" t="s">
        <v>14067</v>
      </c>
      <c r="M6213" t="s">
        <v>10</v>
      </c>
    </row>
    <row r="6214" spans="1:13">
      <c r="A6214" t="s">
        <v>7797</v>
      </c>
      <c r="C6214" t="str">
        <f t="shared" si="97"/>
        <v>No Rating</v>
      </c>
      <c r="E6214" t="s">
        <v>13150</v>
      </c>
      <c r="G6214" t="s">
        <v>13150</v>
      </c>
      <c r="H6214" t="s">
        <v>13150</v>
      </c>
      <c r="I6214" t="s">
        <v>7799</v>
      </c>
      <c r="J6214" t="s">
        <v>7800</v>
      </c>
      <c r="K6214" t="s">
        <v>15331</v>
      </c>
      <c r="L6214" t="s">
        <v>14067</v>
      </c>
      <c r="M6214" t="s">
        <v>52</v>
      </c>
    </row>
    <row r="6215" spans="1:13">
      <c r="A6215" t="s">
        <v>7797</v>
      </c>
      <c r="C6215" t="str">
        <f t="shared" si="97"/>
        <v>No Rating</v>
      </c>
      <c r="E6215" t="s">
        <v>13150</v>
      </c>
      <c r="G6215" t="s">
        <v>13150</v>
      </c>
      <c r="H6215" t="s">
        <v>13150</v>
      </c>
      <c r="I6215" t="s">
        <v>7799</v>
      </c>
      <c r="J6215" t="s">
        <v>7800</v>
      </c>
      <c r="K6215" t="s">
        <v>15331</v>
      </c>
      <c r="L6215" t="s">
        <v>14067</v>
      </c>
      <c r="M6215" t="s">
        <v>1505</v>
      </c>
    </row>
    <row r="6216" spans="1:13">
      <c r="A6216" t="s">
        <v>7801</v>
      </c>
      <c r="B6216">
        <v>4.7</v>
      </c>
      <c r="C6216" t="str">
        <f t="shared" si="97"/>
        <v>4 – 5</v>
      </c>
      <c r="D6216">
        <v>1000</v>
      </c>
      <c r="E6216" t="s">
        <v>13149</v>
      </c>
      <c r="G6216" t="s">
        <v>13150</v>
      </c>
      <c r="H6216" t="s">
        <v>13150</v>
      </c>
      <c r="I6216" t="s">
        <v>7803</v>
      </c>
      <c r="J6216" t="s">
        <v>7804</v>
      </c>
      <c r="K6216" t="s">
        <v>15332</v>
      </c>
      <c r="L6216" t="s">
        <v>14079</v>
      </c>
      <c r="M6216" t="s">
        <v>262</v>
      </c>
    </row>
    <row r="6217" spans="1:13">
      <c r="A6217" t="s">
        <v>7801</v>
      </c>
      <c r="B6217">
        <v>4.7</v>
      </c>
      <c r="C6217" t="str">
        <f t="shared" si="97"/>
        <v>4 – 5</v>
      </c>
      <c r="D6217">
        <v>1000</v>
      </c>
      <c r="E6217" t="s">
        <v>13149</v>
      </c>
      <c r="G6217" t="s">
        <v>13150</v>
      </c>
      <c r="H6217" t="s">
        <v>13150</v>
      </c>
      <c r="I6217" t="s">
        <v>7803</v>
      </c>
      <c r="J6217" t="s">
        <v>7804</v>
      </c>
      <c r="K6217" t="s">
        <v>15332</v>
      </c>
      <c r="L6217" t="s">
        <v>14079</v>
      </c>
      <c r="M6217" t="s">
        <v>18</v>
      </c>
    </row>
    <row r="6218" spans="1:13">
      <c r="A6218" t="s">
        <v>7801</v>
      </c>
      <c r="B6218">
        <v>4.7</v>
      </c>
      <c r="C6218" t="str">
        <f t="shared" si="97"/>
        <v>4 – 5</v>
      </c>
      <c r="D6218">
        <v>1000</v>
      </c>
      <c r="E6218" t="s">
        <v>13149</v>
      </c>
      <c r="G6218" t="s">
        <v>13150</v>
      </c>
      <c r="H6218" t="s">
        <v>13150</v>
      </c>
      <c r="I6218" t="s">
        <v>7803</v>
      </c>
      <c r="J6218" t="s">
        <v>7804</v>
      </c>
      <c r="K6218" t="s">
        <v>15332</v>
      </c>
      <c r="L6218" t="s">
        <v>14079</v>
      </c>
      <c r="M6218" t="s">
        <v>595</v>
      </c>
    </row>
    <row r="6219" spans="1:13">
      <c r="A6219" t="s">
        <v>7801</v>
      </c>
      <c r="B6219">
        <v>4.7</v>
      </c>
      <c r="C6219" t="str">
        <f t="shared" si="97"/>
        <v>4 – 5</v>
      </c>
      <c r="D6219">
        <v>1000</v>
      </c>
      <c r="E6219" t="s">
        <v>13149</v>
      </c>
      <c r="G6219" t="s">
        <v>13150</v>
      </c>
      <c r="H6219" t="s">
        <v>13150</v>
      </c>
      <c r="I6219" t="s">
        <v>7803</v>
      </c>
      <c r="J6219" t="s">
        <v>7804</v>
      </c>
      <c r="K6219" t="s">
        <v>15332</v>
      </c>
      <c r="L6219" t="s">
        <v>14079</v>
      </c>
      <c r="M6219" t="s">
        <v>1220</v>
      </c>
    </row>
    <row r="6220" spans="1:13">
      <c r="A6220" t="s">
        <v>7805</v>
      </c>
      <c r="B6220">
        <v>4.8</v>
      </c>
      <c r="C6220" t="str">
        <f t="shared" si="97"/>
        <v>4 – 5</v>
      </c>
      <c r="D6220">
        <v>3000</v>
      </c>
      <c r="E6220" t="s">
        <v>13149</v>
      </c>
      <c r="G6220" t="s">
        <v>13150</v>
      </c>
      <c r="H6220" t="s">
        <v>13150</v>
      </c>
      <c r="I6220" t="s">
        <v>7807</v>
      </c>
      <c r="J6220" t="s">
        <v>7808</v>
      </c>
      <c r="K6220" t="s">
        <v>15333</v>
      </c>
      <c r="L6220" t="s">
        <v>14079</v>
      </c>
      <c r="M6220" t="s">
        <v>18</v>
      </c>
    </row>
    <row r="6221" spans="1:13">
      <c r="A6221" t="s">
        <v>7805</v>
      </c>
      <c r="B6221">
        <v>4.8</v>
      </c>
      <c r="C6221" t="str">
        <f t="shared" si="97"/>
        <v>4 – 5</v>
      </c>
      <c r="D6221">
        <v>3000</v>
      </c>
      <c r="E6221" t="s">
        <v>13149</v>
      </c>
      <c r="G6221" t="s">
        <v>13150</v>
      </c>
      <c r="H6221" t="s">
        <v>13150</v>
      </c>
      <c r="I6221" t="s">
        <v>7807</v>
      </c>
      <c r="J6221" t="s">
        <v>7808</v>
      </c>
      <c r="K6221" t="s">
        <v>15333</v>
      </c>
      <c r="L6221" t="s">
        <v>14079</v>
      </c>
      <c r="M6221" t="s">
        <v>16119</v>
      </c>
    </row>
    <row r="6222" spans="1:13">
      <c r="A6222" t="s">
        <v>7809</v>
      </c>
      <c r="B6222">
        <v>4.9000000000000004</v>
      </c>
      <c r="C6222" t="str">
        <f t="shared" si="97"/>
        <v>4 – 5</v>
      </c>
      <c r="D6222">
        <v>14</v>
      </c>
      <c r="E6222" t="s">
        <v>13149</v>
      </c>
      <c r="G6222" t="s">
        <v>13150</v>
      </c>
      <c r="H6222" t="s">
        <v>13150</v>
      </c>
      <c r="I6222" t="s">
        <v>7812</v>
      </c>
      <c r="J6222" t="s">
        <v>7813</v>
      </c>
      <c r="K6222" t="s">
        <v>15334</v>
      </c>
      <c r="L6222" t="s">
        <v>14079</v>
      </c>
      <c r="M6222" t="s">
        <v>18</v>
      </c>
    </row>
    <row r="6223" spans="1:13">
      <c r="A6223" t="s">
        <v>7809</v>
      </c>
      <c r="B6223">
        <v>4.9000000000000004</v>
      </c>
      <c r="C6223" t="str">
        <f t="shared" si="97"/>
        <v>4 – 5</v>
      </c>
      <c r="D6223">
        <v>14</v>
      </c>
      <c r="E6223" t="s">
        <v>13149</v>
      </c>
      <c r="G6223" t="s">
        <v>13150</v>
      </c>
      <c r="H6223" t="s">
        <v>13150</v>
      </c>
      <c r="I6223" t="s">
        <v>7812</v>
      </c>
      <c r="J6223" t="s">
        <v>7813</v>
      </c>
      <c r="K6223" t="s">
        <v>15334</v>
      </c>
      <c r="L6223" t="s">
        <v>14079</v>
      </c>
      <c r="M6223" t="s">
        <v>16115</v>
      </c>
    </row>
    <row r="6224" spans="1:13">
      <c r="A6224" t="s">
        <v>7809</v>
      </c>
      <c r="B6224">
        <v>4.9000000000000004</v>
      </c>
      <c r="C6224" t="str">
        <f t="shared" si="97"/>
        <v>4 – 5</v>
      </c>
      <c r="D6224">
        <v>14</v>
      </c>
      <c r="E6224" t="s">
        <v>13149</v>
      </c>
      <c r="G6224" t="s">
        <v>13150</v>
      </c>
      <c r="H6224" t="s">
        <v>13150</v>
      </c>
      <c r="I6224" t="s">
        <v>7812</v>
      </c>
      <c r="J6224" t="s">
        <v>7813</v>
      </c>
      <c r="K6224" t="s">
        <v>15334</v>
      </c>
      <c r="L6224" t="s">
        <v>14079</v>
      </c>
      <c r="M6224" t="s">
        <v>1220</v>
      </c>
    </row>
    <row r="6225" spans="1:13">
      <c r="A6225" t="s">
        <v>7814</v>
      </c>
      <c r="B6225">
        <v>3.9</v>
      </c>
      <c r="C6225" t="str">
        <f t="shared" si="97"/>
        <v>3 – 4</v>
      </c>
      <c r="D6225">
        <v>100</v>
      </c>
      <c r="E6225" t="s">
        <v>13149</v>
      </c>
      <c r="G6225" t="s">
        <v>13150</v>
      </c>
      <c r="H6225" t="s">
        <v>13150</v>
      </c>
      <c r="I6225" t="s">
        <v>7816</v>
      </c>
      <c r="J6225" t="s">
        <v>7817</v>
      </c>
      <c r="K6225" t="s">
        <v>15335</v>
      </c>
      <c r="L6225" t="s">
        <v>14038</v>
      </c>
      <c r="M6225" t="s">
        <v>149</v>
      </c>
    </row>
    <row r="6226" spans="1:13">
      <c r="A6226" t="s">
        <v>7814</v>
      </c>
      <c r="B6226">
        <v>3.9</v>
      </c>
      <c r="C6226" t="str">
        <f t="shared" si="97"/>
        <v>3 – 4</v>
      </c>
      <c r="D6226">
        <v>100</v>
      </c>
      <c r="E6226" t="s">
        <v>13149</v>
      </c>
      <c r="G6226" t="s">
        <v>13150</v>
      </c>
      <c r="H6226" t="s">
        <v>13150</v>
      </c>
      <c r="I6226" t="s">
        <v>7816</v>
      </c>
      <c r="J6226" t="s">
        <v>7817</v>
      </c>
      <c r="K6226" t="s">
        <v>15335</v>
      </c>
      <c r="L6226" t="s">
        <v>14038</v>
      </c>
      <c r="M6226" t="s">
        <v>10</v>
      </c>
    </row>
    <row r="6227" spans="1:13">
      <c r="A6227" t="s">
        <v>7818</v>
      </c>
      <c r="B6227">
        <v>4.5999999999999996</v>
      </c>
      <c r="C6227" t="str">
        <f t="shared" si="97"/>
        <v>4 – 5</v>
      </c>
      <c r="D6227">
        <v>5000</v>
      </c>
      <c r="E6227" t="s">
        <v>13149</v>
      </c>
      <c r="G6227" t="s">
        <v>13150</v>
      </c>
      <c r="H6227" t="s">
        <v>13150</v>
      </c>
      <c r="I6227" t="s">
        <v>7820</v>
      </c>
      <c r="J6227" t="s">
        <v>7821</v>
      </c>
      <c r="K6227" t="s">
        <v>15336</v>
      </c>
      <c r="L6227" t="s">
        <v>14079</v>
      </c>
      <c r="M6227" t="s">
        <v>18</v>
      </c>
    </row>
    <row r="6228" spans="1:13">
      <c r="A6228" t="s">
        <v>7818</v>
      </c>
      <c r="B6228">
        <v>4.5999999999999996</v>
      </c>
      <c r="C6228" t="str">
        <f t="shared" si="97"/>
        <v>4 – 5</v>
      </c>
      <c r="D6228">
        <v>5000</v>
      </c>
      <c r="E6228" t="s">
        <v>13149</v>
      </c>
      <c r="G6228" t="s">
        <v>13150</v>
      </c>
      <c r="H6228" t="s">
        <v>13150</v>
      </c>
      <c r="I6228" t="s">
        <v>7820</v>
      </c>
      <c r="J6228" t="s">
        <v>7821</v>
      </c>
      <c r="K6228" t="s">
        <v>15336</v>
      </c>
      <c r="L6228" t="s">
        <v>14079</v>
      </c>
      <c r="M6228" t="s">
        <v>3586</v>
      </c>
    </row>
    <row r="6229" spans="1:13">
      <c r="A6229" t="s">
        <v>7818</v>
      </c>
      <c r="B6229">
        <v>4.5999999999999996</v>
      </c>
      <c r="C6229" t="str">
        <f t="shared" si="97"/>
        <v>4 – 5</v>
      </c>
      <c r="D6229">
        <v>5000</v>
      </c>
      <c r="E6229" t="s">
        <v>13149</v>
      </c>
      <c r="G6229" t="s">
        <v>13150</v>
      </c>
      <c r="H6229" t="s">
        <v>13150</v>
      </c>
      <c r="I6229" t="s">
        <v>7820</v>
      </c>
      <c r="J6229" t="s">
        <v>7821</v>
      </c>
      <c r="K6229" t="s">
        <v>15336</v>
      </c>
      <c r="L6229" t="s">
        <v>14079</v>
      </c>
      <c r="M6229" t="s">
        <v>8122</v>
      </c>
    </row>
    <row r="6230" spans="1:13">
      <c r="A6230" t="s">
        <v>7818</v>
      </c>
      <c r="B6230">
        <v>4.5999999999999996</v>
      </c>
      <c r="C6230" t="str">
        <f t="shared" si="97"/>
        <v>4 – 5</v>
      </c>
      <c r="D6230">
        <v>5000</v>
      </c>
      <c r="E6230" t="s">
        <v>13149</v>
      </c>
      <c r="G6230" t="s">
        <v>13150</v>
      </c>
      <c r="H6230" t="s">
        <v>13150</v>
      </c>
      <c r="I6230" t="s">
        <v>7820</v>
      </c>
      <c r="J6230" t="s">
        <v>7821</v>
      </c>
      <c r="K6230" t="s">
        <v>15336</v>
      </c>
      <c r="L6230" t="s">
        <v>14079</v>
      </c>
      <c r="M6230" t="s">
        <v>1220</v>
      </c>
    </row>
    <row r="6231" spans="1:13">
      <c r="A6231" t="s">
        <v>7822</v>
      </c>
      <c r="B6231">
        <v>4.9000000000000004</v>
      </c>
      <c r="C6231" t="str">
        <f t="shared" si="97"/>
        <v>4 – 5</v>
      </c>
      <c r="D6231">
        <v>100</v>
      </c>
      <c r="E6231" t="s">
        <v>13149</v>
      </c>
      <c r="G6231" t="s">
        <v>13150</v>
      </c>
      <c r="H6231" t="s">
        <v>13150</v>
      </c>
      <c r="I6231" t="s">
        <v>7824</v>
      </c>
      <c r="J6231" t="s">
        <v>7746</v>
      </c>
      <c r="K6231" t="s">
        <v>15320</v>
      </c>
      <c r="L6231" t="s">
        <v>14101</v>
      </c>
      <c r="M6231" t="s">
        <v>18</v>
      </c>
    </row>
    <row r="6232" spans="1:13">
      <c r="A6232" t="s">
        <v>7822</v>
      </c>
      <c r="B6232">
        <v>4.9000000000000004</v>
      </c>
      <c r="C6232" t="str">
        <f t="shared" si="97"/>
        <v>4 – 5</v>
      </c>
      <c r="D6232">
        <v>100</v>
      </c>
      <c r="E6232" t="s">
        <v>13149</v>
      </c>
      <c r="G6232" t="s">
        <v>13150</v>
      </c>
      <c r="H6232" t="s">
        <v>13150</v>
      </c>
      <c r="I6232" t="s">
        <v>7824</v>
      </c>
      <c r="J6232" t="s">
        <v>7746</v>
      </c>
      <c r="K6232" t="s">
        <v>15320</v>
      </c>
      <c r="L6232" t="s">
        <v>14101</v>
      </c>
      <c r="M6232" t="s">
        <v>3586</v>
      </c>
    </row>
    <row r="6233" spans="1:13">
      <c r="A6233" t="s">
        <v>7822</v>
      </c>
      <c r="B6233">
        <v>4.9000000000000004</v>
      </c>
      <c r="C6233" t="str">
        <f t="shared" si="97"/>
        <v>4 – 5</v>
      </c>
      <c r="D6233">
        <v>100</v>
      </c>
      <c r="E6233" t="s">
        <v>13149</v>
      </c>
      <c r="G6233" t="s">
        <v>13150</v>
      </c>
      <c r="H6233" t="s">
        <v>13150</v>
      </c>
      <c r="I6233" t="s">
        <v>7824</v>
      </c>
      <c r="J6233" t="s">
        <v>7746</v>
      </c>
      <c r="K6233" t="s">
        <v>15320</v>
      </c>
      <c r="L6233" t="s">
        <v>14101</v>
      </c>
      <c r="M6233" t="s">
        <v>1220</v>
      </c>
    </row>
    <row r="6234" spans="1:13">
      <c r="A6234" t="s">
        <v>7825</v>
      </c>
      <c r="B6234">
        <v>4</v>
      </c>
      <c r="C6234" t="str">
        <f t="shared" si="97"/>
        <v>3 – 4</v>
      </c>
      <c r="D6234">
        <v>5</v>
      </c>
      <c r="E6234" t="s">
        <v>13149</v>
      </c>
      <c r="G6234" t="s">
        <v>13150</v>
      </c>
      <c r="H6234" t="s">
        <v>13150</v>
      </c>
      <c r="I6234" t="s">
        <v>7827</v>
      </c>
      <c r="J6234" t="s">
        <v>7828</v>
      </c>
      <c r="K6234" t="s">
        <v>15337</v>
      </c>
      <c r="L6234" t="s">
        <v>14079</v>
      </c>
      <c r="M6234" t="s">
        <v>330</v>
      </c>
    </row>
    <row r="6235" spans="1:13">
      <c r="A6235" t="s">
        <v>7829</v>
      </c>
      <c r="B6235">
        <v>4.8</v>
      </c>
      <c r="C6235" t="str">
        <f t="shared" si="97"/>
        <v>4 – 5</v>
      </c>
      <c r="D6235">
        <v>1000</v>
      </c>
      <c r="E6235" t="s">
        <v>13149</v>
      </c>
      <c r="G6235" t="s">
        <v>13150</v>
      </c>
      <c r="H6235" t="s">
        <v>13150</v>
      </c>
      <c r="I6235" t="s">
        <v>7831</v>
      </c>
      <c r="J6235" t="s">
        <v>7828</v>
      </c>
      <c r="K6235" t="s">
        <v>15337</v>
      </c>
      <c r="L6235" t="s">
        <v>14079</v>
      </c>
      <c r="M6235" t="s">
        <v>18</v>
      </c>
    </row>
    <row r="6236" spans="1:13">
      <c r="A6236" t="s">
        <v>7829</v>
      </c>
      <c r="B6236">
        <v>4.8</v>
      </c>
      <c r="C6236" t="str">
        <f t="shared" si="97"/>
        <v>4 – 5</v>
      </c>
      <c r="D6236">
        <v>1000</v>
      </c>
      <c r="E6236" t="s">
        <v>13149</v>
      </c>
      <c r="G6236" t="s">
        <v>13150</v>
      </c>
      <c r="H6236" t="s">
        <v>13150</v>
      </c>
      <c r="I6236" t="s">
        <v>7831</v>
      </c>
      <c r="J6236" t="s">
        <v>7828</v>
      </c>
      <c r="K6236" t="s">
        <v>15337</v>
      </c>
      <c r="L6236" t="s">
        <v>14079</v>
      </c>
      <c r="M6236" t="s">
        <v>1220</v>
      </c>
    </row>
    <row r="6237" spans="1:13">
      <c r="A6237" t="s">
        <v>7832</v>
      </c>
      <c r="B6237">
        <v>4.9000000000000004</v>
      </c>
      <c r="C6237" t="str">
        <f t="shared" si="97"/>
        <v>4 – 5</v>
      </c>
      <c r="D6237">
        <v>500</v>
      </c>
      <c r="E6237" t="s">
        <v>13149</v>
      </c>
      <c r="G6237" t="s">
        <v>13150</v>
      </c>
      <c r="H6237" t="s">
        <v>13150</v>
      </c>
      <c r="I6237" t="s">
        <v>7834</v>
      </c>
      <c r="J6237" t="s">
        <v>7835</v>
      </c>
      <c r="K6237" t="s">
        <v>13529</v>
      </c>
      <c r="L6237" t="s">
        <v>13155</v>
      </c>
      <c r="M6237" t="s">
        <v>262</v>
      </c>
    </row>
    <row r="6238" spans="1:13">
      <c r="A6238" t="s">
        <v>7832</v>
      </c>
      <c r="B6238">
        <v>4.9000000000000004</v>
      </c>
      <c r="C6238" t="str">
        <f t="shared" si="97"/>
        <v>4 – 5</v>
      </c>
      <c r="D6238">
        <v>500</v>
      </c>
      <c r="E6238" t="s">
        <v>13149</v>
      </c>
      <c r="G6238" t="s">
        <v>13150</v>
      </c>
      <c r="H6238" t="s">
        <v>13150</v>
      </c>
      <c r="I6238" t="s">
        <v>7834</v>
      </c>
      <c r="J6238" t="s">
        <v>7835</v>
      </c>
      <c r="K6238" t="s">
        <v>13529</v>
      </c>
      <c r="L6238" t="s">
        <v>13155</v>
      </c>
      <c r="M6238" t="s">
        <v>10</v>
      </c>
    </row>
    <row r="6239" spans="1:13">
      <c r="A6239" t="s">
        <v>7832</v>
      </c>
      <c r="B6239">
        <v>4.9000000000000004</v>
      </c>
      <c r="C6239" t="str">
        <f t="shared" si="97"/>
        <v>4 – 5</v>
      </c>
      <c r="D6239">
        <v>500</v>
      </c>
      <c r="E6239" t="s">
        <v>13149</v>
      </c>
      <c r="G6239" t="s">
        <v>13150</v>
      </c>
      <c r="H6239" t="s">
        <v>13150</v>
      </c>
      <c r="I6239" t="s">
        <v>7834</v>
      </c>
      <c r="J6239" t="s">
        <v>7835</v>
      </c>
      <c r="K6239" t="s">
        <v>13529</v>
      </c>
      <c r="L6239" t="s">
        <v>13155</v>
      </c>
      <c r="M6239" t="s">
        <v>52</v>
      </c>
    </row>
    <row r="6240" spans="1:13">
      <c r="A6240" t="s">
        <v>7832</v>
      </c>
      <c r="B6240">
        <v>4.9000000000000004</v>
      </c>
      <c r="C6240" t="str">
        <f t="shared" si="97"/>
        <v>4 – 5</v>
      </c>
      <c r="D6240">
        <v>500</v>
      </c>
      <c r="E6240" t="s">
        <v>13149</v>
      </c>
      <c r="G6240" t="s">
        <v>13150</v>
      </c>
      <c r="H6240" t="s">
        <v>13150</v>
      </c>
      <c r="I6240" t="s">
        <v>7834</v>
      </c>
      <c r="J6240" t="s">
        <v>7835</v>
      </c>
      <c r="K6240" t="s">
        <v>13529</v>
      </c>
      <c r="L6240" t="s">
        <v>13155</v>
      </c>
      <c r="M6240" t="s">
        <v>1505</v>
      </c>
    </row>
    <row r="6241" spans="1:13">
      <c r="A6241" t="s">
        <v>7832</v>
      </c>
      <c r="B6241">
        <v>4.9000000000000004</v>
      </c>
      <c r="C6241" t="str">
        <f t="shared" si="97"/>
        <v>4 – 5</v>
      </c>
      <c r="D6241">
        <v>500</v>
      </c>
      <c r="E6241" t="s">
        <v>13149</v>
      </c>
      <c r="G6241" t="s">
        <v>13150</v>
      </c>
      <c r="H6241" t="s">
        <v>13150</v>
      </c>
      <c r="I6241" t="s">
        <v>7834</v>
      </c>
      <c r="J6241" t="s">
        <v>7835</v>
      </c>
      <c r="K6241" t="s">
        <v>13529</v>
      </c>
      <c r="L6241" t="s">
        <v>13155</v>
      </c>
      <c r="M6241" t="s">
        <v>18</v>
      </c>
    </row>
    <row r="6242" spans="1:13">
      <c r="A6242" t="s">
        <v>7836</v>
      </c>
      <c r="C6242" t="str">
        <f t="shared" si="97"/>
        <v>No Rating</v>
      </c>
      <c r="E6242" t="s">
        <v>13150</v>
      </c>
      <c r="G6242" t="s">
        <v>13150</v>
      </c>
      <c r="H6242" t="s">
        <v>13150</v>
      </c>
      <c r="I6242" t="s">
        <v>7838</v>
      </c>
      <c r="J6242" t="s">
        <v>7839</v>
      </c>
      <c r="K6242" t="s">
        <v>15338</v>
      </c>
      <c r="L6242" t="s">
        <v>14079</v>
      </c>
      <c r="M6242" t="s">
        <v>18</v>
      </c>
    </row>
    <row r="6243" spans="1:13">
      <c r="A6243" t="s">
        <v>7840</v>
      </c>
      <c r="B6243">
        <v>4.2</v>
      </c>
      <c r="C6243" t="str">
        <f t="shared" si="97"/>
        <v>4 – 5</v>
      </c>
      <c r="D6243">
        <v>10</v>
      </c>
      <c r="E6243" t="s">
        <v>13149</v>
      </c>
      <c r="G6243" t="s">
        <v>13150</v>
      </c>
      <c r="H6243" t="s">
        <v>13150</v>
      </c>
      <c r="I6243" t="s">
        <v>7842</v>
      </c>
      <c r="J6243" t="s">
        <v>7843</v>
      </c>
      <c r="K6243" t="s">
        <v>13530</v>
      </c>
      <c r="L6243" t="s">
        <v>13155</v>
      </c>
      <c r="M6243" t="s">
        <v>10</v>
      </c>
    </row>
    <row r="6244" spans="1:13">
      <c r="A6244" t="s">
        <v>7840</v>
      </c>
      <c r="B6244">
        <v>4.2</v>
      </c>
      <c r="C6244" t="str">
        <f t="shared" si="97"/>
        <v>4 – 5</v>
      </c>
      <c r="D6244">
        <v>10</v>
      </c>
      <c r="E6244" t="s">
        <v>13149</v>
      </c>
      <c r="G6244" t="s">
        <v>13150</v>
      </c>
      <c r="H6244" t="s">
        <v>13150</v>
      </c>
      <c r="I6244" t="s">
        <v>7842</v>
      </c>
      <c r="J6244" t="s">
        <v>7843</v>
      </c>
      <c r="K6244" t="s">
        <v>13530</v>
      </c>
      <c r="L6244" t="s">
        <v>13155</v>
      </c>
      <c r="M6244" t="s">
        <v>52</v>
      </c>
    </row>
    <row r="6245" spans="1:13">
      <c r="A6245" t="s">
        <v>7840</v>
      </c>
      <c r="B6245">
        <v>4.2</v>
      </c>
      <c r="C6245" t="str">
        <f t="shared" si="97"/>
        <v>4 – 5</v>
      </c>
      <c r="D6245">
        <v>10</v>
      </c>
      <c r="E6245" t="s">
        <v>13149</v>
      </c>
      <c r="G6245" t="s">
        <v>13150</v>
      </c>
      <c r="H6245" t="s">
        <v>13150</v>
      </c>
      <c r="I6245" t="s">
        <v>7842</v>
      </c>
      <c r="J6245" t="s">
        <v>7843</v>
      </c>
      <c r="K6245" t="s">
        <v>13530</v>
      </c>
      <c r="L6245" t="s">
        <v>13155</v>
      </c>
      <c r="M6245" t="s">
        <v>1762</v>
      </c>
    </row>
    <row r="6246" spans="1:13">
      <c r="A6246" t="s">
        <v>7840</v>
      </c>
      <c r="B6246">
        <v>4.2</v>
      </c>
      <c r="C6246" t="str">
        <f t="shared" si="97"/>
        <v>4 – 5</v>
      </c>
      <c r="D6246">
        <v>10</v>
      </c>
      <c r="E6246" t="s">
        <v>13149</v>
      </c>
      <c r="G6246" t="s">
        <v>13150</v>
      </c>
      <c r="H6246" t="s">
        <v>13150</v>
      </c>
      <c r="I6246" t="s">
        <v>7842</v>
      </c>
      <c r="J6246" t="s">
        <v>7843</v>
      </c>
      <c r="K6246" t="s">
        <v>13530</v>
      </c>
      <c r="L6246" t="s">
        <v>13155</v>
      </c>
      <c r="M6246" t="s">
        <v>1505</v>
      </c>
    </row>
    <row r="6247" spans="1:13">
      <c r="A6247" t="s">
        <v>7844</v>
      </c>
      <c r="C6247" t="str">
        <f t="shared" si="97"/>
        <v>No Rating</v>
      </c>
      <c r="E6247" t="s">
        <v>13150</v>
      </c>
      <c r="G6247" t="s">
        <v>13150</v>
      </c>
      <c r="H6247" t="s">
        <v>13150</v>
      </c>
      <c r="I6247" t="s">
        <v>7846</v>
      </c>
      <c r="J6247" t="s">
        <v>7847</v>
      </c>
      <c r="K6247" t="s">
        <v>15339</v>
      </c>
      <c r="L6247" t="s">
        <v>14101</v>
      </c>
      <c r="M6247" t="s">
        <v>262</v>
      </c>
    </row>
    <row r="6248" spans="1:13">
      <c r="A6248" t="s">
        <v>7844</v>
      </c>
      <c r="C6248" t="str">
        <f t="shared" si="97"/>
        <v>No Rating</v>
      </c>
      <c r="E6248" t="s">
        <v>13150</v>
      </c>
      <c r="G6248" t="s">
        <v>13150</v>
      </c>
      <c r="H6248" t="s">
        <v>13150</v>
      </c>
      <c r="I6248" t="s">
        <v>7846</v>
      </c>
      <c r="J6248" t="s">
        <v>7847</v>
      </c>
      <c r="K6248" t="s">
        <v>15339</v>
      </c>
      <c r="L6248" t="s">
        <v>14101</v>
      </c>
      <c r="M6248" t="s">
        <v>10</v>
      </c>
    </row>
    <row r="6249" spans="1:13">
      <c r="A6249" t="s">
        <v>7844</v>
      </c>
      <c r="C6249" t="str">
        <f t="shared" si="97"/>
        <v>No Rating</v>
      </c>
      <c r="E6249" t="s">
        <v>13150</v>
      </c>
      <c r="G6249" t="s">
        <v>13150</v>
      </c>
      <c r="H6249" t="s">
        <v>13150</v>
      </c>
      <c r="I6249" t="s">
        <v>7846</v>
      </c>
      <c r="J6249" t="s">
        <v>7847</v>
      </c>
      <c r="K6249" t="s">
        <v>15339</v>
      </c>
      <c r="L6249" t="s">
        <v>14101</v>
      </c>
      <c r="M6249" t="s">
        <v>52</v>
      </c>
    </row>
    <row r="6250" spans="1:13">
      <c r="A6250" t="s">
        <v>7844</v>
      </c>
      <c r="C6250" t="str">
        <f t="shared" si="97"/>
        <v>No Rating</v>
      </c>
      <c r="E6250" t="s">
        <v>13150</v>
      </c>
      <c r="G6250" t="s">
        <v>13150</v>
      </c>
      <c r="H6250" t="s">
        <v>13150</v>
      </c>
      <c r="I6250" t="s">
        <v>7846</v>
      </c>
      <c r="J6250" t="s">
        <v>7847</v>
      </c>
      <c r="K6250" t="s">
        <v>15339</v>
      </c>
      <c r="L6250" t="s">
        <v>14101</v>
      </c>
      <c r="M6250" t="s">
        <v>595</v>
      </c>
    </row>
    <row r="6251" spans="1:13">
      <c r="A6251" t="s">
        <v>7848</v>
      </c>
      <c r="B6251">
        <v>4.8</v>
      </c>
      <c r="C6251" t="str">
        <f t="shared" si="97"/>
        <v>4 – 5</v>
      </c>
      <c r="D6251">
        <v>100</v>
      </c>
      <c r="E6251" t="s">
        <v>13149</v>
      </c>
      <c r="G6251" t="s">
        <v>13150</v>
      </c>
      <c r="H6251" t="s">
        <v>13150</v>
      </c>
      <c r="I6251" t="s">
        <v>7850</v>
      </c>
      <c r="J6251" t="s">
        <v>7851</v>
      </c>
      <c r="K6251" t="s">
        <v>15340</v>
      </c>
      <c r="L6251" t="s">
        <v>14079</v>
      </c>
      <c r="M6251" t="s">
        <v>18</v>
      </c>
    </row>
    <row r="6252" spans="1:13">
      <c r="A6252" t="s">
        <v>7848</v>
      </c>
      <c r="B6252">
        <v>4.8</v>
      </c>
      <c r="C6252" t="str">
        <f t="shared" si="97"/>
        <v>4 – 5</v>
      </c>
      <c r="D6252">
        <v>100</v>
      </c>
      <c r="E6252" t="s">
        <v>13149</v>
      </c>
      <c r="G6252" t="s">
        <v>13150</v>
      </c>
      <c r="H6252" t="s">
        <v>13150</v>
      </c>
      <c r="I6252" t="s">
        <v>7850</v>
      </c>
      <c r="J6252" t="s">
        <v>7851</v>
      </c>
      <c r="K6252" t="s">
        <v>15340</v>
      </c>
      <c r="L6252" t="s">
        <v>14079</v>
      </c>
      <c r="M6252" t="s">
        <v>16119</v>
      </c>
    </row>
    <row r="6253" spans="1:13">
      <c r="A6253" t="s">
        <v>7852</v>
      </c>
      <c r="B6253">
        <v>4.8</v>
      </c>
      <c r="C6253" t="str">
        <f t="shared" si="97"/>
        <v>4 – 5</v>
      </c>
      <c r="D6253">
        <v>33</v>
      </c>
      <c r="E6253" t="s">
        <v>13149</v>
      </c>
      <c r="G6253" t="s">
        <v>13150</v>
      </c>
      <c r="H6253" t="s">
        <v>13150</v>
      </c>
      <c r="I6253" t="s">
        <v>7854</v>
      </c>
      <c r="J6253" t="s">
        <v>7855</v>
      </c>
      <c r="K6253" t="s">
        <v>15341</v>
      </c>
      <c r="L6253" t="s">
        <v>14067</v>
      </c>
      <c r="M6253" t="s">
        <v>149</v>
      </c>
    </row>
    <row r="6254" spans="1:13">
      <c r="A6254" t="s">
        <v>7852</v>
      </c>
      <c r="B6254">
        <v>4.8</v>
      </c>
      <c r="C6254" t="str">
        <f t="shared" si="97"/>
        <v>4 – 5</v>
      </c>
      <c r="D6254">
        <v>33</v>
      </c>
      <c r="E6254" t="s">
        <v>13149</v>
      </c>
      <c r="G6254" t="s">
        <v>13150</v>
      </c>
      <c r="H6254" t="s">
        <v>13150</v>
      </c>
      <c r="I6254" t="s">
        <v>7854</v>
      </c>
      <c r="J6254" t="s">
        <v>7855</v>
      </c>
      <c r="K6254" t="s">
        <v>15341</v>
      </c>
      <c r="L6254" t="s">
        <v>14067</v>
      </c>
      <c r="M6254" t="s">
        <v>595</v>
      </c>
    </row>
    <row r="6255" spans="1:13">
      <c r="A6255" t="s">
        <v>7856</v>
      </c>
      <c r="C6255" t="str">
        <f t="shared" si="97"/>
        <v>No Rating</v>
      </c>
      <c r="E6255" t="s">
        <v>13150</v>
      </c>
      <c r="G6255" t="s">
        <v>13150</v>
      </c>
      <c r="H6255" t="s">
        <v>13150</v>
      </c>
      <c r="I6255" t="s">
        <v>7858</v>
      </c>
      <c r="J6255" t="s">
        <v>7859</v>
      </c>
      <c r="K6255" t="s">
        <v>15342</v>
      </c>
      <c r="L6255" t="s">
        <v>14084</v>
      </c>
      <c r="M6255" t="s">
        <v>52</v>
      </c>
    </row>
    <row r="6256" spans="1:13">
      <c r="A6256" t="s">
        <v>7856</v>
      </c>
      <c r="C6256" t="str">
        <f t="shared" si="97"/>
        <v>No Rating</v>
      </c>
      <c r="E6256" t="s">
        <v>13150</v>
      </c>
      <c r="G6256" t="s">
        <v>13150</v>
      </c>
      <c r="H6256" t="s">
        <v>13150</v>
      </c>
      <c r="I6256" t="s">
        <v>7858</v>
      </c>
      <c r="J6256" t="s">
        <v>7859</v>
      </c>
      <c r="K6256" t="s">
        <v>15342</v>
      </c>
      <c r="L6256" t="s">
        <v>14084</v>
      </c>
      <c r="M6256" t="s">
        <v>18</v>
      </c>
    </row>
    <row r="6257" spans="1:13">
      <c r="A6257" t="s">
        <v>7856</v>
      </c>
      <c r="C6257" t="str">
        <f t="shared" si="97"/>
        <v>No Rating</v>
      </c>
      <c r="E6257" t="s">
        <v>13150</v>
      </c>
      <c r="G6257" t="s">
        <v>13150</v>
      </c>
      <c r="H6257" t="s">
        <v>13150</v>
      </c>
      <c r="I6257" t="s">
        <v>7858</v>
      </c>
      <c r="J6257" t="s">
        <v>7859</v>
      </c>
      <c r="K6257" t="s">
        <v>15342</v>
      </c>
      <c r="L6257" t="s">
        <v>14084</v>
      </c>
      <c r="M6257" t="s">
        <v>16113</v>
      </c>
    </row>
    <row r="6258" spans="1:13">
      <c r="A6258" t="s">
        <v>7860</v>
      </c>
      <c r="B6258">
        <v>4.8</v>
      </c>
      <c r="C6258" t="str">
        <f t="shared" si="97"/>
        <v>4 – 5</v>
      </c>
      <c r="D6258">
        <v>2000</v>
      </c>
      <c r="E6258" t="s">
        <v>13149</v>
      </c>
      <c r="G6258" t="s">
        <v>13150</v>
      </c>
      <c r="H6258" t="s">
        <v>13150</v>
      </c>
      <c r="I6258" t="s">
        <v>7862</v>
      </c>
      <c r="J6258" t="s">
        <v>7863</v>
      </c>
      <c r="K6258" t="s">
        <v>13531</v>
      </c>
      <c r="L6258" t="s">
        <v>13155</v>
      </c>
      <c r="M6258" t="s">
        <v>52</v>
      </c>
    </row>
    <row r="6259" spans="1:13">
      <c r="A6259" t="s">
        <v>7860</v>
      </c>
      <c r="B6259">
        <v>4.8</v>
      </c>
      <c r="C6259" t="str">
        <f t="shared" si="97"/>
        <v>4 – 5</v>
      </c>
      <c r="D6259">
        <v>2000</v>
      </c>
      <c r="E6259" t="s">
        <v>13149</v>
      </c>
      <c r="G6259" t="s">
        <v>13150</v>
      </c>
      <c r="H6259" t="s">
        <v>13150</v>
      </c>
      <c r="I6259" t="s">
        <v>7862</v>
      </c>
      <c r="J6259" t="s">
        <v>7863</v>
      </c>
      <c r="K6259" t="s">
        <v>13531</v>
      </c>
      <c r="L6259" t="s">
        <v>13155</v>
      </c>
      <c r="M6259" t="s">
        <v>18</v>
      </c>
    </row>
    <row r="6260" spans="1:13">
      <c r="A6260" t="s">
        <v>7860</v>
      </c>
      <c r="B6260">
        <v>4.8</v>
      </c>
      <c r="C6260" t="str">
        <f t="shared" si="97"/>
        <v>4 – 5</v>
      </c>
      <c r="D6260">
        <v>2000</v>
      </c>
      <c r="E6260" t="s">
        <v>13149</v>
      </c>
      <c r="G6260" t="s">
        <v>13150</v>
      </c>
      <c r="H6260" t="s">
        <v>13150</v>
      </c>
      <c r="I6260" t="s">
        <v>7862</v>
      </c>
      <c r="J6260" t="s">
        <v>7863</v>
      </c>
      <c r="K6260" t="s">
        <v>13531</v>
      </c>
      <c r="L6260" t="s">
        <v>13155</v>
      </c>
      <c r="M6260" t="s">
        <v>5392</v>
      </c>
    </row>
    <row r="6261" spans="1:13">
      <c r="A6261" t="s">
        <v>7860</v>
      </c>
      <c r="B6261">
        <v>4.8</v>
      </c>
      <c r="C6261" t="str">
        <f t="shared" si="97"/>
        <v>4 – 5</v>
      </c>
      <c r="D6261">
        <v>2000</v>
      </c>
      <c r="E6261" t="s">
        <v>13149</v>
      </c>
      <c r="G6261" t="s">
        <v>13150</v>
      </c>
      <c r="H6261" t="s">
        <v>13150</v>
      </c>
      <c r="I6261" t="s">
        <v>7862</v>
      </c>
      <c r="J6261" t="s">
        <v>7863</v>
      </c>
      <c r="K6261" t="s">
        <v>13531</v>
      </c>
      <c r="L6261" t="s">
        <v>13155</v>
      </c>
      <c r="M6261" t="s">
        <v>1220</v>
      </c>
    </row>
    <row r="6262" spans="1:13">
      <c r="A6262" t="s">
        <v>7864</v>
      </c>
      <c r="B6262">
        <v>4.7</v>
      </c>
      <c r="C6262" t="str">
        <f t="shared" si="97"/>
        <v>4 – 5</v>
      </c>
      <c r="D6262">
        <v>57</v>
      </c>
      <c r="E6262" t="s">
        <v>13149</v>
      </c>
      <c r="G6262" t="s">
        <v>13150</v>
      </c>
      <c r="H6262" t="s">
        <v>13150</v>
      </c>
      <c r="I6262" t="s">
        <v>7867</v>
      </c>
      <c r="J6262" t="s">
        <v>7868</v>
      </c>
      <c r="K6262" t="s">
        <v>15343</v>
      </c>
      <c r="L6262" t="s">
        <v>14079</v>
      </c>
      <c r="M6262" t="s">
        <v>262</v>
      </c>
    </row>
    <row r="6263" spans="1:13">
      <c r="A6263" t="s">
        <v>7864</v>
      </c>
      <c r="B6263">
        <v>4.7</v>
      </c>
      <c r="C6263" t="str">
        <f t="shared" si="97"/>
        <v>4 – 5</v>
      </c>
      <c r="D6263">
        <v>57</v>
      </c>
      <c r="E6263" t="s">
        <v>13149</v>
      </c>
      <c r="G6263" t="s">
        <v>13150</v>
      </c>
      <c r="H6263" t="s">
        <v>13150</v>
      </c>
      <c r="I6263" t="s">
        <v>7867</v>
      </c>
      <c r="J6263" t="s">
        <v>7868</v>
      </c>
      <c r="K6263" t="s">
        <v>15343</v>
      </c>
      <c r="L6263" t="s">
        <v>14079</v>
      </c>
      <c r="M6263" t="s">
        <v>10</v>
      </c>
    </row>
    <row r="6264" spans="1:13">
      <c r="A6264" t="s">
        <v>7864</v>
      </c>
      <c r="B6264">
        <v>4.7</v>
      </c>
      <c r="C6264" t="str">
        <f t="shared" si="97"/>
        <v>4 – 5</v>
      </c>
      <c r="D6264">
        <v>57</v>
      </c>
      <c r="E6264" t="s">
        <v>13149</v>
      </c>
      <c r="G6264" t="s">
        <v>13150</v>
      </c>
      <c r="H6264" t="s">
        <v>13150</v>
      </c>
      <c r="I6264" t="s">
        <v>7867</v>
      </c>
      <c r="J6264" t="s">
        <v>7868</v>
      </c>
      <c r="K6264" t="s">
        <v>15343</v>
      </c>
      <c r="L6264" t="s">
        <v>14079</v>
      </c>
      <c r="M6264" t="s">
        <v>595</v>
      </c>
    </row>
    <row r="6265" spans="1:13">
      <c r="A6265" t="s">
        <v>7869</v>
      </c>
      <c r="C6265" t="str">
        <f t="shared" si="97"/>
        <v>No Rating</v>
      </c>
      <c r="E6265" t="s">
        <v>13150</v>
      </c>
      <c r="G6265" t="s">
        <v>13150</v>
      </c>
      <c r="H6265" t="s">
        <v>13150</v>
      </c>
      <c r="I6265" t="s">
        <v>7870</v>
      </c>
      <c r="J6265" t="s">
        <v>1591</v>
      </c>
      <c r="K6265" t="s">
        <v>14228</v>
      </c>
      <c r="L6265" t="s">
        <v>14079</v>
      </c>
      <c r="M6265" t="s">
        <v>635</v>
      </c>
    </row>
    <row r="6266" spans="1:13">
      <c r="A6266" t="s">
        <v>7869</v>
      </c>
      <c r="C6266" t="str">
        <f t="shared" si="97"/>
        <v>No Rating</v>
      </c>
      <c r="E6266" t="s">
        <v>13150</v>
      </c>
      <c r="G6266" t="s">
        <v>13150</v>
      </c>
      <c r="H6266" t="s">
        <v>13150</v>
      </c>
      <c r="I6266" t="s">
        <v>7870</v>
      </c>
      <c r="J6266" t="s">
        <v>1591</v>
      </c>
      <c r="K6266" t="s">
        <v>14228</v>
      </c>
      <c r="L6266" t="s">
        <v>14079</v>
      </c>
      <c r="M6266" t="s">
        <v>330</v>
      </c>
    </row>
    <row r="6267" spans="1:13">
      <c r="A6267" t="s">
        <v>7869</v>
      </c>
      <c r="C6267" t="str">
        <f t="shared" si="97"/>
        <v>No Rating</v>
      </c>
      <c r="E6267" t="s">
        <v>13150</v>
      </c>
      <c r="G6267" t="s">
        <v>13150</v>
      </c>
      <c r="H6267" t="s">
        <v>13150</v>
      </c>
      <c r="I6267" t="s">
        <v>7870</v>
      </c>
      <c r="J6267" t="s">
        <v>1591</v>
      </c>
      <c r="K6267" t="s">
        <v>14228</v>
      </c>
      <c r="L6267" t="s">
        <v>14079</v>
      </c>
      <c r="M6267" t="s">
        <v>52</v>
      </c>
    </row>
    <row r="6268" spans="1:13">
      <c r="A6268" t="s">
        <v>7869</v>
      </c>
      <c r="C6268" t="str">
        <f t="shared" si="97"/>
        <v>No Rating</v>
      </c>
      <c r="E6268" t="s">
        <v>13150</v>
      </c>
      <c r="G6268" t="s">
        <v>13150</v>
      </c>
      <c r="H6268" t="s">
        <v>13150</v>
      </c>
      <c r="I6268" t="s">
        <v>7870</v>
      </c>
      <c r="J6268" t="s">
        <v>1591</v>
      </c>
      <c r="K6268" t="s">
        <v>14228</v>
      </c>
      <c r="L6268" t="s">
        <v>14079</v>
      </c>
      <c r="M6268" t="s">
        <v>1505</v>
      </c>
    </row>
    <row r="6269" spans="1:13">
      <c r="A6269" t="s">
        <v>7869</v>
      </c>
      <c r="C6269" t="str">
        <f t="shared" si="97"/>
        <v>No Rating</v>
      </c>
      <c r="E6269" t="s">
        <v>13150</v>
      </c>
      <c r="G6269" t="s">
        <v>13150</v>
      </c>
      <c r="H6269" t="s">
        <v>13150</v>
      </c>
      <c r="I6269" t="s">
        <v>7870</v>
      </c>
      <c r="J6269" t="s">
        <v>1591</v>
      </c>
      <c r="K6269" t="s">
        <v>14228</v>
      </c>
      <c r="L6269" t="s">
        <v>14079</v>
      </c>
      <c r="M6269" t="s">
        <v>18</v>
      </c>
    </row>
    <row r="6270" spans="1:13">
      <c r="A6270" t="s">
        <v>7871</v>
      </c>
      <c r="B6270">
        <v>4.7</v>
      </c>
      <c r="C6270" t="str">
        <f t="shared" si="97"/>
        <v>4 – 5</v>
      </c>
      <c r="D6270">
        <v>1000</v>
      </c>
      <c r="E6270" t="s">
        <v>13149</v>
      </c>
      <c r="G6270" t="s">
        <v>13150</v>
      </c>
      <c r="H6270" t="s">
        <v>13150</v>
      </c>
      <c r="I6270" t="s">
        <v>7873</v>
      </c>
      <c r="J6270" t="s">
        <v>7874</v>
      </c>
      <c r="K6270" t="s">
        <v>15344</v>
      </c>
      <c r="L6270" t="s">
        <v>14079</v>
      </c>
      <c r="M6270" t="s">
        <v>262</v>
      </c>
    </row>
    <row r="6271" spans="1:13">
      <c r="A6271" t="s">
        <v>7871</v>
      </c>
      <c r="B6271">
        <v>4.7</v>
      </c>
      <c r="C6271" t="str">
        <f t="shared" si="97"/>
        <v>4 – 5</v>
      </c>
      <c r="D6271">
        <v>1000</v>
      </c>
      <c r="E6271" t="s">
        <v>13149</v>
      </c>
      <c r="G6271" t="s">
        <v>13150</v>
      </c>
      <c r="H6271" t="s">
        <v>13150</v>
      </c>
      <c r="I6271" t="s">
        <v>7873</v>
      </c>
      <c r="J6271" t="s">
        <v>7874</v>
      </c>
      <c r="K6271" t="s">
        <v>15344</v>
      </c>
      <c r="L6271" t="s">
        <v>14079</v>
      </c>
      <c r="M6271" t="s">
        <v>10</v>
      </c>
    </row>
    <row r="6272" spans="1:13">
      <c r="A6272" t="s">
        <v>7871</v>
      </c>
      <c r="B6272">
        <v>4.7</v>
      </c>
      <c r="C6272" t="str">
        <f t="shared" si="97"/>
        <v>4 – 5</v>
      </c>
      <c r="D6272">
        <v>1000</v>
      </c>
      <c r="E6272" t="s">
        <v>13149</v>
      </c>
      <c r="G6272" t="s">
        <v>13150</v>
      </c>
      <c r="H6272" t="s">
        <v>13150</v>
      </c>
      <c r="I6272" t="s">
        <v>7873</v>
      </c>
      <c r="J6272" t="s">
        <v>7874</v>
      </c>
      <c r="K6272" t="s">
        <v>15344</v>
      </c>
      <c r="L6272" t="s">
        <v>14079</v>
      </c>
      <c r="M6272" t="s">
        <v>595</v>
      </c>
    </row>
    <row r="6273" spans="1:13">
      <c r="A6273" t="s">
        <v>7871</v>
      </c>
      <c r="B6273">
        <v>4.7</v>
      </c>
      <c r="C6273" t="str">
        <f t="shared" si="97"/>
        <v>4 – 5</v>
      </c>
      <c r="D6273">
        <v>1000</v>
      </c>
      <c r="E6273" t="s">
        <v>13149</v>
      </c>
      <c r="G6273" t="s">
        <v>13150</v>
      </c>
      <c r="H6273" t="s">
        <v>13150</v>
      </c>
      <c r="I6273" t="s">
        <v>7873</v>
      </c>
      <c r="J6273" t="s">
        <v>7874</v>
      </c>
      <c r="K6273" t="s">
        <v>15344</v>
      </c>
      <c r="L6273" t="s">
        <v>14079</v>
      </c>
      <c r="M6273" t="s">
        <v>3586</v>
      </c>
    </row>
    <row r="6274" spans="1:13">
      <c r="A6274" t="s">
        <v>7875</v>
      </c>
      <c r="C6274" t="str">
        <f t="shared" ref="C6274:C6337" si="98">IF(B6274="", "No Rating",
 IF(B6274&lt;=2, "1 – 2",
 IF(B6274&lt;=3, "2 – 3",
 IF(B6274&lt;=4, "3 – 4",
 "4 – 5"))))</f>
        <v>No Rating</v>
      </c>
      <c r="E6274" t="s">
        <v>13150</v>
      </c>
      <c r="G6274" t="s">
        <v>13150</v>
      </c>
      <c r="H6274" t="s">
        <v>13150</v>
      </c>
      <c r="I6274" t="s">
        <v>7877</v>
      </c>
      <c r="J6274" t="s">
        <v>7878</v>
      </c>
      <c r="K6274" t="s">
        <v>15345</v>
      </c>
      <c r="L6274" t="s">
        <v>14079</v>
      </c>
      <c r="M6274" t="s">
        <v>511</v>
      </c>
    </row>
    <row r="6275" spans="1:13">
      <c r="A6275" t="s">
        <v>7875</v>
      </c>
      <c r="C6275" t="str">
        <f t="shared" si="98"/>
        <v>No Rating</v>
      </c>
      <c r="E6275" t="s">
        <v>13150</v>
      </c>
      <c r="G6275" t="s">
        <v>13150</v>
      </c>
      <c r="H6275" t="s">
        <v>13150</v>
      </c>
      <c r="I6275" t="s">
        <v>7877</v>
      </c>
      <c r="J6275" t="s">
        <v>7878</v>
      </c>
      <c r="K6275" t="s">
        <v>15345</v>
      </c>
      <c r="L6275" t="s">
        <v>14079</v>
      </c>
      <c r="M6275" t="s">
        <v>18</v>
      </c>
    </row>
    <row r="6276" spans="1:13">
      <c r="A6276" t="s">
        <v>7879</v>
      </c>
      <c r="B6276">
        <v>3.2</v>
      </c>
      <c r="C6276" t="str">
        <f t="shared" si="98"/>
        <v>3 – 4</v>
      </c>
      <c r="D6276">
        <v>1000</v>
      </c>
      <c r="E6276" t="s">
        <v>13149</v>
      </c>
      <c r="G6276" t="s">
        <v>13150</v>
      </c>
      <c r="H6276" t="s">
        <v>13150</v>
      </c>
      <c r="I6276" t="s">
        <v>7882</v>
      </c>
      <c r="J6276" t="s">
        <v>7883</v>
      </c>
      <c r="K6276" t="s">
        <v>15346</v>
      </c>
      <c r="L6276" t="s">
        <v>14079</v>
      </c>
      <c r="M6276" t="s">
        <v>635</v>
      </c>
    </row>
    <row r="6277" spans="1:13">
      <c r="A6277" t="s">
        <v>7879</v>
      </c>
      <c r="B6277">
        <v>3.2</v>
      </c>
      <c r="C6277" t="str">
        <f t="shared" si="98"/>
        <v>3 – 4</v>
      </c>
      <c r="D6277">
        <v>1000</v>
      </c>
      <c r="E6277" t="s">
        <v>13149</v>
      </c>
      <c r="G6277" t="s">
        <v>13150</v>
      </c>
      <c r="H6277" t="s">
        <v>13150</v>
      </c>
      <c r="I6277" t="s">
        <v>7882</v>
      </c>
      <c r="J6277" t="s">
        <v>7883</v>
      </c>
      <c r="K6277" t="s">
        <v>15346</v>
      </c>
      <c r="L6277" t="s">
        <v>14079</v>
      </c>
      <c r="M6277" t="s">
        <v>262</v>
      </c>
    </row>
    <row r="6278" spans="1:13">
      <c r="A6278" t="s">
        <v>7879</v>
      </c>
      <c r="B6278">
        <v>3.2</v>
      </c>
      <c r="C6278" t="str">
        <f t="shared" si="98"/>
        <v>3 – 4</v>
      </c>
      <c r="D6278">
        <v>1000</v>
      </c>
      <c r="E6278" t="s">
        <v>13149</v>
      </c>
      <c r="G6278" t="s">
        <v>13150</v>
      </c>
      <c r="H6278" t="s">
        <v>13150</v>
      </c>
      <c r="I6278" t="s">
        <v>7882</v>
      </c>
      <c r="J6278" t="s">
        <v>7883</v>
      </c>
      <c r="K6278" t="s">
        <v>15346</v>
      </c>
      <c r="L6278" t="s">
        <v>14079</v>
      </c>
      <c r="M6278" t="s">
        <v>18</v>
      </c>
    </row>
    <row r="6279" spans="1:13">
      <c r="A6279" t="s">
        <v>7879</v>
      </c>
      <c r="B6279">
        <v>3.2</v>
      </c>
      <c r="C6279" t="str">
        <f t="shared" si="98"/>
        <v>3 – 4</v>
      </c>
      <c r="D6279">
        <v>1000</v>
      </c>
      <c r="E6279" t="s">
        <v>13149</v>
      </c>
      <c r="G6279" t="s">
        <v>13150</v>
      </c>
      <c r="H6279" t="s">
        <v>13150</v>
      </c>
      <c r="I6279" t="s">
        <v>7882</v>
      </c>
      <c r="J6279" t="s">
        <v>7883</v>
      </c>
      <c r="K6279" t="s">
        <v>15346</v>
      </c>
      <c r="L6279" t="s">
        <v>14079</v>
      </c>
      <c r="M6279" t="s">
        <v>595</v>
      </c>
    </row>
    <row r="6280" spans="1:13">
      <c r="A6280" t="s">
        <v>7884</v>
      </c>
      <c r="B6280">
        <v>4.5999999999999996</v>
      </c>
      <c r="C6280" t="str">
        <f t="shared" si="98"/>
        <v>4 – 5</v>
      </c>
      <c r="D6280">
        <v>100</v>
      </c>
      <c r="E6280" t="s">
        <v>13149</v>
      </c>
      <c r="G6280" t="s">
        <v>13150</v>
      </c>
      <c r="H6280" t="s">
        <v>13150</v>
      </c>
      <c r="I6280" t="s">
        <v>7886</v>
      </c>
      <c r="J6280" t="s">
        <v>7887</v>
      </c>
      <c r="K6280" t="s">
        <v>15347</v>
      </c>
      <c r="L6280" t="s">
        <v>14067</v>
      </c>
      <c r="M6280" t="s">
        <v>635</v>
      </c>
    </row>
    <row r="6281" spans="1:13">
      <c r="A6281" t="s">
        <v>7884</v>
      </c>
      <c r="B6281">
        <v>4.5999999999999996</v>
      </c>
      <c r="C6281" t="str">
        <f t="shared" si="98"/>
        <v>4 – 5</v>
      </c>
      <c r="D6281">
        <v>100</v>
      </c>
      <c r="E6281" t="s">
        <v>13149</v>
      </c>
      <c r="G6281" t="s">
        <v>13150</v>
      </c>
      <c r="H6281" t="s">
        <v>13150</v>
      </c>
      <c r="I6281" t="s">
        <v>7886</v>
      </c>
      <c r="J6281" t="s">
        <v>7887</v>
      </c>
      <c r="K6281" t="s">
        <v>15347</v>
      </c>
      <c r="L6281" t="s">
        <v>14067</v>
      </c>
      <c r="M6281" t="s">
        <v>18</v>
      </c>
    </row>
    <row r="6282" spans="1:13">
      <c r="A6282" t="s">
        <v>7884</v>
      </c>
      <c r="B6282">
        <v>4.5999999999999996</v>
      </c>
      <c r="C6282" t="str">
        <f t="shared" si="98"/>
        <v>4 – 5</v>
      </c>
      <c r="D6282">
        <v>100</v>
      </c>
      <c r="E6282" t="s">
        <v>13149</v>
      </c>
      <c r="G6282" t="s">
        <v>13150</v>
      </c>
      <c r="H6282" t="s">
        <v>13150</v>
      </c>
      <c r="I6282" t="s">
        <v>7886</v>
      </c>
      <c r="J6282" t="s">
        <v>7887</v>
      </c>
      <c r="K6282" t="s">
        <v>15347</v>
      </c>
      <c r="L6282" t="s">
        <v>14067</v>
      </c>
      <c r="M6282" t="s">
        <v>595</v>
      </c>
    </row>
    <row r="6283" spans="1:13">
      <c r="A6283" t="s">
        <v>7884</v>
      </c>
      <c r="B6283">
        <v>4.5999999999999996</v>
      </c>
      <c r="C6283" t="str">
        <f t="shared" si="98"/>
        <v>4 – 5</v>
      </c>
      <c r="D6283">
        <v>100</v>
      </c>
      <c r="E6283" t="s">
        <v>13149</v>
      </c>
      <c r="G6283" t="s">
        <v>13150</v>
      </c>
      <c r="H6283" t="s">
        <v>13150</v>
      </c>
      <c r="I6283" t="s">
        <v>7886</v>
      </c>
      <c r="J6283" t="s">
        <v>7887</v>
      </c>
      <c r="K6283" t="s">
        <v>15347</v>
      </c>
      <c r="L6283" t="s">
        <v>14067</v>
      </c>
      <c r="M6283" t="s">
        <v>8122</v>
      </c>
    </row>
    <row r="6284" spans="1:13">
      <c r="A6284" t="s">
        <v>7884</v>
      </c>
      <c r="B6284">
        <v>4.5999999999999996</v>
      </c>
      <c r="C6284" t="str">
        <f t="shared" si="98"/>
        <v>4 – 5</v>
      </c>
      <c r="D6284">
        <v>100</v>
      </c>
      <c r="E6284" t="s">
        <v>13149</v>
      </c>
      <c r="G6284" t="s">
        <v>13150</v>
      </c>
      <c r="H6284" t="s">
        <v>13150</v>
      </c>
      <c r="I6284" t="s">
        <v>7886</v>
      </c>
      <c r="J6284" t="s">
        <v>7887</v>
      </c>
      <c r="K6284" t="s">
        <v>15347</v>
      </c>
      <c r="L6284" t="s">
        <v>14067</v>
      </c>
      <c r="M6284" t="s">
        <v>1220</v>
      </c>
    </row>
    <row r="6285" spans="1:13">
      <c r="A6285" t="s">
        <v>7888</v>
      </c>
      <c r="B6285">
        <v>4.5999999999999996</v>
      </c>
      <c r="C6285" t="str">
        <f t="shared" si="98"/>
        <v>4 – 5</v>
      </c>
      <c r="D6285">
        <v>500</v>
      </c>
      <c r="E6285" t="s">
        <v>13149</v>
      </c>
      <c r="G6285" t="s">
        <v>13150</v>
      </c>
      <c r="H6285" t="s">
        <v>13150</v>
      </c>
      <c r="I6285" t="s">
        <v>7890</v>
      </c>
      <c r="J6285" t="s">
        <v>7891</v>
      </c>
      <c r="K6285" t="s">
        <v>15348</v>
      </c>
      <c r="L6285" t="s">
        <v>14079</v>
      </c>
      <c r="M6285" t="s">
        <v>1505</v>
      </c>
    </row>
    <row r="6286" spans="1:13">
      <c r="A6286" t="s">
        <v>7888</v>
      </c>
      <c r="B6286">
        <v>4.5999999999999996</v>
      </c>
      <c r="C6286" t="str">
        <f t="shared" si="98"/>
        <v>4 – 5</v>
      </c>
      <c r="D6286">
        <v>500</v>
      </c>
      <c r="E6286" t="s">
        <v>13149</v>
      </c>
      <c r="G6286" t="s">
        <v>13150</v>
      </c>
      <c r="H6286" t="s">
        <v>13150</v>
      </c>
      <c r="I6286" t="s">
        <v>7890</v>
      </c>
      <c r="J6286" t="s">
        <v>7891</v>
      </c>
      <c r="K6286" t="s">
        <v>15348</v>
      </c>
      <c r="L6286" t="s">
        <v>14079</v>
      </c>
      <c r="M6286" t="s">
        <v>18</v>
      </c>
    </row>
    <row r="6287" spans="1:13">
      <c r="A6287" t="s">
        <v>7888</v>
      </c>
      <c r="B6287">
        <v>4.5999999999999996</v>
      </c>
      <c r="C6287" t="str">
        <f t="shared" si="98"/>
        <v>4 – 5</v>
      </c>
      <c r="D6287">
        <v>500</v>
      </c>
      <c r="E6287" t="s">
        <v>13149</v>
      </c>
      <c r="G6287" t="s">
        <v>13150</v>
      </c>
      <c r="H6287" t="s">
        <v>13150</v>
      </c>
      <c r="I6287" t="s">
        <v>7890</v>
      </c>
      <c r="J6287" t="s">
        <v>7891</v>
      </c>
      <c r="K6287" t="s">
        <v>15348</v>
      </c>
      <c r="L6287" t="s">
        <v>14079</v>
      </c>
      <c r="M6287" t="s">
        <v>3586</v>
      </c>
    </row>
    <row r="6288" spans="1:13">
      <c r="A6288" t="s">
        <v>7892</v>
      </c>
      <c r="B6288">
        <v>4.5</v>
      </c>
      <c r="C6288" t="str">
        <f t="shared" si="98"/>
        <v>4 – 5</v>
      </c>
      <c r="D6288">
        <v>100</v>
      </c>
      <c r="E6288" t="s">
        <v>13149</v>
      </c>
      <c r="G6288" t="s">
        <v>13150</v>
      </c>
      <c r="H6288" t="s">
        <v>13150</v>
      </c>
      <c r="I6288" t="s">
        <v>7894</v>
      </c>
      <c r="J6288" t="s">
        <v>7895</v>
      </c>
      <c r="K6288" t="s">
        <v>15349</v>
      </c>
      <c r="L6288" t="s">
        <v>14067</v>
      </c>
      <c r="M6288" t="s">
        <v>635</v>
      </c>
    </row>
    <row r="6289" spans="1:13">
      <c r="A6289" t="s">
        <v>7892</v>
      </c>
      <c r="B6289">
        <v>4.5</v>
      </c>
      <c r="C6289" t="str">
        <f t="shared" si="98"/>
        <v>4 – 5</v>
      </c>
      <c r="D6289">
        <v>100</v>
      </c>
      <c r="E6289" t="s">
        <v>13149</v>
      </c>
      <c r="G6289" t="s">
        <v>13150</v>
      </c>
      <c r="H6289" t="s">
        <v>13150</v>
      </c>
      <c r="I6289" t="s">
        <v>7894</v>
      </c>
      <c r="J6289" t="s">
        <v>7895</v>
      </c>
      <c r="K6289" t="s">
        <v>15349</v>
      </c>
      <c r="L6289" t="s">
        <v>14067</v>
      </c>
      <c r="M6289" t="s">
        <v>149</v>
      </c>
    </row>
    <row r="6290" spans="1:13">
      <c r="A6290" t="s">
        <v>7892</v>
      </c>
      <c r="B6290">
        <v>4.5</v>
      </c>
      <c r="C6290" t="str">
        <f t="shared" si="98"/>
        <v>4 – 5</v>
      </c>
      <c r="D6290">
        <v>100</v>
      </c>
      <c r="E6290" t="s">
        <v>13149</v>
      </c>
      <c r="G6290" t="s">
        <v>13150</v>
      </c>
      <c r="H6290" t="s">
        <v>13150</v>
      </c>
      <c r="I6290" t="s">
        <v>7894</v>
      </c>
      <c r="J6290" t="s">
        <v>7895</v>
      </c>
      <c r="K6290" t="s">
        <v>15349</v>
      </c>
      <c r="L6290" t="s">
        <v>14067</v>
      </c>
      <c r="M6290" t="s">
        <v>330</v>
      </c>
    </row>
    <row r="6291" spans="1:13">
      <c r="A6291" t="s">
        <v>7892</v>
      </c>
      <c r="B6291">
        <v>4.5</v>
      </c>
      <c r="C6291" t="str">
        <f t="shared" si="98"/>
        <v>4 – 5</v>
      </c>
      <c r="D6291">
        <v>100</v>
      </c>
      <c r="E6291" t="s">
        <v>13149</v>
      </c>
      <c r="G6291" t="s">
        <v>13150</v>
      </c>
      <c r="H6291" t="s">
        <v>13150</v>
      </c>
      <c r="I6291" t="s">
        <v>7894</v>
      </c>
      <c r="J6291" t="s">
        <v>7895</v>
      </c>
      <c r="K6291" t="s">
        <v>15349</v>
      </c>
      <c r="L6291" t="s">
        <v>14067</v>
      </c>
      <c r="M6291" t="s">
        <v>233</v>
      </c>
    </row>
    <row r="6292" spans="1:13">
      <c r="A6292" t="s">
        <v>7892</v>
      </c>
      <c r="B6292">
        <v>4.5</v>
      </c>
      <c r="C6292" t="str">
        <f t="shared" si="98"/>
        <v>4 – 5</v>
      </c>
      <c r="D6292">
        <v>100</v>
      </c>
      <c r="E6292" t="s">
        <v>13149</v>
      </c>
      <c r="G6292" t="s">
        <v>13150</v>
      </c>
      <c r="H6292" t="s">
        <v>13150</v>
      </c>
      <c r="I6292" t="s">
        <v>7894</v>
      </c>
      <c r="J6292" t="s">
        <v>7895</v>
      </c>
      <c r="K6292" t="s">
        <v>15349</v>
      </c>
      <c r="L6292" t="s">
        <v>14067</v>
      </c>
      <c r="M6292" t="s">
        <v>252</v>
      </c>
    </row>
    <row r="6293" spans="1:13">
      <c r="A6293" t="s">
        <v>7897</v>
      </c>
      <c r="B6293">
        <v>4.5999999999999996</v>
      </c>
      <c r="C6293" t="str">
        <f t="shared" si="98"/>
        <v>4 – 5</v>
      </c>
      <c r="D6293">
        <v>100</v>
      </c>
      <c r="E6293" t="s">
        <v>13149</v>
      </c>
      <c r="G6293" t="s">
        <v>13150</v>
      </c>
      <c r="H6293" t="s">
        <v>13150</v>
      </c>
      <c r="I6293" t="s">
        <v>7899</v>
      </c>
      <c r="J6293" t="s">
        <v>7900</v>
      </c>
      <c r="K6293" t="s">
        <v>15350</v>
      </c>
      <c r="L6293" t="s">
        <v>14079</v>
      </c>
      <c r="M6293" t="s">
        <v>330</v>
      </c>
    </row>
    <row r="6294" spans="1:13">
      <c r="A6294" t="s">
        <v>7897</v>
      </c>
      <c r="B6294">
        <v>4.5999999999999996</v>
      </c>
      <c r="C6294" t="str">
        <f t="shared" si="98"/>
        <v>4 – 5</v>
      </c>
      <c r="D6294">
        <v>100</v>
      </c>
      <c r="E6294" t="s">
        <v>13149</v>
      </c>
      <c r="G6294" t="s">
        <v>13150</v>
      </c>
      <c r="H6294" t="s">
        <v>13150</v>
      </c>
      <c r="I6294" t="s">
        <v>7899</v>
      </c>
      <c r="J6294" t="s">
        <v>7900</v>
      </c>
      <c r="K6294" t="s">
        <v>15350</v>
      </c>
      <c r="L6294" t="s">
        <v>14079</v>
      </c>
      <c r="M6294" t="s">
        <v>257</v>
      </c>
    </row>
    <row r="6295" spans="1:13">
      <c r="A6295" t="s">
        <v>7897</v>
      </c>
      <c r="B6295">
        <v>4.5999999999999996</v>
      </c>
      <c r="C6295" t="str">
        <f t="shared" si="98"/>
        <v>4 – 5</v>
      </c>
      <c r="D6295">
        <v>100</v>
      </c>
      <c r="E6295" t="s">
        <v>13149</v>
      </c>
      <c r="G6295" t="s">
        <v>13150</v>
      </c>
      <c r="H6295" t="s">
        <v>13150</v>
      </c>
      <c r="I6295" t="s">
        <v>7899</v>
      </c>
      <c r="J6295" t="s">
        <v>7900</v>
      </c>
      <c r="K6295" t="s">
        <v>15350</v>
      </c>
      <c r="L6295" t="s">
        <v>14079</v>
      </c>
      <c r="M6295" t="s">
        <v>18</v>
      </c>
    </row>
    <row r="6296" spans="1:13">
      <c r="A6296" t="s">
        <v>7897</v>
      </c>
      <c r="B6296">
        <v>4.5999999999999996</v>
      </c>
      <c r="C6296" t="str">
        <f t="shared" si="98"/>
        <v>4 – 5</v>
      </c>
      <c r="D6296">
        <v>100</v>
      </c>
      <c r="E6296" t="s">
        <v>13149</v>
      </c>
      <c r="G6296" t="s">
        <v>13150</v>
      </c>
      <c r="H6296" t="s">
        <v>13150</v>
      </c>
      <c r="I6296" t="s">
        <v>7899</v>
      </c>
      <c r="J6296" t="s">
        <v>7900</v>
      </c>
      <c r="K6296" t="s">
        <v>15350</v>
      </c>
      <c r="L6296" t="s">
        <v>14079</v>
      </c>
      <c r="M6296" t="s">
        <v>5392</v>
      </c>
    </row>
    <row r="6297" spans="1:13">
      <c r="A6297" t="s">
        <v>7897</v>
      </c>
      <c r="B6297">
        <v>4.5999999999999996</v>
      </c>
      <c r="C6297" t="str">
        <f t="shared" si="98"/>
        <v>4 – 5</v>
      </c>
      <c r="D6297">
        <v>100</v>
      </c>
      <c r="E6297" t="s">
        <v>13149</v>
      </c>
      <c r="G6297" t="s">
        <v>13150</v>
      </c>
      <c r="H6297" t="s">
        <v>13150</v>
      </c>
      <c r="I6297" t="s">
        <v>7899</v>
      </c>
      <c r="J6297" t="s">
        <v>7900</v>
      </c>
      <c r="K6297" t="s">
        <v>15350</v>
      </c>
      <c r="L6297" t="s">
        <v>14079</v>
      </c>
      <c r="M6297" t="s">
        <v>16113</v>
      </c>
    </row>
    <row r="6298" spans="1:13">
      <c r="A6298" t="s">
        <v>7902</v>
      </c>
      <c r="B6298">
        <v>4.3</v>
      </c>
      <c r="C6298" t="str">
        <f t="shared" si="98"/>
        <v>4 – 5</v>
      </c>
      <c r="D6298">
        <v>2000</v>
      </c>
      <c r="E6298" t="s">
        <v>13149</v>
      </c>
      <c r="G6298" t="s">
        <v>13150</v>
      </c>
      <c r="H6298" t="s">
        <v>13150</v>
      </c>
      <c r="I6298" t="s">
        <v>7904</v>
      </c>
      <c r="J6298" t="s">
        <v>7905</v>
      </c>
      <c r="K6298" t="s">
        <v>15351</v>
      </c>
      <c r="L6298" t="s">
        <v>14079</v>
      </c>
      <c r="M6298" t="s">
        <v>257</v>
      </c>
    </row>
    <row r="6299" spans="1:13">
      <c r="A6299" t="s">
        <v>7902</v>
      </c>
      <c r="B6299">
        <v>4.3</v>
      </c>
      <c r="C6299" t="str">
        <f t="shared" si="98"/>
        <v>4 – 5</v>
      </c>
      <c r="D6299">
        <v>2000</v>
      </c>
      <c r="E6299" t="s">
        <v>13149</v>
      </c>
      <c r="G6299" t="s">
        <v>13150</v>
      </c>
      <c r="H6299" t="s">
        <v>13150</v>
      </c>
      <c r="I6299" t="s">
        <v>7904</v>
      </c>
      <c r="J6299" t="s">
        <v>7905</v>
      </c>
      <c r="K6299" t="s">
        <v>15351</v>
      </c>
      <c r="L6299" t="s">
        <v>14079</v>
      </c>
      <c r="M6299" t="s">
        <v>262</v>
      </c>
    </row>
    <row r="6300" spans="1:13">
      <c r="A6300" t="s">
        <v>7902</v>
      </c>
      <c r="B6300">
        <v>4.3</v>
      </c>
      <c r="C6300" t="str">
        <f t="shared" si="98"/>
        <v>4 – 5</v>
      </c>
      <c r="D6300">
        <v>2000</v>
      </c>
      <c r="E6300" t="s">
        <v>13149</v>
      </c>
      <c r="G6300" t="s">
        <v>13150</v>
      </c>
      <c r="H6300" t="s">
        <v>13150</v>
      </c>
      <c r="I6300" t="s">
        <v>7904</v>
      </c>
      <c r="J6300" t="s">
        <v>7905</v>
      </c>
      <c r="K6300" t="s">
        <v>15351</v>
      </c>
      <c r="L6300" t="s">
        <v>14079</v>
      </c>
      <c r="M6300" t="s">
        <v>10</v>
      </c>
    </row>
    <row r="6301" spans="1:13">
      <c r="A6301" t="s">
        <v>7902</v>
      </c>
      <c r="B6301">
        <v>4.3</v>
      </c>
      <c r="C6301" t="str">
        <f t="shared" si="98"/>
        <v>4 – 5</v>
      </c>
      <c r="D6301">
        <v>2000</v>
      </c>
      <c r="E6301" t="s">
        <v>13149</v>
      </c>
      <c r="G6301" t="s">
        <v>13150</v>
      </c>
      <c r="H6301" t="s">
        <v>13150</v>
      </c>
      <c r="I6301" t="s">
        <v>7904</v>
      </c>
      <c r="J6301" t="s">
        <v>7905</v>
      </c>
      <c r="K6301" t="s">
        <v>15351</v>
      </c>
      <c r="L6301" t="s">
        <v>14079</v>
      </c>
      <c r="M6301" t="s">
        <v>52</v>
      </c>
    </row>
    <row r="6302" spans="1:13">
      <c r="A6302" t="s">
        <v>7902</v>
      </c>
      <c r="B6302">
        <v>4.3</v>
      </c>
      <c r="C6302" t="str">
        <f t="shared" si="98"/>
        <v>4 – 5</v>
      </c>
      <c r="D6302">
        <v>2000</v>
      </c>
      <c r="E6302" t="s">
        <v>13149</v>
      </c>
      <c r="G6302" t="s">
        <v>13150</v>
      </c>
      <c r="H6302" t="s">
        <v>13150</v>
      </c>
      <c r="I6302" t="s">
        <v>7904</v>
      </c>
      <c r="J6302" t="s">
        <v>7905</v>
      </c>
      <c r="K6302" t="s">
        <v>15351</v>
      </c>
      <c r="L6302" t="s">
        <v>14079</v>
      </c>
      <c r="M6302" t="s">
        <v>595</v>
      </c>
    </row>
    <row r="6303" spans="1:13">
      <c r="A6303" t="s">
        <v>4681</v>
      </c>
      <c r="B6303">
        <v>4.8</v>
      </c>
      <c r="C6303" t="str">
        <f t="shared" si="98"/>
        <v>4 – 5</v>
      </c>
      <c r="D6303">
        <v>18</v>
      </c>
      <c r="E6303" t="s">
        <v>13149</v>
      </c>
      <c r="G6303" t="s">
        <v>13150</v>
      </c>
      <c r="H6303" t="s">
        <v>13150</v>
      </c>
      <c r="I6303" t="s">
        <v>7908</v>
      </c>
      <c r="J6303" t="s">
        <v>7909</v>
      </c>
      <c r="K6303" t="s">
        <v>16086</v>
      </c>
      <c r="L6303" t="s">
        <v>14079</v>
      </c>
      <c r="M6303" t="s">
        <v>257</v>
      </c>
    </row>
    <row r="6304" spans="1:13">
      <c r="A6304" t="s">
        <v>4681</v>
      </c>
      <c r="B6304">
        <v>4.8</v>
      </c>
      <c r="C6304" t="str">
        <f t="shared" si="98"/>
        <v>4 – 5</v>
      </c>
      <c r="D6304">
        <v>18</v>
      </c>
      <c r="E6304" t="s">
        <v>13149</v>
      </c>
      <c r="G6304" t="s">
        <v>13150</v>
      </c>
      <c r="H6304" t="s">
        <v>13150</v>
      </c>
      <c r="I6304" t="s">
        <v>7908</v>
      </c>
      <c r="J6304" t="s">
        <v>7909</v>
      </c>
      <c r="K6304" t="s">
        <v>16086</v>
      </c>
      <c r="L6304" t="s">
        <v>14079</v>
      </c>
      <c r="M6304" t="s">
        <v>12403</v>
      </c>
    </row>
    <row r="6305" spans="1:13">
      <c r="A6305" t="s">
        <v>4681</v>
      </c>
      <c r="B6305">
        <v>4.8</v>
      </c>
      <c r="C6305" t="str">
        <f t="shared" si="98"/>
        <v>4 – 5</v>
      </c>
      <c r="D6305">
        <v>18</v>
      </c>
      <c r="E6305" t="s">
        <v>13149</v>
      </c>
      <c r="G6305" t="s">
        <v>13150</v>
      </c>
      <c r="H6305" t="s">
        <v>13150</v>
      </c>
      <c r="I6305" t="s">
        <v>7908</v>
      </c>
      <c r="J6305" t="s">
        <v>7909</v>
      </c>
      <c r="K6305" t="s">
        <v>16086</v>
      </c>
      <c r="L6305" t="s">
        <v>14079</v>
      </c>
      <c r="M6305" t="s">
        <v>16112</v>
      </c>
    </row>
    <row r="6306" spans="1:13">
      <c r="A6306" t="s">
        <v>7910</v>
      </c>
      <c r="B6306">
        <v>2.9</v>
      </c>
      <c r="C6306" t="str">
        <f t="shared" si="98"/>
        <v>2 – 3</v>
      </c>
      <c r="D6306">
        <v>19</v>
      </c>
      <c r="E6306" t="s">
        <v>13149</v>
      </c>
      <c r="G6306" t="s">
        <v>13150</v>
      </c>
      <c r="H6306" t="s">
        <v>13150</v>
      </c>
      <c r="I6306" t="s">
        <v>7913</v>
      </c>
      <c r="J6306" t="s">
        <v>7914</v>
      </c>
      <c r="K6306" t="s">
        <v>15352</v>
      </c>
      <c r="L6306" t="s">
        <v>14079</v>
      </c>
      <c r="M6306" t="s">
        <v>635</v>
      </c>
    </row>
    <row r="6307" spans="1:13">
      <c r="A6307" t="s">
        <v>7910</v>
      </c>
      <c r="B6307">
        <v>2.9</v>
      </c>
      <c r="C6307" t="str">
        <f t="shared" si="98"/>
        <v>2 – 3</v>
      </c>
      <c r="D6307">
        <v>19</v>
      </c>
      <c r="E6307" t="s">
        <v>13149</v>
      </c>
      <c r="G6307" t="s">
        <v>13150</v>
      </c>
      <c r="H6307" t="s">
        <v>13150</v>
      </c>
      <c r="I6307" t="s">
        <v>7913</v>
      </c>
      <c r="J6307" t="s">
        <v>7914</v>
      </c>
      <c r="K6307" t="s">
        <v>15352</v>
      </c>
      <c r="L6307" t="s">
        <v>14079</v>
      </c>
      <c r="M6307" t="s">
        <v>149</v>
      </c>
    </row>
    <row r="6308" spans="1:13">
      <c r="A6308" t="s">
        <v>7910</v>
      </c>
      <c r="B6308">
        <v>2.9</v>
      </c>
      <c r="C6308" t="str">
        <f t="shared" si="98"/>
        <v>2 – 3</v>
      </c>
      <c r="D6308">
        <v>19</v>
      </c>
      <c r="E6308" t="s">
        <v>13149</v>
      </c>
      <c r="G6308" t="s">
        <v>13150</v>
      </c>
      <c r="H6308" t="s">
        <v>13150</v>
      </c>
      <c r="I6308" t="s">
        <v>7913</v>
      </c>
      <c r="J6308" t="s">
        <v>7914</v>
      </c>
      <c r="K6308" t="s">
        <v>15352</v>
      </c>
      <c r="L6308" t="s">
        <v>14079</v>
      </c>
      <c r="M6308" t="s">
        <v>262</v>
      </c>
    </row>
    <row r="6309" spans="1:13">
      <c r="A6309" t="s">
        <v>7910</v>
      </c>
      <c r="B6309">
        <v>2.9</v>
      </c>
      <c r="C6309" t="str">
        <f t="shared" si="98"/>
        <v>2 – 3</v>
      </c>
      <c r="D6309">
        <v>19</v>
      </c>
      <c r="E6309" t="s">
        <v>13149</v>
      </c>
      <c r="G6309" t="s">
        <v>13150</v>
      </c>
      <c r="H6309" t="s">
        <v>13150</v>
      </c>
      <c r="I6309" t="s">
        <v>7913</v>
      </c>
      <c r="J6309" t="s">
        <v>7914</v>
      </c>
      <c r="K6309" t="s">
        <v>15352</v>
      </c>
      <c r="L6309" t="s">
        <v>14079</v>
      </c>
      <c r="M6309" t="s">
        <v>10</v>
      </c>
    </row>
    <row r="6310" spans="1:13">
      <c r="A6310" t="s">
        <v>7910</v>
      </c>
      <c r="B6310">
        <v>2.9</v>
      </c>
      <c r="C6310" t="str">
        <f t="shared" si="98"/>
        <v>2 – 3</v>
      </c>
      <c r="D6310">
        <v>19</v>
      </c>
      <c r="E6310" t="s">
        <v>13149</v>
      </c>
      <c r="G6310" t="s">
        <v>13150</v>
      </c>
      <c r="H6310" t="s">
        <v>13150</v>
      </c>
      <c r="I6310" t="s">
        <v>7913</v>
      </c>
      <c r="J6310" t="s">
        <v>7914</v>
      </c>
      <c r="K6310" t="s">
        <v>15352</v>
      </c>
      <c r="L6310" t="s">
        <v>14079</v>
      </c>
      <c r="M6310" t="s">
        <v>595</v>
      </c>
    </row>
    <row r="6311" spans="1:13">
      <c r="A6311" t="s">
        <v>7915</v>
      </c>
      <c r="C6311" t="str">
        <f t="shared" si="98"/>
        <v>No Rating</v>
      </c>
      <c r="E6311" t="s">
        <v>13150</v>
      </c>
      <c r="G6311" t="s">
        <v>13150</v>
      </c>
      <c r="H6311" t="s">
        <v>13150</v>
      </c>
      <c r="I6311" t="s">
        <v>7917</v>
      </c>
      <c r="J6311" t="s">
        <v>7918</v>
      </c>
      <c r="K6311" t="s">
        <v>15353</v>
      </c>
      <c r="L6311" t="s">
        <v>14038</v>
      </c>
      <c r="M6311" t="s">
        <v>52</v>
      </c>
    </row>
    <row r="6312" spans="1:13">
      <c r="A6312" t="s">
        <v>7915</v>
      </c>
      <c r="C6312" t="str">
        <f t="shared" si="98"/>
        <v>No Rating</v>
      </c>
      <c r="E6312" t="s">
        <v>13150</v>
      </c>
      <c r="G6312" t="s">
        <v>13150</v>
      </c>
      <c r="H6312" t="s">
        <v>13150</v>
      </c>
      <c r="I6312" t="s">
        <v>7917</v>
      </c>
      <c r="J6312" t="s">
        <v>7918</v>
      </c>
      <c r="K6312" t="s">
        <v>15353</v>
      </c>
      <c r="L6312" t="s">
        <v>14038</v>
      </c>
      <c r="M6312" t="s">
        <v>18</v>
      </c>
    </row>
    <row r="6313" spans="1:13">
      <c r="A6313" t="s">
        <v>7915</v>
      </c>
      <c r="C6313" t="str">
        <f t="shared" si="98"/>
        <v>No Rating</v>
      </c>
      <c r="E6313" t="s">
        <v>13150</v>
      </c>
      <c r="G6313" t="s">
        <v>13150</v>
      </c>
      <c r="H6313" t="s">
        <v>13150</v>
      </c>
      <c r="I6313" t="s">
        <v>7917</v>
      </c>
      <c r="J6313" t="s">
        <v>7918</v>
      </c>
      <c r="K6313" t="s">
        <v>15353</v>
      </c>
      <c r="L6313" t="s">
        <v>14038</v>
      </c>
      <c r="M6313" t="s">
        <v>1511</v>
      </c>
    </row>
    <row r="6314" spans="1:13">
      <c r="A6314" t="s">
        <v>7915</v>
      </c>
      <c r="C6314" t="str">
        <f t="shared" si="98"/>
        <v>No Rating</v>
      </c>
      <c r="E6314" t="s">
        <v>13150</v>
      </c>
      <c r="G6314" t="s">
        <v>13150</v>
      </c>
      <c r="H6314" t="s">
        <v>13150</v>
      </c>
      <c r="I6314" t="s">
        <v>7917</v>
      </c>
      <c r="J6314" t="s">
        <v>7918</v>
      </c>
      <c r="K6314" t="s">
        <v>15353</v>
      </c>
      <c r="L6314" t="s">
        <v>14038</v>
      </c>
      <c r="M6314" t="s">
        <v>4172</v>
      </c>
    </row>
    <row r="6315" spans="1:13">
      <c r="A6315" t="s">
        <v>7915</v>
      </c>
      <c r="C6315" t="str">
        <f t="shared" si="98"/>
        <v>No Rating</v>
      </c>
      <c r="E6315" t="s">
        <v>13150</v>
      </c>
      <c r="G6315" t="s">
        <v>13150</v>
      </c>
      <c r="H6315" t="s">
        <v>13150</v>
      </c>
      <c r="I6315" t="s">
        <v>7917</v>
      </c>
      <c r="J6315" t="s">
        <v>7918</v>
      </c>
      <c r="K6315" t="s">
        <v>15353</v>
      </c>
      <c r="L6315" t="s">
        <v>14038</v>
      </c>
      <c r="M6315" t="s">
        <v>16110</v>
      </c>
    </row>
    <row r="6316" spans="1:13">
      <c r="A6316" t="s">
        <v>7920</v>
      </c>
      <c r="B6316">
        <v>4.8</v>
      </c>
      <c r="C6316" t="str">
        <f t="shared" si="98"/>
        <v>4 – 5</v>
      </c>
      <c r="D6316">
        <v>500</v>
      </c>
      <c r="E6316" t="s">
        <v>13149</v>
      </c>
      <c r="G6316" t="s">
        <v>13150</v>
      </c>
      <c r="H6316" t="s">
        <v>13150</v>
      </c>
      <c r="I6316" t="s">
        <v>7922</v>
      </c>
      <c r="J6316" t="s">
        <v>7923</v>
      </c>
      <c r="K6316" t="s">
        <v>15354</v>
      </c>
      <c r="L6316" t="s">
        <v>14079</v>
      </c>
      <c r="M6316" t="s">
        <v>330</v>
      </c>
    </row>
    <row r="6317" spans="1:13">
      <c r="A6317" t="s">
        <v>7920</v>
      </c>
      <c r="B6317">
        <v>4.8</v>
      </c>
      <c r="C6317" t="str">
        <f t="shared" si="98"/>
        <v>4 – 5</v>
      </c>
      <c r="D6317">
        <v>500</v>
      </c>
      <c r="E6317" t="s">
        <v>13149</v>
      </c>
      <c r="G6317" t="s">
        <v>13150</v>
      </c>
      <c r="H6317" t="s">
        <v>13150</v>
      </c>
      <c r="I6317" t="s">
        <v>7922</v>
      </c>
      <c r="J6317" t="s">
        <v>7923</v>
      </c>
      <c r="K6317" t="s">
        <v>15354</v>
      </c>
      <c r="L6317" t="s">
        <v>14079</v>
      </c>
      <c r="M6317" t="s">
        <v>262</v>
      </c>
    </row>
    <row r="6318" spans="1:13">
      <c r="A6318" t="s">
        <v>7920</v>
      </c>
      <c r="B6318">
        <v>4.8</v>
      </c>
      <c r="C6318" t="str">
        <f t="shared" si="98"/>
        <v>4 – 5</v>
      </c>
      <c r="D6318">
        <v>500</v>
      </c>
      <c r="E6318" t="s">
        <v>13149</v>
      </c>
      <c r="G6318" t="s">
        <v>13150</v>
      </c>
      <c r="H6318" t="s">
        <v>13150</v>
      </c>
      <c r="I6318" t="s">
        <v>7922</v>
      </c>
      <c r="J6318" t="s">
        <v>7923</v>
      </c>
      <c r="K6318" t="s">
        <v>15354</v>
      </c>
      <c r="L6318" t="s">
        <v>14079</v>
      </c>
      <c r="M6318" t="s">
        <v>10</v>
      </c>
    </row>
    <row r="6319" spans="1:13">
      <c r="A6319" t="s">
        <v>7920</v>
      </c>
      <c r="B6319">
        <v>4.8</v>
      </c>
      <c r="C6319" t="str">
        <f t="shared" si="98"/>
        <v>4 – 5</v>
      </c>
      <c r="D6319">
        <v>500</v>
      </c>
      <c r="E6319" t="s">
        <v>13149</v>
      </c>
      <c r="G6319" t="s">
        <v>13150</v>
      </c>
      <c r="H6319" t="s">
        <v>13150</v>
      </c>
      <c r="I6319" t="s">
        <v>7922</v>
      </c>
      <c r="J6319" t="s">
        <v>7923</v>
      </c>
      <c r="K6319" t="s">
        <v>15354</v>
      </c>
      <c r="L6319" t="s">
        <v>14079</v>
      </c>
      <c r="M6319" t="s">
        <v>1505</v>
      </c>
    </row>
    <row r="6320" spans="1:13">
      <c r="A6320" t="s">
        <v>7920</v>
      </c>
      <c r="B6320">
        <v>4.8</v>
      </c>
      <c r="C6320" t="str">
        <f t="shared" si="98"/>
        <v>4 – 5</v>
      </c>
      <c r="D6320">
        <v>500</v>
      </c>
      <c r="E6320" t="s">
        <v>13149</v>
      </c>
      <c r="G6320" t="s">
        <v>13150</v>
      </c>
      <c r="H6320" t="s">
        <v>13150</v>
      </c>
      <c r="I6320" t="s">
        <v>7922</v>
      </c>
      <c r="J6320" t="s">
        <v>7923</v>
      </c>
      <c r="K6320" t="s">
        <v>15354</v>
      </c>
      <c r="L6320" t="s">
        <v>14079</v>
      </c>
      <c r="M6320" t="s">
        <v>18</v>
      </c>
    </row>
    <row r="6321" spans="1:13">
      <c r="A6321" t="s">
        <v>7925</v>
      </c>
      <c r="B6321">
        <v>3.6</v>
      </c>
      <c r="C6321" t="str">
        <f t="shared" si="98"/>
        <v>3 – 4</v>
      </c>
      <c r="D6321">
        <v>6</v>
      </c>
      <c r="E6321" t="s">
        <v>13149</v>
      </c>
      <c r="G6321" t="s">
        <v>13150</v>
      </c>
      <c r="H6321" t="s">
        <v>13150</v>
      </c>
      <c r="I6321" t="s">
        <v>7927</v>
      </c>
      <c r="J6321" t="s">
        <v>7928</v>
      </c>
      <c r="K6321" t="s">
        <v>15355</v>
      </c>
      <c r="L6321" t="s">
        <v>14084</v>
      </c>
      <c r="M6321" t="s">
        <v>149</v>
      </c>
    </row>
    <row r="6322" spans="1:13">
      <c r="A6322" t="s">
        <v>7925</v>
      </c>
      <c r="B6322">
        <v>3.6</v>
      </c>
      <c r="C6322" t="str">
        <f t="shared" si="98"/>
        <v>3 – 4</v>
      </c>
      <c r="D6322">
        <v>6</v>
      </c>
      <c r="E6322" t="s">
        <v>13149</v>
      </c>
      <c r="G6322" t="s">
        <v>13150</v>
      </c>
      <c r="H6322" t="s">
        <v>13150</v>
      </c>
      <c r="I6322" t="s">
        <v>7927</v>
      </c>
      <c r="J6322" t="s">
        <v>7928</v>
      </c>
      <c r="K6322" t="s">
        <v>15355</v>
      </c>
      <c r="L6322" t="s">
        <v>14084</v>
      </c>
      <c r="M6322" t="s">
        <v>10</v>
      </c>
    </row>
    <row r="6323" spans="1:13">
      <c r="A6323" t="s">
        <v>7925</v>
      </c>
      <c r="B6323">
        <v>3.6</v>
      </c>
      <c r="C6323" t="str">
        <f t="shared" si="98"/>
        <v>3 – 4</v>
      </c>
      <c r="D6323">
        <v>6</v>
      </c>
      <c r="E6323" t="s">
        <v>13149</v>
      </c>
      <c r="G6323" t="s">
        <v>13150</v>
      </c>
      <c r="H6323" t="s">
        <v>13150</v>
      </c>
      <c r="I6323" t="s">
        <v>7927</v>
      </c>
      <c r="J6323" t="s">
        <v>7928</v>
      </c>
      <c r="K6323" t="s">
        <v>15355</v>
      </c>
      <c r="L6323" t="s">
        <v>14084</v>
      </c>
      <c r="M6323" t="s">
        <v>18</v>
      </c>
    </row>
    <row r="6324" spans="1:13">
      <c r="A6324" t="s">
        <v>7930</v>
      </c>
      <c r="B6324">
        <v>4.7</v>
      </c>
      <c r="C6324" t="str">
        <f t="shared" si="98"/>
        <v>4 – 5</v>
      </c>
      <c r="D6324">
        <v>100</v>
      </c>
      <c r="E6324" t="s">
        <v>13149</v>
      </c>
      <c r="G6324" t="s">
        <v>13150</v>
      </c>
      <c r="H6324" t="s">
        <v>13150</v>
      </c>
      <c r="I6324" t="s">
        <v>7932</v>
      </c>
      <c r="J6324" t="s">
        <v>7933</v>
      </c>
      <c r="K6324" t="s">
        <v>15356</v>
      </c>
      <c r="L6324" t="s">
        <v>14079</v>
      </c>
      <c r="M6324" t="s">
        <v>10</v>
      </c>
    </row>
    <row r="6325" spans="1:13">
      <c r="A6325" t="s">
        <v>7930</v>
      </c>
      <c r="B6325">
        <v>4.7</v>
      </c>
      <c r="C6325" t="str">
        <f t="shared" si="98"/>
        <v>4 – 5</v>
      </c>
      <c r="D6325">
        <v>100</v>
      </c>
      <c r="E6325" t="s">
        <v>13149</v>
      </c>
      <c r="G6325" t="s">
        <v>13150</v>
      </c>
      <c r="H6325" t="s">
        <v>13150</v>
      </c>
      <c r="I6325" t="s">
        <v>7932</v>
      </c>
      <c r="J6325" t="s">
        <v>7933</v>
      </c>
      <c r="K6325" t="s">
        <v>15356</v>
      </c>
      <c r="L6325" t="s">
        <v>14079</v>
      </c>
      <c r="M6325" t="s">
        <v>2256</v>
      </c>
    </row>
    <row r="6326" spans="1:13">
      <c r="A6326" t="s">
        <v>7935</v>
      </c>
      <c r="B6326">
        <v>4.2</v>
      </c>
      <c r="C6326" t="str">
        <f t="shared" si="98"/>
        <v>4 – 5</v>
      </c>
      <c r="D6326">
        <v>100</v>
      </c>
      <c r="E6326" t="s">
        <v>13149</v>
      </c>
      <c r="G6326" t="s">
        <v>13150</v>
      </c>
      <c r="H6326" t="s">
        <v>13150</v>
      </c>
      <c r="I6326" t="s">
        <v>7937</v>
      </c>
      <c r="J6326" t="s">
        <v>1573</v>
      </c>
      <c r="K6326" t="s">
        <v>14224</v>
      </c>
      <c r="L6326" t="s">
        <v>14101</v>
      </c>
      <c r="M6326" t="s">
        <v>262</v>
      </c>
    </row>
    <row r="6327" spans="1:13">
      <c r="A6327" t="s">
        <v>7935</v>
      </c>
      <c r="B6327">
        <v>4.2</v>
      </c>
      <c r="C6327" t="str">
        <f t="shared" si="98"/>
        <v>4 – 5</v>
      </c>
      <c r="D6327">
        <v>100</v>
      </c>
      <c r="E6327" t="s">
        <v>13149</v>
      </c>
      <c r="G6327" t="s">
        <v>13150</v>
      </c>
      <c r="H6327" t="s">
        <v>13150</v>
      </c>
      <c r="I6327" t="s">
        <v>7937</v>
      </c>
      <c r="J6327" t="s">
        <v>1573</v>
      </c>
      <c r="K6327" t="s">
        <v>14224</v>
      </c>
      <c r="L6327" t="s">
        <v>14101</v>
      </c>
      <c r="M6327" t="s">
        <v>1586</v>
      </c>
    </row>
    <row r="6328" spans="1:13">
      <c r="A6328" t="s">
        <v>7935</v>
      </c>
      <c r="B6328">
        <v>4.2</v>
      </c>
      <c r="C6328" t="str">
        <f t="shared" si="98"/>
        <v>4 – 5</v>
      </c>
      <c r="D6328">
        <v>100</v>
      </c>
      <c r="E6328" t="s">
        <v>13149</v>
      </c>
      <c r="G6328" t="s">
        <v>13150</v>
      </c>
      <c r="H6328" t="s">
        <v>13150</v>
      </c>
      <c r="I6328" t="s">
        <v>7937</v>
      </c>
      <c r="J6328" t="s">
        <v>1573</v>
      </c>
      <c r="K6328" t="s">
        <v>14224</v>
      </c>
      <c r="L6328" t="s">
        <v>14101</v>
      </c>
      <c r="M6328" t="s">
        <v>595</v>
      </c>
    </row>
    <row r="6329" spans="1:13">
      <c r="A6329" t="s">
        <v>7938</v>
      </c>
      <c r="B6329">
        <v>4</v>
      </c>
      <c r="C6329" t="str">
        <f t="shared" si="98"/>
        <v>3 – 4</v>
      </c>
      <c r="D6329">
        <v>45</v>
      </c>
      <c r="E6329" t="s">
        <v>13149</v>
      </c>
      <c r="G6329" t="s">
        <v>13150</v>
      </c>
      <c r="H6329" t="s">
        <v>13150</v>
      </c>
      <c r="I6329" t="s">
        <v>7941</v>
      </c>
      <c r="J6329" t="s">
        <v>7942</v>
      </c>
      <c r="K6329" t="s">
        <v>15357</v>
      </c>
      <c r="L6329" t="s">
        <v>14079</v>
      </c>
      <c r="M6329" t="s">
        <v>149</v>
      </c>
    </row>
    <row r="6330" spans="1:13">
      <c r="A6330" t="s">
        <v>7938</v>
      </c>
      <c r="B6330">
        <v>4</v>
      </c>
      <c r="C6330" t="str">
        <f t="shared" si="98"/>
        <v>3 – 4</v>
      </c>
      <c r="D6330">
        <v>45</v>
      </c>
      <c r="E6330" t="s">
        <v>13149</v>
      </c>
      <c r="G6330" t="s">
        <v>13150</v>
      </c>
      <c r="H6330" t="s">
        <v>13150</v>
      </c>
      <c r="I6330" t="s">
        <v>7941</v>
      </c>
      <c r="J6330" t="s">
        <v>7942</v>
      </c>
      <c r="K6330" t="s">
        <v>15357</v>
      </c>
      <c r="L6330" t="s">
        <v>14079</v>
      </c>
      <c r="M6330" t="s">
        <v>262</v>
      </c>
    </row>
    <row r="6331" spans="1:13">
      <c r="A6331" t="s">
        <v>7938</v>
      </c>
      <c r="B6331">
        <v>4</v>
      </c>
      <c r="C6331" t="str">
        <f t="shared" si="98"/>
        <v>3 – 4</v>
      </c>
      <c r="D6331">
        <v>45</v>
      </c>
      <c r="E6331" t="s">
        <v>13149</v>
      </c>
      <c r="G6331" t="s">
        <v>13150</v>
      </c>
      <c r="H6331" t="s">
        <v>13150</v>
      </c>
      <c r="I6331" t="s">
        <v>7941</v>
      </c>
      <c r="J6331" t="s">
        <v>7942</v>
      </c>
      <c r="K6331" t="s">
        <v>15357</v>
      </c>
      <c r="L6331" t="s">
        <v>14079</v>
      </c>
      <c r="M6331" t="s">
        <v>10</v>
      </c>
    </row>
    <row r="6332" spans="1:13">
      <c r="A6332" t="s">
        <v>7938</v>
      </c>
      <c r="B6332">
        <v>4</v>
      </c>
      <c r="C6332" t="str">
        <f t="shared" si="98"/>
        <v>3 – 4</v>
      </c>
      <c r="D6332">
        <v>45</v>
      </c>
      <c r="E6332" t="s">
        <v>13149</v>
      </c>
      <c r="G6332" t="s">
        <v>13150</v>
      </c>
      <c r="H6332" t="s">
        <v>13150</v>
      </c>
      <c r="I6332" t="s">
        <v>7941</v>
      </c>
      <c r="J6332" t="s">
        <v>7942</v>
      </c>
      <c r="K6332" t="s">
        <v>15357</v>
      </c>
      <c r="L6332" t="s">
        <v>14079</v>
      </c>
      <c r="M6332" t="s">
        <v>595</v>
      </c>
    </row>
    <row r="6333" spans="1:13">
      <c r="A6333" t="s">
        <v>7943</v>
      </c>
      <c r="B6333">
        <v>4.8</v>
      </c>
      <c r="C6333" t="str">
        <f t="shared" si="98"/>
        <v>4 – 5</v>
      </c>
      <c r="D6333">
        <v>1000</v>
      </c>
      <c r="E6333" t="s">
        <v>13149</v>
      </c>
      <c r="G6333" t="s">
        <v>13150</v>
      </c>
      <c r="H6333" t="s">
        <v>13150</v>
      </c>
      <c r="I6333" t="s">
        <v>7945</v>
      </c>
      <c r="J6333" t="s">
        <v>7946</v>
      </c>
      <c r="K6333" t="s">
        <v>15358</v>
      </c>
      <c r="L6333" t="s">
        <v>14079</v>
      </c>
      <c r="M6333" t="s">
        <v>149</v>
      </c>
    </row>
    <row r="6334" spans="1:13">
      <c r="A6334" t="s">
        <v>7947</v>
      </c>
      <c r="B6334">
        <v>4.8</v>
      </c>
      <c r="C6334" t="str">
        <f t="shared" si="98"/>
        <v>4 – 5</v>
      </c>
      <c r="D6334">
        <v>100</v>
      </c>
      <c r="E6334" t="s">
        <v>13149</v>
      </c>
      <c r="G6334" t="s">
        <v>13150</v>
      </c>
      <c r="H6334" t="s">
        <v>13150</v>
      </c>
      <c r="I6334" t="s">
        <v>7949</v>
      </c>
      <c r="J6334" t="s">
        <v>7950</v>
      </c>
      <c r="K6334" t="s">
        <v>15359</v>
      </c>
      <c r="L6334" t="s">
        <v>14101</v>
      </c>
      <c r="M6334" t="s">
        <v>257</v>
      </c>
    </row>
    <row r="6335" spans="1:13">
      <c r="A6335" t="s">
        <v>7947</v>
      </c>
      <c r="B6335">
        <v>4.8</v>
      </c>
      <c r="C6335" t="str">
        <f t="shared" si="98"/>
        <v>4 – 5</v>
      </c>
      <c r="D6335">
        <v>100</v>
      </c>
      <c r="E6335" t="s">
        <v>13149</v>
      </c>
      <c r="G6335" t="s">
        <v>13150</v>
      </c>
      <c r="H6335" t="s">
        <v>13150</v>
      </c>
      <c r="I6335" t="s">
        <v>7949</v>
      </c>
      <c r="J6335" t="s">
        <v>7950</v>
      </c>
      <c r="K6335" t="s">
        <v>15359</v>
      </c>
      <c r="L6335" t="s">
        <v>14101</v>
      </c>
      <c r="M6335" t="s">
        <v>52</v>
      </c>
    </row>
    <row r="6336" spans="1:13">
      <c r="A6336" t="s">
        <v>7947</v>
      </c>
      <c r="B6336">
        <v>4.8</v>
      </c>
      <c r="C6336" t="str">
        <f t="shared" si="98"/>
        <v>4 – 5</v>
      </c>
      <c r="D6336">
        <v>100</v>
      </c>
      <c r="E6336" t="s">
        <v>13149</v>
      </c>
      <c r="G6336" t="s">
        <v>13150</v>
      </c>
      <c r="H6336" t="s">
        <v>13150</v>
      </c>
      <c r="I6336" t="s">
        <v>7949</v>
      </c>
      <c r="J6336" t="s">
        <v>7950</v>
      </c>
      <c r="K6336" t="s">
        <v>15359</v>
      </c>
      <c r="L6336" t="s">
        <v>14101</v>
      </c>
      <c r="M6336" t="s">
        <v>18</v>
      </c>
    </row>
    <row r="6337" spans="1:13">
      <c r="A6337" t="s">
        <v>7947</v>
      </c>
      <c r="B6337">
        <v>4.8</v>
      </c>
      <c r="C6337" t="str">
        <f t="shared" si="98"/>
        <v>4 – 5</v>
      </c>
      <c r="D6337">
        <v>100</v>
      </c>
      <c r="E6337" t="s">
        <v>13149</v>
      </c>
      <c r="G6337" t="s">
        <v>13150</v>
      </c>
      <c r="H6337" t="s">
        <v>13150</v>
      </c>
      <c r="I6337" t="s">
        <v>7949</v>
      </c>
      <c r="J6337" t="s">
        <v>7950</v>
      </c>
      <c r="K6337" t="s">
        <v>15359</v>
      </c>
      <c r="L6337" t="s">
        <v>14101</v>
      </c>
      <c r="M6337" t="s">
        <v>8122</v>
      </c>
    </row>
    <row r="6338" spans="1:13">
      <c r="A6338" t="s">
        <v>7947</v>
      </c>
      <c r="B6338">
        <v>4.8</v>
      </c>
      <c r="C6338" t="str">
        <f t="shared" ref="C6338:C6401" si="99">IF(B6338="", "No Rating",
 IF(B6338&lt;=2, "1 – 2",
 IF(B6338&lt;=3, "2 – 3",
 IF(B6338&lt;=4, "3 – 4",
 "4 – 5"))))</f>
        <v>4 – 5</v>
      </c>
      <c r="D6338">
        <v>100</v>
      </c>
      <c r="E6338" t="s">
        <v>13149</v>
      </c>
      <c r="G6338" t="s">
        <v>13150</v>
      </c>
      <c r="H6338" t="s">
        <v>13150</v>
      </c>
      <c r="I6338" t="s">
        <v>7949</v>
      </c>
      <c r="J6338" t="s">
        <v>7950</v>
      </c>
      <c r="K6338" t="s">
        <v>15359</v>
      </c>
      <c r="L6338" t="s">
        <v>14101</v>
      </c>
      <c r="M6338" t="s">
        <v>1220</v>
      </c>
    </row>
    <row r="6339" spans="1:13">
      <c r="A6339" t="s">
        <v>7952</v>
      </c>
      <c r="B6339">
        <v>4.4000000000000004</v>
      </c>
      <c r="C6339" t="str">
        <f t="shared" si="99"/>
        <v>4 – 5</v>
      </c>
      <c r="D6339">
        <v>5</v>
      </c>
      <c r="E6339" t="s">
        <v>13149</v>
      </c>
      <c r="G6339" t="s">
        <v>13150</v>
      </c>
      <c r="H6339" t="s">
        <v>13150</v>
      </c>
      <c r="I6339" t="s">
        <v>7954</v>
      </c>
      <c r="J6339" t="s">
        <v>7955</v>
      </c>
      <c r="K6339" t="s">
        <v>16153</v>
      </c>
      <c r="L6339" t="s">
        <v>14084</v>
      </c>
      <c r="M6339" t="s">
        <v>262</v>
      </c>
    </row>
    <row r="6340" spans="1:13">
      <c r="A6340" t="s">
        <v>7952</v>
      </c>
      <c r="B6340">
        <v>4.4000000000000004</v>
      </c>
      <c r="C6340" t="str">
        <f t="shared" si="99"/>
        <v>4 – 5</v>
      </c>
      <c r="D6340">
        <v>5</v>
      </c>
      <c r="E6340" t="s">
        <v>13149</v>
      </c>
      <c r="G6340" t="s">
        <v>13150</v>
      </c>
      <c r="H6340" t="s">
        <v>13150</v>
      </c>
      <c r="I6340" t="s">
        <v>7954</v>
      </c>
      <c r="J6340" t="s">
        <v>7955</v>
      </c>
      <c r="K6340" t="s">
        <v>16153</v>
      </c>
      <c r="L6340" t="s">
        <v>14084</v>
      </c>
      <c r="M6340" t="s">
        <v>52</v>
      </c>
    </row>
    <row r="6341" spans="1:13">
      <c r="A6341" t="s">
        <v>7952</v>
      </c>
      <c r="B6341">
        <v>4.4000000000000004</v>
      </c>
      <c r="C6341" t="str">
        <f t="shared" si="99"/>
        <v>4 – 5</v>
      </c>
      <c r="D6341">
        <v>5</v>
      </c>
      <c r="E6341" t="s">
        <v>13149</v>
      </c>
      <c r="G6341" t="s">
        <v>13150</v>
      </c>
      <c r="H6341" t="s">
        <v>13150</v>
      </c>
      <c r="I6341" t="s">
        <v>7954</v>
      </c>
      <c r="J6341" t="s">
        <v>7955</v>
      </c>
      <c r="K6341" t="s">
        <v>16153</v>
      </c>
      <c r="L6341" t="s">
        <v>14084</v>
      </c>
      <c r="M6341" t="s">
        <v>18</v>
      </c>
    </row>
    <row r="6342" spans="1:13">
      <c r="A6342" t="s">
        <v>7952</v>
      </c>
      <c r="B6342">
        <v>4.4000000000000004</v>
      </c>
      <c r="C6342" t="str">
        <f t="shared" si="99"/>
        <v>4 – 5</v>
      </c>
      <c r="D6342">
        <v>5</v>
      </c>
      <c r="E6342" t="s">
        <v>13149</v>
      </c>
      <c r="G6342" t="s">
        <v>13150</v>
      </c>
      <c r="H6342" t="s">
        <v>13150</v>
      </c>
      <c r="I6342" t="s">
        <v>7954</v>
      </c>
      <c r="J6342" t="s">
        <v>7955</v>
      </c>
      <c r="K6342" t="s">
        <v>16153</v>
      </c>
      <c r="L6342" t="s">
        <v>14084</v>
      </c>
      <c r="M6342" t="s">
        <v>595</v>
      </c>
    </row>
    <row r="6343" spans="1:13">
      <c r="A6343" t="s">
        <v>7952</v>
      </c>
      <c r="B6343">
        <v>4.4000000000000004</v>
      </c>
      <c r="C6343" t="str">
        <f t="shared" si="99"/>
        <v>4 – 5</v>
      </c>
      <c r="D6343">
        <v>5</v>
      </c>
      <c r="E6343" t="s">
        <v>13149</v>
      </c>
      <c r="G6343" t="s">
        <v>13150</v>
      </c>
      <c r="H6343" t="s">
        <v>13150</v>
      </c>
      <c r="I6343" t="s">
        <v>7954</v>
      </c>
      <c r="J6343" t="s">
        <v>7955</v>
      </c>
      <c r="K6343" t="s">
        <v>16153</v>
      </c>
      <c r="L6343" t="s">
        <v>14084</v>
      </c>
      <c r="M6343" t="s">
        <v>5392</v>
      </c>
    </row>
    <row r="6344" spans="1:13">
      <c r="A6344" t="s">
        <v>7956</v>
      </c>
      <c r="B6344">
        <v>4.8</v>
      </c>
      <c r="C6344" t="str">
        <f t="shared" si="99"/>
        <v>4 – 5</v>
      </c>
      <c r="D6344">
        <v>500</v>
      </c>
      <c r="E6344" t="s">
        <v>13149</v>
      </c>
      <c r="G6344" t="s">
        <v>13150</v>
      </c>
      <c r="H6344" t="s">
        <v>13150</v>
      </c>
      <c r="I6344" t="s">
        <v>7958</v>
      </c>
      <c r="J6344" t="s">
        <v>7959</v>
      </c>
      <c r="K6344" t="s">
        <v>15360</v>
      </c>
      <c r="L6344" t="s">
        <v>14079</v>
      </c>
      <c r="M6344" t="s">
        <v>52</v>
      </c>
    </row>
    <row r="6345" spans="1:13">
      <c r="A6345" t="s">
        <v>7956</v>
      </c>
      <c r="B6345">
        <v>4.8</v>
      </c>
      <c r="C6345" t="str">
        <f t="shared" si="99"/>
        <v>4 – 5</v>
      </c>
      <c r="D6345">
        <v>500</v>
      </c>
      <c r="E6345" t="s">
        <v>13149</v>
      </c>
      <c r="G6345" t="s">
        <v>13150</v>
      </c>
      <c r="H6345" t="s">
        <v>13150</v>
      </c>
      <c r="I6345" t="s">
        <v>7958</v>
      </c>
      <c r="J6345" t="s">
        <v>7959</v>
      </c>
      <c r="K6345" t="s">
        <v>15360</v>
      </c>
      <c r="L6345" t="s">
        <v>14079</v>
      </c>
      <c r="M6345" t="s">
        <v>511</v>
      </c>
    </row>
    <row r="6346" spans="1:13">
      <c r="A6346" t="s">
        <v>7960</v>
      </c>
      <c r="C6346" t="str">
        <f t="shared" si="99"/>
        <v>No Rating</v>
      </c>
      <c r="E6346" t="s">
        <v>13150</v>
      </c>
      <c r="G6346" t="s">
        <v>13150</v>
      </c>
      <c r="H6346" t="s">
        <v>13150</v>
      </c>
      <c r="I6346" t="s">
        <v>7962</v>
      </c>
      <c r="J6346" t="s">
        <v>7963</v>
      </c>
      <c r="K6346" t="s">
        <v>16154</v>
      </c>
      <c r="L6346" t="s">
        <v>14302</v>
      </c>
      <c r="M6346" t="s">
        <v>330</v>
      </c>
    </row>
    <row r="6347" spans="1:13">
      <c r="A6347" t="s">
        <v>7960</v>
      </c>
      <c r="C6347" t="str">
        <f t="shared" si="99"/>
        <v>No Rating</v>
      </c>
      <c r="E6347" t="s">
        <v>13150</v>
      </c>
      <c r="G6347" t="s">
        <v>13150</v>
      </c>
      <c r="H6347" t="s">
        <v>13150</v>
      </c>
      <c r="I6347" t="s">
        <v>7962</v>
      </c>
      <c r="J6347" t="s">
        <v>7963</v>
      </c>
      <c r="K6347" t="s">
        <v>16154</v>
      </c>
      <c r="L6347" t="s">
        <v>14302</v>
      </c>
      <c r="M6347" t="s">
        <v>511</v>
      </c>
    </row>
    <row r="6348" spans="1:13">
      <c r="A6348" t="s">
        <v>7897</v>
      </c>
      <c r="B6348">
        <v>4.8</v>
      </c>
      <c r="C6348" t="str">
        <f t="shared" si="99"/>
        <v>4 – 5</v>
      </c>
      <c r="D6348">
        <v>100</v>
      </c>
      <c r="E6348" t="s">
        <v>13149</v>
      </c>
      <c r="G6348" t="s">
        <v>13150</v>
      </c>
      <c r="H6348" t="s">
        <v>13150</v>
      </c>
      <c r="I6348" t="s">
        <v>7965</v>
      </c>
      <c r="J6348" t="s">
        <v>7966</v>
      </c>
      <c r="K6348" t="s">
        <v>16087</v>
      </c>
      <c r="L6348" t="s">
        <v>14079</v>
      </c>
      <c r="M6348" t="s">
        <v>262</v>
      </c>
    </row>
    <row r="6349" spans="1:13">
      <c r="A6349" t="s">
        <v>7897</v>
      </c>
      <c r="B6349">
        <v>4.8</v>
      </c>
      <c r="C6349" t="str">
        <f t="shared" si="99"/>
        <v>4 – 5</v>
      </c>
      <c r="D6349">
        <v>100</v>
      </c>
      <c r="E6349" t="s">
        <v>13149</v>
      </c>
      <c r="G6349" t="s">
        <v>13150</v>
      </c>
      <c r="H6349" t="s">
        <v>13150</v>
      </c>
      <c r="I6349" t="s">
        <v>7965</v>
      </c>
      <c r="J6349" t="s">
        <v>7966</v>
      </c>
      <c r="K6349" t="s">
        <v>16087</v>
      </c>
      <c r="L6349" t="s">
        <v>14079</v>
      </c>
      <c r="M6349" t="s">
        <v>10</v>
      </c>
    </row>
    <row r="6350" spans="1:13">
      <c r="A6350" t="s">
        <v>7897</v>
      </c>
      <c r="B6350">
        <v>4.8</v>
      </c>
      <c r="C6350" t="str">
        <f t="shared" si="99"/>
        <v>4 – 5</v>
      </c>
      <c r="D6350">
        <v>100</v>
      </c>
      <c r="E6350" t="s">
        <v>13149</v>
      </c>
      <c r="G6350" t="s">
        <v>13150</v>
      </c>
      <c r="H6350" t="s">
        <v>13150</v>
      </c>
      <c r="I6350" t="s">
        <v>7965</v>
      </c>
      <c r="J6350" t="s">
        <v>7966</v>
      </c>
      <c r="K6350" t="s">
        <v>16087</v>
      </c>
      <c r="L6350" t="s">
        <v>14079</v>
      </c>
      <c r="M6350" t="s">
        <v>595</v>
      </c>
    </row>
    <row r="6351" spans="1:13">
      <c r="A6351" t="s">
        <v>7967</v>
      </c>
      <c r="B6351">
        <v>4.8</v>
      </c>
      <c r="C6351" t="str">
        <f t="shared" si="99"/>
        <v>4 – 5</v>
      </c>
      <c r="D6351">
        <v>3000</v>
      </c>
      <c r="E6351" t="s">
        <v>13149</v>
      </c>
      <c r="G6351" t="s">
        <v>13150</v>
      </c>
      <c r="H6351" t="s">
        <v>13150</v>
      </c>
      <c r="I6351" t="s">
        <v>7969</v>
      </c>
      <c r="J6351" t="s">
        <v>7970</v>
      </c>
      <c r="K6351" t="s">
        <v>15361</v>
      </c>
      <c r="L6351" t="s">
        <v>14079</v>
      </c>
      <c r="M6351" t="s">
        <v>330</v>
      </c>
    </row>
    <row r="6352" spans="1:13">
      <c r="A6352" t="s">
        <v>7967</v>
      </c>
      <c r="B6352">
        <v>4.8</v>
      </c>
      <c r="C6352" t="str">
        <f t="shared" si="99"/>
        <v>4 – 5</v>
      </c>
      <c r="D6352">
        <v>3000</v>
      </c>
      <c r="E6352" t="s">
        <v>13149</v>
      </c>
      <c r="G6352" t="s">
        <v>13150</v>
      </c>
      <c r="H6352" t="s">
        <v>13150</v>
      </c>
      <c r="I6352" t="s">
        <v>7969</v>
      </c>
      <c r="J6352" t="s">
        <v>7970</v>
      </c>
      <c r="K6352" t="s">
        <v>15361</v>
      </c>
      <c r="L6352" t="s">
        <v>14079</v>
      </c>
      <c r="M6352" t="s">
        <v>10</v>
      </c>
    </row>
    <row r="6353" spans="1:13">
      <c r="A6353" t="s">
        <v>7967</v>
      </c>
      <c r="B6353">
        <v>4.8</v>
      </c>
      <c r="C6353" t="str">
        <f t="shared" si="99"/>
        <v>4 – 5</v>
      </c>
      <c r="D6353">
        <v>3000</v>
      </c>
      <c r="E6353" t="s">
        <v>13149</v>
      </c>
      <c r="G6353" t="s">
        <v>13150</v>
      </c>
      <c r="H6353" t="s">
        <v>13150</v>
      </c>
      <c r="I6353" t="s">
        <v>7969</v>
      </c>
      <c r="J6353" t="s">
        <v>7970</v>
      </c>
      <c r="K6353" t="s">
        <v>15361</v>
      </c>
      <c r="L6353" t="s">
        <v>14079</v>
      </c>
      <c r="M6353" t="s">
        <v>52</v>
      </c>
    </row>
    <row r="6354" spans="1:13">
      <c r="A6354" t="s">
        <v>7967</v>
      </c>
      <c r="B6354">
        <v>4.8</v>
      </c>
      <c r="C6354" t="str">
        <f t="shared" si="99"/>
        <v>4 – 5</v>
      </c>
      <c r="D6354">
        <v>3000</v>
      </c>
      <c r="E6354" t="s">
        <v>13149</v>
      </c>
      <c r="G6354" t="s">
        <v>13150</v>
      </c>
      <c r="H6354" t="s">
        <v>13150</v>
      </c>
      <c r="I6354" t="s">
        <v>7969</v>
      </c>
      <c r="J6354" t="s">
        <v>7970</v>
      </c>
      <c r="K6354" t="s">
        <v>15361</v>
      </c>
      <c r="L6354" t="s">
        <v>14079</v>
      </c>
      <c r="M6354" t="s">
        <v>18</v>
      </c>
    </row>
    <row r="6355" spans="1:13">
      <c r="A6355" t="s">
        <v>7971</v>
      </c>
      <c r="B6355">
        <v>4.8</v>
      </c>
      <c r="C6355" t="str">
        <f t="shared" si="99"/>
        <v>4 – 5</v>
      </c>
      <c r="D6355">
        <v>22</v>
      </c>
      <c r="E6355" t="s">
        <v>13149</v>
      </c>
      <c r="G6355" t="s">
        <v>13150</v>
      </c>
      <c r="H6355" t="s">
        <v>13150</v>
      </c>
      <c r="I6355" t="s">
        <v>7973</v>
      </c>
      <c r="J6355" t="s">
        <v>7974</v>
      </c>
      <c r="K6355" t="s">
        <v>15362</v>
      </c>
      <c r="L6355" t="s">
        <v>14038</v>
      </c>
      <c r="M6355" t="s">
        <v>149</v>
      </c>
    </row>
    <row r="6356" spans="1:13">
      <c r="A6356" t="s">
        <v>7971</v>
      </c>
      <c r="B6356">
        <v>4.8</v>
      </c>
      <c r="C6356" t="str">
        <f t="shared" si="99"/>
        <v>4 – 5</v>
      </c>
      <c r="D6356">
        <v>22</v>
      </c>
      <c r="E6356" t="s">
        <v>13149</v>
      </c>
      <c r="G6356" t="s">
        <v>13150</v>
      </c>
      <c r="H6356" t="s">
        <v>13150</v>
      </c>
      <c r="I6356" t="s">
        <v>7973</v>
      </c>
      <c r="J6356" t="s">
        <v>7974</v>
      </c>
      <c r="K6356" t="s">
        <v>15362</v>
      </c>
      <c r="L6356" t="s">
        <v>14038</v>
      </c>
      <c r="M6356" t="s">
        <v>10</v>
      </c>
    </row>
    <row r="6357" spans="1:13">
      <c r="A6357" t="s">
        <v>7975</v>
      </c>
      <c r="B6357">
        <v>4.9000000000000004</v>
      </c>
      <c r="C6357" t="str">
        <f t="shared" si="99"/>
        <v>4 – 5</v>
      </c>
      <c r="D6357">
        <v>1000</v>
      </c>
      <c r="E6357" t="s">
        <v>13149</v>
      </c>
      <c r="G6357" t="s">
        <v>13150</v>
      </c>
      <c r="H6357" t="s">
        <v>13150</v>
      </c>
      <c r="I6357" t="s">
        <v>7977</v>
      </c>
      <c r="J6357" t="s">
        <v>7978</v>
      </c>
      <c r="K6357" t="s">
        <v>15363</v>
      </c>
      <c r="L6357" t="s">
        <v>14079</v>
      </c>
      <c r="M6357" t="s">
        <v>10</v>
      </c>
    </row>
    <row r="6358" spans="1:13">
      <c r="A6358" t="s">
        <v>7975</v>
      </c>
      <c r="B6358">
        <v>4.9000000000000004</v>
      </c>
      <c r="C6358" t="str">
        <f t="shared" si="99"/>
        <v>4 – 5</v>
      </c>
      <c r="D6358">
        <v>1000</v>
      </c>
      <c r="E6358" t="s">
        <v>13149</v>
      </c>
      <c r="G6358" t="s">
        <v>13150</v>
      </c>
      <c r="H6358" t="s">
        <v>13150</v>
      </c>
      <c r="I6358" t="s">
        <v>7977</v>
      </c>
      <c r="J6358" t="s">
        <v>7978</v>
      </c>
      <c r="K6358" t="s">
        <v>15363</v>
      </c>
      <c r="L6358" t="s">
        <v>14079</v>
      </c>
      <c r="M6358" t="s">
        <v>2256</v>
      </c>
    </row>
    <row r="6359" spans="1:13">
      <c r="A6359" t="s">
        <v>7975</v>
      </c>
      <c r="B6359">
        <v>4.9000000000000004</v>
      </c>
      <c r="C6359" t="str">
        <f t="shared" si="99"/>
        <v>4 – 5</v>
      </c>
      <c r="D6359">
        <v>1000</v>
      </c>
      <c r="E6359" t="s">
        <v>13149</v>
      </c>
      <c r="G6359" t="s">
        <v>13150</v>
      </c>
      <c r="H6359" t="s">
        <v>13150</v>
      </c>
      <c r="I6359" t="s">
        <v>7977</v>
      </c>
      <c r="J6359" t="s">
        <v>7978</v>
      </c>
      <c r="K6359" t="s">
        <v>15363</v>
      </c>
      <c r="L6359" t="s">
        <v>14079</v>
      </c>
      <c r="M6359" t="s">
        <v>16108</v>
      </c>
    </row>
    <row r="6360" spans="1:13">
      <c r="A6360" t="s">
        <v>7979</v>
      </c>
      <c r="C6360" t="str">
        <f t="shared" si="99"/>
        <v>No Rating</v>
      </c>
      <c r="E6360" t="s">
        <v>13150</v>
      </c>
      <c r="G6360" t="s">
        <v>13150</v>
      </c>
      <c r="H6360" t="s">
        <v>13150</v>
      </c>
      <c r="I6360" t="s">
        <v>7981</v>
      </c>
      <c r="J6360" t="s">
        <v>7982</v>
      </c>
      <c r="K6360" t="s">
        <v>13532</v>
      </c>
      <c r="L6360" t="s">
        <v>13155</v>
      </c>
      <c r="M6360" t="s">
        <v>52</v>
      </c>
    </row>
    <row r="6361" spans="1:13">
      <c r="A6361" t="s">
        <v>7094</v>
      </c>
      <c r="B6361">
        <v>4.8</v>
      </c>
      <c r="C6361" t="str">
        <f t="shared" si="99"/>
        <v>4 – 5</v>
      </c>
      <c r="D6361">
        <v>1000</v>
      </c>
      <c r="E6361" t="s">
        <v>13149</v>
      </c>
      <c r="G6361" t="s">
        <v>13150</v>
      </c>
      <c r="H6361" t="s">
        <v>13150</v>
      </c>
      <c r="I6361" t="s">
        <v>7984</v>
      </c>
      <c r="J6361" t="s">
        <v>7985</v>
      </c>
      <c r="K6361" t="s">
        <v>16088</v>
      </c>
      <c r="L6361" t="s">
        <v>14079</v>
      </c>
      <c r="M6361" t="s">
        <v>330</v>
      </c>
    </row>
    <row r="6362" spans="1:13">
      <c r="A6362" t="s">
        <v>7094</v>
      </c>
      <c r="B6362">
        <v>4.8</v>
      </c>
      <c r="C6362" t="str">
        <f t="shared" si="99"/>
        <v>4 – 5</v>
      </c>
      <c r="D6362">
        <v>1000</v>
      </c>
      <c r="E6362" t="s">
        <v>13149</v>
      </c>
      <c r="G6362" t="s">
        <v>13150</v>
      </c>
      <c r="H6362" t="s">
        <v>13150</v>
      </c>
      <c r="I6362" t="s">
        <v>7984</v>
      </c>
      <c r="J6362" t="s">
        <v>7985</v>
      </c>
      <c r="K6362" t="s">
        <v>16088</v>
      </c>
      <c r="L6362" t="s">
        <v>14079</v>
      </c>
      <c r="M6362" t="s">
        <v>252</v>
      </c>
    </row>
    <row r="6363" spans="1:13">
      <c r="A6363" t="s">
        <v>7094</v>
      </c>
      <c r="B6363">
        <v>4.8</v>
      </c>
      <c r="C6363" t="str">
        <f t="shared" si="99"/>
        <v>4 – 5</v>
      </c>
      <c r="D6363">
        <v>1000</v>
      </c>
      <c r="E6363" t="s">
        <v>13149</v>
      </c>
      <c r="G6363" t="s">
        <v>13150</v>
      </c>
      <c r="H6363" t="s">
        <v>13150</v>
      </c>
      <c r="I6363" t="s">
        <v>7984</v>
      </c>
      <c r="J6363" t="s">
        <v>7985</v>
      </c>
      <c r="K6363" t="s">
        <v>16088</v>
      </c>
      <c r="L6363" t="s">
        <v>14079</v>
      </c>
      <c r="M6363" t="s">
        <v>10</v>
      </c>
    </row>
    <row r="6364" spans="1:13">
      <c r="A6364" t="s">
        <v>7094</v>
      </c>
      <c r="B6364">
        <v>4.8</v>
      </c>
      <c r="C6364" t="str">
        <f t="shared" si="99"/>
        <v>4 – 5</v>
      </c>
      <c r="D6364">
        <v>1000</v>
      </c>
      <c r="E6364" t="s">
        <v>13149</v>
      </c>
      <c r="G6364" t="s">
        <v>13150</v>
      </c>
      <c r="H6364" t="s">
        <v>13150</v>
      </c>
      <c r="I6364" t="s">
        <v>7984</v>
      </c>
      <c r="J6364" t="s">
        <v>7985</v>
      </c>
      <c r="K6364" t="s">
        <v>16088</v>
      </c>
      <c r="L6364" t="s">
        <v>14079</v>
      </c>
      <c r="M6364" t="s">
        <v>52</v>
      </c>
    </row>
    <row r="6365" spans="1:13">
      <c r="A6365" t="s">
        <v>7094</v>
      </c>
      <c r="B6365">
        <v>4.8</v>
      </c>
      <c r="C6365" t="str">
        <f t="shared" si="99"/>
        <v>4 – 5</v>
      </c>
      <c r="D6365">
        <v>1000</v>
      </c>
      <c r="E6365" t="s">
        <v>13149</v>
      </c>
      <c r="G6365" t="s">
        <v>13150</v>
      </c>
      <c r="H6365" t="s">
        <v>13150</v>
      </c>
      <c r="I6365" t="s">
        <v>7984</v>
      </c>
      <c r="J6365" t="s">
        <v>7985</v>
      </c>
      <c r="K6365" t="s">
        <v>16088</v>
      </c>
      <c r="L6365" t="s">
        <v>14079</v>
      </c>
      <c r="M6365" t="s">
        <v>18</v>
      </c>
    </row>
    <row r="6366" spans="1:13">
      <c r="A6366" t="s">
        <v>7986</v>
      </c>
      <c r="B6366">
        <v>4.9000000000000004</v>
      </c>
      <c r="C6366" t="str">
        <f t="shared" si="99"/>
        <v>4 – 5</v>
      </c>
      <c r="D6366">
        <v>100</v>
      </c>
      <c r="E6366" t="s">
        <v>13149</v>
      </c>
      <c r="G6366" t="s">
        <v>13150</v>
      </c>
      <c r="H6366" t="s">
        <v>13150</v>
      </c>
      <c r="I6366" t="s">
        <v>7988</v>
      </c>
      <c r="J6366" t="s">
        <v>7989</v>
      </c>
      <c r="K6366" t="s">
        <v>15364</v>
      </c>
      <c r="L6366" t="s">
        <v>14101</v>
      </c>
      <c r="M6366" t="s">
        <v>18</v>
      </c>
    </row>
    <row r="6367" spans="1:13">
      <c r="A6367" t="s">
        <v>7986</v>
      </c>
      <c r="B6367">
        <v>4.9000000000000004</v>
      </c>
      <c r="C6367" t="str">
        <f t="shared" si="99"/>
        <v>4 – 5</v>
      </c>
      <c r="D6367">
        <v>100</v>
      </c>
      <c r="E6367" t="s">
        <v>13149</v>
      </c>
      <c r="G6367" t="s">
        <v>13150</v>
      </c>
      <c r="H6367" t="s">
        <v>13150</v>
      </c>
      <c r="I6367" t="s">
        <v>7988</v>
      </c>
      <c r="J6367" t="s">
        <v>7989</v>
      </c>
      <c r="K6367" t="s">
        <v>15364</v>
      </c>
      <c r="L6367" t="s">
        <v>14101</v>
      </c>
      <c r="M6367" t="s">
        <v>5392</v>
      </c>
    </row>
    <row r="6368" spans="1:13">
      <c r="A6368" t="s">
        <v>7986</v>
      </c>
      <c r="B6368">
        <v>4.9000000000000004</v>
      </c>
      <c r="C6368" t="str">
        <f t="shared" si="99"/>
        <v>4 – 5</v>
      </c>
      <c r="D6368">
        <v>100</v>
      </c>
      <c r="E6368" t="s">
        <v>13149</v>
      </c>
      <c r="G6368" t="s">
        <v>13150</v>
      </c>
      <c r="H6368" t="s">
        <v>13150</v>
      </c>
      <c r="I6368" t="s">
        <v>7988</v>
      </c>
      <c r="J6368" t="s">
        <v>7989</v>
      </c>
      <c r="K6368" t="s">
        <v>15364</v>
      </c>
      <c r="L6368" t="s">
        <v>14101</v>
      </c>
      <c r="M6368" t="s">
        <v>16113</v>
      </c>
    </row>
    <row r="6369" spans="1:13">
      <c r="A6369" t="s">
        <v>7986</v>
      </c>
      <c r="B6369">
        <v>4.9000000000000004</v>
      </c>
      <c r="C6369" t="str">
        <f t="shared" si="99"/>
        <v>4 – 5</v>
      </c>
      <c r="D6369">
        <v>100</v>
      </c>
      <c r="E6369" t="s">
        <v>13149</v>
      </c>
      <c r="G6369" t="s">
        <v>13150</v>
      </c>
      <c r="H6369" t="s">
        <v>13150</v>
      </c>
      <c r="I6369" t="s">
        <v>7988</v>
      </c>
      <c r="J6369" t="s">
        <v>7989</v>
      </c>
      <c r="K6369" t="s">
        <v>15364</v>
      </c>
      <c r="L6369" t="s">
        <v>14101</v>
      </c>
      <c r="M6369" t="s">
        <v>16116</v>
      </c>
    </row>
    <row r="6370" spans="1:13">
      <c r="A6370" t="s">
        <v>7990</v>
      </c>
      <c r="B6370">
        <v>4.5999999999999996</v>
      </c>
      <c r="C6370" t="str">
        <f t="shared" si="99"/>
        <v>4 – 5</v>
      </c>
      <c r="D6370">
        <v>500</v>
      </c>
      <c r="E6370" t="s">
        <v>13149</v>
      </c>
      <c r="G6370" t="s">
        <v>13150</v>
      </c>
      <c r="H6370" t="s">
        <v>13150</v>
      </c>
      <c r="I6370" t="s">
        <v>7992</v>
      </c>
      <c r="J6370" t="s">
        <v>7993</v>
      </c>
      <c r="K6370" t="s">
        <v>15365</v>
      </c>
      <c r="L6370" t="s">
        <v>14079</v>
      </c>
      <c r="M6370" t="s">
        <v>635</v>
      </c>
    </row>
    <row r="6371" spans="1:13">
      <c r="A6371" t="s">
        <v>7990</v>
      </c>
      <c r="B6371">
        <v>4.5999999999999996</v>
      </c>
      <c r="C6371" t="str">
        <f t="shared" si="99"/>
        <v>4 – 5</v>
      </c>
      <c r="D6371">
        <v>500</v>
      </c>
      <c r="E6371" t="s">
        <v>13149</v>
      </c>
      <c r="G6371" t="s">
        <v>13150</v>
      </c>
      <c r="H6371" t="s">
        <v>13150</v>
      </c>
      <c r="I6371" t="s">
        <v>7992</v>
      </c>
      <c r="J6371" t="s">
        <v>7993</v>
      </c>
      <c r="K6371" t="s">
        <v>15365</v>
      </c>
      <c r="L6371" t="s">
        <v>14079</v>
      </c>
      <c r="M6371" t="s">
        <v>330</v>
      </c>
    </row>
    <row r="6372" spans="1:13">
      <c r="A6372" t="s">
        <v>7990</v>
      </c>
      <c r="B6372">
        <v>4.5999999999999996</v>
      </c>
      <c r="C6372" t="str">
        <f t="shared" si="99"/>
        <v>4 – 5</v>
      </c>
      <c r="D6372">
        <v>500</v>
      </c>
      <c r="E6372" t="s">
        <v>13149</v>
      </c>
      <c r="G6372" t="s">
        <v>13150</v>
      </c>
      <c r="H6372" t="s">
        <v>13150</v>
      </c>
      <c r="I6372" t="s">
        <v>7992</v>
      </c>
      <c r="J6372" t="s">
        <v>7993</v>
      </c>
      <c r="K6372" t="s">
        <v>15365</v>
      </c>
      <c r="L6372" t="s">
        <v>14079</v>
      </c>
      <c r="M6372" t="s">
        <v>10</v>
      </c>
    </row>
    <row r="6373" spans="1:13">
      <c r="A6373" t="s">
        <v>7990</v>
      </c>
      <c r="B6373">
        <v>4.5999999999999996</v>
      </c>
      <c r="C6373" t="str">
        <f t="shared" si="99"/>
        <v>4 – 5</v>
      </c>
      <c r="D6373">
        <v>500</v>
      </c>
      <c r="E6373" t="s">
        <v>13149</v>
      </c>
      <c r="G6373" t="s">
        <v>13150</v>
      </c>
      <c r="H6373" t="s">
        <v>13150</v>
      </c>
      <c r="I6373" t="s">
        <v>7992</v>
      </c>
      <c r="J6373" t="s">
        <v>7993</v>
      </c>
      <c r="K6373" t="s">
        <v>15365</v>
      </c>
      <c r="L6373" t="s">
        <v>14079</v>
      </c>
      <c r="M6373" t="s">
        <v>511</v>
      </c>
    </row>
    <row r="6374" spans="1:13">
      <c r="A6374" t="s">
        <v>7990</v>
      </c>
      <c r="B6374">
        <v>4.5999999999999996</v>
      </c>
      <c r="C6374" t="str">
        <f t="shared" si="99"/>
        <v>4 – 5</v>
      </c>
      <c r="D6374">
        <v>500</v>
      </c>
      <c r="E6374" t="s">
        <v>13149</v>
      </c>
      <c r="G6374" t="s">
        <v>13150</v>
      </c>
      <c r="H6374" t="s">
        <v>13150</v>
      </c>
      <c r="I6374" t="s">
        <v>7992</v>
      </c>
      <c r="J6374" t="s">
        <v>7993</v>
      </c>
      <c r="K6374" t="s">
        <v>15365</v>
      </c>
      <c r="L6374" t="s">
        <v>14079</v>
      </c>
      <c r="M6374" t="s">
        <v>18</v>
      </c>
    </row>
    <row r="6375" spans="1:13">
      <c r="A6375" t="s">
        <v>7995</v>
      </c>
      <c r="B6375">
        <v>4.8</v>
      </c>
      <c r="C6375" t="str">
        <f t="shared" si="99"/>
        <v>4 – 5</v>
      </c>
      <c r="D6375">
        <v>100</v>
      </c>
      <c r="E6375" t="s">
        <v>13149</v>
      </c>
      <c r="G6375" t="s">
        <v>13150</v>
      </c>
      <c r="H6375" t="s">
        <v>13150</v>
      </c>
      <c r="I6375" t="s">
        <v>7997</v>
      </c>
      <c r="J6375" t="s">
        <v>7998</v>
      </c>
      <c r="K6375" t="s">
        <v>15366</v>
      </c>
      <c r="L6375" t="s">
        <v>14101</v>
      </c>
      <c r="M6375" t="s">
        <v>52</v>
      </c>
    </row>
    <row r="6376" spans="1:13">
      <c r="A6376" t="s">
        <v>7995</v>
      </c>
      <c r="B6376">
        <v>4.8</v>
      </c>
      <c r="C6376" t="str">
        <f t="shared" si="99"/>
        <v>4 – 5</v>
      </c>
      <c r="D6376">
        <v>100</v>
      </c>
      <c r="E6376" t="s">
        <v>13149</v>
      </c>
      <c r="G6376" t="s">
        <v>13150</v>
      </c>
      <c r="H6376" t="s">
        <v>13150</v>
      </c>
      <c r="I6376" t="s">
        <v>7997</v>
      </c>
      <c r="J6376" t="s">
        <v>7998</v>
      </c>
      <c r="K6376" t="s">
        <v>15366</v>
      </c>
      <c r="L6376" t="s">
        <v>14101</v>
      </c>
      <c r="M6376" t="s">
        <v>18</v>
      </c>
    </row>
    <row r="6377" spans="1:13">
      <c r="A6377" t="s">
        <v>7995</v>
      </c>
      <c r="B6377">
        <v>4.8</v>
      </c>
      <c r="C6377" t="str">
        <f t="shared" si="99"/>
        <v>4 – 5</v>
      </c>
      <c r="D6377">
        <v>100</v>
      </c>
      <c r="E6377" t="s">
        <v>13149</v>
      </c>
      <c r="G6377" t="s">
        <v>13150</v>
      </c>
      <c r="H6377" t="s">
        <v>13150</v>
      </c>
      <c r="I6377" t="s">
        <v>7997</v>
      </c>
      <c r="J6377" t="s">
        <v>7998</v>
      </c>
      <c r="K6377" t="s">
        <v>15366</v>
      </c>
      <c r="L6377" t="s">
        <v>14101</v>
      </c>
      <c r="M6377" t="s">
        <v>16119</v>
      </c>
    </row>
    <row r="6378" spans="1:13">
      <c r="A6378" t="s">
        <v>8000</v>
      </c>
      <c r="B6378">
        <v>4.8</v>
      </c>
      <c r="C6378" t="str">
        <f t="shared" si="99"/>
        <v>4 – 5</v>
      </c>
      <c r="D6378">
        <v>12</v>
      </c>
      <c r="E6378" t="s">
        <v>13149</v>
      </c>
      <c r="G6378" t="s">
        <v>13150</v>
      </c>
      <c r="H6378" t="s">
        <v>13150</v>
      </c>
      <c r="I6378" t="s">
        <v>8002</v>
      </c>
      <c r="J6378" t="s">
        <v>8003</v>
      </c>
      <c r="K6378" t="s">
        <v>15367</v>
      </c>
      <c r="L6378" t="s">
        <v>14079</v>
      </c>
      <c r="M6378" t="s">
        <v>635</v>
      </c>
    </row>
    <row r="6379" spans="1:13">
      <c r="A6379" t="s">
        <v>8000</v>
      </c>
      <c r="B6379">
        <v>4.8</v>
      </c>
      <c r="C6379" t="str">
        <f t="shared" si="99"/>
        <v>4 – 5</v>
      </c>
      <c r="D6379">
        <v>12</v>
      </c>
      <c r="E6379" t="s">
        <v>13149</v>
      </c>
      <c r="G6379" t="s">
        <v>13150</v>
      </c>
      <c r="H6379" t="s">
        <v>13150</v>
      </c>
      <c r="I6379" t="s">
        <v>8002</v>
      </c>
      <c r="J6379" t="s">
        <v>8003</v>
      </c>
      <c r="K6379" t="s">
        <v>15367</v>
      </c>
      <c r="L6379" t="s">
        <v>14079</v>
      </c>
      <c r="M6379" t="s">
        <v>262</v>
      </c>
    </row>
    <row r="6380" spans="1:13">
      <c r="A6380" t="s">
        <v>8000</v>
      </c>
      <c r="B6380">
        <v>4.8</v>
      </c>
      <c r="C6380" t="str">
        <f t="shared" si="99"/>
        <v>4 – 5</v>
      </c>
      <c r="D6380">
        <v>12</v>
      </c>
      <c r="E6380" t="s">
        <v>13149</v>
      </c>
      <c r="G6380" t="s">
        <v>13150</v>
      </c>
      <c r="H6380" t="s">
        <v>13150</v>
      </c>
      <c r="I6380" t="s">
        <v>8002</v>
      </c>
      <c r="J6380" t="s">
        <v>8003</v>
      </c>
      <c r="K6380" t="s">
        <v>15367</v>
      </c>
      <c r="L6380" t="s">
        <v>14079</v>
      </c>
      <c r="M6380" t="s">
        <v>10</v>
      </c>
    </row>
    <row r="6381" spans="1:13">
      <c r="A6381" t="s">
        <v>8000</v>
      </c>
      <c r="B6381">
        <v>4.8</v>
      </c>
      <c r="C6381" t="str">
        <f t="shared" si="99"/>
        <v>4 – 5</v>
      </c>
      <c r="D6381">
        <v>12</v>
      </c>
      <c r="E6381" t="s">
        <v>13149</v>
      </c>
      <c r="G6381" t="s">
        <v>13150</v>
      </c>
      <c r="H6381" t="s">
        <v>13150</v>
      </c>
      <c r="I6381" t="s">
        <v>8002</v>
      </c>
      <c r="J6381" t="s">
        <v>8003</v>
      </c>
      <c r="K6381" t="s">
        <v>15367</v>
      </c>
      <c r="L6381" t="s">
        <v>14079</v>
      </c>
      <c r="M6381" t="s">
        <v>52</v>
      </c>
    </row>
    <row r="6382" spans="1:13">
      <c r="A6382" t="s">
        <v>8000</v>
      </c>
      <c r="B6382">
        <v>4.8</v>
      </c>
      <c r="C6382" t="str">
        <f t="shared" si="99"/>
        <v>4 – 5</v>
      </c>
      <c r="D6382">
        <v>12</v>
      </c>
      <c r="E6382" t="s">
        <v>13149</v>
      </c>
      <c r="G6382" t="s">
        <v>13150</v>
      </c>
      <c r="H6382" t="s">
        <v>13150</v>
      </c>
      <c r="I6382" t="s">
        <v>8002</v>
      </c>
      <c r="J6382" t="s">
        <v>8003</v>
      </c>
      <c r="K6382" t="s">
        <v>15367</v>
      </c>
      <c r="L6382" t="s">
        <v>14079</v>
      </c>
      <c r="M6382" t="s">
        <v>595</v>
      </c>
    </row>
    <row r="6383" spans="1:13">
      <c r="A6383" t="s">
        <v>8004</v>
      </c>
      <c r="B6383">
        <v>4.5999999999999996</v>
      </c>
      <c r="C6383" t="str">
        <f t="shared" si="99"/>
        <v>4 – 5</v>
      </c>
      <c r="D6383">
        <v>8</v>
      </c>
      <c r="E6383" t="s">
        <v>13149</v>
      </c>
      <c r="G6383" t="s">
        <v>13150</v>
      </c>
      <c r="H6383" t="s">
        <v>13150</v>
      </c>
      <c r="I6383" t="s">
        <v>8007</v>
      </c>
      <c r="J6383" t="s">
        <v>8008</v>
      </c>
      <c r="K6383" t="s">
        <v>15368</v>
      </c>
      <c r="L6383" t="s">
        <v>14084</v>
      </c>
      <c r="M6383" t="s">
        <v>257</v>
      </c>
    </row>
    <row r="6384" spans="1:13">
      <c r="A6384" t="s">
        <v>8004</v>
      </c>
      <c r="B6384">
        <v>4.5999999999999996</v>
      </c>
      <c r="C6384" t="str">
        <f t="shared" si="99"/>
        <v>4 – 5</v>
      </c>
      <c r="D6384">
        <v>8</v>
      </c>
      <c r="E6384" t="s">
        <v>13149</v>
      </c>
      <c r="G6384" t="s">
        <v>13150</v>
      </c>
      <c r="H6384" t="s">
        <v>13150</v>
      </c>
      <c r="I6384" t="s">
        <v>8007</v>
      </c>
      <c r="J6384" t="s">
        <v>8008</v>
      </c>
      <c r="K6384" t="s">
        <v>15368</v>
      </c>
      <c r="L6384" t="s">
        <v>14084</v>
      </c>
      <c r="M6384" t="s">
        <v>18</v>
      </c>
    </row>
    <row r="6385" spans="1:13">
      <c r="A6385" t="s">
        <v>8004</v>
      </c>
      <c r="B6385">
        <v>4.5999999999999996</v>
      </c>
      <c r="C6385" t="str">
        <f t="shared" si="99"/>
        <v>4 – 5</v>
      </c>
      <c r="D6385">
        <v>8</v>
      </c>
      <c r="E6385" t="s">
        <v>13149</v>
      </c>
      <c r="G6385" t="s">
        <v>13150</v>
      </c>
      <c r="H6385" t="s">
        <v>13150</v>
      </c>
      <c r="I6385" t="s">
        <v>8007</v>
      </c>
      <c r="J6385" t="s">
        <v>8008</v>
      </c>
      <c r="K6385" t="s">
        <v>15368</v>
      </c>
      <c r="L6385" t="s">
        <v>14084</v>
      </c>
      <c r="M6385" t="s">
        <v>8122</v>
      </c>
    </row>
    <row r="6386" spans="1:13">
      <c r="A6386" t="s">
        <v>8004</v>
      </c>
      <c r="B6386">
        <v>4.5999999999999996</v>
      </c>
      <c r="C6386" t="str">
        <f t="shared" si="99"/>
        <v>4 – 5</v>
      </c>
      <c r="D6386">
        <v>8</v>
      </c>
      <c r="E6386" t="s">
        <v>13149</v>
      </c>
      <c r="G6386" t="s">
        <v>13150</v>
      </c>
      <c r="H6386" t="s">
        <v>13150</v>
      </c>
      <c r="I6386" t="s">
        <v>8007</v>
      </c>
      <c r="J6386" t="s">
        <v>8008</v>
      </c>
      <c r="K6386" t="s">
        <v>15368</v>
      </c>
      <c r="L6386" t="s">
        <v>14084</v>
      </c>
      <c r="M6386" t="s">
        <v>16110</v>
      </c>
    </row>
    <row r="6387" spans="1:13">
      <c r="A6387" t="s">
        <v>8010</v>
      </c>
      <c r="B6387">
        <v>4.8</v>
      </c>
      <c r="C6387" t="str">
        <f t="shared" si="99"/>
        <v>4 – 5</v>
      </c>
      <c r="D6387">
        <v>3000</v>
      </c>
      <c r="E6387" t="s">
        <v>13149</v>
      </c>
      <c r="G6387" t="s">
        <v>13150</v>
      </c>
      <c r="H6387" t="s">
        <v>13150</v>
      </c>
      <c r="I6387" t="s">
        <v>8012</v>
      </c>
      <c r="J6387" t="s">
        <v>8013</v>
      </c>
      <c r="K6387" t="s">
        <v>13533</v>
      </c>
      <c r="L6387" t="s">
        <v>14101</v>
      </c>
      <c r="M6387" t="s">
        <v>10</v>
      </c>
    </row>
    <row r="6388" spans="1:13">
      <c r="A6388" t="s">
        <v>8010</v>
      </c>
      <c r="B6388">
        <v>4.8</v>
      </c>
      <c r="C6388" t="str">
        <f t="shared" si="99"/>
        <v>4 – 5</v>
      </c>
      <c r="D6388">
        <v>3000</v>
      </c>
      <c r="E6388" t="s">
        <v>13149</v>
      </c>
      <c r="G6388" t="s">
        <v>13150</v>
      </c>
      <c r="H6388" t="s">
        <v>13150</v>
      </c>
      <c r="I6388" t="s">
        <v>8012</v>
      </c>
      <c r="J6388" t="s">
        <v>8013</v>
      </c>
      <c r="K6388" t="s">
        <v>13533</v>
      </c>
      <c r="L6388" t="s">
        <v>14101</v>
      </c>
      <c r="M6388" t="s">
        <v>1505</v>
      </c>
    </row>
    <row r="6389" spans="1:13">
      <c r="A6389" t="s">
        <v>8010</v>
      </c>
      <c r="B6389">
        <v>4.8</v>
      </c>
      <c r="C6389" t="str">
        <f t="shared" si="99"/>
        <v>4 – 5</v>
      </c>
      <c r="D6389">
        <v>3000</v>
      </c>
      <c r="E6389" t="s">
        <v>13149</v>
      </c>
      <c r="G6389" t="s">
        <v>13150</v>
      </c>
      <c r="H6389" t="s">
        <v>13150</v>
      </c>
      <c r="I6389" t="s">
        <v>8012</v>
      </c>
      <c r="J6389" t="s">
        <v>8013</v>
      </c>
      <c r="K6389" t="s">
        <v>13533</v>
      </c>
      <c r="L6389" t="s">
        <v>14101</v>
      </c>
      <c r="M6389" t="s">
        <v>18</v>
      </c>
    </row>
    <row r="6390" spans="1:13">
      <c r="A6390" t="s">
        <v>8010</v>
      </c>
      <c r="B6390">
        <v>4.8</v>
      </c>
      <c r="C6390" t="str">
        <f t="shared" si="99"/>
        <v>4 – 5</v>
      </c>
      <c r="D6390">
        <v>3000</v>
      </c>
      <c r="E6390" t="s">
        <v>13149</v>
      </c>
      <c r="G6390" t="s">
        <v>13150</v>
      </c>
      <c r="H6390" t="s">
        <v>13150</v>
      </c>
      <c r="I6390" t="s">
        <v>8012</v>
      </c>
      <c r="J6390" t="s">
        <v>8013</v>
      </c>
      <c r="K6390" t="s">
        <v>13533</v>
      </c>
      <c r="L6390" t="s">
        <v>14101</v>
      </c>
      <c r="M6390" t="s">
        <v>3586</v>
      </c>
    </row>
    <row r="6391" spans="1:13">
      <c r="A6391" t="s">
        <v>8014</v>
      </c>
      <c r="B6391">
        <v>4.8</v>
      </c>
      <c r="C6391" t="str">
        <f t="shared" si="99"/>
        <v>4 – 5</v>
      </c>
      <c r="D6391">
        <v>100</v>
      </c>
      <c r="E6391" t="s">
        <v>13149</v>
      </c>
      <c r="G6391" t="s">
        <v>13150</v>
      </c>
      <c r="H6391" t="s">
        <v>13150</v>
      </c>
      <c r="I6391" t="s">
        <v>8016</v>
      </c>
      <c r="J6391" t="s">
        <v>8017</v>
      </c>
      <c r="K6391" t="s">
        <v>15369</v>
      </c>
      <c r="L6391" t="s">
        <v>14101</v>
      </c>
      <c r="M6391" t="s">
        <v>1505</v>
      </c>
    </row>
    <row r="6392" spans="1:13">
      <c r="A6392" t="s">
        <v>8014</v>
      </c>
      <c r="B6392">
        <v>4.8</v>
      </c>
      <c r="C6392" t="str">
        <f t="shared" si="99"/>
        <v>4 – 5</v>
      </c>
      <c r="D6392">
        <v>100</v>
      </c>
      <c r="E6392" t="s">
        <v>13149</v>
      </c>
      <c r="G6392" t="s">
        <v>13150</v>
      </c>
      <c r="H6392" t="s">
        <v>13150</v>
      </c>
      <c r="I6392" t="s">
        <v>8016</v>
      </c>
      <c r="J6392" t="s">
        <v>8017</v>
      </c>
      <c r="K6392" t="s">
        <v>15369</v>
      </c>
      <c r="L6392" t="s">
        <v>14101</v>
      </c>
      <c r="M6392" t="s">
        <v>18</v>
      </c>
    </row>
    <row r="6393" spans="1:13">
      <c r="A6393" t="s">
        <v>8014</v>
      </c>
      <c r="B6393">
        <v>4.8</v>
      </c>
      <c r="C6393" t="str">
        <f t="shared" si="99"/>
        <v>4 – 5</v>
      </c>
      <c r="D6393">
        <v>100</v>
      </c>
      <c r="E6393" t="s">
        <v>13149</v>
      </c>
      <c r="G6393" t="s">
        <v>13150</v>
      </c>
      <c r="H6393" t="s">
        <v>13150</v>
      </c>
      <c r="I6393" t="s">
        <v>8016</v>
      </c>
      <c r="J6393" t="s">
        <v>8017</v>
      </c>
      <c r="K6393" t="s">
        <v>15369</v>
      </c>
      <c r="L6393" t="s">
        <v>14101</v>
      </c>
      <c r="M6393" t="s">
        <v>3586</v>
      </c>
    </row>
    <row r="6394" spans="1:13">
      <c r="A6394" t="s">
        <v>8018</v>
      </c>
      <c r="C6394" t="str">
        <f t="shared" si="99"/>
        <v>No Rating</v>
      </c>
      <c r="E6394" t="s">
        <v>13150</v>
      </c>
      <c r="G6394" t="s">
        <v>13150</v>
      </c>
      <c r="H6394" t="s">
        <v>13150</v>
      </c>
      <c r="I6394" t="s">
        <v>8020</v>
      </c>
      <c r="J6394" t="s">
        <v>8021</v>
      </c>
      <c r="K6394" t="s">
        <v>15370</v>
      </c>
      <c r="L6394" t="s">
        <v>14067</v>
      </c>
      <c r="M6394" t="s">
        <v>149</v>
      </c>
    </row>
    <row r="6395" spans="1:13">
      <c r="A6395" t="s">
        <v>8018</v>
      </c>
      <c r="C6395" t="str">
        <f t="shared" si="99"/>
        <v>No Rating</v>
      </c>
      <c r="E6395" t="s">
        <v>13150</v>
      </c>
      <c r="G6395" t="s">
        <v>13150</v>
      </c>
      <c r="H6395" t="s">
        <v>13150</v>
      </c>
      <c r="I6395" t="s">
        <v>8020</v>
      </c>
      <c r="J6395" t="s">
        <v>8021</v>
      </c>
      <c r="K6395" t="s">
        <v>15370</v>
      </c>
      <c r="L6395" t="s">
        <v>14067</v>
      </c>
      <c r="M6395" t="s">
        <v>52</v>
      </c>
    </row>
    <row r="6396" spans="1:13">
      <c r="A6396" t="s">
        <v>8018</v>
      </c>
      <c r="C6396" t="str">
        <f t="shared" si="99"/>
        <v>No Rating</v>
      </c>
      <c r="E6396" t="s">
        <v>13150</v>
      </c>
      <c r="G6396" t="s">
        <v>13150</v>
      </c>
      <c r="H6396" t="s">
        <v>13150</v>
      </c>
      <c r="I6396" t="s">
        <v>8020</v>
      </c>
      <c r="J6396" t="s">
        <v>8021</v>
      </c>
      <c r="K6396" t="s">
        <v>15370</v>
      </c>
      <c r="L6396" t="s">
        <v>14067</v>
      </c>
      <c r="M6396" t="s">
        <v>18</v>
      </c>
    </row>
    <row r="6397" spans="1:13">
      <c r="A6397" t="s">
        <v>8018</v>
      </c>
      <c r="C6397" t="str">
        <f t="shared" si="99"/>
        <v>No Rating</v>
      </c>
      <c r="E6397" t="s">
        <v>13150</v>
      </c>
      <c r="G6397" t="s">
        <v>13150</v>
      </c>
      <c r="H6397" t="s">
        <v>13150</v>
      </c>
      <c r="I6397" t="s">
        <v>8020</v>
      </c>
      <c r="J6397" t="s">
        <v>8021</v>
      </c>
      <c r="K6397" t="s">
        <v>15370</v>
      </c>
      <c r="L6397" t="s">
        <v>14067</v>
      </c>
      <c r="M6397" t="s">
        <v>5392</v>
      </c>
    </row>
    <row r="6398" spans="1:13">
      <c r="A6398" t="s">
        <v>8018</v>
      </c>
      <c r="C6398" t="str">
        <f t="shared" si="99"/>
        <v>No Rating</v>
      </c>
      <c r="E6398" t="s">
        <v>13150</v>
      </c>
      <c r="G6398" t="s">
        <v>13150</v>
      </c>
      <c r="H6398" t="s">
        <v>13150</v>
      </c>
      <c r="I6398" t="s">
        <v>8020</v>
      </c>
      <c r="J6398" t="s">
        <v>8021</v>
      </c>
      <c r="K6398" t="s">
        <v>15370</v>
      </c>
      <c r="L6398" t="s">
        <v>14067</v>
      </c>
      <c r="M6398" t="s">
        <v>16112</v>
      </c>
    </row>
    <row r="6399" spans="1:13">
      <c r="A6399" t="s">
        <v>8023</v>
      </c>
      <c r="B6399">
        <v>4.8</v>
      </c>
      <c r="C6399" t="str">
        <f t="shared" si="99"/>
        <v>4 – 5</v>
      </c>
      <c r="D6399">
        <v>26</v>
      </c>
      <c r="E6399" t="s">
        <v>13149</v>
      </c>
      <c r="G6399" t="s">
        <v>13150</v>
      </c>
      <c r="H6399" t="s">
        <v>13150</v>
      </c>
      <c r="I6399" t="s">
        <v>8026</v>
      </c>
      <c r="J6399" t="s">
        <v>8027</v>
      </c>
      <c r="K6399" t="s">
        <v>13534</v>
      </c>
      <c r="L6399" t="s">
        <v>14067</v>
      </c>
      <c r="M6399" t="s">
        <v>10</v>
      </c>
    </row>
    <row r="6400" spans="1:13">
      <c r="A6400" t="s">
        <v>8028</v>
      </c>
      <c r="C6400" t="str">
        <f t="shared" si="99"/>
        <v>No Rating</v>
      </c>
      <c r="E6400" t="s">
        <v>13150</v>
      </c>
      <c r="G6400" t="s">
        <v>13150</v>
      </c>
      <c r="H6400" t="s">
        <v>13150</v>
      </c>
      <c r="I6400" t="s">
        <v>8030</v>
      </c>
      <c r="J6400" t="s">
        <v>8031</v>
      </c>
      <c r="K6400" t="s">
        <v>15371</v>
      </c>
      <c r="L6400" t="s">
        <v>14079</v>
      </c>
      <c r="M6400" t="s">
        <v>262</v>
      </c>
    </row>
    <row r="6401" spans="1:13">
      <c r="A6401" t="s">
        <v>8028</v>
      </c>
      <c r="C6401" t="str">
        <f t="shared" si="99"/>
        <v>No Rating</v>
      </c>
      <c r="E6401" t="s">
        <v>13150</v>
      </c>
      <c r="G6401" t="s">
        <v>13150</v>
      </c>
      <c r="H6401" t="s">
        <v>13150</v>
      </c>
      <c r="I6401" t="s">
        <v>8030</v>
      </c>
      <c r="J6401" t="s">
        <v>8031</v>
      </c>
      <c r="K6401" t="s">
        <v>15371</v>
      </c>
      <c r="L6401" t="s">
        <v>14079</v>
      </c>
      <c r="M6401" t="s">
        <v>10</v>
      </c>
    </row>
    <row r="6402" spans="1:13">
      <c r="A6402" t="s">
        <v>8028</v>
      </c>
      <c r="C6402" t="str">
        <f t="shared" ref="C6402:C6465" si="100">IF(B6402="", "No Rating",
 IF(B6402&lt;=2, "1 – 2",
 IF(B6402&lt;=3, "2 – 3",
 IF(B6402&lt;=4, "3 – 4",
 "4 – 5"))))</f>
        <v>No Rating</v>
      </c>
      <c r="E6402" t="s">
        <v>13150</v>
      </c>
      <c r="G6402" t="s">
        <v>13150</v>
      </c>
      <c r="H6402" t="s">
        <v>13150</v>
      </c>
      <c r="I6402" t="s">
        <v>8030</v>
      </c>
      <c r="J6402" t="s">
        <v>8031</v>
      </c>
      <c r="K6402" t="s">
        <v>15371</v>
      </c>
      <c r="L6402" t="s">
        <v>14079</v>
      </c>
      <c r="M6402" t="s">
        <v>595</v>
      </c>
    </row>
    <row r="6403" spans="1:13">
      <c r="A6403" t="s">
        <v>8032</v>
      </c>
      <c r="C6403" t="str">
        <f t="shared" si="100"/>
        <v>No Rating</v>
      </c>
      <c r="E6403" t="s">
        <v>13150</v>
      </c>
      <c r="G6403" t="s">
        <v>13150</v>
      </c>
      <c r="H6403" t="s">
        <v>13150</v>
      </c>
      <c r="I6403" t="s">
        <v>8034</v>
      </c>
      <c r="J6403" t="s">
        <v>8035</v>
      </c>
      <c r="K6403" t="s">
        <v>15372</v>
      </c>
      <c r="L6403" t="s">
        <v>14079</v>
      </c>
      <c r="M6403" t="s">
        <v>635</v>
      </c>
    </row>
    <row r="6404" spans="1:13">
      <c r="A6404" t="s">
        <v>8032</v>
      </c>
      <c r="C6404" t="str">
        <f t="shared" si="100"/>
        <v>No Rating</v>
      </c>
      <c r="E6404" t="s">
        <v>13150</v>
      </c>
      <c r="G6404" t="s">
        <v>13150</v>
      </c>
      <c r="H6404" t="s">
        <v>13150</v>
      </c>
      <c r="I6404" t="s">
        <v>8034</v>
      </c>
      <c r="J6404" t="s">
        <v>8035</v>
      </c>
      <c r="K6404" t="s">
        <v>15372</v>
      </c>
      <c r="L6404" t="s">
        <v>14079</v>
      </c>
      <c r="M6404" t="s">
        <v>262</v>
      </c>
    </row>
    <row r="6405" spans="1:13">
      <c r="A6405" t="s">
        <v>8032</v>
      </c>
      <c r="C6405" t="str">
        <f t="shared" si="100"/>
        <v>No Rating</v>
      </c>
      <c r="E6405" t="s">
        <v>13150</v>
      </c>
      <c r="G6405" t="s">
        <v>13150</v>
      </c>
      <c r="H6405" t="s">
        <v>13150</v>
      </c>
      <c r="I6405" t="s">
        <v>8034</v>
      </c>
      <c r="J6405" t="s">
        <v>8035</v>
      </c>
      <c r="K6405" t="s">
        <v>15372</v>
      </c>
      <c r="L6405" t="s">
        <v>14079</v>
      </c>
      <c r="M6405" t="s">
        <v>10</v>
      </c>
    </row>
    <row r="6406" spans="1:13">
      <c r="A6406" t="s">
        <v>8032</v>
      </c>
      <c r="C6406" t="str">
        <f t="shared" si="100"/>
        <v>No Rating</v>
      </c>
      <c r="E6406" t="s">
        <v>13150</v>
      </c>
      <c r="G6406" t="s">
        <v>13150</v>
      </c>
      <c r="H6406" t="s">
        <v>13150</v>
      </c>
      <c r="I6406" t="s">
        <v>8034</v>
      </c>
      <c r="J6406" t="s">
        <v>8035</v>
      </c>
      <c r="K6406" t="s">
        <v>15372</v>
      </c>
      <c r="L6406" t="s">
        <v>14079</v>
      </c>
      <c r="M6406" t="s">
        <v>1505</v>
      </c>
    </row>
    <row r="6407" spans="1:13">
      <c r="A6407" t="s">
        <v>8032</v>
      </c>
      <c r="C6407" t="str">
        <f t="shared" si="100"/>
        <v>No Rating</v>
      </c>
      <c r="E6407" t="s">
        <v>13150</v>
      </c>
      <c r="G6407" t="s">
        <v>13150</v>
      </c>
      <c r="H6407" t="s">
        <v>13150</v>
      </c>
      <c r="I6407" t="s">
        <v>8034</v>
      </c>
      <c r="J6407" t="s">
        <v>8035</v>
      </c>
      <c r="K6407" t="s">
        <v>15372</v>
      </c>
      <c r="L6407" t="s">
        <v>14079</v>
      </c>
      <c r="M6407" t="s">
        <v>595</v>
      </c>
    </row>
    <row r="6408" spans="1:13">
      <c r="A6408" t="s">
        <v>8036</v>
      </c>
      <c r="B6408">
        <v>4.8</v>
      </c>
      <c r="C6408" t="str">
        <f t="shared" si="100"/>
        <v>4 – 5</v>
      </c>
      <c r="D6408">
        <v>1000</v>
      </c>
      <c r="E6408" t="s">
        <v>13149</v>
      </c>
      <c r="G6408" t="s">
        <v>13150</v>
      </c>
      <c r="H6408" t="s">
        <v>13150</v>
      </c>
      <c r="I6408" t="s">
        <v>8038</v>
      </c>
      <c r="J6408" t="s">
        <v>8039</v>
      </c>
      <c r="K6408" t="s">
        <v>15373</v>
      </c>
      <c r="L6408" t="s">
        <v>14079</v>
      </c>
      <c r="M6408" t="s">
        <v>18</v>
      </c>
    </row>
    <row r="6409" spans="1:13">
      <c r="A6409" t="s">
        <v>8036</v>
      </c>
      <c r="B6409">
        <v>4.8</v>
      </c>
      <c r="C6409" t="str">
        <f t="shared" si="100"/>
        <v>4 – 5</v>
      </c>
      <c r="D6409">
        <v>1000</v>
      </c>
      <c r="E6409" t="s">
        <v>13149</v>
      </c>
      <c r="G6409" t="s">
        <v>13150</v>
      </c>
      <c r="H6409" t="s">
        <v>13150</v>
      </c>
      <c r="I6409" t="s">
        <v>8038</v>
      </c>
      <c r="J6409" t="s">
        <v>8039</v>
      </c>
      <c r="K6409" t="s">
        <v>15373</v>
      </c>
      <c r="L6409" t="s">
        <v>14079</v>
      </c>
      <c r="M6409" t="s">
        <v>3586</v>
      </c>
    </row>
    <row r="6410" spans="1:13">
      <c r="A6410" t="s">
        <v>8036</v>
      </c>
      <c r="B6410">
        <v>4.8</v>
      </c>
      <c r="C6410" t="str">
        <f t="shared" si="100"/>
        <v>4 – 5</v>
      </c>
      <c r="D6410">
        <v>1000</v>
      </c>
      <c r="E6410" t="s">
        <v>13149</v>
      </c>
      <c r="G6410" t="s">
        <v>13150</v>
      </c>
      <c r="H6410" t="s">
        <v>13150</v>
      </c>
      <c r="I6410" t="s">
        <v>8038</v>
      </c>
      <c r="J6410" t="s">
        <v>8039</v>
      </c>
      <c r="K6410" t="s">
        <v>15373</v>
      </c>
      <c r="L6410" t="s">
        <v>14079</v>
      </c>
      <c r="M6410" t="s">
        <v>1220</v>
      </c>
    </row>
    <row r="6411" spans="1:13">
      <c r="A6411" t="s">
        <v>8040</v>
      </c>
      <c r="B6411">
        <v>4.9000000000000004</v>
      </c>
      <c r="C6411" t="str">
        <f t="shared" si="100"/>
        <v>4 – 5</v>
      </c>
      <c r="D6411">
        <v>100</v>
      </c>
      <c r="E6411" t="s">
        <v>13149</v>
      </c>
      <c r="G6411" t="s">
        <v>13150</v>
      </c>
      <c r="H6411" t="s">
        <v>13150</v>
      </c>
      <c r="I6411" t="s">
        <v>8042</v>
      </c>
      <c r="J6411" t="s">
        <v>8043</v>
      </c>
      <c r="K6411" t="s">
        <v>15374</v>
      </c>
      <c r="L6411" t="s">
        <v>14079</v>
      </c>
      <c r="M6411" t="s">
        <v>262</v>
      </c>
    </row>
    <row r="6412" spans="1:13">
      <c r="A6412" t="s">
        <v>8040</v>
      </c>
      <c r="B6412">
        <v>4.9000000000000004</v>
      </c>
      <c r="C6412" t="str">
        <f t="shared" si="100"/>
        <v>4 – 5</v>
      </c>
      <c r="D6412">
        <v>100</v>
      </c>
      <c r="E6412" t="s">
        <v>13149</v>
      </c>
      <c r="G6412" t="s">
        <v>13150</v>
      </c>
      <c r="H6412" t="s">
        <v>13150</v>
      </c>
      <c r="I6412" t="s">
        <v>8042</v>
      </c>
      <c r="J6412" t="s">
        <v>8043</v>
      </c>
      <c r="K6412" t="s">
        <v>15374</v>
      </c>
      <c r="L6412" t="s">
        <v>14079</v>
      </c>
      <c r="M6412" t="s">
        <v>52</v>
      </c>
    </row>
    <row r="6413" spans="1:13">
      <c r="A6413" t="s">
        <v>8040</v>
      </c>
      <c r="B6413">
        <v>4.9000000000000004</v>
      </c>
      <c r="C6413" t="str">
        <f t="shared" si="100"/>
        <v>4 – 5</v>
      </c>
      <c r="D6413">
        <v>100</v>
      </c>
      <c r="E6413" t="s">
        <v>13149</v>
      </c>
      <c r="G6413" t="s">
        <v>13150</v>
      </c>
      <c r="H6413" t="s">
        <v>13150</v>
      </c>
      <c r="I6413" t="s">
        <v>8042</v>
      </c>
      <c r="J6413" t="s">
        <v>8043</v>
      </c>
      <c r="K6413" t="s">
        <v>15374</v>
      </c>
      <c r="L6413" t="s">
        <v>14079</v>
      </c>
      <c r="M6413" t="s">
        <v>18</v>
      </c>
    </row>
    <row r="6414" spans="1:13">
      <c r="A6414" t="s">
        <v>8040</v>
      </c>
      <c r="B6414">
        <v>4.9000000000000004</v>
      </c>
      <c r="C6414" t="str">
        <f t="shared" si="100"/>
        <v>4 – 5</v>
      </c>
      <c r="D6414">
        <v>100</v>
      </c>
      <c r="E6414" t="s">
        <v>13149</v>
      </c>
      <c r="G6414" t="s">
        <v>13150</v>
      </c>
      <c r="H6414" t="s">
        <v>13150</v>
      </c>
      <c r="I6414" t="s">
        <v>8042</v>
      </c>
      <c r="J6414" t="s">
        <v>8043</v>
      </c>
      <c r="K6414" t="s">
        <v>15374</v>
      </c>
      <c r="L6414" t="s">
        <v>14079</v>
      </c>
      <c r="M6414" t="s">
        <v>595</v>
      </c>
    </row>
    <row r="6415" spans="1:13">
      <c r="A6415" t="s">
        <v>8040</v>
      </c>
      <c r="B6415">
        <v>4.9000000000000004</v>
      </c>
      <c r="C6415" t="str">
        <f t="shared" si="100"/>
        <v>4 – 5</v>
      </c>
      <c r="D6415">
        <v>100</v>
      </c>
      <c r="E6415" t="s">
        <v>13149</v>
      </c>
      <c r="G6415" t="s">
        <v>13150</v>
      </c>
      <c r="H6415" t="s">
        <v>13150</v>
      </c>
      <c r="I6415" t="s">
        <v>8042</v>
      </c>
      <c r="J6415" t="s">
        <v>8043</v>
      </c>
      <c r="K6415" t="s">
        <v>15374</v>
      </c>
      <c r="L6415" t="s">
        <v>14079</v>
      </c>
      <c r="M6415" t="s">
        <v>5392</v>
      </c>
    </row>
    <row r="6416" spans="1:13">
      <c r="A6416" t="s">
        <v>8044</v>
      </c>
      <c r="C6416" t="str">
        <f t="shared" si="100"/>
        <v>No Rating</v>
      </c>
      <c r="E6416" t="s">
        <v>13150</v>
      </c>
      <c r="G6416" t="s">
        <v>13150</v>
      </c>
      <c r="H6416" t="s">
        <v>13150</v>
      </c>
      <c r="I6416" t="s">
        <v>8046</v>
      </c>
      <c r="J6416" t="s">
        <v>8047</v>
      </c>
      <c r="K6416" t="s">
        <v>15375</v>
      </c>
      <c r="L6416" t="s">
        <v>14084</v>
      </c>
      <c r="M6416" t="s">
        <v>262</v>
      </c>
    </row>
    <row r="6417" spans="1:13">
      <c r="A6417" t="s">
        <v>8044</v>
      </c>
      <c r="C6417" t="str">
        <f t="shared" si="100"/>
        <v>No Rating</v>
      </c>
      <c r="E6417" t="s">
        <v>13150</v>
      </c>
      <c r="G6417" t="s">
        <v>13150</v>
      </c>
      <c r="H6417" t="s">
        <v>13150</v>
      </c>
      <c r="I6417" t="s">
        <v>8046</v>
      </c>
      <c r="J6417" t="s">
        <v>8047</v>
      </c>
      <c r="K6417" t="s">
        <v>15375</v>
      </c>
      <c r="L6417" t="s">
        <v>14084</v>
      </c>
      <c r="M6417" t="s">
        <v>52</v>
      </c>
    </row>
    <row r="6418" spans="1:13">
      <c r="A6418" t="s">
        <v>8044</v>
      </c>
      <c r="C6418" t="str">
        <f t="shared" si="100"/>
        <v>No Rating</v>
      </c>
      <c r="E6418" t="s">
        <v>13150</v>
      </c>
      <c r="G6418" t="s">
        <v>13150</v>
      </c>
      <c r="H6418" t="s">
        <v>13150</v>
      </c>
      <c r="I6418" t="s">
        <v>8046</v>
      </c>
      <c r="J6418" t="s">
        <v>8047</v>
      </c>
      <c r="K6418" t="s">
        <v>15375</v>
      </c>
      <c r="L6418" t="s">
        <v>14084</v>
      </c>
      <c r="M6418" t="s">
        <v>18</v>
      </c>
    </row>
    <row r="6419" spans="1:13">
      <c r="A6419" t="s">
        <v>8044</v>
      </c>
      <c r="C6419" t="str">
        <f t="shared" si="100"/>
        <v>No Rating</v>
      </c>
      <c r="E6419" t="s">
        <v>13150</v>
      </c>
      <c r="G6419" t="s">
        <v>13150</v>
      </c>
      <c r="H6419" t="s">
        <v>13150</v>
      </c>
      <c r="I6419" t="s">
        <v>8046</v>
      </c>
      <c r="J6419" t="s">
        <v>8047</v>
      </c>
      <c r="K6419" t="s">
        <v>15375</v>
      </c>
      <c r="L6419" t="s">
        <v>14084</v>
      </c>
      <c r="M6419" t="s">
        <v>595</v>
      </c>
    </row>
    <row r="6420" spans="1:13">
      <c r="A6420" t="s">
        <v>8044</v>
      </c>
      <c r="C6420" t="str">
        <f t="shared" si="100"/>
        <v>No Rating</v>
      </c>
      <c r="E6420" t="s">
        <v>13150</v>
      </c>
      <c r="G6420" t="s">
        <v>13150</v>
      </c>
      <c r="H6420" t="s">
        <v>13150</v>
      </c>
      <c r="I6420" t="s">
        <v>8046</v>
      </c>
      <c r="J6420" t="s">
        <v>8047</v>
      </c>
      <c r="K6420" t="s">
        <v>15375</v>
      </c>
      <c r="L6420" t="s">
        <v>14084</v>
      </c>
      <c r="M6420" t="s">
        <v>5392</v>
      </c>
    </row>
    <row r="6421" spans="1:13">
      <c r="A6421" t="s">
        <v>8048</v>
      </c>
      <c r="C6421" t="str">
        <f t="shared" si="100"/>
        <v>No Rating</v>
      </c>
      <c r="E6421" t="s">
        <v>13150</v>
      </c>
      <c r="G6421" t="s">
        <v>13150</v>
      </c>
      <c r="H6421" t="s">
        <v>13150</v>
      </c>
      <c r="I6421" t="s">
        <v>8050</v>
      </c>
      <c r="J6421" t="s">
        <v>8051</v>
      </c>
      <c r="K6421" t="s">
        <v>15376</v>
      </c>
      <c r="L6421" t="s">
        <v>14079</v>
      </c>
      <c r="M6421" t="s">
        <v>330</v>
      </c>
    </row>
    <row r="6422" spans="1:13">
      <c r="A6422" t="s">
        <v>8048</v>
      </c>
      <c r="C6422" t="str">
        <f t="shared" si="100"/>
        <v>No Rating</v>
      </c>
      <c r="E6422" t="s">
        <v>13150</v>
      </c>
      <c r="G6422" t="s">
        <v>13150</v>
      </c>
      <c r="H6422" t="s">
        <v>13150</v>
      </c>
      <c r="I6422" t="s">
        <v>8050</v>
      </c>
      <c r="J6422" t="s">
        <v>8051</v>
      </c>
      <c r="K6422" t="s">
        <v>15376</v>
      </c>
      <c r="L6422" t="s">
        <v>14079</v>
      </c>
      <c r="M6422" t="s">
        <v>18</v>
      </c>
    </row>
    <row r="6423" spans="1:13">
      <c r="A6423" t="s">
        <v>8048</v>
      </c>
      <c r="C6423" t="str">
        <f t="shared" si="100"/>
        <v>No Rating</v>
      </c>
      <c r="E6423" t="s">
        <v>13150</v>
      </c>
      <c r="G6423" t="s">
        <v>13150</v>
      </c>
      <c r="H6423" t="s">
        <v>13150</v>
      </c>
      <c r="I6423" t="s">
        <v>8050</v>
      </c>
      <c r="J6423" t="s">
        <v>8051</v>
      </c>
      <c r="K6423" t="s">
        <v>15376</v>
      </c>
      <c r="L6423" t="s">
        <v>14079</v>
      </c>
      <c r="M6423" t="s">
        <v>16115</v>
      </c>
    </row>
    <row r="6424" spans="1:13">
      <c r="A6424" t="s">
        <v>8053</v>
      </c>
      <c r="B6424">
        <v>4.9000000000000004</v>
      </c>
      <c r="C6424" t="str">
        <f t="shared" si="100"/>
        <v>4 – 5</v>
      </c>
      <c r="D6424">
        <v>16</v>
      </c>
      <c r="E6424" t="s">
        <v>13149</v>
      </c>
      <c r="G6424" t="s">
        <v>13150</v>
      </c>
      <c r="H6424" t="s">
        <v>13150</v>
      </c>
      <c r="I6424" t="s">
        <v>8056</v>
      </c>
      <c r="J6424" t="s">
        <v>8057</v>
      </c>
      <c r="K6424" t="s">
        <v>15377</v>
      </c>
      <c r="L6424" t="s">
        <v>14079</v>
      </c>
      <c r="M6424" t="s">
        <v>52</v>
      </c>
    </row>
    <row r="6425" spans="1:13">
      <c r="A6425" t="s">
        <v>8053</v>
      </c>
      <c r="B6425">
        <v>4.9000000000000004</v>
      </c>
      <c r="C6425" t="str">
        <f t="shared" si="100"/>
        <v>4 – 5</v>
      </c>
      <c r="D6425">
        <v>16</v>
      </c>
      <c r="E6425" t="s">
        <v>13149</v>
      </c>
      <c r="G6425" t="s">
        <v>13150</v>
      </c>
      <c r="H6425" t="s">
        <v>13150</v>
      </c>
      <c r="I6425" t="s">
        <v>8056</v>
      </c>
      <c r="J6425" t="s">
        <v>8057</v>
      </c>
      <c r="K6425" t="s">
        <v>15377</v>
      </c>
      <c r="L6425" t="s">
        <v>14079</v>
      </c>
      <c r="M6425" t="s">
        <v>1505</v>
      </c>
    </row>
    <row r="6426" spans="1:13">
      <c r="A6426" t="s">
        <v>8053</v>
      </c>
      <c r="B6426">
        <v>4.9000000000000004</v>
      </c>
      <c r="C6426" t="str">
        <f t="shared" si="100"/>
        <v>4 – 5</v>
      </c>
      <c r="D6426">
        <v>16</v>
      </c>
      <c r="E6426" t="s">
        <v>13149</v>
      </c>
      <c r="G6426" t="s">
        <v>13150</v>
      </c>
      <c r="H6426" t="s">
        <v>13150</v>
      </c>
      <c r="I6426" t="s">
        <v>8056</v>
      </c>
      <c r="J6426" t="s">
        <v>8057</v>
      </c>
      <c r="K6426" t="s">
        <v>15377</v>
      </c>
      <c r="L6426" t="s">
        <v>14079</v>
      </c>
      <c r="M6426" t="s">
        <v>18</v>
      </c>
    </row>
    <row r="6427" spans="1:13">
      <c r="A6427" t="s">
        <v>8053</v>
      </c>
      <c r="B6427">
        <v>4.9000000000000004</v>
      </c>
      <c r="C6427" t="str">
        <f t="shared" si="100"/>
        <v>4 – 5</v>
      </c>
      <c r="D6427">
        <v>16</v>
      </c>
      <c r="E6427" t="s">
        <v>13149</v>
      </c>
      <c r="G6427" t="s">
        <v>13150</v>
      </c>
      <c r="H6427" t="s">
        <v>13150</v>
      </c>
      <c r="I6427" t="s">
        <v>8056</v>
      </c>
      <c r="J6427" t="s">
        <v>8057</v>
      </c>
      <c r="K6427" t="s">
        <v>15377</v>
      </c>
      <c r="L6427" t="s">
        <v>14079</v>
      </c>
      <c r="M6427" t="s">
        <v>5392</v>
      </c>
    </row>
    <row r="6428" spans="1:13">
      <c r="A6428" t="s">
        <v>8053</v>
      </c>
      <c r="B6428">
        <v>4.9000000000000004</v>
      </c>
      <c r="C6428" t="str">
        <f t="shared" si="100"/>
        <v>4 – 5</v>
      </c>
      <c r="D6428">
        <v>16</v>
      </c>
      <c r="E6428" t="s">
        <v>13149</v>
      </c>
      <c r="G6428" t="s">
        <v>13150</v>
      </c>
      <c r="H6428" t="s">
        <v>13150</v>
      </c>
      <c r="I6428" t="s">
        <v>8056</v>
      </c>
      <c r="J6428" t="s">
        <v>8057</v>
      </c>
      <c r="K6428" t="s">
        <v>15377</v>
      </c>
      <c r="L6428" t="s">
        <v>14079</v>
      </c>
      <c r="M6428" t="s">
        <v>3586</v>
      </c>
    </row>
    <row r="6429" spans="1:13">
      <c r="A6429" t="s">
        <v>8059</v>
      </c>
      <c r="C6429" t="str">
        <f t="shared" si="100"/>
        <v>No Rating</v>
      </c>
      <c r="E6429" t="s">
        <v>13150</v>
      </c>
      <c r="G6429" t="s">
        <v>13150</v>
      </c>
      <c r="H6429" t="s">
        <v>13150</v>
      </c>
      <c r="I6429" t="s">
        <v>8061</v>
      </c>
      <c r="J6429" t="s">
        <v>8062</v>
      </c>
      <c r="K6429" t="s">
        <v>15378</v>
      </c>
      <c r="L6429" t="s">
        <v>14067</v>
      </c>
      <c r="M6429" t="s">
        <v>257</v>
      </c>
    </row>
    <row r="6430" spans="1:13">
      <c r="A6430" t="s">
        <v>8059</v>
      </c>
      <c r="C6430" t="str">
        <f t="shared" si="100"/>
        <v>No Rating</v>
      </c>
      <c r="E6430" t="s">
        <v>13150</v>
      </c>
      <c r="G6430" t="s">
        <v>13150</v>
      </c>
      <c r="H6430" t="s">
        <v>13150</v>
      </c>
      <c r="I6430" t="s">
        <v>8061</v>
      </c>
      <c r="J6430" t="s">
        <v>8062</v>
      </c>
      <c r="K6430" t="s">
        <v>15378</v>
      </c>
      <c r="L6430" t="s">
        <v>14067</v>
      </c>
      <c r="M6430" t="s">
        <v>52</v>
      </c>
    </row>
    <row r="6431" spans="1:13">
      <c r="A6431" t="s">
        <v>8063</v>
      </c>
      <c r="C6431" t="str">
        <f t="shared" si="100"/>
        <v>No Rating</v>
      </c>
      <c r="E6431" t="s">
        <v>13150</v>
      </c>
      <c r="G6431" t="s">
        <v>13150</v>
      </c>
      <c r="H6431" t="s">
        <v>13150</v>
      </c>
      <c r="I6431" t="s">
        <v>8065</v>
      </c>
      <c r="L6431" t="s">
        <v>13155</v>
      </c>
      <c r="M6431" t="s">
        <v>16111</v>
      </c>
    </row>
    <row r="6432" spans="1:13">
      <c r="A6432" t="s">
        <v>8066</v>
      </c>
      <c r="B6432">
        <v>4.8</v>
      </c>
      <c r="C6432" t="str">
        <f t="shared" si="100"/>
        <v>4 – 5</v>
      </c>
      <c r="D6432">
        <v>1000</v>
      </c>
      <c r="E6432" t="s">
        <v>13149</v>
      </c>
      <c r="G6432" t="s">
        <v>13150</v>
      </c>
      <c r="H6432" t="s">
        <v>13150</v>
      </c>
      <c r="I6432" t="s">
        <v>8068</v>
      </c>
      <c r="J6432" t="s">
        <v>8069</v>
      </c>
      <c r="K6432" t="s">
        <v>15379</v>
      </c>
      <c r="L6432" t="s">
        <v>14079</v>
      </c>
      <c r="M6432" t="s">
        <v>18</v>
      </c>
    </row>
    <row r="6433" spans="1:13">
      <c r="A6433" t="s">
        <v>8066</v>
      </c>
      <c r="B6433">
        <v>4.8</v>
      </c>
      <c r="C6433" t="str">
        <f t="shared" si="100"/>
        <v>4 – 5</v>
      </c>
      <c r="D6433">
        <v>1000</v>
      </c>
      <c r="E6433" t="s">
        <v>13149</v>
      </c>
      <c r="G6433" t="s">
        <v>13150</v>
      </c>
      <c r="H6433" t="s">
        <v>13150</v>
      </c>
      <c r="I6433" t="s">
        <v>8068</v>
      </c>
      <c r="J6433" t="s">
        <v>8069</v>
      </c>
      <c r="K6433" t="s">
        <v>15379</v>
      </c>
      <c r="L6433" t="s">
        <v>14079</v>
      </c>
      <c r="M6433" t="s">
        <v>3586</v>
      </c>
    </row>
    <row r="6434" spans="1:13">
      <c r="A6434" t="s">
        <v>8070</v>
      </c>
      <c r="B6434">
        <v>4.5999999999999996</v>
      </c>
      <c r="C6434" t="str">
        <f t="shared" si="100"/>
        <v>4 – 5</v>
      </c>
      <c r="D6434">
        <v>18</v>
      </c>
      <c r="E6434" t="s">
        <v>13149</v>
      </c>
      <c r="G6434" t="s">
        <v>13150</v>
      </c>
      <c r="H6434" t="s">
        <v>13150</v>
      </c>
      <c r="I6434" t="s">
        <v>8073</v>
      </c>
      <c r="J6434" t="s">
        <v>8074</v>
      </c>
      <c r="K6434" t="s">
        <v>15380</v>
      </c>
      <c r="L6434" t="s">
        <v>14101</v>
      </c>
      <c r="M6434" t="s">
        <v>52</v>
      </c>
    </row>
    <row r="6435" spans="1:13">
      <c r="A6435" t="s">
        <v>8070</v>
      </c>
      <c r="B6435">
        <v>4.5999999999999996</v>
      </c>
      <c r="C6435" t="str">
        <f t="shared" si="100"/>
        <v>4 – 5</v>
      </c>
      <c r="D6435">
        <v>18</v>
      </c>
      <c r="E6435" t="s">
        <v>13149</v>
      </c>
      <c r="G6435" t="s">
        <v>13150</v>
      </c>
      <c r="H6435" t="s">
        <v>13150</v>
      </c>
      <c r="I6435" t="s">
        <v>8073</v>
      </c>
      <c r="J6435" t="s">
        <v>8074</v>
      </c>
      <c r="K6435" t="s">
        <v>15380</v>
      </c>
      <c r="L6435" t="s">
        <v>14101</v>
      </c>
      <c r="M6435" t="s">
        <v>511</v>
      </c>
    </row>
    <row r="6436" spans="1:13">
      <c r="A6436" t="s">
        <v>8075</v>
      </c>
      <c r="C6436" t="str">
        <f t="shared" si="100"/>
        <v>No Rating</v>
      </c>
      <c r="E6436" t="s">
        <v>13150</v>
      </c>
      <c r="G6436" t="s">
        <v>13150</v>
      </c>
      <c r="H6436" t="s">
        <v>13150</v>
      </c>
      <c r="I6436" t="s">
        <v>8077</v>
      </c>
      <c r="J6436" t="s">
        <v>8078</v>
      </c>
      <c r="K6436" t="s">
        <v>15381</v>
      </c>
      <c r="L6436" t="s">
        <v>14084</v>
      </c>
      <c r="M6436" t="s">
        <v>18</v>
      </c>
    </row>
    <row r="6437" spans="1:13">
      <c r="A6437" t="s">
        <v>8079</v>
      </c>
      <c r="B6437">
        <v>4.8</v>
      </c>
      <c r="C6437" t="str">
        <f t="shared" si="100"/>
        <v>4 – 5</v>
      </c>
      <c r="D6437">
        <v>100</v>
      </c>
      <c r="E6437" t="s">
        <v>13149</v>
      </c>
      <c r="G6437" t="s">
        <v>13150</v>
      </c>
      <c r="H6437" t="s">
        <v>13150</v>
      </c>
      <c r="I6437" t="s">
        <v>8081</v>
      </c>
      <c r="J6437" t="s">
        <v>8082</v>
      </c>
      <c r="K6437" t="s">
        <v>15382</v>
      </c>
      <c r="L6437" t="s">
        <v>14038</v>
      </c>
      <c r="M6437" t="s">
        <v>52</v>
      </c>
    </row>
    <row r="6438" spans="1:13">
      <c r="A6438" t="s">
        <v>8079</v>
      </c>
      <c r="B6438">
        <v>4.8</v>
      </c>
      <c r="C6438" t="str">
        <f t="shared" si="100"/>
        <v>4 – 5</v>
      </c>
      <c r="D6438">
        <v>100</v>
      </c>
      <c r="E6438" t="s">
        <v>13149</v>
      </c>
      <c r="G6438" t="s">
        <v>13150</v>
      </c>
      <c r="H6438" t="s">
        <v>13150</v>
      </c>
      <c r="I6438" t="s">
        <v>8081</v>
      </c>
      <c r="J6438" t="s">
        <v>8082</v>
      </c>
      <c r="K6438" t="s">
        <v>15382</v>
      </c>
      <c r="L6438" t="s">
        <v>14038</v>
      </c>
      <c r="M6438" t="s">
        <v>18</v>
      </c>
    </row>
    <row r="6439" spans="1:13">
      <c r="A6439" t="s">
        <v>8079</v>
      </c>
      <c r="B6439">
        <v>4.8</v>
      </c>
      <c r="C6439" t="str">
        <f t="shared" si="100"/>
        <v>4 – 5</v>
      </c>
      <c r="D6439">
        <v>100</v>
      </c>
      <c r="E6439" t="s">
        <v>13149</v>
      </c>
      <c r="G6439" t="s">
        <v>13150</v>
      </c>
      <c r="H6439" t="s">
        <v>13150</v>
      </c>
      <c r="I6439" t="s">
        <v>8081</v>
      </c>
      <c r="J6439" t="s">
        <v>8082</v>
      </c>
      <c r="K6439" t="s">
        <v>15382</v>
      </c>
      <c r="L6439" t="s">
        <v>14038</v>
      </c>
      <c r="M6439" t="s">
        <v>16113</v>
      </c>
    </row>
    <row r="6440" spans="1:13">
      <c r="A6440" t="s">
        <v>8079</v>
      </c>
      <c r="B6440">
        <v>4.8</v>
      </c>
      <c r="C6440" t="str">
        <f t="shared" si="100"/>
        <v>4 – 5</v>
      </c>
      <c r="D6440">
        <v>100</v>
      </c>
      <c r="E6440" t="s">
        <v>13149</v>
      </c>
      <c r="G6440" t="s">
        <v>13150</v>
      </c>
      <c r="H6440" t="s">
        <v>13150</v>
      </c>
      <c r="I6440" t="s">
        <v>8081</v>
      </c>
      <c r="J6440" t="s">
        <v>8082</v>
      </c>
      <c r="K6440" t="s">
        <v>15382</v>
      </c>
      <c r="L6440" t="s">
        <v>14038</v>
      </c>
      <c r="M6440" t="s">
        <v>1220</v>
      </c>
    </row>
    <row r="6441" spans="1:13">
      <c r="A6441" t="s">
        <v>8084</v>
      </c>
      <c r="B6441">
        <v>4.9000000000000004</v>
      </c>
      <c r="C6441" t="str">
        <f t="shared" si="100"/>
        <v>4 – 5</v>
      </c>
      <c r="D6441">
        <v>100</v>
      </c>
      <c r="E6441" t="s">
        <v>13149</v>
      </c>
      <c r="G6441" t="s">
        <v>13150</v>
      </c>
      <c r="H6441" t="s">
        <v>13150</v>
      </c>
      <c r="I6441" t="s">
        <v>8086</v>
      </c>
      <c r="J6441" t="s">
        <v>8087</v>
      </c>
      <c r="K6441" t="s">
        <v>15383</v>
      </c>
      <c r="L6441" t="s">
        <v>14101</v>
      </c>
      <c r="M6441" t="s">
        <v>262</v>
      </c>
    </row>
    <row r="6442" spans="1:13">
      <c r="A6442" t="s">
        <v>8084</v>
      </c>
      <c r="B6442">
        <v>4.9000000000000004</v>
      </c>
      <c r="C6442" t="str">
        <f t="shared" si="100"/>
        <v>4 – 5</v>
      </c>
      <c r="D6442">
        <v>100</v>
      </c>
      <c r="E6442" t="s">
        <v>13149</v>
      </c>
      <c r="G6442" t="s">
        <v>13150</v>
      </c>
      <c r="H6442" t="s">
        <v>13150</v>
      </c>
      <c r="I6442" t="s">
        <v>8086</v>
      </c>
      <c r="J6442" t="s">
        <v>8087</v>
      </c>
      <c r="K6442" t="s">
        <v>15383</v>
      </c>
      <c r="L6442" t="s">
        <v>14101</v>
      </c>
      <c r="M6442" t="s">
        <v>10</v>
      </c>
    </row>
    <row r="6443" spans="1:13">
      <c r="A6443" t="s">
        <v>8084</v>
      </c>
      <c r="B6443">
        <v>4.9000000000000004</v>
      </c>
      <c r="C6443" t="str">
        <f t="shared" si="100"/>
        <v>4 – 5</v>
      </c>
      <c r="D6443">
        <v>100</v>
      </c>
      <c r="E6443" t="s">
        <v>13149</v>
      </c>
      <c r="G6443" t="s">
        <v>13150</v>
      </c>
      <c r="H6443" t="s">
        <v>13150</v>
      </c>
      <c r="I6443" t="s">
        <v>8086</v>
      </c>
      <c r="J6443" t="s">
        <v>8087</v>
      </c>
      <c r="K6443" t="s">
        <v>15383</v>
      </c>
      <c r="L6443" t="s">
        <v>14101</v>
      </c>
      <c r="M6443" t="s">
        <v>595</v>
      </c>
    </row>
    <row r="6444" spans="1:13">
      <c r="A6444" t="s">
        <v>8088</v>
      </c>
      <c r="B6444">
        <v>4.7</v>
      </c>
      <c r="C6444" t="str">
        <f t="shared" si="100"/>
        <v>4 – 5</v>
      </c>
      <c r="D6444">
        <v>21</v>
      </c>
      <c r="E6444" t="s">
        <v>13149</v>
      </c>
      <c r="G6444" t="s">
        <v>13150</v>
      </c>
      <c r="H6444" t="s">
        <v>13150</v>
      </c>
      <c r="I6444" t="s">
        <v>8090</v>
      </c>
      <c r="J6444" t="s">
        <v>8091</v>
      </c>
      <c r="K6444" t="s">
        <v>15384</v>
      </c>
      <c r="L6444" t="s">
        <v>14101</v>
      </c>
      <c r="M6444" t="s">
        <v>330</v>
      </c>
    </row>
    <row r="6445" spans="1:13">
      <c r="A6445" t="s">
        <v>8088</v>
      </c>
      <c r="B6445">
        <v>4.7</v>
      </c>
      <c r="C6445" t="str">
        <f t="shared" si="100"/>
        <v>4 – 5</v>
      </c>
      <c r="D6445">
        <v>21</v>
      </c>
      <c r="E6445" t="s">
        <v>13149</v>
      </c>
      <c r="G6445" t="s">
        <v>13150</v>
      </c>
      <c r="H6445" t="s">
        <v>13150</v>
      </c>
      <c r="I6445" t="s">
        <v>8090</v>
      </c>
      <c r="J6445" t="s">
        <v>8091</v>
      </c>
      <c r="K6445" t="s">
        <v>15384</v>
      </c>
      <c r="L6445" t="s">
        <v>14101</v>
      </c>
      <c r="M6445" t="s">
        <v>18</v>
      </c>
    </row>
    <row r="6446" spans="1:13">
      <c r="A6446" t="s">
        <v>8092</v>
      </c>
      <c r="B6446">
        <v>5</v>
      </c>
      <c r="C6446" t="str">
        <f t="shared" si="100"/>
        <v>4 – 5</v>
      </c>
      <c r="D6446">
        <v>100</v>
      </c>
      <c r="E6446" t="s">
        <v>13149</v>
      </c>
      <c r="G6446" t="s">
        <v>13150</v>
      </c>
      <c r="H6446" t="s">
        <v>13150</v>
      </c>
      <c r="I6446" t="s">
        <v>8094</v>
      </c>
      <c r="J6446" t="s">
        <v>8095</v>
      </c>
      <c r="K6446" t="s">
        <v>15385</v>
      </c>
      <c r="L6446" t="s">
        <v>14101</v>
      </c>
      <c r="M6446" t="s">
        <v>18</v>
      </c>
    </row>
    <row r="6447" spans="1:13">
      <c r="A6447" t="s">
        <v>8096</v>
      </c>
      <c r="B6447">
        <v>4.7</v>
      </c>
      <c r="C6447" t="str">
        <f t="shared" si="100"/>
        <v>4 – 5</v>
      </c>
      <c r="D6447">
        <v>35</v>
      </c>
      <c r="E6447" t="s">
        <v>13149</v>
      </c>
      <c r="G6447" t="s">
        <v>13150</v>
      </c>
      <c r="H6447" t="s">
        <v>13150</v>
      </c>
      <c r="I6447" t="s">
        <v>8098</v>
      </c>
      <c r="J6447" t="s">
        <v>8099</v>
      </c>
      <c r="K6447" t="s">
        <v>15386</v>
      </c>
      <c r="L6447" t="s">
        <v>14067</v>
      </c>
      <c r="M6447" t="s">
        <v>149</v>
      </c>
    </row>
    <row r="6448" spans="1:13">
      <c r="A6448" t="s">
        <v>8096</v>
      </c>
      <c r="B6448">
        <v>4.7</v>
      </c>
      <c r="C6448" t="str">
        <f t="shared" si="100"/>
        <v>4 – 5</v>
      </c>
      <c r="D6448">
        <v>35</v>
      </c>
      <c r="E6448" t="s">
        <v>13149</v>
      </c>
      <c r="G6448" t="s">
        <v>13150</v>
      </c>
      <c r="H6448" t="s">
        <v>13150</v>
      </c>
      <c r="I6448" t="s">
        <v>8098</v>
      </c>
      <c r="J6448" t="s">
        <v>8099</v>
      </c>
      <c r="K6448" t="s">
        <v>15386</v>
      </c>
      <c r="L6448" t="s">
        <v>14067</v>
      </c>
      <c r="M6448" t="s">
        <v>330</v>
      </c>
    </row>
    <row r="6449" spans="1:13">
      <c r="A6449" t="s">
        <v>8096</v>
      </c>
      <c r="B6449">
        <v>4.7</v>
      </c>
      <c r="C6449" t="str">
        <f t="shared" si="100"/>
        <v>4 – 5</v>
      </c>
      <c r="D6449">
        <v>35</v>
      </c>
      <c r="E6449" t="s">
        <v>13149</v>
      </c>
      <c r="G6449" t="s">
        <v>13150</v>
      </c>
      <c r="H6449" t="s">
        <v>13150</v>
      </c>
      <c r="I6449" t="s">
        <v>8098</v>
      </c>
      <c r="J6449" t="s">
        <v>8099</v>
      </c>
      <c r="K6449" t="s">
        <v>15386</v>
      </c>
      <c r="L6449" t="s">
        <v>14067</v>
      </c>
      <c r="M6449" t="s">
        <v>252</v>
      </c>
    </row>
    <row r="6450" spans="1:13">
      <c r="A6450" t="s">
        <v>8096</v>
      </c>
      <c r="B6450">
        <v>4.7</v>
      </c>
      <c r="C6450" t="str">
        <f t="shared" si="100"/>
        <v>4 – 5</v>
      </c>
      <c r="D6450">
        <v>35</v>
      </c>
      <c r="E6450" t="s">
        <v>13149</v>
      </c>
      <c r="G6450" t="s">
        <v>13150</v>
      </c>
      <c r="H6450" t="s">
        <v>13150</v>
      </c>
      <c r="I6450" t="s">
        <v>8098</v>
      </c>
      <c r="J6450" t="s">
        <v>8099</v>
      </c>
      <c r="K6450" t="s">
        <v>15386</v>
      </c>
      <c r="L6450" t="s">
        <v>14067</v>
      </c>
      <c r="M6450" t="s">
        <v>262</v>
      </c>
    </row>
    <row r="6451" spans="1:13">
      <c r="A6451" t="s">
        <v>8096</v>
      </c>
      <c r="B6451">
        <v>4.7</v>
      </c>
      <c r="C6451" t="str">
        <f t="shared" si="100"/>
        <v>4 – 5</v>
      </c>
      <c r="D6451">
        <v>35</v>
      </c>
      <c r="E6451" t="s">
        <v>13149</v>
      </c>
      <c r="G6451" t="s">
        <v>13150</v>
      </c>
      <c r="H6451" t="s">
        <v>13150</v>
      </c>
      <c r="I6451" t="s">
        <v>8098</v>
      </c>
      <c r="J6451" t="s">
        <v>8099</v>
      </c>
      <c r="K6451" t="s">
        <v>15386</v>
      </c>
      <c r="L6451" t="s">
        <v>14067</v>
      </c>
      <c r="M6451" t="s">
        <v>10</v>
      </c>
    </row>
    <row r="6452" spans="1:13">
      <c r="A6452" t="s">
        <v>8101</v>
      </c>
      <c r="B6452">
        <v>4.8</v>
      </c>
      <c r="C6452" t="str">
        <f t="shared" si="100"/>
        <v>4 – 5</v>
      </c>
      <c r="D6452">
        <v>100</v>
      </c>
      <c r="E6452" t="s">
        <v>13149</v>
      </c>
      <c r="G6452" t="s">
        <v>13150</v>
      </c>
      <c r="H6452" t="s">
        <v>13150</v>
      </c>
      <c r="I6452" t="s">
        <v>8103</v>
      </c>
      <c r="J6452" t="s">
        <v>8104</v>
      </c>
      <c r="K6452" t="s">
        <v>15387</v>
      </c>
      <c r="L6452" t="s">
        <v>14067</v>
      </c>
      <c r="M6452" t="s">
        <v>52</v>
      </c>
    </row>
    <row r="6453" spans="1:13">
      <c r="A6453" t="s">
        <v>8101</v>
      </c>
      <c r="B6453">
        <v>4.8</v>
      </c>
      <c r="C6453" t="str">
        <f t="shared" si="100"/>
        <v>4 – 5</v>
      </c>
      <c r="D6453">
        <v>100</v>
      </c>
      <c r="E6453" t="s">
        <v>13149</v>
      </c>
      <c r="G6453" t="s">
        <v>13150</v>
      </c>
      <c r="H6453" t="s">
        <v>13150</v>
      </c>
      <c r="I6453" t="s">
        <v>8103</v>
      </c>
      <c r="J6453" t="s">
        <v>8104</v>
      </c>
      <c r="K6453" t="s">
        <v>15387</v>
      </c>
      <c r="L6453" t="s">
        <v>14067</v>
      </c>
      <c r="M6453" t="s">
        <v>18</v>
      </c>
    </row>
    <row r="6454" spans="1:13">
      <c r="A6454" t="s">
        <v>8101</v>
      </c>
      <c r="B6454">
        <v>4.8</v>
      </c>
      <c r="C6454" t="str">
        <f t="shared" si="100"/>
        <v>4 – 5</v>
      </c>
      <c r="D6454">
        <v>100</v>
      </c>
      <c r="E6454" t="s">
        <v>13149</v>
      </c>
      <c r="G6454" t="s">
        <v>13150</v>
      </c>
      <c r="H6454" t="s">
        <v>13150</v>
      </c>
      <c r="I6454" t="s">
        <v>8103</v>
      </c>
      <c r="J6454" t="s">
        <v>8104</v>
      </c>
      <c r="K6454" t="s">
        <v>15387</v>
      </c>
      <c r="L6454" t="s">
        <v>14067</v>
      </c>
      <c r="M6454" t="s">
        <v>16115</v>
      </c>
    </row>
    <row r="6455" spans="1:13">
      <c r="A6455" t="s">
        <v>8101</v>
      </c>
      <c r="B6455">
        <v>4.8</v>
      </c>
      <c r="C6455" t="str">
        <f t="shared" si="100"/>
        <v>4 – 5</v>
      </c>
      <c r="D6455">
        <v>100</v>
      </c>
      <c r="E6455" t="s">
        <v>13149</v>
      </c>
      <c r="G6455" t="s">
        <v>13150</v>
      </c>
      <c r="H6455" t="s">
        <v>13150</v>
      </c>
      <c r="I6455" t="s">
        <v>8103</v>
      </c>
      <c r="J6455" t="s">
        <v>8104</v>
      </c>
      <c r="K6455" t="s">
        <v>15387</v>
      </c>
      <c r="L6455" t="s">
        <v>14067</v>
      </c>
      <c r="M6455" t="s">
        <v>16113</v>
      </c>
    </row>
    <row r="6456" spans="1:13">
      <c r="A6456" t="s">
        <v>8101</v>
      </c>
      <c r="B6456">
        <v>4.8</v>
      </c>
      <c r="C6456" t="str">
        <f t="shared" si="100"/>
        <v>4 – 5</v>
      </c>
      <c r="D6456">
        <v>100</v>
      </c>
      <c r="E6456" t="s">
        <v>13149</v>
      </c>
      <c r="G6456" t="s">
        <v>13150</v>
      </c>
      <c r="H6456" t="s">
        <v>13150</v>
      </c>
      <c r="I6456" t="s">
        <v>8103</v>
      </c>
      <c r="J6456" t="s">
        <v>8104</v>
      </c>
      <c r="K6456" t="s">
        <v>15387</v>
      </c>
      <c r="L6456" t="s">
        <v>14067</v>
      </c>
      <c r="M6456" t="s">
        <v>16110</v>
      </c>
    </row>
    <row r="6457" spans="1:13">
      <c r="A6457" t="s">
        <v>8106</v>
      </c>
      <c r="B6457">
        <v>4.2</v>
      </c>
      <c r="C6457" t="str">
        <f t="shared" si="100"/>
        <v>4 – 5</v>
      </c>
      <c r="D6457">
        <v>100</v>
      </c>
      <c r="E6457" t="s">
        <v>13149</v>
      </c>
      <c r="G6457" t="s">
        <v>13150</v>
      </c>
      <c r="H6457" t="s">
        <v>13150</v>
      </c>
      <c r="I6457" t="s">
        <v>8108</v>
      </c>
      <c r="J6457" t="s">
        <v>8109</v>
      </c>
      <c r="K6457" t="s">
        <v>15388</v>
      </c>
      <c r="L6457" t="s">
        <v>14067</v>
      </c>
      <c r="M6457" t="s">
        <v>262</v>
      </c>
    </row>
    <row r="6458" spans="1:13">
      <c r="A6458" t="s">
        <v>8106</v>
      </c>
      <c r="B6458">
        <v>4.2</v>
      </c>
      <c r="C6458" t="str">
        <f t="shared" si="100"/>
        <v>4 – 5</v>
      </c>
      <c r="D6458">
        <v>100</v>
      </c>
      <c r="E6458" t="s">
        <v>13149</v>
      </c>
      <c r="G6458" t="s">
        <v>13150</v>
      </c>
      <c r="H6458" t="s">
        <v>13150</v>
      </c>
      <c r="I6458" t="s">
        <v>8108</v>
      </c>
      <c r="J6458" t="s">
        <v>8109</v>
      </c>
      <c r="K6458" t="s">
        <v>15388</v>
      </c>
      <c r="L6458" t="s">
        <v>14067</v>
      </c>
      <c r="M6458" t="s">
        <v>10</v>
      </c>
    </row>
    <row r="6459" spans="1:13">
      <c r="A6459" t="s">
        <v>8110</v>
      </c>
      <c r="B6459">
        <v>4.7</v>
      </c>
      <c r="C6459" t="str">
        <f t="shared" si="100"/>
        <v>4 – 5</v>
      </c>
      <c r="D6459">
        <v>2000</v>
      </c>
      <c r="E6459" t="s">
        <v>13149</v>
      </c>
      <c r="G6459" t="s">
        <v>13150</v>
      </c>
      <c r="H6459" t="s">
        <v>13150</v>
      </c>
      <c r="I6459" t="s">
        <v>8112</v>
      </c>
      <c r="J6459" t="s">
        <v>8113</v>
      </c>
      <c r="K6459" t="s">
        <v>15389</v>
      </c>
      <c r="L6459" t="s">
        <v>14079</v>
      </c>
      <c r="M6459" t="s">
        <v>18</v>
      </c>
    </row>
    <row r="6460" spans="1:13">
      <c r="A6460" t="s">
        <v>8110</v>
      </c>
      <c r="B6460">
        <v>4.7</v>
      </c>
      <c r="C6460" t="str">
        <f t="shared" si="100"/>
        <v>4 – 5</v>
      </c>
      <c r="D6460">
        <v>2000</v>
      </c>
      <c r="E6460" t="s">
        <v>13149</v>
      </c>
      <c r="G6460" t="s">
        <v>13150</v>
      </c>
      <c r="H6460" t="s">
        <v>13150</v>
      </c>
      <c r="I6460" t="s">
        <v>8112</v>
      </c>
      <c r="J6460" t="s">
        <v>8113</v>
      </c>
      <c r="K6460" t="s">
        <v>15389</v>
      </c>
      <c r="L6460" t="s">
        <v>14079</v>
      </c>
      <c r="M6460" t="s">
        <v>1220</v>
      </c>
    </row>
    <row r="6461" spans="1:13">
      <c r="A6461" t="s">
        <v>8114</v>
      </c>
      <c r="B6461">
        <v>4.5</v>
      </c>
      <c r="C6461" t="str">
        <f t="shared" si="100"/>
        <v>4 – 5</v>
      </c>
      <c r="D6461">
        <v>2000</v>
      </c>
      <c r="E6461" t="s">
        <v>13149</v>
      </c>
      <c r="G6461" t="s">
        <v>13150</v>
      </c>
      <c r="H6461" t="s">
        <v>13150</v>
      </c>
      <c r="I6461" t="s">
        <v>8116</v>
      </c>
      <c r="J6461" t="s">
        <v>8117</v>
      </c>
      <c r="K6461" t="s">
        <v>15390</v>
      </c>
      <c r="L6461" t="s">
        <v>14101</v>
      </c>
      <c r="M6461" t="s">
        <v>149</v>
      </c>
    </row>
    <row r="6462" spans="1:13">
      <c r="A6462" t="s">
        <v>8118</v>
      </c>
      <c r="C6462" t="str">
        <f t="shared" si="100"/>
        <v>No Rating</v>
      </c>
      <c r="E6462" t="s">
        <v>13150</v>
      </c>
      <c r="G6462" t="s">
        <v>13150</v>
      </c>
      <c r="H6462" t="s">
        <v>13150</v>
      </c>
      <c r="I6462" t="s">
        <v>8120</v>
      </c>
      <c r="L6462" t="s">
        <v>13155</v>
      </c>
      <c r="M6462" t="s">
        <v>16111</v>
      </c>
    </row>
    <row r="6463" spans="1:13">
      <c r="A6463" t="s">
        <v>8121</v>
      </c>
      <c r="B6463">
        <v>4.8</v>
      </c>
      <c r="C6463" t="str">
        <f t="shared" si="100"/>
        <v>4 – 5</v>
      </c>
      <c r="D6463">
        <v>12</v>
      </c>
      <c r="E6463" t="s">
        <v>13149</v>
      </c>
      <c r="G6463" t="s">
        <v>13150</v>
      </c>
      <c r="H6463" t="s">
        <v>13150</v>
      </c>
      <c r="I6463" t="s">
        <v>8124</v>
      </c>
      <c r="J6463" t="s">
        <v>8125</v>
      </c>
      <c r="K6463" t="s">
        <v>15391</v>
      </c>
      <c r="L6463" t="s">
        <v>14067</v>
      </c>
      <c r="M6463" t="s">
        <v>52</v>
      </c>
    </row>
    <row r="6464" spans="1:13">
      <c r="A6464" t="s">
        <v>8121</v>
      </c>
      <c r="B6464">
        <v>4.8</v>
      </c>
      <c r="C6464" t="str">
        <f t="shared" si="100"/>
        <v>4 – 5</v>
      </c>
      <c r="D6464">
        <v>12</v>
      </c>
      <c r="E6464" t="s">
        <v>13149</v>
      </c>
      <c r="G6464" t="s">
        <v>13150</v>
      </c>
      <c r="H6464" t="s">
        <v>13150</v>
      </c>
      <c r="I6464" t="s">
        <v>8124</v>
      </c>
      <c r="J6464" t="s">
        <v>8125</v>
      </c>
      <c r="K6464" t="s">
        <v>15391</v>
      </c>
      <c r="L6464" t="s">
        <v>14067</v>
      </c>
      <c r="M6464" t="s">
        <v>18</v>
      </c>
    </row>
    <row r="6465" spans="1:13">
      <c r="A6465" t="s">
        <v>8121</v>
      </c>
      <c r="B6465">
        <v>4.8</v>
      </c>
      <c r="C6465" t="str">
        <f t="shared" si="100"/>
        <v>4 – 5</v>
      </c>
      <c r="D6465">
        <v>12</v>
      </c>
      <c r="E6465" t="s">
        <v>13149</v>
      </c>
      <c r="G6465" t="s">
        <v>13150</v>
      </c>
      <c r="H6465" t="s">
        <v>13150</v>
      </c>
      <c r="I6465" t="s">
        <v>8124</v>
      </c>
      <c r="J6465" t="s">
        <v>8125</v>
      </c>
      <c r="K6465" t="s">
        <v>15391</v>
      </c>
      <c r="L6465" t="s">
        <v>14067</v>
      </c>
      <c r="M6465" t="s">
        <v>5392</v>
      </c>
    </row>
    <row r="6466" spans="1:13">
      <c r="A6466" t="s">
        <v>8121</v>
      </c>
      <c r="B6466">
        <v>4.8</v>
      </c>
      <c r="C6466" t="str">
        <f t="shared" ref="C6466:C6529" si="101">IF(B6466="", "No Rating",
 IF(B6466&lt;=2, "1 – 2",
 IF(B6466&lt;=3, "2 – 3",
 IF(B6466&lt;=4, "3 – 4",
 "4 – 5"))))</f>
        <v>4 – 5</v>
      </c>
      <c r="D6466">
        <v>12</v>
      </c>
      <c r="E6466" t="s">
        <v>13149</v>
      </c>
      <c r="G6466" t="s">
        <v>13150</v>
      </c>
      <c r="H6466" t="s">
        <v>13150</v>
      </c>
      <c r="I6466" t="s">
        <v>8124</v>
      </c>
      <c r="J6466" t="s">
        <v>8125</v>
      </c>
      <c r="K6466" t="s">
        <v>15391</v>
      </c>
      <c r="L6466" t="s">
        <v>14067</v>
      </c>
      <c r="M6466" t="s">
        <v>8122</v>
      </c>
    </row>
    <row r="6467" spans="1:13">
      <c r="A6467" t="s">
        <v>8126</v>
      </c>
      <c r="B6467">
        <v>4.8</v>
      </c>
      <c r="C6467" t="str">
        <f t="shared" si="101"/>
        <v>4 – 5</v>
      </c>
      <c r="D6467">
        <v>100</v>
      </c>
      <c r="E6467" t="s">
        <v>13149</v>
      </c>
      <c r="G6467" t="s">
        <v>13150</v>
      </c>
      <c r="H6467" t="s">
        <v>13150</v>
      </c>
      <c r="I6467" t="s">
        <v>8128</v>
      </c>
      <c r="J6467" t="s">
        <v>8129</v>
      </c>
      <c r="K6467" t="s">
        <v>13535</v>
      </c>
      <c r="L6467" t="s">
        <v>13155</v>
      </c>
      <c r="M6467" t="s">
        <v>330</v>
      </c>
    </row>
    <row r="6468" spans="1:13">
      <c r="A6468" t="s">
        <v>8126</v>
      </c>
      <c r="B6468">
        <v>4.8</v>
      </c>
      <c r="C6468" t="str">
        <f t="shared" si="101"/>
        <v>4 – 5</v>
      </c>
      <c r="D6468">
        <v>100</v>
      </c>
      <c r="E6468" t="s">
        <v>13149</v>
      </c>
      <c r="G6468" t="s">
        <v>13150</v>
      </c>
      <c r="H6468" t="s">
        <v>13150</v>
      </c>
      <c r="I6468" t="s">
        <v>8128</v>
      </c>
      <c r="J6468" t="s">
        <v>8129</v>
      </c>
      <c r="K6468" t="s">
        <v>13535</v>
      </c>
      <c r="L6468" t="s">
        <v>13155</v>
      </c>
      <c r="M6468" t="s">
        <v>52</v>
      </c>
    </row>
    <row r="6469" spans="1:13">
      <c r="A6469" t="s">
        <v>8126</v>
      </c>
      <c r="B6469">
        <v>4.8</v>
      </c>
      <c r="C6469" t="str">
        <f t="shared" si="101"/>
        <v>4 – 5</v>
      </c>
      <c r="D6469">
        <v>100</v>
      </c>
      <c r="E6469" t="s">
        <v>13149</v>
      </c>
      <c r="G6469" t="s">
        <v>13150</v>
      </c>
      <c r="H6469" t="s">
        <v>13150</v>
      </c>
      <c r="I6469" t="s">
        <v>8128</v>
      </c>
      <c r="J6469" t="s">
        <v>8129</v>
      </c>
      <c r="K6469" t="s">
        <v>13535</v>
      </c>
      <c r="L6469" t="s">
        <v>13155</v>
      </c>
      <c r="M6469" t="s">
        <v>18</v>
      </c>
    </row>
    <row r="6470" spans="1:13">
      <c r="A6470" t="s">
        <v>8126</v>
      </c>
      <c r="B6470">
        <v>4.8</v>
      </c>
      <c r="C6470" t="str">
        <f t="shared" si="101"/>
        <v>4 – 5</v>
      </c>
      <c r="D6470">
        <v>100</v>
      </c>
      <c r="E6470" t="s">
        <v>13149</v>
      </c>
      <c r="G6470" t="s">
        <v>13150</v>
      </c>
      <c r="H6470" t="s">
        <v>13150</v>
      </c>
      <c r="I6470" t="s">
        <v>8128</v>
      </c>
      <c r="J6470" t="s">
        <v>8129</v>
      </c>
      <c r="K6470" t="s">
        <v>13535</v>
      </c>
      <c r="L6470" t="s">
        <v>13155</v>
      </c>
      <c r="M6470" t="s">
        <v>1220</v>
      </c>
    </row>
    <row r="6471" spans="1:13">
      <c r="A6471" t="s">
        <v>8130</v>
      </c>
      <c r="B6471">
        <v>3.4</v>
      </c>
      <c r="C6471" t="str">
        <f t="shared" si="101"/>
        <v>3 – 4</v>
      </c>
      <c r="D6471">
        <v>45</v>
      </c>
      <c r="E6471" t="s">
        <v>13149</v>
      </c>
      <c r="G6471" t="s">
        <v>13150</v>
      </c>
      <c r="H6471" t="s">
        <v>13150</v>
      </c>
      <c r="I6471" t="s">
        <v>8133</v>
      </c>
      <c r="J6471" t="s">
        <v>8134</v>
      </c>
      <c r="K6471" t="s">
        <v>13536</v>
      </c>
      <c r="L6471" t="s">
        <v>13155</v>
      </c>
      <c r="M6471" t="s">
        <v>262</v>
      </c>
    </row>
    <row r="6472" spans="1:13">
      <c r="A6472" t="s">
        <v>8130</v>
      </c>
      <c r="B6472">
        <v>3.4</v>
      </c>
      <c r="C6472" t="str">
        <f t="shared" si="101"/>
        <v>3 – 4</v>
      </c>
      <c r="D6472">
        <v>45</v>
      </c>
      <c r="E6472" t="s">
        <v>13149</v>
      </c>
      <c r="G6472" t="s">
        <v>13150</v>
      </c>
      <c r="H6472" t="s">
        <v>13150</v>
      </c>
      <c r="I6472" t="s">
        <v>8133</v>
      </c>
      <c r="J6472" t="s">
        <v>8134</v>
      </c>
      <c r="K6472" t="s">
        <v>13536</v>
      </c>
      <c r="L6472" t="s">
        <v>13155</v>
      </c>
      <c r="M6472" t="s">
        <v>10</v>
      </c>
    </row>
    <row r="6473" spans="1:13">
      <c r="A6473" t="s">
        <v>8130</v>
      </c>
      <c r="B6473">
        <v>3.4</v>
      </c>
      <c r="C6473" t="str">
        <f t="shared" si="101"/>
        <v>3 – 4</v>
      </c>
      <c r="D6473">
        <v>45</v>
      </c>
      <c r="E6473" t="s">
        <v>13149</v>
      </c>
      <c r="G6473" t="s">
        <v>13150</v>
      </c>
      <c r="H6473" t="s">
        <v>13150</v>
      </c>
      <c r="I6473" t="s">
        <v>8133</v>
      </c>
      <c r="J6473" t="s">
        <v>8134</v>
      </c>
      <c r="K6473" t="s">
        <v>13536</v>
      </c>
      <c r="L6473" t="s">
        <v>13155</v>
      </c>
      <c r="M6473" t="s">
        <v>52</v>
      </c>
    </row>
    <row r="6474" spans="1:13">
      <c r="A6474" t="s">
        <v>8130</v>
      </c>
      <c r="B6474">
        <v>3.4</v>
      </c>
      <c r="C6474" t="str">
        <f t="shared" si="101"/>
        <v>3 – 4</v>
      </c>
      <c r="D6474">
        <v>45</v>
      </c>
      <c r="E6474" t="s">
        <v>13149</v>
      </c>
      <c r="G6474" t="s">
        <v>13150</v>
      </c>
      <c r="H6474" t="s">
        <v>13150</v>
      </c>
      <c r="I6474" t="s">
        <v>8133</v>
      </c>
      <c r="J6474" t="s">
        <v>8134</v>
      </c>
      <c r="K6474" t="s">
        <v>13536</v>
      </c>
      <c r="L6474" t="s">
        <v>13155</v>
      </c>
      <c r="M6474" t="s">
        <v>18</v>
      </c>
    </row>
    <row r="6475" spans="1:13">
      <c r="A6475" t="s">
        <v>8130</v>
      </c>
      <c r="B6475">
        <v>3.4</v>
      </c>
      <c r="C6475" t="str">
        <f t="shared" si="101"/>
        <v>3 – 4</v>
      </c>
      <c r="D6475">
        <v>45</v>
      </c>
      <c r="E6475" t="s">
        <v>13149</v>
      </c>
      <c r="G6475" t="s">
        <v>13150</v>
      </c>
      <c r="H6475" t="s">
        <v>13150</v>
      </c>
      <c r="I6475" t="s">
        <v>8133</v>
      </c>
      <c r="J6475" t="s">
        <v>8134</v>
      </c>
      <c r="K6475" t="s">
        <v>13536</v>
      </c>
      <c r="L6475" t="s">
        <v>13155</v>
      </c>
      <c r="M6475" t="s">
        <v>595</v>
      </c>
    </row>
    <row r="6476" spans="1:13">
      <c r="A6476" t="s">
        <v>8135</v>
      </c>
      <c r="B6476">
        <v>4.2</v>
      </c>
      <c r="C6476" t="str">
        <f t="shared" si="101"/>
        <v>4 – 5</v>
      </c>
      <c r="D6476">
        <v>500</v>
      </c>
      <c r="E6476" t="s">
        <v>13149</v>
      </c>
      <c r="G6476" t="s">
        <v>13150</v>
      </c>
      <c r="H6476" t="s">
        <v>13150</v>
      </c>
      <c r="I6476" t="s">
        <v>8137</v>
      </c>
      <c r="J6476" t="s">
        <v>8138</v>
      </c>
      <c r="K6476" t="s">
        <v>15392</v>
      </c>
      <c r="L6476" t="s">
        <v>14067</v>
      </c>
      <c r="M6476" t="s">
        <v>18</v>
      </c>
    </row>
    <row r="6477" spans="1:13">
      <c r="A6477" t="s">
        <v>8135</v>
      </c>
      <c r="B6477">
        <v>4.2</v>
      </c>
      <c r="C6477" t="str">
        <f t="shared" si="101"/>
        <v>4 – 5</v>
      </c>
      <c r="D6477">
        <v>500</v>
      </c>
      <c r="E6477" t="s">
        <v>13149</v>
      </c>
      <c r="G6477" t="s">
        <v>13150</v>
      </c>
      <c r="H6477" t="s">
        <v>13150</v>
      </c>
      <c r="I6477" t="s">
        <v>8137</v>
      </c>
      <c r="J6477" t="s">
        <v>8138</v>
      </c>
      <c r="K6477" t="s">
        <v>15392</v>
      </c>
      <c r="L6477" t="s">
        <v>14067</v>
      </c>
      <c r="M6477" t="s">
        <v>5392</v>
      </c>
    </row>
    <row r="6478" spans="1:13">
      <c r="A6478" t="s">
        <v>8135</v>
      </c>
      <c r="B6478">
        <v>4.2</v>
      </c>
      <c r="C6478" t="str">
        <f t="shared" si="101"/>
        <v>4 – 5</v>
      </c>
      <c r="D6478">
        <v>500</v>
      </c>
      <c r="E6478" t="s">
        <v>13149</v>
      </c>
      <c r="G6478" t="s">
        <v>13150</v>
      </c>
      <c r="H6478" t="s">
        <v>13150</v>
      </c>
      <c r="I6478" t="s">
        <v>8137</v>
      </c>
      <c r="J6478" t="s">
        <v>8138</v>
      </c>
      <c r="K6478" t="s">
        <v>15392</v>
      </c>
      <c r="L6478" t="s">
        <v>14067</v>
      </c>
      <c r="M6478" t="s">
        <v>16113</v>
      </c>
    </row>
    <row r="6479" spans="1:13">
      <c r="A6479" t="s">
        <v>8139</v>
      </c>
      <c r="C6479" t="str">
        <f t="shared" si="101"/>
        <v>No Rating</v>
      </c>
      <c r="E6479" t="s">
        <v>13150</v>
      </c>
      <c r="G6479" t="s">
        <v>13150</v>
      </c>
      <c r="H6479" t="s">
        <v>13150</v>
      </c>
      <c r="I6479" t="s">
        <v>8141</v>
      </c>
      <c r="J6479" t="s">
        <v>8142</v>
      </c>
      <c r="K6479" t="s">
        <v>15393</v>
      </c>
      <c r="L6479" t="s">
        <v>14067</v>
      </c>
      <c r="M6479" t="s">
        <v>149</v>
      </c>
    </row>
    <row r="6480" spans="1:13">
      <c r="A6480" t="s">
        <v>8139</v>
      </c>
      <c r="C6480" t="str">
        <f t="shared" si="101"/>
        <v>No Rating</v>
      </c>
      <c r="E6480" t="s">
        <v>13150</v>
      </c>
      <c r="G6480" t="s">
        <v>13150</v>
      </c>
      <c r="H6480" t="s">
        <v>13150</v>
      </c>
      <c r="I6480" t="s">
        <v>8141</v>
      </c>
      <c r="J6480" t="s">
        <v>8142</v>
      </c>
      <c r="K6480" t="s">
        <v>15393</v>
      </c>
      <c r="L6480" t="s">
        <v>14067</v>
      </c>
      <c r="M6480" t="s">
        <v>10</v>
      </c>
    </row>
    <row r="6481" spans="1:13">
      <c r="A6481" t="s">
        <v>8143</v>
      </c>
      <c r="B6481">
        <v>4.7</v>
      </c>
      <c r="C6481" t="str">
        <f t="shared" si="101"/>
        <v>4 – 5</v>
      </c>
      <c r="D6481">
        <v>100</v>
      </c>
      <c r="E6481" t="s">
        <v>13149</v>
      </c>
      <c r="G6481" t="s">
        <v>13150</v>
      </c>
      <c r="H6481" t="s">
        <v>13150</v>
      </c>
      <c r="I6481" t="s">
        <v>8145</v>
      </c>
      <c r="J6481" t="s">
        <v>8146</v>
      </c>
      <c r="K6481" t="s">
        <v>15394</v>
      </c>
      <c r="L6481" t="s">
        <v>14079</v>
      </c>
      <c r="M6481" t="s">
        <v>257</v>
      </c>
    </row>
    <row r="6482" spans="1:13">
      <c r="A6482" t="s">
        <v>8143</v>
      </c>
      <c r="B6482">
        <v>4.7</v>
      </c>
      <c r="C6482" t="str">
        <f t="shared" si="101"/>
        <v>4 – 5</v>
      </c>
      <c r="D6482">
        <v>100</v>
      </c>
      <c r="E6482" t="s">
        <v>13149</v>
      </c>
      <c r="G6482" t="s">
        <v>13150</v>
      </c>
      <c r="H6482" t="s">
        <v>13150</v>
      </c>
      <c r="I6482" t="s">
        <v>8145</v>
      </c>
      <c r="J6482" t="s">
        <v>8146</v>
      </c>
      <c r="K6482" t="s">
        <v>15394</v>
      </c>
      <c r="L6482" t="s">
        <v>14079</v>
      </c>
      <c r="M6482" t="s">
        <v>52</v>
      </c>
    </row>
    <row r="6483" spans="1:13">
      <c r="A6483" t="s">
        <v>8143</v>
      </c>
      <c r="B6483">
        <v>4.7</v>
      </c>
      <c r="C6483" t="str">
        <f t="shared" si="101"/>
        <v>4 – 5</v>
      </c>
      <c r="D6483">
        <v>100</v>
      </c>
      <c r="E6483" t="s">
        <v>13149</v>
      </c>
      <c r="G6483" t="s">
        <v>13150</v>
      </c>
      <c r="H6483" t="s">
        <v>13150</v>
      </c>
      <c r="I6483" t="s">
        <v>8145</v>
      </c>
      <c r="J6483" t="s">
        <v>8146</v>
      </c>
      <c r="K6483" t="s">
        <v>15394</v>
      </c>
      <c r="L6483" t="s">
        <v>14079</v>
      </c>
      <c r="M6483" t="s">
        <v>12403</v>
      </c>
    </row>
    <row r="6484" spans="1:13">
      <c r="A6484" t="s">
        <v>8147</v>
      </c>
      <c r="C6484" t="str">
        <f t="shared" si="101"/>
        <v>No Rating</v>
      </c>
      <c r="E6484" t="s">
        <v>13150</v>
      </c>
      <c r="G6484" t="s">
        <v>13150</v>
      </c>
      <c r="H6484" t="s">
        <v>13150</v>
      </c>
      <c r="I6484" t="s">
        <v>8149</v>
      </c>
      <c r="J6484" t="s">
        <v>8150</v>
      </c>
      <c r="K6484" t="s">
        <v>15395</v>
      </c>
      <c r="L6484" t="s">
        <v>14084</v>
      </c>
      <c r="M6484" t="s">
        <v>52</v>
      </c>
    </row>
    <row r="6485" spans="1:13">
      <c r="A6485" t="s">
        <v>8147</v>
      </c>
      <c r="C6485" t="str">
        <f t="shared" si="101"/>
        <v>No Rating</v>
      </c>
      <c r="E6485" t="s">
        <v>13150</v>
      </c>
      <c r="G6485" t="s">
        <v>13150</v>
      </c>
      <c r="H6485" t="s">
        <v>13150</v>
      </c>
      <c r="I6485" t="s">
        <v>8149</v>
      </c>
      <c r="J6485" t="s">
        <v>8150</v>
      </c>
      <c r="K6485" t="s">
        <v>15395</v>
      </c>
      <c r="L6485" t="s">
        <v>14084</v>
      </c>
      <c r="M6485" t="s">
        <v>18</v>
      </c>
    </row>
    <row r="6486" spans="1:13">
      <c r="A6486" t="s">
        <v>8147</v>
      </c>
      <c r="C6486" t="str">
        <f t="shared" si="101"/>
        <v>No Rating</v>
      </c>
      <c r="E6486" t="s">
        <v>13150</v>
      </c>
      <c r="G6486" t="s">
        <v>13150</v>
      </c>
      <c r="H6486" t="s">
        <v>13150</v>
      </c>
      <c r="I6486" t="s">
        <v>8149</v>
      </c>
      <c r="J6486" t="s">
        <v>8150</v>
      </c>
      <c r="K6486" t="s">
        <v>15395</v>
      </c>
      <c r="L6486" t="s">
        <v>14084</v>
      </c>
      <c r="M6486" t="s">
        <v>16110</v>
      </c>
    </row>
    <row r="6487" spans="1:13">
      <c r="A6487" t="s">
        <v>8151</v>
      </c>
      <c r="B6487">
        <v>4.0999999999999996</v>
      </c>
      <c r="C6487" t="str">
        <f t="shared" si="101"/>
        <v>4 – 5</v>
      </c>
      <c r="D6487">
        <v>75</v>
      </c>
      <c r="E6487" t="s">
        <v>13149</v>
      </c>
      <c r="G6487" t="s">
        <v>13150</v>
      </c>
      <c r="H6487" t="s">
        <v>13150</v>
      </c>
      <c r="I6487" t="s">
        <v>8154</v>
      </c>
      <c r="J6487" t="s">
        <v>1804</v>
      </c>
      <c r="K6487" t="s">
        <v>14275</v>
      </c>
      <c r="L6487" t="s">
        <v>14079</v>
      </c>
      <c r="M6487" t="s">
        <v>149</v>
      </c>
    </row>
    <row r="6488" spans="1:13">
      <c r="A6488" t="s">
        <v>8151</v>
      </c>
      <c r="B6488">
        <v>4.0999999999999996</v>
      </c>
      <c r="C6488" t="str">
        <f t="shared" si="101"/>
        <v>4 – 5</v>
      </c>
      <c r="D6488">
        <v>75</v>
      </c>
      <c r="E6488" t="s">
        <v>13149</v>
      </c>
      <c r="G6488" t="s">
        <v>13150</v>
      </c>
      <c r="H6488" t="s">
        <v>13150</v>
      </c>
      <c r="I6488" t="s">
        <v>8154</v>
      </c>
      <c r="J6488" t="s">
        <v>1804</v>
      </c>
      <c r="K6488" t="s">
        <v>14275</v>
      </c>
      <c r="L6488" t="s">
        <v>14079</v>
      </c>
      <c r="M6488" t="s">
        <v>262</v>
      </c>
    </row>
    <row r="6489" spans="1:13">
      <c r="A6489" t="s">
        <v>8151</v>
      </c>
      <c r="B6489">
        <v>4.0999999999999996</v>
      </c>
      <c r="C6489" t="str">
        <f t="shared" si="101"/>
        <v>4 – 5</v>
      </c>
      <c r="D6489">
        <v>75</v>
      </c>
      <c r="E6489" t="s">
        <v>13149</v>
      </c>
      <c r="G6489" t="s">
        <v>13150</v>
      </c>
      <c r="H6489" t="s">
        <v>13150</v>
      </c>
      <c r="I6489" t="s">
        <v>8154</v>
      </c>
      <c r="J6489" t="s">
        <v>1804</v>
      </c>
      <c r="K6489" t="s">
        <v>14275</v>
      </c>
      <c r="L6489" t="s">
        <v>14079</v>
      </c>
      <c r="M6489" t="s">
        <v>10</v>
      </c>
    </row>
    <row r="6490" spans="1:13">
      <c r="A6490" t="s">
        <v>8151</v>
      </c>
      <c r="B6490">
        <v>4.0999999999999996</v>
      </c>
      <c r="C6490" t="str">
        <f t="shared" si="101"/>
        <v>4 – 5</v>
      </c>
      <c r="D6490">
        <v>75</v>
      </c>
      <c r="E6490" t="s">
        <v>13149</v>
      </c>
      <c r="G6490" t="s">
        <v>13150</v>
      </c>
      <c r="H6490" t="s">
        <v>13150</v>
      </c>
      <c r="I6490" t="s">
        <v>8154</v>
      </c>
      <c r="J6490" t="s">
        <v>1804</v>
      </c>
      <c r="K6490" t="s">
        <v>14275</v>
      </c>
      <c r="L6490" t="s">
        <v>14079</v>
      </c>
      <c r="M6490" t="s">
        <v>595</v>
      </c>
    </row>
    <row r="6491" spans="1:13">
      <c r="A6491" t="s">
        <v>8155</v>
      </c>
      <c r="B6491">
        <v>4.8</v>
      </c>
      <c r="C6491" t="str">
        <f t="shared" si="101"/>
        <v>4 – 5</v>
      </c>
      <c r="D6491">
        <v>55</v>
      </c>
      <c r="E6491" t="s">
        <v>13149</v>
      </c>
      <c r="G6491" t="s">
        <v>13150</v>
      </c>
      <c r="H6491" t="s">
        <v>13150</v>
      </c>
      <c r="I6491" t="s">
        <v>8157</v>
      </c>
      <c r="J6491" t="s">
        <v>8158</v>
      </c>
      <c r="K6491" t="s">
        <v>13537</v>
      </c>
      <c r="L6491" t="s">
        <v>13155</v>
      </c>
      <c r="M6491" t="s">
        <v>1505</v>
      </c>
    </row>
    <row r="6492" spans="1:13">
      <c r="A6492" t="s">
        <v>8155</v>
      </c>
      <c r="B6492">
        <v>4.8</v>
      </c>
      <c r="C6492" t="str">
        <f t="shared" si="101"/>
        <v>4 – 5</v>
      </c>
      <c r="D6492">
        <v>55</v>
      </c>
      <c r="E6492" t="s">
        <v>13149</v>
      </c>
      <c r="G6492" t="s">
        <v>13150</v>
      </c>
      <c r="H6492" t="s">
        <v>13150</v>
      </c>
      <c r="I6492" t="s">
        <v>8157</v>
      </c>
      <c r="J6492" t="s">
        <v>8158</v>
      </c>
      <c r="K6492" t="s">
        <v>13537</v>
      </c>
      <c r="L6492" t="s">
        <v>13155</v>
      </c>
      <c r="M6492" t="s">
        <v>18</v>
      </c>
    </row>
    <row r="6493" spans="1:13">
      <c r="A6493" t="s">
        <v>8155</v>
      </c>
      <c r="B6493">
        <v>4.8</v>
      </c>
      <c r="C6493" t="str">
        <f t="shared" si="101"/>
        <v>4 – 5</v>
      </c>
      <c r="D6493">
        <v>55</v>
      </c>
      <c r="E6493" t="s">
        <v>13149</v>
      </c>
      <c r="G6493" t="s">
        <v>13150</v>
      </c>
      <c r="H6493" t="s">
        <v>13150</v>
      </c>
      <c r="I6493" t="s">
        <v>8157</v>
      </c>
      <c r="J6493" t="s">
        <v>8158</v>
      </c>
      <c r="K6493" t="s">
        <v>13537</v>
      </c>
      <c r="L6493" t="s">
        <v>13155</v>
      </c>
      <c r="M6493" t="s">
        <v>5392</v>
      </c>
    </row>
    <row r="6494" spans="1:13">
      <c r="A6494" t="s">
        <v>8155</v>
      </c>
      <c r="B6494">
        <v>4.8</v>
      </c>
      <c r="C6494" t="str">
        <f t="shared" si="101"/>
        <v>4 – 5</v>
      </c>
      <c r="D6494">
        <v>55</v>
      </c>
      <c r="E6494" t="s">
        <v>13149</v>
      </c>
      <c r="G6494" t="s">
        <v>13150</v>
      </c>
      <c r="H6494" t="s">
        <v>13150</v>
      </c>
      <c r="I6494" t="s">
        <v>8157</v>
      </c>
      <c r="J6494" t="s">
        <v>8158</v>
      </c>
      <c r="K6494" t="s">
        <v>13537</v>
      </c>
      <c r="L6494" t="s">
        <v>13155</v>
      </c>
      <c r="M6494" t="s">
        <v>1511</v>
      </c>
    </row>
    <row r="6495" spans="1:13">
      <c r="A6495" t="s">
        <v>8155</v>
      </c>
      <c r="B6495">
        <v>4.8</v>
      </c>
      <c r="C6495" t="str">
        <f t="shared" si="101"/>
        <v>4 – 5</v>
      </c>
      <c r="D6495">
        <v>55</v>
      </c>
      <c r="E6495" t="s">
        <v>13149</v>
      </c>
      <c r="G6495" t="s">
        <v>13150</v>
      </c>
      <c r="H6495" t="s">
        <v>13150</v>
      </c>
      <c r="I6495" t="s">
        <v>8157</v>
      </c>
      <c r="J6495" t="s">
        <v>8158</v>
      </c>
      <c r="K6495" t="s">
        <v>13537</v>
      </c>
      <c r="L6495" t="s">
        <v>13155</v>
      </c>
      <c r="M6495" t="s">
        <v>16113</v>
      </c>
    </row>
    <row r="6496" spans="1:13">
      <c r="A6496" t="s">
        <v>8160</v>
      </c>
      <c r="B6496">
        <v>4.8</v>
      </c>
      <c r="C6496" t="str">
        <f t="shared" si="101"/>
        <v>4 – 5</v>
      </c>
      <c r="D6496">
        <v>30</v>
      </c>
      <c r="E6496" t="s">
        <v>13149</v>
      </c>
      <c r="G6496" t="s">
        <v>13150</v>
      </c>
      <c r="H6496" t="s">
        <v>13150</v>
      </c>
      <c r="I6496" t="s">
        <v>8163</v>
      </c>
      <c r="J6496" t="s">
        <v>8164</v>
      </c>
      <c r="K6496" t="s">
        <v>13538</v>
      </c>
      <c r="L6496" t="s">
        <v>13155</v>
      </c>
      <c r="M6496" t="s">
        <v>233</v>
      </c>
    </row>
    <row r="6497" spans="1:13">
      <c r="A6497" t="s">
        <v>8160</v>
      </c>
      <c r="B6497">
        <v>4.8</v>
      </c>
      <c r="C6497" t="str">
        <f t="shared" si="101"/>
        <v>4 – 5</v>
      </c>
      <c r="D6497">
        <v>30</v>
      </c>
      <c r="E6497" t="s">
        <v>13149</v>
      </c>
      <c r="G6497" t="s">
        <v>13150</v>
      </c>
      <c r="H6497" t="s">
        <v>13150</v>
      </c>
      <c r="I6497" t="s">
        <v>8163</v>
      </c>
      <c r="J6497" t="s">
        <v>8164</v>
      </c>
      <c r="K6497" t="s">
        <v>13538</v>
      </c>
      <c r="L6497" t="s">
        <v>13155</v>
      </c>
      <c r="M6497" t="s">
        <v>257</v>
      </c>
    </row>
    <row r="6498" spans="1:13">
      <c r="A6498" t="s">
        <v>8165</v>
      </c>
      <c r="B6498">
        <v>4.5</v>
      </c>
      <c r="C6498" t="str">
        <f t="shared" si="101"/>
        <v>4 – 5</v>
      </c>
      <c r="D6498">
        <v>26</v>
      </c>
      <c r="E6498" t="s">
        <v>13149</v>
      </c>
      <c r="G6498" t="s">
        <v>13150</v>
      </c>
      <c r="H6498" t="s">
        <v>13150</v>
      </c>
      <c r="I6498" t="s">
        <v>8168</v>
      </c>
      <c r="J6498" t="s">
        <v>8169</v>
      </c>
      <c r="K6498" t="s">
        <v>15396</v>
      </c>
      <c r="L6498" t="s">
        <v>14067</v>
      </c>
      <c r="M6498" t="s">
        <v>18</v>
      </c>
    </row>
    <row r="6499" spans="1:13">
      <c r="A6499" t="s">
        <v>8170</v>
      </c>
      <c r="C6499" t="str">
        <f t="shared" si="101"/>
        <v>No Rating</v>
      </c>
      <c r="E6499" t="s">
        <v>13150</v>
      </c>
      <c r="G6499" t="s">
        <v>13150</v>
      </c>
      <c r="H6499" t="s">
        <v>13150</v>
      </c>
      <c r="I6499" t="s">
        <v>8172</v>
      </c>
      <c r="J6499" t="s">
        <v>8173</v>
      </c>
      <c r="K6499" t="s">
        <v>15397</v>
      </c>
      <c r="L6499" t="s">
        <v>14079</v>
      </c>
      <c r="M6499" t="s">
        <v>635</v>
      </c>
    </row>
    <row r="6500" spans="1:13">
      <c r="A6500" t="s">
        <v>8170</v>
      </c>
      <c r="C6500" t="str">
        <f t="shared" si="101"/>
        <v>No Rating</v>
      </c>
      <c r="E6500" t="s">
        <v>13150</v>
      </c>
      <c r="G6500" t="s">
        <v>13150</v>
      </c>
      <c r="H6500" t="s">
        <v>13150</v>
      </c>
      <c r="I6500" t="s">
        <v>8172</v>
      </c>
      <c r="J6500" t="s">
        <v>8173</v>
      </c>
      <c r="K6500" t="s">
        <v>15397</v>
      </c>
      <c r="L6500" t="s">
        <v>14079</v>
      </c>
      <c r="M6500" t="s">
        <v>262</v>
      </c>
    </row>
    <row r="6501" spans="1:13">
      <c r="A6501" t="s">
        <v>8170</v>
      </c>
      <c r="C6501" t="str">
        <f t="shared" si="101"/>
        <v>No Rating</v>
      </c>
      <c r="E6501" t="s">
        <v>13150</v>
      </c>
      <c r="G6501" t="s">
        <v>13150</v>
      </c>
      <c r="H6501" t="s">
        <v>13150</v>
      </c>
      <c r="I6501" t="s">
        <v>8172</v>
      </c>
      <c r="J6501" t="s">
        <v>8173</v>
      </c>
      <c r="K6501" t="s">
        <v>15397</v>
      </c>
      <c r="L6501" t="s">
        <v>14079</v>
      </c>
      <c r="M6501" t="s">
        <v>10</v>
      </c>
    </row>
    <row r="6502" spans="1:13">
      <c r="A6502" t="s">
        <v>8170</v>
      </c>
      <c r="C6502" t="str">
        <f t="shared" si="101"/>
        <v>No Rating</v>
      </c>
      <c r="E6502" t="s">
        <v>13150</v>
      </c>
      <c r="G6502" t="s">
        <v>13150</v>
      </c>
      <c r="H6502" t="s">
        <v>13150</v>
      </c>
      <c r="I6502" t="s">
        <v>8172</v>
      </c>
      <c r="J6502" t="s">
        <v>8173</v>
      </c>
      <c r="K6502" t="s">
        <v>15397</v>
      </c>
      <c r="L6502" t="s">
        <v>14079</v>
      </c>
      <c r="M6502" t="s">
        <v>52</v>
      </c>
    </row>
    <row r="6503" spans="1:13">
      <c r="A6503" t="s">
        <v>8170</v>
      </c>
      <c r="C6503" t="str">
        <f t="shared" si="101"/>
        <v>No Rating</v>
      </c>
      <c r="E6503" t="s">
        <v>13150</v>
      </c>
      <c r="G6503" t="s">
        <v>13150</v>
      </c>
      <c r="H6503" t="s">
        <v>13150</v>
      </c>
      <c r="I6503" t="s">
        <v>8172</v>
      </c>
      <c r="J6503" t="s">
        <v>8173</v>
      </c>
      <c r="K6503" t="s">
        <v>15397</v>
      </c>
      <c r="L6503" t="s">
        <v>14079</v>
      </c>
      <c r="M6503" t="s">
        <v>595</v>
      </c>
    </row>
    <row r="6504" spans="1:13">
      <c r="A6504" t="s">
        <v>8174</v>
      </c>
      <c r="B6504">
        <v>4.9000000000000004</v>
      </c>
      <c r="C6504" t="str">
        <f t="shared" si="101"/>
        <v>4 – 5</v>
      </c>
      <c r="D6504">
        <v>100</v>
      </c>
      <c r="E6504" t="s">
        <v>13149</v>
      </c>
      <c r="G6504" t="s">
        <v>13150</v>
      </c>
      <c r="H6504" t="s">
        <v>13150</v>
      </c>
      <c r="I6504" t="s">
        <v>8176</v>
      </c>
      <c r="J6504" t="s">
        <v>8177</v>
      </c>
      <c r="K6504" t="s">
        <v>15398</v>
      </c>
      <c r="L6504" t="s">
        <v>14084</v>
      </c>
      <c r="M6504" t="s">
        <v>52</v>
      </c>
    </row>
    <row r="6505" spans="1:13">
      <c r="A6505" t="s">
        <v>8174</v>
      </c>
      <c r="B6505">
        <v>4.9000000000000004</v>
      </c>
      <c r="C6505" t="str">
        <f t="shared" si="101"/>
        <v>4 – 5</v>
      </c>
      <c r="D6505">
        <v>100</v>
      </c>
      <c r="E6505" t="s">
        <v>13149</v>
      </c>
      <c r="G6505" t="s">
        <v>13150</v>
      </c>
      <c r="H6505" t="s">
        <v>13150</v>
      </c>
      <c r="I6505" t="s">
        <v>8176</v>
      </c>
      <c r="J6505" t="s">
        <v>8177</v>
      </c>
      <c r="K6505" t="s">
        <v>15398</v>
      </c>
      <c r="L6505" t="s">
        <v>14084</v>
      </c>
      <c r="M6505" t="s">
        <v>18</v>
      </c>
    </row>
    <row r="6506" spans="1:13">
      <c r="A6506" t="s">
        <v>8174</v>
      </c>
      <c r="B6506">
        <v>4.9000000000000004</v>
      </c>
      <c r="C6506" t="str">
        <f t="shared" si="101"/>
        <v>4 – 5</v>
      </c>
      <c r="D6506">
        <v>100</v>
      </c>
      <c r="E6506" t="s">
        <v>13149</v>
      </c>
      <c r="G6506" t="s">
        <v>13150</v>
      </c>
      <c r="H6506" t="s">
        <v>13150</v>
      </c>
      <c r="I6506" t="s">
        <v>8176</v>
      </c>
      <c r="J6506" t="s">
        <v>8177</v>
      </c>
      <c r="K6506" t="s">
        <v>15398</v>
      </c>
      <c r="L6506" t="s">
        <v>14084</v>
      </c>
      <c r="M6506" t="s">
        <v>5392</v>
      </c>
    </row>
    <row r="6507" spans="1:13">
      <c r="A6507" t="s">
        <v>8174</v>
      </c>
      <c r="B6507">
        <v>4.9000000000000004</v>
      </c>
      <c r="C6507" t="str">
        <f t="shared" si="101"/>
        <v>4 – 5</v>
      </c>
      <c r="D6507">
        <v>100</v>
      </c>
      <c r="E6507" t="s">
        <v>13149</v>
      </c>
      <c r="G6507" t="s">
        <v>13150</v>
      </c>
      <c r="H6507" t="s">
        <v>13150</v>
      </c>
      <c r="I6507" t="s">
        <v>8176</v>
      </c>
      <c r="J6507" t="s">
        <v>8177</v>
      </c>
      <c r="K6507" t="s">
        <v>15398</v>
      </c>
      <c r="L6507" t="s">
        <v>14084</v>
      </c>
      <c r="M6507" t="s">
        <v>16113</v>
      </c>
    </row>
    <row r="6508" spans="1:13">
      <c r="A6508" t="s">
        <v>8174</v>
      </c>
      <c r="B6508">
        <v>4.9000000000000004</v>
      </c>
      <c r="C6508" t="str">
        <f t="shared" si="101"/>
        <v>4 – 5</v>
      </c>
      <c r="D6508">
        <v>100</v>
      </c>
      <c r="E6508" t="s">
        <v>13149</v>
      </c>
      <c r="G6508" t="s">
        <v>13150</v>
      </c>
      <c r="H6508" t="s">
        <v>13150</v>
      </c>
      <c r="I6508" t="s">
        <v>8176</v>
      </c>
      <c r="J6508" t="s">
        <v>8177</v>
      </c>
      <c r="K6508" t="s">
        <v>15398</v>
      </c>
      <c r="L6508" t="s">
        <v>14084</v>
      </c>
      <c r="M6508" t="s">
        <v>8122</v>
      </c>
    </row>
    <row r="6509" spans="1:13">
      <c r="A6509" t="s">
        <v>8179</v>
      </c>
      <c r="B6509">
        <v>4.7</v>
      </c>
      <c r="C6509" t="str">
        <f t="shared" si="101"/>
        <v>4 – 5</v>
      </c>
      <c r="D6509">
        <v>500</v>
      </c>
      <c r="E6509" t="s">
        <v>13149</v>
      </c>
      <c r="G6509" t="s">
        <v>13150</v>
      </c>
      <c r="H6509" t="s">
        <v>13150</v>
      </c>
      <c r="I6509" t="s">
        <v>8181</v>
      </c>
      <c r="J6509" t="s">
        <v>8182</v>
      </c>
      <c r="K6509" t="s">
        <v>15399</v>
      </c>
      <c r="L6509" t="s">
        <v>14101</v>
      </c>
      <c r="M6509" t="s">
        <v>262</v>
      </c>
    </row>
    <row r="6510" spans="1:13">
      <c r="A6510" t="s">
        <v>8179</v>
      </c>
      <c r="B6510">
        <v>4.7</v>
      </c>
      <c r="C6510" t="str">
        <f t="shared" si="101"/>
        <v>4 – 5</v>
      </c>
      <c r="D6510">
        <v>500</v>
      </c>
      <c r="E6510" t="s">
        <v>13149</v>
      </c>
      <c r="G6510" t="s">
        <v>13150</v>
      </c>
      <c r="H6510" t="s">
        <v>13150</v>
      </c>
      <c r="I6510" t="s">
        <v>8181</v>
      </c>
      <c r="J6510" t="s">
        <v>8182</v>
      </c>
      <c r="K6510" t="s">
        <v>15399</v>
      </c>
      <c r="L6510" t="s">
        <v>14101</v>
      </c>
      <c r="M6510" t="s">
        <v>10</v>
      </c>
    </row>
    <row r="6511" spans="1:13">
      <c r="A6511" t="s">
        <v>8179</v>
      </c>
      <c r="B6511">
        <v>4.7</v>
      </c>
      <c r="C6511" t="str">
        <f t="shared" si="101"/>
        <v>4 – 5</v>
      </c>
      <c r="D6511">
        <v>500</v>
      </c>
      <c r="E6511" t="s">
        <v>13149</v>
      </c>
      <c r="G6511" t="s">
        <v>13150</v>
      </c>
      <c r="H6511" t="s">
        <v>13150</v>
      </c>
      <c r="I6511" t="s">
        <v>8181</v>
      </c>
      <c r="J6511" t="s">
        <v>8182</v>
      </c>
      <c r="K6511" t="s">
        <v>15399</v>
      </c>
      <c r="L6511" t="s">
        <v>14101</v>
      </c>
      <c r="M6511" t="s">
        <v>595</v>
      </c>
    </row>
    <row r="6512" spans="1:13">
      <c r="A6512" t="s">
        <v>8183</v>
      </c>
      <c r="B6512">
        <v>4.9000000000000004</v>
      </c>
      <c r="C6512" t="str">
        <f t="shared" si="101"/>
        <v>4 – 5</v>
      </c>
      <c r="D6512">
        <v>98</v>
      </c>
      <c r="E6512" t="s">
        <v>13149</v>
      </c>
      <c r="G6512" t="s">
        <v>13150</v>
      </c>
      <c r="H6512" t="s">
        <v>13150</v>
      </c>
      <c r="I6512" t="s">
        <v>8186</v>
      </c>
      <c r="J6512" t="s">
        <v>8187</v>
      </c>
      <c r="K6512" t="s">
        <v>15400</v>
      </c>
      <c r="L6512" t="s">
        <v>13921</v>
      </c>
      <c r="M6512" t="s">
        <v>52</v>
      </c>
    </row>
    <row r="6513" spans="1:13">
      <c r="A6513" t="s">
        <v>8183</v>
      </c>
      <c r="B6513">
        <v>4.9000000000000004</v>
      </c>
      <c r="C6513" t="str">
        <f t="shared" si="101"/>
        <v>4 – 5</v>
      </c>
      <c r="D6513">
        <v>98</v>
      </c>
      <c r="E6513" t="s">
        <v>13149</v>
      </c>
      <c r="G6513" t="s">
        <v>13150</v>
      </c>
      <c r="H6513" t="s">
        <v>13150</v>
      </c>
      <c r="I6513" t="s">
        <v>8186</v>
      </c>
      <c r="J6513" t="s">
        <v>8187</v>
      </c>
      <c r="K6513" t="s">
        <v>15400</v>
      </c>
      <c r="L6513" t="s">
        <v>13921</v>
      </c>
      <c r="M6513" t="s">
        <v>18</v>
      </c>
    </row>
    <row r="6514" spans="1:13">
      <c r="A6514" t="s">
        <v>8183</v>
      </c>
      <c r="B6514">
        <v>4.9000000000000004</v>
      </c>
      <c r="C6514" t="str">
        <f t="shared" si="101"/>
        <v>4 – 5</v>
      </c>
      <c r="D6514">
        <v>98</v>
      </c>
      <c r="E6514" t="s">
        <v>13149</v>
      </c>
      <c r="G6514" t="s">
        <v>13150</v>
      </c>
      <c r="H6514" t="s">
        <v>13150</v>
      </c>
      <c r="I6514" t="s">
        <v>8186</v>
      </c>
      <c r="J6514" t="s">
        <v>8187</v>
      </c>
      <c r="K6514" t="s">
        <v>15400</v>
      </c>
      <c r="L6514" t="s">
        <v>13921</v>
      </c>
      <c r="M6514" t="s">
        <v>5392</v>
      </c>
    </row>
    <row r="6515" spans="1:13">
      <c r="A6515" t="s">
        <v>8183</v>
      </c>
      <c r="B6515">
        <v>4.9000000000000004</v>
      </c>
      <c r="C6515" t="str">
        <f t="shared" si="101"/>
        <v>4 – 5</v>
      </c>
      <c r="D6515">
        <v>98</v>
      </c>
      <c r="E6515" t="s">
        <v>13149</v>
      </c>
      <c r="G6515" t="s">
        <v>13150</v>
      </c>
      <c r="H6515" t="s">
        <v>13150</v>
      </c>
      <c r="I6515" t="s">
        <v>8186</v>
      </c>
      <c r="J6515" t="s">
        <v>8187</v>
      </c>
      <c r="K6515" t="s">
        <v>15400</v>
      </c>
      <c r="L6515" t="s">
        <v>13921</v>
      </c>
      <c r="M6515" t="s">
        <v>16113</v>
      </c>
    </row>
    <row r="6516" spans="1:13">
      <c r="A6516" t="s">
        <v>8183</v>
      </c>
      <c r="B6516">
        <v>4.9000000000000004</v>
      </c>
      <c r="C6516" t="str">
        <f t="shared" si="101"/>
        <v>4 – 5</v>
      </c>
      <c r="D6516">
        <v>98</v>
      </c>
      <c r="E6516" t="s">
        <v>13149</v>
      </c>
      <c r="G6516" t="s">
        <v>13150</v>
      </c>
      <c r="H6516" t="s">
        <v>13150</v>
      </c>
      <c r="I6516" t="s">
        <v>8186</v>
      </c>
      <c r="J6516" t="s">
        <v>8187</v>
      </c>
      <c r="K6516" t="s">
        <v>15400</v>
      </c>
      <c r="L6516" t="s">
        <v>13921</v>
      </c>
      <c r="M6516" t="s">
        <v>1220</v>
      </c>
    </row>
    <row r="6517" spans="1:13">
      <c r="A6517" t="s">
        <v>8188</v>
      </c>
      <c r="B6517">
        <v>3.5</v>
      </c>
      <c r="C6517" t="str">
        <f t="shared" si="101"/>
        <v>3 – 4</v>
      </c>
      <c r="D6517">
        <v>11</v>
      </c>
      <c r="E6517" t="s">
        <v>13149</v>
      </c>
      <c r="G6517" t="s">
        <v>13150</v>
      </c>
      <c r="H6517" t="s">
        <v>13150</v>
      </c>
      <c r="I6517" t="s">
        <v>8191</v>
      </c>
      <c r="J6517" t="s">
        <v>8192</v>
      </c>
      <c r="K6517" t="s">
        <v>15401</v>
      </c>
      <c r="L6517" t="s">
        <v>14079</v>
      </c>
      <c r="M6517" t="s">
        <v>18</v>
      </c>
    </row>
    <row r="6518" spans="1:13">
      <c r="A6518" t="s">
        <v>8188</v>
      </c>
      <c r="B6518">
        <v>3.5</v>
      </c>
      <c r="C6518" t="str">
        <f t="shared" si="101"/>
        <v>3 – 4</v>
      </c>
      <c r="D6518">
        <v>11</v>
      </c>
      <c r="E6518" t="s">
        <v>13149</v>
      </c>
      <c r="G6518" t="s">
        <v>13150</v>
      </c>
      <c r="H6518" t="s">
        <v>13150</v>
      </c>
      <c r="I6518" t="s">
        <v>8191</v>
      </c>
      <c r="J6518" t="s">
        <v>8192</v>
      </c>
      <c r="K6518" t="s">
        <v>15401</v>
      </c>
      <c r="L6518" t="s">
        <v>14079</v>
      </c>
      <c r="M6518" t="s">
        <v>16115</v>
      </c>
    </row>
    <row r="6519" spans="1:13">
      <c r="A6519" t="s">
        <v>8188</v>
      </c>
      <c r="B6519">
        <v>3.5</v>
      </c>
      <c r="C6519" t="str">
        <f t="shared" si="101"/>
        <v>3 – 4</v>
      </c>
      <c r="D6519">
        <v>11</v>
      </c>
      <c r="E6519" t="s">
        <v>13149</v>
      </c>
      <c r="G6519" t="s">
        <v>13150</v>
      </c>
      <c r="H6519" t="s">
        <v>13150</v>
      </c>
      <c r="I6519" t="s">
        <v>8191</v>
      </c>
      <c r="J6519" t="s">
        <v>8192</v>
      </c>
      <c r="K6519" t="s">
        <v>15401</v>
      </c>
      <c r="L6519" t="s">
        <v>14079</v>
      </c>
      <c r="M6519" t="s">
        <v>1220</v>
      </c>
    </row>
    <row r="6520" spans="1:13">
      <c r="A6520" t="s">
        <v>1106</v>
      </c>
      <c r="C6520" t="str">
        <f t="shared" si="101"/>
        <v>No Rating</v>
      </c>
      <c r="E6520" t="s">
        <v>13150</v>
      </c>
      <c r="G6520" t="s">
        <v>13150</v>
      </c>
      <c r="H6520" t="s">
        <v>13150</v>
      </c>
      <c r="I6520" t="s">
        <v>8194</v>
      </c>
      <c r="J6520" t="s">
        <v>8195</v>
      </c>
      <c r="K6520" t="s">
        <v>16089</v>
      </c>
      <c r="L6520" t="s">
        <v>14079</v>
      </c>
      <c r="M6520" t="s">
        <v>52</v>
      </c>
    </row>
    <row r="6521" spans="1:13">
      <c r="A6521" t="s">
        <v>1106</v>
      </c>
      <c r="C6521" t="str">
        <f t="shared" si="101"/>
        <v>No Rating</v>
      </c>
      <c r="E6521" t="s">
        <v>13150</v>
      </c>
      <c r="G6521" t="s">
        <v>13150</v>
      </c>
      <c r="H6521" t="s">
        <v>13150</v>
      </c>
      <c r="I6521" t="s">
        <v>8194</v>
      </c>
      <c r="J6521" t="s">
        <v>8195</v>
      </c>
      <c r="K6521" t="s">
        <v>16089</v>
      </c>
      <c r="L6521" t="s">
        <v>14079</v>
      </c>
      <c r="M6521" t="s">
        <v>18</v>
      </c>
    </row>
    <row r="6522" spans="1:13">
      <c r="A6522" t="s">
        <v>1106</v>
      </c>
      <c r="C6522" t="str">
        <f t="shared" si="101"/>
        <v>No Rating</v>
      </c>
      <c r="E6522" t="s">
        <v>13150</v>
      </c>
      <c r="G6522" t="s">
        <v>13150</v>
      </c>
      <c r="H6522" t="s">
        <v>13150</v>
      </c>
      <c r="I6522" t="s">
        <v>8194</v>
      </c>
      <c r="J6522" t="s">
        <v>8195</v>
      </c>
      <c r="K6522" t="s">
        <v>16089</v>
      </c>
      <c r="L6522" t="s">
        <v>14079</v>
      </c>
      <c r="M6522" t="s">
        <v>1511</v>
      </c>
    </row>
    <row r="6523" spans="1:13">
      <c r="A6523" t="s">
        <v>8196</v>
      </c>
      <c r="C6523" t="str">
        <f t="shared" si="101"/>
        <v>No Rating</v>
      </c>
      <c r="E6523" t="s">
        <v>13150</v>
      </c>
      <c r="G6523" t="s">
        <v>13150</v>
      </c>
      <c r="H6523" t="s">
        <v>13150</v>
      </c>
      <c r="I6523" t="s">
        <v>8198</v>
      </c>
      <c r="J6523" t="s">
        <v>8199</v>
      </c>
      <c r="K6523" t="s">
        <v>15402</v>
      </c>
      <c r="L6523" t="s">
        <v>14101</v>
      </c>
      <c r="M6523" t="s">
        <v>330</v>
      </c>
    </row>
    <row r="6524" spans="1:13">
      <c r="A6524" t="s">
        <v>8196</v>
      </c>
      <c r="C6524" t="str">
        <f t="shared" si="101"/>
        <v>No Rating</v>
      </c>
      <c r="E6524" t="s">
        <v>13150</v>
      </c>
      <c r="G6524" t="s">
        <v>13150</v>
      </c>
      <c r="H6524" t="s">
        <v>13150</v>
      </c>
      <c r="I6524" t="s">
        <v>8198</v>
      </c>
      <c r="J6524" t="s">
        <v>8199</v>
      </c>
      <c r="K6524" t="s">
        <v>15402</v>
      </c>
      <c r="L6524" t="s">
        <v>14101</v>
      </c>
      <c r="M6524" t="s">
        <v>10</v>
      </c>
    </row>
    <row r="6525" spans="1:13">
      <c r="A6525" t="s">
        <v>8196</v>
      </c>
      <c r="C6525" t="str">
        <f t="shared" si="101"/>
        <v>No Rating</v>
      </c>
      <c r="E6525" t="s">
        <v>13150</v>
      </c>
      <c r="G6525" t="s">
        <v>13150</v>
      </c>
      <c r="H6525" t="s">
        <v>13150</v>
      </c>
      <c r="I6525" t="s">
        <v>8198</v>
      </c>
      <c r="J6525" t="s">
        <v>8199</v>
      </c>
      <c r="K6525" t="s">
        <v>15402</v>
      </c>
      <c r="L6525" t="s">
        <v>14101</v>
      </c>
      <c r="M6525" t="s">
        <v>18</v>
      </c>
    </row>
    <row r="6526" spans="1:13">
      <c r="A6526" t="s">
        <v>8196</v>
      </c>
      <c r="C6526" t="str">
        <f t="shared" si="101"/>
        <v>No Rating</v>
      </c>
      <c r="E6526" t="s">
        <v>13150</v>
      </c>
      <c r="G6526" t="s">
        <v>13150</v>
      </c>
      <c r="H6526" t="s">
        <v>13150</v>
      </c>
      <c r="I6526" t="s">
        <v>8198</v>
      </c>
      <c r="J6526" t="s">
        <v>8199</v>
      </c>
      <c r="K6526" t="s">
        <v>15402</v>
      </c>
      <c r="L6526" t="s">
        <v>14101</v>
      </c>
      <c r="M6526" t="s">
        <v>3586</v>
      </c>
    </row>
    <row r="6527" spans="1:13">
      <c r="A6527" t="s">
        <v>8196</v>
      </c>
      <c r="C6527" t="str">
        <f t="shared" si="101"/>
        <v>No Rating</v>
      </c>
      <c r="E6527" t="s">
        <v>13150</v>
      </c>
      <c r="G6527" t="s">
        <v>13150</v>
      </c>
      <c r="H6527" t="s">
        <v>13150</v>
      </c>
      <c r="I6527" t="s">
        <v>8198</v>
      </c>
      <c r="J6527" t="s">
        <v>8199</v>
      </c>
      <c r="K6527" t="s">
        <v>15402</v>
      </c>
      <c r="L6527" t="s">
        <v>14101</v>
      </c>
      <c r="M6527" t="s">
        <v>8122</v>
      </c>
    </row>
    <row r="6528" spans="1:13">
      <c r="A6528" t="s">
        <v>8201</v>
      </c>
      <c r="B6528">
        <v>2.2999999999999998</v>
      </c>
      <c r="C6528" t="str">
        <f t="shared" si="101"/>
        <v>2 – 3</v>
      </c>
      <c r="D6528">
        <v>100</v>
      </c>
      <c r="E6528" t="s">
        <v>13149</v>
      </c>
      <c r="G6528" t="s">
        <v>13150</v>
      </c>
      <c r="H6528" t="s">
        <v>13150</v>
      </c>
      <c r="I6528" t="s">
        <v>8204</v>
      </c>
      <c r="J6528" t="s">
        <v>8205</v>
      </c>
      <c r="K6528" t="s">
        <v>15403</v>
      </c>
      <c r="L6528" t="s">
        <v>14038</v>
      </c>
      <c r="M6528" t="s">
        <v>635</v>
      </c>
    </row>
    <row r="6529" spans="1:13">
      <c r="A6529" t="s">
        <v>8201</v>
      </c>
      <c r="B6529">
        <v>2.2999999999999998</v>
      </c>
      <c r="C6529" t="str">
        <f t="shared" si="101"/>
        <v>2 – 3</v>
      </c>
      <c r="D6529">
        <v>100</v>
      </c>
      <c r="E6529" t="s">
        <v>13149</v>
      </c>
      <c r="G6529" t="s">
        <v>13150</v>
      </c>
      <c r="H6529" t="s">
        <v>13150</v>
      </c>
      <c r="I6529" t="s">
        <v>8204</v>
      </c>
      <c r="J6529" t="s">
        <v>8205</v>
      </c>
      <c r="K6529" t="s">
        <v>15403</v>
      </c>
      <c r="L6529" t="s">
        <v>14038</v>
      </c>
      <c r="M6529" t="s">
        <v>4950</v>
      </c>
    </row>
    <row r="6530" spans="1:13">
      <c r="A6530" t="s">
        <v>8201</v>
      </c>
      <c r="B6530">
        <v>2.2999999999999998</v>
      </c>
      <c r="C6530" t="str">
        <f t="shared" ref="C6530:C6593" si="102">IF(B6530="", "No Rating",
 IF(B6530&lt;=2, "1 – 2",
 IF(B6530&lt;=3, "2 – 3",
 IF(B6530&lt;=4, "3 – 4",
 "4 – 5"))))</f>
        <v>2 – 3</v>
      </c>
      <c r="D6530">
        <v>100</v>
      </c>
      <c r="E6530" t="s">
        <v>13149</v>
      </c>
      <c r="G6530" t="s">
        <v>13150</v>
      </c>
      <c r="H6530" t="s">
        <v>13150</v>
      </c>
      <c r="I6530" t="s">
        <v>8204</v>
      </c>
      <c r="J6530" t="s">
        <v>8205</v>
      </c>
      <c r="K6530" t="s">
        <v>15403</v>
      </c>
      <c r="L6530" t="s">
        <v>14038</v>
      </c>
      <c r="M6530" t="s">
        <v>149</v>
      </c>
    </row>
    <row r="6531" spans="1:13">
      <c r="A6531" t="s">
        <v>8201</v>
      </c>
      <c r="B6531">
        <v>2.2999999999999998</v>
      </c>
      <c r="C6531" t="str">
        <f t="shared" si="102"/>
        <v>2 – 3</v>
      </c>
      <c r="D6531">
        <v>100</v>
      </c>
      <c r="E6531" t="s">
        <v>13149</v>
      </c>
      <c r="G6531" t="s">
        <v>13150</v>
      </c>
      <c r="H6531" t="s">
        <v>13150</v>
      </c>
      <c r="I6531" t="s">
        <v>8204</v>
      </c>
      <c r="J6531" t="s">
        <v>8205</v>
      </c>
      <c r="K6531" t="s">
        <v>15403</v>
      </c>
      <c r="L6531" t="s">
        <v>14038</v>
      </c>
      <c r="M6531" t="s">
        <v>330</v>
      </c>
    </row>
    <row r="6532" spans="1:13">
      <c r="A6532" t="s">
        <v>8201</v>
      </c>
      <c r="B6532">
        <v>2.2999999999999998</v>
      </c>
      <c r="C6532" t="str">
        <f t="shared" si="102"/>
        <v>2 – 3</v>
      </c>
      <c r="D6532">
        <v>100</v>
      </c>
      <c r="E6532" t="s">
        <v>13149</v>
      </c>
      <c r="G6532" t="s">
        <v>13150</v>
      </c>
      <c r="H6532" t="s">
        <v>13150</v>
      </c>
      <c r="I6532" t="s">
        <v>8204</v>
      </c>
      <c r="J6532" t="s">
        <v>8205</v>
      </c>
      <c r="K6532" t="s">
        <v>15403</v>
      </c>
      <c r="L6532" t="s">
        <v>14038</v>
      </c>
      <c r="M6532" t="s">
        <v>16118</v>
      </c>
    </row>
    <row r="6533" spans="1:13">
      <c r="A6533" t="s">
        <v>8206</v>
      </c>
      <c r="C6533" t="str">
        <f t="shared" si="102"/>
        <v>No Rating</v>
      </c>
      <c r="E6533" t="s">
        <v>13150</v>
      </c>
      <c r="G6533" t="s">
        <v>13150</v>
      </c>
      <c r="H6533" t="s">
        <v>13150</v>
      </c>
      <c r="I6533" t="s">
        <v>8208</v>
      </c>
      <c r="J6533" t="s">
        <v>8209</v>
      </c>
      <c r="K6533" t="s">
        <v>15404</v>
      </c>
      <c r="L6533" t="s">
        <v>14079</v>
      </c>
      <c r="M6533" t="s">
        <v>262</v>
      </c>
    </row>
    <row r="6534" spans="1:13">
      <c r="A6534" t="s">
        <v>8206</v>
      </c>
      <c r="C6534" t="str">
        <f t="shared" si="102"/>
        <v>No Rating</v>
      </c>
      <c r="E6534" t="s">
        <v>13150</v>
      </c>
      <c r="G6534" t="s">
        <v>13150</v>
      </c>
      <c r="H6534" t="s">
        <v>13150</v>
      </c>
      <c r="I6534" t="s">
        <v>8208</v>
      </c>
      <c r="J6534" t="s">
        <v>8209</v>
      </c>
      <c r="K6534" t="s">
        <v>15404</v>
      </c>
      <c r="L6534" t="s">
        <v>14079</v>
      </c>
      <c r="M6534" t="s">
        <v>10</v>
      </c>
    </row>
    <row r="6535" spans="1:13">
      <c r="A6535" t="s">
        <v>8206</v>
      </c>
      <c r="C6535" t="str">
        <f t="shared" si="102"/>
        <v>No Rating</v>
      </c>
      <c r="E6535" t="s">
        <v>13150</v>
      </c>
      <c r="G6535" t="s">
        <v>13150</v>
      </c>
      <c r="H6535" t="s">
        <v>13150</v>
      </c>
      <c r="I6535" t="s">
        <v>8208</v>
      </c>
      <c r="J6535" t="s">
        <v>8209</v>
      </c>
      <c r="K6535" t="s">
        <v>15404</v>
      </c>
      <c r="L6535" t="s">
        <v>14079</v>
      </c>
      <c r="M6535" t="s">
        <v>18</v>
      </c>
    </row>
    <row r="6536" spans="1:13">
      <c r="A6536" t="s">
        <v>8206</v>
      </c>
      <c r="C6536" t="str">
        <f t="shared" si="102"/>
        <v>No Rating</v>
      </c>
      <c r="E6536" t="s">
        <v>13150</v>
      </c>
      <c r="G6536" t="s">
        <v>13150</v>
      </c>
      <c r="H6536" t="s">
        <v>13150</v>
      </c>
      <c r="I6536" t="s">
        <v>8208</v>
      </c>
      <c r="J6536" t="s">
        <v>8209</v>
      </c>
      <c r="K6536" t="s">
        <v>15404</v>
      </c>
      <c r="L6536" t="s">
        <v>14079</v>
      </c>
      <c r="M6536" t="s">
        <v>595</v>
      </c>
    </row>
    <row r="6537" spans="1:13">
      <c r="A6537" t="s">
        <v>8206</v>
      </c>
      <c r="C6537" t="str">
        <f t="shared" si="102"/>
        <v>No Rating</v>
      </c>
      <c r="E6537" t="s">
        <v>13150</v>
      </c>
      <c r="G6537" t="s">
        <v>13150</v>
      </c>
      <c r="H6537" t="s">
        <v>13150</v>
      </c>
      <c r="I6537" t="s">
        <v>8208</v>
      </c>
      <c r="J6537" t="s">
        <v>8209</v>
      </c>
      <c r="K6537" t="s">
        <v>15404</v>
      </c>
      <c r="L6537" t="s">
        <v>14079</v>
      </c>
      <c r="M6537" t="s">
        <v>16121</v>
      </c>
    </row>
    <row r="6538" spans="1:13">
      <c r="A6538" t="s">
        <v>8211</v>
      </c>
      <c r="B6538">
        <v>4.8</v>
      </c>
      <c r="C6538" t="str">
        <f t="shared" si="102"/>
        <v>4 – 5</v>
      </c>
      <c r="D6538">
        <v>100</v>
      </c>
      <c r="E6538" t="s">
        <v>13149</v>
      </c>
      <c r="G6538" t="s">
        <v>13150</v>
      </c>
      <c r="H6538" t="s">
        <v>13150</v>
      </c>
      <c r="I6538" t="s">
        <v>8213</v>
      </c>
      <c r="J6538" t="s">
        <v>8214</v>
      </c>
      <c r="K6538" t="s">
        <v>13539</v>
      </c>
      <c r="L6538" t="s">
        <v>14038</v>
      </c>
      <c r="M6538" t="s">
        <v>18</v>
      </c>
    </row>
    <row r="6539" spans="1:13">
      <c r="A6539" t="s">
        <v>8215</v>
      </c>
      <c r="B6539">
        <v>4.7</v>
      </c>
      <c r="C6539" t="str">
        <f t="shared" si="102"/>
        <v>4 – 5</v>
      </c>
      <c r="D6539">
        <v>1000</v>
      </c>
      <c r="E6539" t="s">
        <v>13149</v>
      </c>
      <c r="G6539" t="s">
        <v>13150</v>
      </c>
      <c r="H6539" t="s">
        <v>13150</v>
      </c>
      <c r="I6539" t="s">
        <v>8217</v>
      </c>
      <c r="J6539" t="s">
        <v>8218</v>
      </c>
      <c r="K6539" t="s">
        <v>15405</v>
      </c>
      <c r="L6539" t="s">
        <v>14038</v>
      </c>
      <c r="M6539" t="s">
        <v>262</v>
      </c>
    </row>
    <row r="6540" spans="1:13">
      <c r="A6540" t="s">
        <v>8215</v>
      </c>
      <c r="B6540">
        <v>4.7</v>
      </c>
      <c r="C6540" t="str">
        <f t="shared" si="102"/>
        <v>4 – 5</v>
      </c>
      <c r="D6540">
        <v>1000</v>
      </c>
      <c r="E6540" t="s">
        <v>13149</v>
      </c>
      <c r="G6540" t="s">
        <v>13150</v>
      </c>
      <c r="H6540" t="s">
        <v>13150</v>
      </c>
      <c r="I6540" t="s">
        <v>8217</v>
      </c>
      <c r="J6540" t="s">
        <v>8218</v>
      </c>
      <c r="K6540" t="s">
        <v>15405</v>
      </c>
      <c r="L6540" t="s">
        <v>14038</v>
      </c>
      <c r="M6540" t="s">
        <v>10</v>
      </c>
    </row>
    <row r="6541" spans="1:13">
      <c r="A6541" t="s">
        <v>8215</v>
      </c>
      <c r="B6541">
        <v>4.7</v>
      </c>
      <c r="C6541" t="str">
        <f t="shared" si="102"/>
        <v>4 – 5</v>
      </c>
      <c r="D6541">
        <v>1000</v>
      </c>
      <c r="E6541" t="s">
        <v>13149</v>
      </c>
      <c r="G6541" t="s">
        <v>13150</v>
      </c>
      <c r="H6541" t="s">
        <v>13150</v>
      </c>
      <c r="I6541" t="s">
        <v>8217</v>
      </c>
      <c r="J6541" t="s">
        <v>8218</v>
      </c>
      <c r="K6541" t="s">
        <v>15405</v>
      </c>
      <c r="L6541" t="s">
        <v>14038</v>
      </c>
      <c r="M6541" t="s">
        <v>595</v>
      </c>
    </row>
    <row r="6542" spans="1:13">
      <c r="A6542" t="s">
        <v>8219</v>
      </c>
      <c r="B6542">
        <v>4.7</v>
      </c>
      <c r="C6542" t="str">
        <f t="shared" si="102"/>
        <v>4 – 5</v>
      </c>
      <c r="D6542">
        <v>500</v>
      </c>
      <c r="E6542" t="s">
        <v>13149</v>
      </c>
      <c r="G6542" t="s">
        <v>13150</v>
      </c>
      <c r="H6542" t="s">
        <v>13150</v>
      </c>
      <c r="I6542" t="s">
        <v>8221</v>
      </c>
      <c r="J6542" t="s">
        <v>8222</v>
      </c>
      <c r="K6542" t="s">
        <v>15406</v>
      </c>
      <c r="L6542" t="s">
        <v>14038</v>
      </c>
      <c r="M6542" t="s">
        <v>10</v>
      </c>
    </row>
    <row r="6543" spans="1:13">
      <c r="A6543" t="s">
        <v>8219</v>
      </c>
      <c r="B6543">
        <v>4.7</v>
      </c>
      <c r="C6543" t="str">
        <f t="shared" si="102"/>
        <v>4 – 5</v>
      </c>
      <c r="D6543">
        <v>500</v>
      </c>
      <c r="E6543" t="s">
        <v>13149</v>
      </c>
      <c r="G6543" t="s">
        <v>13150</v>
      </c>
      <c r="H6543" t="s">
        <v>13150</v>
      </c>
      <c r="I6543" t="s">
        <v>8221</v>
      </c>
      <c r="J6543" t="s">
        <v>8222</v>
      </c>
      <c r="K6543" t="s">
        <v>15406</v>
      </c>
      <c r="L6543" t="s">
        <v>14038</v>
      </c>
      <c r="M6543" t="s">
        <v>52</v>
      </c>
    </row>
    <row r="6544" spans="1:13">
      <c r="A6544" t="s">
        <v>8219</v>
      </c>
      <c r="B6544">
        <v>4.7</v>
      </c>
      <c r="C6544" t="str">
        <f t="shared" si="102"/>
        <v>4 – 5</v>
      </c>
      <c r="D6544">
        <v>500</v>
      </c>
      <c r="E6544" t="s">
        <v>13149</v>
      </c>
      <c r="G6544" t="s">
        <v>13150</v>
      </c>
      <c r="H6544" t="s">
        <v>13150</v>
      </c>
      <c r="I6544" t="s">
        <v>8221</v>
      </c>
      <c r="J6544" t="s">
        <v>8222</v>
      </c>
      <c r="K6544" t="s">
        <v>15406</v>
      </c>
      <c r="L6544" t="s">
        <v>14038</v>
      </c>
      <c r="M6544" t="s">
        <v>18</v>
      </c>
    </row>
    <row r="6545" spans="1:13">
      <c r="A6545" t="s">
        <v>8219</v>
      </c>
      <c r="B6545">
        <v>4.7</v>
      </c>
      <c r="C6545" t="str">
        <f t="shared" si="102"/>
        <v>4 – 5</v>
      </c>
      <c r="D6545">
        <v>500</v>
      </c>
      <c r="E6545" t="s">
        <v>13149</v>
      </c>
      <c r="G6545" t="s">
        <v>13150</v>
      </c>
      <c r="H6545" t="s">
        <v>13150</v>
      </c>
      <c r="I6545" t="s">
        <v>8221</v>
      </c>
      <c r="J6545" t="s">
        <v>8222</v>
      </c>
      <c r="K6545" t="s">
        <v>15406</v>
      </c>
      <c r="L6545" t="s">
        <v>14038</v>
      </c>
      <c r="M6545" t="s">
        <v>5392</v>
      </c>
    </row>
    <row r="6546" spans="1:13">
      <c r="A6546" t="s">
        <v>8219</v>
      </c>
      <c r="B6546">
        <v>4.7</v>
      </c>
      <c r="C6546" t="str">
        <f t="shared" si="102"/>
        <v>4 – 5</v>
      </c>
      <c r="D6546">
        <v>500</v>
      </c>
      <c r="E6546" t="s">
        <v>13149</v>
      </c>
      <c r="G6546" t="s">
        <v>13150</v>
      </c>
      <c r="H6546" t="s">
        <v>13150</v>
      </c>
      <c r="I6546" t="s">
        <v>8221</v>
      </c>
      <c r="J6546" t="s">
        <v>8222</v>
      </c>
      <c r="K6546" t="s">
        <v>15406</v>
      </c>
      <c r="L6546" t="s">
        <v>14038</v>
      </c>
      <c r="M6546" t="s">
        <v>1511</v>
      </c>
    </row>
    <row r="6547" spans="1:13">
      <c r="A6547" t="s">
        <v>8224</v>
      </c>
      <c r="B6547">
        <v>4.7</v>
      </c>
      <c r="C6547" t="str">
        <f t="shared" si="102"/>
        <v>4 – 5</v>
      </c>
      <c r="D6547">
        <v>34</v>
      </c>
      <c r="E6547" t="s">
        <v>13149</v>
      </c>
      <c r="G6547" t="s">
        <v>13150</v>
      </c>
      <c r="H6547" t="s">
        <v>13150</v>
      </c>
      <c r="I6547" t="s">
        <v>8227</v>
      </c>
      <c r="J6547" t="s">
        <v>8228</v>
      </c>
      <c r="K6547" t="s">
        <v>15407</v>
      </c>
      <c r="L6547" t="s">
        <v>14101</v>
      </c>
      <c r="M6547" t="s">
        <v>10</v>
      </c>
    </row>
    <row r="6548" spans="1:13">
      <c r="A6548" t="s">
        <v>7897</v>
      </c>
      <c r="B6548">
        <v>4.7</v>
      </c>
      <c r="C6548" t="str">
        <f t="shared" si="102"/>
        <v>4 – 5</v>
      </c>
      <c r="D6548">
        <v>16</v>
      </c>
      <c r="E6548" t="s">
        <v>13149</v>
      </c>
      <c r="G6548" t="s">
        <v>13150</v>
      </c>
      <c r="H6548" t="s">
        <v>13150</v>
      </c>
      <c r="I6548" t="s">
        <v>8230</v>
      </c>
      <c r="J6548" t="s">
        <v>8231</v>
      </c>
      <c r="K6548" t="s">
        <v>16155</v>
      </c>
      <c r="L6548" t="s">
        <v>14038</v>
      </c>
      <c r="M6548" t="s">
        <v>262</v>
      </c>
    </row>
    <row r="6549" spans="1:13">
      <c r="A6549" t="s">
        <v>7897</v>
      </c>
      <c r="B6549">
        <v>4.7</v>
      </c>
      <c r="C6549" t="str">
        <f t="shared" si="102"/>
        <v>4 – 5</v>
      </c>
      <c r="D6549">
        <v>16</v>
      </c>
      <c r="E6549" t="s">
        <v>13149</v>
      </c>
      <c r="G6549" t="s">
        <v>13150</v>
      </c>
      <c r="H6549" t="s">
        <v>13150</v>
      </c>
      <c r="I6549" t="s">
        <v>8230</v>
      </c>
      <c r="J6549" t="s">
        <v>8231</v>
      </c>
      <c r="K6549" t="s">
        <v>16155</v>
      </c>
      <c r="L6549" t="s">
        <v>14038</v>
      </c>
      <c r="M6549" t="s">
        <v>10</v>
      </c>
    </row>
    <row r="6550" spans="1:13">
      <c r="A6550" t="s">
        <v>7897</v>
      </c>
      <c r="B6550">
        <v>4.7</v>
      </c>
      <c r="C6550" t="str">
        <f t="shared" si="102"/>
        <v>4 – 5</v>
      </c>
      <c r="D6550">
        <v>16</v>
      </c>
      <c r="E6550" t="s">
        <v>13149</v>
      </c>
      <c r="G6550" t="s">
        <v>13150</v>
      </c>
      <c r="H6550" t="s">
        <v>13150</v>
      </c>
      <c r="I6550" t="s">
        <v>8230</v>
      </c>
      <c r="J6550" t="s">
        <v>8231</v>
      </c>
      <c r="K6550" t="s">
        <v>16155</v>
      </c>
      <c r="L6550" t="s">
        <v>14038</v>
      </c>
      <c r="M6550" t="s">
        <v>2256</v>
      </c>
    </row>
    <row r="6551" spans="1:13">
      <c r="A6551" t="s">
        <v>7897</v>
      </c>
      <c r="B6551">
        <v>4.7</v>
      </c>
      <c r="C6551" t="str">
        <f t="shared" si="102"/>
        <v>4 – 5</v>
      </c>
      <c r="D6551">
        <v>16</v>
      </c>
      <c r="E6551" t="s">
        <v>13149</v>
      </c>
      <c r="G6551" t="s">
        <v>13150</v>
      </c>
      <c r="H6551" t="s">
        <v>13150</v>
      </c>
      <c r="I6551" t="s">
        <v>8230</v>
      </c>
      <c r="J6551" t="s">
        <v>8231</v>
      </c>
      <c r="K6551" t="s">
        <v>16155</v>
      </c>
      <c r="L6551" t="s">
        <v>14038</v>
      </c>
      <c r="M6551" t="s">
        <v>16108</v>
      </c>
    </row>
    <row r="6552" spans="1:13">
      <c r="A6552" t="s">
        <v>7897</v>
      </c>
      <c r="B6552">
        <v>4.7</v>
      </c>
      <c r="C6552" t="str">
        <f t="shared" si="102"/>
        <v>4 – 5</v>
      </c>
      <c r="D6552">
        <v>16</v>
      </c>
      <c r="E6552" t="s">
        <v>13149</v>
      </c>
      <c r="G6552" t="s">
        <v>13150</v>
      </c>
      <c r="H6552" t="s">
        <v>13150</v>
      </c>
      <c r="I6552" t="s">
        <v>8230</v>
      </c>
      <c r="J6552" t="s">
        <v>8231</v>
      </c>
      <c r="K6552" t="s">
        <v>16155</v>
      </c>
      <c r="L6552" t="s">
        <v>14038</v>
      </c>
      <c r="M6552" t="s">
        <v>595</v>
      </c>
    </row>
    <row r="6553" spans="1:13">
      <c r="A6553" t="s">
        <v>8232</v>
      </c>
      <c r="C6553" t="str">
        <f t="shared" si="102"/>
        <v>No Rating</v>
      </c>
      <c r="E6553" t="s">
        <v>13150</v>
      </c>
      <c r="G6553" t="s">
        <v>13150</v>
      </c>
      <c r="H6553" t="s">
        <v>13150</v>
      </c>
      <c r="I6553" t="s">
        <v>8234</v>
      </c>
      <c r="J6553" t="s">
        <v>8222</v>
      </c>
      <c r="K6553" t="s">
        <v>15406</v>
      </c>
      <c r="L6553" t="s">
        <v>14038</v>
      </c>
      <c r="M6553" t="s">
        <v>262</v>
      </c>
    </row>
    <row r="6554" spans="1:13">
      <c r="A6554" t="s">
        <v>8232</v>
      </c>
      <c r="C6554" t="str">
        <f t="shared" si="102"/>
        <v>No Rating</v>
      </c>
      <c r="E6554" t="s">
        <v>13150</v>
      </c>
      <c r="G6554" t="s">
        <v>13150</v>
      </c>
      <c r="H6554" t="s">
        <v>13150</v>
      </c>
      <c r="I6554" t="s">
        <v>8234</v>
      </c>
      <c r="J6554" t="s">
        <v>8222</v>
      </c>
      <c r="K6554" t="s">
        <v>15406</v>
      </c>
      <c r="L6554" t="s">
        <v>14038</v>
      </c>
      <c r="M6554" t="s">
        <v>52</v>
      </c>
    </row>
    <row r="6555" spans="1:13">
      <c r="A6555" t="s">
        <v>8232</v>
      </c>
      <c r="C6555" t="str">
        <f t="shared" si="102"/>
        <v>No Rating</v>
      </c>
      <c r="E6555" t="s">
        <v>13150</v>
      </c>
      <c r="G6555" t="s">
        <v>13150</v>
      </c>
      <c r="H6555" t="s">
        <v>13150</v>
      </c>
      <c r="I6555" t="s">
        <v>8234</v>
      </c>
      <c r="J6555" t="s">
        <v>8222</v>
      </c>
      <c r="K6555" t="s">
        <v>15406</v>
      </c>
      <c r="L6555" t="s">
        <v>14038</v>
      </c>
      <c r="M6555" t="s">
        <v>1505</v>
      </c>
    </row>
    <row r="6556" spans="1:13">
      <c r="A6556" t="s">
        <v>8232</v>
      </c>
      <c r="C6556" t="str">
        <f t="shared" si="102"/>
        <v>No Rating</v>
      </c>
      <c r="E6556" t="s">
        <v>13150</v>
      </c>
      <c r="G6556" t="s">
        <v>13150</v>
      </c>
      <c r="H6556" t="s">
        <v>13150</v>
      </c>
      <c r="I6556" t="s">
        <v>8234</v>
      </c>
      <c r="J6556" t="s">
        <v>8222</v>
      </c>
      <c r="K6556" t="s">
        <v>15406</v>
      </c>
      <c r="L6556" t="s">
        <v>14038</v>
      </c>
      <c r="M6556" t="s">
        <v>18</v>
      </c>
    </row>
    <row r="6557" spans="1:13">
      <c r="A6557" t="s">
        <v>8232</v>
      </c>
      <c r="C6557" t="str">
        <f t="shared" si="102"/>
        <v>No Rating</v>
      </c>
      <c r="E6557" t="s">
        <v>13150</v>
      </c>
      <c r="G6557" t="s">
        <v>13150</v>
      </c>
      <c r="H6557" t="s">
        <v>13150</v>
      </c>
      <c r="I6557" t="s">
        <v>8234</v>
      </c>
      <c r="J6557" t="s">
        <v>8222</v>
      </c>
      <c r="K6557" t="s">
        <v>15406</v>
      </c>
      <c r="L6557" t="s">
        <v>14038</v>
      </c>
      <c r="M6557" t="s">
        <v>595</v>
      </c>
    </row>
    <row r="6558" spans="1:13">
      <c r="A6558" t="s">
        <v>8235</v>
      </c>
      <c r="C6558" t="str">
        <f t="shared" si="102"/>
        <v>No Rating</v>
      </c>
      <c r="E6558" t="s">
        <v>13150</v>
      </c>
      <c r="G6558" t="s">
        <v>13150</v>
      </c>
      <c r="H6558" t="s">
        <v>13150</v>
      </c>
      <c r="I6558" t="s">
        <v>8237</v>
      </c>
      <c r="J6558" t="s">
        <v>8238</v>
      </c>
      <c r="K6558" t="s">
        <v>15408</v>
      </c>
      <c r="L6558" t="s">
        <v>14079</v>
      </c>
      <c r="M6558" t="s">
        <v>257</v>
      </c>
    </row>
    <row r="6559" spans="1:13">
      <c r="A6559" t="s">
        <v>8235</v>
      </c>
      <c r="C6559" t="str">
        <f t="shared" si="102"/>
        <v>No Rating</v>
      </c>
      <c r="E6559" t="s">
        <v>13150</v>
      </c>
      <c r="G6559" t="s">
        <v>13150</v>
      </c>
      <c r="H6559" t="s">
        <v>13150</v>
      </c>
      <c r="I6559" t="s">
        <v>8237</v>
      </c>
      <c r="J6559" t="s">
        <v>8238</v>
      </c>
      <c r="K6559" t="s">
        <v>15408</v>
      </c>
      <c r="L6559" t="s">
        <v>14079</v>
      </c>
      <c r="M6559" t="s">
        <v>262</v>
      </c>
    </row>
    <row r="6560" spans="1:13">
      <c r="A6560" t="s">
        <v>8235</v>
      </c>
      <c r="C6560" t="str">
        <f t="shared" si="102"/>
        <v>No Rating</v>
      </c>
      <c r="E6560" t="s">
        <v>13150</v>
      </c>
      <c r="G6560" t="s">
        <v>13150</v>
      </c>
      <c r="H6560" t="s">
        <v>13150</v>
      </c>
      <c r="I6560" t="s">
        <v>8237</v>
      </c>
      <c r="J6560" t="s">
        <v>8238</v>
      </c>
      <c r="K6560" t="s">
        <v>15408</v>
      </c>
      <c r="L6560" t="s">
        <v>14079</v>
      </c>
      <c r="M6560" t="s">
        <v>52</v>
      </c>
    </row>
    <row r="6561" spans="1:13">
      <c r="A6561" t="s">
        <v>8235</v>
      </c>
      <c r="C6561" t="str">
        <f t="shared" si="102"/>
        <v>No Rating</v>
      </c>
      <c r="E6561" t="s">
        <v>13150</v>
      </c>
      <c r="G6561" t="s">
        <v>13150</v>
      </c>
      <c r="H6561" t="s">
        <v>13150</v>
      </c>
      <c r="I6561" t="s">
        <v>8237</v>
      </c>
      <c r="J6561" t="s">
        <v>8238</v>
      </c>
      <c r="K6561" t="s">
        <v>15408</v>
      </c>
      <c r="L6561" t="s">
        <v>14079</v>
      </c>
      <c r="M6561" t="s">
        <v>18</v>
      </c>
    </row>
    <row r="6562" spans="1:13">
      <c r="A6562" t="s">
        <v>8235</v>
      </c>
      <c r="C6562" t="str">
        <f t="shared" si="102"/>
        <v>No Rating</v>
      </c>
      <c r="E6562" t="s">
        <v>13150</v>
      </c>
      <c r="G6562" t="s">
        <v>13150</v>
      </c>
      <c r="H6562" t="s">
        <v>13150</v>
      </c>
      <c r="I6562" t="s">
        <v>8237</v>
      </c>
      <c r="J6562" t="s">
        <v>8238</v>
      </c>
      <c r="K6562" t="s">
        <v>15408</v>
      </c>
      <c r="L6562" t="s">
        <v>14079</v>
      </c>
      <c r="M6562" t="s">
        <v>595</v>
      </c>
    </row>
    <row r="6563" spans="1:13">
      <c r="A6563" t="s">
        <v>8239</v>
      </c>
      <c r="B6563">
        <v>4.2</v>
      </c>
      <c r="C6563" t="str">
        <f t="shared" si="102"/>
        <v>4 – 5</v>
      </c>
      <c r="D6563">
        <v>100</v>
      </c>
      <c r="E6563" t="s">
        <v>13149</v>
      </c>
      <c r="G6563" t="s">
        <v>13150</v>
      </c>
      <c r="H6563" t="s">
        <v>13150</v>
      </c>
      <c r="I6563" t="s">
        <v>8241</v>
      </c>
      <c r="J6563" t="s">
        <v>8242</v>
      </c>
      <c r="K6563" t="s">
        <v>15409</v>
      </c>
      <c r="L6563" t="s">
        <v>14079</v>
      </c>
      <c r="M6563" t="s">
        <v>18</v>
      </c>
    </row>
    <row r="6564" spans="1:13">
      <c r="A6564" t="s">
        <v>8239</v>
      </c>
      <c r="B6564">
        <v>4.2</v>
      </c>
      <c r="C6564" t="str">
        <f t="shared" si="102"/>
        <v>4 – 5</v>
      </c>
      <c r="D6564">
        <v>100</v>
      </c>
      <c r="E6564" t="s">
        <v>13149</v>
      </c>
      <c r="G6564" t="s">
        <v>13150</v>
      </c>
      <c r="H6564" t="s">
        <v>13150</v>
      </c>
      <c r="I6564" t="s">
        <v>8241</v>
      </c>
      <c r="J6564" t="s">
        <v>8242</v>
      </c>
      <c r="K6564" t="s">
        <v>15409</v>
      </c>
      <c r="L6564" t="s">
        <v>14079</v>
      </c>
      <c r="M6564" t="s">
        <v>3586</v>
      </c>
    </row>
    <row r="6565" spans="1:13">
      <c r="A6565" t="s">
        <v>8243</v>
      </c>
      <c r="B6565">
        <v>3.4</v>
      </c>
      <c r="C6565" t="str">
        <f t="shared" si="102"/>
        <v>3 – 4</v>
      </c>
      <c r="D6565">
        <v>42</v>
      </c>
      <c r="E6565" t="s">
        <v>13149</v>
      </c>
      <c r="G6565" t="s">
        <v>13150</v>
      </c>
      <c r="H6565" t="s">
        <v>13150</v>
      </c>
      <c r="I6565" t="s">
        <v>8246</v>
      </c>
      <c r="J6565" t="s">
        <v>8247</v>
      </c>
      <c r="K6565" t="s">
        <v>15410</v>
      </c>
      <c r="L6565" t="s">
        <v>14079</v>
      </c>
      <c r="M6565" t="s">
        <v>635</v>
      </c>
    </row>
    <row r="6566" spans="1:13">
      <c r="A6566" t="s">
        <v>8243</v>
      </c>
      <c r="B6566">
        <v>3.4</v>
      </c>
      <c r="C6566" t="str">
        <f t="shared" si="102"/>
        <v>3 – 4</v>
      </c>
      <c r="D6566">
        <v>42</v>
      </c>
      <c r="E6566" t="s">
        <v>13149</v>
      </c>
      <c r="G6566" t="s">
        <v>13150</v>
      </c>
      <c r="H6566" t="s">
        <v>13150</v>
      </c>
      <c r="I6566" t="s">
        <v>8246</v>
      </c>
      <c r="J6566" t="s">
        <v>8247</v>
      </c>
      <c r="K6566" t="s">
        <v>15410</v>
      </c>
      <c r="L6566" t="s">
        <v>14079</v>
      </c>
      <c r="M6566" t="s">
        <v>149</v>
      </c>
    </row>
    <row r="6567" spans="1:13">
      <c r="A6567" t="s">
        <v>8243</v>
      </c>
      <c r="B6567">
        <v>3.4</v>
      </c>
      <c r="C6567" t="str">
        <f t="shared" si="102"/>
        <v>3 – 4</v>
      </c>
      <c r="D6567">
        <v>42</v>
      </c>
      <c r="E6567" t="s">
        <v>13149</v>
      </c>
      <c r="G6567" t="s">
        <v>13150</v>
      </c>
      <c r="H6567" t="s">
        <v>13150</v>
      </c>
      <c r="I6567" t="s">
        <v>8246</v>
      </c>
      <c r="J6567" t="s">
        <v>8247</v>
      </c>
      <c r="K6567" t="s">
        <v>15410</v>
      </c>
      <c r="L6567" t="s">
        <v>14079</v>
      </c>
      <c r="M6567" t="s">
        <v>330</v>
      </c>
    </row>
    <row r="6568" spans="1:13">
      <c r="A6568" t="s">
        <v>8243</v>
      </c>
      <c r="B6568">
        <v>3.4</v>
      </c>
      <c r="C6568" t="str">
        <f t="shared" si="102"/>
        <v>3 – 4</v>
      </c>
      <c r="D6568">
        <v>42</v>
      </c>
      <c r="E6568" t="s">
        <v>13149</v>
      </c>
      <c r="G6568" t="s">
        <v>13150</v>
      </c>
      <c r="H6568" t="s">
        <v>13150</v>
      </c>
      <c r="I6568" t="s">
        <v>8246</v>
      </c>
      <c r="J6568" t="s">
        <v>8247</v>
      </c>
      <c r="K6568" t="s">
        <v>15410</v>
      </c>
      <c r="L6568" t="s">
        <v>14079</v>
      </c>
      <c r="M6568" t="s">
        <v>262</v>
      </c>
    </row>
    <row r="6569" spans="1:13">
      <c r="A6569" t="s">
        <v>8243</v>
      </c>
      <c r="B6569">
        <v>3.4</v>
      </c>
      <c r="C6569" t="str">
        <f t="shared" si="102"/>
        <v>3 – 4</v>
      </c>
      <c r="D6569">
        <v>42</v>
      </c>
      <c r="E6569" t="s">
        <v>13149</v>
      </c>
      <c r="G6569" t="s">
        <v>13150</v>
      </c>
      <c r="H6569" t="s">
        <v>13150</v>
      </c>
      <c r="I6569" t="s">
        <v>8246</v>
      </c>
      <c r="J6569" t="s">
        <v>8247</v>
      </c>
      <c r="K6569" t="s">
        <v>15410</v>
      </c>
      <c r="L6569" t="s">
        <v>14079</v>
      </c>
      <c r="M6569" t="s">
        <v>10</v>
      </c>
    </row>
    <row r="6570" spans="1:13">
      <c r="A6570" t="s">
        <v>8248</v>
      </c>
      <c r="C6570" t="str">
        <f t="shared" si="102"/>
        <v>No Rating</v>
      </c>
      <c r="E6570" t="s">
        <v>13150</v>
      </c>
      <c r="G6570" t="s">
        <v>13150</v>
      </c>
      <c r="H6570" t="s">
        <v>13150</v>
      </c>
      <c r="I6570" t="s">
        <v>8250</v>
      </c>
      <c r="J6570" t="s">
        <v>8251</v>
      </c>
      <c r="K6570" t="s">
        <v>15411</v>
      </c>
      <c r="L6570" t="s">
        <v>14079</v>
      </c>
      <c r="M6570" t="s">
        <v>257</v>
      </c>
    </row>
    <row r="6571" spans="1:13">
      <c r="A6571" t="s">
        <v>8248</v>
      </c>
      <c r="C6571" t="str">
        <f t="shared" si="102"/>
        <v>No Rating</v>
      </c>
      <c r="E6571" t="s">
        <v>13150</v>
      </c>
      <c r="G6571" t="s">
        <v>13150</v>
      </c>
      <c r="H6571" t="s">
        <v>13150</v>
      </c>
      <c r="I6571" t="s">
        <v>8250</v>
      </c>
      <c r="J6571" t="s">
        <v>8251</v>
      </c>
      <c r="K6571" t="s">
        <v>15411</v>
      </c>
      <c r="L6571" t="s">
        <v>14079</v>
      </c>
      <c r="M6571" t="s">
        <v>52</v>
      </c>
    </row>
    <row r="6572" spans="1:13">
      <c r="A6572" t="s">
        <v>8248</v>
      </c>
      <c r="C6572" t="str">
        <f t="shared" si="102"/>
        <v>No Rating</v>
      </c>
      <c r="E6572" t="s">
        <v>13150</v>
      </c>
      <c r="G6572" t="s">
        <v>13150</v>
      </c>
      <c r="H6572" t="s">
        <v>13150</v>
      </c>
      <c r="I6572" t="s">
        <v>8250</v>
      </c>
      <c r="J6572" t="s">
        <v>8251</v>
      </c>
      <c r="K6572" t="s">
        <v>15411</v>
      </c>
      <c r="L6572" t="s">
        <v>14079</v>
      </c>
      <c r="M6572" t="s">
        <v>18</v>
      </c>
    </row>
    <row r="6573" spans="1:13">
      <c r="A6573" t="s">
        <v>8248</v>
      </c>
      <c r="C6573" t="str">
        <f t="shared" si="102"/>
        <v>No Rating</v>
      </c>
      <c r="E6573" t="s">
        <v>13150</v>
      </c>
      <c r="G6573" t="s">
        <v>13150</v>
      </c>
      <c r="H6573" t="s">
        <v>13150</v>
      </c>
      <c r="I6573" t="s">
        <v>8250</v>
      </c>
      <c r="J6573" t="s">
        <v>8251</v>
      </c>
      <c r="K6573" t="s">
        <v>15411</v>
      </c>
      <c r="L6573" t="s">
        <v>14079</v>
      </c>
      <c r="M6573" t="s">
        <v>5392</v>
      </c>
    </row>
    <row r="6574" spans="1:13">
      <c r="A6574" t="s">
        <v>8248</v>
      </c>
      <c r="C6574" t="str">
        <f t="shared" si="102"/>
        <v>No Rating</v>
      </c>
      <c r="E6574" t="s">
        <v>13150</v>
      </c>
      <c r="G6574" t="s">
        <v>13150</v>
      </c>
      <c r="H6574" t="s">
        <v>13150</v>
      </c>
      <c r="I6574" t="s">
        <v>8250</v>
      </c>
      <c r="J6574" t="s">
        <v>8251</v>
      </c>
      <c r="K6574" t="s">
        <v>15411</v>
      </c>
      <c r="L6574" t="s">
        <v>14079</v>
      </c>
      <c r="M6574" t="s">
        <v>16113</v>
      </c>
    </row>
    <row r="6575" spans="1:13">
      <c r="A6575" t="s">
        <v>8252</v>
      </c>
      <c r="B6575">
        <v>4.7</v>
      </c>
      <c r="C6575" t="str">
        <f t="shared" si="102"/>
        <v>4 – 5</v>
      </c>
      <c r="D6575">
        <v>500</v>
      </c>
      <c r="E6575" t="s">
        <v>13149</v>
      </c>
      <c r="G6575" t="s">
        <v>13150</v>
      </c>
      <c r="H6575" t="s">
        <v>13150</v>
      </c>
      <c r="I6575" t="s">
        <v>8254</v>
      </c>
      <c r="J6575" t="s">
        <v>8255</v>
      </c>
      <c r="K6575" t="s">
        <v>15412</v>
      </c>
      <c r="L6575" t="s">
        <v>14101</v>
      </c>
      <c r="M6575" t="s">
        <v>262</v>
      </c>
    </row>
    <row r="6576" spans="1:13">
      <c r="A6576" t="s">
        <v>8252</v>
      </c>
      <c r="B6576">
        <v>4.7</v>
      </c>
      <c r="C6576" t="str">
        <f t="shared" si="102"/>
        <v>4 – 5</v>
      </c>
      <c r="D6576">
        <v>500</v>
      </c>
      <c r="E6576" t="s">
        <v>13149</v>
      </c>
      <c r="G6576" t="s">
        <v>13150</v>
      </c>
      <c r="H6576" t="s">
        <v>13150</v>
      </c>
      <c r="I6576" t="s">
        <v>8254</v>
      </c>
      <c r="J6576" t="s">
        <v>8255</v>
      </c>
      <c r="K6576" t="s">
        <v>15412</v>
      </c>
      <c r="L6576" t="s">
        <v>14101</v>
      </c>
      <c r="M6576" t="s">
        <v>10</v>
      </c>
    </row>
    <row r="6577" spans="1:13">
      <c r="A6577" t="s">
        <v>8252</v>
      </c>
      <c r="B6577">
        <v>4.7</v>
      </c>
      <c r="C6577" t="str">
        <f t="shared" si="102"/>
        <v>4 – 5</v>
      </c>
      <c r="D6577">
        <v>500</v>
      </c>
      <c r="E6577" t="s">
        <v>13149</v>
      </c>
      <c r="G6577" t="s">
        <v>13150</v>
      </c>
      <c r="H6577" t="s">
        <v>13150</v>
      </c>
      <c r="I6577" t="s">
        <v>8254</v>
      </c>
      <c r="J6577" t="s">
        <v>8255</v>
      </c>
      <c r="K6577" t="s">
        <v>15412</v>
      </c>
      <c r="L6577" t="s">
        <v>14101</v>
      </c>
      <c r="M6577" t="s">
        <v>595</v>
      </c>
    </row>
    <row r="6578" spans="1:13">
      <c r="A6578" t="s">
        <v>8256</v>
      </c>
      <c r="B6578">
        <v>4.5999999999999996</v>
      </c>
      <c r="C6578" t="str">
        <f t="shared" si="102"/>
        <v>4 – 5</v>
      </c>
      <c r="D6578">
        <v>100</v>
      </c>
      <c r="E6578" t="s">
        <v>13149</v>
      </c>
      <c r="G6578" t="s">
        <v>13150</v>
      </c>
      <c r="H6578" t="s">
        <v>13150</v>
      </c>
      <c r="I6578" t="s">
        <v>8258</v>
      </c>
      <c r="J6578" t="s">
        <v>8259</v>
      </c>
      <c r="K6578" t="s">
        <v>15413</v>
      </c>
      <c r="L6578" t="s">
        <v>14079</v>
      </c>
      <c r="M6578" t="s">
        <v>18</v>
      </c>
    </row>
    <row r="6579" spans="1:13">
      <c r="A6579" t="s">
        <v>8260</v>
      </c>
      <c r="B6579">
        <v>4.4000000000000004</v>
      </c>
      <c r="C6579" t="str">
        <f t="shared" si="102"/>
        <v>4 – 5</v>
      </c>
      <c r="D6579">
        <v>500</v>
      </c>
      <c r="E6579" t="s">
        <v>13149</v>
      </c>
      <c r="G6579" t="s">
        <v>13150</v>
      </c>
      <c r="H6579" t="s">
        <v>13150</v>
      </c>
      <c r="I6579" t="s">
        <v>8262</v>
      </c>
      <c r="J6579" t="s">
        <v>8263</v>
      </c>
      <c r="K6579" t="s">
        <v>15414</v>
      </c>
      <c r="L6579" t="s">
        <v>14067</v>
      </c>
      <c r="M6579" t="s">
        <v>635</v>
      </c>
    </row>
    <row r="6580" spans="1:13">
      <c r="A6580" t="s">
        <v>8260</v>
      </c>
      <c r="B6580">
        <v>4.4000000000000004</v>
      </c>
      <c r="C6580" t="str">
        <f t="shared" si="102"/>
        <v>4 – 5</v>
      </c>
      <c r="D6580">
        <v>500</v>
      </c>
      <c r="E6580" t="s">
        <v>13149</v>
      </c>
      <c r="G6580" t="s">
        <v>13150</v>
      </c>
      <c r="H6580" t="s">
        <v>13150</v>
      </c>
      <c r="I6580" t="s">
        <v>8262</v>
      </c>
      <c r="J6580" t="s">
        <v>8263</v>
      </c>
      <c r="K6580" t="s">
        <v>15414</v>
      </c>
      <c r="L6580" t="s">
        <v>14067</v>
      </c>
      <c r="M6580" t="s">
        <v>330</v>
      </c>
    </row>
    <row r="6581" spans="1:13">
      <c r="A6581" t="s">
        <v>8260</v>
      </c>
      <c r="B6581">
        <v>4.4000000000000004</v>
      </c>
      <c r="C6581" t="str">
        <f t="shared" si="102"/>
        <v>4 – 5</v>
      </c>
      <c r="D6581">
        <v>500</v>
      </c>
      <c r="E6581" t="s">
        <v>13149</v>
      </c>
      <c r="G6581" t="s">
        <v>13150</v>
      </c>
      <c r="H6581" t="s">
        <v>13150</v>
      </c>
      <c r="I6581" t="s">
        <v>8262</v>
      </c>
      <c r="J6581" t="s">
        <v>8263</v>
      </c>
      <c r="K6581" t="s">
        <v>15414</v>
      </c>
      <c r="L6581" t="s">
        <v>14067</v>
      </c>
      <c r="M6581" t="s">
        <v>262</v>
      </c>
    </row>
    <row r="6582" spans="1:13">
      <c r="A6582" t="s">
        <v>8260</v>
      </c>
      <c r="B6582">
        <v>4.4000000000000004</v>
      </c>
      <c r="C6582" t="str">
        <f t="shared" si="102"/>
        <v>4 – 5</v>
      </c>
      <c r="D6582">
        <v>500</v>
      </c>
      <c r="E6582" t="s">
        <v>13149</v>
      </c>
      <c r="G6582" t="s">
        <v>13150</v>
      </c>
      <c r="H6582" t="s">
        <v>13150</v>
      </c>
      <c r="I6582" t="s">
        <v>8262</v>
      </c>
      <c r="J6582" t="s">
        <v>8263</v>
      </c>
      <c r="K6582" t="s">
        <v>15414</v>
      </c>
      <c r="L6582" t="s">
        <v>14067</v>
      </c>
      <c r="M6582" t="s">
        <v>10</v>
      </c>
    </row>
    <row r="6583" spans="1:13">
      <c r="A6583" t="s">
        <v>8260</v>
      </c>
      <c r="B6583">
        <v>4.4000000000000004</v>
      </c>
      <c r="C6583" t="str">
        <f t="shared" si="102"/>
        <v>4 – 5</v>
      </c>
      <c r="D6583">
        <v>500</v>
      </c>
      <c r="E6583" t="s">
        <v>13149</v>
      </c>
      <c r="G6583" t="s">
        <v>13150</v>
      </c>
      <c r="H6583" t="s">
        <v>13150</v>
      </c>
      <c r="I6583" t="s">
        <v>8262</v>
      </c>
      <c r="J6583" t="s">
        <v>8263</v>
      </c>
      <c r="K6583" t="s">
        <v>15414</v>
      </c>
      <c r="L6583" t="s">
        <v>14067</v>
      </c>
      <c r="M6583" t="s">
        <v>1505</v>
      </c>
    </row>
    <row r="6584" spans="1:13">
      <c r="A6584" t="s">
        <v>8264</v>
      </c>
      <c r="B6584">
        <v>3.9</v>
      </c>
      <c r="C6584" t="str">
        <f t="shared" si="102"/>
        <v>3 – 4</v>
      </c>
      <c r="D6584">
        <v>9</v>
      </c>
      <c r="E6584" t="s">
        <v>13149</v>
      </c>
      <c r="G6584" t="s">
        <v>13150</v>
      </c>
      <c r="H6584" t="s">
        <v>13150</v>
      </c>
      <c r="I6584" t="s">
        <v>8266</v>
      </c>
      <c r="J6584" t="s">
        <v>8267</v>
      </c>
      <c r="K6584" t="s">
        <v>15415</v>
      </c>
      <c r="L6584" t="s">
        <v>14101</v>
      </c>
      <c r="M6584" t="s">
        <v>262</v>
      </c>
    </row>
    <row r="6585" spans="1:13">
      <c r="A6585" t="s">
        <v>8264</v>
      </c>
      <c r="B6585">
        <v>3.9</v>
      </c>
      <c r="C6585" t="str">
        <f t="shared" si="102"/>
        <v>3 – 4</v>
      </c>
      <c r="D6585">
        <v>9</v>
      </c>
      <c r="E6585" t="s">
        <v>13149</v>
      </c>
      <c r="G6585" t="s">
        <v>13150</v>
      </c>
      <c r="H6585" t="s">
        <v>13150</v>
      </c>
      <c r="I6585" t="s">
        <v>8266</v>
      </c>
      <c r="J6585" t="s">
        <v>8267</v>
      </c>
      <c r="K6585" t="s">
        <v>15415</v>
      </c>
      <c r="L6585" t="s">
        <v>14101</v>
      </c>
      <c r="M6585" t="s">
        <v>10</v>
      </c>
    </row>
    <row r="6586" spans="1:13">
      <c r="A6586" t="s">
        <v>8264</v>
      </c>
      <c r="B6586">
        <v>3.9</v>
      </c>
      <c r="C6586" t="str">
        <f t="shared" si="102"/>
        <v>3 – 4</v>
      </c>
      <c r="D6586">
        <v>9</v>
      </c>
      <c r="E6586" t="s">
        <v>13149</v>
      </c>
      <c r="G6586" t="s">
        <v>13150</v>
      </c>
      <c r="H6586" t="s">
        <v>13150</v>
      </c>
      <c r="I6586" t="s">
        <v>8266</v>
      </c>
      <c r="J6586" t="s">
        <v>8267</v>
      </c>
      <c r="K6586" t="s">
        <v>15415</v>
      </c>
      <c r="L6586" t="s">
        <v>14101</v>
      </c>
      <c r="M6586" t="s">
        <v>2256</v>
      </c>
    </row>
    <row r="6587" spans="1:13">
      <c r="A6587" t="s">
        <v>8264</v>
      </c>
      <c r="B6587">
        <v>3.9</v>
      </c>
      <c r="C6587" t="str">
        <f t="shared" si="102"/>
        <v>3 – 4</v>
      </c>
      <c r="D6587">
        <v>9</v>
      </c>
      <c r="E6587" t="s">
        <v>13149</v>
      </c>
      <c r="G6587" t="s">
        <v>13150</v>
      </c>
      <c r="H6587" t="s">
        <v>13150</v>
      </c>
      <c r="I6587" t="s">
        <v>8266</v>
      </c>
      <c r="J6587" t="s">
        <v>8267</v>
      </c>
      <c r="K6587" t="s">
        <v>15415</v>
      </c>
      <c r="L6587" t="s">
        <v>14101</v>
      </c>
      <c r="M6587" t="s">
        <v>16108</v>
      </c>
    </row>
    <row r="6588" spans="1:13">
      <c r="A6588" t="s">
        <v>8264</v>
      </c>
      <c r="B6588">
        <v>3.9</v>
      </c>
      <c r="C6588" t="str">
        <f t="shared" si="102"/>
        <v>3 – 4</v>
      </c>
      <c r="D6588">
        <v>9</v>
      </c>
      <c r="E6588" t="s">
        <v>13149</v>
      </c>
      <c r="G6588" t="s">
        <v>13150</v>
      </c>
      <c r="H6588" t="s">
        <v>13150</v>
      </c>
      <c r="I6588" t="s">
        <v>8266</v>
      </c>
      <c r="J6588" t="s">
        <v>8267</v>
      </c>
      <c r="K6588" t="s">
        <v>15415</v>
      </c>
      <c r="L6588" t="s">
        <v>14101</v>
      </c>
      <c r="M6588" t="s">
        <v>595</v>
      </c>
    </row>
    <row r="6589" spans="1:13">
      <c r="A6589" t="s">
        <v>8268</v>
      </c>
      <c r="B6589">
        <v>4.0999999999999996</v>
      </c>
      <c r="C6589" t="str">
        <f t="shared" si="102"/>
        <v>4 – 5</v>
      </c>
      <c r="D6589">
        <v>74</v>
      </c>
      <c r="E6589" t="s">
        <v>13149</v>
      </c>
      <c r="G6589" t="s">
        <v>13150</v>
      </c>
      <c r="H6589" t="s">
        <v>13150</v>
      </c>
      <c r="I6589" t="s">
        <v>8271</v>
      </c>
      <c r="J6589" t="s">
        <v>8272</v>
      </c>
      <c r="K6589" t="s">
        <v>15416</v>
      </c>
      <c r="L6589" t="s">
        <v>14067</v>
      </c>
      <c r="M6589" t="s">
        <v>10</v>
      </c>
    </row>
    <row r="6590" spans="1:13">
      <c r="A6590" t="s">
        <v>8268</v>
      </c>
      <c r="B6590">
        <v>4.0999999999999996</v>
      </c>
      <c r="C6590" t="str">
        <f t="shared" si="102"/>
        <v>4 – 5</v>
      </c>
      <c r="D6590">
        <v>74</v>
      </c>
      <c r="E6590" t="s">
        <v>13149</v>
      </c>
      <c r="G6590" t="s">
        <v>13150</v>
      </c>
      <c r="H6590" t="s">
        <v>13150</v>
      </c>
      <c r="I6590" t="s">
        <v>8271</v>
      </c>
      <c r="J6590" t="s">
        <v>8272</v>
      </c>
      <c r="K6590" t="s">
        <v>15416</v>
      </c>
      <c r="L6590" t="s">
        <v>14067</v>
      </c>
      <c r="M6590" t="s">
        <v>1505</v>
      </c>
    </row>
    <row r="6591" spans="1:13">
      <c r="A6591" t="s">
        <v>8273</v>
      </c>
      <c r="B6591">
        <v>3.2</v>
      </c>
      <c r="C6591" t="str">
        <f t="shared" si="102"/>
        <v>3 – 4</v>
      </c>
      <c r="D6591">
        <v>2000</v>
      </c>
      <c r="E6591" t="s">
        <v>13149</v>
      </c>
      <c r="G6591" t="s">
        <v>13150</v>
      </c>
      <c r="H6591" t="s">
        <v>13150</v>
      </c>
      <c r="I6591" t="s">
        <v>8275</v>
      </c>
      <c r="J6591" t="s">
        <v>8276</v>
      </c>
      <c r="K6591" t="s">
        <v>13540</v>
      </c>
      <c r="L6591" t="s">
        <v>13155</v>
      </c>
      <c r="M6591" t="s">
        <v>149</v>
      </c>
    </row>
    <row r="6592" spans="1:13">
      <c r="A6592" t="s">
        <v>8273</v>
      </c>
      <c r="B6592">
        <v>3.2</v>
      </c>
      <c r="C6592" t="str">
        <f t="shared" si="102"/>
        <v>3 – 4</v>
      </c>
      <c r="D6592">
        <v>2000</v>
      </c>
      <c r="E6592" t="s">
        <v>13149</v>
      </c>
      <c r="G6592" t="s">
        <v>13150</v>
      </c>
      <c r="H6592" t="s">
        <v>13150</v>
      </c>
      <c r="I6592" t="s">
        <v>8275</v>
      </c>
      <c r="J6592" t="s">
        <v>8276</v>
      </c>
      <c r="K6592" t="s">
        <v>13540</v>
      </c>
      <c r="L6592" t="s">
        <v>13155</v>
      </c>
      <c r="M6592" t="s">
        <v>257</v>
      </c>
    </row>
    <row r="6593" spans="1:13">
      <c r="A6593" t="s">
        <v>8273</v>
      </c>
      <c r="B6593">
        <v>3.2</v>
      </c>
      <c r="C6593" t="str">
        <f t="shared" si="102"/>
        <v>3 – 4</v>
      </c>
      <c r="D6593">
        <v>2000</v>
      </c>
      <c r="E6593" t="s">
        <v>13149</v>
      </c>
      <c r="G6593" t="s">
        <v>13150</v>
      </c>
      <c r="H6593" t="s">
        <v>13150</v>
      </c>
      <c r="I6593" t="s">
        <v>8275</v>
      </c>
      <c r="J6593" t="s">
        <v>8276</v>
      </c>
      <c r="K6593" t="s">
        <v>13540</v>
      </c>
      <c r="L6593" t="s">
        <v>13155</v>
      </c>
      <c r="M6593" t="s">
        <v>10</v>
      </c>
    </row>
    <row r="6594" spans="1:13">
      <c r="A6594" t="s">
        <v>8273</v>
      </c>
      <c r="B6594">
        <v>3.2</v>
      </c>
      <c r="C6594" t="str">
        <f t="shared" ref="C6594:C6657" si="103">IF(B6594="", "No Rating",
 IF(B6594&lt;=2, "1 – 2",
 IF(B6594&lt;=3, "2 – 3",
 IF(B6594&lt;=4, "3 – 4",
 "4 – 5"))))</f>
        <v>3 – 4</v>
      </c>
      <c r="D6594">
        <v>2000</v>
      </c>
      <c r="E6594" t="s">
        <v>13149</v>
      </c>
      <c r="G6594" t="s">
        <v>13150</v>
      </c>
      <c r="H6594" t="s">
        <v>13150</v>
      </c>
      <c r="I6594" t="s">
        <v>8275</v>
      </c>
      <c r="J6594" t="s">
        <v>8276</v>
      </c>
      <c r="K6594" t="s">
        <v>13540</v>
      </c>
      <c r="L6594" t="s">
        <v>13155</v>
      </c>
      <c r="M6594" t="s">
        <v>52</v>
      </c>
    </row>
    <row r="6595" spans="1:13">
      <c r="A6595" t="s">
        <v>8273</v>
      </c>
      <c r="B6595">
        <v>3.2</v>
      </c>
      <c r="C6595" t="str">
        <f t="shared" si="103"/>
        <v>3 – 4</v>
      </c>
      <c r="D6595">
        <v>2000</v>
      </c>
      <c r="E6595" t="s">
        <v>13149</v>
      </c>
      <c r="G6595" t="s">
        <v>13150</v>
      </c>
      <c r="H6595" t="s">
        <v>13150</v>
      </c>
      <c r="I6595" t="s">
        <v>8275</v>
      </c>
      <c r="J6595" t="s">
        <v>8276</v>
      </c>
      <c r="K6595" t="s">
        <v>13540</v>
      </c>
      <c r="L6595" t="s">
        <v>13155</v>
      </c>
      <c r="M6595" t="s">
        <v>1511</v>
      </c>
    </row>
    <row r="6596" spans="1:13">
      <c r="A6596" t="s">
        <v>8278</v>
      </c>
      <c r="B6596">
        <v>4.5999999999999996</v>
      </c>
      <c r="C6596" t="str">
        <f t="shared" si="103"/>
        <v>4 – 5</v>
      </c>
      <c r="D6596">
        <v>100</v>
      </c>
      <c r="E6596" t="s">
        <v>13149</v>
      </c>
      <c r="G6596" t="s">
        <v>13150</v>
      </c>
      <c r="H6596" t="s">
        <v>13150</v>
      </c>
      <c r="I6596" t="s">
        <v>8280</v>
      </c>
      <c r="J6596" t="s">
        <v>8281</v>
      </c>
      <c r="K6596" t="s">
        <v>15417</v>
      </c>
      <c r="L6596" t="s">
        <v>14079</v>
      </c>
      <c r="M6596" t="s">
        <v>330</v>
      </c>
    </row>
    <row r="6597" spans="1:13">
      <c r="A6597" t="s">
        <v>8278</v>
      </c>
      <c r="B6597">
        <v>4.5999999999999996</v>
      </c>
      <c r="C6597" t="str">
        <f t="shared" si="103"/>
        <v>4 – 5</v>
      </c>
      <c r="D6597">
        <v>100</v>
      </c>
      <c r="E6597" t="s">
        <v>13149</v>
      </c>
      <c r="G6597" t="s">
        <v>13150</v>
      </c>
      <c r="H6597" t="s">
        <v>13150</v>
      </c>
      <c r="I6597" t="s">
        <v>8280</v>
      </c>
      <c r="J6597" t="s">
        <v>8281</v>
      </c>
      <c r="K6597" t="s">
        <v>15417</v>
      </c>
      <c r="L6597" t="s">
        <v>14079</v>
      </c>
      <c r="M6597" t="s">
        <v>10</v>
      </c>
    </row>
    <row r="6598" spans="1:13">
      <c r="A6598" t="s">
        <v>8278</v>
      </c>
      <c r="B6598">
        <v>4.5999999999999996</v>
      </c>
      <c r="C6598" t="str">
        <f t="shared" si="103"/>
        <v>4 – 5</v>
      </c>
      <c r="D6598">
        <v>100</v>
      </c>
      <c r="E6598" t="s">
        <v>13149</v>
      </c>
      <c r="G6598" t="s">
        <v>13150</v>
      </c>
      <c r="H6598" t="s">
        <v>13150</v>
      </c>
      <c r="I6598" t="s">
        <v>8280</v>
      </c>
      <c r="J6598" t="s">
        <v>8281</v>
      </c>
      <c r="K6598" t="s">
        <v>15417</v>
      </c>
      <c r="L6598" t="s">
        <v>14079</v>
      </c>
      <c r="M6598" t="s">
        <v>52</v>
      </c>
    </row>
    <row r="6599" spans="1:13">
      <c r="A6599" t="s">
        <v>8278</v>
      </c>
      <c r="B6599">
        <v>4.5999999999999996</v>
      </c>
      <c r="C6599" t="str">
        <f t="shared" si="103"/>
        <v>4 – 5</v>
      </c>
      <c r="D6599">
        <v>100</v>
      </c>
      <c r="E6599" t="s">
        <v>13149</v>
      </c>
      <c r="G6599" t="s">
        <v>13150</v>
      </c>
      <c r="H6599" t="s">
        <v>13150</v>
      </c>
      <c r="I6599" t="s">
        <v>8280</v>
      </c>
      <c r="J6599" t="s">
        <v>8281</v>
      </c>
      <c r="K6599" t="s">
        <v>15417</v>
      </c>
      <c r="L6599" t="s">
        <v>14079</v>
      </c>
      <c r="M6599" t="s">
        <v>1505</v>
      </c>
    </row>
    <row r="6600" spans="1:13">
      <c r="A6600" t="s">
        <v>8278</v>
      </c>
      <c r="B6600">
        <v>4.5999999999999996</v>
      </c>
      <c r="C6600" t="str">
        <f t="shared" si="103"/>
        <v>4 – 5</v>
      </c>
      <c r="D6600">
        <v>100</v>
      </c>
      <c r="E6600" t="s">
        <v>13149</v>
      </c>
      <c r="G6600" t="s">
        <v>13150</v>
      </c>
      <c r="H6600" t="s">
        <v>13150</v>
      </c>
      <c r="I6600" t="s">
        <v>8280</v>
      </c>
      <c r="J6600" t="s">
        <v>8281</v>
      </c>
      <c r="K6600" t="s">
        <v>15417</v>
      </c>
      <c r="L6600" t="s">
        <v>14079</v>
      </c>
      <c r="M6600" t="s">
        <v>16121</v>
      </c>
    </row>
    <row r="6601" spans="1:13">
      <c r="A6601" t="s">
        <v>8283</v>
      </c>
      <c r="B6601">
        <v>4.3</v>
      </c>
      <c r="C6601" t="str">
        <f t="shared" si="103"/>
        <v>4 – 5</v>
      </c>
      <c r="D6601">
        <v>1000</v>
      </c>
      <c r="E6601" t="s">
        <v>13149</v>
      </c>
      <c r="G6601" t="s">
        <v>13150</v>
      </c>
      <c r="H6601" t="s">
        <v>13150</v>
      </c>
      <c r="I6601" t="s">
        <v>8285</v>
      </c>
      <c r="J6601" t="s">
        <v>8286</v>
      </c>
      <c r="K6601" t="s">
        <v>15418</v>
      </c>
      <c r="L6601" t="s">
        <v>14067</v>
      </c>
      <c r="M6601" t="s">
        <v>330</v>
      </c>
    </row>
    <row r="6602" spans="1:13">
      <c r="A6602" t="s">
        <v>8283</v>
      </c>
      <c r="B6602">
        <v>4.3</v>
      </c>
      <c r="C6602" t="str">
        <f t="shared" si="103"/>
        <v>4 – 5</v>
      </c>
      <c r="D6602">
        <v>1000</v>
      </c>
      <c r="E6602" t="s">
        <v>13149</v>
      </c>
      <c r="G6602" t="s">
        <v>13150</v>
      </c>
      <c r="H6602" t="s">
        <v>13150</v>
      </c>
      <c r="I6602" t="s">
        <v>8285</v>
      </c>
      <c r="J6602" t="s">
        <v>8286</v>
      </c>
      <c r="K6602" t="s">
        <v>15418</v>
      </c>
      <c r="L6602" t="s">
        <v>14067</v>
      </c>
      <c r="M6602" t="s">
        <v>262</v>
      </c>
    </row>
    <row r="6603" spans="1:13">
      <c r="A6603" t="s">
        <v>8283</v>
      </c>
      <c r="B6603">
        <v>4.3</v>
      </c>
      <c r="C6603" t="str">
        <f t="shared" si="103"/>
        <v>4 – 5</v>
      </c>
      <c r="D6603">
        <v>1000</v>
      </c>
      <c r="E6603" t="s">
        <v>13149</v>
      </c>
      <c r="G6603" t="s">
        <v>13150</v>
      </c>
      <c r="H6603" t="s">
        <v>13150</v>
      </c>
      <c r="I6603" t="s">
        <v>8285</v>
      </c>
      <c r="J6603" t="s">
        <v>8286</v>
      </c>
      <c r="K6603" t="s">
        <v>15418</v>
      </c>
      <c r="L6603" t="s">
        <v>14067</v>
      </c>
      <c r="M6603" t="s">
        <v>10</v>
      </c>
    </row>
    <row r="6604" spans="1:13">
      <c r="A6604" t="s">
        <v>8283</v>
      </c>
      <c r="B6604">
        <v>4.3</v>
      </c>
      <c r="C6604" t="str">
        <f t="shared" si="103"/>
        <v>4 – 5</v>
      </c>
      <c r="D6604">
        <v>1000</v>
      </c>
      <c r="E6604" t="s">
        <v>13149</v>
      </c>
      <c r="G6604" t="s">
        <v>13150</v>
      </c>
      <c r="H6604" t="s">
        <v>13150</v>
      </c>
      <c r="I6604" t="s">
        <v>8285</v>
      </c>
      <c r="J6604" t="s">
        <v>8286</v>
      </c>
      <c r="K6604" t="s">
        <v>15418</v>
      </c>
      <c r="L6604" t="s">
        <v>14067</v>
      </c>
      <c r="M6604" t="s">
        <v>1505</v>
      </c>
    </row>
    <row r="6605" spans="1:13">
      <c r="A6605" t="s">
        <v>8283</v>
      </c>
      <c r="B6605">
        <v>4.3</v>
      </c>
      <c r="C6605" t="str">
        <f t="shared" si="103"/>
        <v>4 – 5</v>
      </c>
      <c r="D6605">
        <v>1000</v>
      </c>
      <c r="E6605" t="s">
        <v>13149</v>
      </c>
      <c r="G6605" t="s">
        <v>13150</v>
      </c>
      <c r="H6605" t="s">
        <v>13150</v>
      </c>
      <c r="I6605" t="s">
        <v>8285</v>
      </c>
      <c r="J6605" t="s">
        <v>8286</v>
      </c>
      <c r="K6605" t="s">
        <v>15418</v>
      </c>
      <c r="L6605" t="s">
        <v>14067</v>
      </c>
      <c r="M6605" t="s">
        <v>595</v>
      </c>
    </row>
    <row r="6606" spans="1:13">
      <c r="A6606" t="s">
        <v>8287</v>
      </c>
      <c r="B6606">
        <v>4.7</v>
      </c>
      <c r="C6606" t="str">
        <f t="shared" si="103"/>
        <v>4 – 5</v>
      </c>
      <c r="D6606">
        <v>500</v>
      </c>
      <c r="E6606" t="s">
        <v>13149</v>
      </c>
      <c r="G6606" t="s">
        <v>13150</v>
      </c>
      <c r="H6606" t="s">
        <v>13150</v>
      </c>
      <c r="I6606" t="s">
        <v>8289</v>
      </c>
      <c r="J6606" t="s">
        <v>8290</v>
      </c>
      <c r="K6606" t="s">
        <v>13541</v>
      </c>
      <c r="L6606" t="s">
        <v>13155</v>
      </c>
      <c r="M6606" t="s">
        <v>18</v>
      </c>
    </row>
    <row r="6607" spans="1:13">
      <c r="A6607" t="s">
        <v>8287</v>
      </c>
      <c r="B6607">
        <v>4.7</v>
      </c>
      <c r="C6607" t="str">
        <f t="shared" si="103"/>
        <v>4 – 5</v>
      </c>
      <c r="D6607">
        <v>500</v>
      </c>
      <c r="E6607" t="s">
        <v>13149</v>
      </c>
      <c r="G6607" t="s">
        <v>13150</v>
      </c>
      <c r="H6607" t="s">
        <v>13150</v>
      </c>
      <c r="I6607" t="s">
        <v>8289</v>
      </c>
      <c r="J6607" t="s">
        <v>8290</v>
      </c>
      <c r="K6607" t="s">
        <v>13541</v>
      </c>
      <c r="L6607" t="s">
        <v>13155</v>
      </c>
      <c r="M6607" t="s">
        <v>8122</v>
      </c>
    </row>
    <row r="6608" spans="1:13">
      <c r="A6608" t="s">
        <v>8287</v>
      </c>
      <c r="B6608">
        <v>4.7</v>
      </c>
      <c r="C6608" t="str">
        <f t="shared" si="103"/>
        <v>4 – 5</v>
      </c>
      <c r="D6608">
        <v>500</v>
      </c>
      <c r="E6608" t="s">
        <v>13149</v>
      </c>
      <c r="G6608" t="s">
        <v>13150</v>
      </c>
      <c r="H6608" t="s">
        <v>13150</v>
      </c>
      <c r="I6608" t="s">
        <v>8289</v>
      </c>
      <c r="J6608" t="s">
        <v>8290</v>
      </c>
      <c r="K6608" t="s">
        <v>13541</v>
      </c>
      <c r="L6608" t="s">
        <v>13155</v>
      </c>
      <c r="M6608" t="s">
        <v>16109</v>
      </c>
    </row>
    <row r="6609" spans="1:13">
      <c r="A6609" t="s">
        <v>8287</v>
      </c>
      <c r="B6609">
        <v>4.7</v>
      </c>
      <c r="C6609" t="str">
        <f t="shared" si="103"/>
        <v>4 – 5</v>
      </c>
      <c r="D6609">
        <v>500</v>
      </c>
      <c r="E6609" t="s">
        <v>13149</v>
      </c>
      <c r="G6609" t="s">
        <v>13150</v>
      </c>
      <c r="H6609" t="s">
        <v>13150</v>
      </c>
      <c r="I6609" t="s">
        <v>8289</v>
      </c>
      <c r="J6609" t="s">
        <v>8290</v>
      </c>
      <c r="K6609" t="s">
        <v>13541</v>
      </c>
      <c r="L6609" t="s">
        <v>13155</v>
      </c>
      <c r="M6609" t="s">
        <v>1220</v>
      </c>
    </row>
    <row r="6610" spans="1:13">
      <c r="A6610" t="s">
        <v>8291</v>
      </c>
      <c r="B6610">
        <v>4</v>
      </c>
      <c r="C6610" t="str">
        <f t="shared" si="103"/>
        <v>3 – 4</v>
      </c>
      <c r="D6610">
        <v>100</v>
      </c>
      <c r="E6610" t="s">
        <v>13149</v>
      </c>
      <c r="G6610" t="s">
        <v>13150</v>
      </c>
      <c r="H6610" t="s">
        <v>13150</v>
      </c>
      <c r="I6610" t="s">
        <v>8293</v>
      </c>
      <c r="J6610" t="s">
        <v>8294</v>
      </c>
      <c r="K6610" t="s">
        <v>15419</v>
      </c>
      <c r="L6610" t="s">
        <v>14067</v>
      </c>
      <c r="M6610" t="s">
        <v>52</v>
      </c>
    </row>
    <row r="6611" spans="1:13">
      <c r="A6611" t="s">
        <v>8291</v>
      </c>
      <c r="B6611">
        <v>4</v>
      </c>
      <c r="C6611" t="str">
        <f t="shared" si="103"/>
        <v>3 – 4</v>
      </c>
      <c r="D6611">
        <v>100</v>
      </c>
      <c r="E6611" t="s">
        <v>13149</v>
      </c>
      <c r="G6611" t="s">
        <v>13150</v>
      </c>
      <c r="H6611" t="s">
        <v>13150</v>
      </c>
      <c r="I6611" t="s">
        <v>8293</v>
      </c>
      <c r="J6611" t="s">
        <v>8294</v>
      </c>
      <c r="K6611" t="s">
        <v>15419</v>
      </c>
      <c r="L6611" t="s">
        <v>14067</v>
      </c>
      <c r="M6611" t="s">
        <v>18</v>
      </c>
    </row>
    <row r="6612" spans="1:13">
      <c r="A6612" t="s">
        <v>8291</v>
      </c>
      <c r="B6612">
        <v>4</v>
      </c>
      <c r="C6612" t="str">
        <f t="shared" si="103"/>
        <v>3 – 4</v>
      </c>
      <c r="D6612">
        <v>100</v>
      </c>
      <c r="E6612" t="s">
        <v>13149</v>
      </c>
      <c r="G6612" t="s">
        <v>13150</v>
      </c>
      <c r="H6612" t="s">
        <v>13150</v>
      </c>
      <c r="I6612" t="s">
        <v>8293</v>
      </c>
      <c r="J6612" t="s">
        <v>8294</v>
      </c>
      <c r="K6612" t="s">
        <v>15419</v>
      </c>
      <c r="L6612" t="s">
        <v>14067</v>
      </c>
      <c r="M6612" t="s">
        <v>16115</v>
      </c>
    </row>
    <row r="6613" spans="1:13">
      <c r="A6613" t="s">
        <v>8291</v>
      </c>
      <c r="B6613">
        <v>4</v>
      </c>
      <c r="C6613" t="str">
        <f t="shared" si="103"/>
        <v>3 – 4</v>
      </c>
      <c r="D6613">
        <v>100</v>
      </c>
      <c r="E6613" t="s">
        <v>13149</v>
      </c>
      <c r="G6613" t="s">
        <v>13150</v>
      </c>
      <c r="H6613" t="s">
        <v>13150</v>
      </c>
      <c r="I6613" t="s">
        <v>8293</v>
      </c>
      <c r="J6613" t="s">
        <v>8294</v>
      </c>
      <c r="K6613" t="s">
        <v>15419</v>
      </c>
      <c r="L6613" t="s">
        <v>14067</v>
      </c>
      <c r="M6613" t="s">
        <v>1220</v>
      </c>
    </row>
    <row r="6614" spans="1:13">
      <c r="A6614" t="s">
        <v>8295</v>
      </c>
      <c r="B6614">
        <v>4.4000000000000004</v>
      </c>
      <c r="C6614" t="str">
        <f t="shared" si="103"/>
        <v>4 – 5</v>
      </c>
      <c r="D6614">
        <v>500</v>
      </c>
      <c r="E6614" t="s">
        <v>13149</v>
      </c>
      <c r="G6614" t="s">
        <v>13150</v>
      </c>
      <c r="H6614" t="s">
        <v>13150</v>
      </c>
      <c r="I6614" t="s">
        <v>8297</v>
      </c>
      <c r="J6614" t="s">
        <v>8298</v>
      </c>
      <c r="K6614" t="s">
        <v>15420</v>
      </c>
      <c r="L6614" t="s">
        <v>14067</v>
      </c>
      <c r="M6614" t="s">
        <v>330</v>
      </c>
    </row>
    <row r="6615" spans="1:13">
      <c r="A6615" t="s">
        <v>8295</v>
      </c>
      <c r="B6615">
        <v>4.4000000000000004</v>
      </c>
      <c r="C6615" t="str">
        <f t="shared" si="103"/>
        <v>4 – 5</v>
      </c>
      <c r="D6615">
        <v>500</v>
      </c>
      <c r="E6615" t="s">
        <v>13149</v>
      </c>
      <c r="G6615" t="s">
        <v>13150</v>
      </c>
      <c r="H6615" t="s">
        <v>13150</v>
      </c>
      <c r="I6615" t="s">
        <v>8297</v>
      </c>
      <c r="J6615" t="s">
        <v>8298</v>
      </c>
      <c r="K6615" t="s">
        <v>15420</v>
      </c>
      <c r="L6615" t="s">
        <v>14067</v>
      </c>
      <c r="M6615" t="s">
        <v>10</v>
      </c>
    </row>
    <row r="6616" spans="1:13">
      <c r="A6616" t="s">
        <v>8295</v>
      </c>
      <c r="B6616">
        <v>4.4000000000000004</v>
      </c>
      <c r="C6616" t="str">
        <f t="shared" si="103"/>
        <v>4 – 5</v>
      </c>
      <c r="D6616">
        <v>500</v>
      </c>
      <c r="E6616" t="s">
        <v>13149</v>
      </c>
      <c r="G6616" t="s">
        <v>13150</v>
      </c>
      <c r="H6616" t="s">
        <v>13150</v>
      </c>
      <c r="I6616" t="s">
        <v>8297</v>
      </c>
      <c r="J6616" t="s">
        <v>8298</v>
      </c>
      <c r="K6616" t="s">
        <v>15420</v>
      </c>
      <c r="L6616" t="s">
        <v>14067</v>
      </c>
      <c r="M6616" t="s">
        <v>18</v>
      </c>
    </row>
    <row r="6617" spans="1:13">
      <c r="A6617" t="s">
        <v>8295</v>
      </c>
      <c r="B6617">
        <v>4.4000000000000004</v>
      </c>
      <c r="C6617" t="str">
        <f t="shared" si="103"/>
        <v>4 – 5</v>
      </c>
      <c r="D6617">
        <v>500</v>
      </c>
      <c r="E6617" t="s">
        <v>13149</v>
      </c>
      <c r="G6617" t="s">
        <v>13150</v>
      </c>
      <c r="H6617" t="s">
        <v>13150</v>
      </c>
      <c r="I6617" t="s">
        <v>8297</v>
      </c>
      <c r="J6617" t="s">
        <v>8298</v>
      </c>
      <c r="K6617" t="s">
        <v>15420</v>
      </c>
      <c r="L6617" t="s">
        <v>14067</v>
      </c>
      <c r="M6617" t="s">
        <v>1220</v>
      </c>
    </row>
    <row r="6618" spans="1:13">
      <c r="A6618" t="s">
        <v>8300</v>
      </c>
      <c r="B6618">
        <v>4.8</v>
      </c>
      <c r="C6618" t="str">
        <f t="shared" si="103"/>
        <v>4 – 5</v>
      </c>
      <c r="D6618">
        <v>100</v>
      </c>
      <c r="E6618" t="s">
        <v>13149</v>
      </c>
      <c r="G6618" t="s">
        <v>13150</v>
      </c>
      <c r="H6618" t="s">
        <v>13150</v>
      </c>
      <c r="I6618" t="s">
        <v>8302</v>
      </c>
      <c r="L6618" t="s">
        <v>13155</v>
      </c>
      <c r="M6618" t="s">
        <v>16111</v>
      </c>
    </row>
    <row r="6619" spans="1:13">
      <c r="A6619" t="s">
        <v>8303</v>
      </c>
      <c r="B6619">
        <v>4.3</v>
      </c>
      <c r="C6619" t="str">
        <f t="shared" si="103"/>
        <v>4 – 5</v>
      </c>
      <c r="D6619">
        <v>500</v>
      </c>
      <c r="E6619" t="s">
        <v>13149</v>
      </c>
      <c r="G6619" t="s">
        <v>13150</v>
      </c>
      <c r="H6619" t="s">
        <v>13150</v>
      </c>
      <c r="I6619" t="s">
        <v>8305</v>
      </c>
      <c r="J6619" t="s">
        <v>8306</v>
      </c>
      <c r="K6619" t="s">
        <v>15421</v>
      </c>
      <c r="L6619" t="s">
        <v>14067</v>
      </c>
      <c r="M6619" t="s">
        <v>635</v>
      </c>
    </row>
    <row r="6620" spans="1:13">
      <c r="A6620" t="s">
        <v>8303</v>
      </c>
      <c r="B6620">
        <v>4.3</v>
      </c>
      <c r="C6620" t="str">
        <f t="shared" si="103"/>
        <v>4 – 5</v>
      </c>
      <c r="D6620">
        <v>500</v>
      </c>
      <c r="E6620" t="s">
        <v>13149</v>
      </c>
      <c r="G6620" t="s">
        <v>13150</v>
      </c>
      <c r="H6620" t="s">
        <v>13150</v>
      </c>
      <c r="I6620" t="s">
        <v>8305</v>
      </c>
      <c r="J6620" t="s">
        <v>8306</v>
      </c>
      <c r="K6620" t="s">
        <v>15421</v>
      </c>
      <c r="L6620" t="s">
        <v>14067</v>
      </c>
      <c r="M6620" t="s">
        <v>4950</v>
      </c>
    </row>
    <row r="6621" spans="1:13">
      <c r="A6621" t="s">
        <v>8303</v>
      </c>
      <c r="B6621">
        <v>4.3</v>
      </c>
      <c r="C6621" t="str">
        <f t="shared" si="103"/>
        <v>4 – 5</v>
      </c>
      <c r="D6621">
        <v>500</v>
      </c>
      <c r="E6621" t="s">
        <v>13149</v>
      </c>
      <c r="G6621" t="s">
        <v>13150</v>
      </c>
      <c r="H6621" t="s">
        <v>13150</v>
      </c>
      <c r="I6621" t="s">
        <v>8305</v>
      </c>
      <c r="J6621" t="s">
        <v>8306</v>
      </c>
      <c r="K6621" t="s">
        <v>15421</v>
      </c>
      <c r="L6621" t="s">
        <v>14067</v>
      </c>
      <c r="M6621" t="s">
        <v>149</v>
      </c>
    </row>
    <row r="6622" spans="1:13">
      <c r="A6622" t="s">
        <v>8303</v>
      </c>
      <c r="B6622">
        <v>4.3</v>
      </c>
      <c r="C6622" t="str">
        <f t="shared" si="103"/>
        <v>4 – 5</v>
      </c>
      <c r="D6622">
        <v>500</v>
      </c>
      <c r="E6622" t="s">
        <v>13149</v>
      </c>
      <c r="G6622" t="s">
        <v>13150</v>
      </c>
      <c r="H6622" t="s">
        <v>13150</v>
      </c>
      <c r="I6622" t="s">
        <v>8305</v>
      </c>
      <c r="J6622" t="s">
        <v>8306</v>
      </c>
      <c r="K6622" t="s">
        <v>15421</v>
      </c>
      <c r="L6622" t="s">
        <v>14067</v>
      </c>
      <c r="M6622" t="s">
        <v>330</v>
      </c>
    </row>
    <row r="6623" spans="1:13">
      <c r="A6623" t="s">
        <v>8303</v>
      </c>
      <c r="B6623">
        <v>4.3</v>
      </c>
      <c r="C6623" t="str">
        <f t="shared" si="103"/>
        <v>4 – 5</v>
      </c>
      <c r="D6623">
        <v>500</v>
      </c>
      <c r="E6623" t="s">
        <v>13149</v>
      </c>
      <c r="G6623" t="s">
        <v>13150</v>
      </c>
      <c r="H6623" t="s">
        <v>13150</v>
      </c>
      <c r="I6623" t="s">
        <v>8305</v>
      </c>
      <c r="J6623" t="s">
        <v>8306</v>
      </c>
      <c r="K6623" t="s">
        <v>15421</v>
      </c>
      <c r="L6623" t="s">
        <v>14067</v>
      </c>
      <c r="M6623" t="s">
        <v>16118</v>
      </c>
    </row>
    <row r="6624" spans="1:13">
      <c r="A6624" t="s">
        <v>8307</v>
      </c>
      <c r="B6624">
        <v>4.7</v>
      </c>
      <c r="C6624" t="str">
        <f t="shared" si="103"/>
        <v>4 – 5</v>
      </c>
      <c r="D6624">
        <v>500</v>
      </c>
      <c r="E6624" t="s">
        <v>13149</v>
      </c>
      <c r="G6624" t="s">
        <v>13150</v>
      </c>
      <c r="H6624" t="s">
        <v>13150</v>
      </c>
      <c r="I6624" t="s">
        <v>8309</v>
      </c>
      <c r="J6624" t="s">
        <v>8310</v>
      </c>
      <c r="K6624" t="s">
        <v>15422</v>
      </c>
      <c r="L6624" t="s">
        <v>14079</v>
      </c>
      <c r="M6624" t="s">
        <v>149</v>
      </c>
    </row>
    <row r="6625" spans="1:13">
      <c r="A6625" t="s">
        <v>8311</v>
      </c>
      <c r="B6625">
        <v>5</v>
      </c>
      <c r="C6625" t="str">
        <f t="shared" si="103"/>
        <v>4 – 5</v>
      </c>
      <c r="D6625">
        <v>6</v>
      </c>
      <c r="E6625" t="s">
        <v>13149</v>
      </c>
      <c r="G6625" t="s">
        <v>13150</v>
      </c>
      <c r="H6625" t="s">
        <v>13150</v>
      </c>
      <c r="I6625" t="s">
        <v>8313</v>
      </c>
      <c r="J6625" t="s">
        <v>8314</v>
      </c>
      <c r="K6625" t="s">
        <v>15423</v>
      </c>
      <c r="L6625" t="s">
        <v>14079</v>
      </c>
      <c r="M6625" t="s">
        <v>635</v>
      </c>
    </row>
    <row r="6626" spans="1:13">
      <c r="A6626" t="s">
        <v>8311</v>
      </c>
      <c r="B6626">
        <v>5</v>
      </c>
      <c r="C6626" t="str">
        <f t="shared" si="103"/>
        <v>4 – 5</v>
      </c>
      <c r="D6626">
        <v>6</v>
      </c>
      <c r="E6626" t="s">
        <v>13149</v>
      </c>
      <c r="G6626" t="s">
        <v>13150</v>
      </c>
      <c r="H6626" t="s">
        <v>13150</v>
      </c>
      <c r="I6626" t="s">
        <v>8313</v>
      </c>
      <c r="J6626" t="s">
        <v>8314</v>
      </c>
      <c r="K6626" t="s">
        <v>15423</v>
      </c>
      <c r="L6626" t="s">
        <v>14079</v>
      </c>
      <c r="M6626" t="s">
        <v>257</v>
      </c>
    </row>
    <row r="6627" spans="1:13">
      <c r="A6627" t="s">
        <v>8311</v>
      </c>
      <c r="B6627">
        <v>5</v>
      </c>
      <c r="C6627" t="str">
        <f t="shared" si="103"/>
        <v>4 – 5</v>
      </c>
      <c r="D6627">
        <v>6</v>
      </c>
      <c r="E6627" t="s">
        <v>13149</v>
      </c>
      <c r="G6627" t="s">
        <v>13150</v>
      </c>
      <c r="H6627" t="s">
        <v>13150</v>
      </c>
      <c r="I6627" t="s">
        <v>8313</v>
      </c>
      <c r="J6627" t="s">
        <v>8314</v>
      </c>
      <c r="K6627" t="s">
        <v>15423</v>
      </c>
      <c r="L6627" t="s">
        <v>14079</v>
      </c>
      <c r="M6627" t="s">
        <v>595</v>
      </c>
    </row>
    <row r="6628" spans="1:13">
      <c r="A6628" t="s">
        <v>8316</v>
      </c>
      <c r="B6628">
        <v>4.7</v>
      </c>
      <c r="C6628" t="str">
        <f t="shared" si="103"/>
        <v>4 – 5</v>
      </c>
      <c r="D6628">
        <v>100</v>
      </c>
      <c r="E6628" t="s">
        <v>13149</v>
      </c>
      <c r="G6628" t="s">
        <v>13150</v>
      </c>
      <c r="H6628" t="s">
        <v>13150</v>
      </c>
      <c r="I6628" t="s">
        <v>8318</v>
      </c>
      <c r="J6628" t="s">
        <v>8319</v>
      </c>
      <c r="K6628" t="s">
        <v>15424</v>
      </c>
      <c r="L6628" t="s">
        <v>14079</v>
      </c>
      <c r="M6628" t="s">
        <v>2256</v>
      </c>
    </row>
    <row r="6629" spans="1:13">
      <c r="A6629" t="s">
        <v>8316</v>
      </c>
      <c r="B6629">
        <v>4.7</v>
      </c>
      <c r="C6629" t="str">
        <f t="shared" si="103"/>
        <v>4 – 5</v>
      </c>
      <c r="D6629">
        <v>100</v>
      </c>
      <c r="E6629" t="s">
        <v>13149</v>
      </c>
      <c r="G6629" t="s">
        <v>13150</v>
      </c>
      <c r="H6629" t="s">
        <v>13150</v>
      </c>
      <c r="I6629" t="s">
        <v>8318</v>
      </c>
      <c r="J6629" t="s">
        <v>8319</v>
      </c>
      <c r="K6629" t="s">
        <v>15424</v>
      </c>
      <c r="L6629" t="s">
        <v>14079</v>
      </c>
      <c r="M6629" t="s">
        <v>16108</v>
      </c>
    </row>
    <row r="6630" spans="1:13">
      <c r="A6630" t="s">
        <v>8316</v>
      </c>
      <c r="B6630">
        <v>4.7</v>
      </c>
      <c r="C6630" t="str">
        <f t="shared" si="103"/>
        <v>4 – 5</v>
      </c>
      <c r="D6630">
        <v>100</v>
      </c>
      <c r="E6630" t="s">
        <v>13149</v>
      </c>
      <c r="G6630" t="s">
        <v>13150</v>
      </c>
      <c r="H6630" t="s">
        <v>13150</v>
      </c>
      <c r="I6630" t="s">
        <v>8318</v>
      </c>
      <c r="J6630" t="s">
        <v>8319</v>
      </c>
      <c r="K6630" t="s">
        <v>15424</v>
      </c>
      <c r="L6630" t="s">
        <v>14079</v>
      </c>
      <c r="M6630" t="s">
        <v>18</v>
      </c>
    </row>
    <row r="6631" spans="1:13">
      <c r="A6631" t="s">
        <v>8320</v>
      </c>
      <c r="B6631">
        <v>4.8</v>
      </c>
      <c r="C6631" t="str">
        <f t="shared" si="103"/>
        <v>4 – 5</v>
      </c>
      <c r="D6631">
        <v>18</v>
      </c>
      <c r="E6631" t="s">
        <v>13149</v>
      </c>
      <c r="G6631" t="s">
        <v>13150</v>
      </c>
      <c r="H6631" t="s">
        <v>13150</v>
      </c>
      <c r="I6631" t="s">
        <v>8322</v>
      </c>
      <c r="J6631" t="s">
        <v>8323</v>
      </c>
      <c r="K6631" t="s">
        <v>15425</v>
      </c>
      <c r="L6631" t="s">
        <v>14079</v>
      </c>
      <c r="M6631" t="s">
        <v>635</v>
      </c>
    </row>
    <row r="6632" spans="1:13">
      <c r="A6632" t="s">
        <v>8320</v>
      </c>
      <c r="B6632">
        <v>4.8</v>
      </c>
      <c r="C6632" t="str">
        <f t="shared" si="103"/>
        <v>4 – 5</v>
      </c>
      <c r="D6632">
        <v>18</v>
      </c>
      <c r="E6632" t="s">
        <v>13149</v>
      </c>
      <c r="G6632" t="s">
        <v>13150</v>
      </c>
      <c r="H6632" t="s">
        <v>13150</v>
      </c>
      <c r="I6632" t="s">
        <v>8322</v>
      </c>
      <c r="J6632" t="s">
        <v>8323</v>
      </c>
      <c r="K6632" t="s">
        <v>15425</v>
      </c>
      <c r="L6632" t="s">
        <v>14079</v>
      </c>
      <c r="M6632" t="s">
        <v>149</v>
      </c>
    </row>
    <row r="6633" spans="1:13">
      <c r="A6633" t="s">
        <v>8320</v>
      </c>
      <c r="B6633">
        <v>4.8</v>
      </c>
      <c r="C6633" t="str">
        <f t="shared" si="103"/>
        <v>4 – 5</v>
      </c>
      <c r="D6633">
        <v>18</v>
      </c>
      <c r="E6633" t="s">
        <v>13149</v>
      </c>
      <c r="G6633" t="s">
        <v>13150</v>
      </c>
      <c r="H6633" t="s">
        <v>13150</v>
      </c>
      <c r="I6633" t="s">
        <v>8322</v>
      </c>
      <c r="J6633" t="s">
        <v>8323</v>
      </c>
      <c r="K6633" t="s">
        <v>15425</v>
      </c>
      <c r="L6633" t="s">
        <v>14079</v>
      </c>
      <c r="M6633" t="s">
        <v>1762</v>
      </c>
    </row>
    <row r="6634" spans="1:13">
      <c r="A6634" t="s">
        <v>8320</v>
      </c>
      <c r="B6634">
        <v>4.8</v>
      </c>
      <c r="C6634" t="str">
        <f t="shared" si="103"/>
        <v>4 – 5</v>
      </c>
      <c r="D6634">
        <v>18</v>
      </c>
      <c r="E6634" t="s">
        <v>13149</v>
      </c>
      <c r="G6634" t="s">
        <v>13150</v>
      </c>
      <c r="H6634" t="s">
        <v>13150</v>
      </c>
      <c r="I6634" t="s">
        <v>8322</v>
      </c>
      <c r="J6634" t="s">
        <v>8323</v>
      </c>
      <c r="K6634" t="s">
        <v>15425</v>
      </c>
      <c r="L6634" t="s">
        <v>14079</v>
      </c>
      <c r="M6634" t="s">
        <v>595</v>
      </c>
    </row>
    <row r="6635" spans="1:13">
      <c r="A6635" t="s">
        <v>8324</v>
      </c>
      <c r="B6635">
        <v>4.2</v>
      </c>
      <c r="C6635" t="str">
        <f t="shared" si="103"/>
        <v>4 – 5</v>
      </c>
      <c r="D6635">
        <v>78</v>
      </c>
      <c r="E6635" t="s">
        <v>13149</v>
      </c>
      <c r="G6635" t="s">
        <v>13150</v>
      </c>
      <c r="H6635" t="s">
        <v>13150</v>
      </c>
      <c r="I6635" t="s">
        <v>8327</v>
      </c>
      <c r="J6635" t="s">
        <v>8328</v>
      </c>
      <c r="K6635" t="s">
        <v>15426</v>
      </c>
      <c r="L6635" t="s">
        <v>14067</v>
      </c>
      <c r="M6635" t="s">
        <v>10</v>
      </c>
    </row>
    <row r="6636" spans="1:13">
      <c r="A6636" t="s">
        <v>8324</v>
      </c>
      <c r="B6636">
        <v>4.2</v>
      </c>
      <c r="C6636" t="str">
        <f t="shared" si="103"/>
        <v>4 – 5</v>
      </c>
      <c r="D6636">
        <v>78</v>
      </c>
      <c r="E6636" t="s">
        <v>13149</v>
      </c>
      <c r="G6636" t="s">
        <v>13150</v>
      </c>
      <c r="H6636" t="s">
        <v>13150</v>
      </c>
      <c r="I6636" t="s">
        <v>8327</v>
      </c>
      <c r="J6636" t="s">
        <v>8328</v>
      </c>
      <c r="K6636" t="s">
        <v>15426</v>
      </c>
      <c r="L6636" t="s">
        <v>14067</v>
      </c>
      <c r="M6636" t="s">
        <v>1505</v>
      </c>
    </row>
    <row r="6637" spans="1:13">
      <c r="A6637" t="s">
        <v>8324</v>
      </c>
      <c r="B6637">
        <v>4.2</v>
      </c>
      <c r="C6637" t="str">
        <f t="shared" si="103"/>
        <v>4 – 5</v>
      </c>
      <c r="D6637">
        <v>78</v>
      </c>
      <c r="E6637" t="s">
        <v>13149</v>
      </c>
      <c r="G6637" t="s">
        <v>13150</v>
      </c>
      <c r="H6637" t="s">
        <v>13150</v>
      </c>
      <c r="I6637" t="s">
        <v>8327</v>
      </c>
      <c r="J6637" t="s">
        <v>8328</v>
      </c>
      <c r="K6637" t="s">
        <v>15426</v>
      </c>
      <c r="L6637" t="s">
        <v>14067</v>
      </c>
      <c r="M6637" t="s">
        <v>18</v>
      </c>
    </row>
    <row r="6638" spans="1:13">
      <c r="A6638" t="s">
        <v>8324</v>
      </c>
      <c r="B6638">
        <v>4.2</v>
      </c>
      <c r="C6638" t="str">
        <f t="shared" si="103"/>
        <v>4 – 5</v>
      </c>
      <c r="D6638">
        <v>78</v>
      </c>
      <c r="E6638" t="s">
        <v>13149</v>
      </c>
      <c r="G6638" t="s">
        <v>13150</v>
      </c>
      <c r="H6638" t="s">
        <v>13150</v>
      </c>
      <c r="I6638" t="s">
        <v>8327</v>
      </c>
      <c r="J6638" t="s">
        <v>8328</v>
      </c>
      <c r="K6638" t="s">
        <v>15426</v>
      </c>
      <c r="L6638" t="s">
        <v>14067</v>
      </c>
      <c r="M6638" t="s">
        <v>3586</v>
      </c>
    </row>
    <row r="6639" spans="1:13">
      <c r="A6639" t="s">
        <v>8329</v>
      </c>
      <c r="B6639">
        <v>4.5</v>
      </c>
      <c r="C6639" t="str">
        <f t="shared" si="103"/>
        <v>4 – 5</v>
      </c>
      <c r="D6639">
        <v>100</v>
      </c>
      <c r="E6639" t="s">
        <v>13149</v>
      </c>
      <c r="G6639" t="s">
        <v>13150</v>
      </c>
      <c r="H6639" t="s">
        <v>13150</v>
      </c>
      <c r="I6639" t="s">
        <v>8331</v>
      </c>
      <c r="J6639" t="s">
        <v>8332</v>
      </c>
      <c r="K6639" t="s">
        <v>15427</v>
      </c>
      <c r="L6639" t="s">
        <v>14067</v>
      </c>
      <c r="M6639" t="s">
        <v>252</v>
      </c>
    </row>
    <row r="6640" spans="1:13">
      <c r="A6640" t="s">
        <v>8329</v>
      </c>
      <c r="B6640">
        <v>4.5</v>
      </c>
      <c r="C6640" t="str">
        <f t="shared" si="103"/>
        <v>4 – 5</v>
      </c>
      <c r="D6640">
        <v>100</v>
      </c>
      <c r="E6640" t="s">
        <v>13149</v>
      </c>
      <c r="G6640" t="s">
        <v>13150</v>
      </c>
      <c r="H6640" t="s">
        <v>13150</v>
      </c>
      <c r="I6640" t="s">
        <v>8331</v>
      </c>
      <c r="J6640" t="s">
        <v>8332</v>
      </c>
      <c r="K6640" t="s">
        <v>15427</v>
      </c>
      <c r="L6640" t="s">
        <v>14067</v>
      </c>
      <c r="M6640" t="s">
        <v>262</v>
      </c>
    </row>
    <row r="6641" spans="1:13">
      <c r="A6641" t="s">
        <v>8329</v>
      </c>
      <c r="B6641">
        <v>4.5</v>
      </c>
      <c r="C6641" t="str">
        <f t="shared" si="103"/>
        <v>4 – 5</v>
      </c>
      <c r="D6641">
        <v>100</v>
      </c>
      <c r="E6641" t="s">
        <v>13149</v>
      </c>
      <c r="G6641" t="s">
        <v>13150</v>
      </c>
      <c r="H6641" t="s">
        <v>13150</v>
      </c>
      <c r="I6641" t="s">
        <v>8331</v>
      </c>
      <c r="J6641" t="s">
        <v>8332</v>
      </c>
      <c r="K6641" t="s">
        <v>15427</v>
      </c>
      <c r="L6641" t="s">
        <v>14067</v>
      </c>
      <c r="M6641" t="s">
        <v>10</v>
      </c>
    </row>
    <row r="6642" spans="1:13">
      <c r="A6642" t="s">
        <v>8329</v>
      </c>
      <c r="B6642">
        <v>4.5</v>
      </c>
      <c r="C6642" t="str">
        <f t="shared" si="103"/>
        <v>4 – 5</v>
      </c>
      <c r="D6642">
        <v>100</v>
      </c>
      <c r="E6642" t="s">
        <v>13149</v>
      </c>
      <c r="G6642" t="s">
        <v>13150</v>
      </c>
      <c r="H6642" t="s">
        <v>13150</v>
      </c>
      <c r="I6642" t="s">
        <v>8331</v>
      </c>
      <c r="J6642" t="s">
        <v>8332</v>
      </c>
      <c r="K6642" t="s">
        <v>15427</v>
      </c>
      <c r="L6642" t="s">
        <v>14067</v>
      </c>
      <c r="M6642" t="s">
        <v>1505</v>
      </c>
    </row>
    <row r="6643" spans="1:13">
      <c r="A6643" t="s">
        <v>8329</v>
      </c>
      <c r="B6643">
        <v>4.5</v>
      </c>
      <c r="C6643" t="str">
        <f t="shared" si="103"/>
        <v>4 – 5</v>
      </c>
      <c r="D6643">
        <v>100</v>
      </c>
      <c r="E6643" t="s">
        <v>13149</v>
      </c>
      <c r="G6643" t="s">
        <v>13150</v>
      </c>
      <c r="H6643" t="s">
        <v>13150</v>
      </c>
      <c r="I6643" t="s">
        <v>8331</v>
      </c>
      <c r="J6643" t="s">
        <v>8332</v>
      </c>
      <c r="K6643" t="s">
        <v>15427</v>
      </c>
      <c r="L6643" t="s">
        <v>14067</v>
      </c>
      <c r="M6643" t="s">
        <v>595</v>
      </c>
    </row>
    <row r="6644" spans="1:13">
      <c r="A6644" t="s">
        <v>8334</v>
      </c>
      <c r="B6644">
        <v>3.4</v>
      </c>
      <c r="C6644" t="str">
        <f t="shared" si="103"/>
        <v>3 – 4</v>
      </c>
      <c r="D6644">
        <v>100</v>
      </c>
      <c r="E6644" t="s">
        <v>13149</v>
      </c>
      <c r="G6644" t="s">
        <v>13150</v>
      </c>
      <c r="H6644" t="s">
        <v>13150</v>
      </c>
      <c r="I6644" t="s">
        <v>8336</v>
      </c>
      <c r="J6644" t="s">
        <v>8337</v>
      </c>
      <c r="K6644" t="s">
        <v>15428</v>
      </c>
      <c r="L6644" t="s">
        <v>14079</v>
      </c>
      <c r="M6644" t="s">
        <v>149</v>
      </c>
    </row>
    <row r="6645" spans="1:13">
      <c r="A6645" t="s">
        <v>8334</v>
      </c>
      <c r="B6645">
        <v>3.4</v>
      </c>
      <c r="C6645" t="str">
        <f t="shared" si="103"/>
        <v>3 – 4</v>
      </c>
      <c r="D6645">
        <v>100</v>
      </c>
      <c r="E6645" t="s">
        <v>13149</v>
      </c>
      <c r="G6645" t="s">
        <v>13150</v>
      </c>
      <c r="H6645" t="s">
        <v>13150</v>
      </c>
      <c r="I6645" t="s">
        <v>8336</v>
      </c>
      <c r="J6645" t="s">
        <v>8337</v>
      </c>
      <c r="K6645" t="s">
        <v>15428</v>
      </c>
      <c r="L6645" t="s">
        <v>14079</v>
      </c>
      <c r="M6645" t="s">
        <v>262</v>
      </c>
    </row>
    <row r="6646" spans="1:13">
      <c r="A6646" t="s">
        <v>8334</v>
      </c>
      <c r="B6646">
        <v>3.4</v>
      </c>
      <c r="C6646" t="str">
        <f t="shared" si="103"/>
        <v>3 – 4</v>
      </c>
      <c r="D6646">
        <v>100</v>
      </c>
      <c r="E6646" t="s">
        <v>13149</v>
      </c>
      <c r="G6646" t="s">
        <v>13150</v>
      </c>
      <c r="H6646" t="s">
        <v>13150</v>
      </c>
      <c r="I6646" t="s">
        <v>8336</v>
      </c>
      <c r="J6646" t="s">
        <v>8337</v>
      </c>
      <c r="K6646" t="s">
        <v>15428</v>
      </c>
      <c r="L6646" t="s">
        <v>14079</v>
      </c>
      <c r="M6646" t="s">
        <v>10</v>
      </c>
    </row>
    <row r="6647" spans="1:13">
      <c r="A6647" t="s">
        <v>8334</v>
      </c>
      <c r="B6647">
        <v>3.4</v>
      </c>
      <c r="C6647" t="str">
        <f t="shared" si="103"/>
        <v>3 – 4</v>
      </c>
      <c r="D6647">
        <v>100</v>
      </c>
      <c r="E6647" t="s">
        <v>13149</v>
      </c>
      <c r="G6647" t="s">
        <v>13150</v>
      </c>
      <c r="H6647" t="s">
        <v>13150</v>
      </c>
      <c r="I6647" t="s">
        <v>8336</v>
      </c>
      <c r="J6647" t="s">
        <v>8337</v>
      </c>
      <c r="K6647" t="s">
        <v>15428</v>
      </c>
      <c r="L6647" t="s">
        <v>14079</v>
      </c>
      <c r="M6647" t="s">
        <v>595</v>
      </c>
    </row>
    <row r="6648" spans="1:13">
      <c r="A6648" t="s">
        <v>8338</v>
      </c>
      <c r="B6648">
        <v>4.3</v>
      </c>
      <c r="C6648" t="str">
        <f t="shared" si="103"/>
        <v>4 – 5</v>
      </c>
      <c r="D6648">
        <v>24</v>
      </c>
      <c r="E6648" t="s">
        <v>13149</v>
      </c>
      <c r="G6648" t="s">
        <v>13150</v>
      </c>
      <c r="H6648" t="s">
        <v>13150</v>
      </c>
      <c r="I6648" t="s">
        <v>8340</v>
      </c>
      <c r="J6648" t="s">
        <v>8341</v>
      </c>
      <c r="K6648" t="s">
        <v>15429</v>
      </c>
      <c r="L6648" t="s">
        <v>14079</v>
      </c>
      <c r="M6648" t="s">
        <v>52</v>
      </c>
    </row>
    <row r="6649" spans="1:13">
      <c r="A6649" t="s">
        <v>8338</v>
      </c>
      <c r="B6649">
        <v>4.3</v>
      </c>
      <c r="C6649" t="str">
        <f t="shared" si="103"/>
        <v>4 – 5</v>
      </c>
      <c r="D6649">
        <v>24</v>
      </c>
      <c r="E6649" t="s">
        <v>13149</v>
      </c>
      <c r="G6649" t="s">
        <v>13150</v>
      </c>
      <c r="H6649" t="s">
        <v>13150</v>
      </c>
      <c r="I6649" t="s">
        <v>8340</v>
      </c>
      <c r="J6649" t="s">
        <v>8341</v>
      </c>
      <c r="K6649" t="s">
        <v>15429</v>
      </c>
      <c r="L6649" t="s">
        <v>14079</v>
      </c>
      <c r="M6649" t="s">
        <v>18</v>
      </c>
    </row>
    <row r="6650" spans="1:13">
      <c r="A6650" t="s">
        <v>8338</v>
      </c>
      <c r="B6650">
        <v>4.3</v>
      </c>
      <c r="C6650" t="str">
        <f t="shared" si="103"/>
        <v>4 – 5</v>
      </c>
      <c r="D6650">
        <v>24</v>
      </c>
      <c r="E6650" t="s">
        <v>13149</v>
      </c>
      <c r="G6650" t="s">
        <v>13150</v>
      </c>
      <c r="H6650" t="s">
        <v>13150</v>
      </c>
      <c r="I6650" t="s">
        <v>8340</v>
      </c>
      <c r="J6650" t="s">
        <v>8341</v>
      </c>
      <c r="K6650" t="s">
        <v>15429</v>
      </c>
      <c r="L6650" t="s">
        <v>14079</v>
      </c>
      <c r="M6650" t="s">
        <v>16115</v>
      </c>
    </row>
    <row r="6651" spans="1:13">
      <c r="A6651" t="s">
        <v>8342</v>
      </c>
      <c r="B6651">
        <v>4</v>
      </c>
      <c r="C6651" t="str">
        <f t="shared" si="103"/>
        <v>3 – 4</v>
      </c>
      <c r="D6651">
        <v>28</v>
      </c>
      <c r="E6651" t="s">
        <v>13149</v>
      </c>
      <c r="G6651" t="s">
        <v>13150</v>
      </c>
      <c r="H6651" t="s">
        <v>13150</v>
      </c>
      <c r="I6651" t="s">
        <v>8344</v>
      </c>
      <c r="J6651" t="s">
        <v>8286</v>
      </c>
      <c r="K6651" t="s">
        <v>15418</v>
      </c>
      <c r="L6651" t="s">
        <v>14067</v>
      </c>
      <c r="M6651" t="s">
        <v>16111</v>
      </c>
    </row>
    <row r="6652" spans="1:13">
      <c r="A6652" t="s">
        <v>8345</v>
      </c>
      <c r="B6652">
        <v>3.7</v>
      </c>
      <c r="C6652" t="str">
        <f t="shared" si="103"/>
        <v>3 – 4</v>
      </c>
      <c r="D6652">
        <v>25</v>
      </c>
      <c r="E6652" t="s">
        <v>13149</v>
      </c>
      <c r="G6652" t="s">
        <v>13150</v>
      </c>
      <c r="H6652" t="s">
        <v>13150</v>
      </c>
      <c r="I6652" t="s">
        <v>8348</v>
      </c>
      <c r="J6652" t="s">
        <v>8349</v>
      </c>
      <c r="K6652" t="s">
        <v>15430</v>
      </c>
      <c r="L6652" t="s">
        <v>14101</v>
      </c>
      <c r="M6652" t="s">
        <v>262</v>
      </c>
    </row>
    <row r="6653" spans="1:13">
      <c r="A6653" t="s">
        <v>8345</v>
      </c>
      <c r="B6653">
        <v>3.7</v>
      </c>
      <c r="C6653" t="str">
        <f t="shared" si="103"/>
        <v>3 – 4</v>
      </c>
      <c r="D6653">
        <v>25</v>
      </c>
      <c r="E6653" t="s">
        <v>13149</v>
      </c>
      <c r="G6653" t="s">
        <v>13150</v>
      </c>
      <c r="H6653" t="s">
        <v>13150</v>
      </c>
      <c r="I6653" t="s">
        <v>8348</v>
      </c>
      <c r="J6653" t="s">
        <v>8349</v>
      </c>
      <c r="K6653" t="s">
        <v>15430</v>
      </c>
      <c r="L6653" t="s">
        <v>14101</v>
      </c>
      <c r="M6653" t="s">
        <v>52</v>
      </c>
    </row>
    <row r="6654" spans="1:13">
      <c r="A6654" t="s">
        <v>8345</v>
      </c>
      <c r="B6654">
        <v>3.7</v>
      </c>
      <c r="C6654" t="str">
        <f t="shared" si="103"/>
        <v>3 – 4</v>
      </c>
      <c r="D6654">
        <v>25</v>
      </c>
      <c r="E6654" t="s">
        <v>13149</v>
      </c>
      <c r="G6654" t="s">
        <v>13150</v>
      </c>
      <c r="H6654" t="s">
        <v>13150</v>
      </c>
      <c r="I6654" t="s">
        <v>8348</v>
      </c>
      <c r="J6654" t="s">
        <v>8349</v>
      </c>
      <c r="K6654" t="s">
        <v>15430</v>
      </c>
      <c r="L6654" t="s">
        <v>14101</v>
      </c>
      <c r="M6654" t="s">
        <v>18</v>
      </c>
    </row>
    <row r="6655" spans="1:13">
      <c r="A6655" t="s">
        <v>8345</v>
      </c>
      <c r="B6655">
        <v>3.7</v>
      </c>
      <c r="C6655" t="str">
        <f t="shared" si="103"/>
        <v>3 – 4</v>
      </c>
      <c r="D6655">
        <v>25</v>
      </c>
      <c r="E6655" t="s">
        <v>13149</v>
      </c>
      <c r="G6655" t="s">
        <v>13150</v>
      </c>
      <c r="H6655" t="s">
        <v>13150</v>
      </c>
      <c r="I6655" t="s">
        <v>8348</v>
      </c>
      <c r="J6655" t="s">
        <v>8349</v>
      </c>
      <c r="K6655" t="s">
        <v>15430</v>
      </c>
      <c r="L6655" t="s">
        <v>14101</v>
      </c>
      <c r="M6655" t="s">
        <v>595</v>
      </c>
    </row>
    <row r="6656" spans="1:13">
      <c r="A6656" t="s">
        <v>8345</v>
      </c>
      <c r="B6656">
        <v>3.7</v>
      </c>
      <c r="C6656" t="str">
        <f t="shared" si="103"/>
        <v>3 – 4</v>
      </c>
      <c r="D6656">
        <v>25</v>
      </c>
      <c r="E6656" t="s">
        <v>13149</v>
      </c>
      <c r="G6656" t="s">
        <v>13150</v>
      </c>
      <c r="H6656" t="s">
        <v>13150</v>
      </c>
      <c r="I6656" t="s">
        <v>8348</v>
      </c>
      <c r="J6656" t="s">
        <v>8349</v>
      </c>
      <c r="K6656" t="s">
        <v>15430</v>
      </c>
      <c r="L6656" t="s">
        <v>14101</v>
      </c>
      <c r="M6656" t="s">
        <v>16115</v>
      </c>
    </row>
    <row r="6657" spans="1:13">
      <c r="A6657" t="s">
        <v>8350</v>
      </c>
      <c r="B6657">
        <v>4.4000000000000004</v>
      </c>
      <c r="C6657" t="str">
        <f t="shared" si="103"/>
        <v>4 – 5</v>
      </c>
      <c r="D6657">
        <v>100</v>
      </c>
      <c r="E6657" t="s">
        <v>13149</v>
      </c>
      <c r="G6657" t="s">
        <v>13150</v>
      </c>
      <c r="H6657" t="s">
        <v>13150</v>
      </c>
      <c r="I6657" t="s">
        <v>8352</v>
      </c>
      <c r="J6657" t="s">
        <v>8353</v>
      </c>
      <c r="K6657" t="s">
        <v>15431</v>
      </c>
      <c r="L6657" t="s">
        <v>14067</v>
      </c>
      <c r="M6657" t="s">
        <v>10</v>
      </c>
    </row>
    <row r="6658" spans="1:13">
      <c r="A6658" t="s">
        <v>8354</v>
      </c>
      <c r="B6658">
        <v>4</v>
      </c>
      <c r="C6658" t="str">
        <f t="shared" ref="C6658:C6721" si="104">IF(B6658="", "No Rating",
 IF(B6658&lt;=2, "1 – 2",
 IF(B6658&lt;=3, "2 – 3",
 IF(B6658&lt;=4, "3 – 4",
 "4 – 5"))))</f>
        <v>3 – 4</v>
      </c>
      <c r="D6658">
        <v>5</v>
      </c>
      <c r="E6658" t="s">
        <v>13149</v>
      </c>
      <c r="G6658" t="s">
        <v>13150</v>
      </c>
      <c r="H6658" t="s">
        <v>13150</v>
      </c>
      <c r="I6658" t="s">
        <v>8356</v>
      </c>
      <c r="J6658" t="s">
        <v>8357</v>
      </c>
      <c r="K6658" t="s">
        <v>15432</v>
      </c>
      <c r="L6658" t="s">
        <v>14079</v>
      </c>
      <c r="M6658" t="s">
        <v>52</v>
      </c>
    </row>
    <row r="6659" spans="1:13">
      <c r="A6659" t="s">
        <v>8354</v>
      </c>
      <c r="B6659">
        <v>4</v>
      </c>
      <c r="C6659" t="str">
        <f t="shared" si="104"/>
        <v>3 – 4</v>
      </c>
      <c r="D6659">
        <v>5</v>
      </c>
      <c r="E6659" t="s">
        <v>13149</v>
      </c>
      <c r="G6659" t="s">
        <v>13150</v>
      </c>
      <c r="H6659" t="s">
        <v>13150</v>
      </c>
      <c r="I6659" t="s">
        <v>8356</v>
      </c>
      <c r="J6659" t="s">
        <v>8357</v>
      </c>
      <c r="K6659" t="s">
        <v>15432</v>
      </c>
      <c r="L6659" t="s">
        <v>14079</v>
      </c>
      <c r="M6659" t="s">
        <v>18</v>
      </c>
    </row>
    <row r="6660" spans="1:13">
      <c r="A6660" t="s">
        <v>8354</v>
      </c>
      <c r="B6660">
        <v>4</v>
      </c>
      <c r="C6660" t="str">
        <f t="shared" si="104"/>
        <v>3 – 4</v>
      </c>
      <c r="D6660">
        <v>5</v>
      </c>
      <c r="E6660" t="s">
        <v>13149</v>
      </c>
      <c r="G6660" t="s">
        <v>13150</v>
      </c>
      <c r="H6660" t="s">
        <v>13150</v>
      </c>
      <c r="I6660" t="s">
        <v>8356</v>
      </c>
      <c r="J6660" t="s">
        <v>8357</v>
      </c>
      <c r="K6660" t="s">
        <v>15432</v>
      </c>
      <c r="L6660" t="s">
        <v>14079</v>
      </c>
      <c r="M6660" t="s">
        <v>5392</v>
      </c>
    </row>
    <row r="6661" spans="1:13">
      <c r="A6661" t="s">
        <v>8354</v>
      </c>
      <c r="B6661">
        <v>4</v>
      </c>
      <c r="C6661" t="str">
        <f t="shared" si="104"/>
        <v>3 – 4</v>
      </c>
      <c r="D6661">
        <v>5</v>
      </c>
      <c r="E6661" t="s">
        <v>13149</v>
      </c>
      <c r="G6661" t="s">
        <v>13150</v>
      </c>
      <c r="H6661" t="s">
        <v>13150</v>
      </c>
      <c r="I6661" t="s">
        <v>8356</v>
      </c>
      <c r="J6661" t="s">
        <v>8357</v>
      </c>
      <c r="K6661" t="s">
        <v>15432</v>
      </c>
      <c r="L6661" t="s">
        <v>14079</v>
      </c>
      <c r="M6661" t="s">
        <v>16113</v>
      </c>
    </row>
    <row r="6662" spans="1:13">
      <c r="A6662" t="s">
        <v>8358</v>
      </c>
      <c r="C6662" t="str">
        <f t="shared" si="104"/>
        <v>No Rating</v>
      </c>
      <c r="E6662" t="s">
        <v>13150</v>
      </c>
      <c r="G6662" t="s">
        <v>13150</v>
      </c>
      <c r="H6662" t="s">
        <v>13150</v>
      </c>
      <c r="I6662" t="s">
        <v>8360</v>
      </c>
      <c r="J6662" t="s">
        <v>8361</v>
      </c>
      <c r="K6662" t="s">
        <v>15433</v>
      </c>
      <c r="L6662" t="s">
        <v>14067</v>
      </c>
      <c r="M6662" t="s">
        <v>635</v>
      </c>
    </row>
    <row r="6663" spans="1:13">
      <c r="A6663" t="s">
        <v>8358</v>
      </c>
      <c r="C6663" t="str">
        <f t="shared" si="104"/>
        <v>No Rating</v>
      </c>
      <c r="E6663" t="s">
        <v>13150</v>
      </c>
      <c r="G6663" t="s">
        <v>13150</v>
      </c>
      <c r="H6663" t="s">
        <v>13150</v>
      </c>
      <c r="I6663" t="s">
        <v>8360</v>
      </c>
      <c r="J6663" t="s">
        <v>8361</v>
      </c>
      <c r="K6663" t="s">
        <v>15433</v>
      </c>
      <c r="L6663" t="s">
        <v>14067</v>
      </c>
      <c r="M6663" t="s">
        <v>149</v>
      </c>
    </row>
    <row r="6664" spans="1:13">
      <c r="A6664" t="s">
        <v>8358</v>
      </c>
      <c r="C6664" t="str">
        <f t="shared" si="104"/>
        <v>No Rating</v>
      </c>
      <c r="E6664" t="s">
        <v>13150</v>
      </c>
      <c r="G6664" t="s">
        <v>13150</v>
      </c>
      <c r="H6664" t="s">
        <v>13150</v>
      </c>
      <c r="I6664" t="s">
        <v>8360</v>
      </c>
      <c r="J6664" t="s">
        <v>8361</v>
      </c>
      <c r="K6664" t="s">
        <v>15433</v>
      </c>
      <c r="L6664" t="s">
        <v>14067</v>
      </c>
      <c r="M6664" t="s">
        <v>262</v>
      </c>
    </row>
    <row r="6665" spans="1:13">
      <c r="A6665" t="s">
        <v>8358</v>
      </c>
      <c r="C6665" t="str">
        <f t="shared" si="104"/>
        <v>No Rating</v>
      </c>
      <c r="E6665" t="s">
        <v>13150</v>
      </c>
      <c r="G6665" t="s">
        <v>13150</v>
      </c>
      <c r="H6665" t="s">
        <v>13150</v>
      </c>
      <c r="I6665" t="s">
        <v>8360</v>
      </c>
      <c r="J6665" t="s">
        <v>8361</v>
      </c>
      <c r="K6665" t="s">
        <v>15433</v>
      </c>
      <c r="L6665" t="s">
        <v>14067</v>
      </c>
      <c r="M6665" t="s">
        <v>2256</v>
      </c>
    </row>
    <row r="6666" spans="1:13">
      <c r="A6666" t="s">
        <v>8358</v>
      </c>
      <c r="C6666" t="str">
        <f t="shared" si="104"/>
        <v>No Rating</v>
      </c>
      <c r="E6666" t="s">
        <v>13150</v>
      </c>
      <c r="G6666" t="s">
        <v>13150</v>
      </c>
      <c r="H6666" t="s">
        <v>13150</v>
      </c>
      <c r="I6666" t="s">
        <v>8360</v>
      </c>
      <c r="J6666" t="s">
        <v>8361</v>
      </c>
      <c r="K6666" t="s">
        <v>15433</v>
      </c>
      <c r="L6666" t="s">
        <v>14067</v>
      </c>
      <c r="M6666" t="s">
        <v>595</v>
      </c>
    </row>
    <row r="6667" spans="1:13">
      <c r="A6667" t="s">
        <v>8363</v>
      </c>
      <c r="B6667">
        <v>4.9000000000000004</v>
      </c>
      <c r="C6667" t="str">
        <f t="shared" si="104"/>
        <v>4 – 5</v>
      </c>
      <c r="D6667">
        <v>100</v>
      </c>
      <c r="E6667" t="s">
        <v>13149</v>
      </c>
      <c r="G6667" t="s">
        <v>13150</v>
      </c>
      <c r="H6667" t="s">
        <v>13150</v>
      </c>
      <c r="I6667" t="s">
        <v>8365</v>
      </c>
      <c r="J6667" t="s">
        <v>8366</v>
      </c>
      <c r="K6667" t="s">
        <v>15434</v>
      </c>
      <c r="L6667" t="s">
        <v>14079</v>
      </c>
      <c r="M6667" t="s">
        <v>10</v>
      </c>
    </row>
    <row r="6668" spans="1:13">
      <c r="A6668" t="s">
        <v>8363</v>
      </c>
      <c r="B6668">
        <v>4.9000000000000004</v>
      </c>
      <c r="C6668" t="str">
        <f t="shared" si="104"/>
        <v>4 – 5</v>
      </c>
      <c r="D6668">
        <v>100</v>
      </c>
      <c r="E6668" t="s">
        <v>13149</v>
      </c>
      <c r="G6668" t="s">
        <v>13150</v>
      </c>
      <c r="H6668" t="s">
        <v>13150</v>
      </c>
      <c r="I6668" t="s">
        <v>8365</v>
      </c>
      <c r="J6668" t="s">
        <v>8366</v>
      </c>
      <c r="K6668" t="s">
        <v>15434</v>
      </c>
      <c r="L6668" t="s">
        <v>14079</v>
      </c>
      <c r="M6668" t="s">
        <v>52</v>
      </c>
    </row>
    <row r="6669" spans="1:13">
      <c r="A6669" t="s">
        <v>8363</v>
      </c>
      <c r="B6669">
        <v>4.9000000000000004</v>
      </c>
      <c r="C6669" t="str">
        <f t="shared" si="104"/>
        <v>4 – 5</v>
      </c>
      <c r="D6669">
        <v>100</v>
      </c>
      <c r="E6669" t="s">
        <v>13149</v>
      </c>
      <c r="G6669" t="s">
        <v>13150</v>
      </c>
      <c r="H6669" t="s">
        <v>13150</v>
      </c>
      <c r="I6669" t="s">
        <v>8365</v>
      </c>
      <c r="J6669" t="s">
        <v>8366</v>
      </c>
      <c r="K6669" t="s">
        <v>15434</v>
      </c>
      <c r="L6669" t="s">
        <v>14079</v>
      </c>
      <c r="M6669" t="s">
        <v>2256</v>
      </c>
    </row>
    <row r="6670" spans="1:13">
      <c r="A6670" t="s">
        <v>8363</v>
      </c>
      <c r="B6670">
        <v>4.9000000000000004</v>
      </c>
      <c r="C6670" t="str">
        <f t="shared" si="104"/>
        <v>4 – 5</v>
      </c>
      <c r="D6670">
        <v>100</v>
      </c>
      <c r="E6670" t="s">
        <v>13149</v>
      </c>
      <c r="G6670" t="s">
        <v>13150</v>
      </c>
      <c r="H6670" t="s">
        <v>13150</v>
      </c>
      <c r="I6670" t="s">
        <v>8365</v>
      </c>
      <c r="J6670" t="s">
        <v>8366</v>
      </c>
      <c r="K6670" t="s">
        <v>15434</v>
      </c>
      <c r="L6670" t="s">
        <v>14079</v>
      </c>
      <c r="M6670" t="s">
        <v>16108</v>
      </c>
    </row>
    <row r="6671" spans="1:13">
      <c r="A6671" t="s">
        <v>8367</v>
      </c>
      <c r="B6671">
        <v>4</v>
      </c>
      <c r="C6671" t="str">
        <f t="shared" si="104"/>
        <v>3 – 4</v>
      </c>
      <c r="D6671">
        <v>1000</v>
      </c>
      <c r="E6671" t="s">
        <v>13149</v>
      </c>
      <c r="G6671" t="s">
        <v>13150</v>
      </c>
      <c r="H6671" t="s">
        <v>13150</v>
      </c>
      <c r="I6671" t="s">
        <v>8369</v>
      </c>
      <c r="J6671" t="s">
        <v>8370</v>
      </c>
      <c r="K6671" t="s">
        <v>15435</v>
      </c>
      <c r="L6671" t="s">
        <v>14079</v>
      </c>
      <c r="M6671" t="s">
        <v>330</v>
      </c>
    </row>
    <row r="6672" spans="1:13">
      <c r="A6672" t="s">
        <v>8367</v>
      </c>
      <c r="B6672">
        <v>4</v>
      </c>
      <c r="C6672" t="str">
        <f t="shared" si="104"/>
        <v>3 – 4</v>
      </c>
      <c r="D6672">
        <v>1000</v>
      </c>
      <c r="E6672" t="s">
        <v>13149</v>
      </c>
      <c r="G6672" t="s">
        <v>13150</v>
      </c>
      <c r="H6672" t="s">
        <v>13150</v>
      </c>
      <c r="I6672" t="s">
        <v>8369</v>
      </c>
      <c r="J6672" t="s">
        <v>8370</v>
      </c>
      <c r="K6672" t="s">
        <v>15435</v>
      </c>
      <c r="L6672" t="s">
        <v>14079</v>
      </c>
      <c r="M6672" t="s">
        <v>18</v>
      </c>
    </row>
    <row r="6673" spans="1:13">
      <c r="A6673" t="s">
        <v>8367</v>
      </c>
      <c r="B6673">
        <v>4</v>
      </c>
      <c r="C6673" t="str">
        <f t="shared" si="104"/>
        <v>3 – 4</v>
      </c>
      <c r="D6673">
        <v>1000</v>
      </c>
      <c r="E6673" t="s">
        <v>13149</v>
      </c>
      <c r="G6673" t="s">
        <v>13150</v>
      </c>
      <c r="H6673" t="s">
        <v>13150</v>
      </c>
      <c r="I6673" t="s">
        <v>8369</v>
      </c>
      <c r="J6673" t="s">
        <v>8370</v>
      </c>
      <c r="K6673" t="s">
        <v>15435</v>
      </c>
      <c r="L6673" t="s">
        <v>14079</v>
      </c>
      <c r="M6673" t="s">
        <v>5392</v>
      </c>
    </row>
    <row r="6674" spans="1:13">
      <c r="A6674" t="s">
        <v>8372</v>
      </c>
      <c r="B6674">
        <v>3.8</v>
      </c>
      <c r="C6674" t="str">
        <f t="shared" si="104"/>
        <v>3 – 4</v>
      </c>
      <c r="D6674">
        <v>5</v>
      </c>
      <c r="E6674" t="s">
        <v>13149</v>
      </c>
      <c r="G6674" t="s">
        <v>13150</v>
      </c>
      <c r="H6674" t="s">
        <v>13150</v>
      </c>
      <c r="I6674" t="s">
        <v>8375</v>
      </c>
      <c r="J6674" t="s">
        <v>8376</v>
      </c>
      <c r="K6674" t="s">
        <v>15436</v>
      </c>
      <c r="L6674" t="s">
        <v>14079</v>
      </c>
      <c r="M6674" t="s">
        <v>16111</v>
      </c>
    </row>
    <row r="6675" spans="1:13">
      <c r="A6675" t="s">
        <v>8377</v>
      </c>
      <c r="B6675">
        <v>4.8</v>
      </c>
      <c r="C6675" t="str">
        <f t="shared" si="104"/>
        <v>4 – 5</v>
      </c>
      <c r="D6675">
        <v>500</v>
      </c>
      <c r="E6675" t="s">
        <v>13149</v>
      </c>
      <c r="G6675" t="s">
        <v>13150</v>
      </c>
      <c r="H6675" t="s">
        <v>13150</v>
      </c>
      <c r="I6675" t="s">
        <v>8379</v>
      </c>
      <c r="J6675" t="s">
        <v>8380</v>
      </c>
      <c r="K6675" t="s">
        <v>15437</v>
      </c>
      <c r="L6675" t="s">
        <v>14084</v>
      </c>
      <c r="M6675" t="s">
        <v>10</v>
      </c>
    </row>
    <row r="6676" spans="1:13">
      <c r="A6676" t="s">
        <v>8377</v>
      </c>
      <c r="B6676">
        <v>4.8</v>
      </c>
      <c r="C6676" t="str">
        <f t="shared" si="104"/>
        <v>4 – 5</v>
      </c>
      <c r="D6676">
        <v>500</v>
      </c>
      <c r="E6676" t="s">
        <v>13149</v>
      </c>
      <c r="G6676" t="s">
        <v>13150</v>
      </c>
      <c r="H6676" t="s">
        <v>13150</v>
      </c>
      <c r="I6676" t="s">
        <v>8379</v>
      </c>
      <c r="J6676" t="s">
        <v>8380</v>
      </c>
      <c r="K6676" t="s">
        <v>15437</v>
      </c>
      <c r="L6676" t="s">
        <v>14084</v>
      </c>
      <c r="M6676" t="s">
        <v>12403</v>
      </c>
    </row>
    <row r="6677" spans="1:13">
      <c r="A6677" t="s">
        <v>8377</v>
      </c>
      <c r="B6677">
        <v>4.8</v>
      </c>
      <c r="C6677" t="str">
        <f t="shared" si="104"/>
        <v>4 – 5</v>
      </c>
      <c r="D6677">
        <v>500</v>
      </c>
      <c r="E6677" t="s">
        <v>13149</v>
      </c>
      <c r="G6677" t="s">
        <v>13150</v>
      </c>
      <c r="H6677" t="s">
        <v>13150</v>
      </c>
      <c r="I6677" t="s">
        <v>8379</v>
      </c>
      <c r="J6677" t="s">
        <v>8380</v>
      </c>
      <c r="K6677" t="s">
        <v>15437</v>
      </c>
      <c r="L6677" t="s">
        <v>14084</v>
      </c>
      <c r="M6677" t="s">
        <v>18</v>
      </c>
    </row>
    <row r="6678" spans="1:13">
      <c r="A6678" t="s">
        <v>425</v>
      </c>
      <c r="C6678" t="str">
        <f t="shared" si="104"/>
        <v>No Rating</v>
      </c>
      <c r="E6678" t="s">
        <v>13150</v>
      </c>
      <c r="G6678" t="s">
        <v>13150</v>
      </c>
      <c r="H6678" t="s">
        <v>13150</v>
      </c>
      <c r="I6678" t="s">
        <v>8383</v>
      </c>
      <c r="L6678" t="s">
        <v>13155</v>
      </c>
      <c r="M6678" t="s">
        <v>16111</v>
      </c>
    </row>
    <row r="6679" spans="1:13">
      <c r="A6679" t="s">
        <v>8384</v>
      </c>
      <c r="C6679" t="str">
        <f t="shared" si="104"/>
        <v>No Rating</v>
      </c>
      <c r="E6679" t="s">
        <v>13150</v>
      </c>
      <c r="G6679" t="s">
        <v>13150</v>
      </c>
      <c r="H6679" t="s">
        <v>13150</v>
      </c>
      <c r="I6679" t="s">
        <v>8386</v>
      </c>
      <c r="J6679" t="s">
        <v>8387</v>
      </c>
      <c r="K6679" t="s">
        <v>15438</v>
      </c>
      <c r="L6679" t="s">
        <v>14079</v>
      </c>
      <c r="M6679" t="s">
        <v>52</v>
      </c>
    </row>
    <row r="6680" spans="1:13">
      <c r="A6680" t="s">
        <v>8384</v>
      </c>
      <c r="C6680" t="str">
        <f t="shared" si="104"/>
        <v>No Rating</v>
      </c>
      <c r="E6680" t="s">
        <v>13150</v>
      </c>
      <c r="G6680" t="s">
        <v>13150</v>
      </c>
      <c r="H6680" t="s">
        <v>13150</v>
      </c>
      <c r="I6680" t="s">
        <v>8386</v>
      </c>
      <c r="J6680" t="s">
        <v>8387</v>
      </c>
      <c r="K6680" t="s">
        <v>15438</v>
      </c>
      <c r="L6680" t="s">
        <v>14079</v>
      </c>
      <c r="M6680" t="s">
        <v>18</v>
      </c>
    </row>
    <row r="6681" spans="1:13">
      <c r="A6681" t="s">
        <v>8384</v>
      </c>
      <c r="C6681" t="str">
        <f t="shared" si="104"/>
        <v>No Rating</v>
      </c>
      <c r="E6681" t="s">
        <v>13150</v>
      </c>
      <c r="G6681" t="s">
        <v>13150</v>
      </c>
      <c r="H6681" t="s">
        <v>13150</v>
      </c>
      <c r="I6681" t="s">
        <v>8386</v>
      </c>
      <c r="J6681" t="s">
        <v>8387</v>
      </c>
      <c r="K6681" t="s">
        <v>15438</v>
      </c>
      <c r="L6681" t="s">
        <v>14079</v>
      </c>
      <c r="M6681" t="s">
        <v>16115</v>
      </c>
    </row>
    <row r="6682" spans="1:13">
      <c r="A6682" t="s">
        <v>8384</v>
      </c>
      <c r="C6682" t="str">
        <f t="shared" si="104"/>
        <v>No Rating</v>
      </c>
      <c r="E6682" t="s">
        <v>13150</v>
      </c>
      <c r="G6682" t="s">
        <v>13150</v>
      </c>
      <c r="H6682" t="s">
        <v>13150</v>
      </c>
      <c r="I6682" t="s">
        <v>8386</v>
      </c>
      <c r="J6682" t="s">
        <v>8387</v>
      </c>
      <c r="K6682" t="s">
        <v>15438</v>
      </c>
      <c r="L6682" t="s">
        <v>14079</v>
      </c>
      <c r="M6682" t="s">
        <v>1220</v>
      </c>
    </row>
    <row r="6683" spans="1:13">
      <c r="A6683" t="s">
        <v>8388</v>
      </c>
      <c r="B6683">
        <v>4.7</v>
      </c>
      <c r="C6683" t="str">
        <f t="shared" si="104"/>
        <v>4 – 5</v>
      </c>
      <c r="D6683">
        <v>100</v>
      </c>
      <c r="E6683" t="s">
        <v>13149</v>
      </c>
      <c r="G6683" t="s">
        <v>13150</v>
      </c>
      <c r="H6683" t="s">
        <v>13150</v>
      </c>
      <c r="I6683" t="s">
        <v>8390</v>
      </c>
      <c r="J6683" t="s">
        <v>8391</v>
      </c>
      <c r="K6683" t="s">
        <v>15439</v>
      </c>
      <c r="L6683" t="s">
        <v>14067</v>
      </c>
      <c r="M6683" t="s">
        <v>635</v>
      </c>
    </row>
    <row r="6684" spans="1:13">
      <c r="A6684" t="s">
        <v>8388</v>
      </c>
      <c r="B6684">
        <v>4.7</v>
      </c>
      <c r="C6684" t="str">
        <f t="shared" si="104"/>
        <v>4 – 5</v>
      </c>
      <c r="D6684">
        <v>100</v>
      </c>
      <c r="E6684" t="s">
        <v>13149</v>
      </c>
      <c r="G6684" t="s">
        <v>13150</v>
      </c>
      <c r="H6684" t="s">
        <v>13150</v>
      </c>
      <c r="I6684" t="s">
        <v>8390</v>
      </c>
      <c r="J6684" t="s">
        <v>8391</v>
      </c>
      <c r="K6684" t="s">
        <v>15439</v>
      </c>
      <c r="L6684" t="s">
        <v>14067</v>
      </c>
      <c r="M6684" t="s">
        <v>330</v>
      </c>
    </row>
    <row r="6685" spans="1:13">
      <c r="A6685" t="s">
        <v>8388</v>
      </c>
      <c r="B6685">
        <v>4.7</v>
      </c>
      <c r="C6685" t="str">
        <f t="shared" si="104"/>
        <v>4 – 5</v>
      </c>
      <c r="D6685">
        <v>100</v>
      </c>
      <c r="E6685" t="s">
        <v>13149</v>
      </c>
      <c r="G6685" t="s">
        <v>13150</v>
      </c>
      <c r="H6685" t="s">
        <v>13150</v>
      </c>
      <c r="I6685" t="s">
        <v>8390</v>
      </c>
      <c r="J6685" t="s">
        <v>8391</v>
      </c>
      <c r="K6685" t="s">
        <v>15439</v>
      </c>
      <c r="L6685" t="s">
        <v>14067</v>
      </c>
      <c r="M6685" t="s">
        <v>10</v>
      </c>
    </row>
    <row r="6686" spans="1:13">
      <c r="A6686" t="s">
        <v>8388</v>
      </c>
      <c r="B6686">
        <v>4.7</v>
      </c>
      <c r="C6686" t="str">
        <f t="shared" si="104"/>
        <v>4 – 5</v>
      </c>
      <c r="D6686">
        <v>100</v>
      </c>
      <c r="E6686" t="s">
        <v>13149</v>
      </c>
      <c r="G6686" t="s">
        <v>13150</v>
      </c>
      <c r="H6686" t="s">
        <v>13150</v>
      </c>
      <c r="I6686" t="s">
        <v>8390</v>
      </c>
      <c r="J6686" t="s">
        <v>8391</v>
      </c>
      <c r="K6686" t="s">
        <v>15439</v>
      </c>
      <c r="L6686" t="s">
        <v>14067</v>
      </c>
      <c r="M6686" t="s">
        <v>52</v>
      </c>
    </row>
    <row r="6687" spans="1:13">
      <c r="A6687" t="s">
        <v>8388</v>
      </c>
      <c r="B6687">
        <v>4.7</v>
      </c>
      <c r="C6687" t="str">
        <f t="shared" si="104"/>
        <v>4 – 5</v>
      </c>
      <c r="D6687">
        <v>100</v>
      </c>
      <c r="E6687" t="s">
        <v>13149</v>
      </c>
      <c r="G6687" t="s">
        <v>13150</v>
      </c>
      <c r="H6687" t="s">
        <v>13150</v>
      </c>
      <c r="I6687" t="s">
        <v>8390</v>
      </c>
      <c r="J6687" t="s">
        <v>8391</v>
      </c>
      <c r="K6687" t="s">
        <v>15439</v>
      </c>
      <c r="L6687" t="s">
        <v>14067</v>
      </c>
      <c r="M6687" t="s">
        <v>1505</v>
      </c>
    </row>
    <row r="6688" spans="1:13">
      <c r="A6688" t="s">
        <v>8393</v>
      </c>
      <c r="B6688">
        <v>4.9000000000000004</v>
      </c>
      <c r="C6688" t="str">
        <f t="shared" si="104"/>
        <v>4 – 5</v>
      </c>
      <c r="D6688">
        <v>100</v>
      </c>
      <c r="E6688" t="s">
        <v>13149</v>
      </c>
      <c r="G6688" t="s">
        <v>13150</v>
      </c>
      <c r="H6688" t="s">
        <v>13150</v>
      </c>
      <c r="I6688" t="s">
        <v>8395</v>
      </c>
      <c r="J6688" t="s">
        <v>8396</v>
      </c>
      <c r="K6688" t="s">
        <v>15440</v>
      </c>
      <c r="L6688" t="s">
        <v>14084</v>
      </c>
      <c r="M6688" t="s">
        <v>233</v>
      </c>
    </row>
    <row r="6689" spans="1:13">
      <c r="A6689" t="s">
        <v>8393</v>
      </c>
      <c r="B6689">
        <v>4.9000000000000004</v>
      </c>
      <c r="C6689" t="str">
        <f t="shared" si="104"/>
        <v>4 – 5</v>
      </c>
      <c r="D6689">
        <v>100</v>
      </c>
      <c r="E6689" t="s">
        <v>13149</v>
      </c>
      <c r="G6689" t="s">
        <v>13150</v>
      </c>
      <c r="H6689" t="s">
        <v>13150</v>
      </c>
      <c r="I6689" t="s">
        <v>8395</v>
      </c>
      <c r="J6689" t="s">
        <v>8396</v>
      </c>
      <c r="K6689" t="s">
        <v>15440</v>
      </c>
      <c r="L6689" t="s">
        <v>14084</v>
      </c>
      <c r="M6689" t="s">
        <v>257</v>
      </c>
    </row>
    <row r="6690" spans="1:13">
      <c r="A6690" t="s">
        <v>8393</v>
      </c>
      <c r="B6690">
        <v>4.9000000000000004</v>
      </c>
      <c r="C6690" t="str">
        <f t="shared" si="104"/>
        <v>4 – 5</v>
      </c>
      <c r="D6690">
        <v>100</v>
      </c>
      <c r="E6690" t="s">
        <v>13149</v>
      </c>
      <c r="G6690" t="s">
        <v>13150</v>
      </c>
      <c r="H6690" t="s">
        <v>13150</v>
      </c>
      <c r="I6690" t="s">
        <v>8395</v>
      </c>
      <c r="J6690" t="s">
        <v>8396</v>
      </c>
      <c r="K6690" t="s">
        <v>15440</v>
      </c>
      <c r="L6690" t="s">
        <v>14084</v>
      </c>
      <c r="M6690" t="s">
        <v>12403</v>
      </c>
    </row>
    <row r="6691" spans="1:13">
      <c r="A6691" t="s">
        <v>8393</v>
      </c>
      <c r="B6691">
        <v>4.9000000000000004</v>
      </c>
      <c r="C6691" t="str">
        <f t="shared" si="104"/>
        <v>4 – 5</v>
      </c>
      <c r="D6691">
        <v>100</v>
      </c>
      <c r="E6691" t="s">
        <v>13149</v>
      </c>
      <c r="G6691" t="s">
        <v>13150</v>
      </c>
      <c r="H6691" t="s">
        <v>13150</v>
      </c>
      <c r="I6691" t="s">
        <v>8395</v>
      </c>
      <c r="J6691" t="s">
        <v>8396</v>
      </c>
      <c r="K6691" t="s">
        <v>15440</v>
      </c>
      <c r="L6691" t="s">
        <v>14084</v>
      </c>
      <c r="M6691" t="s">
        <v>1505</v>
      </c>
    </row>
    <row r="6692" spans="1:13">
      <c r="A6692" t="s">
        <v>8393</v>
      </c>
      <c r="B6692">
        <v>4.9000000000000004</v>
      </c>
      <c r="C6692" t="str">
        <f t="shared" si="104"/>
        <v>4 – 5</v>
      </c>
      <c r="D6692">
        <v>100</v>
      </c>
      <c r="E6692" t="s">
        <v>13149</v>
      </c>
      <c r="G6692" t="s">
        <v>13150</v>
      </c>
      <c r="H6692" t="s">
        <v>13150</v>
      </c>
      <c r="I6692" t="s">
        <v>8395</v>
      </c>
      <c r="J6692" t="s">
        <v>8396</v>
      </c>
      <c r="K6692" t="s">
        <v>15440</v>
      </c>
      <c r="L6692" t="s">
        <v>14084</v>
      </c>
      <c r="M6692" t="s">
        <v>18</v>
      </c>
    </row>
    <row r="6693" spans="1:13">
      <c r="A6693" t="s">
        <v>8398</v>
      </c>
      <c r="B6693">
        <v>4.8</v>
      </c>
      <c r="C6693" t="str">
        <f t="shared" si="104"/>
        <v>4 – 5</v>
      </c>
      <c r="D6693">
        <v>100</v>
      </c>
      <c r="E6693" t="s">
        <v>13149</v>
      </c>
      <c r="G6693" t="s">
        <v>13150</v>
      </c>
      <c r="H6693" t="s">
        <v>13150</v>
      </c>
      <c r="I6693" t="s">
        <v>8400</v>
      </c>
      <c r="J6693" t="s">
        <v>8401</v>
      </c>
      <c r="K6693" t="s">
        <v>15441</v>
      </c>
      <c r="L6693" t="s">
        <v>14101</v>
      </c>
      <c r="M6693" t="s">
        <v>149</v>
      </c>
    </row>
    <row r="6694" spans="1:13">
      <c r="A6694" t="s">
        <v>8398</v>
      </c>
      <c r="B6694">
        <v>4.8</v>
      </c>
      <c r="C6694" t="str">
        <f t="shared" si="104"/>
        <v>4 – 5</v>
      </c>
      <c r="D6694">
        <v>100</v>
      </c>
      <c r="E6694" t="s">
        <v>13149</v>
      </c>
      <c r="G6694" t="s">
        <v>13150</v>
      </c>
      <c r="H6694" t="s">
        <v>13150</v>
      </c>
      <c r="I6694" t="s">
        <v>8400</v>
      </c>
      <c r="J6694" t="s">
        <v>8401</v>
      </c>
      <c r="K6694" t="s">
        <v>15441</v>
      </c>
      <c r="L6694" t="s">
        <v>14101</v>
      </c>
      <c r="M6694" t="s">
        <v>1762</v>
      </c>
    </row>
    <row r="6695" spans="1:13">
      <c r="A6695" t="s">
        <v>8398</v>
      </c>
      <c r="B6695">
        <v>4.8</v>
      </c>
      <c r="C6695" t="str">
        <f t="shared" si="104"/>
        <v>4 – 5</v>
      </c>
      <c r="D6695">
        <v>100</v>
      </c>
      <c r="E6695" t="s">
        <v>13149</v>
      </c>
      <c r="G6695" t="s">
        <v>13150</v>
      </c>
      <c r="H6695" t="s">
        <v>13150</v>
      </c>
      <c r="I6695" t="s">
        <v>8400</v>
      </c>
      <c r="J6695" t="s">
        <v>8401</v>
      </c>
      <c r="K6695" t="s">
        <v>15441</v>
      </c>
      <c r="L6695" t="s">
        <v>14101</v>
      </c>
      <c r="M6695" t="s">
        <v>595</v>
      </c>
    </row>
    <row r="6696" spans="1:13">
      <c r="A6696" t="s">
        <v>8402</v>
      </c>
      <c r="C6696" t="str">
        <f t="shared" si="104"/>
        <v>No Rating</v>
      </c>
      <c r="E6696" t="s">
        <v>13150</v>
      </c>
      <c r="G6696" t="s">
        <v>13150</v>
      </c>
      <c r="H6696" t="s">
        <v>13150</v>
      </c>
      <c r="I6696" t="s">
        <v>8404</v>
      </c>
      <c r="J6696" t="s">
        <v>8405</v>
      </c>
      <c r="K6696" t="s">
        <v>15442</v>
      </c>
      <c r="L6696" t="s">
        <v>14079</v>
      </c>
      <c r="M6696" t="s">
        <v>635</v>
      </c>
    </row>
    <row r="6697" spans="1:13">
      <c r="A6697" t="s">
        <v>8402</v>
      </c>
      <c r="C6697" t="str">
        <f t="shared" si="104"/>
        <v>No Rating</v>
      </c>
      <c r="E6697" t="s">
        <v>13150</v>
      </c>
      <c r="G6697" t="s">
        <v>13150</v>
      </c>
      <c r="H6697" t="s">
        <v>13150</v>
      </c>
      <c r="I6697" t="s">
        <v>8404</v>
      </c>
      <c r="J6697" t="s">
        <v>8405</v>
      </c>
      <c r="K6697" t="s">
        <v>15442</v>
      </c>
      <c r="L6697" t="s">
        <v>14079</v>
      </c>
      <c r="M6697" t="s">
        <v>262</v>
      </c>
    </row>
    <row r="6698" spans="1:13">
      <c r="A6698" t="s">
        <v>8402</v>
      </c>
      <c r="C6698" t="str">
        <f t="shared" si="104"/>
        <v>No Rating</v>
      </c>
      <c r="E6698" t="s">
        <v>13150</v>
      </c>
      <c r="G6698" t="s">
        <v>13150</v>
      </c>
      <c r="H6698" t="s">
        <v>13150</v>
      </c>
      <c r="I6698" t="s">
        <v>8404</v>
      </c>
      <c r="J6698" t="s">
        <v>8405</v>
      </c>
      <c r="K6698" t="s">
        <v>15442</v>
      </c>
      <c r="L6698" t="s">
        <v>14079</v>
      </c>
      <c r="M6698" t="s">
        <v>10</v>
      </c>
    </row>
    <row r="6699" spans="1:13">
      <c r="A6699" t="s">
        <v>8402</v>
      </c>
      <c r="C6699" t="str">
        <f t="shared" si="104"/>
        <v>No Rating</v>
      </c>
      <c r="E6699" t="s">
        <v>13150</v>
      </c>
      <c r="G6699" t="s">
        <v>13150</v>
      </c>
      <c r="H6699" t="s">
        <v>13150</v>
      </c>
      <c r="I6699" t="s">
        <v>8404</v>
      </c>
      <c r="J6699" t="s">
        <v>8405</v>
      </c>
      <c r="K6699" t="s">
        <v>15442</v>
      </c>
      <c r="L6699" t="s">
        <v>14079</v>
      </c>
      <c r="M6699" t="s">
        <v>595</v>
      </c>
    </row>
    <row r="6700" spans="1:13">
      <c r="A6700" t="s">
        <v>8402</v>
      </c>
      <c r="C6700" t="str">
        <f t="shared" si="104"/>
        <v>No Rating</v>
      </c>
      <c r="E6700" t="s">
        <v>13150</v>
      </c>
      <c r="G6700" t="s">
        <v>13150</v>
      </c>
      <c r="H6700" t="s">
        <v>13150</v>
      </c>
      <c r="I6700" t="s">
        <v>8404</v>
      </c>
      <c r="J6700" t="s">
        <v>8405</v>
      </c>
      <c r="K6700" t="s">
        <v>15442</v>
      </c>
      <c r="L6700" t="s">
        <v>14079</v>
      </c>
      <c r="M6700" t="s">
        <v>16121</v>
      </c>
    </row>
    <row r="6701" spans="1:13">
      <c r="A6701" t="s">
        <v>8406</v>
      </c>
      <c r="B6701">
        <v>4</v>
      </c>
      <c r="C6701" t="str">
        <f t="shared" si="104"/>
        <v>3 – 4</v>
      </c>
      <c r="D6701">
        <v>1000</v>
      </c>
      <c r="E6701" t="s">
        <v>13149</v>
      </c>
      <c r="G6701" t="s">
        <v>13150</v>
      </c>
      <c r="H6701" t="s">
        <v>13150</v>
      </c>
      <c r="I6701" t="s">
        <v>8408</v>
      </c>
      <c r="J6701" t="s">
        <v>8409</v>
      </c>
      <c r="K6701" t="s">
        <v>15443</v>
      </c>
      <c r="L6701" t="s">
        <v>14079</v>
      </c>
      <c r="M6701" t="s">
        <v>18</v>
      </c>
    </row>
    <row r="6702" spans="1:13">
      <c r="A6702" t="s">
        <v>8406</v>
      </c>
      <c r="B6702">
        <v>4</v>
      </c>
      <c r="C6702" t="str">
        <f t="shared" si="104"/>
        <v>3 – 4</v>
      </c>
      <c r="D6702">
        <v>1000</v>
      </c>
      <c r="E6702" t="s">
        <v>13149</v>
      </c>
      <c r="G6702" t="s">
        <v>13150</v>
      </c>
      <c r="H6702" t="s">
        <v>13150</v>
      </c>
      <c r="I6702" t="s">
        <v>8408</v>
      </c>
      <c r="J6702" t="s">
        <v>8409</v>
      </c>
      <c r="K6702" t="s">
        <v>15443</v>
      </c>
      <c r="L6702" t="s">
        <v>14079</v>
      </c>
      <c r="M6702" t="s">
        <v>3586</v>
      </c>
    </row>
    <row r="6703" spans="1:13">
      <c r="A6703" t="s">
        <v>8406</v>
      </c>
      <c r="B6703">
        <v>4</v>
      </c>
      <c r="C6703" t="str">
        <f t="shared" si="104"/>
        <v>3 – 4</v>
      </c>
      <c r="D6703">
        <v>1000</v>
      </c>
      <c r="E6703" t="s">
        <v>13149</v>
      </c>
      <c r="G6703" t="s">
        <v>13150</v>
      </c>
      <c r="H6703" t="s">
        <v>13150</v>
      </c>
      <c r="I6703" t="s">
        <v>8408</v>
      </c>
      <c r="J6703" t="s">
        <v>8409</v>
      </c>
      <c r="K6703" t="s">
        <v>15443</v>
      </c>
      <c r="L6703" t="s">
        <v>14079</v>
      </c>
      <c r="M6703" t="s">
        <v>1220</v>
      </c>
    </row>
    <row r="6704" spans="1:13">
      <c r="A6704" t="s">
        <v>8410</v>
      </c>
      <c r="B6704">
        <v>5</v>
      </c>
      <c r="C6704" t="str">
        <f t="shared" si="104"/>
        <v>4 – 5</v>
      </c>
      <c r="D6704">
        <v>500</v>
      </c>
      <c r="E6704" t="s">
        <v>13149</v>
      </c>
      <c r="G6704" t="s">
        <v>13150</v>
      </c>
      <c r="H6704" t="s">
        <v>13150</v>
      </c>
      <c r="I6704" t="s">
        <v>8412</v>
      </c>
      <c r="J6704" t="s">
        <v>8413</v>
      </c>
      <c r="K6704" t="s">
        <v>15444</v>
      </c>
      <c r="L6704" t="s">
        <v>14079</v>
      </c>
      <c r="M6704" t="s">
        <v>149</v>
      </c>
    </row>
    <row r="6705" spans="1:13">
      <c r="A6705" t="s">
        <v>8414</v>
      </c>
      <c r="C6705" t="str">
        <f t="shared" si="104"/>
        <v>No Rating</v>
      </c>
      <c r="E6705" t="s">
        <v>13150</v>
      </c>
      <c r="G6705" t="s">
        <v>13150</v>
      </c>
      <c r="H6705" t="s">
        <v>13150</v>
      </c>
      <c r="I6705" t="s">
        <v>8416</v>
      </c>
      <c r="J6705" t="s">
        <v>8417</v>
      </c>
      <c r="K6705" t="s">
        <v>15445</v>
      </c>
      <c r="L6705" t="s">
        <v>14079</v>
      </c>
      <c r="M6705" t="s">
        <v>262</v>
      </c>
    </row>
    <row r="6706" spans="1:13">
      <c r="A6706" t="s">
        <v>8414</v>
      </c>
      <c r="C6706" t="str">
        <f t="shared" si="104"/>
        <v>No Rating</v>
      </c>
      <c r="E6706" t="s">
        <v>13150</v>
      </c>
      <c r="G6706" t="s">
        <v>13150</v>
      </c>
      <c r="H6706" t="s">
        <v>13150</v>
      </c>
      <c r="I6706" t="s">
        <v>8416</v>
      </c>
      <c r="J6706" t="s">
        <v>8417</v>
      </c>
      <c r="K6706" t="s">
        <v>15445</v>
      </c>
      <c r="L6706" t="s">
        <v>14079</v>
      </c>
      <c r="M6706" t="s">
        <v>10</v>
      </c>
    </row>
    <row r="6707" spans="1:13">
      <c r="A6707" t="s">
        <v>8414</v>
      </c>
      <c r="C6707" t="str">
        <f t="shared" si="104"/>
        <v>No Rating</v>
      </c>
      <c r="E6707" t="s">
        <v>13150</v>
      </c>
      <c r="G6707" t="s">
        <v>13150</v>
      </c>
      <c r="H6707" t="s">
        <v>13150</v>
      </c>
      <c r="I6707" t="s">
        <v>8416</v>
      </c>
      <c r="J6707" t="s">
        <v>8417</v>
      </c>
      <c r="K6707" t="s">
        <v>15445</v>
      </c>
      <c r="L6707" t="s">
        <v>14079</v>
      </c>
      <c r="M6707" t="s">
        <v>595</v>
      </c>
    </row>
    <row r="6708" spans="1:13">
      <c r="A6708" t="s">
        <v>8414</v>
      </c>
      <c r="C6708" t="str">
        <f t="shared" si="104"/>
        <v>No Rating</v>
      </c>
      <c r="E6708" t="s">
        <v>13150</v>
      </c>
      <c r="G6708" t="s">
        <v>13150</v>
      </c>
      <c r="H6708" t="s">
        <v>13150</v>
      </c>
      <c r="I6708" t="s">
        <v>8416</v>
      </c>
      <c r="J6708" t="s">
        <v>8417</v>
      </c>
      <c r="K6708" t="s">
        <v>15445</v>
      </c>
      <c r="L6708" t="s">
        <v>14079</v>
      </c>
      <c r="M6708" t="s">
        <v>16121</v>
      </c>
    </row>
    <row r="6709" spans="1:13">
      <c r="A6709" t="s">
        <v>8418</v>
      </c>
      <c r="C6709" t="str">
        <f t="shared" si="104"/>
        <v>No Rating</v>
      </c>
      <c r="E6709" t="s">
        <v>13150</v>
      </c>
      <c r="G6709" t="s">
        <v>13150</v>
      </c>
      <c r="H6709" t="s">
        <v>13150</v>
      </c>
      <c r="I6709" t="s">
        <v>8420</v>
      </c>
      <c r="J6709" t="s">
        <v>8421</v>
      </c>
      <c r="K6709" t="s">
        <v>15446</v>
      </c>
      <c r="L6709" t="s">
        <v>14084</v>
      </c>
      <c r="M6709" t="s">
        <v>52</v>
      </c>
    </row>
    <row r="6710" spans="1:13">
      <c r="A6710" t="s">
        <v>8418</v>
      </c>
      <c r="C6710" t="str">
        <f t="shared" si="104"/>
        <v>No Rating</v>
      </c>
      <c r="E6710" t="s">
        <v>13150</v>
      </c>
      <c r="G6710" t="s">
        <v>13150</v>
      </c>
      <c r="H6710" t="s">
        <v>13150</v>
      </c>
      <c r="I6710" t="s">
        <v>8420</v>
      </c>
      <c r="J6710" t="s">
        <v>8421</v>
      </c>
      <c r="K6710" t="s">
        <v>15446</v>
      </c>
      <c r="L6710" t="s">
        <v>14084</v>
      </c>
      <c r="M6710" t="s">
        <v>18</v>
      </c>
    </row>
    <row r="6711" spans="1:13">
      <c r="A6711" t="s">
        <v>8418</v>
      </c>
      <c r="C6711" t="str">
        <f t="shared" si="104"/>
        <v>No Rating</v>
      </c>
      <c r="E6711" t="s">
        <v>13150</v>
      </c>
      <c r="G6711" t="s">
        <v>13150</v>
      </c>
      <c r="H6711" t="s">
        <v>13150</v>
      </c>
      <c r="I6711" t="s">
        <v>8420</v>
      </c>
      <c r="J6711" t="s">
        <v>8421</v>
      </c>
      <c r="K6711" t="s">
        <v>15446</v>
      </c>
      <c r="L6711" t="s">
        <v>14084</v>
      </c>
      <c r="M6711" t="s">
        <v>1220</v>
      </c>
    </row>
    <row r="6712" spans="1:13">
      <c r="A6712" t="s">
        <v>8422</v>
      </c>
      <c r="B6712">
        <v>4.7</v>
      </c>
      <c r="C6712" t="str">
        <f t="shared" si="104"/>
        <v>4 – 5</v>
      </c>
      <c r="D6712">
        <v>10</v>
      </c>
      <c r="E6712" t="s">
        <v>13149</v>
      </c>
      <c r="G6712" t="s">
        <v>13150</v>
      </c>
      <c r="H6712" t="s">
        <v>13150</v>
      </c>
      <c r="I6712" t="s">
        <v>8425</v>
      </c>
      <c r="J6712" t="s">
        <v>8426</v>
      </c>
      <c r="K6712" t="s">
        <v>15447</v>
      </c>
      <c r="L6712" t="s">
        <v>14079</v>
      </c>
      <c r="M6712" t="s">
        <v>262</v>
      </c>
    </row>
    <row r="6713" spans="1:13">
      <c r="A6713" t="s">
        <v>8422</v>
      </c>
      <c r="B6713">
        <v>4.7</v>
      </c>
      <c r="C6713" t="str">
        <f t="shared" si="104"/>
        <v>4 – 5</v>
      </c>
      <c r="D6713">
        <v>10</v>
      </c>
      <c r="E6713" t="s">
        <v>13149</v>
      </c>
      <c r="G6713" t="s">
        <v>13150</v>
      </c>
      <c r="H6713" t="s">
        <v>13150</v>
      </c>
      <c r="I6713" t="s">
        <v>8425</v>
      </c>
      <c r="J6713" t="s">
        <v>8426</v>
      </c>
      <c r="K6713" t="s">
        <v>15447</v>
      </c>
      <c r="L6713" t="s">
        <v>14079</v>
      </c>
      <c r="M6713" t="s">
        <v>10</v>
      </c>
    </row>
    <row r="6714" spans="1:13">
      <c r="A6714" t="s">
        <v>8422</v>
      </c>
      <c r="B6714">
        <v>4.7</v>
      </c>
      <c r="C6714" t="str">
        <f t="shared" si="104"/>
        <v>4 – 5</v>
      </c>
      <c r="D6714">
        <v>10</v>
      </c>
      <c r="E6714" t="s">
        <v>13149</v>
      </c>
      <c r="G6714" t="s">
        <v>13150</v>
      </c>
      <c r="H6714" t="s">
        <v>13150</v>
      </c>
      <c r="I6714" t="s">
        <v>8425</v>
      </c>
      <c r="J6714" t="s">
        <v>8426</v>
      </c>
      <c r="K6714" t="s">
        <v>15447</v>
      </c>
      <c r="L6714" t="s">
        <v>14079</v>
      </c>
      <c r="M6714" t="s">
        <v>1505</v>
      </c>
    </row>
    <row r="6715" spans="1:13">
      <c r="A6715" t="s">
        <v>8422</v>
      </c>
      <c r="B6715">
        <v>4.7</v>
      </c>
      <c r="C6715" t="str">
        <f t="shared" si="104"/>
        <v>4 – 5</v>
      </c>
      <c r="D6715">
        <v>10</v>
      </c>
      <c r="E6715" t="s">
        <v>13149</v>
      </c>
      <c r="G6715" t="s">
        <v>13150</v>
      </c>
      <c r="H6715" t="s">
        <v>13150</v>
      </c>
      <c r="I6715" t="s">
        <v>8425</v>
      </c>
      <c r="J6715" t="s">
        <v>8426</v>
      </c>
      <c r="K6715" t="s">
        <v>15447</v>
      </c>
      <c r="L6715" t="s">
        <v>14079</v>
      </c>
      <c r="M6715" t="s">
        <v>595</v>
      </c>
    </row>
    <row r="6716" spans="1:13">
      <c r="A6716" t="s">
        <v>8422</v>
      </c>
      <c r="B6716">
        <v>4.7</v>
      </c>
      <c r="C6716" t="str">
        <f t="shared" si="104"/>
        <v>4 – 5</v>
      </c>
      <c r="D6716">
        <v>10</v>
      </c>
      <c r="E6716" t="s">
        <v>13149</v>
      </c>
      <c r="G6716" t="s">
        <v>13150</v>
      </c>
      <c r="H6716" t="s">
        <v>13150</v>
      </c>
      <c r="I6716" t="s">
        <v>8425</v>
      </c>
      <c r="J6716" t="s">
        <v>8426</v>
      </c>
      <c r="K6716" t="s">
        <v>15447</v>
      </c>
      <c r="L6716" t="s">
        <v>14079</v>
      </c>
      <c r="M6716" t="s">
        <v>16121</v>
      </c>
    </row>
    <row r="6717" spans="1:13">
      <c r="A6717" t="s">
        <v>8427</v>
      </c>
      <c r="B6717">
        <v>3.3</v>
      </c>
      <c r="C6717" t="str">
        <f t="shared" si="104"/>
        <v>3 – 4</v>
      </c>
      <c r="D6717">
        <v>21</v>
      </c>
      <c r="E6717" t="s">
        <v>13149</v>
      </c>
      <c r="G6717" t="s">
        <v>13150</v>
      </c>
      <c r="H6717" t="s">
        <v>13150</v>
      </c>
      <c r="I6717" t="s">
        <v>8430</v>
      </c>
      <c r="J6717" t="s">
        <v>8431</v>
      </c>
      <c r="K6717" t="s">
        <v>15448</v>
      </c>
      <c r="L6717" t="s">
        <v>14079</v>
      </c>
      <c r="M6717" t="s">
        <v>18</v>
      </c>
    </row>
    <row r="6718" spans="1:13">
      <c r="A6718" t="s">
        <v>8427</v>
      </c>
      <c r="B6718">
        <v>3.3</v>
      </c>
      <c r="C6718" t="str">
        <f t="shared" si="104"/>
        <v>3 – 4</v>
      </c>
      <c r="D6718">
        <v>21</v>
      </c>
      <c r="E6718" t="s">
        <v>13149</v>
      </c>
      <c r="G6718" t="s">
        <v>13150</v>
      </c>
      <c r="H6718" t="s">
        <v>13150</v>
      </c>
      <c r="I6718" t="s">
        <v>8430</v>
      </c>
      <c r="J6718" t="s">
        <v>8431</v>
      </c>
      <c r="K6718" t="s">
        <v>15448</v>
      </c>
      <c r="L6718" t="s">
        <v>14079</v>
      </c>
      <c r="M6718" t="s">
        <v>16113</v>
      </c>
    </row>
    <row r="6719" spans="1:13">
      <c r="A6719" t="s">
        <v>8432</v>
      </c>
      <c r="B6719">
        <v>4.3</v>
      </c>
      <c r="C6719" t="str">
        <f t="shared" si="104"/>
        <v>4 – 5</v>
      </c>
      <c r="D6719">
        <v>74</v>
      </c>
      <c r="E6719" t="s">
        <v>13149</v>
      </c>
      <c r="G6719" t="s">
        <v>13150</v>
      </c>
      <c r="H6719" t="s">
        <v>13150</v>
      </c>
      <c r="I6719" t="s">
        <v>8435</v>
      </c>
      <c r="J6719" t="s">
        <v>8436</v>
      </c>
      <c r="K6719" t="s">
        <v>15449</v>
      </c>
      <c r="L6719" t="s">
        <v>14079</v>
      </c>
      <c r="M6719" t="s">
        <v>52</v>
      </c>
    </row>
    <row r="6720" spans="1:13">
      <c r="A6720" t="s">
        <v>8432</v>
      </c>
      <c r="B6720">
        <v>4.3</v>
      </c>
      <c r="C6720" t="str">
        <f t="shared" si="104"/>
        <v>4 – 5</v>
      </c>
      <c r="D6720">
        <v>74</v>
      </c>
      <c r="E6720" t="s">
        <v>13149</v>
      </c>
      <c r="G6720" t="s">
        <v>13150</v>
      </c>
      <c r="H6720" t="s">
        <v>13150</v>
      </c>
      <c r="I6720" t="s">
        <v>8435</v>
      </c>
      <c r="J6720" t="s">
        <v>8436</v>
      </c>
      <c r="K6720" t="s">
        <v>15449</v>
      </c>
      <c r="L6720" t="s">
        <v>14079</v>
      </c>
      <c r="M6720" t="s">
        <v>18</v>
      </c>
    </row>
    <row r="6721" spans="1:13">
      <c r="A6721" t="s">
        <v>8432</v>
      </c>
      <c r="B6721">
        <v>4.3</v>
      </c>
      <c r="C6721" t="str">
        <f t="shared" si="104"/>
        <v>4 – 5</v>
      </c>
      <c r="D6721">
        <v>74</v>
      </c>
      <c r="E6721" t="s">
        <v>13149</v>
      </c>
      <c r="G6721" t="s">
        <v>13150</v>
      </c>
      <c r="H6721" t="s">
        <v>13150</v>
      </c>
      <c r="I6721" t="s">
        <v>8435</v>
      </c>
      <c r="J6721" t="s">
        <v>8436</v>
      </c>
      <c r="K6721" t="s">
        <v>15449</v>
      </c>
      <c r="L6721" t="s">
        <v>14079</v>
      </c>
      <c r="M6721" t="s">
        <v>5392</v>
      </c>
    </row>
    <row r="6722" spans="1:13">
      <c r="A6722" t="s">
        <v>8432</v>
      </c>
      <c r="B6722">
        <v>4.3</v>
      </c>
      <c r="C6722" t="str">
        <f t="shared" ref="C6722:C6785" si="105">IF(B6722="", "No Rating",
 IF(B6722&lt;=2, "1 – 2",
 IF(B6722&lt;=3, "2 – 3",
 IF(B6722&lt;=4, "3 – 4",
 "4 – 5"))))</f>
        <v>4 – 5</v>
      </c>
      <c r="D6722">
        <v>74</v>
      </c>
      <c r="E6722" t="s">
        <v>13149</v>
      </c>
      <c r="G6722" t="s">
        <v>13150</v>
      </c>
      <c r="H6722" t="s">
        <v>13150</v>
      </c>
      <c r="I6722" t="s">
        <v>8435</v>
      </c>
      <c r="J6722" t="s">
        <v>8436</v>
      </c>
      <c r="K6722" t="s">
        <v>15449</v>
      </c>
      <c r="L6722" t="s">
        <v>14079</v>
      </c>
      <c r="M6722" t="s">
        <v>1220</v>
      </c>
    </row>
    <row r="6723" spans="1:13">
      <c r="A6723" t="s">
        <v>8437</v>
      </c>
      <c r="B6723">
        <v>4.9000000000000004</v>
      </c>
      <c r="C6723" t="str">
        <f t="shared" si="105"/>
        <v>4 – 5</v>
      </c>
      <c r="D6723">
        <v>500</v>
      </c>
      <c r="E6723" t="s">
        <v>13149</v>
      </c>
      <c r="G6723" t="s">
        <v>13150</v>
      </c>
      <c r="H6723" t="s">
        <v>13150</v>
      </c>
      <c r="I6723" t="s">
        <v>8439</v>
      </c>
      <c r="J6723" t="s">
        <v>8440</v>
      </c>
      <c r="K6723" t="s">
        <v>15450</v>
      </c>
      <c r="L6723" t="s">
        <v>14079</v>
      </c>
      <c r="M6723" t="s">
        <v>257</v>
      </c>
    </row>
    <row r="6724" spans="1:13">
      <c r="A6724" t="s">
        <v>8437</v>
      </c>
      <c r="B6724">
        <v>4.9000000000000004</v>
      </c>
      <c r="C6724" t="str">
        <f t="shared" si="105"/>
        <v>4 – 5</v>
      </c>
      <c r="D6724">
        <v>500</v>
      </c>
      <c r="E6724" t="s">
        <v>13149</v>
      </c>
      <c r="G6724" t="s">
        <v>13150</v>
      </c>
      <c r="H6724" t="s">
        <v>13150</v>
      </c>
      <c r="I6724" t="s">
        <v>8439</v>
      </c>
      <c r="J6724" t="s">
        <v>8440</v>
      </c>
      <c r="K6724" t="s">
        <v>15450</v>
      </c>
      <c r="L6724" t="s">
        <v>14079</v>
      </c>
      <c r="M6724" t="s">
        <v>12403</v>
      </c>
    </row>
    <row r="6725" spans="1:13">
      <c r="A6725" t="s">
        <v>8441</v>
      </c>
      <c r="B6725">
        <v>4.7</v>
      </c>
      <c r="C6725" t="str">
        <f t="shared" si="105"/>
        <v>4 – 5</v>
      </c>
      <c r="D6725">
        <v>500</v>
      </c>
      <c r="E6725" t="s">
        <v>13149</v>
      </c>
      <c r="G6725" t="s">
        <v>13150</v>
      </c>
      <c r="H6725" t="s">
        <v>13150</v>
      </c>
      <c r="I6725" t="s">
        <v>8443</v>
      </c>
      <c r="J6725" t="s">
        <v>8444</v>
      </c>
      <c r="K6725" t="s">
        <v>13542</v>
      </c>
      <c r="L6725" t="s">
        <v>13155</v>
      </c>
      <c r="M6725" t="s">
        <v>262</v>
      </c>
    </row>
    <row r="6726" spans="1:13">
      <c r="A6726" t="s">
        <v>8441</v>
      </c>
      <c r="B6726">
        <v>4.7</v>
      </c>
      <c r="C6726" t="str">
        <f t="shared" si="105"/>
        <v>4 – 5</v>
      </c>
      <c r="D6726">
        <v>500</v>
      </c>
      <c r="E6726" t="s">
        <v>13149</v>
      </c>
      <c r="G6726" t="s">
        <v>13150</v>
      </c>
      <c r="H6726" t="s">
        <v>13150</v>
      </c>
      <c r="I6726" t="s">
        <v>8443</v>
      </c>
      <c r="J6726" t="s">
        <v>8444</v>
      </c>
      <c r="K6726" t="s">
        <v>13542</v>
      </c>
      <c r="L6726" t="s">
        <v>13155</v>
      </c>
      <c r="M6726" t="s">
        <v>10</v>
      </c>
    </row>
    <row r="6727" spans="1:13">
      <c r="A6727" t="s">
        <v>8441</v>
      </c>
      <c r="B6727">
        <v>4.7</v>
      </c>
      <c r="C6727" t="str">
        <f t="shared" si="105"/>
        <v>4 – 5</v>
      </c>
      <c r="D6727">
        <v>500</v>
      </c>
      <c r="E6727" t="s">
        <v>13149</v>
      </c>
      <c r="G6727" t="s">
        <v>13150</v>
      </c>
      <c r="H6727" t="s">
        <v>13150</v>
      </c>
      <c r="I6727" t="s">
        <v>8443</v>
      </c>
      <c r="J6727" t="s">
        <v>8444</v>
      </c>
      <c r="K6727" t="s">
        <v>13542</v>
      </c>
      <c r="L6727" t="s">
        <v>13155</v>
      </c>
      <c r="M6727" t="s">
        <v>595</v>
      </c>
    </row>
    <row r="6728" spans="1:13">
      <c r="A6728" t="s">
        <v>8441</v>
      </c>
      <c r="B6728">
        <v>4.7</v>
      </c>
      <c r="C6728" t="str">
        <f t="shared" si="105"/>
        <v>4 – 5</v>
      </c>
      <c r="D6728">
        <v>500</v>
      </c>
      <c r="E6728" t="s">
        <v>13149</v>
      </c>
      <c r="G6728" t="s">
        <v>13150</v>
      </c>
      <c r="H6728" t="s">
        <v>13150</v>
      </c>
      <c r="I6728" t="s">
        <v>8443</v>
      </c>
      <c r="J6728" t="s">
        <v>8444</v>
      </c>
      <c r="K6728" t="s">
        <v>13542</v>
      </c>
      <c r="L6728" t="s">
        <v>13155</v>
      </c>
      <c r="M6728" t="s">
        <v>3586</v>
      </c>
    </row>
    <row r="6729" spans="1:13">
      <c r="A6729" t="s">
        <v>8445</v>
      </c>
      <c r="B6729">
        <v>4.7</v>
      </c>
      <c r="C6729" t="str">
        <f t="shared" si="105"/>
        <v>4 – 5</v>
      </c>
      <c r="D6729">
        <v>100</v>
      </c>
      <c r="E6729" t="s">
        <v>13149</v>
      </c>
      <c r="G6729" t="s">
        <v>13150</v>
      </c>
      <c r="H6729" t="s">
        <v>13150</v>
      </c>
      <c r="I6729" t="s">
        <v>8447</v>
      </c>
      <c r="J6729" t="s">
        <v>8448</v>
      </c>
      <c r="K6729" t="s">
        <v>15451</v>
      </c>
      <c r="L6729" t="s">
        <v>14079</v>
      </c>
      <c r="M6729" t="s">
        <v>257</v>
      </c>
    </row>
    <row r="6730" spans="1:13">
      <c r="A6730" t="s">
        <v>8445</v>
      </c>
      <c r="B6730">
        <v>4.7</v>
      </c>
      <c r="C6730" t="str">
        <f t="shared" si="105"/>
        <v>4 – 5</v>
      </c>
      <c r="D6730">
        <v>100</v>
      </c>
      <c r="E6730" t="s">
        <v>13149</v>
      </c>
      <c r="G6730" t="s">
        <v>13150</v>
      </c>
      <c r="H6730" t="s">
        <v>13150</v>
      </c>
      <c r="I6730" t="s">
        <v>8447</v>
      </c>
      <c r="J6730" t="s">
        <v>8448</v>
      </c>
      <c r="K6730" t="s">
        <v>15451</v>
      </c>
      <c r="L6730" t="s">
        <v>14079</v>
      </c>
      <c r="M6730" t="s">
        <v>262</v>
      </c>
    </row>
    <row r="6731" spans="1:13">
      <c r="A6731" t="s">
        <v>8445</v>
      </c>
      <c r="B6731">
        <v>4.7</v>
      </c>
      <c r="C6731" t="str">
        <f t="shared" si="105"/>
        <v>4 – 5</v>
      </c>
      <c r="D6731">
        <v>100</v>
      </c>
      <c r="E6731" t="s">
        <v>13149</v>
      </c>
      <c r="G6731" t="s">
        <v>13150</v>
      </c>
      <c r="H6731" t="s">
        <v>13150</v>
      </c>
      <c r="I6731" t="s">
        <v>8447</v>
      </c>
      <c r="J6731" t="s">
        <v>8448</v>
      </c>
      <c r="K6731" t="s">
        <v>15451</v>
      </c>
      <c r="L6731" t="s">
        <v>14079</v>
      </c>
      <c r="M6731" t="s">
        <v>12403</v>
      </c>
    </row>
    <row r="6732" spans="1:13">
      <c r="A6732" t="s">
        <v>8445</v>
      </c>
      <c r="B6732">
        <v>4.7</v>
      </c>
      <c r="C6732" t="str">
        <f t="shared" si="105"/>
        <v>4 – 5</v>
      </c>
      <c r="D6732">
        <v>100</v>
      </c>
      <c r="E6732" t="s">
        <v>13149</v>
      </c>
      <c r="G6732" t="s">
        <v>13150</v>
      </c>
      <c r="H6732" t="s">
        <v>13150</v>
      </c>
      <c r="I6732" t="s">
        <v>8447</v>
      </c>
      <c r="J6732" t="s">
        <v>8448</v>
      </c>
      <c r="K6732" t="s">
        <v>15451</v>
      </c>
      <c r="L6732" t="s">
        <v>14079</v>
      </c>
      <c r="M6732" t="s">
        <v>595</v>
      </c>
    </row>
    <row r="6733" spans="1:13">
      <c r="A6733" t="s">
        <v>8450</v>
      </c>
      <c r="C6733" t="str">
        <f t="shared" si="105"/>
        <v>No Rating</v>
      </c>
      <c r="E6733" t="s">
        <v>13150</v>
      </c>
      <c r="G6733" t="s">
        <v>13150</v>
      </c>
      <c r="H6733" t="s">
        <v>13150</v>
      </c>
      <c r="I6733" t="s">
        <v>8452</v>
      </c>
      <c r="J6733" t="s">
        <v>8453</v>
      </c>
      <c r="K6733" t="s">
        <v>15452</v>
      </c>
      <c r="L6733" t="s">
        <v>14079</v>
      </c>
      <c r="M6733" t="s">
        <v>52</v>
      </c>
    </row>
    <row r="6734" spans="1:13">
      <c r="A6734" t="s">
        <v>8450</v>
      </c>
      <c r="C6734" t="str">
        <f t="shared" si="105"/>
        <v>No Rating</v>
      </c>
      <c r="E6734" t="s">
        <v>13150</v>
      </c>
      <c r="G6734" t="s">
        <v>13150</v>
      </c>
      <c r="H6734" t="s">
        <v>13150</v>
      </c>
      <c r="I6734" t="s">
        <v>8452</v>
      </c>
      <c r="J6734" t="s">
        <v>8453</v>
      </c>
      <c r="K6734" t="s">
        <v>15452</v>
      </c>
      <c r="L6734" t="s">
        <v>14079</v>
      </c>
      <c r="M6734" t="s">
        <v>18</v>
      </c>
    </row>
    <row r="6735" spans="1:13">
      <c r="A6735" t="s">
        <v>8450</v>
      </c>
      <c r="C6735" t="str">
        <f t="shared" si="105"/>
        <v>No Rating</v>
      </c>
      <c r="E6735" t="s">
        <v>13150</v>
      </c>
      <c r="G6735" t="s">
        <v>13150</v>
      </c>
      <c r="H6735" t="s">
        <v>13150</v>
      </c>
      <c r="I6735" t="s">
        <v>8452</v>
      </c>
      <c r="J6735" t="s">
        <v>8453</v>
      </c>
      <c r="K6735" t="s">
        <v>15452</v>
      </c>
      <c r="L6735" t="s">
        <v>14079</v>
      </c>
      <c r="M6735" t="s">
        <v>5392</v>
      </c>
    </row>
    <row r="6736" spans="1:13">
      <c r="A6736" t="s">
        <v>8450</v>
      </c>
      <c r="C6736" t="str">
        <f t="shared" si="105"/>
        <v>No Rating</v>
      </c>
      <c r="E6736" t="s">
        <v>13150</v>
      </c>
      <c r="G6736" t="s">
        <v>13150</v>
      </c>
      <c r="H6736" t="s">
        <v>13150</v>
      </c>
      <c r="I6736" t="s">
        <v>8452</v>
      </c>
      <c r="J6736" t="s">
        <v>8453</v>
      </c>
      <c r="K6736" t="s">
        <v>15452</v>
      </c>
      <c r="L6736" t="s">
        <v>14079</v>
      </c>
      <c r="M6736" t="s">
        <v>16113</v>
      </c>
    </row>
    <row r="6737" spans="1:13">
      <c r="A6737" t="s">
        <v>8454</v>
      </c>
      <c r="B6737">
        <v>4.5999999999999996</v>
      </c>
      <c r="C6737" t="str">
        <f t="shared" si="105"/>
        <v>4 – 5</v>
      </c>
      <c r="D6737">
        <v>100</v>
      </c>
      <c r="E6737" t="s">
        <v>13149</v>
      </c>
      <c r="G6737" t="s">
        <v>13150</v>
      </c>
      <c r="H6737" t="s">
        <v>13150</v>
      </c>
      <c r="I6737" t="s">
        <v>8456</v>
      </c>
      <c r="J6737" t="s">
        <v>8457</v>
      </c>
      <c r="K6737" t="s">
        <v>15453</v>
      </c>
      <c r="L6737" t="s">
        <v>14079</v>
      </c>
      <c r="M6737" t="s">
        <v>262</v>
      </c>
    </row>
    <row r="6738" spans="1:13">
      <c r="A6738" t="s">
        <v>8454</v>
      </c>
      <c r="B6738">
        <v>4.5999999999999996</v>
      </c>
      <c r="C6738" t="str">
        <f t="shared" si="105"/>
        <v>4 – 5</v>
      </c>
      <c r="D6738">
        <v>100</v>
      </c>
      <c r="E6738" t="s">
        <v>13149</v>
      </c>
      <c r="G6738" t="s">
        <v>13150</v>
      </c>
      <c r="H6738" t="s">
        <v>13150</v>
      </c>
      <c r="I6738" t="s">
        <v>8456</v>
      </c>
      <c r="J6738" t="s">
        <v>8457</v>
      </c>
      <c r="K6738" t="s">
        <v>15453</v>
      </c>
      <c r="L6738" t="s">
        <v>14079</v>
      </c>
      <c r="M6738" t="s">
        <v>10</v>
      </c>
    </row>
    <row r="6739" spans="1:13">
      <c r="A6739" t="s">
        <v>8454</v>
      </c>
      <c r="B6739">
        <v>4.5999999999999996</v>
      </c>
      <c r="C6739" t="str">
        <f t="shared" si="105"/>
        <v>4 – 5</v>
      </c>
      <c r="D6739">
        <v>100</v>
      </c>
      <c r="E6739" t="s">
        <v>13149</v>
      </c>
      <c r="G6739" t="s">
        <v>13150</v>
      </c>
      <c r="H6739" t="s">
        <v>13150</v>
      </c>
      <c r="I6739" t="s">
        <v>8456</v>
      </c>
      <c r="J6739" t="s">
        <v>8457</v>
      </c>
      <c r="K6739" t="s">
        <v>15453</v>
      </c>
      <c r="L6739" t="s">
        <v>14079</v>
      </c>
      <c r="M6739" t="s">
        <v>1505</v>
      </c>
    </row>
    <row r="6740" spans="1:13">
      <c r="A6740" t="s">
        <v>8454</v>
      </c>
      <c r="B6740">
        <v>4.5999999999999996</v>
      </c>
      <c r="C6740" t="str">
        <f t="shared" si="105"/>
        <v>4 – 5</v>
      </c>
      <c r="D6740">
        <v>100</v>
      </c>
      <c r="E6740" t="s">
        <v>13149</v>
      </c>
      <c r="G6740" t="s">
        <v>13150</v>
      </c>
      <c r="H6740" t="s">
        <v>13150</v>
      </c>
      <c r="I6740" t="s">
        <v>8456</v>
      </c>
      <c r="J6740" t="s">
        <v>8457</v>
      </c>
      <c r="K6740" t="s">
        <v>15453</v>
      </c>
      <c r="L6740" t="s">
        <v>14079</v>
      </c>
      <c r="M6740" t="s">
        <v>18</v>
      </c>
    </row>
    <row r="6741" spans="1:13">
      <c r="A6741" t="s">
        <v>8454</v>
      </c>
      <c r="B6741">
        <v>4.5999999999999996</v>
      </c>
      <c r="C6741" t="str">
        <f t="shared" si="105"/>
        <v>4 – 5</v>
      </c>
      <c r="D6741">
        <v>100</v>
      </c>
      <c r="E6741" t="s">
        <v>13149</v>
      </c>
      <c r="G6741" t="s">
        <v>13150</v>
      </c>
      <c r="H6741" t="s">
        <v>13150</v>
      </c>
      <c r="I6741" t="s">
        <v>8456</v>
      </c>
      <c r="J6741" t="s">
        <v>8457</v>
      </c>
      <c r="K6741" t="s">
        <v>15453</v>
      </c>
      <c r="L6741" t="s">
        <v>14079</v>
      </c>
      <c r="M6741" t="s">
        <v>595</v>
      </c>
    </row>
    <row r="6742" spans="1:13">
      <c r="A6742" t="s">
        <v>8458</v>
      </c>
      <c r="B6742">
        <v>4.4000000000000004</v>
      </c>
      <c r="C6742" t="str">
        <f t="shared" si="105"/>
        <v>4 – 5</v>
      </c>
      <c r="D6742">
        <v>100</v>
      </c>
      <c r="E6742" t="s">
        <v>13149</v>
      </c>
      <c r="G6742" t="s">
        <v>13150</v>
      </c>
      <c r="H6742" t="s">
        <v>13150</v>
      </c>
      <c r="I6742" t="s">
        <v>8460</v>
      </c>
      <c r="J6742" t="s">
        <v>8461</v>
      </c>
      <c r="K6742" t="s">
        <v>15454</v>
      </c>
      <c r="L6742" t="s">
        <v>14079</v>
      </c>
      <c r="M6742" t="s">
        <v>10</v>
      </c>
    </row>
    <row r="6743" spans="1:13">
      <c r="A6743" t="s">
        <v>8458</v>
      </c>
      <c r="B6743">
        <v>4.4000000000000004</v>
      </c>
      <c r="C6743" t="str">
        <f t="shared" si="105"/>
        <v>4 – 5</v>
      </c>
      <c r="D6743">
        <v>100</v>
      </c>
      <c r="E6743" t="s">
        <v>13149</v>
      </c>
      <c r="G6743" t="s">
        <v>13150</v>
      </c>
      <c r="H6743" t="s">
        <v>13150</v>
      </c>
      <c r="I6743" t="s">
        <v>8460</v>
      </c>
      <c r="J6743" t="s">
        <v>8461</v>
      </c>
      <c r="K6743" t="s">
        <v>15454</v>
      </c>
      <c r="L6743" t="s">
        <v>14079</v>
      </c>
      <c r="M6743" t="s">
        <v>1505</v>
      </c>
    </row>
    <row r="6744" spans="1:13">
      <c r="A6744" t="s">
        <v>8458</v>
      </c>
      <c r="B6744">
        <v>4.4000000000000004</v>
      </c>
      <c r="C6744" t="str">
        <f t="shared" si="105"/>
        <v>4 – 5</v>
      </c>
      <c r="D6744">
        <v>100</v>
      </c>
      <c r="E6744" t="s">
        <v>13149</v>
      </c>
      <c r="G6744" t="s">
        <v>13150</v>
      </c>
      <c r="H6744" t="s">
        <v>13150</v>
      </c>
      <c r="I6744" t="s">
        <v>8460</v>
      </c>
      <c r="J6744" t="s">
        <v>8461</v>
      </c>
      <c r="K6744" t="s">
        <v>15454</v>
      </c>
      <c r="L6744" t="s">
        <v>14079</v>
      </c>
      <c r="M6744" t="s">
        <v>3586</v>
      </c>
    </row>
    <row r="6745" spans="1:13">
      <c r="A6745" t="s">
        <v>8462</v>
      </c>
      <c r="B6745">
        <v>4.8</v>
      </c>
      <c r="C6745" t="str">
        <f t="shared" si="105"/>
        <v>4 – 5</v>
      </c>
      <c r="D6745">
        <v>100</v>
      </c>
      <c r="E6745" t="s">
        <v>13149</v>
      </c>
      <c r="G6745" t="s">
        <v>13150</v>
      </c>
      <c r="H6745" t="s">
        <v>13150</v>
      </c>
      <c r="I6745" t="s">
        <v>8464</v>
      </c>
      <c r="J6745" t="s">
        <v>8465</v>
      </c>
      <c r="K6745" t="s">
        <v>13543</v>
      </c>
      <c r="L6745" t="s">
        <v>14101</v>
      </c>
      <c r="M6745" t="s">
        <v>18</v>
      </c>
    </row>
    <row r="6746" spans="1:13">
      <c r="A6746" t="s">
        <v>8462</v>
      </c>
      <c r="B6746">
        <v>4.8</v>
      </c>
      <c r="C6746" t="str">
        <f t="shared" si="105"/>
        <v>4 – 5</v>
      </c>
      <c r="D6746">
        <v>100</v>
      </c>
      <c r="E6746" t="s">
        <v>13149</v>
      </c>
      <c r="G6746" t="s">
        <v>13150</v>
      </c>
      <c r="H6746" t="s">
        <v>13150</v>
      </c>
      <c r="I6746" t="s">
        <v>8464</v>
      </c>
      <c r="J6746" t="s">
        <v>8465</v>
      </c>
      <c r="K6746" t="s">
        <v>13543</v>
      </c>
      <c r="L6746" t="s">
        <v>14101</v>
      </c>
      <c r="M6746" t="s">
        <v>1220</v>
      </c>
    </row>
    <row r="6747" spans="1:13">
      <c r="A6747" t="s">
        <v>8466</v>
      </c>
      <c r="B6747">
        <v>4.8</v>
      </c>
      <c r="C6747" t="str">
        <f t="shared" si="105"/>
        <v>4 – 5</v>
      </c>
      <c r="D6747">
        <v>2000</v>
      </c>
      <c r="E6747" t="s">
        <v>13149</v>
      </c>
      <c r="G6747" t="s">
        <v>13150</v>
      </c>
      <c r="H6747" t="s">
        <v>13150</v>
      </c>
      <c r="I6747" t="s">
        <v>8468</v>
      </c>
      <c r="J6747" t="s">
        <v>8469</v>
      </c>
      <c r="K6747" t="s">
        <v>15455</v>
      </c>
      <c r="L6747" t="s">
        <v>14079</v>
      </c>
      <c r="M6747" t="s">
        <v>18</v>
      </c>
    </row>
    <row r="6748" spans="1:13">
      <c r="A6748" t="s">
        <v>8466</v>
      </c>
      <c r="B6748">
        <v>4.8</v>
      </c>
      <c r="C6748" t="str">
        <f t="shared" si="105"/>
        <v>4 – 5</v>
      </c>
      <c r="D6748">
        <v>2000</v>
      </c>
      <c r="E6748" t="s">
        <v>13149</v>
      </c>
      <c r="G6748" t="s">
        <v>13150</v>
      </c>
      <c r="H6748" t="s">
        <v>13150</v>
      </c>
      <c r="I6748" t="s">
        <v>8468</v>
      </c>
      <c r="J6748" t="s">
        <v>8469</v>
      </c>
      <c r="K6748" t="s">
        <v>15455</v>
      </c>
      <c r="L6748" t="s">
        <v>14079</v>
      </c>
      <c r="M6748" t="s">
        <v>3586</v>
      </c>
    </row>
    <row r="6749" spans="1:13">
      <c r="A6749" t="s">
        <v>8466</v>
      </c>
      <c r="B6749">
        <v>4.8</v>
      </c>
      <c r="C6749" t="str">
        <f t="shared" si="105"/>
        <v>4 – 5</v>
      </c>
      <c r="D6749">
        <v>2000</v>
      </c>
      <c r="E6749" t="s">
        <v>13149</v>
      </c>
      <c r="G6749" t="s">
        <v>13150</v>
      </c>
      <c r="H6749" t="s">
        <v>13150</v>
      </c>
      <c r="I6749" t="s">
        <v>8468</v>
      </c>
      <c r="J6749" t="s">
        <v>8469</v>
      </c>
      <c r="K6749" t="s">
        <v>15455</v>
      </c>
      <c r="L6749" t="s">
        <v>14079</v>
      </c>
      <c r="M6749" t="s">
        <v>8122</v>
      </c>
    </row>
    <row r="6750" spans="1:13">
      <c r="A6750" t="s">
        <v>8466</v>
      </c>
      <c r="B6750">
        <v>4.8</v>
      </c>
      <c r="C6750" t="str">
        <f t="shared" si="105"/>
        <v>4 – 5</v>
      </c>
      <c r="D6750">
        <v>2000</v>
      </c>
      <c r="E6750" t="s">
        <v>13149</v>
      </c>
      <c r="G6750" t="s">
        <v>13150</v>
      </c>
      <c r="H6750" t="s">
        <v>13150</v>
      </c>
      <c r="I6750" t="s">
        <v>8468</v>
      </c>
      <c r="J6750" t="s">
        <v>8469</v>
      </c>
      <c r="K6750" t="s">
        <v>15455</v>
      </c>
      <c r="L6750" t="s">
        <v>14079</v>
      </c>
      <c r="M6750" t="s">
        <v>1220</v>
      </c>
    </row>
    <row r="6751" spans="1:13">
      <c r="A6751" t="s">
        <v>8470</v>
      </c>
      <c r="B6751">
        <v>4.9000000000000004</v>
      </c>
      <c r="C6751" t="str">
        <f t="shared" si="105"/>
        <v>4 – 5</v>
      </c>
      <c r="D6751">
        <v>2000</v>
      </c>
      <c r="E6751" t="s">
        <v>13149</v>
      </c>
      <c r="G6751" t="s">
        <v>13150</v>
      </c>
      <c r="H6751" t="s">
        <v>13150</v>
      </c>
      <c r="I6751" t="s">
        <v>8472</v>
      </c>
      <c r="J6751" t="s">
        <v>8473</v>
      </c>
      <c r="K6751" t="s">
        <v>15456</v>
      </c>
      <c r="L6751" t="s">
        <v>14079</v>
      </c>
      <c r="M6751" t="s">
        <v>7743</v>
      </c>
    </row>
    <row r="6752" spans="1:13">
      <c r="A6752" t="s">
        <v>8470</v>
      </c>
      <c r="B6752">
        <v>4.9000000000000004</v>
      </c>
      <c r="C6752" t="str">
        <f t="shared" si="105"/>
        <v>4 – 5</v>
      </c>
      <c r="D6752">
        <v>2000</v>
      </c>
      <c r="E6752" t="s">
        <v>13149</v>
      </c>
      <c r="G6752" t="s">
        <v>13150</v>
      </c>
      <c r="H6752" t="s">
        <v>13150</v>
      </c>
      <c r="I6752" t="s">
        <v>8472</v>
      </c>
      <c r="J6752" t="s">
        <v>8473</v>
      </c>
      <c r="K6752" t="s">
        <v>15456</v>
      </c>
      <c r="L6752" t="s">
        <v>14079</v>
      </c>
      <c r="M6752" t="s">
        <v>18</v>
      </c>
    </row>
    <row r="6753" spans="1:13">
      <c r="A6753" t="s">
        <v>8470</v>
      </c>
      <c r="B6753">
        <v>4.9000000000000004</v>
      </c>
      <c r="C6753" t="str">
        <f t="shared" si="105"/>
        <v>4 – 5</v>
      </c>
      <c r="D6753">
        <v>2000</v>
      </c>
      <c r="E6753" t="s">
        <v>13149</v>
      </c>
      <c r="G6753" t="s">
        <v>13150</v>
      </c>
      <c r="H6753" t="s">
        <v>13150</v>
      </c>
      <c r="I6753" t="s">
        <v>8472</v>
      </c>
      <c r="J6753" t="s">
        <v>8473</v>
      </c>
      <c r="K6753" t="s">
        <v>15456</v>
      </c>
      <c r="L6753" t="s">
        <v>14079</v>
      </c>
      <c r="M6753" t="s">
        <v>16113</v>
      </c>
    </row>
    <row r="6754" spans="1:13">
      <c r="A6754" t="s">
        <v>8470</v>
      </c>
      <c r="B6754">
        <v>4.9000000000000004</v>
      </c>
      <c r="C6754" t="str">
        <f t="shared" si="105"/>
        <v>4 – 5</v>
      </c>
      <c r="D6754">
        <v>2000</v>
      </c>
      <c r="E6754" t="s">
        <v>13149</v>
      </c>
      <c r="G6754" t="s">
        <v>13150</v>
      </c>
      <c r="H6754" t="s">
        <v>13150</v>
      </c>
      <c r="I6754" t="s">
        <v>8472</v>
      </c>
      <c r="J6754" t="s">
        <v>8473</v>
      </c>
      <c r="K6754" t="s">
        <v>15456</v>
      </c>
      <c r="L6754" t="s">
        <v>14079</v>
      </c>
      <c r="M6754" t="s">
        <v>8122</v>
      </c>
    </row>
    <row r="6755" spans="1:13">
      <c r="A6755" t="s">
        <v>8475</v>
      </c>
      <c r="B6755">
        <v>3.9</v>
      </c>
      <c r="C6755" t="str">
        <f t="shared" si="105"/>
        <v>3 – 4</v>
      </c>
      <c r="D6755">
        <v>100</v>
      </c>
      <c r="E6755" t="s">
        <v>13149</v>
      </c>
      <c r="G6755" t="s">
        <v>13150</v>
      </c>
      <c r="H6755" t="s">
        <v>13150</v>
      </c>
      <c r="I6755" t="s">
        <v>8477</v>
      </c>
      <c r="J6755" t="s">
        <v>8478</v>
      </c>
      <c r="K6755" t="s">
        <v>15457</v>
      </c>
      <c r="L6755" t="s">
        <v>14079</v>
      </c>
      <c r="M6755" t="s">
        <v>2256</v>
      </c>
    </row>
    <row r="6756" spans="1:13">
      <c r="A6756" t="s">
        <v>8475</v>
      </c>
      <c r="B6756">
        <v>3.9</v>
      </c>
      <c r="C6756" t="str">
        <f t="shared" si="105"/>
        <v>3 – 4</v>
      </c>
      <c r="D6756">
        <v>100</v>
      </c>
      <c r="E6756" t="s">
        <v>13149</v>
      </c>
      <c r="G6756" t="s">
        <v>13150</v>
      </c>
      <c r="H6756" t="s">
        <v>13150</v>
      </c>
      <c r="I6756" t="s">
        <v>8477</v>
      </c>
      <c r="J6756" t="s">
        <v>8478</v>
      </c>
      <c r="K6756" t="s">
        <v>15457</v>
      </c>
      <c r="L6756" t="s">
        <v>14079</v>
      </c>
      <c r="M6756" t="s">
        <v>16108</v>
      </c>
    </row>
    <row r="6757" spans="1:13">
      <c r="A6757" t="s">
        <v>8475</v>
      </c>
      <c r="B6757">
        <v>3.9</v>
      </c>
      <c r="C6757" t="str">
        <f t="shared" si="105"/>
        <v>3 – 4</v>
      </c>
      <c r="D6757">
        <v>100</v>
      </c>
      <c r="E6757" t="s">
        <v>13149</v>
      </c>
      <c r="G6757" t="s">
        <v>13150</v>
      </c>
      <c r="H6757" t="s">
        <v>13150</v>
      </c>
      <c r="I6757" t="s">
        <v>8477</v>
      </c>
      <c r="J6757" t="s">
        <v>8478</v>
      </c>
      <c r="K6757" t="s">
        <v>15457</v>
      </c>
      <c r="L6757" t="s">
        <v>14079</v>
      </c>
      <c r="M6757" t="s">
        <v>3586</v>
      </c>
    </row>
    <row r="6758" spans="1:13">
      <c r="A6758" t="s">
        <v>8480</v>
      </c>
      <c r="B6758">
        <v>4.5999999999999996</v>
      </c>
      <c r="C6758" t="str">
        <f t="shared" si="105"/>
        <v>4 – 5</v>
      </c>
      <c r="D6758">
        <v>2000</v>
      </c>
      <c r="E6758" t="s">
        <v>13149</v>
      </c>
      <c r="G6758" t="s">
        <v>13150</v>
      </c>
      <c r="H6758" t="s">
        <v>13150</v>
      </c>
      <c r="I6758" t="s">
        <v>8482</v>
      </c>
      <c r="J6758" t="s">
        <v>8483</v>
      </c>
      <c r="K6758" t="s">
        <v>15458</v>
      </c>
      <c r="L6758" t="s">
        <v>14079</v>
      </c>
      <c r="M6758" t="s">
        <v>18</v>
      </c>
    </row>
    <row r="6759" spans="1:13">
      <c r="A6759" t="s">
        <v>8480</v>
      </c>
      <c r="B6759">
        <v>4.5999999999999996</v>
      </c>
      <c r="C6759" t="str">
        <f t="shared" si="105"/>
        <v>4 – 5</v>
      </c>
      <c r="D6759">
        <v>2000</v>
      </c>
      <c r="E6759" t="s">
        <v>13149</v>
      </c>
      <c r="G6759" t="s">
        <v>13150</v>
      </c>
      <c r="H6759" t="s">
        <v>13150</v>
      </c>
      <c r="I6759" t="s">
        <v>8482</v>
      </c>
      <c r="J6759" t="s">
        <v>8483</v>
      </c>
      <c r="K6759" t="s">
        <v>15458</v>
      </c>
      <c r="L6759" t="s">
        <v>14079</v>
      </c>
      <c r="M6759" t="s">
        <v>5392</v>
      </c>
    </row>
    <row r="6760" spans="1:13">
      <c r="A6760" t="s">
        <v>8480</v>
      </c>
      <c r="B6760">
        <v>4.5999999999999996</v>
      </c>
      <c r="C6760" t="str">
        <f t="shared" si="105"/>
        <v>4 – 5</v>
      </c>
      <c r="D6760">
        <v>2000</v>
      </c>
      <c r="E6760" t="s">
        <v>13149</v>
      </c>
      <c r="G6760" t="s">
        <v>13150</v>
      </c>
      <c r="H6760" t="s">
        <v>13150</v>
      </c>
      <c r="I6760" t="s">
        <v>8482</v>
      </c>
      <c r="J6760" t="s">
        <v>8483</v>
      </c>
      <c r="K6760" t="s">
        <v>15458</v>
      </c>
      <c r="L6760" t="s">
        <v>14079</v>
      </c>
      <c r="M6760" t="s">
        <v>16113</v>
      </c>
    </row>
    <row r="6761" spans="1:13">
      <c r="A6761" t="s">
        <v>8484</v>
      </c>
      <c r="B6761">
        <v>4.8</v>
      </c>
      <c r="C6761" t="str">
        <f t="shared" si="105"/>
        <v>4 – 5</v>
      </c>
      <c r="D6761">
        <v>100</v>
      </c>
      <c r="E6761" t="s">
        <v>13149</v>
      </c>
      <c r="G6761" t="s">
        <v>13150</v>
      </c>
      <c r="H6761" t="s">
        <v>13150</v>
      </c>
      <c r="I6761" t="s">
        <v>8486</v>
      </c>
      <c r="J6761" t="s">
        <v>8487</v>
      </c>
      <c r="K6761" t="s">
        <v>15459</v>
      </c>
      <c r="L6761" t="s">
        <v>14079</v>
      </c>
      <c r="M6761" t="s">
        <v>10</v>
      </c>
    </row>
    <row r="6762" spans="1:13">
      <c r="A6762" t="s">
        <v>8484</v>
      </c>
      <c r="B6762">
        <v>4.8</v>
      </c>
      <c r="C6762" t="str">
        <f t="shared" si="105"/>
        <v>4 – 5</v>
      </c>
      <c r="D6762">
        <v>100</v>
      </c>
      <c r="E6762" t="s">
        <v>13149</v>
      </c>
      <c r="G6762" t="s">
        <v>13150</v>
      </c>
      <c r="H6762" t="s">
        <v>13150</v>
      </c>
      <c r="I6762" t="s">
        <v>8486</v>
      </c>
      <c r="J6762" t="s">
        <v>8487</v>
      </c>
      <c r="K6762" t="s">
        <v>15459</v>
      </c>
      <c r="L6762" t="s">
        <v>14079</v>
      </c>
      <c r="M6762" t="s">
        <v>2256</v>
      </c>
    </row>
    <row r="6763" spans="1:13">
      <c r="A6763" t="s">
        <v>8484</v>
      </c>
      <c r="B6763">
        <v>4.8</v>
      </c>
      <c r="C6763" t="str">
        <f t="shared" si="105"/>
        <v>4 – 5</v>
      </c>
      <c r="D6763">
        <v>100</v>
      </c>
      <c r="E6763" t="s">
        <v>13149</v>
      </c>
      <c r="G6763" t="s">
        <v>13150</v>
      </c>
      <c r="H6763" t="s">
        <v>13150</v>
      </c>
      <c r="I6763" t="s">
        <v>8486</v>
      </c>
      <c r="J6763" t="s">
        <v>8487</v>
      </c>
      <c r="K6763" t="s">
        <v>15459</v>
      </c>
      <c r="L6763" t="s">
        <v>14079</v>
      </c>
      <c r="M6763" t="s">
        <v>16108</v>
      </c>
    </row>
    <row r="6764" spans="1:13">
      <c r="A6764" t="s">
        <v>8488</v>
      </c>
      <c r="C6764" t="str">
        <f t="shared" si="105"/>
        <v>No Rating</v>
      </c>
      <c r="E6764" t="s">
        <v>13150</v>
      </c>
      <c r="G6764" t="s">
        <v>13150</v>
      </c>
      <c r="H6764" t="s">
        <v>13150</v>
      </c>
      <c r="I6764" t="s">
        <v>8490</v>
      </c>
      <c r="J6764" t="s">
        <v>8491</v>
      </c>
      <c r="K6764" t="s">
        <v>15460</v>
      </c>
      <c r="L6764" t="s">
        <v>14101</v>
      </c>
      <c r="M6764" t="s">
        <v>149</v>
      </c>
    </row>
    <row r="6765" spans="1:13">
      <c r="A6765" t="s">
        <v>8488</v>
      </c>
      <c r="C6765" t="str">
        <f t="shared" si="105"/>
        <v>No Rating</v>
      </c>
      <c r="E6765" t="s">
        <v>13150</v>
      </c>
      <c r="G6765" t="s">
        <v>13150</v>
      </c>
      <c r="H6765" t="s">
        <v>13150</v>
      </c>
      <c r="I6765" t="s">
        <v>8490</v>
      </c>
      <c r="J6765" t="s">
        <v>8491</v>
      </c>
      <c r="K6765" t="s">
        <v>15460</v>
      </c>
      <c r="L6765" t="s">
        <v>14101</v>
      </c>
      <c r="M6765" t="s">
        <v>262</v>
      </c>
    </row>
    <row r="6766" spans="1:13">
      <c r="A6766" t="s">
        <v>8488</v>
      </c>
      <c r="C6766" t="str">
        <f t="shared" si="105"/>
        <v>No Rating</v>
      </c>
      <c r="E6766" t="s">
        <v>13150</v>
      </c>
      <c r="G6766" t="s">
        <v>13150</v>
      </c>
      <c r="H6766" t="s">
        <v>13150</v>
      </c>
      <c r="I6766" t="s">
        <v>8490</v>
      </c>
      <c r="J6766" t="s">
        <v>8491</v>
      </c>
      <c r="K6766" t="s">
        <v>15460</v>
      </c>
      <c r="L6766" t="s">
        <v>14101</v>
      </c>
      <c r="M6766" t="s">
        <v>1762</v>
      </c>
    </row>
    <row r="6767" spans="1:13">
      <c r="A6767" t="s">
        <v>8488</v>
      </c>
      <c r="C6767" t="str">
        <f t="shared" si="105"/>
        <v>No Rating</v>
      </c>
      <c r="E6767" t="s">
        <v>13150</v>
      </c>
      <c r="G6767" t="s">
        <v>13150</v>
      </c>
      <c r="H6767" t="s">
        <v>13150</v>
      </c>
      <c r="I6767" t="s">
        <v>8490</v>
      </c>
      <c r="J6767" t="s">
        <v>8491</v>
      </c>
      <c r="K6767" t="s">
        <v>15460</v>
      </c>
      <c r="L6767" t="s">
        <v>14101</v>
      </c>
      <c r="M6767" t="s">
        <v>18</v>
      </c>
    </row>
    <row r="6768" spans="1:13">
      <c r="A6768" t="s">
        <v>8488</v>
      </c>
      <c r="C6768" t="str">
        <f t="shared" si="105"/>
        <v>No Rating</v>
      </c>
      <c r="E6768" t="s">
        <v>13150</v>
      </c>
      <c r="G6768" t="s">
        <v>13150</v>
      </c>
      <c r="H6768" t="s">
        <v>13150</v>
      </c>
      <c r="I6768" t="s">
        <v>8490</v>
      </c>
      <c r="J6768" t="s">
        <v>8491</v>
      </c>
      <c r="K6768" t="s">
        <v>15460</v>
      </c>
      <c r="L6768" t="s">
        <v>14101</v>
      </c>
      <c r="M6768" t="s">
        <v>595</v>
      </c>
    </row>
    <row r="6769" spans="1:13">
      <c r="A6769" t="s">
        <v>8493</v>
      </c>
      <c r="B6769">
        <v>4.2</v>
      </c>
      <c r="C6769" t="str">
        <f t="shared" si="105"/>
        <v>4 – 5</v>
      </c>
      <c r="D6769">
        <v>41</v>
      </c>
      <c r="E6769" t="s">
        <v>13149</v>
      </c>
      <c r="G6769" t="s">
        <v>13150</v>
      </c>
      <c r="H6769" t="s">
        <v>13150</v>
      </c>
      <c r="I6769" t="s">
        <v>8496</v>
      </c>
      <c r="J6769" t="s">
        <v>8497</v>
      </c>
      <c r="K6769" t="s">
        <v>15461</v>
      </c>
      <c r="L6769" t="s">
        <v>14079</v>
      </c>
      <c r="M6769" t="s">
        <v>10</v>
      </c>
    </row>
    <row r="6770" spans="1:13">
      <c r="A6770" t="s">
        <v>8493</v>
      </c>
      <c r="B6770">
        <v>4.2</v>
      </c>
      <c r="C6770" t="str">
        <f t="shared" si="105"/>
        <v>4 – 5</v>
      </c>
      <c r="D6770">
        <v>41</v>
      </c>
      <c r="E6770" t="s">
        <v>13149</v>
      </c>
      <c r="G6770" t="s">
        <v>13150</v>
      </c>
      <c r="H6770" t="s">
        <v>13150</v>
      </c>
      <c r="I6770" t="s">
        <v>8496</v>
      </c>
      <c r="J6770" t="s">
        <v>8497</v>
      </c>
      <c r="K6770" t="s">
        <v>15461</v>
      </c>
      <c r="L6770" t="s">
        <v>14079</v>
      </c>
      <c r="M6770" t="s">
        <v>1505</v>
      </c>
    </row>
    <row r="6771" spans="1:13">
      <c r="A6771" t="s">
        <v>8493</v>
      </c>
      <c r="B6771">
        <v>4.2</v>
      </c>
      <c r="C6771" t="str">
        <f t="shared" si="105"/>
        <v>4 – 5</v>
      </c>
      <c r="D6771">
        <v>41</v>
      </c>
      <c r="E6771" t="s">
        <v>13149</v>
      </c>
      <c r="G6771" t="s">
        <v>13150</v>
      </c>
      <c r="H6771" t="s">
        <v>13150</v>
      </c>
      <c r="I6771" t="s">
        <v>8496</v>
      </c>
      <c r="J6771" t="s">
        <v>8497</v>
      </c>
      <c r="K6771" t="s">
        <v>15461</v>
      </c>
      <c r="L6771" t="s">
        <v>14079</v>
      </c>
      <c r="M6771" t="s">
        <v>3586</v>
      </c>
    </row>
    <row r="6772" spans="1:13">
      <c r="A6772" t="s">
        <v>8498</v>
      </c>
      <c r="C6772" t="str">
        <f t="shared" si="105"/>
        <v>No Rating</v>
      </c>
      <c r="E6772" t="s">
        <v>13150</v>
      </c>
      <c r="G6772" t="s">
        <v>13150</v>
      </c>
      <c r="H6772" t="s">
        <v>13150</v>
      </c>
      <c r="I6772" t="s">
        <v>8500</v>
      </c>
      <c r="J6772" t="s">
        <v>8501</v>
      </c>
      <c r="K6772" t="s">
        <v>13544</v>
      </c>
      <c r="L6772" t="s">
        <v>13155</v>
      </c>
      <c r="M6772" t="s">
        <v>52</v>
      </c>
    </row>
    <row r="6773" spans="1:13">
      <c r="A6773" t="s">
        <v>8498</v>
      </c>
      <c r="C6773" t="str">
        <f t="shared" si="105"/>
        <v>No Rating</v>
      </c>
      <c r="E6773" t="s">
        <v>13150</v>
      </c>
      <c r="G6773" t="s">
        <v>13150</v>
      </c>
      <c r="H6773" t="s">
        <v>13150</v>
      </c>
      <c r="I6773" t="s">
        <v>8500</v>
      </c>
      <c r="J6773" t="s">
        <v>8501</v>
      </c>
      <c r="K6773" t="s">
        <v>13544</v>
      </c>
      <c r="L6773" t="s">
        <v>13155</v>
      </c>
      <c r="M6773" t="s">
        <v>1505</v>
      </c>
    </row>
    <row r="6774" spans="1:13">
      <c r="A6774" t="s">
        <v>8498</v>
      </c>
      <c r="C6774" t="str">
        <f t="shared" si="105"/>
        <v>No Rating</v>
      </c>
      <c r="E6774" t="s">
        <v>13150</v>
      </c>
      <c r="G6774" t="s">
        <v>13150</v>
      </c>
      <c r="H6774" t="s">
        <v>13150</v>
      </c>
      <c r="I6774" t="s">
        <v>8500</v>
      </c>
      <c r="J6774" t="s">
        <v>8501</v>
      </c>
      <c r="K6774" t="s">
        <v>13544</v>
      </c>
      <c r="L6774" t="s">
        <v>13155</v>
      </c>
      <c r="M6774" t="s">
        <v>18</v>
      </c>
    </row>
    <row r="6775" spans="1:13">
      <c r="A6775" t="s">
        <v>8498</v>
      </c>
      <c r="C6775" t="str">
        <f t="shared" si="105"/>
        <v>No Rating</v>
      </c>
      <c r="E6775" t="s">
        <v>13150</v>
      </c>
      <c r="G6775" t="s">
        <v>13150</v>
      </c>
      <c r="H6775" t="s">
        <v>13150</v>
      </c>
      <c r="I6775" t="s">
        <v>8500</v>
      </c>
      <c r="J6775" t="s">
        <v>8501</v>
      </c>
      <c r="K6775" t="s">
        <v>13544</v>
      </c>
      <c r="L6775" t="s">
        <v>13155</v>
      </c>
      <c r="M6775" t="s">
        <v>16115</v>
      </c>
    </row>
    <row r="6776" spans="1:13">
      <c r="A6776" t="s">
        <v>8498</v>
      </c>
      <c r="C6776" t="str">
        <f t="shared" si="105"/>
        <v>No Rating</v>
      </c>
      <c r="E6776" t="s">
        <v>13150</v>
      </c>
      <c r="G6776" t="s">
        <v>13150</v>
      </c>
      <c r="H6776" t="s">
        <v>13150</v>
      </c>
      <c r="I6776" t="s">
        <v>8500</v>
      </c>
      <c r="J6776" t="s">
        <v>8501</v>
      </c>
      <c r="K6776" t="s">
        <v>13544</v>
      </c>
      <c r="L6776" t="s">
        <v>13155</v>
      </c>
      <c r="M6776" t="s">
        <v>1220</v>
      </c>
    </row>
    <row r="6777" spans="1:13">
      <c r="A6777" t="s">
        <v>8503</v>
      </c>
      <c r="C6777" t="str">
        <f t="shared" si="105"/>
        <v>No Rating</v>
      </c>
      <c r="E6777" t="s">
        <v>13150</v>
      </c>
      <c r="G6777" t="s">
        <v>13150</v>
      </c>
      <c r="H6777" t="s">
        <v>13150</v>
      </c>
      <c r="I6777" t="s">
        <v>8505</v>
      </c>
      <c r="J6777" t="s">
        <v>8506</v>
      </c>
      <c r="K6777" t="s">
        <v>15462</v>
      </c>
      <c r="L6777" t="s">
        <v>14079</v>
      </c>
      <c r="M6777" t="s">
        <v>16111</v>
      </c>
    </row>
    <row r="6778" spans="1:13">
      <c r="A6778" t="s">
        <v>8507</v>
      </c>
      <c r="C6778" t="str">
        <f t="shared" si="105"/>
        <v>No Rating</v>
      </c>
      <c r="E6778" t="s">
        <v>13150</v>
      </c>
      <c r="G6778" t="s">
        <v>13150</v>
      </c>
      <c r="H6778" t="s">
        <v>13150</v>
      </c>
      <c r="I6778" t="s">
        <v>8509</v>
      </c>
      <c r="J6778" t="s">
        <v>8510</v>
      </c>
      <c r="K6778" t="s">
        <v>15463</v>
      </c>
      <c r="L6778" t="s">
        <v>14079</v>
      </c>
      <c r="M6778" t="s">
        <v>262</v>
      </c>
    </row>
    <row r="6779" spans="1:13">
      <c r="A6779" t="s">
        <v>8507</v>
      </c>
      <c r="C6779" t="str">
        <f t="shared" si="105"/>
        <v>No Rating</v>
      </c>
      <c r="E6779" t="s">
        <v>13150</v>
      </c>
      <c r="G6779" t="s">
        <v>13150</v>
      </c>
      <c r="H6779" t="s">
        <v>13150</v>
      </c>
      <c r="I6779" t="s">
        <v>8509</v>
      </c>
      <c r="J6779" t="s">
        <v>8510</v>
      </c>
      <c r="K6779" t="s">
        <v>15463</v>
      </c>
      <c r="L6779" t="s">
        <v>14079</v>
      </c>
      <c r="M6779" t="s">
        <v>52</v>
      </c>
    </row>
    <row r="6780" spans="1:13">
      <c r="A6780" t="s">
        <v>8507</v>
      </c>
      <c r="C6780" t="str">
        <f t="shared" si="105"/>
        <v>No Rating</v>
      </c>
      <c r="E6780" t="s">
        <v>13150</v>
      </c>
      <c r="G6780" t="s">
        <v>13150</v>
      </c>
      <c r="H6780" t="s">
        <v>13150</v>
      </c>
      <c r="I6780" t="s">
        <v>8509</v>
      </c>
      <c r="J6780" t="s">
        <v>8510</v>
      </c>
      <c r="K6780" t="s">
        <v>15463</v>
      </c>
      <c r="L6780" t="s">
        <v>14079</v>
      </c>
      <c r="M6780" t="s">
        <v>2256</v>
      </c>
    </row>
    <row r="6781" spans="1:13">
      <c r="A6781" t="s">
        <v>8507</v>
      </c>
      <c r="C6781" t="str">
        <f t="shared" si="105"/>
        <v>No Rating</v>
      </c>
      <c r="E6781" t="s">
        <v>13150</v>
      </c>
      <c r="G6781" t="s">
        <v>13150</v>
      </c>
      <c r="H6781" t="s">
        <v>13150</v>
      </c>
      <c r="I6781" t="s">
        <v>8509</v>
      </c>
      <c r="J6781" t="s">
        <v>8510</v>
      </c>
      <c r="K6781" t="s">
        <v>15463</v>
      </c>
      <c r="L6781" t="s">
        <v>14079</v>
      </c>
      <c r="M6781" t="s">
        <v>16108</v>
      </c>
    </row>
    <row r="6782" spans="1:13">
      <c r="A6782" t="s">
        <v>8507</v>
      </c>
      <c r="C6782" t="str">
        <f t="shared" si="105"/>
        <v>No Rating</v>
      </c>
      <c r="E6782" t="s">
        <v>13150</v>
      </c>
      <c r="G6782" t="s">
        <v>13150</v>
      </c>
      <c r="H6782" t="s">
        <v>13150</v>
      </c>
      <c r="I6782" t="s">
        <v>8509</v>
      </c>
      <c r="J6782" t="s">
        <v>8510</v>
      </c>
      <c r="K6782" t="s">
        <v>15463</v>
      </c>
      <c r="L6782" t="s">
        <v>14079</v>
      </c>
      <c r="M6782" t="s">
        <v>18</v>
      </c>
    </row>
    <row r="6783" spans="1:13">
      <c r="A6783" t="s">
        <v>8511</v>
      </c>
      <c r="B6783">
        <v>4.5999999999999996</v>
      </c>
      <c r="C6783" t="str">
        <f t="shared" si="105"/>
        <v>4 – 5</v>
      </c>
      <c r="D6783">
        <v>1000</v>
      </c>
      <c r="E6783" t="s">
        <v>13149</v>
      </c>
      <c r="G6783" t="s">
        <v>13150</v>
      </c>
      <c r="H6783" t="s">
        <v>13150</v>
      </c>
      <c r="I6783" t="s">
        <v>8513</v>
      </c>
      <c r="J6783" t="s">
        <v>8514</v>
      </c>
      <c r="K6783" t="s">
        <v>15464</v>
      </c>
      <c r="L6783" t="s">
        <v>14079</v>
      </c>
      <c r="M6783" t="s">
        <v>330</v>
      </c>
    </row>
    <row r="6784" spans="1:13">
      <c r="A6784" t="s">
        <v>8511</v>
      </c>
      <c r="B6784">
        <v>4.5999999999999996</v>
      </c>
      <c r="C6784" t="str">
        <f t="shared" si="105"/>
        <v>4 – 5</v>
      </c>
      <c r="D6784">
        <v>1000</v>
      </c>
      <c r="E6784" t="s">
        <v>13149</v>
      </c>
      <c r="G6784" t="s">
        <v>13150</v>
      </c>
      <c r="H6784" t="s">
        <v>13150</v>
      </c>
      <c r="I6784" t="s">
        <v>8513</v>
      </c>
      <c r="J6784" t="s">
        <v>8514</v>
      </c>
      <c r="K6784" t="s">
        <v>15464</v>
      </c>
      <c r="L6784" t="s">
        <v>14079</v>
      </c>
      <c r="M6784" t="s">
        <v>10</v>
      </c>
    </row>
    <row r="6785" spans="1:13">
      <c r="A6785" t="s">
        <v>8511</v>
      </c>
      <c r="B6785">
        <v>4.5999999999999996</v>
      </c>
      <c r="C6785" t="str">
        <f t="shared" si="105"/>
        <v>4 – 5</v>
      </c>
      <c r="D6785">
        <v>1000</v>
      </c>
      <c r="E6785" t="s">
        <v>13149</v>
      </c>
      <c r="G6785" t="s">
        <v>13150</v>
      </c>
      <c r="H6785" t="s">
        <v>13150</v>
      </c>
      <c r="I6785" t="s">
        <v>8513</v>
      </c>
      <c r="J6785" t="s">
        <v>8514</v>
      </c>
      <c r="K6785" t="s">
        <v>15464</v>
      </c>
      <c r="L6785" t="s">
        <v>14079</v>
      </c>
      <c r="M6785" t="s">
        <v>52</v>
      </c>
    </row>
    <row r="6786" spans="1:13">
      <c r="A6786" t="s">
        <v>8511</v>
      </c>
      <c r="B6786">
        <v>4.5999999999999996</v>
      </c>
      <c r="C6786" t="str">
        <f t="shared" ref="C6786:C6849" si="106">IF(B6786="", "No Rating",
 IF(B6786&lt;=2, "1 – 2",
 IF(B6786&lt;=3, "2 – 3",
 IF(B6786&lt;=4, "3 – 4",
 "4 – 5"))))</f>
        <v>4 – 5</v>
      </c>
      <c r="D6786">
        <v>1000</v>
      </c>
      <c r="E6786" t="s">
        <v>13149</v>
      </c>
      <c r="G6786" t="s">
        <v>13150</v>
      </c>
      <c r="H6786" t="s">
        <v>13150</v>
      </c>
      <c r="I6786" t="s">
        <v>8513</v>
      </c>
      <c r="J6786" t="s">
        <v>8514</v>
      </c>
      <c r="K6786" t="s">
        <v>15464</v>
      </c>
      <c r="L6786" t="s">
        <v>14079</v>
      </c>
      <c r="M6786" t="s">
        <v>18</v>
      </c>
    </row>
    <row r="6787" spans="1:13">
      <c r="A6787" t="s">
        <v>8515</v>
      </c>
      <c r="B6787">
        <v>4.7</v>
      </c>
      <c r="C6787" t="str">
        <f t="shared" si="106"/>
        <v>4 – 5</v>
      </c>
      <c r="D6787">
        <v>500</v>
      </c>
      <c r="E6787" t="s">
        <v>13149</v>
      </c>
      <c r="G6787" t="s">
        <v>13150</v>
      </c>
      <c r="H6787" t="s">
        <v>13150</v>
      </c>
      <c r="I6787" t="s">
        <v>8517</v>
      </c>
      <c r="L6787" t="s">
        <v>13155</v>
      </c>
      <c r="M6787" t="s">
        <v>16111</v>
      </c>
    </row>
    <row r="6788" spans="1:13">
      <c r="A6788" t="s">
        <v>8518</v>
      </c>
      <c r="B6788">
        <v>4.5999999999999996</v>
      </c>
      <c r="C6788" t="str">
        <f t="shared" si="106"/>
        <v>4 – 5</v>
      </c>
      <c r="D6788">
        <v>53</v>
      </c>
      <c r="E6788" t="s">
        <v>13149</v>
      </c>
      <c r="G6788" t="s">
        <v>13150</v>
      </c>
      <c r="H6788" t="s">
        <v>13150</v>
      </c>
      <c r="I6788" t="s">
        <v>8521</v>
      </c>
      <c r="J6788" t="s">
        <v>8522</v>
      </c>
      <c r="K6788" t="s">
        <v>15465</v>
      </c>
      <c r="L6788" t="s">
        <v>14079</v>
      </c>
      <c r="M6788" t="s">
        <v>262</v>
      </c>
    </row>
    <row r="6789" spans="1:13">
      <c r="A6789" t="s">
        <v>8518</v>
      </c>
      <c r="B6789">
        <v>4.5999999999999996</v>
      </c>
      <c r="C6789" t="str">
        <f t="shared" si="106"/>
        <v>4 – 5</v>
      </c>
      <c r="D6789">
        <v>53</v>
      </c>
      <c r="E6789" t="s">
        <v>13149</v>
      </c>
      <c r="G6789" t="s">
        <v>13150</v>
      </c>
      <c r="H6789" t="s">
        <v>13150</v>
      </c>
      <c r="I6789" t="s">
        <v>8521</v>
      </c>
      <c r="J6789" t="s">
        <v>8522</v>
      </c>
      <c r="K6789" t="s">
        <v>15465</v>
      </c>
      <c r="L6789" t="s">
        <v>14079</v>
      </c>
      <c r="M6789" t="s">
        <v>10</v>
      </c>
    </row>
    <row r="6790" spans="1:13">
      <c r="A6790" t="s">
        <v>8518</v>
      </c>
      <c r="B6790">
        <v>4.5999999999999996</v>
      </c>
      <c r="C6790" t="str">
        <f t="shared" si="106"/>
        <v>4 – 5</v>
      </c>
      <c r="D6790">
        <v>53</v>
      </c>
      <c r="E6790" t="s">
        <v>13149</v>
      </c>
      <c r="G6790" t="s">
        <v>13150</v>
      </c>
      <c r="H6790" t="s">
        <v>13150</v>
      </c>
      <c r="I6790" t="s">
        <v>8521</v>
      </c>
      <c r="J6790" t="s">
        <v>8522</v>
      </c>
      <c r="K6790" t="s">
        <v>15465</v>
      </c>
      <c r="L6790" t="s">
        <v>14079</v>
      </c>
      <c r="M6790" t="s">
        <v>18</v>
      </c>
    </row>
    <row r="6791" spans="1:13">
      <c r="A6791" t="s">
        <v>8518</v>
      </c>
      <c r="B6791">
        <v>4.5999999999999996</v>
      </c>
      <c r="C6791" t="str">
        <f t="shared" si="106"/>
        <v>4 – 5</v>
      </c>
      <c r="D6791">
        <v>53</v>
      </c>
      <c r="E6791" t="s">
        <v>13149</v>
      </c>
      <c r="G6791" t="s">
        <v>13150</v>
      </c>
      <c r="H6791" t="s">
        <v>13150</v>
      </c>
      <c r="I6791" t="s">
        <v>8521</v>
      </c>
      <c r="J6791" t="s">
        <v>8522</v>
      </c>
      <c r="K6791" t="s">
        <v>15465</v>
      </c>
      <c r="L6791" t="s">
        <v>14079</v>
      </c>
      <c r="M6791" t="s">
        <v>595</v>
      </c>
    </row>
    <row r="6792" spans="1:13">
      <c r="A6792" t="s">
        <v>8518</v>
      </c>
      <c r="B6792">
        <v>4.5999999999999996</v>
      </c>
      <c r="C6792" t="str">
        <f t="shared" si="106"/>
        <v>4 – 5</v>
      </c>
      <c r="D6792">
        <v>53</v>
      </c>
      <c r="E6792" t="s">
        <v>13149</v>
      </c>
      <c r="G6792" t="s">
        <v>13150</v>
      </c>
      <c r="H6792" t="s">
        <v>13150</v>
      </c>
      <c r="I6792" t="s">
        <v>8521</v>
      </c>
      <c r="J6792" t="s">
        <v>8522</v>
      </c>
      <c r="K6792" t="s">
        <v>15465</v>
      </c>
      <c r="L6792" t="s">
        <v>14079</v>
      </c>
      <c r="M6792" t="s">
        <v>5392</v>
      </c>
    </row>
    <row r="6793" spans="1:13">
      <c r="A6793" t="s">
        <v>8523</v>
      </c>
      <c r="B6793">
        <v>3.8</v>
      </c>
      <c r="C6793" t="str">
        <f t="shared" si="106"/>
        <v>3 – 4</v>
      </c>
      <c r="D6793">
        <v>71</v>
      </c>
      <c r="E6793" t="s">
        <v>13149</v>
      </c>
      <c r="G6793" t="s">
        <v>13150</v>
      </c>
      <c r="H6793" t="s">
        <v>13150</v>
      </c>
      <c r="I6793" t="s">
        <v>8526</v>
      </c>
      <c r="J6793" t="s">
        <v>8527</v>
      </c>
      <c r="K6793" t="s">
        <v>15466</v>
      </c>
      <c r="L6793" t="s">
        <v>14079</v>
      </c>
      <c r="M6793" t="s">
        <v>52</v>
      </c>
    </row>
    <row r="6794" spans="1:13">
      <c r="A6794" t="s">
        <v>8523</v>
      </c>
      <c r="B6794">
        <v>3.8</v>
      </c>
      <c r="C6794" t="str">
        <f t="shared" si="106"/>
        <v>3 – 4</v>
      </c>
      <c r="D6794">
        <v>71</v>
      </c>
      <c r="E6794" t="s">
        <v>13149</v>
      </c>
      <c r="G6794" t="s">
        <v>13150</v>
      </c>
      <c r="H6794" t="s">
        <v>13150</v>
      </c>
      <c r="I6794" t="s">
        <v>8526</v>
      </c>
      <c r="J6794" t="s">
        <v>8527</v>
      </c>
      <c r="K6794" t="s">
        <v>15466</v>
      </c>
      <c r="L6794" t="s">
        <v>14079</v>
      </c>
      <c r="M6794" t="s">
        <v>18</v>
      </c>
    </row>
    <row r="6795" spans="1:13">
      <c r="A6795" t="s">
        <v>8523</v>
      </c>
      <c r="B6795">
        <v>3.8</v>
      </c>
      <c r="C6795" t="str">
        <f t="shared" si="106"/>
        <v>3 – 4</v>
      </c>
      <c r="D6795">
        <v>71</v>
      </c>
      <c r="E6795" t="s">
        <v>13149</v>
      </c>
      <c r="G6795" t="s">
        <v>13150</v>
      </c>
      <c r="H6795" t="s">
        <v>13150</v>
      </c>
      <c r="I6795" t="s">
        <v>8526</v>
      </c>
      <c r="J6795" t="s">
        <v>8527</v>
      </c>
      <c r="K6795" t="s">
        <v>15466</v>
      </c>
      <c r="L6795" t="s">
        <v>14079</v>
      </c>
      <c r="M6795" t="s">
        <v>1511</v>
      </c>
    </row>
    <row r="6796" spans="1:13">
      <c r="A6796" t="s">
        <v>8528</v>
      </c>
      <c r="B6796">
        <v>4.7</v>
      </c>
      <c r="C6796" t="str">
        <f t="shared" si="106"/>
        <v>4 – 5</v>
      </c>
      <c r="D6796">
        <v>2000</v>
      </c>
      <c r="E6796" t="s">
        <v>13149</v>
      </c>
      <c r="G6796" t="s">
        <v>13150</v>
      </c>
      <c r="H6796" t="s">
        <v>13150</v>
      </c>
      <c r="I6796" t="s">
        <v>8530</v>
      </c>
      <c r="J6796" t="s">
        <v>8531</v>
      </c>
      <c r="K6796" t="s">
        <v>15467</v>
      </c>
      <c r="L6796" t="s">
        <v>14302</v>
      </c>
      <c r="M6796" t="s">
        <v>1505</v>
      </c>
    </row>
    <row r="6797" spans="1:13">
      <c r="A6797" t="s">
        <v>8528</v>
      </c>
      <c r="B6797">
        <v>4.7</v>
      </c>
      <c r="C6797" t="str">
        <f t="shared" si="106"/>
        <v>4 – 5</v>
      </c>
      <c r="D6797">
        <v>2000</v>
      </c>
      <c r="E6797" t="s">
        <v>13149</v>
      </c>
      <c r="G6797" t="s">
        <v>13150</v>
      </c>
      <c r="H6797" t="s">
        <v>13150</v>
      </c>
      <c r="I6797" t="s">
        <v>8530</v>
      </c>
      <c r="J6797" t="s">
        <v>8531</v>
      </c>
      <c r="K6797" t="s">
        <v>15467</v>
      </c>
      <c r="L6797" t="s">
        <v>14302</v>
      </c>
      <c r="M6797" t="s">
        <v>511</v>
      </c>
    </row>
    <row r="6798" spans="1:13">
      <c r="A6798" t="s">
        <v>8528</v>
      </c>
      <c r="B6798">
        <v>4.7</v>
      </c>
      <c r="C6798" t="str">
        <f t="shared" si="106"/>
        <v>4 – 5</v>
      </c>
      <c r="D6798">
        <v>2000</v>
      </c>
      <c r="E6798" t="s">
        <v>13149</v>
      </c>
      <c r="G6798" t="s">
        <v>13150</v>
      </c>
      <c r="H6798" t="s">
        <v>13150</v>
      </c>
      <c r="I6798" t="s">
        <v>8530</v>
      </c>
      <c r="J6798" t="s">
        <v>8531</v>
      </c>
      <c r="K6798" t="s">
        <v>15467</v>
      </c>
      <c r="L6798" t="s">
        <v>14302</v>
      </c>
      <c r="M6798" t="s">
        <v>3586</v>
      </c>
    </row>
    <row r="6799" spans="1:13">
      <c r="A6799" t="s">
        <v>8533</v>
      </c>
      <c r="B6799">
        <v>5</v>
      </c>
      <c r="C6799" t="str">
        <f t="shared" si="106"/>
        <v>4 – 5</v>
      </c>
      <c r="D6799">
        <v>6</v>
      </c>
      <c r="E6799" t="s">
        <v>13149</v>
      </c>
      <c r="G6799" t="s">
        <v>13150</v>
      </c>
      <c r="H6799" t="s">
        <v>13150</v>
      </c>
      <c r="I6799" t="s">
        <v>8535</v>
      </c>
      <c r="J6799" t="s">
        <v>8536</v>
      </c>
      <c r="K6799" t="s">
        <v>15468</v>
      </c>
      <c r="L6799" t="s">
        <v>14101</v>
      </c>
      <c r="M6799" t="s">
        <v>262</v>
      </c>
    </row>
    <row r="6800" spans="1:13">
      <c r="A6800" t="s">
        <v>8533</v>
      </c>
      <c r="B6800">
        <v>5</v>
      </c>
      <c r="C6800" t="str">
        <f t="shared" si="106"/>
        <v>4 – 5</v>
      </c>
      <c r="D6800">
        <v>6</v>
      </c>
      <c r="E6800" t="s">
        <v>13149</v>
      </c>
      <c r="G6800" t="s">
        <v>13150</v>
      </c>
      <c r="H6800" t="s">
        <v>13150</v>
      </c>
      <c r="I6800" t="s">
        <v>8535</v>
      </c>
      <c r="J6800" t="s">
        <v>8536</v>
      </c>
      <c r="K6800" t="s">
        <v>15468</v>
      </c>
      <c r="L6800" t="s">
        <v>14101</v>
      </c>
      <c r="M6800" t="s">
        <v>10</v>
      </c>
    </row>
    <row r="6801" spans="1:13">
      <c r="A6801" t="s">
        <v>8533</v>
      </c>
      <c r="B6801">
        <v>5</v>
      </c>
      <c r="C6801" t="str">
        <f t="shared" si="106"/>
        <v>4 – 5</v>
      </c>
      <c r="D6801">
        <v>6</v>
      </c>
      <c r="E6801" t="s">
        <v>13149</v>
      </c>
      <c r="G6801" t="s">
        <v>13150</v>
      </c>
      <c r="H6801" t="s">
        <v>13150</v>
      </c>
      <c r="I6801" t="s">
        <v>8535</v>
      </c>
      <c r="J6801" t="s">
        <v>8536</v>
      </c>
      <c r="K6801" t="s">
        <v>15468</v>
      </c>
      <c r="L6801" t="s">
        <v>14101</v>
      </c>
      <c r="M6801" t="s">
        <v>595</v>
      </c>
    </row>
    <row r="6802" spans="1:13">
      <c r="A6802" t="s">
        <v>8533</v>
      </c>
      <c r="B6802">
        <v>5</v>
      </c>
      <c r="C6802" t="str">
        <f t="shared" si="106"/>
        <v>4 – 5</v>
      </c>
      <c r="D6802">
        <v>6</v>
      </c>
      <c r="E6802" t="s">
        <v>13149</v>
      </c>
      <c r="G6802" t="s">
        <v>13150</v>
      </c>
      <c r="H6802" t="s">
        <v>13150</v>
      </c>
      <c r="I6802" t="s">
        <v>8535</v>
      </c>
      <c r="J6802" t="s">
        <v>8536</v>
      </c>
      <c r="K6802" t="s">
        <v>15468</v>
      </c>
      <c r="L6802" t="s">
        <v>14101</v>
      </c>
      <c r="M6802" t="s">
        <v>3586</v>
      </c>
    </row>
    <row r="6803" spans="1:13">
      <c r="A6803" t="s">
        <v>8537</v>
      </c>
      <c r="B6803">
        <v>3.6</v>
      </c>
      <c r="C6803" t="str">
        <f t="shared" si="106"/>
        <v>3 – 4</v>
      </c>
      <c r="D6803">
        <v>14</v>
      </c>
      <c r="E6803" t="s">
        <v>13149</v>
      </c>
      <c r="G6803" t="s">
        <v>13150</v>
      </c>
      <c r="H6803" t="s">
        <v>13150</v>
      </c>
      <c r="I6803" t="s">
        <v>8540</v>
      </c>
      <c r="J6803" t="s">
        <v>8541</v>
      </c>
      <c r="K6803" t="s">
        <v>15469</v>
      </c>
      <c r="L6803" t="s">
        <v>14198</v>
      </c>
      <c r="M6803" t="s">
        <v>52</v>
      </c>
    </row>
    <row r="6804" spans="1:13">
      <c r="A6804" t="s">
        <v>8537</v>
      </c>
      <c r="B6804">
        <v>3.6</v>
      </c>
      <c r="C6804" t="str">
        <f t="shared" si="106"/>
        <v>3 – 4</v>
      </c>
      <c r="D6804">
        <v>14</v>
      </c>
      <c r="E6804" t="s">
        <v>13149</v>
      </c>
      <c r="G6804" t="s">
        <v>13150</v>
      </c>
      <c r="H6804" t="s">
        <v>13150</v>
      </c>
      <c r="I6804" t="s">
        <v>8540</v>
      </c>
      <c r="J6804" t="s">
        <v>8541</v>
      </c>
      <c r="K6804" t="s">
        <v>15469</v>
      </c>
      <c r="L6804" t="s">
        <v>14198</v>
      </c>
      <c r="M6804" t="s">
        <v>18</v>
      </c>
    </row>
    <row r="6805" spans="1:13">
      <c r="A6805" t="s">
        <v>8537</v>
      </c>
      <c r="B6805">
        <v>3.6</v>
      </c>
      <c r="C6805" t="str">
        <f t="shared" si="106"/>
        <v>3 – 4</v>
      </c>
      <c r="D6805">
        <v>14</v>
      </c>
      <c r="E6805" t="s">
        <v>13149</v>
      </c>
      <c r="G6805" t="s">
        <v>13150</v>
      </c>
      <c r="H6805" t="s">
        <v>13150</v>
      </c>
      <c r="I6805" t="s">
        <v>8540</v>
      </c>
      <c r="J6805" t="s">
        <v>8541</v>
      </c>
      <c r="K6805" t="s">
        <v>15469</v>
      </c>
      <c r="L6805" t="s">
        <v>14198</v>
      </c>
      <c r="M6805" t="s">
        <v>16115</v>
      </c>
    </row>
    <row r="6806" spans="1:13">
      <c r="A6806" t="s">
        <v>8537</v>
      </c>
      <c r="B6806">
        <v>3.6</v>
      </c>
      <c r="C6806" t="str">
        <f t="shared" si="106"/>
        <v>3 – 4</v>
      </c>
      <c r="D6806">
        <v>14</v>
      </c>
      <c r="E6806" t="s">
        <v>13149</v>
      </c>
      <c r="G6806" t="s">
        <v>13150</v>
      </c>
      <c r="H6806" t="s">
        <v>13150</v>
      </c>
      <c r="I6806" t="s">
        <v>8540</v>
      </c>
      <c r="J6806" t="s">
        <v>8541</v>
      </c>
      <c r="K6806" t="s">
        <v>15469</v>
      </c>
      <c r="L6806" t="s">
        <v>14198</v>
      </c>
      <c r="M6806" t="s">
        <v>1220</v>
      </c>
    </row>
    <row r="6807" spans="1:13">
      <c r="A6807" t="s">
        <v>8542</v>
      </c>
      <c r="B6807">
        <v>4.0999999999999996</v>
      </c>
      <c r="C6807" t="str">
        <f t="shared" si="106"/>
        <v>4 – 5</v>
      </c>
      <c r="D6807">
        <v>500</v>
      </c>
      <c r="E6807" t="s">
        <v>13149</v>
      </c>
      <c r="G6807" t="s">
        <v>13150</v>
      </c>
      <c r="H6807" t="s">
        <v>13150</v>
      </c>
      <c r="I6807" t="s">
        <v>8544</v>
      </c>
      <c r="J6807" t="s">
        <v>8545</v>
      </c>
      <c r="K6807" t="s">
        <v>13545</v>
      </c>
      <c r="L6807" t="s">
        <v>14079</v>
      </c>
      <c r="M6807" t="s">
        <v>18</v>
      </c>
    </row>
    <row r="6808" spans="1:13">
      <c r="A6808" t="s">
        <v>8542</v>
      </c>
      <c r="B6808">
        <v>4.0999999999999996</v>
      </c>
      <c r="C6808" t="str">
        <f t="shared" si="106"/>
        <v>4 – 5</v>
      </c>
      <c r="D6808">
        <v>500</v>
      </c>
      <c r="E6808" t="s">
        <v>13149</v>
      </c>
      <c r="G6808" t="s">
        <v>13150</v>
      </c>
      <c r="H6808" t="s">
        <v>13150</v>
      </c>
      <c r="I6808" t="s">
        <v>8544</v>
      </c>
      <c r="J6808" t="s">
        <v>8545</v>
      </c>
      <c r="K6808" t="s">
        <v>13545</v>
      </c>
      <c r="L6808" t="s">
        <v>14079</v>
      </c>
      <c r="M6808" t="s">
        <v>16119</v>
      </c>
    </row>
    <row r="6809" spans="1:13">
      <c r="A6809" t="s">
        <v>8546</v>
      </c>
      <c r="C6809" t="str">
        <f t="shared" si="106"/>
        <v>No Rating</v>
      </c>
      <c r="E6809" t="s">
        <v>13150</v>
      </c>
      <c r="G6809" t="s">
        <v>13150</v>
      </c>
      <c r="H6809" t="s">
        <v>13150</v>
      </c>
      <c r="I6809" t="s">
        <v>8548</v>
      </c>
      <c r="J6809" t="s">
        <v>8549</v>
      </c>
      <c r="K6809" t="s">
        <v>15470</v>
      </c>
      <c r="L6809" t="s">
        <v>14302</v>
      </c>
      <c r="M6809" t="s">
        <v>635</v>
      </c>
    </row>
    <row r="6810" spans="1:13">
      <c r="A6810" t="s">
        <v>8546</v>
      </c>
      <c r="C6810" t="str">
        <f t="shared" si="106"/>
        <v>No Rating</v>
      </c>
      <c r="E6810" t="s">
        <v>13150</v>
      </c>
      <c r="G6810" t="s">
        <v>13150</v>
      </c>
      <c r="H6810" t="s">
        <v>13150</v>
      </c>
      <c r="I6810" t="s">
        <v>8548</v>
      </c>
      <c r="J6810" t="s">
        <v>8549</v>
      </c>
      <c r="K6810" t="s">
        <v>15470</v>
      </c>
      <c r="L6810" t="s">
        <v>14302</v>
      </c>
      <c r="M6810" t="s">
        <v>262</v>
      </c>
    </row>
    <row r="6811" spans="1:13">
      <c r="A6811" t="s">
        <v>8546</v>
      </c>
      <c r="C6811" t="str">
        <f t="shared" si="106"/>
        <v>No Rating</v>
      </c>
      <c r="E6811" t="s">
        <v>13150</v>
      </c>
      <c r="G6811" t="s">
        <v>13150</v>
      </c>
      <c r="H6811" t="s">
        <v>13150</v>
      </c>
      <c r="I6811" t="s">
        <v>8548</v>
      </c>
      <c r="J6811" t="s">
        <v>8549</v>
      </c>
      <c r="K6811" t="s">
        <v>15470</v>
      </c>
      <c r="L6811" t="s">
        <v>14302</v>
      </c>
      <c r="M6811" t="s">
        <v>1505</v>
      </c>
    </row>
    <row r="6812" spans="1:13">
      <c r="A6812" t="s">
        <v>8546</v>
      </c>
      <c r="C6812" t="str">
        <f t="shared" si="106"/>
        <v>No Rating</v>
      </c>
      <c r="E6812" t="s">
        <v>13150</v>
      </c>
      <c r="G6812" t="s">
        <v>13150</v>
      </c>
      <c r="H6812" t="s">
        <v>13150</v>
      </c>
      <c r="I6812" t="s">
        <v>8548</v>
      </c>
      <c r="J6812" t="s">
        <v>8549</v>
      </c>
      <c r="K6812" t="s">
        <v>15470</v>
      </c>
      <c r="L6812" t="s">
        <v>14302</v>
      </c>
      <c r="M6812" t="s">
        <v>18</v>
      </c>
    </row>
    <row r="6813" spans="1:13">
      <c r="A6813" t="s">
        <v>8546</v>
      </c>
      <c r="C6813" t="str">
        <f t="shared" si="106"/>
        <v>No Rating</v>
      </c>
      <c r="E6813" t="s">
        <v>13150</v>
      </c>
      <c r="G6813" t="s">
        <v>13150</v>
      </c>
      <c r="H6813" t="s">
        <v>13150</v>
      </c>
      <c r="I6813" t="s">
        <v>8548</v>
      </c>
      <c r="J6813" t="s">
        <v>8549</v>
      </c>
      <c r="K6813" t="s">
        <v>15470</v>
      </c>
      <c r="L6813" t="s">
        <v>14302</v>
      </c>
      <c r="M6813" t="s">
        <v>595</v>
      </c>
    </row>
    <row r="6814" spans="1:13">
      <c r="A6814" t="s">
        <v>8551</v>
      </c>
      <c r="B6814">
        <v>4.5999999999999996</v>
      </c>
      <c r="C6814" t="str">
        <f t="shared" si="106"/>
        <v>4 – 5</v>
      </c>
      <c r="D6814">
        <v>1000</v>
      </c>
      <c r="E6814" t="s">
        <v>13149</v>
      </c>
      <c r="G6814" t="s">
        <v>13150</v>
      </c>
      <c r="H6814" t="s">
        <v>13150</v>
      </c>
      <c r="I6814" t="s">
        <v>8553</v>
      </c>
      <c r="J6814" t="s">
        <v>8554</v>
      </c>
      <c r="K6814" t="s">
        <v>15471</v>
      </c>
      <c r="L6814" t="s">
        <v>14079</v>
      </c>
      <c r="M6814" t="s">
        <v>18</v>
      </c>
    </row>
    <row r="6815" spans="1:13">
      <c r="A6815" t="s">
        <v>8551</v>
      </c>
      <c r="B6815">
        <v>4.5999999999999996</v>
      </c>
      <c r="C6815" t="str">
        <f t="shared" si="106"/>
        <v>4 – 5</v>
      </c>
      <c r="D6815">
        <v>1000</v>
      </c>
      <c r="E6815" t="s">
        <v>13149</v>
      </c>
      <c r="G6815" t="s">
        <v>13150</v>
      </c>
      <c r="H6815" t="s">
        <v>13150</v>
      </c>
      <c r="I6815" t="s">
        <v>8553</v>
      </c>
      <c r="J6815" t="s">
        <v>8554</v>
      </c>
      <c r="K6815" t="s">
        <v>15471</v>
      </c>
      <c r="L6815" t="s">
        <v>14079</v>
      </c>
      <c r="M6815" t="s">
        <v>16115</v>
      </c>
    </row>
    <row r="6816" spans="1:13">
      <c r="A6816" t="s">
        <v>8551</v>
      </c>
      <c r="B6816">
        <v>4.5999999999999996</v>
      </c>
      <c r="C6816" t="str">
        <f t="shared" si="106"/>
        <v>4 – 5</v>
      </c>
      <c r="D6816">
        <v>1000</v>
      </c>
      <c r="E6816" t="s">
        <v>13149</v>
      </c>
      <c r="G6816" t="s">
        <v>13150</v>
      </c>
      <c r="H6816" t="s">
        <v>13150</v>
      </c>
      <c r="I6816" t="s">
        <v>8553</v>
      </c>
      <c r="J6816" t="s">
        <v>8554</v>
      </c>
      <c r="K6816" t="s">
        <v>15471</v>
      </c>
      <c r="L6816" t="s">
        <v>14079</v>
      </c>
      <c r="M6816" t="s">
        <v>1220</v>
      </c>
    </row>
    <row r="6817" spans="1:13">
      <c r="A6817" t="s">
        <v>8555</v>
      </c>
      <c r="B6817">
        <v>3.3</v>
      </c>
      <c r="C6817" t="str">
        <f t="shared" si="106"/>
        <v>3 – 4</v>
      </c>
      <c r="D6817">
        <v>99</v>
      </c>
      <c r="E6817" t="s">
        <v>13149</v>
      </c>
      <c r="G6817" t="s">
        <v>13150</v>
      </c>
      <c r="H6817" t="s">
        <v>13150</v>
      </c>
      <c r="I6817" t="s">
        <v>8558</v>
      </c>
      <c r="J6817" t="s">
        <v>8559</v>
      </c>
      <c r="K6817" t="s">
        <v>13546</v>
      </c>
      <c r="L6817" t="s">
        <v>13155</v>
      </c>
      <c r="M6817" t="s">
        <v>52</v>
      </c>
    </row>
    <row r="6818" spans="1:13">
      <c r="A6818" t="s">
        <v>8555</v>
      </c>
      <c r="B6818">
        <v>3.3</v>
      </c>
      <c r="C6818" t="str">
        <f t="shared" si="106"/>
        <v>3 – 4</v>
      </c>
      <c r="D6818">
        <v>99</v>
      </c>
      <c r="E6818" t="s">
        <v>13149</v>
      </c>
      <c r="G6818" t="s">
        <v>13150</v>
      </c>
      <c r="H6818" t="s">
        <v>13150</v>
      </c>
      <c r="I6818" t="s">
        <v>8558</v>
      </c>
      <c r="J6818" t="s">
        <v>8559</v>
      </c>
      <c r="K6818" t="s">
        <v>13546</v>
      </c>
      <c r="L6818" t="s">
        <v>13155</v>
      </c>
      <c r="M6818" t="s">
        <v>18</v>
      </c>
    </row>
    <row r="6819" spans="1:13">
      <c r="A6819" t="s">
        <v>8555</v>
      </c>
      <c r="B6819">
        <v>3.3</v>
      </c>
      <c r="C6819" t="str">
        <f t="shared" si="106"/>
        <v>3 – 4</v>
      </c>
      <c r="D6819">
        <v>99</v>
      </c>
      <c r="E6819" t="s">
        <v>13149</v>
      </c>
      <c r="G6819" t="s">
        <v>13150</v>
      </c>
      <c r="H6819" t="s">
        <v>13150</v>
      </c>
      <c r="I6819" t="s">
        <v>8558</v>
      </c>
      <c r="J6819" t="s">
        <v>8559</v>
      </c>
      <c r="K6819" t="s">
        <v>13546</v>
      </c>
      <c r="L6819" t="s">
        <v>13155</v>
      </c>
      <c r="M6819" t="s">
        <v>8122</v>
      </c>
    </row>
    <row r="6820" spans="1:13">
      <c r="A6820" t="s">
        <v>8555</v>
      </c>
      <c r="B6820">
        <v>3.3</v>
      </c>
      <c r="C6820" t="str">
        <f t="shared" si="106"/>
        <v>3 – 4</v>
      </c>
      <c r="D6820">
        <v>99</v>
      </c>
      <c r="E6820" t="s">
        <v>13149</v>
      </c>
      <c r="G6820" t="s">
        <v>13150</v>
      </c>
      <c r="H6820" t="s">
        <v>13150</v>
      </c>
      <c r="I6820" t="s">
        <v>8558</v>
      </c>
      <c r="J6820" t="s">
        <v>8559</v>
      </c>
      <c r="K6820" t="s">
        <v>13546</v>
      </c>
      <c r="L6820" t="s">
        <v>13155</v>
      </c>
      <c r="M6820" t="s">
        <v>1220</v>
      </c>
    </row>
    <row r="6821" spans="1:13">
      <c r="A6821" t="s">
        <v>8560</v>
      </c>
      <c r="B6821">
        <v>4.8</v>
      </c>
      <c r="C6821" t="str">
        <f t="shared" si="106"/>
        <v>4 – 5</v>
      </c>
      <c r="D6821">
        <v>500</v>
      </c>
      <c r="E6821" t="s">
        <v>13149</v>
      </c>
      <c r="G6821" t="s">
        <v>13150</v>
      </c>
      <c r="H6821" t="s">
        <v>13150</v>
      </c>
      <c r="I6821" t="s">
        <v>8562</v>
      </c>
      <c r="J6821" t="s">
        <v>8563</v>
      </c>
      <c r="K6821" t="s">
        <v>15472</v>
      </c>
      <c r="L6821" t="s">
        <v>14101</v>
      </c>
      <c r="M6821" t="s">
        <v>12403</v>
      </c>
    </row>
    <row r="6822" spans="1:13">
      <c r="A6822" t="s">
        <v>8560</v>
      </c>
      <c r="B6822">
        <v>4.8</v>
      </c>
      <c r="C6822" t="str">
        <f t="shared" si="106"/>
        <v>4 – 5</v>
      </c>
      <c r="D6822">
        <v>500</v>
      </c>
      <c r="E6822" t="s">
        <v>13149</v>
      </c>
      <c r="G6822" t="s">
        <v>13150</v>
      </c>
      <c r="H6822" t="s">
        <v>13150</v>
      </c>
      <c r="I6822" t="s">
        <v>8562</v>
      </c>
      <c r="J6822" t="s">
        <v>8563</v>
      </c>
      <c r="K6822" t="s">
        <v>15472</v>
      </c>
      <c r="L6822" t="s">
        <v>14101</v>
      </c>
      <c r="M6822" t="s">
        <v>511</v>
      </c>
    </row>
    <row r="6823" spans="1:13">
      <c r="A6823" t="s">
        <v>8564</v>
      </c>
      <c r="C6823" t="str">
        <f t="shared" si="106"/>
        <v>No Rating</v>
      </c>
      <c r="E6823" t="s">
        <v>13150</v>
      </c>
      <c r="G6823" t="s">
        <v>13150</v>
      </c>
      <c r="H6823" t="s">
        <v>13150</v>
      </c>
      <c r="I6823" t="s">
        <v>8566</v>
      </c>
      <c r="J6823" t="s">
        <v>8567</v>
      </c>
      <c r="K6823" t="s">
        <v>15473</v>
      </c>
      <c r="L6823" t="s">
        <v>14079</v>
      </c>
      <c r="M6823" t="s">
        <v>257</v>
      </c>
    </row>
    <row r="6824" spans="1:13">
      <c r="A6824" t="s">
        <v>8564</v>
      </c>
      <c r="C6824" t="str">
        <f t="shared" si="106"/>
        <v>No Rating</v>
      </c>
      <c r="E6824" t="s">
        <v>13150</v>
      </c>
      <c r="G6824" t="s">
        <v>13150</v>
      </c>
      <c r="H6824" t="s">
        <v>13150</v>
      </c>
      <c r="I6824" t="s">
        <v>8566</v>
      </c>
      <c r="J6824" t="s">
        <v>8567</v>
      </c>
      <c r="K6824" t="s">
        <v>15473</v>
      </c>
      <c r="L6824" t="s">
        <v>14079</v>
      </c>
      <c r="M6824" t="s">
        <v>52</v>
      </c>
    </row>
    <row r="6825" spans="1:13">
      <c r="A6825" t="s">
        <v>8568</v>
      </c>
      <c r="B6825">
        <v>3.4</v>
      </c>
      <c r="C6825" t="str">
        <f t="shared" si="106"/>
        <v>3 – 4</v>
      </c>
      <c r="D6825">
        <v>100</v>
      </c>
      <c r="E6825" t="s">
        <v>13149</v>
      </c>
      <c r="G6825" t="s">
        <v>13150</v>
      </c>
      <c r="H6825" t="s">
        <v>13150</v>
      </c>
      <c r="I6825" t="s">
        <v>8570</v>
      </c>
      <c r="J6825" t="s">
        <v>8571</v>
      </c>
      <c r="K6825" t="s">
        <v>15474</v>
      </c>
      <c r="L6825" t="s">
        <v>14079</v>
      </c>
      <c r="M6825" t="s">
        <v>52</v>
      </c>
    </row>
    <row r="6826" spans="1:13">
      <c r="A6826" t="s">
        <v>8568</v>
      </c>
      <c r="B6826">
        <v>3.4</v>
      </c>
      <c r="C6826" t="str">
        <f t="shared" si="106"/>
        <v>3 – 4</v>
      </c>
      <c r="D6826">
        <v>100</v>
      </c>
      <c r="E6826" t="s">
        <v>13149</v>
      </c>
      <c r="G6826" t="s">
        <v>13150</v>
      </c>
      <c r="H6826" t="s">
        <v>13150</v>
      </c>
      <c r="I6826" t="s">
        <v>8570</v>
      </c>
      <c r="J6826" t="s">
        <v>8571</v>
      </c>
      <c r="K6826" t="s">
        <v>15474</v>
      </c>
      <c r="L6826" t="s">
        <v>14079</v>
      </c>
      <c r="M6826" t="s">
        <v>18</v>
      </c>
    </row>
    <row r="6827" spans="1:13">
      <c r="A6827" t="s">
        <v>8568</v>
      </c>
      <c r="B6827">
        <v>3.4</v>
      </c>
      <c r="C6827" t="str">
        <f t="shared" si="106"/>
        <v>3 – 4</v>
      </c>
      <c r="D6827">
        <v>100</v>
      </c>
      <c r="E6827" t="s">
        <v>13149</v>
      </c>
      <c r="G6827" t="s">
        <v>13150</v>
      </c>
      <c r="H6827" t="s">
        <v>13150</v>
      </c>
      <c r="I6827" t="s">
        <v>8570</v>
      </c>
      <c r="J6827" t="s">
        <v>8571</v>
      </c>
      <c r="K6827" t="s">
        <v>15474</v>
      </c>
      <c r="L6827" t="s">
        <v>14079</v>
      </c>
      <c r="M6827" t="s">
        <v>5392</v>
      </c>
    </row>
    <row r="6828" spans="1:13">
      <c r="A6828" t="s">
        <v>8568</v>
      </c>
      <c r="B6828">
        <v>3.4</v>
      </c>
      <c r="C6828" t="str">
        <f t="shared" si="106"/>
        <v>3 – 4</v>
      </c>
      <c r="D6828">
        <v>100</v>
      </c>
      <c r="E6828" t="s">
        <v>13149</v>
      </c>
      <c r="G6828" t="s">
        <v>13150</v>
      </c>
      <c r="H6828" t="s">
        <v>13150</v>
      </c>
      <c r="I6828" t="s">
        <v>8570</v>
      </c>
      <c r="J6828" t="s">
        <v>8571</v>
      </c>
      <c r="K6828" t="s">
        <v>15474</v>
      </c>
      <c r="L6828" t="s">
        <v>14079</v>
      </c>
      <c r="M6828" t="s">
        <v>1220</v>
      </c>
    </row>
    <row r="6829" spans="1:13">
      <c r="A6829" t="s">
        <v>8572</v>
      </c>
      <c r="B6829">
        <v>3.6</v>
      </c>
      <c r="C6829" t="str">
        <f t="shared" si="106"/>
        <v>3 – 4</v>
      </c>
      <c r="D6829">
        <v>7</v>
      </c>
      <c r="E6829" t="s">
        <v>13149</v>
      </c>
      <c r="G6829" t="s">
        <v>13150</v>
      </c>
      <c r="H6829" t="s">
        <v>13150</v>
      </c>
      <c r="I6829" t="s">
        <v>8574</v>
      </c>
      <c r="J6829" t="s">
        <v>8575</v>
      </c>
      <c r="K6829" t="s">
        <v>15475</v>
      </c>
      <c r="L6829" t="s">
        <v>14198</v>
      </c>
      <c r="M6829" t="s">
        <v>10</v>
      </c>
    </row>
    <row r="6830" spans="1:13">
      <c r="A6830" t="s">
        <v>8572</v>
      </c>
      <c r="B6830">
        <v>3.6</v>
      </c>
      <c r="C6830" t="str">
        <f t="shared" si="106"/>
        <v>3 – 4</v>
      </c>
      <c r="D6830">
        <v>7</v>
      </c>
      <c r="E6830" t="s">
        <v>13149</v>
      </c>
      <c r="G6830" t="s">
        <v>13150</v>
      </c>
      <c r="H6830" t="s">
        <v>13150</v>
      </c>
      <c r="I6830" t="s">
        <v>8574</v>
      </c>
      <c r="J6830" t="s">
        <v>8575</v>
      </c>
      <c r="K6830" t="s">
        <v>15475</v>
      </c>
      <c r="L6830" t="s">
        <v>14198</v>
      </c>
      <c r="M6830" t="s">
        <v>52</v>
      </c>
    </row>
    <row r="6831" spans="1:13">
      <c r="A6831" t="s">
        <v>8572</v>
      </c>
      <c r="B6831">
        <v>3.6</v>
      </c>
      <c r="C6831" t="str">
        <f t="shared" si="106"/>
        <v>3 – 4</v>
      </c>
      <c r="D6831">
        <v>7</v>
      </c>
      <c r="E6831" t="s">
        <v>13149</v>
      </c>
      <c r="G6831" t="s">
        <v>13150</v>
      </c>
      <c r="H6831" t="s">
        <v>13150</v>
      </c>
      <c r="I6831" t="s">
        <v>8574</v>
      </c>
      <c r="J6831" t="s">
        <v>8575</v>
      </c>
      <c r="K6831" t="s">
        <v>15475</v>
      </c>
      <c r="L6831" t="s">
        <v>14198</v>
      </c>
      <c r="M6831" t="s">
        <v>2256</v>
      </c>
    </row>
    <row r="6832" spans="1:13">
      <c r="A6832" t="s">
        <v>8572</v>
      </c>
      <c r="B6832">
        <v>3.6</v>
      </c>
      <c r="C6832" t="str">
        <f t="shared" si="106"/>
        <v>3 – 4</v>
      </c>
      <c r="D6832">
        <v>7</v>
      </c>
      <c r="E6832" t="s">
        <v>13149</v>
      </c>
      <c r="G6832" t="s">
        <v>13150</v>
      </c>
      <c r="H6832" t="s">
        <v>13150</v>
      </c>
      <c r="I6832" t="s">
        <v>8574</v>
      </c>
      <c r="J6832" t="s">
        <v>8575</v>
      </c>
      <c r="K6832" t="s">
        <v>15475</v>
      </c>
      <c r="L6832" t="s">
        <v>14198</v>
      </c>
      <c r="M6832" t="s">
        <v>16108</v>
      </c>
    </row>
    <row r="6833" spans="1:13">
      <c r="A6833" t="s">
        <v>8576</v>
      </c>
      <c r="B6833">
        <v>4.5999999999999996</v>
      </c>
      <c r="C6833" t="str">
        <f t="shared" si="106"/>
        <v>4 – 5</v>
      </c>
      <c r="D6833">
        <v>100</v>
      </c>
      <c r="E6833" t="s">
        <v>13149</v>
      </c>
      <c r="G6833" t="s">
        <v>13150</v>
      </c>
      <c r="H6833" t="s">
        <v>13150</v>
      </c>
      <c r="I6833" t="s">
        <v>8578</v>
      </c>
      <c r="J6833" t="s">
        <v>8579</v>
      </c>
      <c r="K6833" t="s">
        <v>15476</v>
      </c>
      <c r="L6833" t="s">
        <v>14067</v>
      </c>
      <c r="M6833" t="s">
        <v>635</v>
      </c>
    </row>
    <row r="6834" spans="1:13">
      <c r="A6834" t="s">
        <v>8576</v>
      </c>
      <c r="B6834">
        <v>4.5999999999999996</v>
      </c>
      <c r="C6834" t="str">
        <f t="shared" si="106"/>
        <v>4 – 5</v>
      </c>
      <c r="D6834">
        <v>100</v>
      </c>
      <c r="E6834" t="s">
        <v>13149</v>
      </c>
      <c r="G6834" t="s">
        <v>13150</v>
      </c>
      <c r="H6834" t="s">
        <v>13150</v>
      </c>
      <c r="I6834" t="s">
        <v>8578</v>
      </c>
      <c r="J6834" t="s">
        <v>8579</v>
      </c>
      <c r="K6834" t="s">
        <v>15476</v>
      </c>
      <c r="L6834" t="s">
        <v>14067</v>
      </c>
      <c r="M6834" t="s">
        <v>252</v>
      </c>
    </row>
    <row r="6835" spans="1:13">
      <c r="A6835" t="s">
        <v>8576</v>
      </c>
      <c r="B6835">
        <v>4.5999999999999996</v>
      </c>
      <c r="C6835" t="str">
        <f t="shared" si="106"/>
        <v>4 – 5</v>
      </c>
      <c r="D6835">
        <v>100</v>
      </c>
      <c r="E6835" t="s">
        <v>13149</v>
      </c>
      <c r="G6835" t="s">
        <v>13150</v>
      </c>
      <c r="H6835" t="s">
        <v>13150</v>
      </c>
      <c r="I6835" t="s">
        <v>8578</v>
      </c>
      <c r="J6835" t="s">
        <v>8579</v>
      </c>
      <c r="K6835" t="s">
        <v>15476</v>
      </c>
      <c r="L6835" t="s">
        <v>14067</v>
      </c>
      <c r="M6835" t="s">
        <v>262</v>
      </c>
    </row>
    <row r="6836" spans="1:13">
      <c r="A6836" t="s">
        <v>8576</v>
      </c>
      <c r="B6836">
        <v>4.5999999999999996</v>
      </c>
      <c r="C6836" t="str">
        <f t="shared" si="106"/>
        <v>4 – 5</v>
      </c>
      <c r="D6836">
        <v>100</v>
      </c>
      <c r="E6836" t="s">
        <v>13149</v>
      </c>
      <c r="G6836" t="s">
        <v>13150</v>
      </c>
      <c r="H6836" t="s">
        <v>13150</v>
      </c>
      <c r="I6836" t="s">
        <v>8578</v>
      </c>
      <c r="J6836" t="s">
        <v>8579</v>
      </c>
      <c r="K6836" t="s">
        <v>15476</v>
      </c>
      <c r="L6836" t="s">
        <v>14067</v>
      </c>
      <c r="M6836" t="s">
        <v>10</v>
      </c>
    </row>
    <row r="6837" spans="1:13">
      <c r="A6837" t="s">
        <v>8576</v>
      </c>
      <c r="B6837">
        <v>4.5999999999999996</v>
      </c>
      <c r="C6837" t="str">
        <f t="shared" si="106"/>
        <v>4 – 5</v>
      </c>
      <c r="D6837">
        <v>100</v>
      </c>
      <c r="E6837" t="s">
        <v>13149</v>
      </c>
      <c r="G6837" t="s">
        <v>13150</v>
      </c>
      <c r="H6837" t="s">
        <v>13150</v>
      </c>
      <c r="I6837" t="s">
        <v>8578</v>
      </c>
      <c r="J6837" t="s">
        <v>8579</v>
      </c>
      <c r="K6837" t="s">
        <v>15476</v>
      </c>
      <c r="L6837" t="s">
        <v>14067</v>
      </c>
      <c r="M6837" t="s">
        <v>52</v>
      </c>
    </row>
    <row r="6838" spans="1:13">
      <c r="A6838" t="s">
        <v>8581</v>
      </c>
      <c r="C6838" t="str">
        <f t="shared" si="106"/>
        <v>No Rating</v>
      </c>
      <c r="E6838" t="s">
        <v>13150</v>
      </c>
      <c r="G6838" t="s">
        <v>13150</v>
      </c>
      <c r="H6838" t="s">
        <v>13150</v>
      </c>
      <c r="I6838" t="s">
        <v>8583</v>
      </c>
      <c r="J6838" t="s">
        <v>8584</v>
      </c>
      <c r="K6838" t="s">
        <v>16156</v>
      </c>
      <c r="L6838" t="s">
        <v>14302</v>
      </c>
      <c r="M6838" t="s">
        <v>330</v>
      </c>
    </row>
    <row r="6839" spans="1:13">
      <c r="A6839" t="s">
        <v>8581</v>
      </c>
      <c r="C6839" t="str">
        <f t="shared" si="106"/>
        <v>No Rating</v>
      </c>
      <c r="E6839" t="s">
        <v>13150</v>
      </c>
      <c r="G6839" t="s">
        <v>13150</v>
      </c>
      <c r="H6839" t="s">
        <v>13150</v>
      </c>
      <c r="I6839" t="s">
        <v>8583</v>
      </c>
      <c r="J6839" t="s">
        <v>8584</v>
      </c>
      <c r="K6839" t="s">
        <v>16156</v>
      </c>
      <c r="L6839" t="s">
        <v>14302</v>
      </c>
      <c r="M6839" t="s">
        <v>52</v>
      </c>
    </row>
    <row r="6840" spans="1:13">
      <c r="A6840" t="s">
        <v>8581</v>
      </c>
      <c r="C6840" t="str">
        <f t="shared" si="106"/>
        <v>No Rating</v>
      </c>
      <c r="E6840" t="s">
        <v>13150</v>
      </c>
      <c r="G6840" t="s">
        <v>13150</v>
      </c>
      <c r="H6840" t="s">
        <v>13150</v>
      </c>
      <c r="I6840" t="s">
        <v>8583</v>
      </c>
      <c r="J6840" t="s">
        <v>8584</v>
      </c>
      <c r="K6840" t="s">
        <v>16156</v>
      </c>
      <c r="L6840" t="s">
        <v>14302</v>
      </c>
      <c r="M6840" t="s">
        <v>18</v>
      </c>
    </row>
    <row r="6841" spans="1:13">
      <c r="A6841" t="s">
        <v>8585</v>
      </c>
      <c r="C6841" t="str">
        <f t="shared" si="106"/>
        <v>No Rating</v>
      </c>
      <c r="E6841" t="s">
        <v>13150</v>
      </c>
      <c r="G6841" t="s">
        <v>13150</v>
      </c>
      <c r="H6841" t="s">
        <v>13150</v>
      </c>
      <c r="I6841" t="s">
        <v>8587</v>
      </c>
      <c r="J6841" t="s">
        <v>8588</v>
      </c>
      <c r="K6841" t="s">
        <v>15477</v>
      </c>
      <c r="L6841" t="s">
        <v>14079</v>
      </c>
      <c r="M6841" t="s">
        <v>262</v>
      </c>
    </row>
    <row r="6842" spans="1:13">
      <c r="A6842" t="s">
        <v>8585</v>
      </c>
      <c r="C6842" t="str">
        <f t="shared" si="106"/>
        <v>No Rating</v>
      </c>
      <c r="E6842" t="s">
        <v>13150</v>
      </c>
      <c r="G6842" t="s">
        <v>13150</v>
      </c>
      <c r="H6842" t="s">
        <v>13150</v>
      </c>
      <c r="I6842" t="s">
        <v>8587</v>
      </c>
      <c r="J6842" t="s">
        <v>8588</v>
      </c>
      <c r="K6842" t="s">
        <v>15477</v>
      </c>
      <c r="L6842" t="s">
        <v>14079</v>
      </c>
      <c r="M6842" t="s">
        <v>18</v>
      </c>
    </row>
    <row r="6843" spans="1:13">
      <c r="A6843" t="s">
        <v>8585</v>
      </c>
      <c r="C6843" t="str">
        <f t="shared" si="106"/>
        <v>No Rating</v>
      </c>
      <c r="E6843" t="s">
        <v>13150</v>
      </c>
      <c r="G6843" t="s">
        <v>13150</v>
      </c>
      <c r="H6843" t="s">
        <v>13150</v>
      </c>
      <c r="I6843" t="s">
        <v>8587</v>
      </c>
      <c r="J6843" t="s">
        <v>8588</v>
      </c>
      <c r="K6843" t="s">
        <v>15477</v>
      </c>
      <c r="L6843" t="s">
        <v>14079</v>
      </c>
      <c r="M6843" t="s">
        <v>595</v>
      </c>
    </row>
    <row r="6844" spans="1:13">
      <c r="A6844" t="s">
        <v>8585</v>
      </c>
      <c r="C6844" t="str">
        <f t="shared" si="106"/>
        <v>No Rating</v>
      </c>
      <c r="E6844" t="s">
        <v>13150</v>
      </c>
      <c r="G6844" t="s">
        <v>13150</v>
      </c>
      <c r="H6844" t="s">
        <v>13150</v>
      </c>
      <c r="I6844" t="s">
        <v>8587</v>
      </c>
      <c r="J6844" t="s">
        <v>8588</v>
      </c>
      <c r="K6844" t="s">
        <v>15477</v>
      </c>
      <c r="L6844" t="s">
        <v>14079</v>
      </c>
      <c r="M6844" t="s">
        <v>16121</v>
      </c>
    </row>
    <row r="6845" spans="1:13">
      <c r="A6845" t="s">
        <v>8585</v>
      </c>
      <c r="C6845" t="str">
        <f t="shared" si="106"/>
        <v>No Rating</v>
      </c>
      <c r="E6845" t="s">
        <v>13150</v>
      </c>
      <c r="G6845" t="s">
        <v>13150</v>
      </c>
      <c r="H6845" t="s">
        <v>13150</v>
      </c>
      <c r="I6845" t="s">
        <v>8587</v>
      </c>
      <c r="J6845" t="s">
        <v>8588</v>
      </c>
      <c r="K6845" t="s">
        <v>15477</v>
      </c>
      <c r="L6845" t="s">
        <v>14079</v>
      </c>
      <c r="M6845" t="s">
        <v>3586</v>
      </c>
    </row>
    <row r="6846" spans="1:13">
      <c r="A6846" t="s">
        <v>8590</v>
      </c>
      <c r="C6846" t="str">
        <f t="shared" si="106"/>
        <v>No Rating</v>
      </c>
      <c r="E6846" t="s">
        <v>13150</v>
      </c>
      <c r="G6846" t="s">
        <v>13150</v>
      </c>
      <c r="H6846" t="s">
        <v>13150</v>
      </c>
      <c r="I6846" t="s">
        <v>8592</v>
      </c>
      <c r="J6846" t="s">
        <v>8593</v>
      </c>
      <c r="K6846" t="s">
        <v>15478</v>
      </c>
      <c r="L6846" t="s">
        <v>14079</v>
      </c>
      <c r="M6846" t="s">
        <v>262</v>
      </c>
    </row>
    <row r="6847" spans="1:13">
      <c r="A6847" t="s">
        <v>8590</v>
      </c>
      <c r="C6847" t="str">
        <f t="shared" si="106"/>
        <v>No Rating</v>
      </c>
      <c r="E6847" t="s">
        <v>13150</v>
      </c>
      <c r="G6847" t="s">
        <v>13150</v>
      </c>
      <c r="H6847" t="s">
        <v>13150</v>
      </c>
      <c r="I6847" t="s">
        <v>8592</v>
      </c>
      <c r="J6847" t="s">
        <v>8593</v>
      </c>
      <c r="K6847" t="s">
        <v>15478</v>
      </c>
      <c r="L6847" t="s">
        <v>14079</v>
      </c>
      <c r="M6847" t="s">
        <v>18</v>
      </c>
    </row>
    <row r="6848" spans="1:13">
      <c r="A6848" t="s">
        <v>8590</v>
      </c>
      <c r="C6848" t="str">
        <f t="shared" si="106"/>
        <v>No Rating</v>
      </c>
      <c r="E6848" t="s">
        <v>13150</v>
      </c>
      <c r="G6848" t="s">
        <v>13150</v>
      </c>
      <c r="H6848" t="s">
        <v>13150</v>
      </c>
      <c r="I6848" t="s">
        <v>8592</v>
      </c>
      <c r="J6848" t="s">
        <v>8593</v>
      </c>
      <c r="K6848" t="s">
        <v>15478</v>
      </c>
      <c r="L6848" t="s">
        <v>14079</v>
      </c>
      <c r="M6848" t="s">
        <v>595</v>
      </c>
    </row>
    <row r="6849" spans="1:13">
      <c r="A6849" t="s">
        <v>8590</v>
      </c>
      <c r="C6849" t="str">
        <f t="shared" si="106"/>
        <v>No Rating</v>
      </c>
      <c r="E6849" t="s">
        <v>13150</v>
      </c>
      <c r="G6849" t="s">
        <v>13150</v>
      </c>
      <c r="H6849" t="s">
        <v>13150</v>
      </c>
      <c r="I6849" t="s">
        <v>8592</v>
      </c>
      <c r="J6849" t="s">
        <v>8593</v>
      </c>
      <c r="K6849" t="s">
        <v>15478</v>
      </c>
      <c r="L6849" t="s">
        <v>14079</v>
      </c>
      <c r="M6849" t="s">
        <v>3586</v>
      </c>
    </row>
    <row r="6850" spans="1:13">
      <c r="A6850" t="s">
        <v>6601</v>
      </c>
      <c r="C6850" t="str">
        <f t="shared" ref="C6850:C6913" si="107">IF(B6850="", "No Rating",
 IF(B6850&lt;=2, "1 – 2",
 IF(B6850&lt;=3, "2 – 3",
 IF(B6850&lt;=4, "3 – 4",
 "4 – 5"))))</f>
        <v>No Rating</v>
      </c>
      <c r="E6850" t="s">
        <v>13150</v>
      </c>
      <c r="G6850" t="s">
        <v>13150</v>
      </c>
      <c r="H6850" t="s">
        <v>13150</v>
      </c>
      <c r="I6850" t="s">
        <v>8595</v>
      </c>
      <c r="J6850" t="s">
        <v>8596</v>
      </c>
      <c r="K6850" t="s">
        <v>13547</v>
      </c>
      <c r="L6850" t="s">
        <v>13155</v>
      </c>
      <c r="M6850" t="s">
        <v>635</v>
      </c>
    </row>
    <row r="6851" spans="1:13">
      <c r="A6851" t="s">
        <v>6601</v>
      </c>
      <c r="C6851" t="str">
        <f t="shared" si="107"/>
        <v>No Rating</v>
      </c>
      <c r="E6851" t="s">
        <v>13150</v>
      </c>
      <c r="G6851" t="s">
        <v>13150</v>
      </c>
      <c r="H6851" t="s">
        <v>13150</v>
      </c>
      <c r="I6851" t="s">
        <v>8595</v>
      </c>
      <c r="J6851" t="s">
        <v>8596</v>
      </c>
      <c r="K6851" t="s">
        <v>13547</v>
      </c>
      <c r="L6851" t="s">
        <v>13155</v>
      </c>
      <c r="M6851" t="s">
        <v>149</v>
      </c>
    </row>
    <row r="6852" spans="1:13">
      <c r="A6852" t="s">
        <v>6601</v>
      </c>
      <c r="C6852" t="str">
        <f t="shared" si="107"/>
        <v>No Rating</v>
      </c>
      <c r="E6852" t="s">
        <v>13150</v>
      </c>
      <c r="G6852" t="s">
        <v>13150</v>
      </c>
      <c r="H6852" t="s">
        <v>13150</v>
      </c>
      <c r="I6852" t="s">
        <v>8595</v>
      </c>
      <c r="J6852" t="s">
        <v>8596</v>
      </c>
      <c r="K6852" t="s">
        <v>13547</v>
      </c>
      <c r="L6852" t="s">
        <v>13155</v>
      </c>
      <c r="M6852" t="s">
        <v>262</v>
      </c>
    </row>
    <row r="6853" spans="1:13">
      <c r="A6853" t="s">
        <v>6601</v>
      </c>
      <c r="C6853" t="str">
        <f t="shared" si="107"/>
        <v>No Rating</v>
      </c>
      <c r="E6853" t="s">
        <v>13150</v>
      </c>
      <c r="G6853" t="s">
        <v>13150</v>
      </c>
      <c r="H6853" t="s">
        <v>13150</v>
      </c>
      <c r="I6853" t="s">
        <v>8595</v>
      </c>
      <c r="J6853" t="s">
        <v>8596</v>
      </c>
      <c r="K6853" t="s">
        <v>13547</v>
      </c>
      <c r="L6853" t="s">
        <v>13155</v>
      </c>
      <c r="M6853" t="s">
        <v>10</v>
      </c>
    </row>
    <row r="6854" spans="1:13">
      <c r="A6854" t="s">
        <v>6601</v>
      </c>
      <c r="C6854" t="str">
        <f t="shared" si="107"/>
        <v>No Rating</v>
      </c>
      <c r="E6854" t="s">
        <v>13150</v>
      </c>
      <c r="G6854" t="s">
        <v>13150</v>
      </c>
      <c r="H6854" t="s">
        <v>13150</v>
      </c>
      <c r="I6854" t="s">
        <v>8595</v>
      </c>
      <c r="J6854" t="s">
        <v>8596</v>
      </c>
      <c r="K6854" t="s">
        <v>13547</v>
      </c>
      <c r="L6854" t="s">
        <v>13155</v>
      </c>
      <c r="M6854" t="s">
        <v>595</v>
      </c>
    </row>
    <row r="6855" spans="1:13">
      <c r="A6855" t="s">
        <v>8597</v>
      </c>
      <c r="B6855">
        <v>4.5999999999999996</v>
      </c>
      <c r="C6855" t="str">
        <f t="shared" si="107"/>
        <v>4 – 5</v>
      </c>
      <c r="D6855">
        <v>100</v>
      </c>
      <c r="E6855" t="s">
        <v>13149</v>
      </c>
      <c r="G6855" t="s">
        <v>13150</v>
      </c>
      <c r="H6855" t="s">
        <v>13150</v>
      </c>
      <c r="I6855" t="s">
        <v>8599</v>
      </c>
      <c r="J6855" t="s">
        <v>8600</v>
      </c>
      <c r="K6855" t="s">
        <v>15479</v>
      </c>
      <c r="L6855" t="s">
        <v>14302</v>
      </c>
      <c r="M6855" t="s">
        <v>262</v>
      </c>
    </row>
    <row r="6856" spans="1:13">
      <c r="A6856" t="s">
        <v>8597</v>
      </c>
      <c r="B6856">
        <v>4.5999999999999996</v>
      </c>
      <c r="C6856" t="str">
        <f t="shared" si="107"/>
        <v>4 – 5</v>
      </c>
      <c r="D6856">
        <v>100</v>
      </c>
      <c r="E6856" t="s">
        <v>13149</v>
      </c>
      <c r="G6856" t="s">
        <v>13150</v>
      </c>
      <c r="H6856" t="s">
        <v>13150</v>
      </c>
      <c r="I6856" t="s">
        <v>8599</v>
      </c>
      <c r="J6856" t="s">
        <v>8600</v>
      </c>
      <c r="K6856" t="s">
        <v>15479</v>
      </c>
      <c r="L6856" t="s">
        <v>14302</v>
      </c>
      <c r="M6856" t="s">
        <v>1505</v>
      </c>
    </row>
    <row r="6857" spans="1:13">
      <c r="A6857" t="s">
        <v>8597</v>
      </c>
      <c r="B6857">
        <v>4.5999999999999996</v>
      </c>
      <c r="C6857" t="str">
        <f t="shared" si="107"/>
        <v>4 – 5</v>
      </c>
      <c r="D6857">
        <v>100</v>
      </c>
      <c r="E6857" t="s">
        <v>13149</v>
      </c>
      <c r="G6857" t="s">
        <v>13150</v>
      </c>
      <c r="H6857" t="s">
        <v>13150</v>
      </c>
      <c r="I6857" t="s">
        <v>8599</v>
      </c>
      <c r="J6857" t="s">
        <v>8600</v>
      </c>
      <c r="K6857" t="s">
        <v>15479</v>
      </c>
      <c r="L6857" t="s">
        <v>14302</v>
      </c>
      <c r="M6857" t="s">
        <v>18</v>
      </c>
    </row>
    <row r="6858" spans="1:13">
      <c r="A6858" t="s">
        <v>8597</v>
      </c>
      <c r="B6858">
        <v>4.5999999999999996</v>
      </c>
      <c r="C6858" t="str">
        <f t="shared" si="107"/>
        <v>4 – 5</v>
      </c>
      <c r="D6858">
        <v>100</v>
      </c>
      <c r="E6858" t="s">
        <v>13149</v>
      </c>
      <c r="G6858" t="s">
        <v>13150</v>
      </c>
      <c r="H6858" t="s">
        <v>13150</v>
      </c>
      <c r="I6858" t="s">
        <v>8599</v>
      </c>
      <c r="J6858" t="s">
        <v>8600</v>
      </c>
      <c r="K6858" t="s">
        <v>15479</v>
      </c>
      <c r="L6858" t="s">
        <v>14302</v>
      </c>
      <c r="M6858" t="s">
        <v>595</v>
      </c>
    </row>
    <row r="6859" spans="1:13">
      <c r="A6859" t="s">
        <v>8597</v>
      </c>
      <c r="B6859">
        <v>4.5999999999999996</v>
      </c>
      <c r="C6859" t="str">
        <f t="shared" si="107"/>
        <v>4 – 5</v>
      </c>
      <c r="D6859">
        <v>100</v>
      </c>
      <c r="E6859" t="s">
        <v>13149</v>
      </c>
      <c r="G6859" t="s">
        <v>13150</v>
      </c>
      <c r="H6859" t="s">
        <v>13150</v>
      </c>
      <c r="I6859" t="s">
        <v>8599</v>
      </c>
      <c r="J6859" t="s">
        <v>8600</v>
      </c>
      <c r="K6859" t="s">
        <v>15479</v>
      </c>
      <c r="L6859" t="s">
        <v>14302</v>
      </c>
      <c r="M6859" t="s">
        <v>1220</v>
      </c>
    </row>
    <row r="6860" spans="1:13">
      <c r="A6860" t="s">
        <v>8602</v>
      </c>
      <c r="B6860">
        <v>4.5999999999999996</v>
      </c>
      <c r="C6860" t="str">
        <f t="shared" si="107"/>
        <v>4 – 5</v>
      </c>
      <c r="D6860">
        <v>500</v>
      </c>
      <c r="E6860" t="s">
        <v>13149</v>
      </c>
      <c r="G6860" t="s">
        <v>13150</v>
      </c>
      <c r="H6860" t="s">
        <v>13150</v>
      </c>
      <c r="I6860" t="s">
        <v>8604</v>
      </c>
      <c r="J6860" t="s">
        <v>8605</v>
      </c>
      <c r="K6860" t="s">
        <v>13548</v>
      </c>
      <c r="L6860" t="s">
        <v>13155</v>
      </c>
      <c r="M6860" t="s">
        <v>330</v>
      </c>
    </row>
    <row r="6861" spans="1:13">
      <c r="A6861" t="s">
        <v>8602</v>
      </c>
      <c r="B6861">
        <v>4.5999999999999996</v>
      </c>
      <c r="C6861" t="str">
        <f t="shared" si="107"/>
        <v>4 – 5</v>
      </c>
      <c r="D6861">
        <v>500</v>
      </c>
      <c r="E6861" t="s">
        <v>13149</v>
      </c>
      <c r="G6861" t="s">
        <v>13150</v>
      </c>
      <c r="H6861" t="s">
        <v>13150</v>
      </c>
      <c r="I6861" t="s">
        <v>8604</v>
      </c>
      <c r="J6861" t="s">
        <v>8605</v>
      </c>
      <c r="K6861" t="s">
        <v>13548</v>
      </c>
      <c r="L6861" t="s">
        <v>13155</v>
      </c>
      <c r="M6861" t="s">
        <v>257</v>
      </c>
    </row>
    <row r="6862" spans="1:13">
      <c r="A6862" t="s">
        <v>8602</v>
      </c>
      <c r="B6862">
        <v>4.5999999999999996</v>
      </c>
      <c r="C6862" t="str">
        <f t="shared" si="107"/>
        <v>4 – 5</v>
      </c>
      <c r="D6862">
        <v>500</v>
      </c>
      <c r="E6862" t="s">
        <v>13149</v>
      </c>
      <c r="G6862" t="s">
        <v>13150</v>
      </c>
      <c r="H6862" t="s">
        <v>13150</v>
      </c>
      <c r="I6862" t="s">
        <v>8604</v>
      </c>
      <c r="J6862" t="s">
        <v>8605</v>
      </c>
      <c r="K6862" t="s">
        <v>13548</v>
      </c>
      <c r="L6862" t="s">
        <v>13155</v>
      </c>
      <c r="M6862" t="s">
        <v>52</v>
      </c>
    </row>
    <row r="6863" spans="1:13">
      <c r="A6863" t="s">
        <v>8602</v>
      </c>
      <c r="B6863">
        <v>4.5999999999999996</v>
      </c>
      <c r="C6863" t="str">
        <f t="shared" si="107"/>
        <v>4 – 5</v>
      </c>
      <c r="D6863">
        <v>500</v>
      </c>
      <c r="E6863" t="s">
        <v>13149</v>
      </c>
      <c r="G6863" t="s">
        <v>13150</v>
      </c>
      <c r="H6863" t="s">
        <v>13150</v>
      </c>
      <c r="I6863" t="s">
        <v>8604</v>
      </c>
      <c r="J6863" t="s">
        <v>8605</v>
      </c>
      <c r="K6863" t="s">
        <v>13548</v>
      </c>
      <c r="L6863" t="s">
        <v>13155</v>
      </c>
      <c r="M6863" t="s">
        <v>18</v>
      </c>
    </row>
    <row r="6864" spans="1:13">
      <c r="A6864" t="s">
        <v>8602</v>
      </c>
      <c r="B6864">
        <v>4.5999999999999996</v>
      </c>
      <c r="C6864" t="str">
        <f t="shared" si="107"/>
        <v>4 – 5</v>
      </c>
      <c r="D6864">
        <v>500</v>
      </c>
      <c r="E6864" t="s">
        <v>13149</v>
      </c>
      <c r="G6864" t="s">
        <v>13150</v>
      </c>
      <c r="H6864" t="s">
        <v>13150</v>
      </c>
      <c r="I6864" t="s">
        <v>8604</v>
      </c>
      <c r="J6864" t="s">
        <v>8605</v>
      </c>
      <c r="K6864" t="s">
        <v>13548</v>
      </c>
      <c r="L6864" t="s">
        <v>13155</v>
      </c>
      <c r="M6864" t="s">
        <v>8122</v>
      </c>
    </row>
    <row r="6865" spans="1:13">
      <c r="A6865" t="s">
        <v>8607</v>
      </c>
      <c r="C6865" t="str">
        <f t="shared" si="107"/>
        <v>No Rating</v>
      </c>
      <c r="E6865" t="s">
        <v>13150</v>
      </c>
      <c r="G6865" t="s">
        <v>13150</v>
      </c>
      <c r="H6865" t="s">
        <v>13150</v>
      </c>
      <c r="I6865" t="s">
        <v>8609</v>
      </c>
      <c r="J6865" t="s">
        <v>8610</v>
      </c>
      <c r="K6865" t="s">
        <v>15480</v>
      </c>
      <c r="L6865" t="s">
        <v>14079</v>
      </c>
      <c r="M6865" t="s">
        <v>18</v>
      </c>
    </row>
    <row r="6866" spans="1:13">
      <c r="A6866" t="s">
        <v>8607</v>
      </c>
      <c r="C6866" t="str">
        <f t="shared" si="107"/>
        <v>No Rating</v>
      </c>
      <c r="E6866" t="s">
        <v>13150</v>
      </c>
      <c r="G6866" t="s">
        <v>13150</v>
      </c>
      <c r="H6866" t="s">
        <v>13150</v>
      </c>
      <c r="I6866" t="s">
        <v>8609</v>
      </c>
      <c r="J6866" t="s">
        <v>8610</v>
      </c>
      <c r="K6866" t="s">
        <v>15480</v>
      </c>
      <c r="L6866" t="s">
        <v>14079</v>
      </c>
      <c r="M6866" t="s">
        <v>5392</v>
      </c>
    </row>
    <row r="6867" spans="1:13">
      <c r="A6867" t="s">
        <v>8607</v>
      </c>
      <c r="C6867" t="str">
        <f t="shared" si="107"/>
        <v>No Rating</v>
      </c>
      <c r="E6867" t="s">
        <v>13150</v>
      </c>
      <c r="G6867" t="s">
        <v>13150</v>
      </c>
      <c r="H6867" t="s">
        <v>13150</v>
      </c>
      <c r="I6867" t="s">
        <v>8609</v>
      </c>
      <c r="J6867" t="s">
        <v>8610</v>
      </c>
      <c r="K6867" t="s">
        <v>15480</v>
      </c>
      <c r="L6867" t="s">
        <v>14079</v>
      </c>
      <c r="M6867" t="s">
        <v>16113</v>
      </c>
    </row>
    <row r="6868" spans="1:13">
      <c r="A6868" t="s">
        <v>8611</v>
      </c>
      <c r="B6868">
        <v>4.3</v>
      </c>
      <c r="C6868" t="str">
        <f t="shared" si="107"/>
        <v>4 – 5</v>
      </c>
      <c r="D6868">
        <v>500</v>
      </c>
      <c r="E6868" t="s">
        <v>13149</v>
      </c>
      <c r="G6868" t="s">
        <v>13150</v>
      </c>
      <c r="H6868" t="s">
        <v>13150</v>
      </c>
      <c r="I6868" t="s">
        <v>8613</v>
      </c>
      <c r="J6868" t="s">
        <v>8614</v>
      </c>
      <c r="K6868" t="s">
        <v>13549</v>
      </c>
      <c r="L6868" t="s">
        <v>14079</v>
      </c>
      <c r="M6868" t="s">
        <v>18</v>
      </c>
    </row>
    <row r="6869" spans="1:13">
      <c r="A6869" t="s">
        <v>8611</v>
      </c>
      <c r="B6869">
        <v>4.3</v>
      </c>
      <c r="C6869" t="str">
        <f t="shared" si="107"/>
        <v>4 – 5</v>
      </c>
      <c r="D6869">
        <v>500</v>
      </c>
      <c r="E6869" t="s">
        <v>13149</v>
      </c>
      <c r="G6869" t="s">
        <v>13150</v>
      </c>
      <c r="H6869" t="s">
        <v>13150</v>
      </c>
      <c r="I6869" t="s">
        <v>8613</v>
      </c>
      <c r="J6869" t="s">
        <v>8614</v>
      </c>
      <c r="K6869" t="s">
        <v>13549</v>
      </c>
      <c r="L6869" t="s">
        <v>14079</v>
      </c>
      <c r="M6869" t="s">
        <v>16119</v>
      </c>
    </row>
    <row r="6870" spans="1:13">
      <c r="A6870" t="s">
        <v>8611</v>
      </c>
      <c r="B6870">
        <v>4.3</v>
      </c>
      <c r="C6870" t="str">
        <f t="shared" si="107"/>
        <v>4 – 5</v>
      </c>
      <c r="D6870">
        <v>500</v>
      </c>
      <c r="E6870" t="s">
        <v>13149</v>
      </c>
      <c r="G6870" t="s">
        <v>13150</v>
      </c>
      <c r="H6870" t="s">
        <v>13150</v>
      </c>
      <c r="I6870" t="s">
        <v>8613</v>
      </c>
      <c r="J6870" t="s">
        <v>8614</v>
      </c>
      <c r="K6870" t="s">
        <v>13549</v>
      </c>
      <c r="L6870" t="s">
        <v>14079</v>
      </c>
      <c r="M6870" t="s">
        <v>1220</v>
      </c>
    </row>
    <row r="6871" spans="1:13">
      <c r="A6871" t="s">
        <v>8616</v>
      </c>
      <c r="B6871">
        <v>4.2</v>
      </c>
      <c r="C6871" t="str">
        <f t="shared" si="107"/>
        <v>4 – 5</v>
      </c>
      <c r="D6871">
        <v>9</v>
      </c>
      <c r="E6871" t="s">
        <v>13149</v>
      </c>
      <c r="G6871" t="s">
        <v>13150</v>
      </c>
      <c r="H6871" t="s">
        <v>13150</v>
      </c>
      <c r="I6871" t="s">
        <v>8619</v>
      </c>
      <c r="J6871" t="s">
        <v>8620</v>
      </c>
      <c r="K6871" t="s">
        <v>15481</v>
      </c>
      <c r="L6871" t="s">
        <v>14079</v>
      </c>
      <c r="M6871" t="s">
        <v>18</v>
      </c>
    </row>
    <row r="6872" spans="1:13">
      <c r="A6872" t="s">
        <v>8616</v>
      </c>
      <c r="B6872">
        <v>4.2</v>
      </c>
      <c r="C6872" t="str">
        <f t="shared" si="107"/>
        <v>4 – 5</v>
      </c>
      <c r="D6872">
        <v>9</v>
      </c>
      <c r="E6872" t="s">
        <v>13149</v>
      </c>
      <c r="G6872" t="s">
        <v>13150</v>
      </c>
      <c r="H6872" t="s">
        <v>13150</v>
      </c>
      <c r="I6872" t="s">
        <v>8619</v>
      </c>
      <c r="J6872" t="s">
        <v>8620</v>
      </c>
      <c r="K6872" t="s">
        <v>15481</v>
      </c>
      <c r="L6872" t="s">
        <v>14079</v>
      </c>
      <c r="M6872" t="s">
        <v>16113</v>
      </c>
    </row>
    <row r="6873" spans="1:13">
      <c r="A6873" t="s">
        <v>8616</v>
      </c>
      <c r="B6873">
        <v>4.2</v>
      </c>
      <c r="C6873" t="str">
        <f t="shared" si="107"/>
        <v>4 – 5</v>
      </c>
      <c r="D6873">
        <v>9</v>
      </c>
      <c r="E6873" t="s">
        <v>13149</v>
      </c>
      <c r="G6873" t="s">
        <v>13150</v>
      </c>
      <c r="H6873" t="s">
        <v>13150</v>
      </c>
      <c r="I6873" t="s">
        <v>8619</v>
      </c>
      <c r="J6873" t="s">
        <v>8620</v>
      </c>
      <c r="K6873" t="s">
        <v>15481</v>
      </c>
      <c r="L6873" t="s">
        <v>14079</v>
      </c>
      <c r="M6873" t="s">
        <v>1220</v>
      </c>
    </row>
    <row r="6874" spans="1:13">
      <c r="A6874" t="s">
        <v>8616</v>
      </c>
      <c r="B6874">
        <v>4.2</v>
      </c>
      <c r="C6874" t="str">
        <f t="shared" si="107"/>
        <v>4 – 5</v>
      </c>
      <c r="D6874">
        <v>9</v>
      </c>
      <c r="E6874" t="s">
        <v>13149</v>
      </c>
      <c r="G6874" t="s">
        <v>13150</v>
      </c>
      <c r="H6874" t="s">
        <v>13150</v>
      </c>
      <c r="I6874" t="s">
        <v>8619</v>
      </c>
      <c r="J6874" t="s">
        <v>8620</v>
      </c>
      <c r="K6874" t="s">
        <v>15481</v>
      </c>
      <c r="L6874" t="s">
        <v>14079</v>
      </c>
      <c r="M6874" t="s">
        <v>16110</v>
      </c>
    </row>
    <row r="6875" spans="1:13">
      <c r="A6875" t="s">
        <v>8621</v>
      </c>
      <c r="B6875">
        <v>4.3</v>
      </c>
      <c r="C6875" t="str">
        <f t="shared" si="107"/>
        <v>4 – 5</v>
      </c>
      <c r="D6875">
        <v>100</v>
      </c>
      <c r="E6875" t="s">
        <v>13149</v>
      </c>
      <c r="G6875" t="s">
        <v>13150</v>
      </c>
      <c r="H6875" t="s">
        <v>13150</v>
      </c>
      <c r="I6875" t="s">
        <v>8623</v>
      </c>
      <c r="J6875" t="s">
        <v>8624</v>
      </c>
      <c r="K6875" t="s">
        <v>15482</v>
      </c>
      <c r="L6875" t="s">
        <v>14079</v>
      </c>
      <c r="M6875" t="s">
        <v>257</v>
      </c>
    </row>
    <row r="6876" spans="1:13">
      <c r="A6876" t="s">
        <v>8621</v>
      </c>
      <c r="B6876">
        <v>4.3</v>
      </c>
      <c r="C6876" t="str">
        <f t="shared" si="107"/>
        <v>4 – 5</v>
      </c>
      <c r="D6876">
        <v>100</v>
      </c>
      <c r="E6876" t="s">
        <v>13149</v>
      </c>
      <c r="G6876" t="s">
        <v>13150</v>
      </c>
      <c r="H6876" t="s">
        <v>13150</v>
      </c>
      <c r="I6876" t="s">
        <v>8623</v>
      </c>
      <c r="J6876" t="s">
        <v>8624</v>
      </c>
      <c r="K6876" t="s">
        <v>15482</v>
      </c>
      <c r="L6876" t="s">
        <v>14079</v>
      </c>
      <c r="M6876" t="s">
        <v>595</v>
      </c>
    </row>
    <row r="6877" spans="1:13">
      <c r="A6877" t="s">
        <v>8625</v>
      </c>
      <c r="C6877" t="str">
        <f t="shared" si="107"/>
        <v>No Rating</v>
      </c>
      <c r="E6877" t="s">
        <v>13150</v>
      </c>
      <c r="G6877" t="s">
        <v>13150</v>
      </c>
      <c r="H6877" t="s">
        <v>13150</v>
      </c>
      <c r="I6877" t="s">
        <v>8627</v>
      </c>
      <c r="J6877" t="s">
        <v>8628</v>
      </c>
      <c r="K6877" t="s">
        <v>15483</v>
      </c>
      <c r="L6877" t="s">
        <v>14079</v>
      </c>
      <c r="M6877" t="s">
        <v>52</v>
      </c>
    </row>
    <row r="6878" spans="1:13">
      <c r="A6878" t="s">
        <v>8625</v>
      </c>
      <c r="C6878" t="str">
        <f t="shared" si="107"/>
        <v>No Rating</v>
      </c>
      <c r="E6878" t="s">
        <v>13150</v>
      </c>
      <c r="G6878" t="s">
        <v>13150</v>
      </c>
      <c r="H6878" t="s">
        <v>13150</v>
      </c>
      <c r="I6878" t="s">
        <v>8627</v>
      </c>
      <c r="J6878" t="s">
        <v>8628</v>
      </c>
      <c r="K6878" t="s">
        <v>15483</v>
      </c>
      <c r="L6878" t="s">
        <v>14079</v>
      </c>
      <c r="M6878" t="s">
        <v>18</v>
      </c>
    </row>
    <row r="6879" spans="1:13">
      <c r="A6879" t="s">
        <v>8625</v>
      </c>
      <c r="C6879" t="str">
        <f t="shared" si="107"/>
        <v>No Rating</v>
      </c>
      <c r="E6879" t="s">
        <v>13150</v>
      </c>
      <c r="G6879" t="s">
        <v>13150</v>
      </c>
      <c r="H6879" t="s">
        <v>13150</v>
      </c>
      <c r="I6879" t="s">
        <v>8627</v>
      </c>
      <c r="J6879" t="s">
        <v>8628</v>
      </c>
      <c r="K6879" t="s">
        <v>15483</v>
      </c>
      <c r="L6879" t="s">
        <v>14079</v>
      </c>
      <c r="M6879" t="s">
        <v>5392</v>
      </c>
    </row>
    <row r="6880" spans="1:13">
      <c r="A6880" t="s">
        <v>8629</v>
      </c>
      <c r="B6880">
        <v>5</v>
      </c>
      <c r="C6880" t="str">
        <f t="shared" si="107"/>
        <v>4 – 5</v>
      </c>
      <c r="D6880">
        <v>100</v>
      </c>
      <c r="E6880" t="s">
        <v>13149</v>
      </c>
      <c r="G6880" t="s">
        <v>13150</v>
      </c>
      <c r="H6880" t="s">
        <v>13150</v>
      </c>
      <c r="I6880" t="s">
        <v>8631</v>
      </c>
      <c r="J6880" t="s">
        <v>8632</v>
      </c>
      <c r="K6880" t="s">
        <v>15484</v>
      </c>
      <c r="L6880" t="s">
        <v>14079</v>
      </c>
      <c r="M6880" t="s">
        <v>257</v>
      </c>
    </row>
    <row r="6881" spans="1:13">
      <c r="A6881" t="s">
        <v>8629</v>
      </c>
      <c r="B6881">
        <v>5</v>
      </c>
      <c r="C6881" t="str">
        <f t="shared" si="107"/>
        <v>4 – 5</v>
      </c>
      <c r="D6881">
        <v>100</v>
      </c>
      <c r="E6881" t="s">
        <v>13149</v>
      </c>
      <c r="G6881" t="s">
        <v>13150</v>
      </c>
      <c r="H6881" t="s">
        <v>13150</v>
      </c>
      <c r="I6881" t="s">
        <v>8631</v>
      </c>
      <c r="J6881" t="s">
        <v>8632</v>
      </c>
      <c r="K6881" t="s">
        <v>15484</v>
      </c>
      <c r="L6881" t="s">
        <v>14079</v>
      </c>
      <c r="M6881" t="s">
        <v>52</v>
      </c>
    </row>
    <row r="6882" spans="1:13">
      <c r="A6882" t="s">
        <v>8629</v>
      </c>
      <c r="B6882">
        <v>5</v>
      </c>
      <c r="C6882" t="str">
        <f t="shared" si="107"/>
        <v>4 – 5</v>
      </c>
      <c r="D6882">
        <v>100</v>
      </c>
      <c r="E6882" t="s">
        <v>13149</v>
      </c>
      <c r="G6882" t="s">
        <v>13150</v>
      </c>
      <c r="H6882" t="s">
        <v>13150</v>
      </c>
      <c r="I6882" t="s">
        <v>8631</v>
      </c>
      <c r="J6882" t="s">
        <v>8632</v>
      </c>
      <c r="K6882" t="s">
        <v>15484</v>
      </c>
      <c r="L6882" t="s">
        <v>14079</v>
      </c>
      <c r="M6882" t="s">
        <v>18</v>
      </c>
    </row>
    <row r="6883" spans="1:13">
      <c r="A6883" t="s">
        <v>8629</v>
      </c>
      <c r="B6883">
        <v>5</v>
      </c>
      <c r="C6883" t="str">
        <f t="shared" si="107"/>
        <v>4 – 5</v>
      </c>
      <c r="D6883">
        <v>100</v>
      </c>
      <c r="E6883" t="s">
        <v>13149</v>
      </c>
      <c r="G6883" t="s">
        <v>13150</v>
      </c>
      <c r="H6883" t="s">
        <v>13150</v>
      </c>
      <c r="I6883" t="s">
        <v>8631</v>
      </c>
      <c r="J6883" t="s">
        <v>8632</v>
      </c>
      <c r="K6883" t="s">
        <v>15484</v>
      </c>
      <c r="L6883" t="s">
        <v>14079</v>
      </c>
      <c r="M6883" t="s">
        <v>16113</v>
      </c>
    </row>
    <row r="6884" spans="1:13">
      <c r="A6884" t="s">
        <v>8629</v>
      </c>
      <c r="B6884">
        <v>5</v>
      </c>
      <c r="C6884" t="str">
        <f t="shared" si="107"/>
        <v>4 – 5</v>
      </c>
      <c r="D6884">
        <v>100</v>
      </c>
      <c r="E6884" t="s">
        <v>13149</v>
      </c>
      <c r="G6884" t="s">
        <v>13150</v>
      </c>
      <c r="H6884" t="s">
        <v>13150</v>
      </c>
      <c r="I6884" t="s">
        <v>8631</v>
      </c>
      <c r="J6884" t="s">
        <v>8632</v>
      </c>
      <c r="K6884" t="s">
        <v>15484</v>
      </c>
      <c r="L6884" t="s">
        <v>14079</v>
      </c>
      <c r="M6884" t="s">
        <v>16109</v>
      </c>
    </row>
    <row r="6885" spans="1:13">
      <c r="A6885" t="s">
        <v>8634</v>
      </c>
      <c r="B6885">
        <v>4.4000000000000004</v>
      </c>
      <c r="C6885" t="str">
        <f t="shared" si="107"/>
        <v>4 – 5</v>
      </c>
      <c r="D6885">
        <v>4000</v>
      </c>
      <c r="E6885" t="s">
        <v>13149</v>
      </c>
      <c r="G6885" t="s">
        <v>13150</v>
      </c>
      <c r="H6885" t="s">
        <v>13150</v>
      </c>
      <c r="I6885" t="s">
        <v>8636</v>
      </c>
      <c r="J6885" t="s">
        <v>8637</v>
      </c>
      <c r="K6885" t="s">
        <v>15485</v>
      </c>
      <c r="L6885" t="s">
        <v>14079</v>
      </c>
      <c r="M6885" t="s">
        <v>1505</v>
      </c>
    </row>
    <row r="6886" spans="1:13">
      <c r="A6886" t="s">
        <v>8634</v>
      </c>
      <c r="B6886">
        <v>4.4000000000000004</v>
      </c>
      <c r="C6886" t="str">
        <f t="shared" si="107"/>
        <v>4 – 5</v>
      </c>
      <c r="D6886">
        <v>4000</v>
      </c>
      <c r="E6886" t="s">
        <v>13149</v>
      </c>
      <c r="G6886" t="s">
        <v>13150</v>
      </c>
      <c r="H6886" t="s">
        <v>13150</v>
      </c>
      <c r="I6886" t="s">
        <v>8636</v>
      </c>
      <c r="J6886" t="s">
        <v>8637</v>
      </c>
      <c r="K6886" t="s">
        <v>15485</v>
      </c>
      <c r="L6886" t="s">
        <v>14079</v>
      </c>
      <c r="M6886" t="s">
        <v>18</v>
      </c>
    </row>
    <row r="6887" spans="1:13">
      <c r="A6887" t="s">
        <v>8634</v>
      </c>
      <c r="B6887">
        <v>4.4000000000000004</v>
      </c>
      <c r="C6887" t="str">
        <f t="shared" si="107"/>
        <v>4 – 5</v>
      </c>
      <c r="D6887">
        <v>4000</v>
      </c>
      <c r="E6887" t="s">
        <v>13149</v>
      </c>
      <c r="G6887" t="s">
        <v>13150</v>
      </c>
      <c r="H6887" t="s">
        <v>13150</v>
      </c>
      <c r="I6887" t="s">
        <v>8636</v>
      </c>
      <c r="J6887" t="s">
        <v>8637</v>
      </c>
      <c r="K6887" t="s">
        <v>15485</v>
      </c>
      <c r="L6887" t="s">
        <v>14079</v>
      </c>
      <c r="M6887" t="s">
        <v>3586</v>
      </c>
    </row>
    <row r="6888" spans="1:13">
      <c r="A6888" t="s">
        <v>8634</v>
      </c>
      <c r="B6888">
        <v>4.4000000000000004</v>
      </c>
      <c r="C6888" t="str">
        <f t="shared" si="107"/>
        <v>4 – 5</v>
      </c>
      <c r="D6888">
        <v>4000</v>
      </c>
      <c r="E6888" t="s">
        <v>13149</v>
      </c>
      <c r="G6888" t="s">
        <v>13150</v>
      </c>
      <c r="H6888" t="s">
        <v>13150</v>
      </c>
      <c r="I6888" t="s">
        <v>8636</v>
      </c>
      <c r="J6888" t="s">
        <v>8637</v>
      </c>
      <c r="K6888" t="s">
        <v>15485</v>
      </c>
      <c r="L6888" t="s">
        <v>14079</v>
      </c>
      <c r="M6888" t="s">
        <v>16113</v>
      </c>
    </row>
    <row r="6889" spans="1:13">
      <c r="A6889" t="s">
        <v>8634</v>
      </c>
      <c r="B6889">
        <v>4.4000000000000004</v>
      </c>
      <c r="C6889" t="str">
        <f t="shared" si="107"/>
        <v>4 – 5</v>
      </c>
      <c r="D6889">
        <v>4000</v>
      </c>
      <c r="E6889" t="s">
        <v>13149</v>
      </c>
      <c r="G6889" t="s">
        <v>13150</v>
      </c>
      <c r="H6889" t="s">
        <v>13150</v>
      </c>
      <c r="I6889" t="s">
        <v>8636</v>
      </c>
      <c r="J6889" t="s">
        <v>8637</v>
      </c>
      <c r="K6889" t="s">
        <v>15485</v>
      </c>
      <c r="L6889" t="s">
        <v>14079</v>
      </c>
      <c r="M6889" t="s">
        <v>8122</v>
      </c>
    </row>
    <row r="6890" spans="1:13">
      <c r="A6890" t="s">
        <v>8639</v>
      </c>
      <c r="B6890">
        <v>3.8</v>
      </c>
      <c r="C6890" t="str">
        <f t="shared" si="107"/>
        <v>3 – 4</v>
      </c>
      <c r="D6890">
        <v>5</v>
      </c>
      <c r="E6890" t="s">
        <v>13149</v>
      </c>
      <c r="G6890" t="s">
        <v>13150</v>
      </c>
      <c r="H6890" t="s">
        <v>13150</v>
      </c>
      <c r="I6890" t="s">
        <v>8641</v>
      </c>
      <c r="J6890" t="s">
        <v>8642</v>
      </c>
      <c r="K6890" t="s">
        <v>15486</v>
      </c>
      <c r="L6890" t="s">
        <v>14198</v>
      </c>
      <c r="M6890" t="s">
        <v>18</v>
      </c>
    </row>
    <row r="6891" spans="1:13">
      <c r="A6891" t="s">
        <v>8639</v>
      </c>
      <c r="B6891">
        <v>3.8</v>
      </c>
      <c r="C6891" t="str">
        <f t="shared" si="107"/>
        <v>3 – 4</v>
      </c>
      <c r="D6891">
        <v>5</v>
      </c>
      <c r="E6891" t="s">
        <v>13149</v>
      </c>
      <c r="G6891" t="s">
        <v>13150</v>
      </c>
      <c r="H6891" t="s">
        <v>13150</v>
      </c>
      <c r="I6891" t="s">
        <v>8641</v>
      </c>
      <c r="J6891" t="s">
        <v>8642</v>
      </c>
      <c r="K6891" t="s">
        <v>15486</v>
      </c>
      <c r="L6891" t="s">
        <v>14198</v>
      </c>
      <c r="M6891" t="s">
        <v>16115</v>
      </c>
    </row>
    <row r="6892" spans="1:13">
      <c r="A6892" t="s">
        <v>8643</v>
      </c>
      <c r="C6892" t="str">
        <f t="shared" si="107"/>
        <v>No Rating</v>
      </c>
      <c r="E6892" t="s">
        <v>13150</v>
      </c>
      <c r="G6892" t="s">
        <v>13150</v>
      </c>
      <c r="H6892" t="s">
        <v>13150</v>
      </c>
      <c r="I6892" t="s">
        <v>8645</v>
      </c>
      <c r="J6892" t="s">
        <v>8646</v>
      </c>
      <c r="K6892" t="s">
        <v>15487</v>
      </c>
      <c r="L6892" t="s">
        <v>14079</v>
      </c>
      <c r="M6892" t="s">
        <v>262</v>
      </c>
    </row>
    <row r="6893" spans="1:13">
      <c r="A6893" t="s">
        <v>8643</v>
      </c>
      <c r="C6893" t="str">
        <f t="shared" si="107"/>
        <v>No Rating</v>
      </c>
      <c r="E6893" t="s">
        <v>13150</v>
      </c>
      <c r="G6893" t="s">
        <v>13150</v>
      </c>
      <c r="H6893" t="s">
        <v>13150</v>
      </c>
      <c r="I6893" t="s">
        <v>8645</v>
      </c>
      <c r="J6893" t="s">
        <v>8646</v>
      </c>
      <c r="K6893" t="s">
        <v>15487</v>
      </c>
      <c r="L6893" t="s">
        <v>14079</v>
      </c>
      <c r="M6893" t="s">
        <v>10</v>
      </c>
    </row>
    <row r="6894" spans="1:13">
      <c r="A6894" t="s">
        <v>8643</v>
      </c>
      <c r="C6894" t="str">
        <f t="shared" si="107"/>
        <v>No Rating</v>
      </c>
      <c r="E6894" t="s">
        <v>13150</v>
      </c>
      <c r="G6894" t="s">
        <v>13150</v>
      </c>
      <c r="H6894" t="s">
        <v>13150</v>
      </c>
      <c r="I6894" t="s">
        <v>8645</v>
      </c>
      <c r="J6894" t="s">
        <v>8646</v>
      </c>
      <c r="K6894" t="s">
        <v>15487</v>
      </c>
      <c r="L6894" t="s">
        <v>14079</v>
      </c>
      <c r="M6894" t="s">
        <v>1505</v>
      </c>
    </row>
    <row r="6895" spans="1:13">
      <c r="A6895" t="s">
        <v>8643</v>
      </c>
      <c r="C6895" t="str">
        <f t="shared" si="107"/>
        <v>No Rating</v>
      </c>
      <c r="E6895" t="s">
        <v>13150</v>
      </c>
      <c r="G6895" t="s">
        <v>13150</v>
      </c>
      <c r="H6895" t="s">
        <v>13150</v>
      </c>
      <c r="I6895" t="s">
        <v>8645</v>
      </c>
      <c r="J6895" t="s">
        <v>8646</v>
      </c>
      <c r="K6895" t="s">
        <v>15487</v>
      </c>
      <c r="L6895" t="s">
        <v>14079</v>
      </c>
      <c r="M6895" t="s">
        <v>595</v>
      </c>
    </row>
    <row r="6896" spans="1:13">
      <c r="A6896" t="s">
        <v>8643</v>
      </c>
      <c r="C6896" t="str">
        <f t="shared" si="107"/>
        <v>No Rating</v>
      </c>
      <c r="E6896" t="s">
        <v>13150</v>
      </c>
      <c r="G6896" t="s">
        <v>13150</v>
      </c>
      <c r="H6896" t="s">
        <v>13150</v>
      </c>
      <c r="I6896" t="s">
        <v>8645</v>
      </c>
      <c r="J6896" t="s">
        <v>8646</v>
      </c>
      <c r="K6896" t="s">
        <v>15487</v>
      </c>
      <c r="L6896" t="s">
        <v>14079</v>
      </c>
      <c r="M6896" t="s">
        <v>3586</v>
      </c>
    </row>
    <row r="6897" spans="1:13">
      <c r="A6897" t="s">
        <v>8647</v>
      </c>
      <c r="B6897">
        <v>4.0999999999999996</v>
      </c>
      <c r="C6897" t="str">
        <f t="shared" si="107"/>
        <v>4 – 5</v>
      </c>
      <c r="D6897">
        <v>100</v>
      </c>
      <c r="E6897" t="s">
        <v>13149</v>
      </c>
      <c r="G6897" t="s">
        <v>13150</v>
      </c>
      <c r="H6897" t="s">
        <v>13150</v>
      </c>
      <c r="I6897" t="s">
        <v>8649</v>
      </c>
      <c r="J6897" t="s">
        <v>8650</v>
      </c>
      <c r="K6897" t="s">
        <v>15488</v>
      </c>
      <c r="L6897" t="s">
        <v>14079</v>
      </c>
      <c r="M6897" t="s">
        <v>330</v>
      </c>
    </row>
    <row r="6898" spans="1:13">
      <c r="A6898" t="s">
        <v>8647</v>
      </c>
      <c r="B6898">
        <v>4.0999999999999996</v>
      </c>
      <c r="C6898" t="str">
        <f t="shared" si="107"/>
        <v>4 – 5</v>
      </c>
      <c r="D6898">
        <v>100</v>
      </c>
      <c r="E6898" t="s">
        <v>13149</v>
      </c>
      <c r="G6898" t="s">
        <v>13150</v>
      </c>
      <c r="H6898" t="s">
        <v>13150</v>
      </c>
      <c r="I6898" t="s">
        <v>8649</v>
      </c>
      <c r="J6898" t="s">
        <v>8650</v>
      </c>
      <c r="K6898" t="s">
        <v>15488</v>
      </c>
      <c r="L6898" t="s">
        <v>14079</v>
      </c>
      <c r="M6898" t="s">
        <v>257</v>
      </c>
    </row>
    <row r="6899" spans="1:13">
      <c r="A6899" t="s">
        <v>8647</v>
      </c>
      <c r="B6899">
        <v>4.0999999999999996</v>
      </c>
      <c r="C6899" t="str">
        <f t="shared" si="107"/>
        <v>4 – 5</v>
      </c>
      <c r="D6899">
        <v>100</v>
      </c>
      <c r="E6899" t="s">
        <v>13149</v>
      </c>
      <c r="G6899" t="s">
        <v>13150</v>
      </c>
      <c r="H6899" t="s">
        <v>13150</v>
      </c>
      <c r="I6899" t="s">
        <v>8649</v>
      </c>
      <c r="J6899" t="s">
        <v>8650</v>
      </c>
      <c r="K6899" t="s">
        <v>15488</v>
      </c>
      <c r="L6899" t="s">
        <v>14079</v>
      </c>
      <c r="M6899" t="s">
        <v>10</v>
      </c>
    </row>
    <row r="6900" spans="1:13">
      <c r="A6900" t="s">
        <v>8647</v>
      </c>
      <c r="B6900">
        <v>4.0999999999999996</v>
      </c>
      <c r="C6900" t="str">
        <f t="shared" si="107"/>
        <v>4 – 5</v>
      </c>
      <c r="D6900">
        <v>100</v>
      </c>
      <c r="E6900" t="s">
        <v>13149</v>
      </c>
      <c r="G6900" t="s">
        <v>13150</v>
      </c>
      <c r="H6900" t="s">
        <v>13150</v>
      </c>
      <c r="I6900" t="s">
        <v>8649</v>
      </c>
      <c r="J6900" t="s">
        <v>8650</v>
      </c>
      <c r="K6900" t="s">
        <v>15488</v>
      </c>
      <c r="L6900" t="s">
        <v>14079</v>
      </c>
      <c r="M6900" t="s">
        <v>52</v>
      </c>
    </row>
    <row r="6901" spans="1:13">
      <c r="A6901" t="s">
        <v>8647</v>
      </c>
      <c r="B6901">
        <v>4.0999999999999996</v>
      </c>
      <c r="C6901" t="str">
        <f t="shared" si="107"/>
        <v>4 – 5</v>
      </c>
      <c r="D6901">
        <v>100</v>
      </c>
      <c r="E6901" t="s">
        <v>13149</v>
      </c>
      <c r="G6901" t="s">
        <v>13150</v>
      </c>
      <c r="H6901" t="s">
        <v>13150</v>
      </c>
      <c r="I6901" t="s">
        <v>8649</v>
      </c>
      <c r="J6901" t="s">
        <v>8650</v>
      </c>
      <c r="K6901" t="s">
        <v>15488</v>
      </c>
      <c r="L6901" t="s">
        <v>14079</v>
      </c>
      <c r="M6901" t="s">
        <v>16112</v>
      </c>
    </row>
    <row r="6902" spans="1:13">
      <c r="A6902" t="s">
        <v>8652</v>
      </c>
      <c r="C6902" t="str">
        <f t="shared" si="107"/>
        <v>No Rating</v>
      </c>
      <c r="E6902" t="s">
        <v>13150</v>
      </c>
      <c r="G6902" t="s">
        <v>13150</v>
      </c>
      <c r="H6902" t="s">
        <v>13150</v>
      </c>
      <c r="I6902" t="s">
        <v>8653</v>
      </c>
      <c r="J6902" t="s">
        <v>8654</v>
      </c>
      <c r="K6902" t="s">
        <v>15489</v>
      </c>
      <c r="L6902" t="s">
        <v>14079</v>
      </c>
      <c r="M6902" t="s">
        <v>16111</v>
      </c>
    </row>
    <row r="6903" spans="1:13">
      <c r="A6903" t="s">
        <v>8655</v>
      </c>
      <c r="B6903">
        <v>4.5</v>
      </c>
      <c r="C6903" t="str">
        <f t="shared" si="107"/>
        <v>4 – 5</v>
      </c>
      <c r="D6903">
        <v>100</v>
      </c>
      <c r="E6903" t="s">
        <v>13149</v>
      </c>
      <c r="G6903" t="s">
        <v>13150</v>
      </c>
      <c r="H6903" t="s">
        <v>13150</v>
      </c>
      <c r="I6903" t="s">
        <v>8657</v>
      </c>
      <c r="J6903" t="s">
        <v>8658</v>
      </c>
      <c r="K6903" t="s">
        <v>15490</v>
      </c>
      <c r="L6903" t="s">
        <v>14198</v>
      </c>
      <c r="M6903" t="s">
        <v>257</v>
      </c>
    </row>
    <row r="6904" spans="1:13">
      <c r="A6904" t="s">
        <v>8655</v>
      </c>
      <c r="B6904">
        <v>4.5</v>
      </c>
      <c r="C6904" t="str">
        <f t="shared" si="107"/>
        <v>4 – 5</v>
      </c>
      <c r="D6904">
        <v>100</v>
      </c>
      <c r="E6904" t="s">
        <v>13149</v>
      </c>
      <c r="G6904" t="s">
        <v>13150</v>
      </c>
      <c r="H6904" t="s">
        <v>13150</v>
      </c>
      <c r="I6904" t="s">
        <v>8657</v>
      </c>
      <c r="J6904" t="s">
        <v>8658</v>
      </c>
      <c r="K6904" t="s">
        <v>15490</v>
      </c>
      <c r="L6904" t="s">
        <v>14198</v>
      </c>
      <c r="M6904" t="s">
        <v>18</v>
      </c>
    </row>
    <row r="6905" spans="1:13">
      <c r="A6905" t="s">
        <v>8659</v>
      </c>
      <c r="C6905" t="str">
        <f t="shared" si="107"/>
        <v>No Rating</v>
      </c>
      <c r="E6905" t="s">
        <v>13150</v>
      </c>
      <c r="G6905" t="s">
        <v>13150</v>
      </c>
      <c r="H6905" t="s">
        <v>13150</v>
      </c>
      <c r="I6905" t="s">
        <v>8661</v>
      </c>
      <c r="J6905" t="s">
        <v>8662</v>
      </c>
      <c r="K6905" t="s">
        <v>15491</v>
      </c>
      <c r="L6905" t="s">
        <v>14079</v>
      </c>
      <c r="M6905" t="s">
        <v>52</v>
      </c>
    </row>
    <row r="6906" spans="1:13">
      <c r="A6906" t="s">
        <v>8659</v>
      </c>
      <c r="C6906" t="str">
        <f t="shared" si="107"/>
        <v>No Rating</v>
      </c>
      <c r="E6906" t="s">
        <v>13150</v>
      </c>
      <c r="G6906" t="s">
        <v>13150</v>
      </c>
      <c r="H6906" t="s">
        <v>13150</v>
      </c>
      <c r="I6906" t="s">
        <v>8661</v>
      </c>
      <c r="J6906" t="s">
        <v>8662</v>
      </c>
      <c r="K6906" t="s">
        <v>15491</v>
      </c>
      <c r="L6906" t="s">
        <v>14079</v>
      </c>
      <c r="M6906" t="s">
        <v>18</v>
      </c>
    </row>
    <row r="6907" spans="1:13">
      <c r="A6907" t="s">
        <v>8659</v>
      </c>
      <c r="C6907" t="str">
        <f t="shared" si="107"/>
        <v>No Rating</v>
      </c>
      <c r="E6907" t="s">
        <v>13150</v>
      </c>
      <c r="G6907" t="s">
        <v>13150</v>
      </c>
      <c r="H6907" t="s">
        <v>13150</v>
      </c>
      <c r="I6907" t="s">
        <v>8661</v>
      </c>
      <c r="J6907" t="s">
        <v>8662</v>
      </c>
      <c r="K6907" t="s">
        <v>15491</v>
      </c>
      <c r="L6907" t="s">
        <v>14079</v>
      </c>
      <c r="M6907" t="s">
        <v>5392</v>
      </c>
    </row>
    <row r="6908" spans="1:13">
      <c r="A6908" t="s">
        <v>8659</v>
      </c>
      <c r="C6908" t="str">
        <f t="shared" si="107"/>
        <v>No Rating</v>
      </c>
      <c r="E6908" t="s">
        <v>13150</v>
      </c>
      <c r="G6908" t="s">
        <v>13150</v>
      </c>
      <c r="H6908" t="s">
        <v>13150</v>
      </c>
      <c r="I6908" t="s">
        <v>8661</v>
      </c>
      <c r="J6908" t="s">
        <v>8662</v>
      </c>
      <c r="K6908" t="s">
        <v>15491</v>
      </c>
      <c r="L6908" t="s">
        <v>14079</v>
      </c>
      <c r="M6908" t="s">
        <v>16113</v>
      </c>
    </row>
    <row r="6909" spans="1:13">
      <c r="A6909" t="s">
        <v>8659</v>
      </c>
      <c r="C6909" t="str">
        <f t="shared" si="107"/>
        <v>No Rating</v>
      </c>
      <c r="E6909" t="s">
        <v>13150</v>
      </c>
      <c r="G6909" t="s">
        <v>13150</v>
      </c>
      <c r="H6909" t="s">
        <v>13150</v>
      </c>
      <c r="I6909" t="s">
        <v>8661</v>
      </c>
      <c r="J6909" t="s">
        <v>8662</v>
      </c>
      <c r="K6909" t="s">
        <v>15491</v>
      </c>
      <c r="L6909" t="s">
        <v>14079</v>
      </c>
      <c r="M6909" t="s">
        <v>8122</v>
      </c>
    </row>
    <row r="6910" spans="1:13">
      <c r="A6910" t="s">
        <v>8663</v>
      </c>
      <c r="B6910">
        <v>4.7</v>
      </c>
      <c r="C6910" t="str">
        <f t="shared" si="107"/>
        <v>4 – 5</v>
      </c>
      <c r="D6910">
        <v>500</v>
      </c>
      <c r="E6910" t="s">
        <v>13149</v>
      </c>
      <c r="G6910" t="s">
        <v>13150</v>
      </c>
      <c r="H6910" t="s">
        <v>13150</v>
      </c>
      <c r="I6910" t="s">
        <v>8665</v>
      </c>
      <c r="J6910" t="s">
        <v>8666</v>
      </c>
      <c r="K6910" t="s">
        <v>13550</v>
      </c>
      <c r="L6910" t="s">
        <v>13155</v>
      </c>
      <c r="M6910" t="s">
        <v>149</v>
      </c>
    </row>
    <row r="6911" spans="1:13">
      <c r="A6911" t="s">
        <v>8663</v>
      </c>
      <c r="B6911">
        <v>4.7</v>
      </c>
      <c r="C6911" t="str">
        <f t="shared" si="107"/>
        <v>4 – 5</v>
      </c>
      <c r="D6911">
        <v>500</v>
      </c>
      <c r="E6911" t="s">
        <v>13149</v>
      </c>
      <c r="G6911" t="s">
        <v>13150</v>
      </c>
      <c r="H6911" t="s">
        <v>13150</v>
      </c>
      <c r="I6911" t="s">
        <v>8665</v>
      </c>
      <c r="J6911" t="s">
        <v>8666</v>
      </c>
      <c r="K6911" t="s">
        <v>13550</v>
      </c>
      <c r="L6911" t="s">
        <v>13155</v>
      </c>
      <c r="M6911" t="s">
        <v>18</v>
      </c>
    </row>
    <row r="6912" spans="1:13">
      <c r="A6912" t="s">
        <v>2713</v>
      </c>
      <c r="B6912">
        <v>3.4</v>
      </c>
      <c r="C6912" t="str">
        <f t="shared" si="107"/>
        <v>3 – 4</v>
      </c>
      <c r="D6912">
        <v>11</v>
      </c>
      <c r="E6912" t="s">
        <v>13149</v>
      </c>
      <c r="G6912" t="s">
        <v>13150</v>
      </c>
      <c r="H6912" t="s">
        <v>13150</v>
      </c>
      <c r="I6912" t="s">
        <v>8669</v>
      </c>
      <c r="J6912" t="s">
        <v>8670</v>
      </c>
      <c r="K6912" t="s">
        <v>13551</v>
      </c>
      <c r="L6912" t="s">
        <v>13155</v>
      </c>
      <c r="M6912" t="s">
        <v>635</v>
      </c>
    </row>
    <row r="6913" spans="1:13">
      <c r="A6913" t="s">
        <v>2713</v>
      </c>
      <c r="B6913">
        <v>3.4</v>
      </c>
      <c r="C6913" t="str">
        <f t="shared" si="107"/>
        <v>3 – 4</v>
      </c>
      <c r="D6913">
        <v>11</v>
      </c>
      <c r="E6913" t="s">
        <v>13149</v>
      </c>
      <c r="G6913" t="s">
        <v>13150</v>
      </c>
      <c r="H6913" t="s">
        <v>13150</v>
      </c>
      <c r="I6913" t="s">
        <v>8669</v>
      </c>
      <c r="J6913" t="s">
        <v>8670</v>
      </c>
      <c r="K6913" t="s">
        <v>13551</v>
      </c>
      <c r="L6913" t="s">
        <v>13155</v>
      </c>
      <c r="M6913" t="s">
        <v>262</v>
      </c>
    </row>
    <row r="6914" spans="1:13">
      <c r="A6914" t="s">
        <v>2713</v>
      </c>
      <c r="B6914">
        <v>3.4</v>
      </c>
      <c r="C6914" t="str">
        <f t="shared" ref="C6914:C6977" si="108">IF(B6914="", "No Rating",
 IF(B6914&lt;=2, "1 – 2",
 IF(B6914&lt;=3, "2 – 3",
 IF(B6914&lt;=4, "3 – 4",
 "4 – 5"))))</f>
        <v>3 – 4</v>
      </c>
      <c r="D6914">
        <v>11</v>
      </c>
      <c r="E6914" t="s">
        <v>13149</v>
      </c>
      <c r="G6914" t="s">
        <v>13150</v>
      </c>
      <c r="H6914" t="s">
        <v>13150</v>
      </c>
      <c r="I6914" t="s">
        <v>8669</v>
      </c>
      <c r="J6914" t="s">
        <v>8670</v>
      </c>
      <c r="K6914" t="s">
        <v>13551</v>
      </c>
      <c r="L6914" t="s">
        <v>13155</v>
      </c>
      <c r="M6914" t="s">
        <v>10</v>
      </c>
    </row>
    <row r="6915" spans="1:13">
      <c r="A6915" t="s">
        <v>2713</v>
      </c>
      <c r="B6915">
        <v>3.4</v>
      </c>
      <c r="C6915" t="str">
        <f t="shared" si="108"/>
        <v>3 – 4</v>
      </c>
      <c r="D6915">
        <v>11</v>
      </c>
      <c r="E6915" t="s">
        <v>13149</v>
      </c>
      <c r="G6915" t="s">
        <v>13150</v>
      </c>
      <c r="H6915" t="s">
        <v>13150</v>
      </c>
      <c r="I6915" t="s">
        <v>8669</v>
      </c>
      <c r="J6915" t="s">
        <v>8670</v>
      </c>
      <c r="K6915" t="s">
        <v>13551</v>
      </c>
      <c r="L6915" t="s">
        <v>13155</v>
      </c>
      <c r="M6915" t="s">
        <v>1505</v>
      </c>
    </row>
    <row r="6916" spans="1:13">
      <c r="A6916" t="s">
        <v>2713</v>
      </c>
      <c r="B6916">
        <v>3.4</v>
      </c>
      <c r="C6916" t="str">
        <f t="shared" si="108"/>
        <v>3 – 4</v>
      </c>
      <c r="D6916">
        <v>11</v>
      </c>
      <c r="E6916" t="s">
        <v>13149</v>
      </c>
      <c r="G6916" t="s">
        <v>13150</v>
      </c>
      <c r="H6916" t="s">
        <v>13150</v>
      </c>
      <c r="I6916" t="s">
        <v>8669</v>
      </c>
      <c r="J6916" t="s">
        <v>8670</v>
      </c>
      <c r="K6916" t="s">
        <v>13551</v>
      </c>
      <c r="L6916" t="s">
        <v>13155</v>
      </c>
      <c r="M6916" t="s">
        <v>595</v>
      </c>
    </row>
    <row r="6917" spans="1:13">
      <c r="A6917" t="s">
        <v>8671</v>
      </c>
      <c r="C6917" t="str">
        <f t="shared" si="108"/>
        <v>No Rating</v>
      </c>
      <c r="E6917" t="s">
        <v>13150</v>
      </c>
      <c r="G6917" t="s">
        <v>13150</v>
      </c>
      <c r="H6917" t="s">
        <v>13150</v>
      </c>
      <c r="I6917" t="s">
        <v>8673</v>
      </c>
      <c r="J6917" t="s">
        <v>8674</v>
      </c>
      <c r="K6917" t="s">
        <v>13552</v>
      </c>
      <c r="L6917" t="s">
        <v>14067</v>
      </c>
      <c r="M6917" t="s">
        <v>10</v>
      </c>
    </row>
    <row r="6918" spans="1:13">
      <c r="A6918" t="s">
        <v>8671</v>
      </c>
      <c r="C6918" t="str">
        <f t="shared" si="108"/>
        <v>No Rating</v>
      </c>
      <c r="E6918" t="s">
        <v>13150</v>
      </c>
      <c r="G6918" t="s">
        <v>13150</v>
      </c>
      <c r="H6918" t="s">
        <v>13150</v>
      </c>
      <c r="I6918" t="s">
        <v>8673</v>
      </c>
      <c r="J6918" t="s">
        <v>8674</v>
      </c>
      <c r="K6918" t="s">
        <v>13552</v>
      </c>
      <c r="L6918" t="s">
        <v>14067</v>
      </c>
      <c r="M6918" t="s">
        <v>18</v>
      </c>
    </row>
    <row r="6919" spans="1:13">
      <c r="A6919" t="s">
        <v>8675</v>
      </c>
      <c r="C6919" t="str">
        <f t="shared" si="108"/>
        <v>No Rating</v>
      </c>
      <c r="E6919" t="s">
        <v>13150</v>
      </c>
      <c r="G6919" t="s">
        <v>13150</v>
      </c>
      <c r="H6919" t="s">
        <v>13150</v>
      </c>
      <c r="I6919" t="s">
        <v>8677</v>
      </c>
      <c r="J6919" t="s">
        <v>8678</v>
      </c>
      <c r="K6919" t="s">
        <v>15492</v>
      </c>
      <c r="L6919" t="s">
        <v>14302</v>
      </c>
      <c r="M6919" t="s">
        <v>52</v>
      </c>
    </row>
    <row r="6920" spans="1:13">
      <c r="A6920" t="s">
        <v>8675</v>
      </c>
      <c r="C6920" t="str">
        <f t="shared" si="108"/>
        <v>No Rating</v>
      </c>
      <c r="E6920" t="s">
        <v>13150</v>
      </c>
      <c r="G6920" t="s">
        <v>13150</v>
      </c>
      <c r="H6920" t="s">
        <v>13150</v>
      </c>
      <c r="I6920" t="s">
        <v>8677</v>
      </c>
      <c r="J6920" t="s">
        <v>8678</v>
      </c>
      <c r="K6920" t="s">
        <v>15492</v>
      </c>
      <c r="L6920" t="s">
        <v>14302</v>
      </c>
      <c r="M6920" t="s">
        <v>18</v>
      </c>
    </row>
    <row r="6921" spans="1:13">
      <c r="A6921" t="s">
        <v>8675</v>
      </c>
      <c r="C6921" t="str">
        <f t="shared" si="108"/>
        <v>No Rating</v>
      </c>
      <c r="E6921" t="s">
        <v>13150</v>
      </c>
      <c r="G6921" t="s">
        <v>13150</v>
      </c>
      <c r="H6921" t="s">
        <v>13150</v>
      </c>
      <c r="I6921" t="s">
        <v>8677</v>
      </c>
      <c r="J6921" t="s">
        <v>8678</v>
      </c>
      <c r="K6921" t="s">
        <v>15492</v>
      </c>
      <c r="L6921" t="s">
        <v>14302</v>
      </c>
      <c r="M6921" t="s">
        <v>5392</v>
      </c>
    </row>
    <row r="6922" spans="1:13">
      <c r="A6922" t="s">
        <v>8675</v>
      </c>
      <c r="C6922" t="str">
        <f t="shared" si="108"/>
        <v>No Rating</v>
      </c>
      <c r="E6922" t="s">
        <v>13150</v>
      </c>
      <c r="G6922" t="s">
        <v>13150</v>
      </c>
      <c r="H6922" t="s">
        <v>13150</v>
      </c>
      <c r="I6922" t="s">
        <v>8677</v>
      </c>
      <c r="J6922" t="s">
        <v>8678</v>
      </c>
      <c r="K6922" t="s">
        <v>15492</v>
      </c>
      <c r="L6922" t="s">
        <v>14302</v>
      </c>
      <c r="M6922" t="s">
        <v>16113</v>
      </c>
    </row>
    <row r="6923" spans="1:13">
      <c r="A6923" t="s">
        <v>8679</v>
      </c>
      <c r="B6923">
        <v>4.8</v>
      </c>
      <c r="C6923" t="str">
        <f t="shared" si="108"/>
        <v>4 – 5</v>
      </c>
      <c r="D6923">
        <v>500</v>
      </c>
      <c r="E6923" t="s">
        <v>13149</v>
      </c>
      <c r="G6923" t="s">
        <v>13150</v>
      </c>
      <c r="H6923" t="s">
        <v>13150</v>
      </c>
      <c r="I6923" t="s">
        <v>8681</v>
      </c>
      <c r="J6923" t="s">
        <v>8682</v>
      </c>
      <c r="K6923" t="s">
        <v>15493</v>
      </c>
      <c r="L6923" t="s">
        <v>14079</v>
      </c>
      <c r="M6923" t="s">
        <v>149</v>
      </c>
    </row>
    <row r="6924" spans="1:13">
      <c r="A6924" t="s">
        <v>8679</v>
      </c>
      <c r="B6924">
        <v>4.8</v>
      </c>
      <c r="C6924" t="str">
        <f t="shared" si="108"/>
        <v>4 – 5</v>
      </c>
      <c r="D6924">
        <v>500</v>
      </c>
      <c r="E6924" t="s">
        <v>13149</v>
      </c>
      <c r="G6924" t="s">
        <v>13150</v>
      </c>
      <c r="H6924" t="s">
        <v>13150</v>
      </c>
      <c r="I6924" t="s">
        <v>8681</v>
      </c>
      <c r="J6924" t="s">
        <v>8682</v>
      </c>
      <c r="K6924" t="s">
        <v>15493</v>
      </c>
      <c r="L6924" t="s">
        <v>14079</v>
      </c>
      <c r="M6924" t="s">
        <v>1762</v>
      </c>
    </row>
    <row r="6925" spans="1:13">
      <c r="A6925" t="s">
        <v>8683</v>
      </c>
      <c r="B6925">
        <v>4.8</v>
      </c>
      <c r="C6925" t="str">
        <f t="shared" si="108"/>
        <v>4 – 5</v>
      </c>
      <c r="D6925">
        <v>100</v>
      </c>
      <c r="E6925" t="s">
        <v>13149</v>
      </c>
      <c r="G6925" t="s">
        <v>13150</v>
      </c>
      <c r="H6925" t="s">
        <v>13150</v>
      </c>
      <c r="I6925" t="s">
        <v>8685</v>
      </c>
      <c r="J6925" t="s">
        <v>8686</v>
      </c>
      <c r="K6925" t="s">
        <v>15494</v>
      </c>
      <c r="L6925" t="s">
        <v>14198</v>
      </c>
      <c r="M6925" t="s">
        <v>257</v>
      </c>
    </row>
    <row r="6926" spans="1:13">
      <c r="A6926" t="s">
        <v>8683</v>
      </c>
      <c r="B6926">
        <v>4.8</v>
      </c>
      <c r="C6926" t="str">
        <f t="shared" si="108"/>
        <v>4 – 5</v>
      </c>
      <c r="D6926">
        <v>100</v>
      </c>
      <c r="E6926" t="s">
        <v>13149</v>
      </c>
      <c r="G6926" t="s">
        <v>13150</v>
      </c>
      <c r="H6926" t="s">
        <v>13150</v>
      </c>
      <c r="I6926" t="s">
        <v>8685</v>
      </c>
      <c r="J6926" t="s">
        <v>8686</v>
      </c>
      <c r="K6926" t="s">
        <v>15494</v>
      </c>
      <c r="L6926" t="s">
        <v>14198</v>
      </c>
      <c r="M6926" t="s">
        <v>52</v>
      </c>
    </row>
    <row r="6927" spans="1:13">
      <c r="A6927" t="s">
        <v>8683</v>
      </c>
      <c r="B6927">
        <v>4.8</v>
      </c>
      <c r="C6927" t="str">
        <f t="shared" si="108"/>
        <v>4 – 5</v>
      </c>
      <c r="D6927">
        <v>100</v>
      </c>
      <c r="E6927" t="s">
        <v>13149</v>
      </c>
      <c r="G6927" t="s">
        <v>13150</v>
      </c>
      <c r="H6927" t="s">
        <v>13150</v>
      </c>
      <c r="I6927" t="s">
        <v>8685</v>
      </c>
      <c r="J6927" t="s">
        <v>8686</v>
      </c>
      <c r="K6927" t="s">
        <v>15494</v>
      </c>
      <c r="L6927" t="s">
        <v>14198</v>
      </c>
      <c r="M6927" t="s">
        <v>12403</v>
      </c>
    </row>
    <row r="6928" spans="1:13">
      <c r="A6928" t="s">
        <v>8683</v>
      </c>
      <c r="B6928">
        <v>4.8</v>
      </c>
      <c r="C6928" t="str">
        <f t="shared" si="108"/>
        <v>4 – 5</v>
      </c>
      <c r="D6928">
        <v>100</v>
      </c>
      <c r="E6928" t="s">
        <v>13149</v>
      </c>
      <c r="G6928" t="s">
        <v>13150</v>
      </c>
      <c r="H6928" t="s">
        <v>13150</v>
      </c>
      <c r="I6928" t="s">
        <v>8685</v>
      </c>
      <c r="J6928" t="s">
        <v>8686</v>
      </c>
      <c r="K6928" t="s">
        <v>15494</v>
      </c>
      <c r="L6928" t="s">
        <v>14198</v>
      </c>
      <c r="M6928" t="s">
        <v>18</v>
      </c>
    </row>
    <row r="6929" spans="1:13">
      <c r="A6929" t="s">
        <v>8688</v>
      </c>
      <c r="B6929">
        <v>4.0999999999999996</v>
      </c>
      <c r="C6929" t="str">
        <f t="shared" si="108"/>
        <v>4 – 5</v>
      </c>
      <c r="D6929">
        <v>500</v>
      </c>
      <c r="E6929" t="s">
        <v>13149</v>
      </c>
      <c r="G6929" t="s">
        <v>13150</v>
      </c>
      <c r="H6929" t="s">
        <v>13150</v>
      </c>
      <c r="I6929" t="s">
        <v>8690</v>
      </c>
      <c r="J6929" t="s">
        <v>8691</v>
      </c>
      <c r="K6929" t="s">
        <v>15495</v>
      </c>
      <c r="L6929" t="s">
        <v>14067</v>
      </c>
      <c r="M6929" t="s">
        <v>18</v>
      </c>
    </row>
    <row r="6930" spans="1:13">
      <c r="A6930" t="s">
        <v>8688</v>
      </c>
      <c r="B6930">
        <v>4.0999999999999996</v>
      </c>
      <c r="C6930" t="str">
        <f t="shared" si="108"/>
        <v>4 – 5</v>
      </c>
      <c r="D6930">
        <v>500</v>
      </c>
      <c r="E6930" t="s">
        <v>13149</v>
      </c>
      <c r="G6930" t="s">
        <v>13150</v>
      </c>
      <c r="H6930" t="s">
        <v>13150</v>
      </c>
      <c r="I6930" t="s">
        <v>8690</v>
      </c>
      <c r="J6930" t="s">
        <v>8691</v>
      </c>
      <c r="K6930" t="s">
        <v>15495</v>
      </c>
      <c r="L6930" t="s">
        <v>14067</v>
      </c>
      <c r="M6930" t="s">
        <v>5392</v>
      </c>
    </row>
    <row r="6931" spans="1:13">
      <c r="A6931" t="s">
        <v>8688</v>
      </c>
      <c r="B6931">
        <v>4.0999999999999996</v>
      </c>
      <c r="C6931" t="str">
        <f t="shared" si="108"/>
        <v>4 – 5</v>
      </c>
      <c r="D6931">
        <v>500</v>
      </c>
      <c r="E6931" t="s">
        <v>13149</v>
      </c>
      <c r="G6931" t="s">
        <v>13150</v>
      </c>
      <c r="H6931" t="s">
        <v>13150</v>
      </c>
      <c r="I6931" t="s">
        <v>8690</v>
      </c>
      <c r="J6931" t="s">
        <v>8691</v>
      </c>
      <c r="K6931" t="s">
        <v>15495</v>
      </c>
      <c r="L6931" t="s">
        <v>14067</v>
      </c>
      <c r="M6931" t="s">
        <v>16113</v>
      </c>
    </row>
    <row r="6932" spans="1:13">
      <c r="A6932" t="s">
        <v>8692</v>
      </c>
      <c r="C6932" t="str">
        <f t="shared" si="108"/>
        <v>No Rating</v>
      </c>
      <c r="E6932" t="s">
        <v>13150</v>
      </c>
      <c r="G6932" t="s">
        <v>13150</v>
      </c>
      <c r="H6932" t="s">
        <v>13150</v>
      </c>
      <c r="I6932" t="s">
        <v>8694</v>
      </c>
      <c r="J6932" t="s">
        <v>8695</v>
      </c>
      <c r="K6932" t="s">
        <v>15496</v>
      </c>
      <c r="L6932" t="s">
        <v>14079</v>
      </c>
      <c r="M6932" t="s">
        <v>635</v>
      </c>
    </row>
    <row r="6933" spans="1:13">
      <c r="A6933" t="s">
        <v>8692</v>
      </c>
      <c r="C6933" t="str">
        <f t="shared" si="108"/>
        <v>No Rating</v>
      </c>
      <c r="E6933" t="s">
        <v>13150</v>
      </c>
      <c r="G6933" t="s">
        <v>13150</v>
      </c>
      <c r="H6933" t="s">
        <v>13150</v>
      </c>
      <c r="I6933" t="s">
        <v>8694</v>
      </c>
      <c r="J6933" t="s">
        <v>8695</v>
      </c>
      <c r="K6933" t="s">
        <v>15496</v>
      </c>
      <c r="L6933" t="s">
        <v>14079</v>
      </c>
      <c r="M6933" t="s">
        <v>262</v>
      </c>
    </row>
    <row r="6934" spans="1:13">
      <c r="A6934" t="s">
        <v>8692</v>
      </c>
      <c r="C6934" t="str">
        <f t="shared" si="108"/>
        <v>No Rating</v>
      </c>
      <c r="E6934" t="s">
        <v>13150</v>
      </c>
      <c r="G6934" t="s">
        <v>13150</v>
      </c>
      <c r="H6934" t="s">
        <v>13150</v>
      </c>
      <c r="I6934" t="s">
        <v>8694</v>
      </c>
      <c r="J6934" t="s">
        <v>8695</v>
      </c>
      <c r="K6934" t="s">
        <v>15496</v>
      </c>
      <c r="L6934" t="s">
        <v>14079</v>
      </c>
      <c r="M6934" t="s">
        <v>10</v>
      </c>
    </row>
    <row r="6935" spans="1:13">
      <c r="A6935" t="s">
        <v>8692</v>
      </c>
      <c r="C6935" t="str">
        <f t="shared" si="108"/>
        <v>No Rating</v>
      </c>
      <c r="E6935" t="s">
        <v>13150</v>
      </c>
      <c r="G6935" t="s">
        <v>13150</v>
      </c>
      <c r="H6935" t="s">
        <v>13150</v>
      </c>
      <c r="I6935" t="s">
        <v>8694</v>
      </c>
      <c r="J6935" t="s">
        <v>8695</v>
      </c>
      <c r="K6935" t="s">
        <v>15496</v>
      </c>
      <c r="L6935" t="s">
        <v>14079</v>
      </c>
      <c r="M6935" t="s">
        <v>595</v>
      </c>
    </row>
    <row r="6936" spans="1:13">
      <c r="A6936" t="s">
        <v>8692</v>
      </c>
      <c r="C6936" t="str">
        <f t="shared" si="108"/>
        <v>No Rating</v>
      </c>
      <c r="E6936" t="s">
        <v>13150</v>
      </c>
      <c r="G6936" t="s">
        <v>13150</v>
      </c>
      <c r="H6936" t="s">
        <v>13150</v>
      </c>
      <c r="I6936" t="s">
        <v>8694</v>
      </c>
      <c r="J6936" t="s">
        <v>8695</v>
      </c>
      <c r="K6936" t="s">
        <v>15496</v>
      </c>
      <c r="L6936" t="s">
        <v>14079</v>
      </c>
      <c r="M6936" t="s">
        <v>16121</v>
      </c>
    </row>
    <row r="6937" spans="1:13">
      <c r="A6937" t="s">
        <v>8696</v>
      </c>
      <c r="B6937">
        <v>4.8</v>
      </c>
      <c r="C6937" t="str">
        <f t="shared" si="108"/>
        <v>4 – 5</v>
      </c>
      <c r="D6937">
        <v>100</v>
      </c>
      <c r="E6937" t="s">
        <v>13149</v>
      </c>
      <c r="G6937" t="s">
        <v>13150</v>
      </c>
      <c r="H6937" t="s">
        <v>13150</v>
      </c>
      <c r="I6937" t="s">
        <v>8698</v>
      </c>
      <c r="J6937" t="s">
        <v>8699</v>
      </c>
      <c r="K6937" t="s">
        <v>15497</v>
      </c>
      <c r="L6937" t="s">
        <v>14319</v>
      </c>
      <c r="M6937" t="s">
        <v>52</v>
      </c>
    </row>
    <row r="6938" spans="1:13">
      <c r="A6938" t="s">
        <v>8696</v>
      </c>
      <c r="B6938">
        <v>4.8</v>
      </c>
      <c r="C6938" t="str">
        <f t="shared" si="108"/>
        <v>4 – 5</v>
      </c>
      <c r="D6938">
        <v>100</v>
      </c>
      <c r="E6938" t="s">
        <v>13149</v>
      </c>
      <c r="G6938" t="s">
        <v>13150</v>
      </c>
      <c r="H6938" t="s">
        <v>13150</v>
      </c>
      <c r="I6938" t="s">
        <v>8698</v>
      </c>
      <c r="J6938" t="s">
        <v>8699</v>
      </c>
      <c r="K6938" t="s">
        <v>15497</v>
      </c>
      <c r="L6938" t="s">
        <v>14319</v>
      </c>
      <c r="M6938" t="s">
        <v>18</v>
      </c>
    </row>
    <row r="6939" spans="1:13">
      <c r="A6939" t="s">
        <v>8696</v>
      </c>
      <c r="B6939">
        <v>4.8</v>
      </c>
      <c r="C6939" t="str">
        <f t="shared" si="108"/>
        <v>4 – 5</v>
      </c>
      <c r="D6939">
        <v>100</v>
      </c>
      <c r="E6939" t="s">
        <v>13149</v>
      </c>
      <c r="G6939" t="s">
        <v>13150</v>
      </c>
      <c r="H6939" t="s">
        <v>13150</v>
      </c>
      <c r="I6939" t="s">
        <v>8698</v>
      </c>
      <c r="J6939" t="s">
        <v>8699</v>
      </c>
      <c r="K6939" t="s">
        <v>15497</v>
      </c>
      <c r="L6939" t="s">
        <v>14319</v>
      </c>
      <c r="M6939" t="s">
        <v>1220</v>
      </c>
    </row>
    <row r="6940" spans="1:13">
      <c r="A6940" t="s">
        <v>8700</v>
      </c>
      <c r="B6940">
        <v>4.9000000000000004</v>
      </c>
      <c r="C6940" t="str">
        <f t="shared" si="108"/>
        <v>4 – 5</v>
      </c>
      <c r="D6940">
        <v>14</v>
      </c>
      <c r="E6940" t="s">
        <v>13149</v>
      </c>
      <c r="G6940" t="s">
        <v>13150</v>
      </c>
      <c r="H6940" t="s">
        <v>13150</v>
      </c>
      <c r="I6940" t="s">
        <v>8702</v>
      </c>
      <c r="J6940" t="s">
        <v>8703</v>
      </c>
      <c r="K6940" t="s">
        <v>15498</v>
      </c>
      <c r="L6940" t="s">
        <v>14067</v>
      </c>
      <c r="M6940" t="s">
        <v>262</v>
      </c>
    </row>
    <row r="6941" spans="1:13">
      <c r="A6941" t="s">
        <v>8700</v>
      </c>
      <c r="B6941">
        <v>4.9000000000000004</v>
      </c>
      <c r="C6941" t="str">
        <f t="shared" si="108"/>
        <v>4 – 5</v>
      </c>
      <c r="D6941">
        <v>14</v>
      </c>
      <c r="E6941" t="s">
        <v>13149</v>
      </c>
      <c r="G6941" t="s">
        <v>13150</v>
      </c>
      <c r="H6941" t="s">
        <v>13150</v>
      </c>
      <c r="I6941" t="s">
        <v>8702</v>
      </c>
      <c r="J6941" t="s">
        <v>8703</v>
      </c>
      <c r="K6941" t="s">
        <v>15498</v>
      </c>
      <c r="L6941" t="s">
        <v>14067</v>
      </c>
      <c r="M6941" t="s">
        <v>10</v>
      </c>
    </row>
    <row r="6942" spans="1:13">
      <c r="A6942" t="s">
        <v>8700</v>
      </c>
      <c r="B6942">
        <v>4.9000000000000004</v>
      </c>
      <c r="C6942" t="str">
        <f t="shared" si="108"/>
        <v>4 – 5</v>
      </c>
      <c r="D6942">
        <v>14</v>
      </c>
      <c r="E6942" t="s">
        <v>13149</v>
      </c>
      <c r="G6942" t="s">
        <v>13150</v>
      </c>
      <c r="H6942" t="s">
        <v>13150</v>
      </c>
      <c r="I6942" t="s">
        <v>8702</v>
      </c>
      <c r="J6942" t="s">
        <v>8703</v>
      </c>
      <c r="K6942" t="s">
        <v>15498</v>
      </c>
      <c r="L6942" t="s">
        <v>14067</v>
      </c>
      <c r="M6942" t="s">
        <v>595</v>
      </c>
    </row>
    <row r="6943" spans="1:13">
      <c r="A6943" t="s">
        <v>8700</v>
      </c>
      <c r="B6943">
        <v>4.9000000000000004</v>
      </c>
      <c r="C6943" t="str">
        <f t="shared" si="108"/>
        <v>4 – 5</v>
      </c>
      <c r="D6943">
        <v>14</v>
      </c>
      <c r="E6943" t="s">
        <v>13149</v>
      </c>
      <c r="G6943" t="s">
        <v>13150</v>
      </c>
      <c r="H6943" t="s">
        <v>13150</v>
      </c>
      <c r="I6943" t="s">
        <v>8702</v>
      </c>
      <c r="J6943" t="s">
        <v>8703</v>
      </c>
      <c r="K6943" t="s">
        <v>15498</v>
      </c>
      <c r="L6943" t="s">
        <v>14067</v>
      </c>
      <c r="M6943" t="s">
        <v>16115</v>
      </c>
    </row>
    <row r="6944" spans="1:13">
      <c r="A6944" t="s">
        <v>8700</v>
      </c>
      <c r="B6944">
        <v>4.9000000000000004</v>
      </c>
      <c r="C6944" t="str">
        <f t="shared" si="108"/>
        <v>4 – 5</v>
      </c>
      <c r="D6944">
        <v>14</v>
      </c>
      <c r="E6944" t="s">
        <v>13149</v>
      </c>
      <c r="G6944" t="s">
        <v>13150</v>
      </c>
      <c r="H6944" t="s">
        <v>13150</v>
      </c>
      <c r="I6944" t="s">
        <v>8702</v>
      </c>
      <c r="J6944" t="s">
        <v>8703</v>
      </c>
      <c r="K6944" t="s">
        <v>15498</v>
      </c>
      <c r="L6944" t="s">
        <v>14067</v>
      </c>
      <c r="M6944" t="s">
        <v>16121</v>
      </c>
    </row>
    <row r="6945" spans="1:13">
      <c r="A6945" t="s">
        <v>8704</v>
      </c>
      <c r="B6945">
        <v>3.6</v>
      </c>
      <c r="C6945" t="str">
        <f t="shared" si="108"/>
        <v>3 – 4</v>
      </c>
      <c r="D6945">
        <v>500</v>
      </c>
      <c r="E6945" t="s">
        <v>13149</v>
      </c>
      <c r="G6945" t="s">
        <v>13150</v>
      </c>
      <c r="H6945" t="s">
        <v>13150</v>
      </c>
      <c r="I6945" t="s">
        <v>8706</v>
      </c>
      <c r="J6945" t="s">
        <v>8707</v>
      </c>
      <c r="K6945" t="s">
        <v>15499</v>
      </c>
      <c r="L6945" t="s">
        <v>14319</v>
      </c>
      <c r="M6945" t="s">
        <v>262</v>
      </c>
    </row>
    <row r="6946" spans="1:13">
      <c r="A6946" t="s">
        <v>8704</v>
      </c>
      <c r="B6946">
        <v>3.6</v>
      </c>
      <c r="C6946" t="str">
        <f t="shared" si="108"/>
        <v>3 – 4</v>
      </c>
      <c r="D6946">
        <v>500</v>
      </c>
      <c r="E6946" t="s">
        <v>13149</v>
      </c>
      <c r="G6946" t="s">
        <v>13150</v>
      </c>
      <c r="H6946" t="s">
        <v>13150</v>
      </c>
      <c r="I6946" t="s">
        <v>8706</v>
      </c>
      <c r="J6946" t="s">
        <v>8707</v>
      </c>
      <c r="K6946" t="s">
        <v>15499</v>
      </c>
      <c r="L6946" t="s">
        <v>14319</v>
      </c>
      <c r="M6946" t="s">
        <v>10</v>
      </c>
    </row>
    <row r="6947" spans="1:13">
      <c r="A6947" t="s">
        <v>8704</v>
      </c>
      <c r="B6947">
        <v>3.6</v>
      </c>
      <c r="C6947" t="str">
        <f t="shared" si="108"/>
        <v>3 – 4</v>
      </c>
      <c r="D6947">
        <v>500</v>
      </c>
      <c r="E6947" t="s">
        <v>13149</v>
      </c>
      <c r="G6947" t="s">
        <v>13150</v>
      </c>
      <c r="H6947" t="s">
        <v>13150</v>
      </c>
      <c r="I6947" t="s">
        <v>8706</v>
      </c>
      <c r="J6947" t="s">
        <v>8707</v>
      </c>
      <c r="K6947" t="s">
        <v>15499</v>
      </c>
      <c r="L6947" t="s">
        <v>14319</v>
      </c>
      <c r="M6947" t="s">
        <v>595</v>
      </c>
    </row>
    <row r="6948" spans="1:13">
      <c r="A6948" t="s">
        <v>8708</v>
      </c>
      <c r="B6948">
        <v>3.8</v>
      </c>
      <c r="C6948" t="str">
        <f t="shared" si="108"/>
        <v>3 – 4</v>
      </c>
      <c r="D6948">
        <v>10000</v>
      </c>
      <c r="E6948" t="s">
        <v>13149</v>
      </c>
      <c r="G6948" t="s">
        <v>13150</v>
      </c>
      <c r="H6948" t="s">
        <v>13150</v>
      </c>
      <c r="I6948" t="s">
        <v>8711</v>
      </c>
      <c r="J6948" t="s">
        <v>8712</v>
      </c>
      <c r="K6948" t="s">
        <v>15500</v>
      </c>
      <c r="L6948" t="s">
        <v>14302</v>
      </c>
      <c r="M6948" t="s">
        <v>10</v>
      </c>
    </row>
    <row r="6949" spans="1:13">
      <c r="A6949" t="s">
        <v>8708</v>
      </c>
      <c r="B6949">
        <v>3.8</v>
      </c>
      <c r="C6949" t="str">
        <f t="shared" si="108"/>
        <v>3 – 4</v>
      </c>
      <c r="D6949">
        <v>10000</v>
      </c>
      <c r="E6949" t="s">
        <v>13149</v>
      </c>
      <c r="G6949" t="s">
        <v>13150</v>
      </c>
      <c r="H6949" t="s">
        <v>13150</v>
      </c>
      <c r="I6949" t="s">
        <v>8711</v>
      </c>
      <c r="J6949" t="s">
        <v>8712</v>
      </c>
      <c r="K6949" t="s">
        <v>15500</v>
      </c>
      <c r="L6949" t="s">
        <v>14302</v>
      </c>
      <c r="M6949" t="s">
        <v>1505</v>
      </c>
    </row>
    <row r="6950" spans="1:13">
      <c r="A6950" t="s">
        <v>8708</v>
      </c>
      <c r="B6950">
        <v>3.8</v>
      </c>
      <c r="C6950" t="str">
        <f t="shared" si="108"/>
        <v>3 – 4</v>
      </c>
      <c r="D6950">
        <v>10000</v>
      </c>
      <c r="E6950" t="s">
        <v>13149</v>
      </c>
      <c r="G6950" t="s">
        <v>13150</v>
      </c>
      <c r="H6950" t="s">
        <v>13150</v>
      </c>
      <c r="I6950" t="s">
        <v>8711</v>
      </c>
      <c r="J6950" t="s">
        <v>8712</v>
      </c>
      <c r="K6950" t="s">
        <v>15500</v>
      </c>
      <c r="L6950" t="s">
        <v>14302</v>
      </c>
      <c r="M6950" t="s">
        <v>18</v>
      </c>
    </row>
    <row r="6951" spans="1:13">
      <c r="A6951" t="s">
        <v>8708</v>
      </c>
      <c r="B6951">
        <v>3.8</v>
      </c>
      <c r="C6951" t="str">
        <f t="shared" si="108"/>
        <v>3 – 4</v>
      </c>
      <c r="D6951">
        <v>10000</v>
      </c>
      <c r="E6951" t="s">
        <v>13149</v>
      </c>
      <c r="G6951" t="s">
        <v>13150</v>
      </c>
      <c r="H6951" t="s">
        <v>13150</v>
      </c>
      <c r="I6951" t="s">
        <v>8711</v>
      </c>
      <c r="J6951" t="s">
        <v>8712</v>
      </c>
      <c r="K6951" t="s">
        <v>15500</v>
      </c>
      <c r="L6951" t="s">
        <v>14302</v>
      </c>
      <c r="M6951" t="s">
        <v>3586</v>
      </c>
    </row>
    <row r="6952" spans="1:13">
      <c r="A6952" t="s">
        <v>8708</v>
      </c>
      <c r="B6952">
        <v>3.8</v>
      </c>
      <c r="C6952" t="str">
        <f t="shared" si="108"/>
        <v>3 – 4</v>
      </c>
      <c r="D6952">
        <v>10000</v>
      </c>
      <c r="E6952" t="s">
        <v>13149</v>
      </c>
      <c r="G6952" t="s">
        <v>13150</v>
      </c>
      <c r="H6952" t="s">
        <v>13150</v>
      </c>
      <c r="I6952" t="s">
        <v>8711</v>
      </c>
      <c r="J6952" t="s">
        <v>8712</v>
      </c>
      <c r="K6952" t="s">
        <v>15500</v>
      </c>
      <c r="L6952" t="s">
        <v>14302</v>
      </c>
      <c r="M6952" t="s">
        <v>1220</v>
      </c>
    </row>
    <row r="6953" spans="1:13">
      <c r="A6953" t="s">
        <v>8713</v>
      </c>
      <c r="B6953">
        <v>4.8</v>
      </c>
      <c r="C6953" t="str">
        <f t="shared" si="108"/>
        <v>4 – 5</v>
      </c>
      <c r="D6953">
        <v>2000</v>
      </c>
      <c r="E6953" t="s">
        <v>13149</v>
      </c>
      <c r="G6953" t="s">
        <v>13150</v>
      </c>
      <c r="H6953" t="s">
        <v>13150</v>
      </c>
      <c r="I6953" t="s">
        <v>8715</v>
      </c>
      <c r="J6953" t="s">
        <v>8716</v>
      </c>
      <c r="K6953" t="s">
        <v>15501</v>
      </c>
      <c r="L6953" t="s">
        <v>14079</v>
      </c>
      <c r="M6953" t="s">
        <v>18</v>
      </c>
    </row>
    <row r="6954" spans="1:13">
      <c r="A6954" t="s">
        <v>8713</v>
      </c>
      <c r="B6954">
        <v>4.8</v>
      </c>
      <c r="C6954" t="str">
        <f t="shared" si="108"/>
        <v>4 – 5</v>
      </c>
      <c r="D6954">
        <v>2000</v>
      </c>
      <c r="E6954" t="s">
        <v>13149</v>
      </c>
      <c r="G6954" t="s">
        <v>13150</v>
      </c>
      <c r="H6954" t="s">
        <v>13150</v>
      </c>
      <c r="I6954" t="s">
        <v>8715</v>
      </c>
      <c r="J6954" t="s">
        <v>8716</v>
      </c>
      <c r="K6954" t="s">
        <v>15501</v>
      </c>
      <c r="L6954" t="s">
        <v>14079</v>
      </c>
      <c r="M6954" t="s">
        <v>16119</v>
      </c>
    </row>
    <row r="6955" spans="1:13">
      <c r="A6955" t="s">
        <v>8717</v>
      </c>
      <c r="B6955">
        <v>3.8</v>
      </c>
      <c r="C6955" t="str">
        <f t="shared" si="108"/>
        <v>3 – 4</v>
      </c>
      <c r="D6955">
        <v>100</v>
      </c>
      <c r="E6955" t="s">
        <v>13149</v>
      </c>
      <c r="G6955" t="s">
        <v>13150</v>
      </c>
      <c r="H6955" t="s">
        <v>13150</v>
      </c>
      <c r="I6955" t="s">
        <v>8719</v>
      </c>
      <c r="J6955" t="s">
        <v>8720</v>
      </c>
      <c r="K6955" t="s">
        <v>15502</v>
      </c>
      <c r="L6955" t="s">
        <v>14319</v>
      </c>
      <c r="M6955" t="s">
        <v>149</v>
      </c>
    </row>
    <row r="6956" spans="1:13">
      <c r="A6956" t="s">
        <v>8717</v>
      </c>
      <c r="B6956">
        <v>3.8</v>
      </c>
      <c r="C6956" t="str">
        <f t="shared" si="108"/>
        <v>3 – 4</v>
      </c>
      <c r="D6956">
        <v>100</v>
      </c>
      <c r="E6956" t="s">
        <v>13149</v>
      </c>
      <c r="G6956" t="s">
        <v>13150</v>
      </c>
      <c r="H6956" t="s">
        <v>13150</v>
      </c>
      <c r="I6956" t="s">
        <v>8719</v>
      </c>
      <c r="J6956" t="s">
        <v>8720</v>
      </c>
      <c r="K6956" t="s">
        <v>15502</v>
      </c>
      <c r="L6956" t="s">
        <v>14319</v>
      </c>
      <c r="M6956" t="s">
        <v>10</v>
      </c>
    </row>
    <row r="6957" spans="1:13">
      <c r="A6957" t="s">
        <v>8717</v>
      </c>
      <c r="B6957">
        <v>3.8</v>
      </c>
      <c r="C6957" t="str">
        <f t="shared" si="108"/>
        <v>3 – 4</v>
      </c>
      <c r="D6957">
        <v>100</v>
      </c>
      <c r="E6957" t="s">
        <v>13149</v>
      </c>
      <c r="G6957" t="s">
        <v>13150</v>
      </c>
      <c r="H6957" t="s">
        <v>13150</v>
      </c>
      <c r="I6957" t="s">
        <v>8719</v>
      </c>
      <c r="J6957" t="s">
        <v>8720</v>
      </c>
      <c r="K6957" t="s">
        <v>15502</v>
      </c>
      <c r="L6957" t="s">
        <v>14319</v>
      </c>
      <c r="M6957" t="s">
        <v>595</v>
      </c>
    </row>
    <row r="6958" spans="1:13">
      <c r="A6958" t="s">
        <v>8721</v>
      </c>
      <c r="B6958">
        <v>4.2</v>
      </c>
      <c r="C6958" t="str">
        <f t="shared" si="108"/>
        <v>4 – 5</v>
      </c>
      <c r="D6958">
        <v>100</v>
      </c>
      <c r="E6958" t="s">
        <v>13149</v>
      </c>
      <c r="G6958" t="s">
        <v>13150</v>
      </c>
      <c r="H6958" t="s">
        <v>13150</v>
      </c>
      <c r="I6958" t="s">
        <v>8723</v>
      </c>
      <c r="J6958" t="s">
        <v>8724</v>
      </c>
      <c r="K6958" t="s">
        <v>13553</v>
      </c>
      <c r="L6958" t="s">
        <v>13155</v>
      </c>
      <c r="M6958" t="s">
        <v>52</v>
      </c>
    </row>
    <row r="6959" spans="1:13">
      <c r="A6959" t="s">
        <v>8721</v>
      </c>
      <c r="B6959">
        <v>4.2</v>
      </c>
      <c r="C6959" t="str">
        <f t="shared" si="108"/>
        <v>4 – 5</v>
      </c>
      <c r="D6959">
        <v>100</v>
      </c>
      <c r="E6959" t="s">
        <v>13149</v>
      </c>
      <c r="G6959" t="s">
        <v>13150</v>
      </c>
      <c r="H6959" t="s">
        <v>13150</v>
      </c>
      <c r="I6959" t="s">
        <v>8723</v>
      </c>
      <c r="J6959" t="s">
        <v>8724</v>
      </c>
      <c r="K6959" t="s">
        <v>13553</v>
      </c>
      <c r="L6959" t="s">
        <v>13155</v>
      </c>
      <c r="M6959" t="s">
        <v>18</v>
      </c>
    </row>
    <row r="6960" spans="1:13">
      <c r="A6960" t="s">
        <v>8721</v>
      </c>
      <c r="B6960">
        <v>4.2</v>
      </c>
      <c r="C6960" t="str">
        <f t="shared" si="108"/>
        <v>4 – 5</v>
      </c>
      <c r="D6960">
        <v>100</v>
      </c>
      <c r="E6960" t="s">
        <v>13149</v>
      </c>
      <c r="G6960" t="s">
        <v>13150</v>
      </c>
      <c r="H6960" t="s">
        <v>13150</v>
      </c>
      <c r="I6960" t="s">
        <v>8723</v>
      </c>
      <c r="J6960" t="s">
        <v>8724</v>
      </c>
      <c r="K6960" t="s">
        <v>13553</v>
      </c>
      <c r="L6960" t="s">
        <v>13155</v>
      </c>
      <c r="M6960" t="s">
        <v>5392</v>
      </c>
    </row>
    <row r="6961" spans="1:13">
      <c r="A6961" t="s">
        <v>8721</v>
      </c>
      <c r="B6961">
        <v>4.2</v>
      </c>
      <c r="C6961" t="str">
        <f t="shared" si="108"/>
        <v>4 – 5</v>
      </c>
      <c r="D6961">
        <v>100</v>
      </c>
      <c r="E6961" t="s">
        <v>13149</v>
      </c>
      <c r="G6961" t="s">
        <v>13150</v>
      </c>
      <c r="H6961" t="s">
        <v>13150</v>
      </c>
      <c r="I6961" t="s">
        <v>8723</v>
      </c>
      <c r="J6961" t="s">
        <v>8724</v>
      </c>
      <c r="K6961" t="s">
        <v>13553</v>
      </c>
      <c r="L6961" t="s">
        <v>13155</v>
      </c>
      <c r="M6961" t="s">
        <v>1220</v>
      </c>
    </row>
    <row r="6962" spans="1:13">
      <c r="A6962" t="s">
        <v>8725</v>
      </c>
      <c r="B6962">
        <v>4.8</v>
      </c>
      <c r="C6962" t="str">
        <f t="shared" si="108"/>
        <v>4 – 5</v>
      </c>
      <c r="D6962">
        <v>65</v>
      </c>
      <c r="E6962" t="s">
        <v>13149</v>
      </c>
      <c r="G6962" t="s">
        <v>13150</v>
      </c>
      <c r="H6962" t="s">
        <v>13150</v>
      </c>
      <c r="I6962" t="s">
        <v>8728</v>
      </c>
      <c r="J6962" t="s">
        <v>8729</v>
      </c>
      <c r="K6962" t="s">
        <v>15503</v>
      </c>
      <c r="L6962" t="s">
        <v>14101</v>
      </c>
      <c r="M6962" t="s">
        <v>262</v>
      </c>
    </row>
    <row r="6963" spans="1:13">
      <c r="A6963" t="s">
        <v>8725</v>
      </c>
      <c r="B6963">
        <v>4.8</v>
      </c>
      <c r="C6963" t="str">
        <f t="shared" si="108"/>
        <v>4 – 5</v>
      </c>
      <c r="D6963">
        <v>65</v>
      </c>
      <c r="E6963" t="s">
        <v>13149</v>
      </c>
      <c r="G6963" t="s">
        <v>13150</v>
      </c>
      <c r="H6963" t="s">
        <v>13150</v>
      </c>
      <c r="I6963" t="s">
        <v>8728</v>
      </c>
      <c r="J6963" t="s">
        <v>8729</v>
      </c>
      <c r="K6963" t="s">
        <v>15503</v>
      </c>
      <c r="L6963" t="s">
        <v>14101</v>
      </c>
      <c r="M6963" t="s">
        <v>18</v>
      </c>
    </row>
    <row r="6964" spans="1:13">
      <c r="A6964" t="s">
        <v>8725</v>
      </c>
      <c r="B6964">
        <v>4.8</v>
      </c>
      <c r="C6964" t="str">
        <f t="shared" si="108"/>
        <v>4 – 5</v>
      </c>
      <c r="D6964">
        <v>65</v>
      </c>
      <c r="E6964" t="s">
        <v>13149</v>
      </c>
      <c r="G6964" t="s">
        <v>13150</v>
      </c>
      <c r="H6964" t="s">
        <v>13150</v>
      </c>
      <c r="I6964" t="s">
        <v>8728</v>
      </c>
      <c r="J6964" t="s">
        <v>8729</v>
      </c>
      <c r="K6964" t="s">
        <v>15503</v>
      </c>
      <c r="L6964" t="s">
        <v>14101</v>
      </c>
      <c r="M6964" t="s">
        <v>595</v>
      </c>
    </row>
    <row r="6965" spans="1:13">
      <c r="A6965" t="s">
        <v>8730</v>
      </c>
      <c r="B6965">
        <v>4.2</v>
      </c>
      <c r="C6965" t="str">
        <f t="shared" si="108"/>
        <v>4 – 5</v>
      </c>
      <c r="D6965">
        <v>1000</v>
      </c>
      <c r="E6965" t="s">
        <v>13149</v>
      </c>
      <c r="G6965" t="s">
        <v>13150</v>
      </c>
      <c r="H6965" t="s">
        <v>13150</v>
      </c>
      <c r="I6965" t="s">
        <v>8732</v>
      </c>
      <c r="J6965" t="s">
        <v>8733</v>
      </c>
      <c r="K6965" t="s">
        <v>15504</v>
      </c>
      <c r="L6965" t="s">
        <v>14079</v>
      </c>
      <c r="M6965" t="s">
        <v>257</v>
      </c>
    </row>
    <row r="6966" spans="1:13">
      <c r="A6966" t="s">
        <v>8730</v>
      </c>
      <c r="B6966">
        <v>4.2</v>
      </c>
      <c r="C6966" t="str">
        <f t="shared" si="108"/>
        <v>4 – 5</v>
      </c>
      <c r="D6966">
        <v>1000</v>
      </c>
      <c r="E6966" t="s">
        <v>13149</v>
      </c>
      <c r="G6966" t="s">
        <v>13150</v>
      </c>
      <c r="H6966" t="s">
        <v>13150</v>
      </c>
      <c r="I6966" t="s">
        <v>8732</v>
      </c>
      <c r="J6966" t="s">
        <v>8733</v>
      </c>
      <c r="K6966" t="s">
        <v>15504</v>
      </c>
      <c r="L6966" t="s">
        <v>14079</v>
      </c>
      <c r="M6966" t="s">
        <v>10</v>
      </c>
    </row>
    <row r="6967" spans="1:13">
      <c r="A6967" t="s">
        <v>8730</v>
      </c>
      <c r="B6967">
        <v>4.2</v>
      </c>
      <c r="C6967" t="str">
        <f t="shared" si="108"/>
        <v>4 – 5</v>
      </c>
      <c r="D6967">
        <v>1000</v>
      </c>
      <c r="E6967" t="s">
        <v>13149</v>
      </c>
      <c r="G6967" t="s">
        <v>13150</v>
      </c>
      <c r="H6967" t="s">
        <v>13150</v>
      </c>
      <c r="I6967" t="s">
        <v>8732</v>
      </c>
      <c r="J6967" t="s">
        <v>8733</v>
      </c>
      <c r="K6967" t="s">
        <v>15504</v>
      </c>
      <c r="L6967" t="s">
        <v>14079</v>
      </c>
      <c r="M6967" t="s">
        <v>52</v>
      </c>
    </row>
    <row r="6968" spans="1:13">
      <c r="A6968" t="s">
        <v>8730</v>
      </c>
      <c r="B6968">
        <v>4.2</v>
      </c>
      <c r="C6968" t="str">
        <f t="shared" si="108"/>
        <v>4 – 5</v>
      </c>
      <c r="D6968">
        <v>1000</v>
      </c>
      <c r="E6968" t="s">
        <v>13149</v>
      </c>
      <c r="G6968" t="s">
        <v>13150</v>
      </c>
      <c r="H6968" t="s">
        <v>13150</v>
      </c>
      <c r="I6968" t="s">
        <v>8732</v>
      </c>
      <c r="J6968" t="s">
        <v>8733</v>
      </c>
      <c r="K6968" t="s">
        <v>15504</v>
      </c>
      <c r="L6968" t="s">
        <v>14079</v>
      </c>
      <c r="M6968" t="s">
        <v>18</v>
      </c>
    </row>
    <row r="6969" spans="1:13">
      <c r="A6969" t="s">
        <v>8734</v>
      </c>
      <c r="B6969">
        <v>4.7</v>
      </c>
      <c r="C6969" t="str">
        <f t="shared" si="108"/>
        <v>4 – 5</v>
      </c>
      <c r="D6969">
        <v>1000</v>
      </c>
      <c r="E6969" t="s">
        <v>13149</v>
      </c>
      <c r="G6969" t="s">
        <v>13150</v>
      </c>
      <c r="H6969" t="s">
        <v>13150</v>
      </c>
      <c r="I6969" t="s">
        <v>8736</v>
      </c>
      <c r="J6969" t="s">
        <v>8737</v>
      </c>
      <c r="K6969" t="s">
        <v>15505</v>
      </c>
      <c r="L6969" t="s">
        <v>14079</v>
      </c>
      <c r="M6969" t="s">
        <v>18</v>
      </c>
    </row>
    <row r="6970" spans="1:13">
      <c r="A6970" t="s">
        <v>8734</v>
      </c>
      <c r="B6970">
        <v>4.7</v>
      </c>
      <c r="C6970" t="str">
        <f t="shared" si="108"/>
        <v>4 – 5</v>
      </c>
      <c r="D6970">
        <v>1000</v>
      </c>
      <c r="E6970" t="s">
        <v>13149</v>
      </c>
      <c r="G6970" t="s">
        <v>13150</v>
      </c>
      <c r="H6970" t="s">
        <v>13150</v>
      </c>
      <c r="I6970" t="s">
        <v>8736</v>
      </c>
      <c r="J6970" t="s">
        <v>8737</v>
      </c>
      <c r="K6970" t="s">
        <v>15505</v>
      </c>
      <c r="L6970" t="s">
        <v>14079</v>
      </c>
      <c r="M6970" t="s">
        <v>8122</v>
      </c>
    </row>
    <row r="6971" spans="1:13">
      <c r="A6971" t="s">
        <v>8734</v>
      </c>
      <c r="B6971">
        <v>4.7</v>
      </c>
      <c r="C6971" t="str">
        <f t="shared" si="108"/>
        <v>4 – 5</v>
      </c>
      <c r="D6971">
        <v>1000</v>
      </c>
      <c r="E6971" t="s">
        <v>13149</v>
      </c>
      <c r="G6971" t="s">
        <v>13150</v>
      </c>
      <c r="H6971" t="s">
        <v>13150</v>
      </c>
      <c r="I6971" t="s">
        <v>8736</v>
      </c>
      <c r="J6971" t="s">
        <v>8737</v>
      </c>
      <c r="K6971" t="s">
        <v>15505</v>
      </c>
      <c r="L6971" t="s">
        <v>14079</v>
      </c>
      <c r="M6971" t="s">
        <v>16109</v>
      </c>
    </row>
    <row r="6972" spans="1:13">
      <c r="A6972" t="s">
        <v>8738</v>
      </c>
      <c r="B6972">
        <v>4.8</v>
      </c>
      <c r="C6972" t="str">
        <f t="shared" si="108"/>
        <v>4 – 5</v>
      </c>
      <c r="D6972">
        <v>87</v>
      </c>
      <c r="E6972" t="s">
        <v>13149</v>
      </c>
      <c r="G6972" t="s">
        <v>13150</v>
      </c>
      <c r="H6972" t="s">
        <v>13150</v>
      </c>
      <c r="I6972" t="s">
        <v>8740</v>
      </c>
      <c r="J6972" t="s">
        <v>8729</v>
      </c>
      <c r="K6972" t="s">
        <v>15503</v>
      </c>
      <c r="L6972" t="s">
        <v>14101</v>
      </c>
      <c r="M6972" t="s">
        <v>149</v>
      </c>
    </row>
    <row r="6973" spans="1:13">
      <c r="A6973" t="s">
        <v>8738</v>
      </c>
      <c r="B6973">
        <v>4.8</v>
      </c>
      <c r="C6973" t="str">
        <f t="shared" si="108"/>
        <v>4 – 5</v>
      </c>
      <c r="D6973">
        <v>87</v>
      </c>
      <c r="E6973" t="s">
        <v>13149</v>
      </c>
      <c r="G6973" t="s">
        <v>13150</v>
      </c>
      <c r="H6973" t="s">
        <v>13150</v>
      </c>
      <c r="I6973" t="s">
        <v>8740</v>
      </c>
      <c r="J6973" t="s">
        <v>8729</v>
      </c>
      <c r="K6973" t="s">
        <v>15503</v>
      </c>
      <c r="L6973" t="s">
        <v>14101</v>
      </c>
      <c r="M6973" t="s">
        <v>595</v>
      </c>
    </row>
    <row r="6974" spans="1:13">
      <c r="A6974" t="s">
        <v>8741</v>
      </c>
      <c r="B6974">
        <v>3.7</v>
      </c>
      <c r="C6974" t="str">
        <f t="shared" si="108"/>
        <v>3 – 4</v>
      </c>
      <c r="D6974">
        <v>1000</v>
      </c>
      <c r="E6974" t="s">
        <v>13149</v>
      </c>
      <c r="G6974" t="s">
        <v>13150</v>
      </c>
      <c r="H6974" t="s">
        <v>13150</v>
      </c>
      <c r="I6974" t="s">
        <v>8743</v>
      </c>
      <c r="J6974" t="s">
        <v>8744</v>
      </c>
      <c r="K6974" t="s">
        <v>15506</v>
      </c>
      <c r="L6974" t="s">
        <v>14079</v>
      </c>
      <c r="M6974" t="s">
        <v>10</v>
      </c>
    </row>
    <row r="6975" spans="1:13">
      <c r="A6975" t="s">
        <v>8741</v>
      </c>
      <c r="B6975">
        <v>3.7</v>
      </c>
      <c r="C6975" t="str">
        <f t="shared" si="108"/>
        <v>3 – 4</v>
      </c>
      <c r="D6975">
        <v>1000</v>
      </c>
      <c r="E6975" t="s">
        <v>13149</v>
      </c>
      <c r="G6975" t="s">
        <v>13150</v>
      </c>
      <c r="H6975" t="s">
        <v>13150</v>
      </c>
      <c r="I6975" t="s">
        <v>8743</v>
      </c>
      <c r="J6975" t="s">
        <v>8744</v>
      </c>
      <c r="K6975" t="s">
        <v>15506</v>
      </c>
      <c r="L6975" t="s">
        <v>14079</v>
      </c>
      <c r="M6975" t="s">
        <v>1505</v>
      </c>
    </row>
    <row r="6976" spans="1:13">
      <c r="A6976" t="s">
        <v>8741</v>
      </c>
      <c r="B6976">
        <v>3.7</v>
      </c>
      <c r="C6976" t="str">
        <f t="shared" si="108"/>
        <v>3 – 4</v>
      </c>
      <c r="D6976">
        <v>1000</v>
      </c>
      <c r="E6976" t="s">
        <v>13149</v>
      </c>
      <c r="G6976" t="s">
        <v>13150</v>
      </c>
      <c r="H6976" t="s">
        <v>13150</v>
      </c>
      <c r="I6976" t="s">
        <v>8743</v>
      </c>
      <c r="J6976" t="s">
        <v>8744</v>
      </c>
      <c r="K6976" t="s">
        <v>15506</v>
      </c>
      <c r="L6976" t="s">
        <v>14079</v>
      </c>
      <c r="M6976" t="s">
        <v>18</v>
      </c>
    </row>
    <row r="6977" spans="1:13">
      <c r="A6977" t="s">
        <v>8741</v>
      </c>
      <c r="B6977">
        <v>3.7</v>
      </c>
      <c r="C6977" t="str">
        <f t="shared" si="108"/>
        <v>3 – 4</v>
      </c>
      <c r="D6977">
        <v>1000</v>
      </c>
      <c r="E6977" t="s">
        <v>13149</v>
      </c>
      <c r="G6977" t="s">
        <v>13150</v>
      </c>
      <c r="H6977" t="s">
        <v>13150</v>
      </c>
      <c r="I6977" t="s">
        <v>8743</v>
      </c>
      <c r="J6977" t="s">
        <v>8744</v>
      </c>
      <c r="K6977" t="s">
        <v>15506</v>
      </c>
      <c r="L6977" t="s">
        <v>14079</v>
      </c>
      <c r="M6977" t="s">
        <v>3586</v>
      </c>
    </row>
    <row r="6978" spans="1:13">
      <c r="A6978" t="s">
        <v>8745</v>
      </c>
      <c r="B6978">
        <v>4.2</v>
      </c>
      <c r="C6978" t="str">
        <f t="shared" ref="C6978:C7041" si="109">IF(B6978="", "No Rating",
 IF(B6978&lt;=2, "1 – 2",
 IF(B6978&lt;=3, "2 – 3",
 IF(B6978&lt;=4, "3 – 4",
 "4 – 5"))))</f>
        <v>4 – 5</v>
      </c>
      <c r="D6978">
        <v>100</v>
      </c>
      <c r="E6978" t="s">
        <v>13149</v>
      </c>
      <c r="G6978" t="s">
        <v>13150</v>
      </c>
      <c r="H6978" t="s">
        <v>13150</v>
      </c>
      <c r="I6978" t="s">
        <v>8747</v>
      </c>
      <c r="J6978" t="s">
        <v>8748</v>
      </c>
      <c r="K6978" t="s">
        <v>13554</v>
      </c>
      <c r="L6978" t="s">
        <v>13155</v>
      </c>
      <c r="M6978" t="s">
        <v>262</v>
      </c>
    </row>
    <row r="6979" spans="1:13">
      <c r="A6979" t="s">
        <v>8745</v>
      </c>
      <c r="B6979">
        <v>4.2</v>
      </c>
      <c r="C6979" t="str">
        <f t="shared" si="109"/>
        <v>4 – 5</v>
      </c>
      <c r="D6979">
        <v>100</v>
      </c>
      <c r="E6979" t="s">
        <v>13149</v>
      </c>
      <c r="G6979" t="s">
        <v>13150</v>
      </c>
      <c r="H6979" t="s">
        <v>13150</v>
      </c>
      <c r="I6979" t="s">
        <v>8747</v>
      </c>
      <c r="J6979" t="s">
        <v>8748</v>
      </c>
      <c r="K6979" t="s">
        <v>13554</v>
      </c>
      <c r="L6979" t="s">
        <v>13155</v>
      </c>
      <c r="M6979" t="s">
        <v>10</v>
      </c>
    </row>
    <row r="6980" spans="1:13">
      <c r="A6980" t="s">
        <v>8745</v>
      </c>
      <c r="B6980">
        <v>4.2</v>
      </c>
      <c r="C6980" t="str">
        <f t="shared" si="109"/>
        <v>4 – 5</v>
      </c>
      <c r="D6980">
        <v>100</v>
      </c>
      <c r="E6980" t="s">
        <v>13149</v>
      </c>
      <c r="G6980" t="s">
        <v>13150</v>
      </c>
      <c r="H6980" t="s">
        <v>13150</v>
      </c>
      <c r="I6980" t="s">
        <v>8747</v>
      </c>
      <c r="J6980" t="s">
        <v>8748</v>
      </c>
      <c r="K6980" t="s">
        <v>13554</v>
      </c>
      <c r="L6980" t="s">
        <v>13155</v>
      </c>
      <c r="M6980" t="s">
        <v>52</v>
      </c>
    </row>
    <row r="6981" spans="1:13">
      <c r="A6981" t="s">
        <v>8745</v>
      </c>
      <c r="B6981">
        <v>4.2</v>
      </c>
      <c r="C6981" t="str">
        <f t="shared" si="109"/>
        <v>4 – 5</v>
      </c>
      <c r="D6981">
        <v>100</v>
      </c>
      <c r="E6981" t="s">
        <v>13149</v>
      </c>
      <c r="G6981" t="s">
        <v>13150</v>
      </c>
      <c r="H6981" t="s">
        <v>13150</v>
      </c>
      <c r="I6981" t="s">
        <v>8747</v>
      </c>
      <c r="J6981" t="s">
        <v>8748</v>
      </c>
      <c r="K6981" t="s">
        <v>13554</v>
      </c>
      <c r="L6981" t="s">
        <v>13155</v>
      </c>
      <c r="M6981" t="s">
        <v>18</v>
      </c>
    </row>
    <row r="6982" spans="1:13">
      <c r="A6982" t="s">
        <v>8745</v>
      </c>
      <c r="B6982">
        <v>4.2</v>
      </c>
      <c r="C6982" t="str">
        <f t="shared" si="109"/>
        <v>4 – 5</v>
      </c>
      <c r="D6982">
        <v>100</v>
      </c>
      <c r="E6982" t="s">
        <v>13149</v>
      </c>
      <c r="G6982" t="s">
        <v>13150</v>
      </c>
      <c r="H6982" t="s">
        <v>13150</v>
      </c>
      <c r="I6982" t="s">
        <v>8747</v>
      </c>
      <c r="J6982" t="s">
        <v>8748</v>
      </c>
      <c r="K6982" t="s">
        <v>13554</v>
      </c>
      <c r="L6982" t="s">
        <v>13155</v>
      </c>
      <c r="M6982" t="s">
        <v>595</v>
      </c>
    </row>
    <row r="6983" spans="1:13">
      <c r="A6983" t="s">
        <v>8749</v>
      </c>
      <c r="B6983">
        <v>4.5999999999999996</v>
      </c>
      <c r="C6983" t="str">
        <f t="shared" si="109"/>
        <v>4 – 5</v>
      </c>
      <c r="D6983">
        <v>500</v>
      </c>
      <c r="E6983" t="s">
        <v>13149</v>
      </c>
      <c r="G6983" t="s">
        <v>13150</v>
      </c>
      <c r="H6983" t="s">
        <v>13150</v>
      </c>
      <c r="I6983" t="s">
        <v>8751</v>
      </c>
      <c r="J6983" t="s">
        <v>8752</v>
      </c>
      <c r="K6983" t="s">
        <v>15507</v>
      </c>
      <c r="L6983" t="s">
        <v>14274</v>
      </c>
      <c r="M6983" t="s">
        <v>149</v>
      </c>
    </row>
    <row r="6984" spans="1:13">
      <c r="A6984" t="s">
        <v>8753</v>
      </c>
      <c r="B6984">
        <v>4.5999999999999996</v>
      </c>
      <c r="C6984" t="str">
        <f t="shared" si="109"/>
        <v>4 – 5</v>
      </c>
      <c r="D6984">
        <v>59</v>
      </c>
      <c r="E6984" t="s">
        <v>13149</v>
      </c>
      <c r="G6984" t="s">
        <v>13150</v>
      </c>
      <c r="H6984" t="s">
        <v>13150</v>
      </c>
      <c r="I6984" t="s">
        <v>8756</v>
      </c>
      <c r="J6984" t="s">
        <v>8757</v>
      </c>
      <c r="K6984" t="s">
        <v>15508</v>
      </c>
      <c r="L6984" t="s">
        <v>14079</v>
      </c>
      <c r="M6984" t="s">
        <v>18</v>
      </c>
    </row>
    <row r="6985" spans="1:13">
      <c r="A6985" t="s">
        <v>8753</v>
      </c>
      <c r="B6985">
        <v>4.5999999999999996</v>
      </c>
      <c r="C6985" t="str">
        <f t="shared" si="109"/>
        <v>4 – 5</v>
      </c>
      <c r="D6985">
        <v>59</v>
      </c>
      <c r="E6985" t="s">
        <v>13149</v>
      </c>
      <c r="G6985" t="s">
        <v>13150</v>
      </c>
      <c r="H6985" t="s">
        <v>13150</v>
      </c>
      <c r="I6985" t="s">
        <v>8756</v>
      </c>
      <c r="J6985" t="s">
        <v>8757</v>
      </c>
      <c r="K6985" t="s">
        <v>15508</v>
      </c>
      <c r="L6985" t="s">
        <v>14079</v>
      </c>
      <c r="M6985" t="s">
        <v>5392</v>
      </c>
    </row>
    <row r="6986" spans="1:13">
      <c r="A6986" t="s">
        <v>8758</v>
      </c>
      <c r="C6986" t="str">
        <f t="shared" si="109"/>
        <v>No Rating</v>
      </c>
      <c r="E6986" t="s">
        <v>13150</v>
      </c>
      <c r="G6986" t="s">
        <v>13150</v>
      </c>
      <c r="H6986" t="s">
        <v>13150</v>
      </c>
      <c r="I6986" t="s">
        <v>8760</v>
      </c>
      <c r="J6986" t="s">
        <v>8761</v>
      </c>
      <c r="K6986" t="s">
        <v>13555</v>
      </c>
      <c r="L6986" t="s">
        <v>14079</v>
      </c>
      <c r="M6986" t="s">
        <v>635</v>
      </c>
    </row>
    <row r="6987" spans="1:13">
      <c r="A6987" t="s">
        <v>8758</v>
      </c>
      <c r="C6987" t="str">
        <f t="shared" si="109"/>
        <v>No Rating</v>
      </c>
      <c r="E6987" t="s">
        <v>13150</v>
      </c>
      <c r="G6987" t="s">
        <v>13150</v>
      </c>
      <c r="H6987" t="s">
        <v>13150</v>
      </c>
      <c r="I6987" t="s">
        <v>8760</v>
      </c>
      <c r="J6987" t="s">
        <v>8761</v>
      </c>
      <c r="K6987" t="s">
        <v>13555</v>
      </c>
      <c r="L6987" t="s">
        <v>14079</v>
      </c>
      <c r="M6987" t="s">
        <v>262</v>
      </c>
    </row>
    <row r="6988" spans="1:13">
      <c r="A6988" t="s">
        <v>8758</v>
      </c>
      <c r="C6988" t="str">
        <f t="shared" si="109"/>
        <v>No Rating</v>
      </c>
      <c r="E6988" t="s">
        <v>13150</v>
      </c>
      <c r="G6988" t="s">
        <v>13150</v>
      </c>
      <c r="H6988" t="s">
        <v>13150</v>
      </c>
      <c r="I6988" t="s">
        <v>8760</v>
      </c>
      <c r="J6988" t="s">
        <v>8761</v>
      </c>
      <c r="K6988" t="s">
        <v>13555</v>
      </c>
      <c r="L6988" t="s">
        <v>14079</v>
      </c>
      <c r="M6988" t="s">
        <v>10</v>
      </c>
    </row>
    <row r="6989" spans="1:13">
      <c r="A6989" t="s">
        <v>8758</v>
      </c>
      <c r="C6989" t="str">
        <f t="shared" si="109"/>
        <v>No Rating</v>
      </c>
      <c r="E6989" t="s">
        <v>13150</v>
      </c>
      <c r="G6989" t="s">
        <v>13150</v>
      </c>
      <c r="H6989" t="s">
        <v>13150</v>
      </c>
      <c r="I6989" t="s">
        <v>8760</v>
      </c>
      <c r="J6989" t="s">
        <v>8761</v>
      </c>
      <c r="K6989" t="s">
        <v>13555</v>
      </c>
      <c r="L6989" t="s">
        <v>14079</v>
      </c>
      <c r="M6989" t="s">
        <v>52</v>
      </c>
    </row>
    <row r="6990" spans="1:13">
      <c r="A6990" t="s">
        <v>8758</v>
      </c>
      <c r="C6990" t="str">
        <f t="shared" si="109"/>
        <v>No Rating</v>
      </c>
      <c r="E6990" t="s">
        <v>13150</v>
      </c>
      <c r="G6990" t="s">
        <v>13150</v>
      </c>
      <c r="H6990" t="s">
        <v>13150</v>
      </c>
      <c r="I6990" t="s">
        <v>8760</v>
      </c>
      <c r="J6990" t="s">
        <v>8761</v>
      </c>
      <c r="K6990" t="s">
        <v>13555</v>
      </c>
      <c r="L6990" t="s">
        <v>14079</v>
      </c>
      <c r="M6990" t="s">
        <v>1762</v>
      </c>
    </row>
    <row r="6991" spans="1:13">
      <c r="A6991" t="s">
        <v>8762</v>
      </c>
      <c r="C6991" t="str">
        <f t="shared" si="109"/>
        <v>No Rating</v>
      </c>
      <c r="E6991" t="s">
        <v>13150</v>
      </c>
      <c r="G6991" t="s">
        <v>13150</v>
      </c>
      <c r="H6991" t="s">
        <v>13150</v>
      </c>
      <c r="I6991" t="s">
        <v>8764</v>
      </c>
      <c r="J6991" t="s">
        <v>8765</v>
      </c>
      <c r="K6991" t="s">
        <v>15509</v>
      </c>
      <c r="L6991" t="s">
        <v>14319</v>
      </c>
      <c r="M6991" t="s">
        <v>330</v>
      </c>
    </row>
    <row r="6992" spans="1:13">
      <c r="A6992" t="s">
        <v>8762</v>
      </c>
      <c r="C6992" t="str">
        <f t="shared" si="109"/>
        <v>No Rating</v>
      </c>
      <c r="E6992" t="s">
        <v>13150</v>
      </c>
      <c r="G6992" t="s">
        <v>13150</v>
      </c>
      <c r="H6992" t="s">
        <v>13150</v>
      </c>
      <c r="I6992" t="s">
        <v>8764</v>
      </c>
      <c r="J6992" t="s">
        <v>8765</v>
      </c>
      <c r="K6992" t="s">
        <v>15509</v>
      </c>
      <c r="L6992" t="s">
        <v>14319</v>
      </c>
      <c r="M6992" t="s">
        <v>52</v>
      </c>
    </row>
    <row r="6993" spans="1:13">
      <c r="A6993" t="s">
        <v>8766</v>
      </c>
      <c r="C6993" t="str">
        <f t="shared" si="109"/>
        <v>No Rating</v>
      </c>
      <c r="E6993" t="s">
        <v>13150</v>
      </c>
      <c r="G6993" t="s">
        <v>13150</v>
      </c>
      <c r="H6993" t="s">
        <v>13150</v>
      </c>
      <c r="I6993" t="s">
        <v>8768</v>
      </c>
      <c r="J6993" t="s">
        <v>8769</v>
      </c>
      <c r="K6993" t="s">
        <v>15510</v>
      </c>
      <c r="L6993" t="s">
        <v>14079</v>
      </c>
      <c r="M6993" t="s">
        <v>262</v>
      </c>
    </row>
    <row r="6994" spans="1:13">
      <c r="A6994" t="s">
        <v>8766</v>
      </c>
      <c r="C6994" t="str">
        <f t="shared" si="109"/>
        <v>No Rating</v>
      </c>
      <c r="E6994" t="s">
        <v>13150</v>
      </c>
      <c r="G6994" t="s">
        <v>13150</v>
      </c>
      <c r="H6994" t="s">
        <v>13150</v>
      </c>
      <c r="I6994" t="s">
        <v>8768</v>
      </c>
      <c r="J6994" t="s">
        <v>8769</v>
      </c>
      <c r="K6994" t="s">
        <v>15510</v>
      </c>
      <c r="L6994" t="s">
        <v>14079</v>
      </c>
      <c r="M6994" t="s">
        <v>18</v>
      </c>
    </row>
    <row r="6995" spans="1:13">
      <c r="A6995" t="s">
        <v>8766</v>
      </c>
      <c r="C6995" t="str">
        <f t="shared" si="109"/>
        <v>No Rating</v>
      </c>
      <c r="E6995" t="s">
        <v>13150</v>
      </c>
      <c r="G6995" t="s">
        <v>13150</v>
      </c>
      <c r="H6995" t="s">
        <v>13150</v>
      </c>
      <c r="I6995" t="s">
        <v>8768</v>
      </c>
      <c r="J6995" t="s">
        <v>8769</v>
      </c>
      <c r="K6995" t="s">
        <v>15510</v>
      </c>
      <c r="L6995" t="s">
        <v>14079</v>
      </c>
      <c r="M6995" t="s">
        <v>595</v>
      </c>
    </row>
    <row r="6996" spans="1:13">
      <c r="A6996" t="s">
        <v>8770</v>
      </c>
      <c r="B6996">
        <v>3.8</v>
      </c>
      <c r="C6996" t="str">
        <f t="shared" si="109"/>
        <v>3 – 4</v>
      </c>
      <c r="D6996">
        <v>20</v>
      </c>
      <c r="E6996" t="s">
        <v>13149</v>
      </c>
      <c r="G6996" t="s">
        <v>13150</v>
      </c>
      <c r="H6996" t="s">
        <v>13150</v>
      </c>
      <c r="I6996" t="s">
        <v>8773</v>
      </c>
      <c r="J6996" t="s">
        <v>8774</v>
      </c>
      <c r="K6996" t="s">
        <v>13556</v>
      </c>
      <c r="L6996" t="s">
        <v>13155</v>
      </c>
      <c r="M6996" t="s">
        <v>1505</v>
      </c>
    </row>
    <row r="6997" spans="1:13">
      <c r="A6997" t="s">
        <v>8770</v>
      </c>
      <c r="B6997">
        <v>3.8</v>
      </c>
      <c r="C6997" t="str">
        <f t="shared" si="109"/>
        <v>3 – 4</v>
      </c>
      <c r="D6997">
        <v>20</v>
      </c>
      <c r="E6997" t="s">
        <v>13149</v>
      </c>
      <c r="G6997" t="s">
        <v>13150</v>
      </c>
      <c r="H6997" t="s">
        <v>13150</v>
      </c>
      <c r="I6997" t="s">
        <v>8773</v>
      </c>
      <c r="J6997" t="s">
        <v>8774</v>
      </c>
      <c r="K6997" t="s">
        <v>13556</v>
      </c>
      <c r="L6997" t="s">
        <v>13155</v>
      </c>
      <c r="M6997" t="s">
        <v>18</v>
      </c>
    </row>
    <row r="6998" spans="1:13">
      <c r="A6998" t="s">
        <v>8770</v>
      </c>
      <c r="B6998">
        <v>3.8</v>
      </c>
      <c r="C6998" t="str">
        <f t="shared" si="109"/>
        <v>3 – 4</v>
      </c>
      <c r="D6998">
        <v>20</v>
      </c>
      <c r="E6998" t="s">
        <v>13149</v>
      </c>
      <c r="G6998" t="s">
        <v>13150</v>
      </c>
      <c r="H6998" t="s">
        <v>13150</v>
      </c>
      <c r="I6998" t="s">
        <v>8773</v>
      </c>
      <c r="J6998" t="s">
        <v>8774</v>
      </c>
      <c r="K6998" t="s">
        <v>13556</v>
      </c>
      <c r="L6998" t="s">
        <v>13155</v>
      </c>
      <c r="M6998" t="s">
        <v>3586</v>
      </c>
    </row>
    <row r="6999" spans="1:13">
      <c r="A6999" t="s">
        <v>8770</v>
      </c>
      <c r="B6999">
        <v>3.8</v>
      </c>
      <c r="C6999" t="str">
        <f t="shared" si="109"/>
        <v>3 – 4</v>
      </c>
      <c r="D6999">
        <v>20</v>
      </c>
      <c r="E6999" t="s">
        <v>13149</v>
      </c>
      <c r="G6999" t="s">
        <v>13150</v>
      </c>
      <c r="H6999" t="s">
        <v>13150</v>
      </c>
      <c r="I6999" t="s">
        <v>8773</v>
      </c>
      <c r="J6999" t="s">
        <v>8774</v>
      </c>
      <c r="K6999" t="s">
        <v>13556</v>
      </c>
      <c r="L6999" t="s">
        <v>13155</v>
      </c>
      <c r="M6999" t="s">
        <v>16110</v>
      </c>
    </row>
    <row r="7000" spans="1:13">
      <c r="A7000" t="s">
        <v>8776</v>
      </c>
      <c r="B7000">
        <v>1.2</v>
      </c>
      <c r="C7000" t="str">
        <f t="shared" si="109"/>
        <v>1 – 2</v>
      </c>
      <c r="D7000">
        <v>5</v>
      </c>
      <c r="E7000" t="s">
        <v>13149</v>
      </c>
      <c r="G7000" t="s">
        <v>13150</v>
      </c>
      <c r="H7000" t="s">
        <v>13150</v>
      </c>
      <c r="I7000" t="s">
        <v>8779</v>
      </c>
      <c r="J7000" t="s">
        <v>8780</v>
      </c>
      <c r="K7000" t="s">
        <v>15511</v>
      </c>
      <c r="L7000" t="s">
        <v>14335</v>
      </c>
      <c r="M7000" t="s">
        <v>149</v>
      </c>
    </row>
    <row r="7001" spans="1:13">
      <c r="A7001" t="s">
        <v>8776</v>
      </c>
      <c r="B7001">
        <v>1.2</v>
      </c>
      <c r="C7001" t="str">
        <f t="shared" si="109"/>
        <v>1 – 2</v>
      </c>
      <c r="D7001">
        <v>5</v>
      </c>
      <c r="E7001" t="s">
        <v>13149</v>
      </c>
      <c r="G7001" t="s">
        <v>13150</v>
      </c>
      <c r="H7001" t="s">
        <v>13150</v>
      </c>
      <c r="I7001" t="s">
        <v>8779</v>
      </c>
      <c r="J7001" t="s">
        <v>8780</v>
      </c>
      <c r="K7001" t="s">
        <v>15511</v>
      </c>
      <c r="L7001" t="s">
        <v>14335</v>
      </c>
      <c r="M7001" t="s">
        <v>257</v>
      </c>
    </row>
    <row r="7002" spans="1:13">
      <c r="A7002" t="s">
        <v>8776</v>
      </c>
      <c r="B7002">
        <v>1.2</v>
      </c>
      <c r="C7002" t="str">
        <f t="shared" si="109"/>
        <v>1 – 2</v>
      </c>
      <c r="D7002">
        <v>5</v>
      </c>
      <c r="E7002" t="s">
        <v>13149</v>
      </c>
      <c r="G7002" t="s">
        <v>13150</v>
      </c>
      <c r="H7002" t="s">
        <v>13150</v>
      </c>
      <c r="I7002" t="s">
        <v>8779</v>
      </c>
      <c r="J7002" t="s">
        <v>8780</v>
      </c>
      <c r="K7002" t="s">
        <v>15511</v>
      </c>
      <c r="L7002" t="s">
        <v>14335</v>
      </c>
      <c r="M7002" t="s">
        <v>18</v>
      </c>
    </row>
    <row r="7003" spans="1:13">
      <c r="A7003" t="s">
        <v>8782</v>
      </c>
      <c r="C7003" t="str">
        <f t="shared" si="109"/>
        <v>No Rating</v>
      </c>
      <c r="E7003" t="s">
        <v>13150</v>
      </c>
      <c r="G7003" t="s">
        <v>13150</v>
      </c>
      <c r="H7003" t="s">
        <v>13150</v>
      </c>
      <c r="I7003" t="s">
        <v>8784</v>
      </c>
      <c r="J7003" t="s">
        <v>8785</v>
      </c>
      <c r="K7003" t="s">
        <v>15512</v>
      </c>
      <c r="L7003" t="s">
        <v>14198</v>
      </c>
      <c r="M7003" t="s">
        <v>52</v>
      </c>
    </row>
    <row r="7004" spans="1:13">
      <c r="A7004" t="s">
        <v>8782</v>
      </c>
      <c r="C7004" t="str">
        <f t="shared" si="109"/>
        <v>No Rating</v>
      </c>
      <c r="E7004" t="s">
        <v>13150</v>
      </c>
      <c r="G7004" t="s">
        <v>13150</v>
      </c>
      <c r="H7004" t="s">
        <v>13150</v>
      </c>
      <c r="I7004" t="s">
        <v>8784</v>
      </c>
      <c r="J7004" t="s">
        <v>8785</v>
      </c>
      <c r="K7004" t="s">
        <v>15512</v>
      </c>
      <c r="L7004" t="s">
        <v>14198</v>
      </c>
      <c r="M7004" t="s">
        <v>18</v>
      </c>
    </row>
    <row r="7005" spans="1:13">
      <c r="A7005" t="s">
        <v>8782</v>
      </c>
      <c r="C7005" t="str">
        <f t="shared" si="109"/>
        <v>No Rating</v>
      </c>
      <c r="E7005" t="s">
        <v>13150</v>
      </c>
      <c r="G7005" t="s">
        <v>13150</v>
      </c>
      <c r="H7005" t="s">
        <v>13150</v>
      </c>
      <c r="I7005" t="s">
        <v>8784</v>
      </c>
      <c r="J7005" t="s">
        <v>8785</v>
      </c>
      <c r="K7005" t="s">
        <v>15512</v>
      </c>
      <c r="L7005" t="s">
        <v>14198</v>
      </c>
      <c r="M7005" t="s">
        <v>1220</v>
      </c>
    </row>
    <row r="7006" spans="1:13">
      <c r="A7006" t="s">
        <v>8786</v>
      </c>
      <c r="B7006">
        <v>4.2</v>
      </c>
      <c r="C7006" t="str">
        <f t="shared" si="109"/>
        <v>4 – 5</v>
      </c>
      <c r="D7006">
        <v>1000</v>
      </c>
      <c r="E7006" t="s">
        <v>13149</v>
      </c>
      <c r="G7006" t="s">
        <v>13150</v>
      </c>
      <c r="H7006" t="s">
        <v>13150</v>
      </c>
      <c r="I7006" t="s">
        <v>8788</v>
      </c>
      <c r="J7006" t="s">
        <v>8789</v>
      </c>
      <c r="K7006" t="s">
        <v>15513</v>
      </c>
      <c r="L7006" t="s">
        <v>14079</v>
      </c>
      <c r="M7006" t="s">
        <v>10</v>
      </c>
    </row>
    <row r="7007" spans="1:13">
      <c r="A7007" t="s">
        <v>8786</v>
      </c>
      <c r="B7007">
        <v>4.2</v>
      </c>
      <c r="C7007" t="str">
        <f t="shared" si="109"/>
        <v>4 – 5</v>
      </c>
      <c r="D7007">
        <v>1000</v>
      </c>
      <c r="E7007" t="s">
        <v>13149</v>
      </c>
      <c r="G7007" t="s">
        <v>13150</v>
      </c>
      <c r="H7007" t="s">
        <v>13150</v>
      </c>
      <c r="I7007" t="s">
        <v>8788</v>
      </c>
      <c r="J7007" t="s">
        <v>8789</v>
      </c>
      <c r="K7007" t="s">
        <v>15513</v>
      </c>
      <c r="L7007" t="s">
        <v>14079</v>
      </c>
      <c r="M7007" t="s">
        <v>1505</v>
      </c>
    </row>
    <row r="7008" spans="1:13">
      <c r="A7008" t="s">
        <v>8786</v>
      </c>
      <c r="B7008">
        <v>4.2</v>
      </c>
      <c r="C7008" t="str">
        <f t="shared" si="109"/>
        <v>4 – 5</v>
      </c>
      <c r="D7008">
        <v>1000</v>
      </c>
      <c r="E7008" t="s">
        <v>13149</v>
      </c>
      <c r="G7008" t="s">
        <v>13150</v>
      </c>
      <c r="H7008" t="s">
        <v>13150</v>
      </c>
      <c r="I7008" t="s">
        <v>8788</v>
      </c>
      <c r="J7008" t="s">
        <v>8789</v>
      </c>
      <c r="K7008" t="s">
        <v>15513</v>
      </c>
      <c r="L7008" t="s">
        <v>14079</v>
      </c>
      <c r="M7008" t="s">
        <v>18</v>
      </c>
    </row>
    <row r="7009" spans="1:13">
      <c r="A7009" t="s">
        <v>8786</v>
      </c>
      <c r="B7009">
        <v>4.2</v>
      </c>
      <c r="C7009" t="str">
        <f t="shared" si="109"/>
        <v>4 – 5</v>
      </c>
      <c r="D7009">
        <v>1000</v>
      </c>
      <c r="E7009" t="s">
        <v>13149</v>
      </c>
      <c r="G7009" t="s">
        <v>13150</v>
      </c>
      <c r="H7009" t="s">
        <v>13150</v>
      </c>
      <c r="I7009" t="s">
        <v>8788</v>
      </c>
      <c r="J7009" t="s">
        <v>8789</v>
      </c>
      <c r="K7009" t="s">
        <v>15513</v>
      </c>
      <c r="L7009" t="s">
        <v>14079</v>
      </c>
      <c r="M7009" t="s">
        <v>3586</v>
      </c>
    </row>
    <row r="7010" spans="1:13">
      <c r="A7010" t="s">
        <v>8786</v>
      </c>
      <c r="B7010">
        <v>4.2</v>
      </c>
      <c r="C7010" t="str">
        <f t="shared" si="109"/>
        <v>4 – 5</v>
      </c>
      <c r="D7010">
        <v>1000</v>
      </c>
      <c r="E7010" t="s">
        <v>13149</v>
      </c>
      <c r="G7010" t="s">
        <v>13150</v>
      </c>
      <c r="H7010" t="s">
        <v>13150</v>
      </c>
      <c r="I7010" t="s">
        <v>8788</v>
      </c>
      <c r="J7010" t="s">
        <v>8789</v>
      </c>
      <c r="K7010" t="s">
        <v>15513</v>
      </c>
      <c r="L7010" t="s">
        <v>14079</v>
      </c>
      <c r="M7010" t="s">
        <v>8122</v>
      </c>
    </row>
    <row r="7011" spans="1:13">
      <c r="A7011" t="s">
        <v>8790</v>
      </c>
      <c r="B7011">
        <v>4.8</v>
      </c>
      <c r="C7011" t="str">
        <f t="shared" si="109"/>
        <v>4 – 5</v>
      </c>
      <c r="D7011">
        <v>1000</v>
      </c>
      <c r="E7011" t="s">
        <v>13149</v>
      </c>
      <c r="G7011" t="s">
        <v>13150</v>
      </c>
      <c r="H7011" t="s">
        <v>13150</v>
      </c>
      <c r="I7011" t="s">
        <v>8792</v>
      </c>
      <c r="J7011" t="s">
        <v>8793</v>
      </c>
      <c r="K7011" t="s">
        <v>15514</v>
      </c>
      <c r="L7011" t="s">
        <v>14079</v>
      </c>
      <c r="M7011" t="s">
        <v>149</v>
      </c>
    </row>
    <row r="7012" spans="1:13">
      <c r="A7012" t="s">
        <v>8794</v>
      </c>
      <c r="B7012">
        <v>4.8</v>
      </c>
      <c r="C7012" t="str">
        <f t="shared" si="109"/>
        <v>4 – 5</v>
      </c>
      <c r="D7012">
        <v>1000</v>
      </c>
      <c r="E7012" t="s">
        <v>13149</v>
      </c>
      <c r="G7012" t="s">
        <v>13150</v>
      </c>
      <c r="H7012" t="s">
        <v>13150</v>
      </c>
      <c r="I7012" t="s">
        <v>8796</v>
      </c>
      <c r="J7012" t="s">
        <v>8797</v>
      </c>
      <c r="K7012" t="s">
        <v>15515</v>
      </c>
      <c r="L7012" t="s">
        <v>14302</v>
      </c>
      <c r="M7012" t="s">
        <v>10</v>
      </c>
    </row>
    <row r="7013" spans="1:13">
      <c r="A7013" t="s">
        <v>8794</v>
      </c>
      <c r="B7013">
        <v>4.8</v>
      </c>
      <c r="C7013" t="str">
        <f t="shared" si="109"/>
        <v>4 – 5</v>
      </c>
      <c r="D7013">
        <v>1000</v>
      </c>
      <c r="E7013" t="s">
        <v>13149</v>
      </c>
      <c r="G7013" t="s">
        <v>13150</v>
      </c>
      <c r="H7013" t="s">
        <v>13150</v>
      </c>
      <c r="I7013" t="s">
        <v>8796</v>
      </c>
      <c r="J7013" t="s">
        <v>8797</v>
      </c>
      <c r="K7013" t="s">
        <v>15515</v>
      </c>
      <c r="L7013" t="s">
        <v>14302</v>
      </c>
      <c r="M7013" t="s">
        <v>18</v>
      </c>
    </row>
    <row r="7014" spans="1:13">
      <c r="A7014" t="s">
        <v>8794</v>
      </c>
      <c r="B7014">
        <v>4.8</v>
      </c>
      <c r="C7014" t="str">
        <f t="shared" si="109"/>
        <v>4 – 5</v>
      </c>
      <c r="D7014">
        <v>1000</v>
      </c>
      <c r="E7014" t="s">
        <v>13149</v>
      </c>
      <c r="G7014" t="s">
        <v>13150</v>
      </c>
      <c r="H7014" t="s">
        <v>13150</v>
      </c>
      <c r="I7014" t="s">
        <v>8796</v>
      </c>
      <c r="J7014" t="s">
        <v>8797</v>
      </c>
      <c r="K7014" t="s">
        <v>15515</v>
      </c>
      <c r="L7014" t="s">
        <v>14302</v>
      </c>
      <c r="M7014" t="s">
        <v>3586</v>
      </c>
    </row>
    <row r="7015" spans="1:13">
      <c r="A7015" t="s">
        <v>8798</v>
      </c>
      <c r="B7015">
        <v>4.9000000000000004</v>
      </c>
      <c r="C7015" t="str">
        <f t="shared" si="109"/>
        <v>4 – 5</v>
      </c>
      <c r="D7015">
        <v>84</v>
      </c>
      <c r="E7015" t="s">
        <v>13149</v>
      </c>
      <c r="G7015" t="s">
        <v>13150</v>
      </c>
      <c r="H7015" t="s">
        <v>13150</v>
      </c>
      <c r="I7015" t="s">
        <v>8800</v>
      </c>
      <c r="J7015" t="s">
        <v>8801</v>
      </c>
      <c r="K7015" t="s">
        <v>15516</v>
      </c>
      <c r="L7015" t="s">
        <v>14079</v>
      </c>
      <c r="M7015" t="s">
        <v>257</v>
      </c>
    </row>
    <row r="7016" spans="1:13">
      <c r="A7016" t="s">
        <v>8798</v>
      </c>
      <c r="B7016">
        <v>4.9000000000000004</v>
      </c>
      <c r="C7016" t="str">
        <f t="shared" si="109"/>
        <v>4 – 5</v>
      </c>
      <c r="D7016">
        <v>84</v>
      </c>
      <c r="E7016" t="s">
        <v>13149</v>
      </c>
      <c r="G7016" t="s">
        <v>13150</v>
      </c>
      <c r="H7016" t="s">
        <v>13150</v>
      </c>
      <c r="I7016" t="s">
        <v>8800</v>
      </c>
      <c r="J7016" t="s">
        <v>8801</v>
      </c>
      <c r="K7016" t="s">
        <v>15516</v>
      </c>
      <c r="L7016" t="s">
        <v>14079</v>
      </c>
      <c r="M7016" t="s">
        <v>10</v>
      </c>
    </row>
    <row r="7017" spans="1:13">
      <c r="A7017" t="s">
        <v>8798</v>
      </c>
      <c r="B7017">
        <v>4.9000000000000004</v>
      </c>
      <c r="C7017" t="str">
        <f t="shared" si="109"/>
        <v>4 – 5</v>
      </c>
      <c r="D7017">
        <v>84</v>
      </c>
      <c r="E7017" t="s">
        <v>13149</v>
      </c>
      <c r="G7017" t="s">
        <v>13150</v>
      </c>
      <c r="H7017" t="s">
        <v>13150</v>
      </c>
      <c r="I7017" t="s">
        <v>8800</v>
      </c>
      <c r="J7017" t="s">
        <v>8801</v>
      </c>
      <c r="K7017" t="s">
        <v>15516</v>
      </c>
      <c r="L7017" t="s">
        <v>14079</v>
      </c>
      <c r="M7017" t="s">
        <v>511</v>
      </c>
    </row>
    <row r="7018" spans="1:13">
      <c r="A7018" t="s">
        <v>8803</v>
      </c>
      <c r="C7018" t="str">
        <f t="shared" si="109"/>
        <v>No Rating</v>
      </c>
      <c r="E7018" t="s">
        <v>13150</v>
      </c>
      <c r="G7018" t="s">
        <v>13150</v>
      </c>
      <c r="H7018" t="s">
        <v>13150</v>
      </c>
      <c r="I7018" t="s">
        <v>8805</v>
      </c>
      <c r="J7018" t="s">
        <v>8806</v>
      </c>
      <c r="K7018" t="s">
        <v>13557</v>
      </c>
      <c r="L7018" t="s">
        <v>14067</v>
      </c>
      <c r="M7018" t="s">
        <v>262</v>
      </c>
    </row>
    <row r="7019" spans="1:13">
      <c r="A7019" t="s">
        <v>8803</v>
      </c>
      <c r="C7019" t="str">
        <f t="shared" si="109"/>
        <v>No Rating</v>
      </c>
      <c r="E7019" t="s">
        <v>13150</v>
      </c>
      <c r="G7019" t="s">
        <v>13150</v>
      </c>
      <c r="H7019" t="s">
        <v>13150</v>
      </c>
      <c r="I7019" t="s">
        <v>8805</v>
      </c>
      <c r="J7019" t="s">
        <v>8806</v>
      </c>
      <c r="K7019" t="s">
        <v>13557</v>
      </c>
      <c r="L7019" t="s">
        <v>14067</v>
      </c>
      <c r="M7019" t="s">
        <v>52</v>
      </c>
    </row>
    <row r="7020" spans="1:13">
      <c r="A7020" t="s">
        <v>8803</v>
      </c>
      <c r="C7020" t="str">
        <f t="shared" si="109"/>
        <v>No Rating</v>
      </c>
      <c r="E7020" t="s">
        <v>13150</v>
      </c>
      <c r="G7020" t="s">
        <v>13150</v>
      </c>
      <c r="H7020" t="s">
        <v>13150</v>
      </c>
      <c r="I7020" t="s">
        <v>8805</v>
      </c>
      <c r="J7020" t="s">
        <v>8806</v>
      </c>
      <c r="K7020" t="s">
        <v>13557</v>
      </c>
      <c r="L7020" t="s">
        <v>14067</v>
      </c>
      <c r="M7020" t="s">
        <v>18</v>
      </c>
    </row>
    <row r="7021" spans="1:13">
      <c r="A7021" t="s">
        <v>8803</v>
      </c>
      <c r="C7021" t="str">
        <f t="shared" si="109"/>
        <v>No Rating</v>
      </c>
      <c r="E7021" t="s">
        <v>13150</v>
      </c>
      <c r="G7021" t="s">
        <v>13150</v>
      </c>
      <c r="H7021" t="s">
        <v>13150</v>
      </c>
      <c r="I7021" t="s">
        <v>8805</v>
      </c>
      <c r="J7021" t="s">
        <v>8806</v>
      </c>
      <c r="K7021" t="s">
        <v>13557</v>
      </c>
      <c r="L7021" t="s">
        <v>14067</v>
      </c>
      <c r="M7021" t="s">
        <v>595</v>
      </c>
    </row>
    <row r="7022" spans="1:13">
      <c r="A7022" t="s">
        <v>8807</v>
      </c>
      <c r="B7022">
        <v>3.8</v>
      </c>
      <c r="C7022" t="str">
        <f t="shared" si="109"/>
        <v>3 – 4</v>
      </c>
      <c r="D7022">
        <v>100</v>
      </c>
      <c r="E7022" t="s">
        <v>13149</v>
      </c>
      <c r="G7022" t="s">
        <v>13150</v>
      </c>
      <c r="H7022" t="s">
        <v>13150</v>
      </c>
      <c r="I7022" t="s">
        <v>8809</v>
      </c>
      <c r="L7022" t="s">
        <v>13155</v>
      </c>
      <c r="M7022" t="s">
        <v>16111</v>
      </c>
    </row>
    <row r="7023" spans="1:13">
      <c r="A7023" t="s">
        <v>8810</v>
      </c>
      <c r="B7023">
        <v>4.7</v>
      </c>
      <c r="C7023" t="str">
        <f t="shared" si="109"/>
        <v>4 – 5</v>
      </c>
      <c r="D7023">
        <v>3000</v>
      </c>
      <c r="E7023" t="s">
        <v>13149</v>
      </c>
      <c r="G7023" t="s">
        <v>13150</v>
      </c>
      <c r="H7023" t="s">
        <v>13150</v>
      </c>
      <c r="I7023" t="s">
        <v>8812</v>
      </c>
      <c r="J7023" t="s">
        <v>8813</v>
      </c>
      <c r="K7023" t="s">
        <v>15517</v>
      </c>
      <c r="L7023" t="s">
        <v>14198</v>
      </c>
      <c r="M7023" t="s">
        <v>10</v>
      </c>
    </row>
    <row r="7024" spans="1:13">
      <c r="A7024" t="s">
        <v>8814</v>
      </c>
      <c r="B7024">
        <v>3</v>
      </c>
      <c r="C7024" t="str">
        <f t="shared" si="109"/>
        <v>2 – 3</v>
      </c>
      <c r="D7024">
        <v>10</v>
      </c>
      <c r="E7024" t="s">
        <v>13149</v>
      </c>
      <c r="G7024" t="s">
        <v>13150</v>
      </c>
      <c r="H7024" t="s">
        <v>13150</v>
      </c>
      <c r="I7024" t="s">
        <v>8816</v>
      </c>
      <c r="J7024" t="s">
        <v>8817</v>
      </c>
      <c r="K7024" t="s">
        <v>15518</v>
      </c>
      <c r="L7024" t="s">
        <v>14198</v>
      </c>
      <c r="M7024" t="s">
        <v>149</v>
      </c>
    </row>
    <row r="7025" spans="1:13">
      <c r="A7025" t="s">
        <v>8814</v>
      </c>
      <c r="B7025">
        <v>3</v>
      </c>
      <c r="C7025" t="str">
        <f t="shared" si="109"/>
        <v>2 – 3</v>
      </c>
      <c r="D7025">
        <v>10</v>
      </c>
      <c r="E7025" t="s">
        <v>13149</v>
      </c>
      <c r="G7025" t="s">
        <v>13150</v>
      </c>
      <c r="H7025" t="s">
        <v>13150</v>
      </c>
      <c r="I7025" t="s">
        <v>8816</v>
      </c>
      <c r="J7025" t="s">
        <v>8817</v>
      </c>
      <c r="K7025" t="s">
        <v>15518</v>
      </c>
      <c r="L7025" t="s">
        <v>14198</v>
      </c>
      <c r="M7025" t="s">
        <v>10</v>
      </c>
    </row>
    <row r="7026" spans="1:13">
      <c r="A7026" t="s">
        <v>8818</v>
      </c>
      <c r="C7026" t="str">
        <f t="shared" si="109"/>
        <v>No Rating</v>
      </c>
      <c r="E7026" t="s">
        <v>13150</v>
      </c>
      <c r="G7026" t="s">
        <v>13150</v>
      </c>
      <c r="H7026" t="s">
        <v>13150</v>
      </c>
      <c r="I7026" t="s">
        <v>8820</v>
      </c>
      <c r="J7026" t="s">
        <v>8821</v>
      </c>
      <c r="K7026" t="s">
        <v>15519</v>
      </c>
      <c r="L7026" t="s">
        <v>14079</v>
      </c>
      <c r="M7026" t="s">
        <v>52</v>
      </c>
    </row>
    <row r="7027" spans="1:13">
      <c r="A7027" t="s">
        <v>8818</v>
      </c>
      <c r="C7027" t="str">
        <f t="shared" si="109"/>
        <v>No Rating</v>
      </c>
      <c r="E7027" t="s">
        <v>13150</v>
      </c>
      <c r="G7027" t="s">
        <v>13150</v>
      </c>
      <c r="H7027" t="s">
        <v>13150</v>
      </c>
      <c r="I7027" t="s">
        <v>8820</v>
      </c>
      <c r="J7027" t="s">
        <v>8821</v>
      </c>
      <c r="K7027" t="s">
        <v>15519</v>
      </c>
      <c r="L7027" t="s">
        <v>14079</v>
      </c>
      <c r="M7027" t="s">
        <v>18</v>
      </c>
    </row>
    <row r="7028" spans="1:13">
      <c r="A7028" t="s">
        <v>8818</v>
      </c>
      <c r="C7028" t="str">
        <f t="shared" si="109"/>
        <v>No Rating</v>
      </c>
      <c r="E7028" t="s">
        <v>13150</v>
      </c>
      <c r="G7028" t="s">
        <v>13150</v>
      </c>
      <c r="H7028" t="s">
        <v>13150</v>
      </c>
      <c r="I7028" t="s">
        <v>8820</v>
      </c>
      <c r="J7028" t="s">
        <v>8821</v>
      </c>
      <c r="K7028" t="s">
        <v>15519</v>
      </c>
      <c r="L7028" t="s">
        <v>14079</v>
      </c>
      <c r="M7028" t="s">
        <v>5392</v>
      </c>
    </row>
    <row r="7029" spans="1:13">
      <c r="A7029" t="s">
        <v>8818</v>
      </c>
      <c r="C7029" t="str">
        <f t="shared" si="109"/>
        <v>No Rating</v>
      </c>
      <c r="E7029" t="s">
        <v>13150</v>
      </c>
      <c r="G7029" t="s">
        <v>13150</v>
      </c>
      <c r="H7029" t="s">
        <v>13150</v>
      </c>
      <c r="I7029" t="s">
        <v>8820</v>
      </c>
      <c r="J7029" t="s">
        <v>8821</v>
      </c>
      <c r="K7029" t="s">
        <v>15519</v>
      </c>
      <c r="L7029" t="s">
        <v>14079</v>
      </c>
      <c r="M7029" t="s">
        <v>16113</v>
      </c>
    </row>
    <row r="7030" spans="1:13">
      <c r="A7030" t="s">
        <v>8822</v>
      </c>
      <c r="B7030">
        <v>4.8</v>
      </c>
      <c r="C7030" t="str">
        <f t="shared" si="109"/>
        <v>4 – 5</v>
      </c>
      <c r="D7030">
        <v>1000</v>
      </c>
      <c r="E7030" t="s">
        <v>13149</v>
      </c>
      <c r="G7030" t="s">
        <v>13150</v>
      </c>
      <c r="H7030" t="s">
        <v>13150</v>
      </c>
      <c r="I7030" t="s">
        <v>8824</v>
      </c>
      <c r="J7030" t="s">
        <v>8825</v>
      </c>
      <c r="K7030" t="s">
        <v>15520</v>
      </c>
      <c r="L7030" t="s">
        <v>14101</v>
      </c>
      <c r="M7030" t="s">
        <v>262</v>
      </c>
    </row>
    <row r="7031" spans="1:13">
      <c r="A7031" t="s">
        <v>8822</v>
      </c>
      <c r="B7031">
        <v>4.8</v>
      </c>
      <c r="C7031" t="str">
        <f t="shared" si="109"/>
        <v>4 – 5</v>
      </c>
      <c r="D7031">
        <v>1000</v>
      </c>
      <c r="E7031" t="s">
        <v>13149</v>
      </c>
      <c r="G7031" t="s">
        <v>13150</v>
      </c>
      <c r="H7031" t="s">
        <v>13150</v>
      </c>
      <c r="I7031" t="s">
        <v>8824</v>
      </c>
      <c r="J7031" t="s">
        <v>8825</v>
      </c>
      <c r="K7031" t="s">
        <v>15520</v>
      </c>
      <c r="L7031" t="s">
        <v>14101</v>
      </c>
      <c r="M7031" t="s">
        <v>10</v>
      </c>
    </row>
    <row r="7032" spans="1:13">
      <c r="A7032" t="s">
        <v>8822</v>
      </c>
      <c r="B7032">
        <v>4.8</v>
      </c>
      <c r="C7032" t="str">
        <f t="shared" si="109"/>
        <v>4 – 5</v>
      </c>
      <c r="D7032">
        <v>1000</v>
      </c>
      <c r="E7032" t="s">
        <v>13149</v>
      </c>
      <c r="G7032" t="s">
        <v>13150</v>
      </c>
      <c r="H7032" t="s">
        <v>13150</v>
      </c>
      <c r="I7032" t="s">
        <v>8824</v>
      </c>
      <c r="J7032" t="s">
        <v>8825</v>
      </c>
      <c r="K7032" t="s">
        <v>15520</v>
      </c>
      <c r="L7032" t="s">
        <v>14101</v>
      </c>
      <c r="M7032" t="s">
        <v>52</v>
      </c>
    </row>
    <row r="7033" spans="1:13">
      <c r="A7033" t="s">
        <v>8822</v>
      </c>
      <c r="B7033">
        <v>4.8</v>
      </c>
      <c r="C7033" t="str">
        <f t="shared" si="109"/>
        <v>4 – 5</v>
      </c>
      <c r="D7033">
        <v>1000</v>
      </c>
      <c r="E7033" t="s">
        <v>13149</v>
      </c>
      <c r="G7033" t="s">
        <v>13150</v>
      </c>
      <c r="H7033" t="s">
        <v>13150</v>
      </c>
      <c r="I7033" t="s">
        <v>8824</v>
      </c>
      <c r="J7033" t="s">
        <v>8825</v>
      </c>
      <c r="K7033" t="s">
        <v>15520</v>
      </c>
      <c r="L7033" t="s">
        <v>14101</v>
      </c>
      <c r="M7033" t="s">
        <v>595</v>
      </c>
    </row>
    <row r="7034" spans="1:13">
      <c r="A7034" t="s">
        <v>8826</v>
      </c>
      <c r="B7034">
        <v>3.3</v>
      </c>
      <c r="C7034" t="str">
        <f t="shared" si="109"/>
        <v>3 – 4</v>
      </c>
      <c r="D7034">
        <v>100</v>
      </c>
      <c r="E7034" t="s">
        <v>13149</v>
      </c>
      <c r="G7034" t="s">
        <v>13150</v>
      </c>
      <c r="H7034" t="s">
        <v>13150</v>
      </c>
      <c r="I7034" t="s">
        <v>8828</v>
      </c>
      <c r="J7034" t="s">
        <v>8829</v>
      </c>
      <c r="K7034" t="s">
        <v>15521</v>
      </c>
      <c r="L7034" t="s">
        <v>14319</v>
      </c>
      <c r="M7034" t="s">
        <v>52</v>
      </c>
    </row>
    <row r="7035" spans="1:13">
      <c r="A7035" t="s">
        <v>8826</v>
      </c>
      <c r="B7035">
        <v>3.3</v>
      </c>
      <c r="C7035" t="str">
        <f t="shared" si="109"/>
        <v>3 – 4</v>
      </c>
      <c r="D7035">
        <v>100</v>
      </c>
      <c r="E7035" t="s">
        <v>13149</v>
      </c>
      <c r="G7035" t="s">
        <v>13150</v>
      </c>
      <c r="H7035" t="s">
        <v>13150</v>
      </c>
      <c r="I7035" t="s">
        <v>8828</v>
      </c>
      <c r="J7035" t="s">
        <v>8829</v>
      </c>
      <c r="K7035" t="s">
        <v>15521</v>
      </c>
      <c r="L7035" t="s">
        <v>14319</v>
      </c>
      <c r="M7035" t="s">
        <v>18</v>
      </c>
    </row>
    <row r="7036" spans="1:13">
      <c r="A7036" t="s">
        <v>8826</v>
      </c>
      <c r="B7036">
        <v>3.3</v>
      </c>
      <c r="C7036" t="str">
        <f t="shared" si="109"/>
        <v>3 – 4</v>
      </c>
      <c r="D7036">
        <v>100</v>
      </c>
      <c r="E7036" t="s">
        <v>13149</v>
      </c>
      <c r="G7036" t="s">
        <v>13150</v>
      </c>
      <c r="H7036" t="s">
        <v>13150</v>
      </c>
      <c r="I7036" t="s">
        <v>8828</v>
      </c>
      <c r="J7036" t="s">
        <v>8829</v>
      </c>
      <c r="K7036" t="s">
        <v>15521</v>
      </c>
      <c r="L7036" t="s">
        <v>14319</v>
      </c>
      <c r="M7036" t="s">
        <v>1511</v>
      </c>
    </row>
    <row r="7037" spans="1:13">
      <c r="A7037" t="s">
        <v>8826</v>
      </c>
      <c r="B7037">
        <v>3.3</v>
      </c>
      <c r="C7037" t="str">
        <f t="shared" si="109"/>
        <v>3 – 4</v>
      </c>
      <c r="D7037">
        <v>100</v>
      </c>
      <c r="E7037" t="s">
        <v>13149</v>
      </c>
      <c r="G7037" t="s">
        <v>13150</v>
      </c>
      <c r="H7037" t="s">
        <v>13150</v>
      </c>
      <c r="I7037" t="s">
        <v>8828</v>
      </c>
      <c r="J7037" t="s">
        <v>8829</v>
      </c>
      <c r="K7037" t="s">
        <v>15521</v>
      </c>
      <c r="L7037" t="s">
        <v>14319</v>
      </c>
      <c r="M7037" t="s">
        <v>4172</v>
      </c>
    </row>
    <row r="7038" spans="1:13">
      <c r="A7038" t="s">
        <v>8830</v>
      </c>
      <c r="B7038">
        <v>4.9000000000000004</v>
      </c>
      <c r="C7038" t="str">
        <f t="shared" si="109"/>
        <v>4 – 5</v>
      </c>
      <c r="D7038">
        <v>59</v>
      </c>
      <c r="E7038" t="s">
        <v>13149</v>
      </c>
      <c r="G7038" t="s">
        <v>13150</v>
      </c>
      <c r="H7038" t="s">
        <v>13150</v>
      </c>
      <c r="I7038" t="s">
        <v>8833</v>
      </c>
      <c r="J7038" t="s">
        <v>8834</v>
      </c>
      <c r="K7038" t="s">
        <v>15522</v>
      </c>
      <c r="L7038" t="s">
        <v>14067</v>
      </c>
      <c r="M7038" t="s">
        <v>52</v>
      </c>
    </row>
    <row r="7039" spans="1:13">
      <c r="A7039" t="s">
        <v>8830</v>
      </c>
      <c r="B7039">
        <v>4.9000000000000004</v>
      </c>
      <c r="C7039" t="str">
        <f t="shared" si="109"/>
        <v>4 – 5</v>
      </c>
      <c r="D7039">
        <v>59</v>
      </c>
      <c r="E7039" t="s">
        <v>13149</v>
      </c>
      <c r="G7039" t="s">
        <v>13150</v>
      </c>
      <c r="H7039" t="s">
        <v>13150</v>
      </c>
      <c r="I7039" t="s">
        <v>8833</v>
      </c>
      <c r="J7039" t="s">
        <v>8834</v>
      </c>
      <c r="K7039" t="s">
        <v>15522</v>
      </c>
      <c r="L7039" t="s">
        <v>14067</v>
      </c>
      <c r="M7039" t="s">
        <v>18</v>
      </c>
    </row>
    <row r="7040" spans="1:13">
      <c r="A7040" t="s">
        <v>8830</v>
      </c>
      <c r="B7040">
        <v>4.9000000000000004</v>
      </c>
      <c r="C7040" t="str">
        <f t="shared" si="109"/>
        <v>4 – 5</v>
      </c>
      <c r="D7040">
        <v>59</v>
      </c>
      <c r="E7040" t="s">
        <v>13149</v>
      </c>
      <c r="G7040" t="s">
        <v>13150</v>
      </c>
      <c r="H7040" t="s">
        <v>13150</v>
      </c>
      <c r="I7040" t="s">
        <v>8833</v>
      </c>
      <c r="J7040" t="s">
        <v>8834</v>
      </c>
      <c r="K7040" t="s">
        <v>15522</v>
      </c>
      <c r="L7040" t="s">
        <v>14067</v>
      </c>
      <c r="M7040" t="s">
        <v>1220</v>
      </c>
    </row>
    <row r="7041" spans="1:13">
      <c r="A7041" t="s">
        <v>8830</v>
      </c>
      <c r="B7041">
        <v>4.9000000000000004</v>
      </c>
      <c r="C7041" t="str">
        <f t="shared" si="109"/>
        <v>4 – 5</v>
      </c>
      <c r="D7041">
        <v>59</v>
      </c>
      <c r="E7041" t="s">
        <v>13149</v>
      </c>
      <c r="G7041" t="s">
        <v>13150</v>
      </c>
      <c r="H7041" t="s">
        <v>13150</v>
      </c>
      <c r="I7041" t="s">
        <v>8833</v>
      </c>
      <c r="J7041" t="s">
        <v>8834</v>
      </c>
      <c r="K7041" t="s">
        <v>15522</v>
      </c>
      <c r="L7041" t="s">
        <v>14067</v>
      </c>
      <c r="M7041" t="s">
        <v>16110</v>
      </c>
    </row>
    <row r="7042" spans="1:13">
      <c r="A7042" t="s">
        <v>8836</v>
      </c>
      <c r="C7042" t="str">
        <f t="shared" ref="C7042:C7105" si="110">IF(B7042="", "No Rating",
 IF(B7042&lt;=2, "1 – 2",
 IF(B7042&lt;=3, "2 – 3",
 IF(B7042&lt;=4, "3 – 4",
 "4 – 5"))))</f>
        <v>No Rating</v>
      </c>
      <c r="E7042" t="s">
        <v>13150</v>
      </c>
      <c r="G7042" t="s">
        <v>13150</v>
      </c>
      <c r="H7042" t="s">
        <v>13150</v>
      </c>
      <c r="I7042" t="s">
        <v>8838</v>
      </c>
      <c r="J7042" t="s">
        <v>8839</v>
      </c>
      <c r="K7042" t="s">
        <v>13558</v>
      </c>
      <c r="L7042" t="s">
        <v>13155</v>
      </c>
      <c r="M7042" t="s">
        <v>262</v>
      </c>
    </row>
    <row r="7043" spans="1:13">
      <c r="A7043" t="s">
        <v>8836</v>
      </c>
      <c r="C7043" t="str">
        <f t="shared" si="110"/>
        <v>No Rating</v>
      </c>
      <c r="E7043" t="s">
        <v>13150</v>
      </c>
      <c r="G7043" t="s">
        <v>13150</v>
      </c>
      <c r="H7043" t="s">
        <v>13150</v>
      </c>
      <c r="I7043" t="s">
        <v>8838</v>
      </c>
      <c r="J7043" t="s">
        <v>8839</v>
      </c>
      <c r="K7043" t="s">
        <v>13558</v>
      </c>
      <c r="L7043" t="s">
        <v>13155</v>
      </c>
      <c r="M7043" t="s">
        <v>52</v>
      </c>
    </row>
    <row r="7044" spans="1:13">
      <c r="A7044" t="s">
        <v>8836</v>
      </c>
      <c r="C7044" t="str">
        <f t="shared" si="110"/>
        <v>No Rating</v>
      </c>
      <c r="E7044" t="s">
        <v>13150</v>
      </c>
      <c r="G7044" t="s">
        <v>13150</v>
      </c>
      <c r="H7044" t="s">
        <v>13150</v>
      </c>
      <c r="I7044" t="s">
        <v>8838</v>
      </c>
      <c r="J7044" t="s">
        <v>8839</v>
      </c>
      <c r="K7044" t="s">
        <v>13558</v>
      </c>
      <c r="L7044" t="s">
        <v>13155</v>
      </c>
      <c r="M7044" t="s">
        <v>18</v>
      </c>
    </row>
    <row r="7045" spans="1:13">
      <c r="A7045" t="s">
        <v>8836</v>
      </c>
      <c r="C7045" t="str">
        <f t="shared" si="110"/>
        <v>No Rating</v>
      </c>
      <c r="E7045" t="s">
        <v>13150</v>
      </c>
      <c r="G7045" t="s">
        <v>13150</v>
      </c>
      <c r="H7045" t="s">
        <v>13150</v>
      </c>
      <c r="I7045" t="s">
        <v>8838</v>
      </c>
      <c r="J7045" t="s">
        <v>8839</v>
      </c>
      <c r="K7045" t="s">
        <v>13558</v>
      </c>
      <c r="L7045" t="s">
        <v>13155</v>
      </c>
      <c r="M7045" t="s">
        <v>595</v>
      </c>
    </row>
    <row r="7046" spans="1:13">
      <c r="A7046" t="s">
        <v>8836</v>
      </c>
      <c r="C7046" t="str">
        <f t="shared" si="110"/>
        <v>No Rating</v>
      </c>
      <c r="E7046" t="s">
        <v>13150</v>
      </c>
      <c r="G7046" t="s">
        <v>13150</v>
      </c>
      <c r="H7046" t="s">
        <v>13150</v>
      </c>
      <c r="I7046" t="s">
        <v>8838</v>
      </c>
      <c r="J7046" t="s">
        <v>8839</v>
      </c>
      <c r="K7046" t="s">
        <v>13558</v>
      </c>
      <c r="L7046" t="s">
        <v>13155</v>
      </c>
      <c r="M7046" t="s">
        <v>1220</v>
      </c>
    </row>
    <row r="7047" spans="1:13">
      <c r="A7047" t="s">
        <v>8840</v>
      </c>
      <c r="B7047">
        <v>2.9</v>
      </c>
      <c r="C7047" t="str">
        <f t="shared" si="110"/>
        <v>2 – 3</v>
      </c>
      <c r="D7047">
        <v>9</v>
      </c>
      <c r="E7047" t="s">
        <v>13149</v>
      </c>
      <c r="G7047" t="s">
        <v>13150</v>
      </c>
      <c r="H7047" t="s">
        <v>13150</v>
      </c>
      <c r="I7047" t="s">
        <v>8843</v>
      </c>
      <c r="J7047" t="s">
        <v>8844</v>
      </c>
      <c r="K7047" t="s">
        <v>15523</v>
      </c>
      <c r="L7047" t="s">
        <v>14067</v>
      </c>
      <c r="M7047" t="s">
        <v>262</v>
      </c>
    </row>
    <row r="7048" spans="1:13">
      <c r="A7048" t="s">
        <v>8840</v>
      </c>
      <c r="B7048">
        <v>2.9</v>
      </c>
      <c r="C7048" t="str">
        <f t="shared" si="110"/>
        <v>2 – 3</v>
      </c>
      <c r="D7048">
        <v>9</v>
      </c>
      <c r="E7048" t="s">
        <v>13149</v>
      </c>
      <c r="G7048" t="s">
        <v>13150</v>
      </c>
      <c r="H7048" t="s">
        <v>13150</v>
      </c>
      <c r="I7048" t="s">
        <v>8843</v>
      </c>
      <c r="J7048" t="s">
        <v>8844</v>
      </c>
      <c r="K7048" t="s">
        <v>15523</v>
      </c>
      <c r="L7048" t="s">
        <v>14067</v>
      </c>
      <c r="M7048" t="s">
        <v>595</v>
      </c>
    </row>
    <row r="7049" spans="1:13">
      <c r="A7049" t="s">
        <v>8845</v>
      </c>
      <c r="B7049">
        <v>4.5999999999999996</v>
      </c>
      <c r="C7049" t="str">
        <f t="shared" si="110"/>
        <v>4 – 5</v>
      </c>
      <c r="D7049">
        <v>100</v>
      </c>
      <c r="E7049" t="s">
        <v>13149</v>
      </c>
      <c r="G7049" t="s">
        <v>13150</v>
      </c>
      <c r="H7049" t="s">
        <v>13150</v>
      </c>
      <c r="I7049" t="s">
        <v>8847</v>
      </c>
      <c r="J7049" t="s">
        <v>8848</v>
      </c>
      <c r="K7049" t="s">
        <v>15524</v>
      </c>
      <c r="L7049" t="s">
        <v>14319</v>
      </c>
      <c r="M7049" t="s">
        <v>257</v>
      </c>
    </row>
    <row r="7050" spans="1:13">
      <c r="A7050" t="s">
        <v>8845</v>
      </c>
      <c r="B7050">
        <v>4.5999999999999996</v>
      </c>
      <c r="C7050" t="str">
        <f t="shared" si="110"/>
        <v>4 – 5</v>
      </c>
      <c r="D7050">
        <v>100</v>
      </c>
      <c r="E7050" t="s">
        <v>13149</v>
      </c>
      <c r="G7050" t="s">
        <v>13150</v>
      </c>
      <c r="H7050" t="s">
        <v>13150</v>
      </c>
      <c r="I7050" t="s">
        <v>8847</v>
      </c>
      <c r="J7050" t="s">
        <v>8848</v>
      </c>
      <c r="K7050" t="s">
        <v>15524</v>
      </c>
      <c r="L7050" t="s">
        <v>14319</v>
      </c>
      <c r="M7050" t="s">
        <v>12403</v>
      </c>
    </row>
    <row r="7051" spans="1:13">
      <c r="A7051" t="s">
        <v>8849</v>
      </c>
      <c r="B7051">
        <v>4.0999999999999996</v>
      </c>
      <c r="C7051" t="str">
        <f t="shared" si="110"/>
        <v>4 – 5</v>
      </c>
      <c r="D7051">
        <v>10</v>
      </c>
      <c r="E7051" t="s">
        <v>13149</v>
      </c>
      <c r="G7051" t="s">
        <v>13150</v>
      </c>
      <c r="H7051" t="s">
        <v>13150</v>
      </c>
      <c r="I7051" t="s">
        <v>8852</v>
      </c>
      <c r="J7051" t="s">
        <v>8853</v>
      </c>
      <c r="K7051" t="s">
        <v>15525</v>
      </c>
      <c r="L7051" t="s">
        <v>14198</v>
      </c>
      <c r="M7051" t="s">
        <v>18</v>
      </c>
    </row>
    <row r="7052" spans="1:13">
      <c r="A7052" t="s">
        <v>8854</v>
      </c>
      <c r="B7052">
        <v>4.8</v>
      </c>
      <c r="C7052" t="str">
        <f t="shared" si="110"/>
        <v>4 – 5</v>
      </c>
      <c r="D7052">
        <v>2000</v>
      </c>
      <c r="E7052" t="s">
        <v>13149</v>
      </c>
      <c r="G7052" t="s">
        <v>13150</v>
      </c>
      <c r="H7052" t="s">
        <v>13150</v>
      </c>
      <c r="I7052" t="s">
        <v>8856</v>
      </c>
      <c r="J7052" t="s">
        <v>8857</v>
      </c>
      <c r="K7052" t="s">
        <v>15526</v>
      </c>
      <c r="L7052" t="s">
        <v>14198</v>
      </c>
      <c r="M7052" t="s">
        <v>18</v>
      </c>
    </row>
    <row r="7053" spans="1:13">
      <c r="A7053" t="s">
        <v>8854</v>
      </c>
      <c r="B7053">
        <v>4.8</v>
      </c>
      <c r="C7053" t="str">
        <f t="shared" si="110"/>
        <v>4 – 5</v>
      </c>
      <c r="D7053">
        <v>2000</v>
      </c>
      <c r="E7053" t="s">
        <v>13149</v>
      </c>
      <c r="G7053" t="s">
        <v>13150</v>
      </c>
      <c r="H7053" t="s">
        <v>13150</v>
      </c>
      <c r="I7053" t="s">
        <v>8856</v>
      </c>
      <c r="J7053" t="s">
        <v>8857</v>
      </c>
      <c r="K7053" t="s">
        <v>15526</v>
      </c>
      <c r="L7053" t="s">
        <v>14198</v>
      </c>
      <c r="M7053" t="s">
        <v>1511</v>
      </c>
    </row>
    <row r="7054" spans="1:13">
      <c r="A7054" t="s">
        <v>8858</v>
      </c>
      <c r="B7054">
        <v>4.8</v>
      </c>
      <c r="C7054" t="str">
        <f t="shared" si="110"/>
        <v>4 – 5</v>
      </c>
      <c r="D7054">
        <v>500</v>
      </c>
      <c r="E7054" t="s">
        <v>13149</v>
      </c>
      <c r="G7054" t="s">
        <v>13150</v>
      </c>
      <c r="H7054" t="s">
        <v>13150</v>
      </c>
      <c r="I7054" t="s">
        <v>8860</v>
      </c>
      <c r="J7054" t="s">
        <v>8861</v>
      </c>
      <c r="K7054" t="s">
        <v>15527</v>
      </c>
      <c r="L7054" t="s">
        <v>14319</v>
      </c>
      <c r="M7054" t="s">
        <v>52</v>
      </c>
    </row>
    <row r="7055" spans="1:13">
      <c r="A7055" t="s">
        <v>8858</v>
      </c>
      <c r="B7055">
        <v>4.8</v>
      </c>
      <c r="C7055" t="str">
        <f t="shared" si="110"/>
        <v>4 – 5</v>
      </c>
      <c r="D7055">
        <v>500</v>
      </c>
      <c r="E7055" t="s">
        <v>13149</v>
      </c>
      <c r="G7055" t="s">
        <v>13150</v>
      </c>
      <c r="H7055" t="s">
        <v>13150</v>
      </c>
      <c r="I7055" t="s">
        <v>8860</v>
      </c>
      <c r="J7055" t="s">
        <v>8861</v>
      </c>
      <c r="K7055" t="s">
        <v>15527</v>
      </c>
      <c r="L7055" t="s">
        <v>14319</v>
      </c>
      <c r="M7055" t="s">
        <v>18</v>
      </c>
    </row>
    <row r="7056" spans="1:13">
      <c r="A7056" t="s">
        <v>8858</v>
      </c>
      <c r="B7056">
        <v>4.8</v>
      </c>
      <c r="C7056" t="str">
        <f t="shared" si="110"/>
        <v>4 – 5</v>
      </c>
      <c r="D7056">
        <v>500</v>
      </c>
      <c r="E7056" t="s">
        <v>13149</v>
      </c>
      <c r="G7056" t="s">
        <v>13150</v>
      </c>
      <c r="H7056" t="s">
        <v>13150</v>
      </c>
      <c r="I7056" t="s">
        <v>8860</v>
      </c>
      <c r="J7056" t="s">
        <v>8861</v>
      </c>
      <c r="K7056" t="s">
        <v>15527</v>
      </c>
      <c r="L7056" t="s">
        <v>14319</v>
      </c>
      <c r="M7056" t="s">
        <v>1220</v>
      </c>
    </row>
    <row r="7057" spans="1:13">
      <c r="A7057" t="s">
        <v>8862</v>
      </c>
      <c r="B7057">
        <v>4.9000000000000004</v>
      </c>
      <c r="C7057" t="str">
        <f t="shared" si="110"/>
        <v>4 – 5</v>
      </c>
      <c r="D7057">
        <v>4000</v>
      </c>
      <c r="E7057" t="s">
        <v>13149</v>
      </c>
      <c r="G7057" t="s">
        <v>13150</v>
      </c>
      <c r="H7057" t="s">
        <v>13150</v>
      </c>
      <c r="I7057" t="s">
        <v>8864</v>
      </c>
      <c r="J7057" t="s">
        <v>8865</v>
      </c>
      <c r="K7057" t="s">
        <v>15528</v>
      </c>
      <c r="L7057" t="s">
        <v>14079</v>
      </c>
      <c r="M7057" t="s">
        <v>149</v>
      </c>
    </row>
    <row r="7058" spans="1:13">
      <c r="A7058" t="s">
        <v>8862</v>
      </c>
      <c r="B7058">
        <v>4.9000000000000004</v>
      </c>
      <c r="C7058" t="str">
        <f t="shared" si="110"/>
        <v>4 – 5</v>
      </c>
      <c r="D7058">
        <v>4000</v>
      </c>
      <c r="E7058" t="s">
        <v>13149</v>
      </c>
      <c r="G7058" t="s">
        <v>13150</v>
      </c>
      <c r="H7058" t="s">
        <v>13150</v>
      </c>
      <c r="I7058" t="s">
        <v>8864</v>
      </c>
      <c r="J7058" t="s">
        <v>8865</v>
      </c>
      <c r="K7058" t="s">
        <v>15528</v>
      </c>
      <c r="L7058" t="s">
        <v>14079</v>
      </c>
      <c r="M7058" t="s">
        <v>10</v>
      </c>
    </row>
    <row r="7059" spans="1:13">
      <c r="A7059" t="s">
        <v>8862</v>
      </c>
      <c r="B7059">
        <v>4.9000000000000004</v>
      </c>
      <c r="C7059" t="str">
        <f t="shared" si="110"/>
        <v>4 – 5</v>
      </c>
      <c r="D7059">
        <v>4000</v>
      </c>
      <c r="E7059" t="s">
        <v>13149</v>
      </c>
      <c r="G7059" t="s">
        <v>13150</v>
      </c>
      <c r="H7059" t="s">
        <v>13150</v>
      </c>
      <c r="I7059" t="s">
        <v>8864</v>
      </c>
      <c r="J7059" t="s">
        <v>8865</v>
      </c>
      <c r="K7059" t="s">
        <v>15528</v>
      </c>
      <c r="L7059" t="s">
        <v>14079</v>
      </c>
      <c r="M7059" t="s">
        <v>52</v>
      </c>
    </row>
    <row r="7060" spans="1:13">
      <c r="A7060" t="s">
        <v>8866</v>
      </c>
      <c r="B7060">
        <v>4.8</v>
      </c>
      <c r="C7060" t="str">
        <f t="shared" si="110"/>
        <v>4 – 5</v>
      </c>
      <c r="D7060">
        <v>70</v>
      </c>
      <c r="E7060" t="s">
        <v>13149</v>
      </c>
      <c r="G7060" t="s">
        <v>13150</v>
      </c>
      <c r="H7060" t="s">
        <v>13150</v>
      </c>
      <c r="I7060" t="s">
        <v>8869</v>
      </c>
      <c r="J7060" t="s">
        <v>8870</v>
      </c>
      <c r="K7060" t="s">
        <v>15529</v>
      </c>
      <c r="L7060" t="s">
        <v>14198</v>
      </c>
      <c r="M7060" t="s">
        <v>635</v>
      </c>
    </row>
    <row r="7061" spans="1:13">
      <c r="A7061" t="s">
        <v>8866</v>
      </c>
      <c r="B7061">
        <v>4.8</v>
      </c>
      <c r="C7061" t="str">
        <f t="shared" si="110"/>
        <v>4 – 5</v>
      </c>
      <c r="D7061">
        <v>70</v>
      </c>
      <c r="E7061" t="s">
        <v>13149</v>
      </c>
      <c r="G7061" t="s">
        <v>13150</v>
      </c>
      <c r="H7061" t="s">
        <v>13150</v>
      </c>
      <c r="I7061" t="s">
        <v>8869</v>
      </c>
      <c r="J7061" t="s">
        <v>8870</v>
      </c>
      <c r="K7061" t="s">
        <v>15529</v>
      </c>
      <c r="L7061" t="s">
        <v>14198</v>
      </c>
      <c r="M7061" t="s">
        <v>262</v>
      </c>
    </row>
    <row r="7062" spans="1:13">
      <c r="A7062" t="s">
        <v>8866</v>
      </c>
      <c r="B7062">
        <v>4.8</v>
      </c>
      <c r="C7062" t="str">
        <f t="shared" si="110"/>
        <v>4 – 5</v>
      </c>
      <c r="D7062">
        <v>70</v>
      </c>
      <c r="E7062" t="s">
        <v>13149</v>
      </c>
      <c r="G7062" t="s">
        <v>13150</v>
      </c>
      <c r="H7062" t="s">
        <v>13150</v>
      </c>
      <c r="I7062" t="s">
        <v>8869</v>
      </c>
      <c r="J7062" t="s">
        <v>8870</v>
      </c>
      <c r="K7062" t="s">
        <v>15529</v>
      </c>
      <c r="L7062" t="s">
        <v>14198</v>
      </c>
      <c r="M7062" t="s">
        <v>10</v>
      </c>
    </row>
    <row r="7063" spans="1:13">
      <c r="A7063" t="s">
        <v>8866</v>
      </c>
      <c r="B7063">
        <v>4.8</v>
      </c>
      <c r="C7063" t="str">
        <f t="shared" si="110"/>
        <v>4 – 5</v>
      </c>
      <c r="D7063">
        <v>70</v>
      </c>
      <c r="E7063" t="s">
        <v>13149</v>
      </c>
      <c r="G7063" t="s">
        <v>13150</v>
      </c>
      <c r="H7063" t="s">
        <v>13150</v>
      </c>
      <c r="I7063" t="s">
        <v>8869</v>
      </c>
      <c r="J7063" t="s">
        <v>8870</v>
      </c>
      <c r="K7063" t="s">
        <v>15529</v>
      </c>
      <c r="L7063" t="s">
        <v>14198</v>
      </c>
      <c r="M7063" t="s">
        <v>52</v>
      </c>
    </row>
    <row r="7064" spans="1:13">
      <c r="A7064" t="s">
        <v>8866</v>
      </c>
      <c r="B7064">
        <v>4.8</v>
      </c>
      <c r="C7064" t="str">
        <f t="shared" si="110"/>
        <v>4 – 5</v>
      </c>
      <c r="D7064">
        <v>70</v>
      </c>
      <c r="E7064" t="s">
        <v>13149</v>
      </c>
      <c r="G7064" t="s">
        <v>13150</v>
      </c>
      <c r="H7064" t="s">
        <v>13150</v>
      </c>
      <c r="I7064" t="s">
        <v>8869</v>
      </c>
      <c r="J7064" t="s">
        <v>8870</v>
      </c>
      <c r="K7064" t="s">
        <v>15529</v>
      </c>
      <c r="L7064" t="s">
        <v>14198</v>
      </c>
      <c r="M7064" t="s">
        <v>595</v>
      </c>
    </row>
    <row r="7065" spans="1:13">
      <c r="A7065" t="s">
        <v>8871</v>
      </c>
      <c r="B7065">
        <v>4.8</v>
      </c>
      <c r="C7065" t="str">
        <f t="shared" si="110"/>
        <v>4 – 5</v>
      </c>
      <c r="D7065">
        <v>93</v>
      </c>
      <c r="E7065" t="s">
        <v>13149</v>
      </c>
      <c r="G7065" t="s">
        <v>13150</v>
      </c>
      <c r="H7065" t="s">
        <v>13150</v>
      </c>
      <c r="I7065" t="s">
        <v>8874</v>
      </c>
      <c r="J7065" t="s">
        <v>8875</v>
      </c>
      <c r="K7065" t="s">
        <v>15530</v>
      </c>
      <c r="L7065" t="s">
        <v>14198</v>
      </c>
      <c r="M7065" t="s">
        <v>10</v>
      </c>
    </row>
    <row r="7066" spans="1:13">
      <c r="A7066" t="s">
        <v>8871</v>
      </c>
      <c r="B7066">
        <v>4.8</v>
      </c>
      <c r="C7066" t="str">
        <f t="shared" si="110"/>
        <v>4 – 5</v>
      </c>
      <c r="D7066">
        <v>93</v>
      </c>
      <c r="E7066" t="s">
        <v>13149</v>
      </c>
      <c r="G7066" t="s">
        <v>13150</v>
      </c>
      <c r="H7066" t="s">
        <v>13150</v>
      </c>
      <c r="I7066" t="s">
        <v>8874</v>
      </c>
      <c r="J7066" t="s">
        <v>8875</v>
      </c>
      <c r="K7066" t="s">
        <v>15530</v>
      </c>
      <c r="L7066" t="s">
        <v>14198</v>
      </c>
      <c r="M7066" t="s">
        <v>18</v>
      </c>
    </row>
    <row r="7067" spans="1:13">
      <c r="A7067" t="s">
        <v>8871</v>
      </c>
      <c r="B7067">
        <v>4.8</v>
      </c>
      <c r="C7067" t="str">
        <f t="shared" si="110"/>
        <v>4 – 5</v>
      </c>
      <c r="D7067">
        <v>93</v>
      </c>
      <c r="E7067" t="s">
        <v>13149</v>
      </c>
      <c r="G7067" t="s">
        <v>13150</v>
      </c>
      <c r="H7067" t="s">
        <v>13150</v>
      </c>
      <c r="I7067" t="s">
        <v>8874</v>
      </c>
      <c r="J7067" t="s">
        <v>8875</v>
      </c>
      <c r="K7067" t="s">
        <v>15530</v>
      </c>
      <c r="L7067" t="s">
        <v>14198</v>
      </c>
      <c r="M7067" t="s">
        <v>8122</v>
      </c>
    </row>
    <row r="7068" spans="1:13">
      <c r="A7068" t="s">
        <v>8876</v>
      </c>
      <c r="B7068">
        <v>4.3</v>
      </c>
      <c r="C7068" t="str">
        <f t="shared" si="110"/>
        <v>4 – 5</v>
      </c>
      <c r="D7068">
        <v>100</v>
      </c>
      <c r="E7068" t="s">
        <v>13149</v>
      </c>
      <c r="G7068" t="s">
        <v>13150</v>
      </c>
      <c r="H7068" t="s">
        <v>13150</v>
      </c>
      <c r="I7068" t="s">
        <v>8878</v>
      </c>
      <c r="J7068" t="s">
        <v>8879</v>
      </c>
      <c r="K7068" t="s">
        <v>15531</v>
      </c>
      <c r="L7068" t="s">
        <v>14319</v>
      </c>
      <c r="M7068" t="s">
        <v>18</v>
      </c>
    </row>
    <row r="7069" spans="1:13">
      <c r="A7069" t="s">
        <v>8876</v>
      </c>
      <c r="B7069">
        <v>4.3</v>
      </c>
      <c r="C7069" t="str">
        <f t="shared" si="110"/>
        <v>4 – 5</v>
      </c>
      <c r="D7069">
        <v>100</v>
      </c>
      <c r="E7069" t="s">
        <v>13149</v>
      </c>
      <c r="G7069" t="s">
        <v>13150</v>
      </c>
      <c r="H7069" t="s">
        <v>13150</v>
      </c>
      <c r="I7069" t="s">
        <v>8878</v>
      </c>
      <c r="J7069" t="s">
        <v>8879</v>
      </c>
      <c r="K7069" t="s">
        <v>15531</v>
      </c>
      <c r="L7069" t="s">
        <v>14319</v>
      </c>
      <c r="M7069" t="s">
        <v>1511</v>
      </c>
    </row>
    <row r="7070" spans="1:13">
      <c r="A7070" t="s">
        <v>8880</v>
      </c>
      <c r="B7070">
        <v>4.7</v>
      </c>
      <c r="C7070" t="str">
        <f t="shared" si="110"/>
        <v>4 – 5</v>
      </c>
      <c r="D7070">
        <v>500</v>
      </c>
      <c r="E7070" t="s">
        <v>13149</v>
      </c>
      <c r="G7070" t="s">
        <v>13150</v>
      </c>
      <c r="H7070" t="s">
        <v>13150</v>
      </c>
      <c r="I7070" t="s">
        <v>8882</v>
      </c>
      <c r="J7070" t="s">
        <v>8883</v>
      </c>
      <c r="K7070" t="s">
        <v>15532</v>
      </c>
      <c r="L7070" t="s">
        <v>14198</v>
      </c>
      <c r="M7070" t="s">
        <v>257</v>
      </c>
    </row>
    <row r="7071" spans="1:13">
      <c r="A7071" t="s">
        <v>8880</v>
      </c>
      <c r="B7071">
        <v>4.7</v>
      </c>
      <c r="C7071" t="str">
        <f t="shared" si="110"/>
        <v>4 – 5</v>
      </c>
      <c r="D7071">
        <v>500</v>
      </c>
      <c r="E7071" t="s">
        <v>13149</v>
      </c>
      <c r="G7071" t="s">
        <v>13150</v>
      </c>
      <c r="H7071" t="s">
        <v>13150</v>
      </c>
      <c r="I7071" t="s">
        <v>8882</v>
      </c>
      <c r="J7071" t="s">
        <v>8883</v>
      </c>
      <c r="K7071" t="s">
        <v>15532</v>
      </c>
      <c r="L7071" t="s">
        <v>14198</v>
      </c>
      <c r="M7071" t="s">
        <v>12403</v>
      </c>
    </row>
    <row r="7072" spans="1:13">
      <c r="A7072" t="s">
        <v>8880</v>
      </c>
      <c r="B7072">
        <v>4.7</v>
      </c>
      <c r="C7072" t="str">
        <f t="shared" si="110"/>
        <v>4 – 5</v>
      </c>
      <c r="D7072">
        <v>500</v>
      </c>
      <c r="E7072" t="s">
        <v>13149</v>
      </c>
      <c r="G7072" t="s">
        <v>13150</v>
      </c>
      <c r="H7072" t="s">
        <v>13150</v>
      </c>
      <c r="I7072" t="s">
        <v>8882</v>
      </c>
      <c r="J7072" t="s">
        <v>8883</v>
      </c>
      <c r="K7072" t="s">
        <v>15532</v>
      </c>
      <c r="L7072" t="s">
        <v>14198</v>
      </c>
      <c r="M7072" t="s">
        <v>16112</v>
      </c>
    </row>
    <row r="7073" spans="1:13">
      <c r="A7073" t="s">
        <v>8884</v>
      </c>
      <c r="B7073">
        <v>3.2</v>
      </c>
      <c r="C7073" t="str">
        <f t="shared" si="110"/>
        <v>3 – 4</v>
      </c>
      <c r="D7073">
        <v>61</v>
      </c>
      <c r="E7073" t="s">
        <v>13149</v>
      </c>
      <c r="G7073" t="s">
        <v>13150</v>
      </c>
      <c r="H7073" t="s">
        <v>13150</v>
      </c>
      <c r="I7073" t="s">
        <v>8887</v>
      </c>
      <c r="J7073" t="s">
        <v>8888</v>
      </c>
      <c r="K7073" t="s">
        <v>15533</v>
      </c>
      <c r="L7073" t="s">
        <v>14079</v>
      </c>
      <c r="M7073" t="s">
        <v>262</v>
      </c>
    </row>
    <row r="7074" spans="1:13">
      <c r="A7074" t="s">
        <v>8884</v>
      </c>
      <c r="B7074">
        <v>3.2</v>
      </c>
      <c r="C7074" t="str">
        <f t="shared" si="110"/>
        <v>3 – 4</v>
      </c>
      <c r="D7074">
        <v>61</v>
      </c>
      <c r="E7074" t="s">
        <v>13149</v>
      </c>
      <c r="G7074" t="s">
        <v>13150</v>
      </c>
      <c r="H7074" t="s">
        <v>13150</v>
      </c>
      <c r="I7074" t="s">
        <v>8887</v>
      </c>
      <c r="J7074" t="s">
        <v>8888</v>
      </c>
      <c r="K7074" t="s">
        <v>15533</v>
      </c>
      <c r="L7074" t="s">
        <v>14079</v>
      </c>
      <c r="M7074" t="s">
        <v>52</v>
      </c>
    </row>
    <row r="7075" spans="1:13">
      <c r="A7075" t="s">
        <v>8884</v>
      </c>
      <c r="B7075">
        <v>3.2</v>
      </c>
      <c r="C7075" t="str">
        <f t="shared" si="110"/>
        <v>3 – 4</v>
      </c>
      <c r="D7075">
        <v>61</v>
      </c>
      <c r="E7075" t="s">
        <v>13149</v>
      </c>
      <c r="G7075" t="s">
        <v>13150</v>
      </c>
      <c r="H7075" t="s">
        <v>13150</v>
      </c>
      <c r="I7075" t="s">
        <v>8887</v>
      </c>
      <c r="J7075" t="s">
        <v>8888</v>
      </c>
      <c r="K7075" t="s">
        <v>15533</v>
      </c>
      <c r="L7075" t="s">
        <v>14079</v>
      </c>
      <c r="M7075" t="s">
        <v>18</v>
      </c>
    </row>
    <row r="7076" spans="1:13">
      <c r="A7076" t="s">
        <v>8884</v>
      </c>
      <c r="B7076">
        <v>3.2</v>
      </c>
      <c r="C7076" t="str">
        <f t="shared" si="110"/>
        <v>3 – 4</v>
      </c>
      <c r="D7076">
        <v>61</v>
      </c>
      <c r="E7076" t="s">
        <v>13149</v>
      </c>
      <c r="G7076" t="s">
        <v>13150</v>
      </c>
      <c r="H7076" t="s">
        <v>13150</v>
      </c>
      <c r="I7076" t="s">
        <v>8887</v>
      </c>
      <c r="J7076" t="s">
        <v>8888</v>
      </c>
      <c r="K7076" t="s">
        <v>15533</v>
      </c>
      <c r="L7076" t="s">
        <v>14079</v>
      </c>
      <c r="M7076" t="s">
        <v>595</v>
      </c>
    </row>
    <row r="7077" spans="1:13">
      <c r="A7077" t="s">
        <v>8889</v>
      </c>
      <c r="B7077">
        <v>4.8</v>
      </c>
      <c r="C7077" t="str">
        <f t="shared" si="110"/>
        <v>4 – 5</v>
      </c>
      <c r="D7077">
        <v>100</v>
      </c>
      <c r="E7077" t="s">
        <v>13149</v>
      </c>
      <c r="G7077" t="s">
        <v>13150</v>
      </c>
      <c r="H7077" t="s">
        <v>13150</v>
      </c>
      <c r="I7077" t="s">
        <v>8891</v>
      </c>
      <c r="J7077" t="s">
        <v>8892</v>
      </c>
      <c r="K7077" t="s">
        <v>15534</v>
      </c>
      <c r="L7077" t="s">
        <v>14319</v>
      </c>
      <c r="M7077" t="s">
        <v>262</v>
      </c>
    </row>
    <row r="7078" spans="1:13">
      <c r="A7078" t="s">
        <v>8889</v>
      </c>
      <c r="B7078">
        <v>4.8</v>
      </c>
      <c r="C7078" t="str">
        <f t="shared" si="110"/>
        <v>4 – 5</v>
      </c>
      <c r="D7078">
        <v>100</v>
      </c>
      <c r="E7078" t="s">
        <v>13149</v>
      </c>
      <c r="G7078" t="s">
        <v>13150</v>
      </c>
      <c r="H7078" t="s">
        <v>13150</v>
      </c>
      <c r="I7078" t="s">
        <v>8891</v>
      </c>
      <c r="J7078" t="s">
        <v>8892</v>
      </c>
      <c r="K7078" t="s">
        <v>15534</v>
      </c>
      <c r="L7078" t="s">
        <v>14319</v>
      </c>
      <c r="M7078" t="s">
        <v>52</v>
      </c>
    </row>
    <row r="7079" spans="1:13">
      <c r="A7079" t="s">
        <v>8889</v>
      </c>
      <c r="B7079">
        <v>4.8</v>
      </c>
      <c r="C7079" t="str">
        <f t="shared" si="110"/>
        <v>4 – 5</v>
      </c>
      <c r="D7079">
        <v>100</v>
      </c>
      <c r="E7079" t="s">
        <v>13149</v>
      </c>
      <c r="G7079" t="s">
        <v>13150</v>
      </c>
      <c r="H7079" t="s">
        <v>13150</v>
      </c>
      <c r="I7079" t="s">
        <v>8891</v>
      </c>
      <c r="J7079" t="s">
        <v>8892</v>
      </c>
      <c r="K7079" t="s">
        <v>15534</v>
      </c>
      <c r="L7079" t="s">
        <v>14319</v>
      </c>
      <c r="M7079" t="s">
        <v>18</v>
      </c>
    </row>
    <row r="7080" spans="1:13">
      <c r="A7080" t="s">
        <v>8889</v>
      </c>
      <c r="B7080">
        <v>4.8</v>
      </c>
      <c r="C7080" t="str">
        <f t="shared" si="110"/>
        <v>4 – 5</v>
      </c>
      <c r="D7080">
        <v>100</v>
      </c>
      <c r="E7080" t="s">
        <v>13149</v>
      </c>
      <c r="G7080" t="s">
        <v>13150</v>
      </c>
      <c r="H7080" t="s">
        <v>13150</v>
      </c>
      <c r="I7080" t="s">
        <v>8891</v>
      </c>
      <c r="J7080" t="s">
        <v>8892</v>
      </c>
      <c r="K7080" t="s">
        <v>15534</v>
      </c>
      <c r="L7080" t="s">
        <v>14319</v>
      </c>
      <c r="M7080" t="s">
        <v>595</v>
      </c>
    </row>
    <row r="7081" spans="1:13">
      <c r="A7081" t="s">
        <v>8889</v>
      </c>
      <c r="B7081">
        <v>4.8</v>
      </c>
      <c r="C7081" t="str">
        <f t="shared" si="110"/>
        <v>4 – 5</v>
      </c>
      <c r="D7081">
        <v>100</v>
      </c>
      <c r="E7081" t="s">
        <v>13149</v>
      </c>
      <c r="G7081" t="s">
        <v>13150</v>
      </c>
      <c r="H7081" t="s">
        <v>13150</v>
      </c>
      <c r="I7081" t="s">
        <v>8891</v>
      </c>
      <c r="J7081" t="s">
        <v>8892</v>
      </c>
      <c r="K7081" t="s">
        <v>15534</v>
      </c>
      <c r="L7081" t="s">
        <v>14319</v>
      </c>
      <c r="M7081" t="s">
        <v>1220</v>
      </c>
    </row>
    <row r="7082" spans="1:13">
      <c r="A7082" t="s">
        <v>8893</v>
      </c>
      <c r="B7082">
        <v>4.0999999999999996</v>
      </c>
      <c r="C7082" t="str">
        <f t="shared" si="110"/>
        <v>4 – 5</v>
      </c>
      <c r="D7082">
        <v>100</v>
      </c>
      <c r="E7082" t="s">
        <v>13149</v>
      </c>
      <c r="G7082" t="s">
        <v>13150</v>
      </c>
      <c r="H7082" t="s">
        <v>13150</v>
      </c>
      <c r="I7082" t="s">
        <v>8895</v>
      </c>
      <c r="J7082" t="s">
        <v>8896</v>
      </c>
      <c r="K7082" t="s">
        <v>15535</v>
      </c>
      <c r="L7082" t="s">
        <v>14079</v>
      </c>
      <c r="M7082" t="s">
        <v>18</v>
      </c>
    </row>
    <row r="7083" spans="1:13">
      <c r="A7083" t="s">
        <v>8893</v>
      </c>
      <c r="B7083">
        <v>4.0999999999999996</v>
      </c>
      <c r="C7083" t="str">
        <f t="shared" si="110"/>
        <v>4 – 5</v>
      </c>
      <c r="D7083">
        <v>100</v>
      </c>
      <c r="E7083" t="s">
        <v>13149</v>
      </c>
      <c r="G7083" t="s">
        <v>13150</v>
      </c>
      <c r="H7083" t="s">
        <v>13150</v>
      </c>
      <c r="I7083" t="s">
        <v>8895</v>
      </c>
      <c r="J7083" t="s">
        <v>8896</v>
      </c>
      <c r="K7083" t="s">
        <v>15535</v>
      </c>
      <c r="L7083" t="s">
        <v>14079</v>
      </c>
      <c r="M7083" t="s">
        <v>1220</v>
      </c>
    </row>
    <row r="7084" spans="1:13">
      <c r="A7084" t="s">
        <v>8897</v>
      </c>
      <c r="B7084">
        <v>4.5</v>
      </c>
      <c r="C7084" t="str">
        <f t="shared" si="110"/>
        <v>4 – 5</v>
      </c>
      <c r="D7084">
        <v>100</v>
      </c>
      <c r="E7084" t="s">
        <v>13149</v>
      </c>
      <c r="G7084" t="s">
        <v>13150</v>
      </c>
      <c r="H7084" t="s">
        <v>13150</v>
      </c>
      <c r="I7084" t="s">
        <v>8899</v>
      </c>
      <c r="J7084" t="s">
        <v>8900</v>
      </c>
      <c r="K7084" t="s">
        <v>15536</v>
      </c>
      <c r="L7084" t="s">
        <v>14079</v>
      </c>
      <c r="M7084" t="s">
        <v>10</v>
      </c>
    </row>
    <row r="7085" spans="1:13">
      <c r="A7085" t="s">
        <v>8897</v>
      </c>
      <c r="B7085">
        <v>4.5</v>
      </c>
      <c r="C7085" t="str">
        <f t="shared" si="110"/>
        <v>4 – 5</v>
      </c>
      <c r="D7085">
        <v>100</v>
      </c>
      <c r="E7085" t="s">
        <v>13149</v>
      </c>
      <c r="G7085" t="s">
        <v>13150</v>
      </c>
      <c r="H7085" t="s">
        <v>13150</v>
      </c>
      <c r="I7085" t="s">
        <v>8899</v>
      </c>
      <c r="J7085" t="s">
        <v>8900</v>
      </c>
      <c r="K7085" t="s">
        <v>15536</v>
      </c>
      <c r="L7085" t="s">
        <v>14079</v>
      </c>
      <c r="M7085" t="s">
        <v>1586</v>
      </c>
    </row>
    <row r="7086" spans="1:13">
      <c r="A7086" t="s">
        <v>8897</v>
      </c>
      <c r="B7086">
        <v>4.5</v>
      </c>
      <c r="C7086" t="str">
        <f t="shared" si="110"/>
        <v>4 – 5</v>
      </c>
      <c r="D7086">
        <v>100</v>
      </c>
      <c r="E7086" t="s">
        <v>13149</v>
      </c>
      <c r="G7086" t="s">
        <v>13150</v>
      </c>
      <c r="H7086" t="s">
        <v>13150</v>
      </c>
      <c r="I7086" t="s">
        <v>8899</v>
      </c>
      <c r="J7086" t="s">
        <v>8900</v>
      </c>
      <c r="K7086" t="s">
        <v>15536</v>
      </c>
      <c r="L7086" t="s">
        <v>14079</v>
      </c>
      <c r="M7086" t="s">
        <v>595</v>
      </c>
    </row>
    <row r="7087" spans="1:13">
      <c r="A7087" t="s">
        <v>8901</v>
      </c>
      <c r="B7087">
        <v>4.8</v>
      </c>
      <c r="C7087" t="str">
        <f t="shared" si="110"/>
        <v>4 – 5</v>
      </c>
      <c r="D7087">
        <v>500</v>
      </c>
      <c r="E7087" t="s">
        <v>13149</v>
      </c>
      <c r="G7087" t="s">
        <v>13150</v>
      </c>
      <c r="H7087" t="s">
        <v>13150</v>
      </c>
      <c r="I7087" t="s">
        <v>8903</v>
      </c>
      <c r="J7087" t="s">
        <v>8904</v>
      </c>
      <c r="K7087" t="s">
        <v>13872</v>
      </c>
      <c r="L7087" t="s">
        <v>14319</v>
      </c>
      <c r="M7087" t="s">
        <v>149</v>
      </c>
    </row>
    <row r="7088" spans="1:13">
      <c r="A7088" t="s">
        <v>8901</v>
      </c>
      <c r="B7088">
        <v>4.8</v>
      </c>
      <c r="C7088" t="str">
        <f t="shared" si="110"/>
        <v>4 – 5</v>
      </c>
      <c r="D7088">
        <v>500</v>
      </c>
      <c r="E7088" t="s">
        <v>13149</v>
      </c>
      <c r="G7088" t="s">
        <v>13150</v>
      </c>
      <c r="H7088" t="s">
        <v>13150</v>
      </c>
      <c r="I7088" t="s">
        <v>8903</v>
      </c>
      <c r="J7088" t="s">
        <v>8904</v>
      </c>
      <c r="K7088" t="s">
        <v>13872</v>
      </c>
      <c r="L7088" t="s">
        <v>14319</v>
      </c>
      <c r="M7088" t="s">
        <v>52</v>
      </c>
    </row>
    <row r="7089" spans="1:13">
      <c r="A7089" t="s">
        <v>8901</v>
      </c>
      <c r="B7089">
        <v>4.8</v>
      </c>
      <c r="C7089" t="str">
        <f t="shared" si="110"/>
        <v>4 – 5</v>
      </c>
      <c r="D7089">
        <v>500</v>
      </c>
      <c r="E7089" t="s">
        <v>13149</v>
      </c>
      <c r="G7089" t="s">
        <v>13150</v>
      </c>
      <c r="H7089" t="s">
        <v>13150</v>
      </c>
      <c r="I7089" t="s">
        <v>8903</v>
      </c>
      <c r="J7089" t="s">
        <v>8904</v>
      </c>
      <c r="K7089" t="s">
        <v>13872</v>
      </c>
      <c r="L7089" t="s">
        <v>14319</v>
      </c>
      <c r="M7089" t="s">
        <v>595</v>
      </c>
    </row>
    <row r="7090" spans="1:13">
      <c r="A7090" t="s">
        <v>8906</v>
      </c>
      <c r="B7090">
        <v>4.7</v>
      </c>
      <c r="C7090" t="str">
        <f t="shared" si="110"/>
        <v>4 – 5</v>
      </c>
      <c r="D7090">
        <v>67</v>
      </c>
      <c r="E7090" t="s">
        <v>13149</v>
      </c>
      <c r="G7090" t="s">
        <v>13150</v>
      </c>
      <c r="H7090" t="s">
        <v>13150</v>
      </c>
      <c r="I7090" t="s">
        <v>8908</v>
      </c>
      <c r="J7090" t="s">
        <v>8909</v>
      </c>
      <c r="K7090" t="s">
        <v>13559</v>
      </c>
      <c r="L7090" t="s">
        <v>13155</v>
      </c>
      <c r="M7090" t="s">
        <v>635</v>
      </c>
    </row>
    <row r="7091" spans="1:13">
      <c r="A7091" t="s">
        <v>8906</v>
      </c>
      <c r="B7091">
        <v>4.7</v>
      </c>
      <c r="C7091" t="str">
        <f t="shared" si="110"/>
        <v>4 – 5</v>
      </c>
      <c r="D7091">
        <v>67</v>
      </c>
      <c r="E7091" t="s">
        <v>13149</v>
      </c>
      <c r="G7091" t="s">
        <v>13150</v>
      </c>
      <c r="H7091" t="s">
        <v>13150</v>
      </c>
      <c r="I7091" t="s">
        <v>8908</v>
      </c>
      <c r="J7091" t="s">
        <v>8909</v>
      </c>
      <c r="K7091" t="s">
        <v>13559</v>
      </c>
      <c r="L7091" t="s">
        <v>13155</v>
      </c>
      <c r="M7091" t="s">
        <v>330</v>
      </c>
    </row>
    <row r="7092" spans="1:13">
      <c r="A7092" t="s">
        <v>8906</v>
      </c>
      <c r="B7092">
        <v>4.7</v>
      </c>
      <c r="C7092" t="str">
        <f t="shared" si="110"/>
        <v>4 – 5</v>
      </c>
      <c r="D7092">
        <v>67</v>
      </c>
      <c r="E7092" t="s">
        <v>13149</v>
      </c>
      <c r="G7092" t="s">
        <v>13150</v>
      </c>
      <c r="H7092" t="s">
        <v>13150</v>
      </c>
      <c r="I7092" t="s">
        <v>8908</v>
      </c>
      <c r="J7092" t="s">
        <v>8909</v>
      </c>
      <c r="K7092" t="s">
        <v>13559</v>
      </c>
      <c r="L7092" t="s">
        <v>13155</v>
      </c>
      <c r="M7092" t="s">
        <v>511</v>
      </c>
    </row>
    <row r="7093" spans="1:13">
      <c r="A7093" t="s">
        <v>8906</v>
      </c>
      <c r="B7093">
        <v>4.7</v>
      </c>
      <c r="C7093" t="str">
        <f t="shared" si="110"/>
        <v>4 – 5</v>
      </c>
      <c r="D7093">
        <v>67</v>
      </c>
      <c r="E7093" t="s">
        <v>13149</v>
      </c>
      <c r="G7093" t="s">
        <v>13150</v>
      </c>
      <c r="H7093" t="s">
        <v>13150</v>
      </c>
      <c r="I7093" t="s">
        <v>8908</v>
      </c>
      <c r="J7093" t="s">
        <v>8909</v>
      </c>
      <c r="K7093" t="s">
        <v>13559</v>
      </c>
      <c r="L7093" t="s">
        <v>13155</v>
      </c>
      <c r="M7093" t="s">
        <v>595</v>
      </c>
    </row>
    <row r="7094" spans="1:13">
      <c r="A7094" t="s">
        <v>4687</v>
      </c>
      <c r="B7094">
        <v>5</v>
      </c>
      <c r="C7094" t="str">
        <f t="shared" si="110"/>
        <v>4 – 5</v>
      </c>
      <c r="D7094">
        <v>17</v>
      </c>
      <c r="E7094" t="s">
        <v>13149</v>
      </c>
      <c r="G7094" t="s">
        <v>13150</v>
      </c>
      <c r="H7094" t="s">
        <v>13150</v>
      </c>
      <c r="I7094" t="s">
        <v>8913</v>
      </c>
      <c r="J7094" t="s">
        <v>8914</v>
      </c>
      <c r="K7094" t="s">
        <v>16090</v>
      </c>
      <c r="L7094" t="s">
        <v>14319</v>
      </c>
      <c r="M7094" t="s">
        <v>635</v>
      </c>
    </row>
    <row r="7095" spans="1:13">
      <c r="A7095" t="s">
        <v>4687</v>
      </c>
      <c r="B7095">
        <v>5</v>
      </c>
      <c r="C7095" t="str">
        <f t="shared" si="110"/>
        <v>4 – 5</v>
      </c>
      <c r="D7095">
        <v>17</v>
      </c>
      <c r="E7095" t="s">
        <v>13149</v>
      </c>
      <c r="G7095" t="s">
        <v>13150</v>
      </c>
      <c r="H7095" t="s">
        <v>13150</v>
      </c>
      <c r="I7095" t="s">
        <v>8913</v>
      </c>
      <c r="J7095" t="s">
        <v>8914</v>
      </c>
      <c r="K7095" t="s">
        <v>16090</v>
      </c>
      <c r="L7095" t="s">
        <v>14319</v>
      </c>
      <c r="M7095" t="s">
        <v>330</v>
      </c>
    </row>
    <row r="7096" spans="1:13">
      <c r="A7096" t="s">
        <v>4687</v>
      </c>
      <c r="B7096">
        <v>5</v>
      </c>
      <c r="C7096" t="str">
        <f t="shared" si="110"/>
        <v>4 – 5</v>
      </c>
      <c r="D7096">
        <v>17</v>
      </c>
      <c r="E7096" t="s">
        <v>13149</v>
      </c>
      <c r="G7096" t="s">
        <v>13150</v>
      </c>
      <c r="H7096" t="s">
        <v>13150</v>
      </c>
      <c r="I7096" t="s">
        <v>8913</v>
      </c>
      <c r="J7096" t="s">
        <v>8914</v>
      </c>
      <c r="K7096" t="s">
        <v>16090</v>
      </c>
      <c r="L7096" t="s">
        <v>14319</v>
      </c>
      <c r="M7096" t="s">
        <v>262</v>
      </c>
    </row>
    <row r="7097" spans="1:13">
      <c r="A7097" t="s">
        <v>4687</v>
      </c>
      <c r="B7097">
        <v>5</v>
      </c>
      <c r="C7097" t="str">
        <f t="shared" si="110"/>
        <v>4 – 5</v>
      </c>
      <c r="D7097">
        <v>17</v>
      </c>
      <c r="E7097" t="s">
        <v>13149</v>
      </c>
      <c r="G7097" t="s">
        <v>13150</v>
      </c>
      <c r="H7097" t="s">
        <v>13150</v>
      </c>
      <c r="I7097" t="s">
        <v>8913</v>
      </c>
      <c r="J7097" t="s">
        <v>8914</v>
      </c>
      <c r="K7097" t="s">
        <v>16090</v>
      </c>
      <c r="L7097" t="s">
        <v>14319</v>
      </c>
      <c r="M7097" t="s">
        <v>18</v>
      </c>
    </row>
    <row r="7098" spans="1:13">
      <c r="A7098" t="s">
        <v>4687</v>
      </c>
      <c r="B7098">
        <v>5</v>
      </c>
      <c r="C7098" t="str">
        <f t="shared" si="110"/>
        <v>4 – 5</v>
      </c>
      <c r="D7098">
        <v>17</v>
      </c>
      <c r="E7098" t="s">
        <v>13149</v>
      </c>
      <c r="G7098" t="s">
        <v>13150</v>
      </c>
      <c r="H7098" t="s">
        <v>13150</v>
      </c>
      <c r="I7098" t="s">
        <v>8913</v>
      </c>
      <c r="J7098" t="s">
        <v>8914</v>
      </c>
      <c r="K7098" t="s">
        <v>16090</v>
      </c>
      <c r="L7098" t="s">
        <v>14319</v>
      </c>
      <c r="M7098" t="s">
        <v>595</v>
      </c>
    </row>
    <row r="7099" spans="1:13">
      <c r="A7099" t="s">
        <v>8916</v>
      </c>
      <c r="B7099">
        <v>4.3</v>
      </c>
      <c r="C7099" t="str">
        <f t="shared" si="110"/>
        <v>4 – 5</v>
      </c>
      <c r="D7099">
        <v>26</v>
      </c>
      <c r="E7099" t="s">
        <v>13149</v>
      </c>
      <c r="G7099" t="s">
        <v>13150</v>
      </c>
      <c r="H7099" t="s">
        <v>13150</v>
      </c>
      <c r="I7099" t="s">
        <v>8919</v>
      </c>
      <c r="J7099" t="s">
        <v>8920</v>
      </c>
      <c r="K7099" t="s">
        <v>13560</v>
      </c>
      <c r="L7099" t="s">
        <v>13155</v>
      </c>
      <c r="M7099" t="s">
        <v>149</v>
      </c>
    </row>
    <row r="7100" spans="1:13">
      <c r="A7100" t="s">
        <v>8916</v>
      </c>
      <c r="B7100">
        <v>4.3</v>
      </c>
      <c r="C7100" t="str">
        <f t="shared" si="110"/>
        <v>4 – 5</v>
      </c>
      <c r="D7100">
        <v>26</v>
      </c>
      <c r="E7100" t="s">
        <v>13149</v>
      </c>
      <c r="G7100" t="s">
        <v>13150</v>
      </c>
      <c r="H7100" t="s">
        <v>13150</v>
      </c>
      <c r="I7100" t="s">
        <v>8919</v>
      </c>
      <c r="J7100" t="s">
        <v>8920</v>
      </c>
      <c r="K7100" t="s">
        <v>13560</v>
      </c>
      <c r="L7100" t="s">
        <v>13155</v>
      </c>
      <c r="M7100" t="s">
        <v>595</v>
      </c>
    </row>
    <row r="7101" spans="1:13">
      <c r="A7101" t="s">
        <v>8921</v>
      </c>
      <c r="B7101">
        <v>4.5999999999999996</v>
      </c>
      <c r="C7101" t="str">
        <f t="shared" si="110"/>
        <v>4 – 5</v>
      </c>
      <c r="D7101">
        <v>25000</v>
      </c>
      <c r="E7101" t="s">
        <v>13149</v>
      </c>
      <c r="G7101" t="s">
        <v>13150</v>
      </c>
      <c r="H7101" t="s">
        <v>13150</v>
      </c>
      <c r="I7101" t="s">
        <v>8923</v>
      </c>
      <c r="J7101" t="s">
        <v>8924</v>
      </c>
      <c r="K7101" t="s">
        <v>15537</v>
      </c>
      <c r="L7101" t="s">
        <v>14319</v>
      </c>
      <c r="M7101" t="s">
        <v>330</v>
      </c>
    </row>
    <row r="7102" spans="1:13">
      <c r="A7102" t="s">
        <v>8921</v>
      </c>
      <c r="B7102">
        <v>4.5999999999999996</v>
      </c>
      <c r="C7102" t="str">
        <f t="shared" si="110"/>
        <v>4 – 5</v>
      </c>
      <c r="D7102">
        <v>25000</v>
      </c>
      <c r="E7102" t="s">
        <v>13149</v>
      </c>
      <c r="G7102" t="s">
        <v>13150</v>
      </c>
      <c r="H7102" t="s">
        <v>13150</v>
      </c>
      <c r="I7102" t="s">
        <v>8923</v>
      </c>
      <c r="J7102" t="s">
        <v>8924</v>
      </c>
      <c r="K7102" t="s">
        <v>15537</v>
      </c>
      <c r="L7102" t="s">
        <v>14319</v>
      </c>
      <c r="M7102" t="s">
        <v>262</v>
      </c>
    </row>
    <row r="7103" spans="1:13">
      <c r="A7103" t="s">
        <v>8921</v>
      </c>
      <c r="B7103">
        <v>4.5999999999999996</v>
      </c>
      <c r="C7103" t="str">
        <f t="shared" si="110"/>
        <v>4 – 5</v>
      </c>
      <c r="D7103">
        <v>25000</v>
      </c>
      <c r="E7103" t="s">
        <v>13149</v>
      </c>
      <c r="G7103" t="s">
        <v>13150</v>
      </c>
      <c r="H7103" t="s">
        <v>13150</v>
      </c>
      <c r="I7103" t="s">
        <v>8923</v>
      </c>
      <c r="J7103" t="s">
        <v>8924</v>
      </c>
      <c r="K7103" t="s">
        <v>15537</v>
      </c>
      <c r="L7103" t="s">
        <v>14319</v>
      </c>
      <c r="M7103" t="s">
        <v>10</v>
      </c>
    </row>
    <row r="7104" spans="1:13">
      <c r="A7104" t="s">
        <v>8921</v>
      </c>
      <c r="B7104">
        <v>4.5999999999999996</v>
      </c>
      <c r="C7104" t="str">
        <f t="shared" si="110"/>
        <v>4 – 5</v>
      </c>
      <c r="D7104">
        <v>25000</v>
      </c>
      <c r="E7104" t="s">
        <v>13149</v>
      </c>
      <c r="G7104" t="s">
        <v>13150</v>
      </c>
      <c r="H7104" t="s">
        <v>13150</v>
      </c>
      <c r="I7104" t="s">
        <v>8923</v>
      </c>
      <c r="J7104" t="s">
        <v>8924</v>
      </c>
      <c r="K7104" t="s">
        <v>15537</v>
      </c>
      <c r="L7104" t="s">
        <v>14319</v>
      </c>
      <c r="M7104" t="s">
        <v>18</v>
      </c>
    </row>
    <row r="7105" spans="1:13">
      <c r="A7105" t="s">
        <v>8921</v>
      </c>
      <c r="B7105">
        <v>4.5999999999999996</v>
      </c>
      <c r="C7105" t="str">
        <f t="shared" si="110"/>
        <v>4 – 5</v>
      </c>
      <c r="D7105">
        <v>25000</v>
      </c>
      <c r="E7105" t="s">
        <v>13149</v>
      </c>
      <c r="G7105" t="s">
        <v>13150</v>
      </c>
      <c r="H7105" t="s">
        <v>13150</v>
      </c>
      <c r="I7105" t="s">
        <v>8923</v>
      </c>
      <c r="J7105" t="s">
        <v>8924</v>
      </c>
      <c r="K7105" t="s">
        <v>15537</v>
      </c>
      <c r="L7105" t="s">
        <v>14319</v>
      </c>
      <c r="M7105" t="s">
        <v>595</v>
      </c>
    </row>
    <row r="7106" spans="1:13">
      <c r="A7106" t="s">
        <v>8925</v>
      </c>
      <c r="B7106">
        <v>4.8</v>
      </c>
      <c r="C7106" t="str">
        <f t="shared" ref="C7106:C7169" si="111">IF(B7106="", "No Rating",
 IF(B7106&lt;=2, "1 – 2",
 IF(B7106&lt;=3, "2 – 3",
 IF(B7106&lt;=4, "3 – 4",
 "4 – 5"))))</f>
        <v>4 – 5</v>
      </c>
      <c r="D7106">
        <v>100</v>
      </c>
      <c r="E7106" t="s">
        <v>13149</v>
      </c>
      <c r="G7106" t="s">
        <v>13150</v>
      </c>
      <c r="H7106" t="s">
        <v>13150</v>
      </c>
      <c r="I7106" t="s">
        <v>8927</v>
      </c>
      <c r="J7106" t="s">
        <v>8928</v>
      </c>
      <c r="K7106" t="s">
        <v>15538</v>
      </c>
      <c r="L7106" t="s">
        <v>14101</v>
      </c>
      <c r="M7106" t="s">
        <v>10</v>
      </c>
    </row>
    <row r="7107" spans="1:13">
      <c r="A7107" t="s">
        <v>8925</v>
      </c>
      <c r="B7107">
        <v>4.8</v>
      </c>
      <c r="C7107" t="str">
        <f t="shared" si="111"/>
        <v>4 – 5</v>
      </c>
      <c r="D7107">
        <v>100</v>
      </c>
      <c r="E7107" t="s">
        <v>13149</v>
      </c>
      <c r="G7107" t="s">
        <v>13150</v>
      </c>
      <c r="H7107" t="s">
        <v>13150</v>
      </c>
      <c r="I7107" t="s">
        <v>8927</v>
      </c>
      <c r="J7107" t="s">
        <v>8928</v>
      </c>
      <c r="K7107" t="s">
        <v>15538</v>
      </c>
      <c r="L7107" t="s">
        <v>14101</v>
      </c>
      <c r="M7107" t="s">
        <v>52</v>
      </c>
    </row>
    <row r="7108" spans="1:13">
      <c r="A7108" t="s">
        <v>8929</v>
      </c>
      <c r="B7108">
        <v>2.5</v>
      </c>
      <c r="C7108" t="str">
        <f t="shared" si="111"/>
        <v>2 – 3</v>
      </c>
      <c r="D7108">
        <v>13</v>
      </c>
      <c r="E7108" t="s">
        <v>13149</v>
      </c>
      <c r="G7108" t="s">
        <v>13150</v>
      </c>
      <c r="H7108" t="s">
        <v>13150</v>
      </c>
      <c r="I7108" t="s">
        <v>8932</v>
      </c>
      <c r="J7108" t="s">
        <v>8933</v>
      </c>
      <c r="K7108" t="s">
        <v>15539</v>
      </c>
      <c r="L7108" t="s">
        <v>14079</v>
      </c>
      <c r="M7108" t="s">
        <v>635</v>
      </c>
    </row>
    <row r="7109" spans="1:13">
      <c r="A7109" t="s">
        <v>8929</v>
      </c>
      <c r="B7109">
        <v>2.5</v>
      </c>
      <c r="C7109" t="str">
        <f t="shared" si="111"/>
        <v>2 – 3</v>
      </c>
      <c r="D7109">
        <v>13</v>
      </c>
      <c r="E7109" t="s">
        <v>13149</v>
      </c>
      <c r="G7109" t="s">
        <v>13150</v>
      </c>
      <c r="H7109" t="s">
        <v>13150</v>
      </c>
      <c r="I7109" t="s">
        <v>8932</v>
      </c>
      <c r="J7109" t="s">
        <v>8933</v>
      </c>
      <c r="K7109" t="s">
        <v>15539</v>
      </c>
      <c r="L7109" t="s">
        <v>14079</v>
      </c>
      <c r="M7109" t="s">
        <v>149</v>
      </c>
    </row>
    <row r="7110" spans="1:13">
      <c r="A7110" t="s">
        <v>8929</v>
      </c>
      <c r="B7110">
        <v>2.5</v>
      </c>
      <c r="C7110" t="str">
        <f t="shared" si="111"/>
        <v>2 – 3</v>
      </c>
      <c r="D7110">
        <v>13</v>
      </c>
      <c r="E7110" t="s">
        <v>13149</v>
      </c>
      <c r="G7110" t="s">
        <v>13150</v>
      </c>
      <c r="H7110" t="s">
        <v>13150</v>
      </c>
      <c r="I7110" t="s">
        <v>8932</v>
      </c>
      <c r="J7110" t="s">
        <v>8933</v>
      </c>
      <c r="K7110" t="s">
        <v>15539</v>
      </c>
      <c r="L7110" t="s">
        <v>14079</v>
      </c>
      <c r="M7110" t="s">
        <v>52</v>
      </c>
    </row>
    <row r="7111" spans="1:13">
      <c r="A7111" t="s">
        <v>8929</v>
      </c>
      <c r="B7111">
        <v>2.5</v>
      </c>
      <c r="C7111" t="str">
        <f t="shared" si="111"/>
        <v>2 – 3</v>
      </c>
      <c r="D7111">
        <v>13</v>
      </c>
      <c r="E7111" t="s">
        <v>13149</v>
      </c>
      <c r="G7111" t="s">
        <v>13150</v>
      </c>
      <c r="H7111" t="s">
        <v>13150</v>
      </c>
      <c r="I7111" t="s">
        <v>8932</v>
      </c>
      <c r="J7111" t="s">
        <v>8933</v>
      </c>
      <c r="K7111" t="s">
        <v>15539</v>
      </c>
      <c r="L7111" t="s">
        <v>14079</v>
      </c>
      <c r="M7111" t="s">
        <v>595</v>
      </c>
    </row>
    <row r="7112" spans="1:13">
      <c r="A7112" t="s">
        <v>8935</v>
      </c>
      <c r="B7112">
        <v>4.7</v>
      </c>
      <c r="C7112" t="str">
        <f t="shared" si="111"/>
        <v>4 – 5</v>
      </c>
      <c r="D7112">
        <v>100</v>
      </c>
      <c r="E7112" t="s">
        <v>13149</v>
      </c>
      <c r="G7112" t="s">
        <v>13150</v>
      </c>
      <c r="H7112" t="s">
        <v>13150</v>
      </c>
      <c r="I7112" t="s">
        <v>8937</v>
      </c>
      <c r="J7112" t="s">
        <v>8938</v>
      </c>
      <c r="K7112" t="s">
        <v>15540</v>
      </c>
      <c r="L7112" t="s">
        <v>14319</v>
      </c>
      <c r="M7112" t="s">
        <v>233</v>
      </c>
    </row>
    <row r="7113" spans="1:13">
      <c r="A7113" t="s">
        <v>8935</v>
      </c>
      <c r="B7113">
        <v>4.7</v>
      </c>
      <c r="C7113" t="str">
        <f t="shared" si="111"/>
        <v>4 – 5</v>
      </c>
      <c r="D7113">
        <v>100</v>
      </c>
      <c r="E7113" t="s">
        <v>13149</v>
      </c>
      <c r="G7113" t="s">
        <v>13150</v>
      </c>
      <c r="H7113" t="s">
        <v>13150</v>
      </c>
      <c r="I7113" t="s">
        <v>8937</v>
      </c>
      <c r="J7113" t="s">
        <v>8938</v>
      </c>
      <c r="K7113" t="s">
        <v>15540</v>
      </c>
      <c r="L7113" t="s">
        <v>14319</v>
      </c>
      <c r="M7113" t="s">
        <v>10</v>
      </c>
    </row>
    <row r="7114" spans="1:13">
      <c r="A7114" t="s">
        <v>8940</v>
      </c>
      <c r="C7114" t="str">
        <f t="shared" si="111"/>
        <v>No Rating</v>
      </c>
      <c r="E7114" t="s">
        <v>13150</v>
      </c>
      <c r="G7114" t="s">
        <v>13150</v>
      </c>
      <c r="H7114" t="s">
        <v>13150</v>
      </c>
      <c r="I7114" t="s">
        <v>8942</v>
      </c>
      <c r="J7114" t="s">
        <v>8943</v>
      </c>
      <c r="K7114" t="s">
        <v>15541</v>
      </c>
      <c r="L7114" t="s">
        <v>14198</v>
      </c>
      <c r="M7114" t="s">
        <v>262</v>
      </c>
    </row>
    <row r="7115" spans="1:13">
      <c r="A7115" t="s">
        <v>8940</v>
      </c>
      <c r="C7115" t="str">
        <f t="shared" si="111"/>
        <v>No Rating</v>
      </c>
      <c r="E7115" t="s">
        <v>13150</v>
      </c>
      <c r="G7115" t="s">
        <v>13150</v>
      </c>
      <c r="H7115" t="s">
        <v>13150</v>
      </c>
      <c r="I7115" t="s">
        <v>8942</v>
      </c>
      <c r="J7115" t="s">
        <v>8943</v>
      </c>
      <c r="K7115" t="s">
        <v>15541</v>
      </c>
      <c r="L7115" t="s">
        <v>14198</v>
      </c>
      <c r="M7115" t="s">
        <v>10</v>
      </c>
    </row>
    <row r="7116" spans="1:13">
      <c r="A7116" t="s">
        <v>8940</v>
      </c>
      <c r="C7116" t="str">
        <f t="shared" si="111"/>
        <v>No Rating</v>
      </c>
      <c r="E7116" t="s">
        <v>13150</v>
      </c>
      <c r="G7116" t="s">
        <v>13150</v>
      </c>
      <c r="H7116" t="s">
        <v>13150</v>
      </c>
      <c r="I7116" t="s">
        <v>8942</v>
      </c>
      <c r="J7116" t="s">
        <v>8943</v>
      </c>
      <c r="K7116" t="s">
        <v>15541</v>
      </c>
      <c r="L7116" t="s">
        <v>14198</v>
      </c>
      <c r="M7116" t="s">
        <v>595</v>
      </c>
    </row>
    <row r="7117" spans="1:13">
      <c r="A7117" t="s">
        <v>8940</v>
      </c>
      <c r="C7117" t="str">
        <f t="shared" si="111"/>
        <v>No Rating</v>
      </c>
      <c r="E7117" t="s">
        <v>13150</v>
      </c>
      <c r="G7117" t="s">
        <v>13150</v>
      </c>
      <c r="H7117" t="s">
        <v>13150</v>
      </c>
      <c r="I7117" t="s">
        <v>8942</v>
      </c>
      <c r="J7117" t="s">
        <v>8943</v>
      </c>
      <c r="K7117" t="s">
        <v>15541</v>
      </c>
      <c r="L7117" t="s">
        <v>14198</v>
      </c>
      <c r="M7117" t="s">
        <v>16115</v>
      </c>
    </row>
    <row r="7118" spans="1:13">
      <c r="A7118" t="s">
        <v>8945</v>
      </c>
      <c r="B7118">
        <v>4.2</v>
      </c>
      <c r="C7118" t="str">
        <f t="shared" si="111"/>
        <v>4 – 5</v>
      </c>
      <c r="D7118">
        <v>1000</v>
      </c>
      <c r="E7118" t="s">
        <v>13149</v>
      </c>
      <c r="G7118" t="s">
        <v>13150</v>
      </c>
      <c r="H7118" t="s">
        <v>13150</v>
      </c>
      <c r="I7118" t="s">
        <v>8947</v>
      </c>
      <c r="J7118" t="s">
        <v>8948</v>
      </c>
      <c r="K7118" t="s">
        <v>15542</v>
      </c>
      <c r="L7118" t="s">
        <v>14198</v>
      </c>
      <c r="M7118" t="s">
        <v>1505</v>
      </c>
    </row>
    <row r="7119" spans="1:13">
      <c r="A7119" t="s">
        <v>8945</v>
      </c>
      <c r="B7119">
        <v>4.2</v>
      </c>
      <c r="C7119" t="str">
        <f t="shared" si="111"/>
        <v>4 – 5</v>
      </c>
      <c r="D7119">
        <v>1000</v>
      </c>
      <c r="E7119" t="s">
        <v>13149</v>
      </c>
      <c r="G7119" t="s">
        <v>13150</v>
      </c>
      <c r="H7119" t="s">
        <v>13150</v>
      </c>
      <c r="I7119" t="s">
        <v>8947</v>
      </c>
      <c r="J7119" t="s">
        <v>8948</v>
      </c>
      <c r="K7119" t="s">
        <v>15542</v>
      </c>
      <c r="L7119" t="s">
        <v>14198</v>
      </c>
      <c r="M7119" t="s">
        <v>18</v>
      </c>
    </row>
    <row r="7120" spans="1:13">
      <c r="A7120" t="s">
        <v>8945</v>
      </c>
      <c r="B7120">
        <v>4.2</v>
      </c>
      <c r="C7120" t="str">
        <f t="shared" si="111"/>
        <v>4 – 5</v>
      </c>
      <c r="D7120">
        <v>1000</v>
      </c>
      <c r="E7120" t="s">
        <v>13149</v>
      </c>
      <c r="G7120" t="s">
        <v>13150</v>
      </c>
      <c r="H7120" t="s">
        <v>13150</v>
      </c>
      <c r="I7120" t="s">
        <v>8947</v>
      </c>
      <c r="J7120" t="s">
        <v>8948</v>
      </c>
      <c r="K7120" t="s">
        <v>15542</v>
      </c>
      <c r="L7120" t="s">
        <v>14198</v>
      </c>
      <c r="M7120" t="s">
        <v>3586</v>
      </c>
    </row>
    <row r="7121" spans="1:13">
      <c r="A7121" t="s">
        <v>8949</v>
      </c>
      <c r="B7121">
        <v>4.7</v>
      </c>
      <c r="C7121" t="str">
        <f t="shared" si="111"/>
        <v>4 – 5</v>
      </c>
      <c r="D7121">
        <v>58</v>
      </c>
      <c r="E7121" t="s">
        <v>13149</v>
      </c>
      <c r="G7121" t="s">
        <v>13150</v>
      </c>
      <c r="H7121" t="s">
        <v>13150</v>
      </c>
      <c r="I7121" t="s">
        <v>8951</v>
      </c>
      <c r="J7121" t="s">
        <v>8952</v>
      </c>
      <c r="K7121" t="s">
        <v>13561</v>
      </c>
      <c r="L7121" t="s">
        <v>13155</v>
      </c>
      <c r="M7121" t="s">
        <v>262</v>
      </c>
    </row>
    <row r="7122" spans="1:13">
      <c r="A7122" t="s">
        <v>8949</v>
      </c>
      <c r="B7122">
        <v>4.7</v>
      </c>
      <c r="C7122" t="str">
        <f t="shared" si="111"/>
        <v>4 – 5</v>
      </c>
      <c r="D7122">
        <v>58</v>
      </c>
      <c r="E7122" t="s">
        <v>13149</v>
      </c>
      <c r="G7122" t="s">
        <v>13150</v>
      </c>
      <c r="H7122" t="s">
        <v>13150</v>
      </c>
      <c r="I7122" t="s">
        <v>8951</v>
      </c>
      <c r="J7122" t="s">
        <v>8952</v>
      </c>
      <c r="K7122" t="s">
        <v>13561</v>
      </c>
      <c r="L7122" t="s">
        <v>13155</v>
      </c>
      <c r="M7122" t="s">
        <v>10</v>
      </c>
    </row>
    <row r="7123" spans="1:13">
      <c r="A7123" t="s">
        <v>8949</v>
      </c>
      <c r="B7123">
        <v>4.7</v>
      </c>
      <c r="C7123" t="str">
        <f t="shared" si="111"/>
        <v>4 – 5</v>
      </c>
      <c r="D7123">
        <v>58</v>
      </c>
      <c r="E7123" t="s">
        <v>13149</v>
      </c>
      <c r="G7123" t="s">
        <v>13150</v>
      </c>
      <c r="H7123" t="s">
        <v>13150</v>
      </c>
      <c r="I7123" t="s">
        <v>8951</v>
      </c>
      <c r="J7123" t="s">
        <v>8952</v>
      </c>
      <c r="K7123" t="s">
        <v>13561</v>
      </c>
      <c r="L7123" t="s">
        <v>13155</v>
      </c>
      <c r="M7123" t="s">
        <v>52</v>
      </c>
    </row>
    <row r="7124" spans="1:13">
      <c r="A7124" t="s">
        <v>8949</v>
      </c>
      <c r="B7124">
        <v>4.7</v>
      </c>
      <c r="C7124" t="str">
        <f t="shared" si="111"/>
        <v>4 – 5</v>
      </c>
      <c r="D7124">
        <v>58</v>
      </c>
      <c r="E7124" t="s">
        <v>13149</v>
      </c>
      <c r="G7124" t="s">
        <v>13150</v>
      </c>
      <c r="H7124" t="s">
        <v>13150</v>
      </c>
      <c r="I7124" t="s">
        <v>8951</v>
      </c>
      <c r="J7124" t="s">
        <v>8952</v>
      </c>
      <c r="K7124" t="s">
        <v>13561</v>
      </c>
      <c r="L7124" t="s">
        <v>13155</v>
      </c>
      <c r="M7124" t="s">
        <v>18</v>
      </c>
    </row>
    <row r="7125" spans="1:13">
      <c r="A7125" t="s">
        <v>8949</v>
      </c>
      <c r="B7125">
        <v>4.7</v>
      </c>
      <c r="C7125" t="str">
        <f t="shared" si="111"/>
        <v>4 – 5</v>
      </c>
      <c r="D7125">
        <v>58</v>
      </c>
      <c r="E7125" t="s">
        <v>13149</v>
      </c>
      <c r="G7125" t="s">
        <v>13150</v>
      </c>
      <c r="H7125" t="s">
        <v>13150</v>
      </c>
      <c r="I7125" t="s">
        <v>8951</v>
      </c>
      <c r="J7125" t="s">
        <v>8952</v>
      </c>
      <c r="K7125" t="s">
        <v>13561</v>
      </c>
      <c r="L7125" t="s">
        <v>13155</v>
      </c>
      <c r="M7125" t="s">
        <v>595</v>
      </c>
    </row>
    <row r="7126" spans="1:13">
      <c r="A7126" t="s">
        <v>8953</v>
      </c>
      <c r="B7126">
        <v>4.5999999999999996</v>
      </c>
      <c r="C7126" t="str">
        <f t="shared" si="111"/>
        <v>4 – 5</v>
      </c>
      <c r="D7126">
        <v>43</v>
      </c>
      <c r="E7126" t="s">
        <v>13149</v>
      </c>
      <c r="G7126" t="s">
        <v>13150</v>
      </c>
      <c r="H7126" t="s">
        <v>13150</v>
      </c>
      <c r="I7126" t="s">
        <v>8955</v>
      </c>
      <c r="J7126" t="s">
        <v>8956</v>
      </c>
      <c r="K7126" t="s">
        <v>13562</v>
      </c>
      <c r="L7126" t="s">
        <v>13155</v>
      </c>
      <c r="M7126" t="s">
        <v>262</v>
      </c>
    </row>
    <row r="7127" spans="1:13">
      <c r="A7127" t="s">
        <v>8953</v>
      </c>
      <c r="B7127">
        <v>4.5999999999999996</v>
      </c>
      <c r="C7127" t="str">
        <f t="shared" si="111"/>
        <v>4 – 5</v>
      </c>
      <c r="D7127">
        <v>43</v>
      </c>
      <c r="E7127" t="s">
        <v>13149</v>
      </c>
      <c r="G7127" t="s">
        <v>13150</v>
      </c>
      <c r="H7127" t="s">
        <v>13150</v>
      </c>
      <c r="I7127" t="s">
        <v>8955</v>
      </c>
      <c r="J7127" t="s">
        <v>8956</v>
      </c>
      <c r="K7127" t="s">
        <v>13562</v>
      </c>
      <c r="L7127" t="s">
        <v>13155</v>
      </c>
      <c r="M7127" t="s">
        <v>18</v>
      </c>
    </row>
    <row r="7128" spans="1:13">
      <c r="A7128" t="s">
        <v>8953</v>
      </c>
      <c r="B7128">
        <v>4.5999999999999996</v>
      </c>
      <c r="C7128" t="str">
        <f t="shared" si="111"/>
        <v>4 – 5</v>
      </c>
      <c r="D7128">
        <v>43</v>
      </c>
      <c r="E7128" t="s">
        <v>13149</v>
      </c>
      <c r="G7128" t="s">
        <v>13150</v>
      </c>
      <c r="H7128" t="s">
        <v>13150</v>
      </c>
      <c r="I7128" t="s">
        <v>8955</v>
      </c>
      <c r="J7128" t="s">
        <v>8956</v>
      </c>
      <c r="K7128" t="s">
        <v>13562</v>
      </c>
      <c r="L7128" t="s">
        <v>13155</v>
      </c>
      <c r="M7128" t="s">
        <v>595</v>
      </c>
    </row>
    <row r="7129" spans="1:13">
      <c r="A7129" t="s">
        <v>8953</v>
      </c>
      <c r="B7129">
        <v>4.5999999999999996</v>
      </c>
      <c r="C7129" t="str">
        <f t="shared" si="111"/>
        <v>4 – 5</v>
      </c>
      <c r="D7129">
        <v>43</v>
      </c>
      <c r="E7129" t="s">
        <v>13149</v>
      </c>
      <c r="G7129" t="s">
        <v>13150</v>
      </c>
      <c r="H7129" t="s">
        <v>13150</v>
      </c>
      <c r="I7129" t="s">
        <v>8955</v>
      </c>
      <c r="J7129" t="s">
        <v>8956</v>
      </c>
      <c r="K7129" t="s">
        <v>13562</v>
      </c>
      <c r="L7129" t="s">
        <v>13155</v>
      </c>
      <c r="M7129" t="s">
        <v>5392</v>
      </c>
    </row>
    <row r="7130" spans="1:13">
      <c r="A7130" t="s">
        <v>8957</v>
      </c>
      <c r="B7130">
        <v>2.8</v>
      </c>
      <c r="C7130" t="str">
        <f t="shared" si="111"/>
        <v>2 – 3</v>
      </c>
      <c r="D7130">
        <v>17</v>
      </c>
      <c r="E7130" t="s">
        <v>13149</v>
      </c>
      <c r="G7130" t="s">
        <v>13150</v>
      </c>
      <c r="H7130" t="s">
        <v>13150</v>
      </c>
      <c r="I7130" t="s">
        <v>8960</v>
      </c>
      <c r="J7130" t="s">
        <v>8961</v>
      </c>
      <c r="K7130" t="s">
        <v>15543</v>
      </c>
      <c r="L7130" t="s">
        <v>14079</v>
      </c>
      <c r="M7130" t="s">
        <v>149</v>
      </c>
    </row>
    <row r="7131" spans="1:13">
      <c r="A7131" t="s">
        <v>8957</v>
      </c>
      <c r="B7131">
        <v>2.8</v>
      </c>
      <c r="C7131" t="str">
        <f t="shared" si="111"/>
        <v>2 – 3</v>
      </c>
      <c r="D7131">
        <v>17</v>
      </c>
      <c r="E7131" t="s">
        <v>13149</v>
      </c>
      <c r="G7131" t="s">
        <v>13150</v>
      </c>
      <c r="H7131" t="s">
        <v>13150</v>
      </c>
      <c r="I7131" t="s">
        <v>8960</v>
      </c>
      <c r="J7131" t="s">
        <v>8961</v>
      </c>
      <c r="K7131" t="s">
        <v>15543</v>
      </c>
      <c r="L7131" t="s">
        <v>14079</v>
      </c>
      <c r="M7131" t="s">
        <v>1762</v>
      </c>
    </row>
    <row r="7132" spans="1:13">
      <c r="A7132" t="s">
        <v>8957</v>
      </c>
      <c r="B7132">
        <v>2.8</v>
      </c>
      <c r="C7132" t="str">
        <f t="shared" si="111"/>
        <v>2 – 3</v>
      </c>
      <c r="D7132">
        <v>17</v>
      </c>
      <c r="E7132" t="s">
        <v>13149</v>
      </c>
      <c r="G7132" t="s">
        <v>13150</v>
      </c>
      <c r="H7132" t="s">
        <v>13150</v>
      </c>
      <c r="I7132" t="s">
        <v>8960</v>
      </c>
      <c r="J7132" t="s">
        <v>8961</v>
      </c>
      <c r="K7132" t="s">
        <v>15543</v>
      </c>
      <c r="L7132" t="s">
        <v>14079</v>
      </c>
      <c r="M7132" t="s">
        <v>595</v>
      </c>
    </row>
    <row r="7133" spans="1:13">
      <c r="A7133" t="s">
        <v>8962</v>
      </c>
      <c r="B7133">
        <v>1.7</v>
      </c>
      <c r="C7133" t="str">
        <f t="shared" si="111"/>
        <v>1 – 2</v>
      </c>
      <c r="D7133">
        <v>12</v>
      </c>
      <c r="E7133" t="s">
        <v>13149</v>
      </c>
      <c r="G7133" t="s">
        <v>13150</v>
      </c>
      <c r="H7133" t="s">
        <v>13150</v>
      </c>
      <c r="I7133" t="s">
        <v>8965</v>
      </c>
      <c r="J7133" t="s">
        <v>8966</v>
      </c>
      <c r="K7133" t="s">
        <v>15544</v>
      </c>
      <c r="L7133" t="s">
        <v>14067</v>
      </c>
      <c r="M7133" t="s">
        <v>262</v>
      </c>
    </row>
    <row r="7134" spans="1:13">
      <c r="A7134" t="s">
        <v>8962</v>
      </c>
      <c r="B7134">
        <v>1.7</v>
      </c>
      <c r="C7134" t="str">
        <f t="shared" si="111"/>
        <v>1 – 2</v>
      </c>
      <c r="D7134">
        <v>12</v>
      </c>
      <c r="E7134" t="s">
        <v>13149</v>
      </c>
      <c r="G7134" t="s">
        <v>13150</v>
      </c>
      <c r="H7134" t="s">
        <v>13150</v>
      </c>
      <c r="I7134" t="s">
        <v>8965</v>
      </c>
      <c r="J7134" t="s">
        <v>8966</v>
      </c>
      <c r="K7134" t="s">
        <v>15544</v>
      </c>
      <c r="L7134" t="s">
        <v>14067</v>
      </c>
      <c r="M7134" t="s">
        <v>595</v>
      </c>
    </row>
    <row r="7135" spans="1:13">
      <c r="A7135" t="s">
        <v>8967</v>
      </c>
      <c r="C7135" t="str">
        <f t="shared" si="111"/>
        <v>No Rating</v>
      </c>
      <c r="E7135" t="s">
        <v>13150</v>
      </c>
      <c r="G7135" t="s">
        <v>13150</v>
      </c>
      <c r="H7135" t="s">
        <v>13150</v>
      </c>
      <c r="I7135" t="s">
        <v>8969</v>
      </c>
      <c r="J7135" t="s">
        <v>8970</v>
      </c>
      <c r="K7135" t="s">
        <v>15545</v>
      </c>
      <c r="L7135" t="s">
        <v>14335</v>
      </c>
      <c r="M7135" t="s">
        <v>233</v>
      </c>
    </row>
    <row r="7136" spans="1:13">
      <c r="A7136" t="s">
        <v>8967</v>
      </c>
      <c r="C7136" t="str">
        <f t="shared" si="111"/>
        <v>No Rating</v>
      </c>
      <c r="E7136" t="s">
        <v>13150</v>
      </c>
      <c r="G7136" t="s">
        <v>13150</v>
      </c>
      <c r="H7136" t="s">
        <v>13150</v>
      </c>
      <c r="I7136" t="s">
        <v>8969</v>
      </c>
      <c r="J7136" t="s">
        <v>8970</v>
      </c>
      <c r="K7136" t="s">
        <v>15545</v>
      </c>
      <c r="L7136" t="s">
        <v>14335</v>
      </c>
      <c r="M7136" t="s">
        <v>257</v>
      </c>
    </row>
    <row r="7137" spans="1:13">
      <c r="A7137" t="s">
        <v>8971</v>
      </c>
      <c r="B7137">
        <v>3.4</v>
      </c>
      <c r="C7137" t="str">
        <f t="shared" si="111"/>
        <v>3 – 4</v>
      </c>
      <c r="D7137">
        <v>30</v>
      </c>
      <c r="E7137" t="s">
        <v>13149</v>
      </c>
      <c r="G7137" t="s">
        <v>13150</v>
      </c>
      <c r="H7137" t="s">
        <v>13150</v>
      </c>
      <c r="I7137" t="s">
        <v>8974</v>
      </c>
      <c r="J7137" t="s">
        <v>8975</v>
      </c>
      <c r="K7137" t="s">
        <v>15546</v>
      </c>
      <c r="L7137" t="s">
        <v>14319</v>
      </c>
      <c r="M7137" t="s">
        <v>635</v>
      </c>
    </row>
    <row r="7138" spans="1:13">
      <c r="A7138" t="s">
        <v>8971</v>
      </c>
      <c r="B7138">
        <v>3.4</v>
      </c>
      <c r="C7138" t="str">
        <f t="shared" si="111"/>
        <v>3 – 4</v>
      </c>
      <c r="D7138">
        <v>30</v>
      </c>
      <c r="E7138" t="s">
        <v>13149</v>
      </c>
      <c r="G7138" t="s">
        <v>13150</v>
      </c>
      <c r="H7138" t="s">
        <v>13150</v>
      </c>
      <c r="I7138" t="s">
        <v>8974</v>
      </c>
      <c r="J7138" t="s">
        <v>8975</v>
      </c>
      <c r="K7138" t="s">
        <v>15546</v>
      </c>
      <c r="L7138" t="s">
        <v>14319</v>
      </c>
      <c r="M7138" t="s">
        <v>262</v>
      </c>
    </row>
    <row r="7139" spans="1:13">
      <c r="A7139" t="s">
        <v>8971</v>
      </c>
      <c r="B7139">
        <v>3.4</v>
      </c>
      <c r="C7139" t="str">
        <f t="shared" si="111"/>
        <v>3 – 4</v>
      </c>
      <c r="D7139">
        <v>30</v>
      </c>
      <c r="E7139" t="s">
        <v>13149</v>
      </c>
      <c r="G7139" t="s">
        <v>13150</v>
      </c>
      <c r="H7139" t="s">
        <v>13150</v>
      </c>
      <c r="I7139" t="s">
        <v>8974</v>
      </c>
      <c r="J7139" t="s">
        <v>8975</v>
      </c>
      <c r="K7139" t="s">
        <v>15546</v>
      </c>
      <c r="L7139" t="s">
        <v>14319</v>
      </c>
      <c r="M7139" t="s">
        <v>10</v>
      </c>
    </row>
    <row r="7140" spans="1:13">
      <c r="A7140" t="s">
        <v>8971</v>
      </c>
      <c r="B7140">
        <v>3.4</v>
      </c>
      <c r="C7140" t="str">
        <f t="shared" si="111"/>
        <v>3 – 4</v>
      </c>
      <c r="D7140">
        <v>30</v>
      </c>
      <c r="E7140" t="s">
        <v>13149</v>
      </c>
      <c r="G7140" t="s">
        <v>13150</v>
      </c>
      <c r="H7140" t="s">
        <v>13150</v>
      </c>
      <c r="I7140" t="s">
        <v>8974</v>
      </c>
      <c r="J7140" t="s">
        <v>8975</v>
      </c>
      <c r="K7140" t="s">
        <v>15546</v>
      </c>
      <c r="L7140" t="s">
        <v>14319</v>
      </c>
      <c r="M7140" t="s">
        <v>52</v>
      </c>
    </row>
    <row r="7141" spans="1:13">
      <c r="A7141" t="s">
        <v>8971</v>
      </c>
      <c r="B7141">
        <v>3.4</v>
      </c>
      <c r="C7141" t="str">
        <f t="shared" si="111"/>
        <v>3 – 4</v>
      </c>
      <c r="D7141">
        <v>30</v>
      </c>
      <c r="E7141" t="s">
        <v>13149</v>
      </c>
      <c r="G7141" t="s">
        <v>13150</v>
      </c>
      <c r="H7141" t="s">
        <v>13150</v>
      </c>
      <c r="I7141" t="s">
        <v>8974</v>
      </c>
      <c r="J7141" t="s">
        <v>8975</v>
      </c>
      <c r="K7141" t="s">
        <v>15546</v>
      </c>
      <c r="L7141" t="s">
        <v>14319</v>
      </c>
      <c r="M7141" t="s">
        <v>595</v>
      </c>
    </row>
    <row r="7142" spans="1:13">
      <c r="A7142" t="s">
        <v>8976</v>
      </c>
      <c r="B7142">
        <v>4.4000000000000004</v>
      </c>
      <c r="C7142" t="str">
        <f t="shared" si="111"/>
        <v>4 – 5</v>
      </c>
      <c r="D7142">
        <v>500</v>
      </c>
      <c r="E7142" t="s">
        <v>13149</v>
      </c>
      <c r="G7142" t="s">
        <v>13150</v>
      </c>
      <c r="H7142" t="s">
        <v>13150</v>
      </c>
      <c r="I7142" t="s">
        <v>8978</v>
      </c>
      <c r="J7142" t="s">
        <v>8970</v>
      </c>
      <c r="K7142" t="s">
        <v>15545</v>
      </c>
      <c r="L7142" t="s">
        <v>14335</v>
      </c>
      <c r="M7142" t="s">
        <v>52</v>
      </c>
    </row>
    <row r="7143" spans="1:13">
      <c r="A7143" t="s">
        <v>8976</v>
      </c>
      <c r="B7143">
        <v>4.4000000000000004</v>
      </c>
      <c r="C7143" t="str">
        <f t="shared" si="111"/>
        <v>4 – 5</v>
      </c>
      <c r="D7143">
        <v>500</v>
      </c>
      <c r="E7143" t="s">
        <v>13149</v>
      </c>
      <c r="G7143" t="s">
        <v>13150</v>
      </c>
      <c r="H7143" t="s">
        <v>13150</v>
      </c>
      <c r="I7143" t="s">
        <v>8978</v>
      </c>
      <c r="J7143" t="s">
        <v>8970</v>
      </c>
      <c r="K7143" t="s">
        <v>15545</v>
      </c>
      <c r="L7143" t="s">
        <v>14335</v>
      </c>
      <c r="M7143" t="s">
        <v>1762</v>
      </c>
    </row>
    <row r="7144" spans="1:13">
      <c r="A7144" t="s">
        <v>8980</v>
      </c>
      <c r="B7144">
        <v>4.9000000000000004</v>
      </c>
      <c r="C7144" t="str">
        <f t="shared" si="111"/>
        <v>4 – 5</v>
      </c>
      <c r="D7144">
        <v>100</v>
      </c>
      <c r="E7144" t="s">
        <v>13149</v>
      </c>
      <c r="G7144" t="s">
        <v>13150</v>
      </c>
      <c r="H7144" t="s">
        <v>13150</v>
      </c>
      <c r="I7144" t="s">
        <v>8982</v>
      </c>
      <c r="J7144" t="s">
        <v>8983</v>
      </c>
      <c r="K7144" t="s">
        <v>15547</v>
      </c>
      <c r="L7144" t="s">
        <v>14198</v>
      </c>
      <c r="M7144" t="s">
        <v>257</v>
      </c>
    </row>
    <row r="7145" spans="1:13">
      <c r="A7145" t="s">
        <v>8980</v>
      </c>
      <c r="B7145">
        <v>4.9000000000000004</v>
      </c>
      <c r="C7145" t="str">
        <f t="shared" si="111"/>
        <v>4 – 5</v>
      </c>
      <c r="D7145">
        <v>100</v>
      </c>
      <c r="E7145" t="s">
        <v>13149</v>
      </c>
      <c r="G7145" t="s">
        <v>13150</v>
      </c>
      <c r="H7145" t="s">
        <v>13150</v>
      </c>
      <c r="I7145" t="s">
        <v>8982</v>
      </c>
      <c r="J7145" t="s">
        <v>8983</v>
      </c>
      <c r="K7145" t="s">
        <v>15547</v>
      </c>
      <c r="L7145" t="s">
        <v>14198</v>
      </c>
      <c r="M7145" t="s">
        <v>52</v>
      </c>
    </row>
    <row r="7146" spans="1:13">
      <c r="A7146" t="s">
        <v>8980</v>
      </c>
      <c r="B7146">
        <v>4.9000000000000004</v>
      </c>
      <c r="C7146" t="str">
        <f t="shared" si="111"/>
        <v>4 – 5</v>
      </c>
      <c r="D7146">
        <v>100</v>
      </c>
      <c r="E7146" t="s">
        <v>13149</v>
      </c>
      <c r="G7146" t="s">
        <v>13150</v>
      </c>
      <c r="H7146" t="s">
        <v>13150</v>
      </c>
      <c r="I7146" t="s">
        <v>8982</v>
      </c>
      <c r="J7146" t="s">
        <v>8983</v>
      </c>
      <c r="K7146" t="s">
        <v>15547</v>
      </c>
      <c r="L7146" t="s">
        <v>14198</v>
      </c>
      <c r="M7146" t="s">
        <v>18</v>
      </c>
    </row>
    <row r="7147" spans="1:13">
      <c r="A7147" t="s">
        <v>8980</v>
      </c>
      <c r="B7147">
        <v>4.9000000000000004</v>
      </c>
      <c r="C7147" t="str">
        <f t="shared" si="111"/>
        <v>4 – 5</v>
      </c>
      <c r="D7147">
        <v>100</v>
      </c>
      <c r="E7147" t="s">
        <v>13149</v>
      </c>
      <c r="G7147" t="s">
        <v>13150</v>
      </c>
      <c r="H7147" t="s">
        <v>13150</v>
      </c>
      <c r="I7147" t="s">
        <v>8982</v>
      </c>
      <c r="J7147" t="s">
        <v>8983</v>
      </c>
      <c r="K7147" t="s">
        <v>15547</v>
      </c>
      <c r="L7147" t="s">
        <v>14198</v>
      </c>
      <c r="M7147" t="s">
        <v>16110</v>
      </c>
    </row>
    <row r="7148" spans="1:13">
      <c r="A7148" t="s">
        <v>8984</v>
      </c>
      <c r="C7148" t="str">
        <f t="shared" si="111"/>
        <v>No Rating</v>
      </c>
      <c r="E7148" t="s">
        <v>13150</v>
      </c>
      <c r="G7148" t="s">
        <v>13150</v>
      </c>
      <c r="H7148" t="s">
        <v>13150</v>
      </c>
      <c r="I7148" t="s">
        <v>8986</v>
      </c>
      <c r="J7148" t="s">
        <v>8987</v>
      </c>
      <c r="K7148" t="s">
        <v>13563</v>
      </c>
      <c r="L7148" t="s">
        <v>13155</v>
      </c>
      <c r="M7148" t="s">
        <v>10</v>
      </c>
    </row>
    <row r="7149" spans="1:13">
      <c r="A7149" t="s">
        <v>8988</v>
      </c>
      <c r="B7149">
        <v>4.9000000000000004</v>
      </c>
      <c r="C7149" t="str">
        <f t="shared" si="111"/>
        <v>4 – 5</v>
      </c>
      <c r="D7149">
        <v>100</v>
      </c>
      <c r="E7149" t="s">
        <v>13149</v>
      </c>
      <c r="G7149" t="s">
        <v>13150</v>
      </c>
      <c r="H7149" t="s">
        <v>13150</v>
      </c>
      <c r="I7149" t="s">
        <v>8990</v>
      </c>
      <c r="J7149" t="s">
        <v>8991</v>
      </c>
      <c r="K7149" t="s">
        <v>15548</v>
      </c>
      <c r="L7149" t="s">
        <v>14198</v>
      </c>
      <c r="M7149" t="s">
        <v>149</v>
      </c>
    </row>
    <row r="7150" spans="1:13">
      <c r="A7150" t="s">
        <v>8988</v>
      </c>
      <c r="B7150">
        <v>4.9000000000000004</v>
      </c>
      <c r="C7150" t="str">
        <f t="shared" si="111"/>
        <v>4 – 5</v>
      </c>
      <c r="D7150">
        <v>100</v>
      </c>
      <c r="E7150" t="s">
        <v>13149</v>
      </c>
      <c r="G7150" t="s">
        <v>13150</v>
      </c>
      <c r="H7150" t="s">
        <v>13150</v>
      </c>
      <c r="I7150" t="s">
        <v>8990</v>
      </c>
      <c r="J7150" t="s">
        <v>8991</v>
      </c>
      <c r="K7150" t="s">
        <v>15548</v>
      </c>
      <c r="L7150" t="s">
        <v>14198</v>
      </c>
      <c r="M7150" t="s">
        <v>10</v>
      </c>
    </row>
    <row r="7151" spans="1:13">
      <c r="A7151" t="s">
        <v>8988</v>
      </c>
      <c r="B7151">
        <v>4.9000000000000004</v>
      </c>
      <c r="C7151" t="str">
        <f t="shared" si="111"/>
        <v>4 – 5</v>
      </c>
      <c r="D7151">
        <v>100</v>
      </c>
      <c r="E7151" t="s">
        <v>13149</v>
      </c>
      <c r="G7151" t="s">
        <v>13150</v>
      </c>
      <c r="H7151" t="s">
        <v>13150</v>
      </c>
      <c r="I7151" t="s">
        <v>8990</v>
      </c>
      <c r="J7151" t="s">
        <v>8991</v>
      </c>
      <c r="K7151" t="s">
        <v>15548</v>
      </c>
      <c r="L7151" t="s">
        <v>14198</v>
      </c>
      <c r="M7151" t="s">
        <v>52</v>
      </c>
    </row>
    <row r="7152" spans="1:13">
      <c r="A7152" t="s">
        <v>8988</v>
      </c>
      <c r="B7152">
        <v>4.9000000000000004</v>
      </c>
      <c r="C7152" t="str">
        <f t="shared" si="111"/>
        <v>4 – 5</v>
      </c>
      <c r="D7152">
        <v>100</v>
      </c>
      <c r="E7152" t="s">
        <v>13149</v>
      </c>
      <c r="G7152" t="s">
        <v>13150</v>
      </c>
      <c r="H7152" t="s">
        <v>13150</v>
      </c>
      <c r="I7152" t="s">
        <v>8990</v>
      </c>
      <c r="J7152" t="s">
        <v>8991</v>
      </c>
      <c r="K7152" t="s">
        <v>15548</v>
      </c>
      <c r="L7152" t="s">
        <v>14198</v>
      </c>
      <c r="M7152" t="s">
        <v>1505</v>
      </c>
    </row>
    <row r="7153" spans="1:13">
      <c r="A7153" t="s">
        <v>8993</v>
      </c>
      <c r="B7153">
        <v>3.2</v>
      </c>
      <c r="C7153" t="str">
        <f t="shared" si="111"/>
        <v>3 – 4</v>
      </c>
      <c r="D7153">
        <v>1000</v>
      </c>
      <c r="E7153" t="s">
        <v>13149</v>
      </c>
      <c r="G7153" t="s">
        <v>13150</v>
      </c>
      <c r="H7153" t="s">
        <v>13150</v>
      </c>
      <c r="I7153" t="s">
        <v>8995</v>
      </c>
      <c r="J7153" t="s">
        <v>8996</v>
      </c>
      <c r="K7153" t="s">
        <v>15549</v>
      </c>
      <c r="L7153" t="s">
        <v>14067</v>
      </c>
      <c r="M7153" t="s">
        <v>635</v>
      </c>
    </row>
    <row r="7154" spans="1:13">
      <c r="A7154" t="s">
        <v>8993</v>
      </c>
      <c r="B7154">
        <v>3.2</v>
      </c>
      <c r="C7154" t="str">
        <f t="shared" si="111"/>
        <v>3 – 4</v>
      </c>
      <c r="D7154">
        <v>1000</v>
      </c>
      <c r="E7154" t="s">
        <v>13149</v>
      </c>
      <c r="G7154" t="s">
        <v>13150</v>
      </c>
      <c r="H7154" t="s">
        <v>13150</v>
      </c>
      <c r="I7154" t="s">
        <v>8995</v>
      </c>
      <c r="J7154" t="s">
        <v>8996</v>
      </c>
      <c r="K7154" t="s">
        <v>15549</v>
      </c>
      <c r="L7154" t="s">
        <v>14067</v>
      </c>
      <c r="M7154" t="s">
        <v>4950</v>
      </c>
    </row>
    <row r="7155" spans="1:13">
      <c r="A7155" t="s">
        <v>8993</v>
      </c>
      <c r="B7155">
        <v>3.2</v>
      </c>
      <c r="C7155" t="str">
        <f t="shared" si="111"/>
        <v>3 – 4</v>
      </c>
      <c r="D7155">
        <v>1000</v>
      </c>
      <c r="E7155" t="s">
        <v>13149</v>
      </c>
      <c r="G7155" t="s">
        <v>13150</v>
      </c>
      <c r="H7155" t="s">
        <v>13150</v>
      </c>
      <c r="I7155" t="s">
        <v>8995</v>
      </c>
      <c r="J7155" t="s">
        <v>8996</v>
      </c>
      <c r="K7155" t="s">
        <v>15549</v>
      </c>
      <c r="L7155" t="s">
        <v>14067</v>
      </c>
      <c r="M7155" t="s">
        <v>149</v>
      </c>
    </row>
    <row r="7156" spans="1:13">
      <c r="A7156" t="s">
        <v>8993</v>
      </c>
      <c r="B7156">
        <v>3.2</v>
      </c>
      <c r="C7156" t="str">
        <f t="shared" si="111"/>
        <v>3 – 4</v>
      </c>
      <c r="D7156">
        <v>1000</v>
      </c>
      <c r="E7156" t="s">
        <v>13149</v>
      </c>
      <c r="G7156" t="s">
        <v>13150</v>
      </c>
      <c r="H7156" t="s">
        <v>13150</v>
      </c>
      <c r="I7156" t="s">
        <v>8995</v>
      </c>
      <c r="J7156" t="s">
        <v>8996</v>
      </c>
      <c r="K7156" t="s">
        <v>15549</v>
      </c>
      <c r="L7156" t="s">
        <v>14067</v>
      </c>
      <c r="M7156" t="s">
        <v>330</v>
      </c>
    </row>
    <row r="7157" spans="1:13">
      <c r="A7157" t="s">
        <v>8993</v>
      </c>
      <c r="B7157">
        <v>3.2</v>
      </c>
      <c r="C7157" t="str">
        <f t="shared" si="111"/>
        <v>3 – 4</v>
      </c>
      <c r="D7157">
        <v>1000</v>
      </c>
      <c r="E7157" t="s">
        <v>13149</v>
      </c>
      <c r="G7157" t="s">
        <v>13150</v>
      </c>
      <c r="H7157" t="s">
        <v>13150</v>
      </c>
      <c r="I7157" t="s">
        <v>8995</v>
      </c>
      <c r="J7157" t="s">
        <v>8996</v>
      </c>
      <c r="K7157" t="s">
        <v>15549</v>
      </c>
      <c r="L7157" t="s">
        <v>14067</v>
      </c>
      <c r="M7157" t="s">
        <v>16118</v>
      </c>
    </row>
    <row r="7158" spans="1:13">
      <c r="A7158" t="s">
        <v>8997</v>
      </c>
      <c r="B7158">
        <v>3.6</v>
      </c>
      <c r="C7158" t="str">
        <f t="shared" si="111"/>
        <v>3 – 4</v>
      </c>
      <c r="D7158">
        <v>8</v>
      </c>
      <c r="E7158" t="s">
        <v>13149</v>
      </c>
      <c r="G7158" t="s">
        <v>13150</v>
      </c>
      <c r="H7158" t="s">
        <v>13150</v>
      </c>
      <c r="I7158" t="s">
        <v>8999</v>
      </c>
      <c r="J7158" t="s">
        <v>9000</v>
      </c>
      <c r="K7158" t="s">
        <v>13564</v>
      </c>
      <c r="L7158" t="s">
        <v>13155</v>
      </c>
      <c r="M7158" t="s">
        <v>52</v>
      </c>
    </row>
    <row r="7159" spans="1:13">
      <c r="A7159" t="s">
        <v>8997</v>
      </c>
      <c r="B7159">
        <v>3.6</v>
      </c>
      <c r="C7159" t="str">
        <f t="shared" si="111"/>
        <v>3 – 4</v>
      </c>
      <c r="D7159">
        <v>8</v>
      </c>
      <c r="E7159" t="s">
        <v>13149</v>
      </c>
      <c r="G7159" t="s">
        <v>13150</v>
      </c>
      <c r="H7159" t="s">
        <v>13150</v>
      </c>
      <c r="I7159" t="s">
        <v>8999</v>
      </c>
      <c r="J7159" t="s">
        <v>9000</v>
      </c>
      <c r="K7159" t="s">
        <v>13564</v>
      </c>
      <c r="L7159" t="s">
        <v>13155</v>
      </c>
      <c r="M7159" t="s">
        <v>511</v>
      </c>
    </row>
    <row r="7160" spans="1:13">
      <c r="A7160" t="s">
        <v>8997</v>
      </c>
      <c r="B7160">
        <v>3.6</v>
      </c>
      <c r="C7160" t="str">
        <f t="shared" si="111"/>
        <v>3 – 4</v>
      </c>
      <c r="D7160">
        <v>8</v>
      </c>
      <c r="E7160" t="s">
        <v>13149</v>
      </c>
      <c r="G7160" t="s">
        <v>13150</v>
      </c>
      <c r="H7160" t="s">
        <v>13150</v>
      </c>
      <c r="I7160" t="s">
        <v>8999</v>
      </c>
      <c r="J7160" t="s">
        <v>9000</v>
      </c>
      <c r="K7160" t="s">
        <v>13564</v>
      </c>
      <c r="L7160" t="s">
        <v>13155</v>
      </c>
      <c r="M7160" t="s">
        <v>18</v>
      </c>
    </row>
    <row r="7161" spans="1:13">
      <c r="A7161" t="s">
        <v>8997</v>
      </c>
      <c r="B7161">
        <v>3.6</v>
      </c>
      <c r="C7161" t="str">
        <f t="shared" si="111"/>
        <v>3 – 4</v>
      </c>
      <c r="D7161">
        <v>8</v>
      </c>
      <c r="E7161" t="s">
        <v>13149</v>
      </c>
      <c r="G7161" t="s">
        <v>13150</v>
      </c>
      <c r="H7161" t="s">
        <v>13150</v>
      </c>
      <c r="I7161" t="s">
        <v>8999</v>
      </c>
      <c r="J7161" t="s">
        <v>9000</v>
      </c>
      <c r="K7161" t="s">
        <v>13564</v>
      </c>
      <c r="L7161" t="s">
        <v>13155</v>
      </c>
      <c r="M7161" t="s">
        <v>1220</v>
      </c>
    </row>
    <row r="7162" spans="1:13">
      <c r="A7162" t="s">
        <v>9001</v>
      </c>
      <c r="B7162">
        <v>4.3</v>
      </c>
      <c r="C7162" t="str">
        <f t="shared" si="111"/>
        <v>4 – 5</v>
      </c>
      <c r="D7162">
        <v>69</v>
      </c>
      <c r="E7162" t="s">
        <v>13149</v>
      </c>
      <c r="G7162" t="s">
        <v>13150</v>
      </c>
      <c r="H7162" t="s">
        <v>13150</v>
      </c>
      <c r="I7162" t="s">
        <v>9004</v>
      </c>
      <c r="J7162" t="s">
        <v>9005</v>
      </c>
      <c r="K7162" t="s">
        <v>9005</v>
      </c>
      <c r="L7162" t="s">
        <v>14335</v>
      </c>
      <c r="M7162" t="s">
        <v>262</v>
      </c>
    </row>
    <row r="7163" spans="1:13">
      <c r="A7163" t="s">
        <v>9001</v>
      </c>
      <c r="B7163">
        <v>4.3</v>
      </c>
      <c r="C7163" t="str">
        <f t="shared" si="111"/>
        <v>4 – 5</v>
      </c>
      <c r="D7163">
        <v>69</v>
      </c>
      <c r="E7163" t="s">
        <v>13149</v>
      </c>
      <c r="G7163" t="s">
        <v>13150</v>
      </c>
      <c r="H7163" t="s">
        <v>13150</v>
      </c>
      <c r="I7163" t="s">
        <v>9004</v>
      </c>
      <c r="J7163" t="s">
        <v>9005</v>
      </c>
      <c r="K7163" t="s">
        <v>9005</v>
      </c>
      <c r="L7163" t="s">
        <v>14335</v>
      </c>
      <c r="M7163" t="s">
        <v>595</v>
      </c>
    </row>
    <row r="7164" spans="1:13">
      <c r="A7164" t="s">
        <v>9006</v>
      </c>
      <c r="C7164" t="str">
        <f t="shared" si="111"/>
        <v>No Rating</v>
      </c>
      <c r="E7164" t="s">
        <v>13150</v>
      </c>
      <c r="G7164" t="s">
        <v>13150</v>
      </c>
      <c r="H7164" t="s">
        <v>13150</v>
      </c>
      <c r="I7164" t="s">
        <v>9008</v>
      </c>
      <c r="J7164" t="s">
        <v>9009</v>
      </c>
      <c r="K7164" t="s">
        <v>15550</v>
      </c>
      <c r="L7164" t="s">
        <v>14198</v>
      </c>
      <c r="M7164" t="s">
        <v>10</v>
      </c>
    </row>
    <row r="7165" spans="1:13">
      <c r="A7165" t="s">
        <v>9006</v>
      </c>
      <c r="C7165" t="str">
        <f t="shared" si="111"/>
        <v>No Rating</v>
      </c>
      <c r="E7165" t="s">
        <v>13150</v>
      </c>
      <c r="G7165" t="s">
        <v>13150</v>
      </c>
      <c r="H7165" t="s">
        <v>13150</v>
      </c>
      <c r="I7165" t="s">
        <v>9008</v>
      </c>
      <c r="J7165" t="s">
        <v>9009</v>
      </c>
      <c r="K7165" t="s">
        <v>15550</v>
      </c>
      <c r="L7165" t="s">
        <v>14198</v>
      </c>
      <c r="M7165" t="s">
        <v>16115</v>
      </c>
    </row>
    <row r="7166" spans="1:13">
      <c r="A7166" t="s">
        <v>9010</v>
      </c>
      <c r="B7166">
        <v>4.0999999999999996</v>
      </c>
      <c r="C7166" t="str">
        <f t="shared" si="111"/>
        <v>4 – 5</v>
      </c>
      <c r="D7166">
        <v>19</v>
      </c>
      <c r="E7166" t="s">
        <v>13149</v>
      </c>
      <c r="G7166" t="s">
        <v>13150</v>
      </c>
      <c r="H7166" t="s">
        <v>13150</v>
      </c>
      <c r="I7166" t="s">
        <v>9013</v>
      </c>
      <c r="J7166" t="s">
        <v>9014</v>
      </c>
      <c r="K7166" t="s">
        <v>15551</v>
      </c>
      <c r="L7166" t="s">
        <v>14079</v>
      </c>
      <c r="M7166" t="s">
        <v>330</v>
      </c>
    </row>
    <row r="7167" spans="1:13">
      <c r="A7167" t="s">
        <v>9010</v>
      </c>
      <c r="B7167">
        <v>4.0999999999999996</v>
      </c>
      <c r="C7167" t="str">
        <f t="shared" si="111"/>
        <v>4 – 5</v>
      </c>
      <c r="D7167">
        <v>19</v>
      </c>
      <c r="E7167" t="s">
        <v>13149</v>
      </c>
      <c r="G7167" t="s">
        <v>13150</v>
      </c>
      <c r="H7167" t="s">
        <v>13150</v>
      </c>
      <c r="I7167" t="s">
        <v>9013</v>
      </c>
      <c r="J7167" t="s">
        <v>9014</v>
      </c>
      <c r="K7167" t="s">
        <v>15551</v>
      </c>
      <c r="L7167" t="s">
        <v>14079</v>
      </c>
      <c r="M7167" t="s">
        <v>52</v>
      </c>
    </row>
    <row r="7168" spans="1:13">
      <c r="A7168" t="s">
        <v>9015</v>
      </c>
      <c r="B7168">
        <v>4.8</v>
      </c>
      <c r="C7168" t="str">
        <f t="shared" si="111"/>
        <v>4 – 5</v>
      </c>
      <c r="D7168">
        <v>500</v>
      </c>
      <c r="E7168" t="s">
        <v>13149</v>
      </c>
      <c r="G7168" t="s">
        <v>13150</v>
      </c>
      <c r="H7168" t="s">
        <v>13150</v>
      </c>
      <c r="I7168" t="s">
        <v>9017</v>
      </c>
      <c r="J7168" t="s">
        <v>9018</v>
      </c>
      <c r="K7168" t="s">
        <v>13565</v>
      </c>
      <c r="L7168" t="s">
        <v>13155</v>
      </c>
      <c r="M7168" t="s">
        <v>262</v>
      </c>
    </row>
    <row r="7169" spans="1:13">
      <c r="A7169" t="s">
        <v>9015</v>
      </c>
      <c r="B7169">
        <v>4.8</v>
      </c>
      <c r="C7169" t="str">
        <f t="shared" si="111"/>
        <v>4 – 5</v>
      </c>
      <c r="D7169">
        <v>500</v>
      </c>
      <c r="E7169" t="s">
        <v>13149</v>
      </c>
      <c r="G7169" t="s">
        <v>13150</v>
      </c>
      <c r="H7169" t="s">
        <v>13150</v>
      </c>
      <c r="I7169" t="s">
        <v>9017</v>
      </c>
      <c r="J7169" t="s">
        <v>9018</v>
      </c>
      <c r="K7169" t="s">
        <v>13565</v>
      </c>
      <c r="L7169" t="s">
        <v>13155</v>
      </c>
      <c r="M7169" t="s">
        <v>10</v>
      </c>
    </row>
    <row r="7170" spans="1:13">
      <c r="A7170" t="s">
        <v>9015</v>
      </c>
      <c r="B7170">
        <v>4.8</v>
      </c>
      <c r="C7170" t="str">
        <f t="shared" ref="C7170:C7233" si="112">IF(B7170="", "No Rating",
 IF(B7170&lt;=2, "1 – 2",
 IF(B7170&lt;=3, "2 – 3",
 IF(B7170&lt;=4, "3 – 4",
 "4 – 5"))))</f>
        <v>4 – 5</v>
      </c>
      <c r="D7170">
        <v>500</v>
      </c>
      <c r="E7170" t="s">
        <v>13149</v>
      </c>
      <c r="G7170" t="s">
        <v>13150</v>
      </c>
      <c r="H7170" t="s">
        <v>13150</v>
      </c>
      <c r="I7170" t="s">
        <v>9017</v>
      </c>
      <c r="J7170" t="s">
        <v>9018</v>
      </c>
      <c r="K7170" t="s">
        <v>13565</v>
      </c>
      <c r="L7170" t="s">
        <v>13155</v>
      </c>
      <c r="M7170" t="s">
        <v>1505</v>
      </c>
    </row>
    <row r="7171" spans="1:13">
      <c r="A7171" t="s">
        <v>9015</v>
      </c>
      <c r="B7171">
        <v>4.8</v>
      </c>
      <c r="C7171" t="str">
        <f t="shared" si="112"/>
        <v>4 – 5</v>
      </c>
      <c r="D7171">
        <v>500</v>
      </c>
      <c r="E7171" t="s">
        <v>13149</v>
      </c>
      <c r="G7171" t="s">
        <v>13150</v>
      </c>
      <c r="H7171" t="s">
        <v>13150</v>
      </c>
      <c r="I7171" t="s">
        <v>9017</v>
      </c>
      <c r="J7171" t="s">
        <v>9018</v>
      </c>
      <c r="K7171" t="s">
        <v>13565</v>
      </c>
      <c r="L7171" t="s">
        <v>13155</v>
      </c>
      <c r="M7171" t="s">
        <v>18</v>
      </c>
    </row>
    <row r="7172" spans="1:13">
      <c r="A7172" t="s">
        <v>9015</v>
      </c>
      <c r="B7172">
        <v>4.8</v>
      </c>
      <c r="C7172" t="str">
        <f t="shared" si="112"/>
        <v>4 – 5</v>
      </c>
      <c r="D7172">
        <v>500</v>
      </c>
      <c r="E7172" t="s">
        <v>13149</v>
      </c>
      <c r="G7172" t="s">
        <v>13150</v>
      </c>
      <c r="H7172" t="s">
        <v>13150</v>
      </c>
      <c r="I7172" t="s">
        <v>9017</v>
      </c>
      <c r="J7172" t="s">
        <v>9018</v>
      </c>
      <c r="K7172" t="s">
        <v>13565</v>
      </c>
      <c r="L7172" t="s">
        <v>13155</v>
      </c>
      <c r="M7172" t="s">
        <v>595</v>
      </c>
    </row>
    <row r="7173" spans="1:13">
      <c r="A7173" t="s">
        <v>9019</v>
      </c>
      <c r="B7173">
        <v>3.7</v>
      </c>
      <c r="C7173" t="str">
        <f t="shared" si="112"/>
        <v>3 – 4</v>
      </c>
      <c r="D7173">
        <v>1000</v>
      </c>
      <c r="E7173" t="s">
        <v>13149</v>
      </c>
      <c r="G7173" t="s">
        <v>13150</v>
      </c>
      <c r="H7173" t="s">
        <v>13150</v>
      </c>
      <c r="I7173" t="s">
        <v>9021</v>
      </c>
      <c r="J7173" t="s">
        <v>9022</v>
      </c>
      <c r="K7173" t="s">
        <v>15552</v>
      </c>
      <c r="L7173" t="s">
        <v>14067</v>
      </c>
      <c r="M7173" t="s">
        <v>262</v>
      </c>
    </row>
    <row r="7174" spans="1:13">
      <c r="A7174" t="s">
        <v>9019</v>
      </c>
      <c r="B7174">
        <v>3.7</v>
      </c>
      <c r="C7174" t="str">
        <f t="shared" si="112"/>
        <v>3 – 4</v>
      </c>
      <c r="D7174">
        <v>1000</v>
      </c>
      <c r="E7174" t="s">
        <v>13149</v>
      </c>
      <c r="G7174" t="s">
        <v>13150</v>
      </c>
      <c r="H7174" t="s">
        <v>13150</v>
      </c>
      <c r="I7174" t="s">
        <v>9021</v>
      </c>
      <c r="J7174" t="s">
        <v>9022</v>
      </c>
      <c r="K7174" t="s">
        <v>15552</v>
      </c>
      <c r="L7174" t="s">
        <v>14067</v>
      </c>
      <c r="M7174" t="s">
        <v>10</v>
      </c>
    </row>
    <row r="7175" spans="1:13">
      <c r="A7175" t="s">
        <v>9019</v>
      </c>
      <c r="B7175">
        <v>3.7</v>
      </c>
      <c r="C7175" t="str">
        <f t="shared" si="112"/>
        <v>3 – 4</v>
      </c>
      <c r="D7175">
        <v>1000</v>
      </c>
      <c r="E7175" t="s">
        <v>13149</v>
      </c>
      <c r="G7175" t="s">
        <v>13150</v>
      </c>
      <c r="H7175" t="s">
        <v>13150</v>
      </c>
      <c r="I7175" t="s">
        <v>9021</v>
      </c>
      <c r="J7175" t="s">
        <v>9022</v>
      </c>
      <c r="K7175" t="s">
        <v>15552</v>
      </c>
      <c r="L7175" t="s">
        <v>14067</v>
      </c>
      <c r="M7175" t="s">
        <v>2256</v>
      </c>
    </row>
    <row r="7176" spans="1:13">
      <c r="A7176" t="s">
        <v>9019</v>
      </c>
      <c r="B7176">
        <v>3.7</v>
      </c>
      <c r="C7176" t="str">
        <f t="shared" si="112"/>
        <v>3 – 4</v>
      </c>
      <c r="D7176">
        <v>1000</v>
      </c>
      <c r="E7176" t="s">
        <v>13149</v>
      </c>
      <c r="G7176" t="s">
        <v>13150</v>
      </c>
      <c r="H7176" t="s">
        <v>13150</v>
      </c>
      <c r="I7176" t="s">
        <v>9021</v>
      </c>
      <c r="J7176" t="s">
        <v>9022</v>
      </c>
      <c r="K7176" t="s">
        <v>15552</v>
      </c>
      <c r="L7176" t="s">
        <v>14067</v>
      </c>
      <c r="M7176" t="s">
        <v>1505</v>
      </c>
    </row>
    <row r="7177" spans="1:13">
      <c r="A7177" t="s">
        <v>9019</v>
      </c>
      <c r="B7177">
        <v>3.7</v>
      </c>
      <c r="C7177" t="str">
        <f t="shared" si="112"/>
        <v>3 – 4</v>
      </c>
      <c r="D7177">
        <v>1000</v>
      </c>
      <c r="E7177" t="s">
        <v>13149</v>
      </c>
      <c r="G7177" t="s">
        <v>13150</v>
      </c>
      <c r="H7177" t="s">
        <v>13150</v>
      </c>
      <c r="I7177" t="s">
        <v>9021</v>
      </c>
      <c r="J7177" t="s">
        <v>9022</v>
      </c>
      <c r="K7177" t="s">
        <v>15552</v>
      </c>
      <c r="L7177" t="s">
        <v>14067</v>
      </c>
      <c r="M7177" t="s">
        <v>16108</v>
      </c>
    </row>
    <row r="7178" spans="1:13">
      <c r="A7178" t="s">
        <v>9024</v>
      </c>
      <c r="B7178">
        <v>4.7</v>
      </c>
      <c r="C7178" t="str">
        <f t="shared" si="112"/>
        <v>4 – 5</v>
      </c>
      <c r="D7178">
        <v>100</v>
      </c>
      <c r="E7178" t="s">
        <v>13149</v>
      </c>
      <c r="G7178" t="s">
        <v>13150</v>
      </c>
      <c r="H7178" t="s">
        <v>13150</v>
      </c>
      <c r="I7178" t="s">
        <v>9026</v>
      </c>
      <c r="J7178" t="s">
        <v>9027</v>
      </c>
      <c r="K7178" t="s">
        <v>15553</v>
      </c>
      <c r="L7178" t="s">
        <v>14198</v>
      </c>
      <c r="M7178" t="s">
        <v>10</v>
      </c>
    </row>
    <row r="7179" spans="1:13">
      <c r="A7179" t="s">
        <v>9024</v>
      </c>
      <c r="B7179">
        <v>4.7</v>
      </c>
      <c r="C7179" t="str">
        <f t="shared" si="112"/>
        <v>4 – 5</v>
      </c>
      <c r="D7179">
        <v>100</v>
      </c>
      <c r="E7179" t="s">
        <v>13149</v>
      </c>
      <c r="G7179" t="s">
        <v>13150</v>
      </c>
      <c r="H7179" t="s">
        <v>13150</v>
      </c>
      <c r="I7179" t="s">
        <v>9026</v>
      </c>
      <c r="J7179" t="s">
        <v>9027</v>
      </c>
      <c r="K7179" t="s">
        <v>15553</v>
      </c>
      <c r="L7179" t="s">
        <v>14198</v>
      </c>
      <c r="M7179" t="s">
        <v>18</v>
      </c>
    </row>
    <row r="7180" spans="1:13">
      <c r="A7180" t="s">
        <v>9024</v>
      </c>
      <c r="B7180">
        <v>4.7</v>
      </c>
      <c r="C7180" t="str">
        <f t="shared" si="112"/>
        <v>4 – 5</v>
      </c>
      <c r="D7180">
        <v>100</v>
      </c>
      <c r="E7180" t="s">
        <v>13149</v>
      </c>
      <c r="G7180" t="s">
        <v>13150</v>
      </c>
      <c r="H7180" t="s">
        <v>13150</v>
      </c>
      <c r="I7180" t="s">
        <v>9026</v>
      </c>
      <c r="J7180" t="s">
        <v>9027</v>
      </c>
      <c r="K7180" t="s">
        <v>15553</v>
      </c>
      <c r="L7180" t="s">
        <v>14198</v>
      </c>
      <c r="M7180" t="s">
        <v>3586</v>
      </c>
    </row>
    <row r="7181" spans="1:13">
      <c r="A7181" t="s">
        <v>9028</v>
      </c>
      <c r="B7181">
        <v>4.8</v>
      </c>
      <c r="C7181" t="str">
        <f t="shared" si="112"/>
        <v>4 – 5</v>
      </c>
      <c r="D7181">
        <v>2000</v>
      </c>
      <c r="E7181" t="s">
        <v>13149</v>
      </c>
      <c r="G7181" t="s">
        <v>13150</v>
      </c>
      <c r="H7181" t="s">
        <v>13150</v>
      </c>
      <c r="I7181" t="s">
        <v>9030</v>
      </c>
      <c r="J7181" t="s">
        <v>2086</v>
      </c>
      <c r="K7181" t="s">
        <v>14341</v>
      </c>
      <c r="L7181" t="s">
        <v>14067</v>
      </c>
      <c r="M7181" t="s">
        <v>18</v>
      </c>
    </row>
    <row r="7182" spans="1:13">
      <c r="A7182" t="s">
        <v>9028</v>
      </c>
      <c r="B7182">
        <v>4.8</v>
      </c>
      <c r="C7182" t="str">
        <f t="shared" si="112"/>
        <v>4 – 5</v>
      </c>
      <c r="D7182">
        <v>2000</v>
      </c>
      <c r="E7182" t="s">
        <v>13149</v>
      </c>
      <c r="G7182" t="s">
        <v>13150</v>
      </c>
      <c r="H7182" t="s">
        <v>13150</v>
      </c>
      <c r="I7182" t="s">
        <v>9030</v>
      </c>
      <c r="J7182" t="s">
        <v>2086</v>
      </c>
      <c r="K7182" t="s">
        <v>14341</v>
      </c>
      <c r="L7182" t="s">
        <v>14067</v>
      </c>
      <c r="M7182" t="s">
        <v>5392</v>
      </c>
    </row>
    <row r="7183" spans="1:13">
      <c r="A7183" t="s">
        <v>9028</v>
      </c>
      <c r="B7183">
        <v>4.8</v>
      </c>
      <c r="C7183" t="str">
        <f t="shared" si="112"/>
        <v>4 – 5</v>
      </c>
      <c r="D7183">
        <v>2000</v>
      </c>
      <c r="E7183" t="s">
        <v>13149</v>
      </c>
      <c r="G7183" t="s">
        <v>13150</v>
      </c>
      <c r="H7183" t="s">
        <v>13150</v>
      </c>
      <c r="I7183" t="s">
        <v>9030</v>
      </c>
      <c r="J7183" t="s">
        <v>2086</v>
      </c>
      <c r="K7183" t="s">
        <v>14341</v>
      </c>
      <c r="L7183" t="s">
        <v>14067</v>
      </c>
      <c r="M7183" t="s">
        <v>16113</v>
      </c>
    </row>
    <row r="7184" spans="1:13">
      <c r="A7184" t="s">
        <v>9031</v>
      </c>
      <c r="B7184">
        <v>4.5</v>
      </c>
      <c r="C7184" t="str">
        <f t="shared" si="112"/>
        <v>4 – 5</v>
      </c>
      <c r="D7184">
        <v>2000</v>
      </c>
      <c r="E7184" t="s">
        <v>13149</v>
      </c>
      <c r="G7184" t="s">
        <v>13150</v>
      </c>
      <c r="H7184" t="s">
        <v>13150</v>
      </c>
      <c r="I7184" t="s">
        <v>9033</v>
      </c>
      <c r="J7184" t="s">
        <v>8966</v>
      </c>
      <c r="K7184" t="s">
        <v>15544</v>
      </c>
      <c r="L7184" t="s">
        <v>14067</v>
      </c>
      <c r="M7184" t="s">
        <v>262</v>
      </c>
    </row>
    <row r="7185" spans="1:13">
      <c r="A7185" t="s">
        <v>9031</v>
      </c>
      <c r="B7185">
        <v>4.5</v>
      </c>
      <c r="C7185" t="str">
        <f t="shared" si="112"/>
        <v>4 – 5</v>
      </c>
      <c r="D7185">
        <v>2000</v>
      </c>
      <c r="E7185" t="s">
        <v>13149</v>
      </c>
      <c r="G7185" t="s">
        <v>13150</v>
      </c>
      <c r="H7185" t="s">
        <v>13150</v>
      </c>
      <c r="I7185" t="s">
        <v>9033</v>
      </c>
      <c r="J7185" t="s">
        <v>8966</v>
      </c>
      <c r="K7185" t="s">
        <v>15544</v>
      </c>
      <c r="L7185" t="s">
        <v>14067</v>
      </c>
      <c r="M7185" t="s">
        <v>1505</v>
      </c>
    </row>
    <row r="7186" spans="1:13">
      <c r="A7186" t="s">
        <v>9031</v>
      </c>
      <c r="B7186">
        <v>4.5</v>
      </c>
      <c r="C7186" t="str">
        <f t="shared" si="112"/>
        <v>4 – 5</v>
      </c>
      <c r="D7186">
        <v>2000</v>
      </c>
      <c r="E7186" t="s">
        <v>13149</v>
      </c>
      <c r="G7186" t="s">
        <v>13150</v>
      </c>
      <c r="H7186" t="s">
        <v>13150</v>
      </c>
      <c r="I7186" t="s">
        <v>9033</v>
      </c>
      <c r="J7186" t="s">
        <v>8966</v>
      </c>
      <c r="K7186" t="s">
        <v>15544</v>
      </c>
      <c r="L7186" t="s">
        <v>14067</v>
      </c>
      <c r="M7186" t="s">
        <v>595</v>
      </c>
    </row>
    <row r="7187" spans="1:13">
      <c r="A7187" t="s">
        <v>9031</v>
      </c>
      <c r="B7187">
        <v>4.5</v>
      </c>
      <c r="C7187" t="str">
        <f t="shared" si="112"/>
        <v>4 – 5</v>
      </c>
      <c r="D7187">
        <v>2000</v>
      </c>
      <c r="E7187" t="s">
        <v>13149</v>
      </c>
      <c r="G7187" t="s">
        <v>13150</v>
      </c>
      <c r="H7187" t="s">
        <v>13150</v>
      </c>
      <c r="I7187" t="s">
        <v>9033</v>
      </c>
      <c r="J7187" t="s">
        <v>8966</v>
      </c>
      <c r="K7187" t="s">
        <v>15544</v>
      </c>
      <c r="L7187" t="s">
        <v>14067</v>
      </c>
      <c r="M7187" t="s">
        <v>3586</v>
      </c>
    </row>
    <row r="7188" spans="1:13">
      <c r="A7188" t="s">
        <v>9035</v>
      </c>
      <c r="B7188">
        <v>5</v>
      </c>
      <c r="C7188" t="str">
        <f t="shared" si="112"/>
        <v>4 – 5</v>
      </c>
      <c r="D7188">
        <v>34</v>
      </c>
      <c r="E7188" t="s">
        <v>13149</v>
      </c>
      <c r="G7188" t="s">
        <v>13150</v>
      </c>
      <c r="H7188" t="s">
        <v>13150</v>
      </c>
      <c r="I7188" t="s">
        <v>9038</v>
      </c>
      <c r="L7188" t="s">
        <v>13155</v>
      </c>
      <c r="M7188" t="s">
        <v>16111</v>
      </c>
    </row>
    <row r="7189" spans="1:13">
      <c r="A7189" t="s">
        <v>9039</v>
      </c>
      <c r="C7189" t="str">
        <f t="shared" si="112"/>
        <v>No Rating</v>
      </c>
      <c r="E7189" t="s">
        <v>13150</v>
      </c>
      <c r="G7189" t="s">
        <v>13150</v>
      </c>
      <c r="H7189" t="s">
        <v>13150</v>
      </c>
      <c r="I7189" t="s">
        <v>9041</v>
      </c>
      <c r="J7189" t="s">
        <v>9042</v>
      </c>
      <c r="K7189" t="s">
        <v>15554</v>
      </c>
      <c r="L7189" t="s">
        <v>14319</v>
      </c>
      <c r="M7189" t="s">
        <v>52</v>
      </c>
    </row>
    <row r="7190" spans="1:13">
      <c r="A7190" t="s">
        <v>9039</v>
      </c>
      <c r="C7190" t="str">
        <f t="shared" si="112"/>
        <v>No Rating</v>
      </c>
      <c r="E7190" t="s">
        <v>13150</v>
      </c>
      <c r="G7190" t="s">
        <v>13150</v>
      </c>
      <c r="H7190" t="s">
        <v>13150</v>
      </c>
      <c r="I7190" t="s">
        <v>9041</v>
      </c>
      <c r="J7190" t="s">
        <v>9042</v>
      </c>
      <c r="K7190" t="s">
        <v>15554</v>
      </c>
      <c r="L7190" t="s">
        <v>14319</v>
      </c>
      <c r="M7190" t="s">
        <v>1762</v>
      </c>
    </row>
    <row r="7191" spans="1:13">
      <c r="A7191" t="s">
        <v>9043</v>
      </c>
      <c r="B7191">
        <v>4.4000000000000004</v>
      </c>
      <c r="C7191" t="str">
        <f t="shared" si="112"/>
        <v>4 – 5</v>
      </c>
      <c r="D7191">
        <v>100</v>
      </c>
      <c r="E7191" t="s">
        <v>13149</v>
      </c>
      <c r="G7191" t="s">
        <v>13150</v>
      </c>
      <c r="H7191" t="s">
        <v>13150</v>
      </c>
      <c r="I7191" t="s">
        <v>9045</v>
      </c>
      <c r="J7191" t="s">
        <v>9046</v>
      </c>
      <c r="K7191" t="s">
        <v>13566</v>
      </c>
      <c r="L7191" t="s">
        <v>13155</v>
      </c>
      <c r="M7191" t="s">
        <v>149</v>
      </c>
    </row>
    <row r="7192" spans="1:13">
      <c r="A7192" t="s">
        <v>9043</v>
      </c>
      <c r="B7192">
        <v>4.4000000000000004</v>
      </c>
      <c r="C7192" t="str">
        <f t="shared" si="112"/>
        <v>4 – 5</v>
      </c>
      <c r="D7192">
        <v>100</v>
      </c>
      <c r="E7192" t="s">
        <v>13149</v>
      </c>
      <c r="G7192" t="s">
        <v>13150</v>
      </c>
      <c r="H7192" t="s">
        <v>13150</v>
      </c>
      <c r="I7192" t="s">
        <v>9045</v>
      </c>
      <c r="J7192" t="s">
        <v>9046</v>
      </c>
      <c r="K7192" t="s">
        <v>13566</v>
      </c>
      <c r="L7192" t="s">
        <v>13155</v>
      </c>
      <c r="M7192" t="s">
        <v>1762</v>
      </c>
    </row>
    <row r="7193" spans="1:13">
      <c r="A7193" t="s">
        <v>9047</v>
      </c>
      <c r="B7193">
        <v>4.3</v>
      </c>
      <c r="C7193" t="str">
        <f t="shared" si="112"/>
        <v>4 – 5</v>
      </c>
      <c r="D7193">
        <v>35</v>
      </c>
      <c r="E7193" t="s">
        <v>13149</v>
      </c>
      <c r="G7193" t="s">
        <v>13150</v>
      </c>
      <c r="H7193" t="s">
        <v>13150</v>
      </c>
      <c r="I7193" t="s">
        <v>9050</v>
      </c>
      <c r="J7193" t="s">
        <v>9051</v>
      </c>
      <c r="K7193" t="s">
        <v>15555</v>
      </c>
      <c r="L7193" t="s">
        <v>14319</v>
      </c>
      <c r="M7193" t="s">
        <v>18</v>
      </c>
    </row>
    <row r="7194" spans="1:13">
      <c r="A7194" t="s">
        <v>9052</v>
      </c>
      <c r="B7194">
        <v>4.8</v>
      </c>
      <c r="C7194" t="str">
        <f t="shared" si="112"/>
        <v>4 – 5</v>
      </c>
      <c r="D7194">
        <v>7</v>
      </c>
      <c r="E7194" t="s">
        <v>13149</v>
      </c>
      <c r="G7194" t="s">
        <v>13150</v>
      </c>
      <c r="H7194" t="s">
        <v>13150</v>
      </c>
      <c r="I7194" t="s">
        <v>9054</v>
      </c>
      <c r="J7194" t="s">
        <v>9055</v>
      </c>
      <c r="K7194" t="s">
        <v>16157</v>
      </c>
      <c r="L7194" t="s">
        <v>14067</v>
      </c>
      <c r="M7194" t="s">
        <v>262</v>
      </c>
    </row>
    <row r="7195" spans="1:13">
      <c r="A7195" t="s">
        <v>9052</v>
      </c>
      <c r="B7195">
        <v>4.8</v>
      </c>
      <c r="C7195" t="str">
        <f t="shared" si="112"/>
        <v>4 – 5</v>
      </c>
      <c r="D7195">
        <v>7</v>
      </c>
      <c r="E7195" t="s">
        <v>13149</v>
      </c>
      <c r="G7195" t="s">
        <v>13150</v>
      </c>
      <c r="H7195" t="s">
        <v>13150</v>
      </c>
      <c r="I7195" t="s">
        <v>9054</v>
      </c>
      <c r="J7195" t="s">
        <v>9055</v>
      </c>
      <c r="K7195" t="s">
        <v>16157</v>
      </c>
      <c r="L7195" t="s">
        <v>14067</v>
      </c>
      <c r="M7195" t="s">
        <v>10</v>
      </c>
    </row>
    <row r="7196" spans="1:13">
      <c r="A7196" t="s">
        <v>9052</v>
      </c>
      <c r="B7196">
        <v>4.8</v>
      </c>
      <c r="C7196" t="str">
        <f t="shared" si="112"/>
        <v>4 – 5</v>
      </c>
      <c r="D7196">
        <v>7</v>
      </c>
      <c r="E7196" t="s">
        <v>13149</v>
      </c>
      <c r="G7196" t="s">
        <v>13150</v>
      </c>
      <c r="H7196" t="s">
        <v>13150</v>
      </c>
      <c r="I7196" t="s">
        <v>9054</v>
      </c>
      <c r="J7196" t="s">
        <v>9055</v>
      </c>
      <c r="K7196" t="s">
        <v>16157</v>
      </c>
      <c r="L7196" t="s">
        <v>14067</v>
      </c>
      <c r="M7196" t="s">
        <v>595</v>
      </c>
    </row>
    <row r="7197" spans="1:13">
      <c r="A7197" t="s">
        <v>9056</v>
      </c>
      <c r="B7197">
        <v>4.7</v>
      </c>
      <c r="C7197" t="str">
        <f t="shared" si="112"/>
        <v>4 – 5</v>
      </c>
      <c r="D7197">
        <v>100</v>
      </c>
      <c r="E7197" t="s">
        <v>13149</v>
      </c>
      <c r="G7197" t="s">
        <v>13150</v>
      </c>
      <c r="H7197" t="s">
        <v>13150</v>
      </c>
      <c r="I7197" t="s">
        <v>9058</v>
      </c>
      <c r="J7197" t="s">
        <v>9059</v>
      </c>
      <c r="K7197" t="s">
        <v>15556</v>
      </c>
      <c r="L7197" t="s">
        <v>14067</v>
      </c>
      <c r="M7197" t="s">
        <v>10</v>
      </c>
    </row>
    <row r="7198" spans="1:13">
      <c r="A7198" t="s">
        <v>9056</v>
      </c>
      <c r="B7198">
        <v>4.7</v>
      </c>
      <c r="C7198" t="str">
        <f t="shared" si="112"/>
        <v>4 – 5</v>
      </c>
      <c r="D7198">
        <v>100</v>
      </c>
      <c r="E7198" t="s">
        <v>13149</v>
      </c>
      <c r="G7198" t="s">
        <v>13150</v>
      </c>
      <c r="H7198" t="s">
        <v>13150</v>
      </c>
      <c r="I7198" t="s">
        <v>9058</v>
      </c>
      <c r="J7198" t="s">
        <v>9059</v>
      </c>
      <c r="K7198" t="s">
        <v>15556</v>
      </c>
      <c r="L7198" t="s">
        <v>14067</v>
      </c>
      <c r="M7198" t="s">
        <v>52</v>
      </c>
    </row>
    <row r="7199" spans="1:13">
      <c r="A7199" t="s">
        <v>9056</v>
      </c>
      <c r="B7199">
        <v>4.7</v>
      </c>
      <c r="C7199" t="str">
        <f t="shared" si="112"/>
        <v>4 – 5</v>
      </c>
      <c r="D7199">
        <v>100</v>
      </c>
      <c r="E7199" t="s">
        <v>13149</v>
      </c>
      <c r="G7199" t="s">
        <v>13150</v>
      </c>
      <c r="H7199" t="s">
        <v>13150</v>
      </c>
      <c r="I7199" t="s">
        <v>9058</v>
      </c>
      <c r="J7199" t="s">
        <v>9059</v>
      </c>
      <c r="K7199" t="s">
        <v>15556</v>
      </c>
      <c r="L7199" t="s">
        <v>14067</v>
      </c>
      <c r="M7199" t="s">
        <v>18</v>
      </c>
    </row>
    <row r="7200" spans="1:13">
      <c r="A7200" t="s">
        <v>9056</v>
      </c>
      <c r="B7200">
        <v>4.7</v>
      </c>
      <c r="C7200" t="str">
        <f t="shared" si="112"/>
        <v>4 – 5</v>
      </c>
      <c r="D7200">
        <v>100</v>
      </c>
      <c r="E7200" t="s">
        <v>13149</v>
      </c>
      <c r="G7200" t="s">
        <v>13150</v>
      </c>
      <c r="H7200" t="s">
        <v>13150</v>
      </c>
      <c r="I7200" t="s">
        <v>9058</v>
      </c>
      <c r="J7200" t="s">
        <v>9059</v>
      </c>
      <c r="K7200" t="s">
        <v>15556</v>
      </c>
      <c r="L7200" t="s">
        <v>14067</v>
      </c>
      <c r="M7200" t="s">
        <v>1511</v>
      </c>
    </row>
    <row r="7201" spans="1:13">
      <c r="A7201" t="s">
        <v>9056</v>
      </c>
      <c r="B7201">
        <v>4.7</v>
      </c>
      <c r="C7201" t="str">
        <f t="shared" si="112"/>
        <v>4 – 5</v>
      </c>
      <c r="D7201">
        <v>100</v>
      </c>
      <c r="E7201" t="s">
        <v>13149</v>
      </c>
      <c r="G7201" t="s">
        <v>13150</v>
      </c>
      <c r="H7201" t="s">
        <v>13150</v>
      </c>
      <c r="I7201" t="s">
        <v>9058</v>
      </c>
      <c r="J7201" t="s">
        <v>9059</v>
      </c>
      <c r="K7201" t="s">
        <v>15556</v>
      </c>
      <c r="L7201" t="s">
        <v>14067</v>
      </c>
      <c r="M7201" t="s">
        <v>8122</v>
      </c>
    </row>
    <row r="7202" spans="1:13">
      <c r="A7202" t="s">
        <v>9061</v>
      </c>
      <c r="B7202">
        <v>3.7</v>
      </c>
      <c r="C7202" t="str">
        <f t="shared" si="112"/>
        <v>3 – 4</v>
      </c>
      <c r="D7202">
        <v>500</v>
      </c>
      <c r="E7202" t="s">
        <v>13149</v>
      </c>
      <c r="G7202" t="s">
        <v>13150</v>
      </c>
      <c r="H7202" t="s">
        <v>13150</v>
      </c>
      <c r="I7202" t="s">
        <v>9063</v>
      </c>
      <c r="J7202" t="s">
        <v>9064</v>
      </c>
      <c r="K7202" t="s">
        <v>13873</v>
      </c>
      <c r="L7202" t="s">
        <v>14319</v>
      </c>
      <c r="M7202" t="s">
        <v>10</v>
      </c>
    </row>
    <row r="7203" spans="1:13">
      <c r="A7203" t="s">
        <v>9061</v>
      </c>
      <c r="B7203">
        <v>3.7</v>
      </c>
      <c r="C7203" t="str">
        <f t="shared" si="112"/>
        <v>3 – 4</v>
      </c>
      <c r="D7203">
        <v>500</v>
      </c>
      <c r="E7203" t="s">
        <v>13149</v>
      </c>
      <c r="G7203" t="s">
        <v>13150</v>
      </c>
      <c r="H7203" t="s">
        <v>13150</v>
      </c>
      <c r="I7203" t="s">
        <v>9063</v>
      </c>
      <c r="J7203" t="s">
        <v>9064</v>
      </c>
      <c r="K7203" t="s">
        <v>13873</v>
      </c>
      <c r="L7203" t="s">
        <v>14319</v>
      </c>
      <c r="M7203" t="s">
        <v>2256</v>
      </c>
    </row>
    <row r="7204" spans="1:13">
      <c r="A7204" t="s">
        <v>9061</v>
      </c>
      <c r="B7204">
        <v>3.7</v>
      </c>
      <c r="C7204" t="str">
        <f t="shared" si="112"/>
        <v>3 – 4</v>
      </c>
      <c r="D7204">
        <v>500</v>
      </c>
      <c r="E7204" t="s">
        <v>13149</v>
      </c>
      <c r="G7204" t="s">
        <v>13150</v>
      </c>
      <c r="H7204" t="s">
        <v>13150</v>
      </c>
      <c r="I7204" t="s">
        <v>9063</v>
      </c>
      <c r="J7204" t="s">
        <v>9064</v>
      </c>
      <c r="K7204" t="s">
        <v>13873</v>
      </c>
      <c r="L7204" t="s">
        <v>14319</v>
      </c>
      <c r="M7204" t="s">
        <v>16108</v>
      </c>
    </row>
    <row r="7205" spans="1:13">
      <c r="A7205" t="s">
        <v>9065</v>
      </c>
      <c r="B7205">
        <v>4.0999999999999996</v>
      </c>
      <c r="C7205" t="str">
        <f t="shared" si="112"/>
        <v>4 – 5</v>
      </c>
      <c r="D7205">
        <v>100</v>
      </c>
      <c r="E7205" t="s">
        <v>13149</v>
      </c>
      <c r="G7205" t="s">
        <v>13150</v>
      </c>
      <c r="H7205" t="s">
        <v>13150</v>
      </c>
      <c r="I7205" t="s">
        <v>9067</v>
      </c>
      <c r="J7205" t="s">
        <v>9068</v>
      </c>
      <c r="K7205" t="s">
        <v>15557</v>
      </c>
      <c r="L7205" t="s">
        <v>14067</v>
      </c>
      <c r="M7205" t="s">
        <v>18</v>
      </c>
    </row>
    <row r="7206" spans="1:13">
      <c r="A7206" t="s">
        <v>9065</v>
      </c>
      <c r="B7206">
        <v>4.0999999999999996</v>
      </c>
      <c r="C7206" t="str">
        <f t="shared" si="112"/>
        <v>4 – 5</v>
      </c>
      <c r="D7206">
        <v>100</v>
      </c>
      <c r="E7206" t="s">
        <v>13149</v>
      </c>
      <c r="G7206" t="s">
        <v>13150</v>
      </c>
      <c r="H7206" t="s">
        <v>13150</v>
      </c>
      <c r="I7206" t="s">
        <v>9067</v>
      </c>
      <c r="J7206" t="s">
        <v>9068</v>
      </c>
      <c r="K7206" t="s">
        <v>15557</v>
      </c>
      <c r="L7206" t="s">
        <v>14067</v>
      </c>
      <c r="M7206" t="s">
        <v>3586</v>
      </c>
    </row>
    <row r="7207" spans="1:13">
      <c r="A7207" t="s">
        <v>9069</v>
      </c>
      <c r="B7207">
        <v>4.3</v>
      </c>
      <c r="C7207" t="str">
        <f t="shared" si="112"/>
        <v>4 – 5</v>
      </c>
      <c r="D7207">
        <v>4000</v>
      </c>
      <c r="E7207" t="s">
        <v>13149</v>
      </c>
      <c r="G7207" t="s">
        <v>13150</v>
      </c>
      <c r="H7207" t="s">
        <v>13150</v>
      </c>
      <c r="I7207" t="s">
        <v>9071</v>
      </c>
      <c r="J7207" t="s">
        <v>9072</v>
      </c>
      <c r="K7207" t="s">
        <v>15558</v>
      </c>
      <c r="L7207" t="s">
        <v>14319</v>
      </c>
      <c r="M7207" t="s">
        <v>262</v>
      </c>
    </row>
    <row r="7208" spans="1:13">
      <c r="A7208" t="s">
        <v>9069</v>
      </c>
      <c r="B7208">
        <v>4.3</v>
      </c>
      <c r="C7208" t="str">
        <f t="shared" si="112"/>
        <v>4 – 5</v>
      </c>
      <c r="D7208">
        <v>4000</v>
      </c>
      <c r="E7208" t="s">
        <v>13149</v>
      </c>
      <c r="G7208" t="s">
        <v>13150</v>
      </c>
      <c r="H7208" t="s">
        <v>13150</v>
      </c>
      <c r="I7208" t="s">
        <v>9071</v>
      </c>
      <c r="J7208" t="s">
        <v>9072</v>
      </c>
      <c r="K7208" t="s">
        <v>15558</v>
      </c>
      <c r="L7208" t="s">
        <v>14319</v>
      </c>
      <c r="M7208" t="s">
        <v>10</v>
      </c>
    </row>
    <row r="7209" spans="1:13">
      <c r="A7209" t="s">
        <v>9069</v>
      </c>
      <c r="B7209">
        <v>4.3</v>
      </c>
      <c r="C7209" t="str">
        <f t="shared" si="112"/>
        <v>4 – 5</v>
      </c>
      <c r="D7209">
        <v>4000</v>
      </c>
      <c r="E7209" t="s">
        <v>13149</v>
      </c>
      <c r="G7209" t="s">
        <v>13150</v>
      </c>
      <c r="H7209" t="s">
        <v>13150</v>
      </c>
      <c r="I7209" t="s">
        <v>9071</v>
      </c>
      <c r="J7209" t="s">
        <v>9072</v>
      </c>
      <c r="K7209" t="s">
        <v>15558</v>
      </c>
      <c r="L7209" t="s">
        <v>14319</v>
      </c>
      <c r="M7209" t="s">
        <v>52</v>
      </c>
    </row>
    <row r="7210" spans="1:13">
      <c r="A7210" t="s">
        <v>9069</v>
      </c>
      <c r="B7210">
        <v>4.3</v>
      </c>
      <c r="C7210" t="str">
        <f t="shared" si="112"/>
        <v>4 – 5</v>
      </c>
      <c r="D7210">
        <v>4000</v>
      </c>
      <c r="E7210" t="s">
        <v>13149</v>
      </c>
      <c r="G7210" t="s">
        <v>13150</v>
      </c>
      <c r="H7210" t="s">
        <v>13150</v>
      </c>
      <c r="I7210" t="s">
        <v>9071</v>
      </c>
      <c r="J7210" t="s">
        <v>9072</v>
      </c>
      <c r="K7210" t="s">
        <v>15558</v>
      </c>
      <c r="L7210" t="s">
        <v>14319</v>
      </c>
      <c r="M7210" t="s">
        <v>18</v>
      </c>
    </row>
    <row r="7211" spans="1:13">
      <c r="A7211" t="s">
        <v>9069</v>
      </c>
      <c r="B7211">
        <v>4.3</v>
      </c>
      <c r="C7211" t="str">
        <f t="shared" si="112"/>
        <v>4 – 5</v>
      </c>
      <c r="D7211">
        <v>4000</v>
      </c>
      <c r="E7211" t="s">
        <v>13149</v>
      </c>
      <c r="G7211" t="s">
        <v>13150</v>
      </c>
      <c r="H7211" t="s">
        <v>13150</v>
      </c>
      <c r="I7211" t="s">
        <v>9071</v>
      </c>
      <c r="J7211" t="s">
        <v>9072</v>
      </c>
      <c r="K7211" t="s">
        <v>15558</v>
      </c>
      <c r="L7211" t="s">
        <v>14319</v>
      </c>
      <c r="M7211" t="s">
        <v>595</v>
      </c>
    </row>
    <row r="7212" spans="1:13">
      <c r="A7212" t="s">
        <v>9073</v>
      </c>
      <c r="B7212">
        <v>3</v>
      </c>
      <c r="C7212" t="str">
        <f t="shared" si="112"/>
        <v>2 – 3</v>
      </c>
      <c r="D7212">
        <v>12</v>
      </c>
      <c r="E7212" t="s">
        <v>13149</v>
      </c>
      <c r="G7212" t="s">
        <v>13150</v>
      </c>
      <c r="H7212" t="s">
        <v>13150</v>
      </c>
      <c r="I7212" t="s">
        <v>9075</v>
      </c>
      <c r="J7212" t="s">
        <v>9076</v>
      </c>
      <c r="K7212" t="s">
        <v>15559</v>
      </c>
      <c r="L7212" t="s">
        <v>14067</v>
      </c>
      <c r="M7212" t="s">
        <v>635</v>
      </c>
    </row>
    <row r="7213" spans="1:13">
      <c r="A7213" t="s">
        <v>9073</v>
      </c>
      <c r="B7213">
        <v>3</v>
      </c>
      <c r="C7213" t="str">
        <f t="shared" si="112"/>
        <v>2 – 3</v>
      </c>
      <c r="D7213">
        <v>12</v>
      </c>
      <c r="E7213" t="s">
        <v>13149</v>
      </c>
      <c r="G7213" t="s">
        <v>13150</v>
      </c>
      <c r="H7213" t="s">
        <v>13150</v>
      </c>
      <c r="I7213" t="s">
        <v>9075</v>
      </c>
      <c r="J7213" t="s">
        <v>9076</v>
      </c>
      <c r="K7213" t="s">
        <v>15559</v>
      </c>
      <c r="L7213" t="s">
        <v>14067</v>
      </c>
      <c r="M7213" t="s">
        <v>149</v>
      </c>
    </row>
    <row r="7214" spans="1:13">
      <c r="A7214" t="s">
        <v>9073</v>
      </c>
      <c r="B7214">
        <v>3</v>
      </c>
      <c r="C7214" t="str">
        <f t="shared" si="112"/>
        <v>2 – 3</v>
      </c>
      <c r="D7214">
        <v>12</v>
      </c>
      <c r="E7214" t="s">
        <v>13149</v>
      </c>
      <c r="G7214" t="s">
        <v>13150</v>
      </c>
      <c r="H7214" t="s">
        <v>13150</v>
      </c>
      <c r="I7214" t="s">
        <v>9075</v>
      </c>
      <c r="J7214" t="s">
        <v>9076</v>
      </c>
      <c r="K7214" t="s">
        <v>15559</v>
      </c>
      <c r="L7214" t="s">
        <v>14067</v>
      </c>
      <c r="M7214" t="s">
        <v>262</v>
      </c>
    </row>
    <row r="7215" spans="1:13">
      <c r="A7215" t="s">
        <v>9073</v>
      </c>
      <c r="B7215">
        <v>3</v>
      </c>
      <c r="C7215" t="str">
        <f t="shared" si="112"/>
        <v>2 – 3</v>
      </c>
      <c r="D7215">
        <v>12</v>
      </c>
      <c r="E7215" t="s">
        <v>13149</v>
      </c>
      <c r="G7215" t="s">
        <v>13150</v>
      </c>
      <c r="H7215" t="s">
        <v>13150</v>
      </c>
      <c r="I7215" t="s">
        <v>9075</v>
      </c>
      <c r="J7215" t="s">
        <v>9076</v>
      </c>
      <c r="K7215" t="s">
        <v>15559</v>
      </c>
      <c r="L7215" t="s">
        <v>14067</v>
      </c>
      <c r="M7215" t="s">
        <v>10</v>
      </c>
    </row>
    <row r="7216" spans="1:13">
      <c r="A7216" t="s">
        <v>9073</v>
      </c>
      <c r="B7216">
        <v>3</v>
      </c>
      <c r="C7216" t="str">
        <f t="shared" si="112"/>
        <v>2 – 3</v>
      </c>
      <c r="D7216">
        <v>12</v>
      </c>
      <c r="E7216" t="s">
        <v>13149</v>
      </c>
      <c r="G7216" t="s">
        <v>13150</v>
      </c>
      <c r="H7216" t="s">
        <v>13150</v>
      </c>
      <c r="I7216" t="s">
        <v>9075</v>
      </c>
      <c r="J7216" t="s">
        <v>9076</v>
      </c>
      <c r="K7216" t="s">
        <v>15559</v>
      </c>
      <c r="L7216" t="s">
        <v>14067</v>
      </c>
      <c r="M7216" t="s">
        <v>595</v>
      </c>
    </row>
    <row r="7217" spans="1:13">
      <c r="A7217" t="s">
        <v>9077</v>
      </c>
      <c r="B7217">
        <v>3.8</v>
      </c>
      <c r="C7217" t="str">
        <f t="shared" si="112"/>
        <v>3 – 4</v>
      </c>
      <c r="D7217">
        <v>73</v>
      </c>
      <c r="E7217" t="s">
        <v>13149</v>
      </c>
      <c r="G7217" t="s">
        <v>13150</v>
      </c>
      <c r="H7217" t="s">
        <v>13150</v>
      </c>
      <c r="I7217" t="s">
        <v>9080</v>
      </c>
      <c r="J7217" t="s">
        <v>9081</v>
      </c>
      <c r="K7217" t="s">
        <v>13567</v>
      </c>
      <c r="L7217" t="s">
        <v>13155</v>
      </c>
      <c r="M7217" t="s">
        <v>330</v>
      </c>
    </row>
    <row r="7218" spans="1:13">
      <c r="A7218" t="s">
        <v>9077</v>
      </c>
      <c r="B7218">
        <v>3.8</v>
      </c>
      <c r="C7218" t="str">
        <f t="shared" si="112"/>
        <v>3 – 4</v>
      </c>
      <c r="D7218">
        <v>73</v>
      </c>
      <c r="E7218" t="s">
        <v>13149</v>
      </c>
      <c r="G7218" t="s">
        <v>13150</v>
      </c>
      <c r="H7218" t="s">
        <v>13150</v>
      </c>
      <c r="I7218" t="s">
        <v>9080</v>
      </c>
      <c r="J7218" t="s">
        <v>9081</v>
      </c>
      <c r="K7218" t="s">
        <v>13567</v>
      </c>
      <c r="L7218" t="s">
        <v>13155</v>
      </c>
      <c r="M7218" t="s">
        <v>252</v>
      </c>
    </row>
    <row r="7219" spans="1:13">
      <c r="A7219" t="s">
        <v>9077</v>
      </c>
      <c r="B7219">
        <v>3.8</v>
      </c>
      <c r="C7219" t="str">
        <f t="shared" si="112"/>
        <v>3 – 4</v>
      </c>
      <c r="D7219">
        <v>73</v>
      </c>
      <c r="E7219" t="s">
        <v>13149</v>
      </c>
      <c r="G7219" t="s">
        <v>13150</v>
      </c>
      <c r="H7219" t="s">
        <v>13150</v>
      </c>
      <c r="I7219" t="s">
        <v>9080</v>
      </c>
      <c r="J7219" t="s">
        <v>9081</v>
      </c>
      <c r="K7219" t="s">
        <v>13567</v>
      </c>
      <c r="L7219" t="s">
        <v>13155</v>
      </c>
      <c r="M7219" t="s">
        <v>257</v>
      </c>
    </row>
    <row r="7220" spans="1:13">
      <c r="A7220" t="s">
        <v>9077</v>
      </c>
      <c r="B7220">
        <v>3.8</v>
      </c>
      <c r="C7220" t="str">
        <f t="shared" si="112"/>
        <v>3 – 4</v>
      </c>
      <c r="D7220">
        <v>73</v>
      </c>
      <c r="E7220" t="s">
        <v>13149</v>
      </c>
      <c r="G7220" t="s">
        <v>13150</v>
      </c>
      <c r="H7220" t="s">
        <v>13150</v>
      </c>
      <c r="I7220" t="s">
        <v>9080</v>
      </c>
      <c r="J7220" t="s">
        <v>9081</v>
      </c>
      <c r="K7220" t="s">
        <v>13567</v>
      </c>
      <c r="L7220" t="s">
        <v>13155</v>
      </c>
      <c r="M7220" t="s">
        <v>2256</v>
      </c>
    </row>
    <row r="7221" spans="1:13">
      <c r="A7221" t="s">
        <v>9083</v>
      </c>
      <c r="B7221">
        <v>3.2</v>
      </c>
      <c r="C7221" t="str">
        <f t="shared" si="112"/>
        <v>3 – 4</v>
      </c>
      <c r="D7221">
        <v>40</v>
      </c>
      <c r="E7221" t="s">
        <v>13149</v>
      </c>
      <c r="G7221" t="s">
        <v>13150</v>
      </c>
      <c r="H7221" t="s">
        <v>13150</v>
      </c>
      <c r="I7221" t="s">
        <v>9086</v>
      </c>
      <c r="J7221" t="s">
        <v>9087</v>
      </c>
      <c r="K7221" t="s">
        <v>15560</v>
      </c>
      <c r="L7221" t="s">
        <v>14335</v>
      </c>
      <c r="M7221" t="s">
        <v>149</v>
      </c>
    </row>
    <row r="7222" spans="1:13">
      <c r="A7222" t="s">
        <v>9083</v>
      </c>
      <c r="B7222">
        <v>3.2</v>
      </c>
      <c r="C7222" t="str">
        <f t="shared" si="112"/>
        <v>3 – 4</v>
      </c>
      <c r="D7222">
        <v>40</v>
      </c>
      <c r="E7222" t="s">
        <v>13149</v>
      </c>
      <c r="G7222" t="s">
        <v>13150</v>
      </c>
      <c r="H7222" t="s">
        <v>13150</v>
      </c>
      <c r="I7222" t="s">
        <v>9086</v>
      </c>
      <c r="J7222" t="s">
        <v>9087</v>
      </c>
      <c r="K7222" t="s">
        <v>15560</v>
      </c>
      <c r="L7222" t="s">
        <v>14335</v>
      </c>
      <c r="M7222" t="s">
        <v>52</v>
      </c>
    </row>
    <row r="7223" spans="1:13">
      <c r="A7223" t="s">
        <v>9083</v>
      </c>
      <c r="B7223">
        <v>3.2</v>
      </c>
      <c r="C7223" t="str">
        <f t="shared" si="112"/>
        <v>3 – 4</v>
      </c>
      <c r="D7223">
        <v>40</v>
      </c>
      <c r="E7223" t="s">
        <v>13149</v>
      </c>
      <c r="G7223" t="s">
        <v>13150</v>
      </c>
      <c r="H7223" t="s">
        <v>13150</v>
      </c>
      <c r="I7223" t="s">
        <v>9086</v>
      </c>
      <c r="J7223" t="s">
        <v>9087</v>
      </c>
      <c r="K7223" t="s">
        <v>15560</v>
      </c>
      <c r="L7223" t="s">
        <v>14335</v>
      </c>
      <c r="M7223" t="s">
        <v>18</v>
      </c>
    </row>
    <row r="7224" spans="1:13">
      <c r="A7224" t="s">
        <v>9083</v>
      </c>
      <c r="B7224">
        <v>3.2</v>
      </c>
      <c r="C7224" t="str">
        <f t="shared" si="112"/>
        <v>3 – 4</v>
      </c>
      <c r="D7224">
        <v>40</v>
      </c>
      <c r="E7224" t="s">
        <v>13149</v>
      </c>
      <c r="G7224" t="s">
        <v>13150</v>
      </c>
      <c r="H7224" t="s">
        <v>13150</v>
      </c>
      <c r="I7224" t="s">
        <v>9086</v>
      </c>
      <c r="J7224" t="s">
        <v>9087</v>
      </c>
      <c r="K7224" t="s">
        <v>15560</v>
      </c>
      <c r="L7224" t="s">
        <v>14335</v>
      </c>
      <c r="M7224" t="s">
        <v>5392</v>
      </c>
    </row>
    <row r="7225" spans="1:13">
      <c r="A7225" t="s">
        <v>9089</v>
      </c>
      <c r="B7225">
        <v>4.4000000000000004</v>
      </c>
      <c r="C7225" t="str">
        <f t="shared" si="112"/>
        <v>4 – 5</v>
      </c>
      <c r="D7225">
        <v>100</v>
      </c>
      <c r="E7225" t="s">
        <v>13149</v>
      </c>
      <c r="G7225" t="s">
        <v>13150</v>
      </c>
      <c r="H7225" t="s">
        <v>13150</v>
      </c>
      <c r="I7225" t="s">
        <v>9091</v>
      </c>
      <c r="J7225" t="s">
        <v>9092</v>
      </c>
      <c r="K7225" t="s">
        <v>15561</v>
      </c>
      <c r="L7225" t="s">
        <v>14335</v>
      </c>
      <c r="M7225" t="s">
        <v>4950</v>
      </c>
    </row>
    <row r="7226" spans="1:13">
      <c r="A7226" t="s">
        <v>9089</v>
      </c>
      <c r="B7226">
        <v>4.4000000000000004</v>
      </c>
      <c r="C7226" t="str">
        <f t="shared" si="112"/>
        <v>4 – 5</v>
      </c>
      <c r="D7226">
        <v>100</v>
      </c>
      <c r="E7226" t="s">
        <v>13149</v>
      </c>
      <c r="G7226" t="s">
        <v>13150</v>
      </c>
      <c r="H7226" t="s">
        <v>13150</v>
      </c>
      <c r="I7226" t="s">
        <v>9091</v>
      </c>
      <c r="J7226" t="s">
        <v>9092</v>
      </c>
      <c r="K7226" t="s">
        <v>15561</v>
      </c>
      <c r="L7226" t="s">
        <v>14335</v>
      </c>
      <c r="M7226" t="s">
        <v>18</v>
      </c>
    </row>
    <row r="7227" spans="1:13">
      <c r="A7227" t="s">
        <v>9094</v>
      </c>
      <c r="B7227">
        <v>4.8</v>
      </c>
      <c r="C7227" t="str">
        <f t="shared" si="112"/>
        <v>4 – 5</v>
      </c>
      <c r="D7227">
        <v>100</v>
      </c>
      <c r="E7227" t="s">
        <v>13149</v>
      </c>
      <c r="G7227" t="s">
        <v>13150</v>
      </c>
      <c r="H7227" t="s">
        <v>13150</v>
      </c>
      <c r="I7227" t="s">
        <v>9096</v>
      </c>
      <c r="J7227" t="s">
        <v>2120</v>
      </c>
      <c r="K7227" t="s">
        <v>14350</v>
      </c>
      <c r="L7227" t="s">
        <v>14198</v>
      </c>
      <c r="M7227" t="s">
        <v>262</v>
      </c>
    </row>
    <row r="7228" spans="1:13">
      <c r="A7228" t="s">
        <v>9094</v>
      </c>
      <c r="B7228">
        <v>4.8</v>
      </c>
      <c r="C7228" t="str">
        <f t="shared" si="112"/>
        <v>4 – 5</v>
      </c>
      <c r="D7228">
        <v>100</v>
      </c>
      <c r="E7228" t="s">
        <v>13149</v>
      </c>
      <c r="G7228" t="s">
        <v>13150</v>
      </c>
      <c r="H7228" t="s">
        <v>13150</v>
      </c>
      <c r="I7228" t="s">
        <v>9096</v>
      </c>
      <c r="J7228" t="s">
        <v>2120</v>
      </c>
      <c r="K7228" t="s">
        <v>14350</v>
      </c>
      <c r="L7228" t="s">
        <v>14198</v>
      </c>
      <c r="M7228" t="s">
        <v>1586</v>
      </c>
    </row>
    <row r="7229" spans="1:13">
      <c r="A7229" t="s">
        <v>9094</v>
      </c>
      <c r="B7229">
        <v>4.8</v>
      </c>
      <c r="C7229" t="str">
        <f t="shared" si="112"/>
        <v>4 – 5</v>
      </c>
      <c r="D7229">
        <v>100</v>
      </c>
      <c r="E7229" t="s">
        <v>13149</v>
      </c>
      <c r="G7229" t="s">
        <v>13150</v>
      </c>
      <c r="H7229" t="s">
        <v>13150</v>
      </c>
      <c r="I7229" t="s">
        <v>9096</v>
      </c>
      <c r="J7229" t="s">
        <v>2120</v>
      </c>
      <c r="K7229" t="s">
        <v>14350</v>
      </c>
      <c r="L7229" t="s">
        <v>14198</v>
      </c>
      <c r="M7229" t="s">
        <v>595</v>
      </c>
    </row>
    <row r="7230" spans="1:13">
      <c r="A7230" t="s">
        <v>9097</v>
      </c>
      <c r="B7230">
        <v>3.5</v>
      </c>
      <c r="C7230" t="str">
        <f t="shared" si="112"/>
        <v>3 – 4</v>
      </c>
      <c r="D7230">
        <v>9</v>
      </c>
      <c r="E7230" t="s">
        <v>13149</v>
      </c>
      <c r="G7230" t="s">
        <v>13150</v>
      </c>
      <c r="H7230" t="s">
        <v>13150</v>
      </c>
      <c r="I7230" t="s">
        <v>9099</v>
      </c>
      <c r="J7230" t="s">
        <v>2120</v>
      </c>
      <c r="K7230" t="s">
        <v>14350</v>
      </c>
      <c r="L7230" t="s">
        <v>14198</v>
      </c>
      <c r="M7230" t="s">
        <v>52</v>
      </c>
    </row>
    <row r="7231" spans="1:13">
      <c r="A7231" t="s">
        <v>9097</v>
      </c>
      <c r="B7231">
        <v>3.5</v>
      </c>
      <c r="C7231" t="str">
        <f t="shared" si="112"/>
        <v>3 – 4</v>
      </c>
      <c r="D7231">
        <v>9</v>
      </c>
      <c r="E7231" t="s">
        <v>13149</v>
      </c>
      <c r="G7231" t="s">
        <v>13150</v>
      </c>
      <c r="H7231" t="s">
        <v>13150</v>
      </c>
      <c r="I7231" t="s">
        <v>9099</v>
      </c>
      <c r="J7231" t="s">
        <v>2120</v>
      </c>
      <c r="K7231" t="s">
        <v>14350</v>
      </c>
      <c r="L7231" t="s">
        <v>14198</v>
      </c>
      <c r="M7231" t="s">
        <v>18</v>
      </c>
    </row>
    <row r="7232" spans="1:13">
      <c r="A7232" t="s">
        <v>9097</v>
      </c>
      <c r="B7232">
        <v>3.5</v>
      </c>
      <c r="C7232" t="str">
        <f t="shared" si="112"/>
        <v>3 – 4</v>
      </c>
      <c r="D7232">
        <v>9</v>
      </c>
      <c r="E7232" t="s">
        <v>13149</v>
      </c>
      <c r="G7232" t="s">
        <v>13150</v>
      </c>
      <c r="H7232" t="s">
        <v>13150</v>
      </c>
      <c r="I7232" t="s">
        <v>9099</v>
      </c>
      <c r="J7232" t="s">
        <v>2120</v>
      </c>
      <c r="K7232" t="s">
        <v>14350</v>
      </c>
      <c r="L7232" t="s">
        <v>14198</v>
      </c>
      <c r="M7232" t="s">
        <v>5392</v>
      </c>
    </row>
    <row r="7233" spans="1:13">
      <c r="A7233" t="s">
        <v>9100</v>
      </c>
      <c r="B7233">
        <v>4.2</v>
      </c>
      <c r="C7233" t="str">
        <f t="shared" si="112"/>
        <v>4 – 5</v>
      </c>
      <c r="D7233">
        <v>100</v>
      </c>
      <c r="E7233" t="s">
        <v>13149</v>
      </c>
      <c r="G7233" t="s">
        <v>13150</v>
      </c>
      <c r="H7233" t="s">
        <v>13150</v>
      </c>
      <c r="I7233" t="s">
        <v>9102</v>
      </c>
      <c r="J7233" t="s">
        <v>9103</v>
      </c>
      <c r="K7233" t="s">
        <v>15562</v>
      </c>
      <c r="L7233" t="s">
        <v>14335</v>
      </c>
      <c r="M7233" t="s">
        <v>635</v>
      </c>
    </row>
    <row r="7234" spans="1:13">
      <c r="A7234" t="s">
        <v>9100</v>
      </c>
      <c r="B7234">
        <v>4.2</v>
      </c>
      <c r="C7234" t="str">
        <f t="shared" ref="C7234:C7297" si="113">IF(B7234="", "No Rating",
 IF(B7234&lt;=2, "1 – 2",
 IF(B7234&lt;=3, "2 – 3",
 IF(B7234&lt;=4, "3 – 4",
 "4 – 5"))))</f>
        <v>4 – 5</v>
      </c>
      <c r="D7234">
        <v>100</v>
      </c>
      <c r="E7234" t="s">
        <v>13149</v>
      </c>
      <c r="G7234" t="s">
        <v>13150</v>
      </c>
      <c r="H7234" t="s">
        <v>13150</v>
      </c>
      <c r="I7234" t="s">
        <v>9102</v>
      </c>
      <c r="J7234" t="s">
        <v>9103</v>
      </c>
      <c r="K7234" t="s">
        <v>15562</v>
      </c>
      <c r="L7234" t="s">
        <v>14335</v>
      </c>
      <c r="M7234" t="s">
        <v>4950</v>
      </c>
    </row>
    <row r="7235" spans="1:13">
      <c r="A7235" t="s">
        <v>9100</v>
      </c>
      <c r="B7235">
        <v>4.2</v>
      </c>
      <c r="C7235" t="str">
        <f t="shared" si="113"/>
        <v>4 – 5</v>
      </c>
      <c r="D7235">
        <v>100</v>
      </c>
      <c r="E7235" t="s">
        <v>13149</v>
      </c>
      <c r="G7235" t="s">
        <v>13150</v>
      </c>
      <c r="H7235" t="s">
        <v>13150</v>
      </c>
      <c r="I7235" t="s">
        <v>9102</v>
      </c>
      <c r="J7235" t="s">
        <v>9103</v>
      </c>
      <c r="K7235" t="s">
        <v>15562</v>
      </c>
      <c r="L7235" t="s">
        <v>14335</v>
      </c>
      <c r="M7235" t="s">
        <v>149</v>
      </c>
    </row>
    <row r="7236" spans="1:13">
      <c r="A7236" t="s">
        <v>9100</v>
      </c>
      <c r="B7236">
        <v>4.2</v>
      </c>
      <c r="C7236" t="str">
        <f t="shared" si="113"/>
        <v>4 – 5</v>
      </c>
      <c r="D7236">
        <v>100</v>
      </c>
      <c r="E7236" t="s">
        <v>13149</v>
      </c>
      <c r="G7236" t="s">
        <v>13150</v>
      </c>
      <c r="H7236" t="s">
        <v>13150</v>
      </c>
      <c r="I7236" t="s">
        <v>9102</v>
      </c>
      <c r="J7236" t="s">
        <v>9103</v>
      </c>
      <c r="K7236" t="s">
        <v>15562</v>
      </c>
      <c r="L7236" t="s">
        <v>14335</v>
      </c>
      <c r="M7236" t="s">
        <v>330</v>
      </c>
    </row>
    <row r="7237" spans="1:13">
      <c r="A7237" t="s">
        <v>9100</v>
      </c>
      <c r="B7237">
        <v>4.2</v>
      </c>
      <c r="C7237" t="str">
        <f t="shared" si="113"/>
        <v>4 – 5</v>
      </c>
      <c r="D7237">
        <v>100</v>
      </c>
      <c r="E7237" t="s">
        <v>13149</v>
      </c>
      <c r="G7237" t="s">
        <v>13150</v>
      </c>
      <c r="H7237" t="s">
        <v>13150</v>
      </c>
      <c r="I7237" t="s">
        <v>9102</v>
      </c>
      <c r="J7237" t="s">
        <v>9103</v>
      </c>
      <c r="K7237" t="s">
        <v>15562</v>
      </c>
      <c r="L7237" t="s">
        <v>14335</v>
      </c>
      <c r="M7237" t="s">
        <v>16118</v>
      </c>
    </row>
    <row r="7238" spans="1:13">
      <c r="A7238" t="s">
        <v>9104</v>
      </c>
      <c r="B7238">
        <v>3.9</v>
      </c>
      <c r="C7238" t="str">
        <f t="shared" si="113"/>
        <v>3 – 4</v>
      </c>
      <c r="D7238">
        <v>1000</v>
      </c>
      <c r="E7238" t="s">
        <v>13149</v>
      </c>
      <c r="G7238" t="s">
        <v>13150</v>
      </c>
      <c r="H7238" t="s">
        <v>13150</v>
      </c>
      <c r="I7238" t="s">
        <v>9106</v>
      </c>
      <c r="J7238" t="s">
        <v>9107</v>
      </c>
      <c r="K7238" t="s">
        <v>15563</v>
      </c>
      <c r="L7238" t="s">
        <v>14067</v>
      </c>
      <c r="M7238" t="s">
        <v>262</v>
      </c>
    </row>
    <row r="7239" spans="1:13">
      <c r="A7239" t="s">
        <v>9104</v>
      </c>
      <c r="B7239">
        <v>3.9</v>
      </c>
      <c r="C7239" t="str">
        <f t="shared" si="113"/>
        <v>3 – 4</v>
      </c>
      <c r="D7239">
        <v>1000</v>
      </c>
      <c r="E7239" t="s">
        <v>13149</v>
      </c>
      <c r="G7239" t="s">
        <v>13150</v>
      </c>
      <c r="H7239" t="s">
        <v>13150</v>
      </c>
      <c r="I7239" t="s">
        <v>9106</v>
      </c>
      <c r="J7239" t="s">
        <v>9107</v>
      </c>
      <c r="K7239" t="s">
        <v>15563</v>
      </c>
      <c r="L7239" t="s">
        <v>14067</v>
      </c>
      <c r="M7239" t="s">
        <v>1762</v>
      </c>
    </row>
    <row r="7240" spans="1:13">
      <c r="A7240" t="s">
        <v>9104</v>
      </c>
      <c r="B7240">
        <v>3.9</v>
      </c>
      <c r="C7240" t="str">
        <f t="shared" si="113"/>
        <v>3 – 4</v>
      </c>
      <c r="D7240">
        <v>1000</v>
      </c>
      <c r="E7240" t="s">
        <v>13149</v>
      </c>
      <c r="G7240" t="s">
        <v>13150</v>
      </c>
      <c r="H7240" t="s">
        <v>13150</v>
      </c>
      <c r="I7240" t="s">
        <v>9106</v>
      </c>
      <c r="J7240" t="s">
        <v>9107</v>
      </c>
      <c r="K7240" t="s">
        <v>15563</v>
      </c>
      <c r="L7240" t="s">
        <v>14067</v>
      </c>
      <c r="M7240" t="s">
        <v>2256</v>
      </c>
    </row>
    <row r="7241" spans="1:13">
      <c r="A7241" t="s">
        <v>9104</v>
      </c>
      <c r="B7241">
        <v>3.9</v>
      </c>
      <c r="C7241" t="str">
        <f t="shared" si="113"/>
        <v>3 – 4</v>
      </c>
      <c r="D7241">
        <v>1000</v>
      </c>
      <c r="E7241" t="s">
        <v>13149</v>
      </c>
      <c r="G7241" t="s">
        <v>13150</v>
      </c>
      <c r="H7241" t="s">
        <v>13150</v>
      </c>
      <c r="I7241" t="s">
        <v>9106</v>
      </c>
      <c r="J7241" t="s">
        <v>9107</v>
      </c>
      <c r="K7241" t="s">
        <v>15563</v>
      </c>
      <c r="L7241" t="s">
        <v>14067</v>
      </c>
      <c r="M7241" t="s">
        <v>16108</v>
      </c>
    </row>
    <row r="7242" spans="1:13">
      <c r="A7242" t="s">
        <v>9104</v>
      </c>
      <c r="B7242">
        <v>3.9</v>
      </c>
      <c r="C7242" t="str">
        <f t="shared" si="113"/>
        <v>3 – 4</v>
      </c>
      <c r="D7242">
        <v>1000</v>
      </c>
      <c r="E7242" t="s">
        <v>13149</v>
      </c>
      <c r="G7242" t="s">
        <v>13150</v>
      </c>
      <c r="H7242" t="s">
        <v>13150</v>
      </c>
      <c r="I7242" t="s">
        <v>9106</v>
      </c>
      <c r="J7242" t="s">
        <v>9107</v>
      </c>
      <c r="K7242" t="s">
        <v>15563</v>
      </c>
      <c r="L7242" t="s">
        <v>14067</v>
      </c>
      <c r="M7242" t="s">
        <v>18</v>
      </c>
    </row>
    <row r="7243" spans="1:13">
      <c r="A7243" t="s">
        <v>9109</v>
      </c>
      <c r="B7243">
        <v>4.7</v>
      </c>
      <c r="C7243" t="str">
        <f t="shared" si="113"/>
        <v>4 – 5</v>
      </c>
      <c r="D7243">
        <v>100</v>
      </c>
      <c r="E7243" t="s">
        <v>13149</v>
      </c>
      <c r="G7243" t="s">
        <v>13150</v>
      </c>
      <c r="H7243" t="s">
        <v>13150</v>
      </c>
      <c r="I7243" t="s">
        <v>9111</v>
      </c>
      <c r="J7243" t="s">
        <v>9112</v>
      </c>
      <c r="K7243" t="s">
        <v>15564</v>
      </c>
      <c r="L7243" t="s">
        <v>14335</v>
      </c>
      <c r="M7243" t="s">
        <v>233</v>
      </c>
    </row>
    <row r="7244" spans="1:13">
      <c r="A7244" t="s">
        <v>9109</v>
      </c>
      <c r="B7244">
        <v>4.7</v>
      </c>
      <c r="C7244" t="str">
        <f t="shared" si="113"/>
        <v>4 – 5</v>
      </c>
      <c r="D7244">
        <v>100</v>
      </c>
      <c r="E7244" t="s">
        <v>13149</v>
      </c>
      <c r="G7244" t="s">
        <v>13150</v>
      </c>
      <c r="H7244" t="s">
        <v>13150</v>
      </c>
      <c r="I7244" t="s">
        <v>9111</v>
      </c>
      <c r="J7244" t="s">
        <v>9112</v>
      </c>
      <c r="K7244" t="s">
        <v>15564</v>
      </c>
      <c r="L7244" t="s">
        <v>14335</v>
      </c>
      <c r="M7244" t="s">
        <v>257</v>
      </c>
    </row>
    <row r="7245" spans="1:13">
      <c r="A7245" t="s">
        <v>9113</v>
      </c>
      <c r="C7245" t="str">
        <f t="shared" si="113"/>
        <v>No Rating</v>
      </c>
      <c r="E7245" t="s">
        <v>13150</v>
      </c>
      <c r="G7245" t="s">
        <v>13150</v>
      </c>
      <c r="H7245" t="s">
        <v>13150</v>
      </c>
      <c r="I7245" t="s">
        <v>9115</v>
      </c>
      <c r="J7245" t="s">
        <v>9116</v>
      </c>
      <c r="K7245" t="s">
        <v>15565</v>
      </c>
      <c r="L7245" t="s">
        <v>14067</v>
      </c>
      <c r="M7245" t="s">
        <v>262</v>
      </c>
    </row>
    <row r="7246" spans="1:13">
      <c r="A7246" t="s">
        <v>9113</v>
      </c>
      <c r="C7246" t="str">
        <f t="shared" si="113"/>
        <v>No Rating</v>
      </c>
      <c r="E7246" t="s">
        <v>13150</v>
      </c>
      <c r="G7246" t="s">
        <v>13150</v>
      </c>
      <c r="H7246" t="s">
        <v>13150</v>
      </c>
      <c r="I7246" t="s">
        <v>9115</v>
      </c>
      <c r="J7246" t="s">
        <v>9116</v>
      </c>
      <c r="K7246" t="s">
        <v>15565</v>
      </c>
      <c r="L7246" t="s">
        <v>14067</v>
      </c>
      <c r="M7246" t="s">
        <v>10</v>
      </c>
    </row>
    <row r="7247" spans="1:13">
      <c r="A7247" t="s">
        <v>9113</v>
      </c>
      <c r="C7247" t="str">
        <f t="shared" si="113"/>
        <v>No Rating</v>
      </c>
      <c r="E7247" t="s">
        <v>13150</v>
      </c>
      <c r="G7247" t="s">
        <v>13150</v>
      </c>
      <c r="H7247" t="s">
        <v>13150</v>
      </c>
      <c r="I7247" t="s">
        <v>9115</v>
      </c>
      <c r="J7247" t="s">
        <v>9116</v>
      </c>
      <c r="K7247" t="s">
        <v>15565</v>
      </c>
      <c r="L7247" t="s">
        <v>14067</v>
      </c>
      <c r="M7247" t="s">
        <v>18</v>
      </c>
    </row>
    <row r="7248" spans="1:13">
      <c r="A7248" t="s">
        <v>9113</v>
      </c>
      <c r="C7248" t="str">
        <f t="shared" si="113"/>
        <v>No Rating</v>
      </c>
      <c r="E7248" t="s">
        <v>13150</v>
      </c>
      <c r="G7248" t="s">
        <v>13150</v>
      </c>
      <c r="H7248" t="s">
        <v>13150</v>
      </c>
      <c r="I7248" t="s">
        <v>9115</v>
      </c>
      <c r="J7248" t="s">
        <v>9116</v>
      </c>
      <c r="K7248" t="s">
        <v>15565</v>
      </c>
      <c r="L7248" t="s">
        <v>14067</v>
      </c>
      <c r="M7248" t="s">
        <v>595</v>
      </c>
    </row>
    <row r="7249" spans="1:13">
      <c r="A7249" t="s">
        <v>9113</v>
      </c>
      <c r="C7249" t="str">
        <f t="shared" si="113"/>
        <v>No Rating</v>
      </c>
      <c r="E7249" t="s">
        <v>13150</v>
      </c>
      <c r="G7249" t="s">
        <v>13150</v>
      </c>
      <c r="H7249" t="s">
        <v>13150</v>
      </c>
      <c r="I7249" t="s">
        <v>9115</v>
      </c>
      <c r="J7249" t="s">
        <v>9116</v>
      </c>
      <c r="K7249" t="s">
        <v>15565</v>
      </c>
      <c r="L7249" t="s">
        <v>14067</v>
      </c>
      <c r="M7249" t="s">
        <v>3586</v>
      </c>
    </row>
    <row r="7250" spans="1:13">
      <c r="A7250" t="s">
        <v>9117</v>
      </c>
      <c r="C7250" t="str">
        <f t="shared" si="113"/>
        <v>No Rating</v>
      </c>
      <c r="E7250" t="s">
        <v>13150</v>
      </c>
      <c r="G7250" t="s">
        <v>13150</v>
      </c>
      <c r="H7250" t="s">
        <v>13150</v>
      </c>
      <c r="I7250" t="s">
        <v>9119</v>
      </c>
      <c r="J7250" t="s">
        <v>9120</v>
      </c>
      <c r="K7250" t="s">
        <v>13568</v>
      </c>
      <c r="L7250" t="s">
        <v>13155</v>
      </c>
      <c r="M7250" t="s">
        <v>635</v>
      </c>
    </row>
    <row r="7251" spans="1:13">
      <c r="A7251" t="s">
        <v>9117</v>
      </c>
      <c r="C7251" t="str">
        <f t="shared" si="113"/>
        <v>No Rating</v>
      </c>
      <c r="E7251" t="s">
        <v>13150</v>
      </c>
      <c r="G7251" t="s">
        <v>13150</v>
      </c>
      <c r="H7251" t="s">
        <v>13150</v>
      </c>
      <c r="I7251" t="s">
        <v>9119</v>
      </c>
      <c r="J7251" t="s">
        <v>9120</v>
      </c>
      <c r="K7251" t="s">
        <v>13568</v>
      </c>
      <c r="L7251" t="s">
        <v>13155</v>
      </c>
      <c r="M7251" t="s">
        <v>262</v>
      </c>
    </row>
    <row r="7252" spans="1:13">
      <c r="A7252" t="s">
        <v>9117</v>
      </c>
      <c r="C7252" t="str">
        <f t="shared" si="113"/>
        <v>No Rating</v>
      </c>
      <c r="E7252" t="s">
        <v>13150</v>
      </c>
      <c r="G7252" t="s">
        <v>13150</v>
      </c>
      <c r="H7252" t="s">
        <v>13150</v>
      </c>
      <c r="I7252" t="s">
        <v>9119</v>
      </c>
      <c r="J7252" t="s">
        <v>9120</v>
      </c>
      <c r="K7252" t="s">
        <v>13568</v>
      </c>
      <c r="L7252" t="s">
        <v>13155</v>
      </c>
      <c r="M7252" t="s">
        <v>18</v>
      </c>
    </row>
    <row r="7253" spans="1:13">
      <c r="A7253" t="s">
        <v>9117</v>
      </c>
      <c r="C7253" t="str">
        <f t="shared" si="113"/>
        <v>No Rating</v>
      </c>
      <c r="E7253" t="s">
        <v>13150</v>
      </c>
      <c r="G7253" t="s">
        <v>13150</v>
      </c>
      <c r="H7253" t="s">
        <v>13150</v>
      </c>
      <c r="I7253" t="s">
        <v>9119</v>
      </c>
      <c r="J7253" t="s">
        <v>9120</v>
      </c>
      <c r="K7253" t="s">
        <v>13568</v>
      </c>
      <c r="L7253" t="s">
        <v>13155</v>
      </c>
      <c r="M7253" t="s">
        <v>595</v>
      </c>
    </row>
    <row r="7254" spans="1:13">
      <c r="A7254" t="s">
        <v>9117</v>
      </c>
      <c r="C7254" t="str">
        <f t="shared" si="113"/>
        <v>No Rating</v>
      </c>
      <c r="E7254" t="s">
        <v>13150</v>
      </c>
      <c r="G7254" t="s">
        <v>13150</v>
      </c>
      <c r="H7254" t="s">
        <v>13150</v>
      </c>
      <c r="I7254" t="s">
        <v>9119</v>
      </c>
      <c r="J7254" t="s">
        <v>9120</v>
      </c>
      <c r="K7254" t="s">
        <v>13568</v>
      </c>
      <c r="L7254" t="s">
        <v>13155</v>
      </c>
      <c r="M7254" t="s">
        <v>3586</v>
      </c>
    </row>
    <row r="7255" spans="1:13">
      <c r="A7255" t="s">
        <v>9121</v>
      </c>
      <c r="B7255">
        <v>4.9000000000000004</v>
      </c>
      <c r="C7255" t="str">
        <f t="shared" si="113"/>
        <v>4 – 5</v>
      </c>
      <c r="D7255">
        <v>100</v>
      </c>
      <c r="E7255" t="s">
        <v>13149</v>
      </c>
      <c r="G7255" t="s">
        <v>13150</v>
      </c>
      <c r="H7255" t="s">
        <v>13150</v>
      </c>
      <c r="I7255" t="s">
        <v>9123</v>
      </c>
      <c r="J7255" t="s">
        <v>9124</v>
      </c>
      <c r="K7255" t="s">
        <v>15566</v>
      </c>
      <c r="L7255" t="s">
        <v>14335</v>
      </c>
      <c r="M7255" t="s">
        <v>149</v>
      </c>
    </row>
    <row r="7256" spans="1:13">
      <c r="A7256" t="s">
        <v>9121</v>
      </c>
      <c r="B7256">
        <v>4.9000000000000004</v>
      </c>
      <c r="C7256" t="str">
        <f t="shared" si="113"/>
        <v>4 – 5</v>
      </c>
      <c r="D7256">
        <v>100</v>
      </c>
      <c r="E7256" t="s">
        <v>13149</v>
      </c>
      <c r="G7256" t="s">
        <v>13150</v>
      </c>
      <c r="H7256" t="s">
        <v>13150</v>
      </c>
      <c r="I7256" t="s">
        <v>9123</v>
      </c>
      <c r="J7256" t="s">
        <v>9124</v>
      </c>
      <c r="K7256" t="s">
        <v>15566</v>
      </c>
      <c r="L7256" t="s">
        <v>14335</v>
      </c>
      <c r="M7256" t="s">
        <v>257</v>
      </c>
    </row>
    <row r="7257" spans="1:13">
      <c r="A7257" t="s">
        <v>9121</v>
      </c>
      <c r="B7257">
        <v>4.9000000000000004</v>
      </c>
      <c r="C7257" t="str">
        <f t="shared" si="113"/>
        <v>4 – 5</v>
      </c>
      <c r="D7257">
        <v>100</v>
      </c>
      <c r="E7257" t="s">
        <v>13149</v>
      </c>
      <c r="G7257" t="s">
        <v>13150</v>
      </c>
      <c r="H7257" t="s">
        <v>13150</v>
      </c>
      <c r="I7257" t="s">
        <v>9123</v>
      </c>
      <c r="J7257" t="s">
        <v>9124</v>
      </c>
      <c r="K7257" t="s">
        <v>15566</v>
      </c>
      <c r="L7257" t="s">
        <v>14335</v>
      </c>
      <c r="M7257" t="s">
        <v>12403</v>
      </c>
    </row>
    <row r="7258" spans="1:13">
      <c r="A7258" t="s">
        <v>9121</v>
      </c>
      <c r="B7258">
        <v>4.9000000000000004</v>
      </c>
      <c r="C7258" t="str">
        <f t="shared" si="113"/>
        <v>4 – 5</v>
      </c>
      <c r="D7258">
        <v>100</v>
      </c>
      <c r="E7258" t="s">
        <v>13149</v>
      </c>
      <c r="G7258" t="s">
        <v>13150</v>
      </c>
      <c r="H7258" t="s">
        <v>13150</v>
      </c>
      <c r="I7258" t="s">
        <v>9123</v>
      </c>
      <c r="J7258" t="s">
        <v>9124</v>
      </c>
      <c r="K7258" t="s">
        <v>15566</v>
      </c>
      <c r="L7258" t="s">
        <v>14335</v>
      </c>
      <c r="M7258" t="s">
        <v>2256</v>
      </c>
    </row>
    <row r="7259" spans="1:13">
      <c r="A7259" t="s">
        <v>9121</v>
      </c>
      <c r="B7259">
        <v>4.9000000000000004</v>
      </c>
      <c r="C7259" t="str">
        <f t="shared" si="113"/>
        <v>4 – 5</v>
      </c>
      <c r="D7259">
        <v>100</v>
      </c>
      <c r="E7259" t="s">
        <v>13149</v>
      </c>
      <c r="G7259" t="s">
        <v>13150</v>
      </c>
      <c r="H7259" t="s">
        <v>13150</v>
      </c>
      <c r="I7259" t="s">
        <v>9123</v>
      </c>
      <c r="J7259" t="s">
        <v>9124</v>
      </c>
      <c r="K7259" t="s">
        <v>15566</v>
      </c>
      <c r="L7259" t="s">
        <v>14335</v>
      </c>
      <c r="M7259" t="s">
        <v>511</v>
      </c>
    </row>
    <row r="7260" spans="1:13">
      <c r="A7260" t="s">
        <v>9126</v>
      </c>
      <c r="C7260" t="str">
        <f t="shared" si="113"/>
        <v>No Rating</v>
      </c>
      <c r="E7260" t="s">
        <v>13150</v>
      </c>
      <c r="G7260" t="s">
        <v>13150</v>
      </c>
      <c r="H7260" t="s">
        <v>13150</v>
      </c>
      <c r="I7260" t="s">
        <v>9128</v>
      </c>
      <c r="J7260" t="s">
        <v>9129</v>
      </c>
      <c r="K7260" t="s">
        <v>15567</v>
      </c>
      <c r="L7260" t="s">
        <v>14198</v>
      </c>
      <c r="M7260" t="s">
        <v>635</v>
      </c>
    </row>
    <row r="7261" spans="1:13">
      <c r="A7261" t="s">
        <v>9126</v>
      </c>
      <c r="C7261" t="str">
        <f t="shared" si="113"/>
        <v>No Rating</v>
      </c>
      <c r="E7261" t="s">
        <v>13150</v>
      </c>
      <c r="G7261" t="s">
        <v>13150</v>
      </c>
      <c r="H7261" t="s">
        <v>13150</v>
      </c>
      <c r="I7261" t="s">
        <v>9128</v>
      </c>
      <c r="J7261" t="s">
        <v>9129</v>
      </c>
      <c r="K7261" t="s">
        <v>15567</v>
      </c>
      <c r="L7261" t="s">
        <v>14198</v>
      </c>
      <c r="M7261" t="s">
        <v>262</v>
      </c>
    </row>
    <row r="7262" spans="1:13">
      <c r="A7262" t="s">
        <v>9126</v>
      </c>
      <c r="C7262" t="str">
        <f t="shared" si="113"/>
        <v>No Rating</v>
      </c>
      <c r="E7262" t="s">
        <v>13150</v>
      </c>
      <c r="G7262" t="s">
        <v>13150</v>
      </c>
      <c r="H7262" t="s">
        <v>13150</v>
      </c>
      <c r="I7262" t="s">
        <v>9128</v>
      </c>
      <c r="J7262" t="s">
        <v>9129</v>
      </c>
      <c r="K7262" t="s">
        <v>15567</v>
      </c>
      <c r="L7262" t="s">
        <v>14198</v>
      </c>
      <c r="M7262" t="s">
        <v>10</v>
      </c>
    </row>
    <row r="7263" spans="1:13">
      <c r="A7263" t="s">
        <v>9126</v>
      </c>
      <c r="C7263" t="str">
        <f t="shared" si="113"/>
        <v>No Rating</v>
      </c>
      <c r="E7263" t="s">
        <v>13150</v>
      </c>
      <c r="G7263" t="s">
        <v>13150</v>
      </c>
      <c r="H7263" t="s">
        <v>13150</v>
      </c>
      <c r="I7263" t="s">
        <v>9128</v>
      </c>
      <c r="J7263" t="s">
        <v>9129</v>
      </c>
      <c r="K7263" t="s">
        <v>15567</v>
      </c>
      <c r="L7263" t="s">
        <v>14198</v>
      </c>
      <c r="M7263" t="s">
        <v>2256</v>
      </c>
    </row>
    <row r="7264" spans="1:13">
      <c r="A7264" t="s">
        <v>9126</v>
      </c>
      <c r="C7264" t="str">
        <f t="shared" si="113"/>
        <v>No Rating</v>
      </c>
      <c r="E7264" t="s">
        <v>13150</v>
      </c>
      <c r="G7264" t="s">
        <v>13150</v>
      </c>
      <c r="H7264" t="s">
        <v>13150</v>
      </c>
      <c r="I7264" t="s">
        <v>9128</v>
      </c>
      <c r="J7264" t="s">
        <v>9129</v>
      </c>
      <c r="K7264" t="s">
        <v>15567</v>
      </c>
      <c r="L7264" t="s">
        <v>14198</v>
      </c>
      <c r="M7264" t="s">
        <v>595</v>
      </c>
    </row>
    <row r="7265" spans="1:13">
      <c r="A7265" t="s">
        <v>9131</v>
      </c>
      <c r="B7265">
        <v>4.8</v>
      </c>
      <c r="C7265" t="str">
        <f t="shared" si="113"/>
        <v>4 – 5</v>
      </c>
      <c r="D7265">
        <v>2000</v>
      </c>
      <c r="E7265" t="s">
        <v>13149</v>
      </c>
      <c r="G7265" t="s">
        <v>13150</v>
      </c>
      <c r="H7265" t="s">
        <v>13150</v>
      </c>
      <c r="I7265" t="s">
        <v>9133</v>
      </c>
      <c r="J7265" t="s">
        <v>9134</v>
      </c>
      <c r="K7265" t="s">
        <v>15568</v>
      </c>
      <c r="L7265" t="s">
        <v>14335</v>
      </c>
      <c r="M7265" t="s">
        <v>18</v>
      </c>
    </row>
    <row r="7266" spans="1:13">
      <c r="A7266" t="s">
        <v>9135</v>
      </c>
      <c r="B7266">
        <v>4.4000000000000004</v>
      </c>
      <c r="C7266" t="str">
        <f t="shared" si="113"/>
        <v>4 – 5</v>
      </c>
      <c r="D7266">
        <v>100</v>
      </c>
      <c r="E7266" t="s">
        <v>13149</v>
      </c>
      <c r="G7266" t="s">
        <v>13150</v>
      </c>
      <c r="H7266" t="s">
        <v>13150</v>
      </c>
      <c r="I7266" t="s">
        <v>9137</v>
      </c>
      <c r="J7266" t="s">
        <v>9138</v>
      </c>
      <c r="K7266" t="s">
        <v>15569</v>
      </c>
      <c r="L7266" t="s">
        <v>14335</v>
      </c>
      <c r="M7266" t="s">
        <v>635</v>
      </c>
    </row>
    <row r="7267" spans="1:13">
      <c r="A7267" t="s">
        <v>9135</v>
      </c>
      <c r="B7267">
        <v>4.4000000000000004</v>
      </c>
      <c r="C7267" t="str">
        <f t="shared" si="113"/>
        <v>4 – 5</v>
      </c>
      <c r="D7267">
        <v>100</v>
      </c>
      <c r="E7267" t="s">
        <v>13149</v>
      </c>
      <c r="G7267" t="s">
        <v>13150</v>
      </c>
      <c r="H7267" t="s">
        <v>13150</v>
      </c>
      <c r="I7267" t="s">
        <v>9137</v>
      </c>
      <c r="J7267" t="s">
        <v>9138</v>
      </c>
      <c r="K7267" t="s">
        <v>15569</v>
      </c>
      <c r="L7267" t="s">
        <v>14335</v>
      </c>
      <c r="M7267" t="s">
        <v>330</v>
      </c>
    </row>
    <row r="7268" spans="1:13">
      <c r="A7268" t="s">
        <v>9135</v>
      </c>
      <c r="B7268">
        <v>4.4000000000000004</v>
      </c>
      <c r="C7268" t="str">
        <f t="shared" si="113"/>
        <v>4 – 5</v>
      </c>
      <c r="D7268">
        <v>100</v>
      </c>
      <c r="E7268" t="s">
        <v>13149</v>
      </c>
      <c r="G7268" t="s">
        <v>13150</v>
      </c>
      <c r="H7268" t="s">
        <v>13150</v>
      </c>
      <c r="I7268" t="s">
        <v>9137</v>
      </c>
      <c r="J7268" t="s">
        <v>9138</v>
      </c>
      <c r="K7268" t="s">
        <v>15569</v>
      </c>
      <c r="L7268" t="s">
        <v>14335</v>
      </c>
      <c r="M7268" t="s">
        <v>262</v>
      </c>
    </row>
    <row r="7269" spans="1:13">
      <c r="A7269" t="s">
        <v>9135</v>
      </c>
      <c r="B7269">
        <v>4.4000000000000004</v>
      </c>
      <c r="C7269" t="str">
        <f t="shared" si="113"/>
        <v>4 – 5</v>
      </c>
      <c r="D7269">
        <v>100</v>
      </c>
      <c r="E7269" t="s">
        <v>13149</v>
      </c>
      <c r="G7269" t="s">
        <v>13150</v>
      </c>
      <c r="H7269" t="s">
        <v>13150</v>
      </c>
      <c r="I7269" t="s">
        <v>9137</v>
      </c>
      <c r="J7269" t="s">
        <v>9138</v>
      </c>
      <c r="K7269" t="s">
        <v>15569</v>
      </c>
      <c r="L7269" t="s">
        <v>14335</v>
      </c>
      <c r="M7269" t="s">
        <v>52</v>
      </c>
    </row>
    <row r="7270" spans="1:13">
      <c r="A7270" t="s">
        <v>9135</v>
      </c>
      <c r="B7270">
        <v>4.4000000000000004</v>
      </c>
      <c r="C7270" t="str">
        <f t="shared" si="113"/>
        <v>4 – 5</v>
      </c>
      <c r="D7270">
        <v>100</v>
      </c>
      <c r="E7270" t="s">
        <v>13149</v>
      </c>
      <c r="G7270" t="s">
        <v>13150</v>
      </c>
      <c r="H7270" t="s">
        <v>13150</v>
      </c>
      <c r="I7270" t="s">
        <v>9137</v>
      </c>
      <c r="J7270" t="s">
        <v>9138</v>
      </c>
      <c r="K7270" t="s">
        <v>15569</v>
      </c>
      <c r="L7270" t="s">
        <v>14335</v>
      </c>
      <c r="M7270" t="s">
        <v>1762</v>
      </c>
    </row>
    <row r="7271" spans="1:13">
      <c r="A7271" t="s">
        <v>9140</v>
      </c>
      <c r="B7271">
        <v>4.5</v>
      </c>
      <c r="C7271" t="str">
        <f t="shared" si="113"/>
        <v>4 – 5</v>
      </c>
      <c r="D7271">
        <v>59</v>
      </c>
      <c r="E7271" t="s">
        <v>13149</v>
      </c>
      <c r="G7271" t="s">
        <v>13150</v>
      </c>
      <c r="H7271" t="s">
        <v>13150</v>
      </c>
      <c r="I7271" t="s">
        <v>9143</v>
      </c>
      <c r="J7271" t="s">
        <v>9144</v>
      </c>
      <c r="K7271" t="s">
        <v>15570</v>
      </c>
      <c r="L7271" t="s">
        <v>14067</v>
      </c>
      <c r="M7271" t="s">
        <v>10</v>
      </c>
    </row>
    <row r="7272" spans="1:13">
      <c r="A7272" t="s">
        <v>9140</v>
      </c>
      <c r="B7272">
        <v>4.5</v>
      </c>
      <c r="C7272" t="str">
        <f t="shared" si="113"/>
        <v>4 – 5</v>
      </c>
      <c r="D7272">
        <v>59</v>
      </c>
      <c r="E7272" t="s">
        <v>13149</v>
      </c>
      <c r="G7272" t="s">
        <v>13150</v>
      </c>
      <c r="H7272" t="s">
        <v>13150</v>
      </c>
      <c r="I7272" t="s">
        <v>9143</v>
      </c>
      <c r="J7272" t="s">
        <v>9144</v>
      </c>
      <c r="K7272" t="s">
        <v>15570</v>
      </c>
      <c r="L7272" t="s">
        <v>14067</v>
      </c>
      <c r="M7272" t="s">
        <v>1505</v>
      </c>
    </row>
    <row r="7273" spans="1:13">
      <c r="A7273" t="s">
        <v>9140</v>
      </c>
      <c r="B7273">
        <v>4.5</v>
      </c>
      <c r="C7273" t="str">
        <f t="shared" si="113"/>
        <v>4 – 5</v>
      </c>
      <c r="D7273">
        <v>59</v>
      </c>
      <c r="E7273" t="s">
        <v>13149</v>
      </c>
      <c r="G7273" t="s">
        <v>13150</v>
      </c>
      <c r="H7273" t="s">
        <v>13150</v>
      </c>
      <c r="I7273" t="s">
        <v>9143</v>
      </c>
      <c r="J7273" t="s">
        <v>9144</v>
      </c>
      <c r="K7273" t="s">
        <v>15570</v>
      </c>
      <c r="L7273" t="s">
        <v>14067</v>
      </c>
      <c r="M7273" t="s">
        <v>3586</v>
      </c>
    </row>
    <row r="7274" spans="1:13">
      <c r="A7274" t="s">
        <v>9145</v>
      </c>
      <c r="C7274" t="str">
        <f t="shared" si="113"/>
        <v>No Rating</v>
      </c>
      <c r="E7274" t="s">
        <v>13150</v>
      </c>
      <c r="G7274" t="s">
        <v>13150</v>
      </c>
      <c r="H7274" t="s">
        <v>13150</v>
      </c>
      <c r="I7274" t="s">
        <v>9147</v>
      </c>
      <c r="J7274" t="s">
        <v>9148</v>
      </c>
      <c r="K7274" t="s">
        <v>15571</v>
      </c>
      <c r="L7274" t="s">
        <v>14079</v>
      </c>
      <c r="M7274" t="s">
        <v>52</v>
      </c>
    </row>
    <row r="7275" spans="1:13">
      <c r="A7275" t="s">
        <v>9145</v>
      </c>
      <c r="C7275" t="str">
        <f t="shared" si="113"/>
        <v>No Rating</v>
      </c>
      <c r="E7275" t="s">
        <v>13150</v>
      </c>
      <c r="G7275" t="s">
        <v>13150</v>
      </c>
      <c r="H7275" t="s">
        <v>13150</v>
      </c>
      <c r="I7275" t="s">
        <v>9147</v>
      </c>
      <c r="J7275" t="s">
        <v>9148</v>
      </c>
      <c r="K7275" t="s">
        <v>15571</v>
      </c>
      <c r="L7275" t="s">
        <v>14079</v>
      </c>
      <c r="M7275" t="s">
        <v>18</v>
      </c>
    </row>
    <row r="7276" spans="1:13">
      <c r="A7276" t="s">
        <v>9149</v>
      </c>
      <c r="B7276">
        <v>4.8</v>
      </c>
      <c r="C7276" t="str">
        <f t="shared" si="113"/>
        <v>4 – 5</v>
      </c>
      <c r="D7276">
        <v>100</v>
      </c>
      <c r="E7276" t="s">
        <v>13149</v>
      </c>
      <c r="G7276" t="s">
        <v>13150</v>
      </c>
      <c r="H7276" t="s">
        <v>13150</v>
      </c>
      <c r="I7276" t="s">
        <v>9151</v>
      </c>
      <c r="J7276" t="s">
        <v>9152</v>
      </c>
      <c r="K7276" t="s">
        <v>15566</v>
      </c>
      <c r="L7276" t="s">
        <v>14335</v>
      </c>
      <c r="M7276" t="s">
        <v>257</v>
      </c>
    </row>
    <row r="7277" spans="1:13">
      <c r="A7277" t="s">
        <v>9153</v>
      </c>
      <c r="B7277">
        <v>4.8</v>
      </c>
      <c r="C7277" t="str">
        <f t="shared" si="113"/>
        <v>4 – 5</v>
      </c>
      <c r="D7277">
        <v>100</v>
      </c>
      <c r="E7277" t="s">
        <v>13149</v>
      </c>
      <c r="G7277" t="s">
        <v>13150</v>
      </c>
      <c r="H7277" t="s">
        <v>13150</v>
      </c>
      <c r="I7277" t="s">
        <v>9155</v>
      </c>
      <c r="J7277" t="s">
        <v>9156</v>
      </c>
      <c r="K7277" t="s">
        <v>15572</v>
      </c>
      <c r="L7277" t="s">
        <v>14067</v>
      </c>
      <c r="M7277" t="s">
        <v>149</v>
      </c>
    </row>
    <row r="7278" spans="1:13">
      <c r="A7278" t="s">
        <v>9153</v>
      </c>
      <c r="B7278">
        <v>4.8</v>
      </c>
      <c r="C7278" t="str">
        <f t="shared" si="113"/>
        <v>4 – 5</v>
      </c>
      <c r="D7278">
        <v>100</v>
      </c>
      <c r="E7278" t="s">
        <v>13149</v>
      </c>
      <c r="G7278" t="s">
        <v>13150</v>
      </c>
      <c r="H7278" t="s">
        <v>13150</v>
      </c>
      <c r="I7278" t="s">
        <v>9155</v>
      </c>
      <c r="J7278" t="s">
        <v>9156</v>
      </c>
      <c r="K7278" t="s">
        <v>15572</v>
      </c>
      <c r="L7278" t="s">
        <v>14067</v>
      </c>
      <c r="M7278" t="s">
        <v>595</v>
      </c>
    </row>
    <row r="7279" spans="1:13">
      <c r="A7279" t="s">
        <v>9157</v>
      </c>
      <c r="B7279">
        <v>4.9000000000000004</v>
      </c>
      <c r="C7279" t="str">
        <f t="shared" si="113"/>
        <v>4 – 5</v>
      </c>
      <c r="D7279">
        <v>31</v>
      </c>
      <c r="E7279" t="s">
        <v>13149</v>
      </c>
      <c r="G7279" t="s">
        <v>13150</v>
      </c>
      <c r="H7279" t="s">
        <v>13150</v>
      </c>
      <c r="I7279" t="s">
        <v>9160</v>
      </c>
      <c r="J7279" t="s">
        <v>9161</v>
      </c>
      <c r="K7279" t="s">
        <v>15573</v>
      </c>
      <c r="L7279" t="s">
        <v>14079</v>
      </c>
      <c r="M7279" t="s">
        <v>262</v>
      </c>
    </row>
    <row r="7280" spans="1:13">
      <c r="A7280" t="s">
        <v>9157</v>
      </c>
      <c r="B7280">
        <v>4.9000000000000004</v>
      </c>
      <c r="C7280" t="str">
        <f t="shared" si="113"/>
        <v>4 – 5</v>
      </c>
      <c r="D7280">
        <v>31</v>
      </c>
      <c r="E7280" t="s">
        <v>13149</v>
      </c>
      <c r="G7280" t="s">
        <v>13150</v>
      </c>
      <c r="H7280" t="s">
        <v>13150</v>
      </c>
      <c r="I7280" t="s">
        <v>9160</v>
      </c>
      <c r="J7280" t="s">
        <v>9161</v>
      </c>
      <c r="K7280" t="s">
        <v>15573</v>
      </c>
      <c r="L7280" t="s">
        <v>14079</v>
      </c>
      <c r="M7280" t="s">
        <v>52</v>
      </c>
    </row>
    <row r="7281" spans="1:13">
      <c r="A7281" t="s">
        <v>9157</v>
      </c>
      <c r="B7281">
        <v>4.9000000000000004</v>
      </c>
      <c r="C7281" t="str">
        <f t="shared" si="113"/>
        <v>4 – 5</v>
      </c>
      <c r="D7281">
        <v>31</v>
      </c>
      <c r="E7281" t="s">
        <v>13149</v>
      </c>
      <c r="G7281" t="s">
        <v>13150</v>
      </c>
      <c r="H7281" t="s">
        <v>13150</v>
      </c>
      <c r="I7281" t="s">
        <v>9160</v>
      </c>
      <c r="J7281" t="s">
        <v>9161</v>
      </c>
      <c r="K7281" t="s">
        <v>15573</v>
      </c>
      <c r="L7281" t="s">
        <v>14079</v>
      </c>
      <c r="M7281" t="s">
        <v>1762</v>
      </c>
    </row>
    <row r="7282" spans="1:13">
      <c r="A7282" t="s">
        <v>9157</v>
      </c>
      <c r="B7282">
        <v>4.9000000000000004</v>
      </c>
      <c r="C7282" t="str">
        <f t="shared" si="113"/>
        <v>4 – 5</v>
      </c>
      <c r="D7282">
        <v>31</v>
      </c>
      <c r="E7282" t="s">
        <v>13149</v>
      </c>
      <c r="G7282" t="s">
        <v>13150</v>
      </c>
      <c r="H7282" t="s">
        <v>13150</v>
      </c>
      <c r="I7282" t="s">
        <v>9160</v>
      </c>
      <c r="J7282" t="s">
        <v>9161</v>
      </c>
      <c r="K7282" t="s">
        <v>15573</v>
      </c>
      <c r="L7282" t="s">
        <v>14079</v>
      </c>
      <c r="M7282" t="s">
        <v>18</v>
      </c>
    </row>
    <row r="7283" spans="1:13">
      <c r="A7283" t="s">
        <v>9157</v>
      </c>
      <c r="B7283">
        <v>4.9000000000000004</v>
      </c>
      <c r="C7283" t="str">
        <f t="shared" si="113"/>
        <v>4 – 5</v>
      </c>
      <c r="D7283">
        <v>31</v>
      </c>
      <c r="E7283" t="s">
        <v>13149</v>
      </c>
      <c r="G7283" t="s">
        <v>13150</v>
      </c>
      <c r="H7283" t="s">
        <v>13150</v>
      </c>
      <c r="I7283" t="s">
        <v>9160</v>
      </c>
      <c r="J7283" t="s">
        <v>9161</v>
      </c>
      <c r="K7283" t="s">
        <v>15573</v>
      </c>
      <c r="L7283" t="s">
        <v>14079</v>
      </c>
      <c r="M7283" t="s">
        <v>595</v>
      </c>
    </row>
    <row r="7284" spans="1:13">
      <c r="A7284" t="s">
        <v>9163</v>
      </c>
      <c r="B7284">
        <v>4.4000000000000004</v>
      </c>
      <c r="C7284" t="str">
        <f t="shared" si="113"/>
        <v>4 – 5</v>
      </c>
      <c r="D7284">
        <v>80</v>
      </c>
      <c r="E7284" t="s">
        <v>13149</v>
      </c>
      <c r="G7284" t="s">
        <v>13150</v>
      </c>
      <c r="H7284" t="s">
        <v>13150</v>
      </c>
      <c r="I7284" t="s">
        <v>9165</v>
      </c>
      <c r="J7284" t="s">
        <v>9134</v>
      </c>
      <c r="K7284" t="s">
        <v>15568</v>
      </c>
      <c r="L7284" t="s">
        <v>14335</v>
      </c>
      <c r="M7284" t="s">
        <v>257</v>
      </c>
    </row>
    <row r="7285" spans="1:13">
      <c r="A7285" t="s">
        <v>9163</v>
      </c>
      <c r="B7285">
        <v>4.4000000000000004</v>
      </c>
      <c r="C7285" t="str">
        <f t="shared" si="113"/>
        <v>4 – 5</v>
      </c>
      <c r="D7285">
        <v>80</v>
      </c>
      <c r="E7285" t="s">
        <v>13149</v>
      </c>
      <c r="G7285" t="s">
        <v>13150</v>
      </c>
      <c r="H7285" t="s">
        <v>13150</v>
      </c>
      <c r="I7285" t="s">
        <v>9165</v>
      </c>
      <c r="J7285" t="s">
        <v>9134</v>
      </c>
      <c r="K7285" t="s">
        <v>15568</v>
      </c>
      <c r="L7285" t="s">
        <v>14335</v>
      </c>
      <c r="M7285" t="s">
        <v>52</v>
      </c>
    </row>
    <row r="7286" spans="1:13">
      <c r="A7286" t="s">
        <v>9163</v>
      </c>
      <c r="B7286">
        <v>4.4000000000000004</v>
      </c>
      <c r="C7286" t="str">
        <f t="shared" si="113"/>
        <v>4 – 5</v>
      </c>
      <c r="D7286">
        <v>80</v>
      </c>
      <c r="E7286" t="s">
        <v>13149</v>
      </c>
      <c r="G7286" t="s">
        <v>13150</v>
      </c>
      <c r="H7286" t="s">
        <v>13150</v>
      </c>
      <c r="I7286" t="s">
        <v>9165</v>
      </c>
      <c r="J7286" t="s">
        <v>9134</v>
      </c>
      <c r="K7286" t="s">
        <v>15568</v>
      </c>
      <c r="L7286" t="s">
        <v>14335</v>
      </c>
      <c r="M7286" t="s">
        <v>18</v>
      </c>
    </row>
    <row r="7287" spans="1:13">
      <c r="A7287" t="s">
        <v>9166</v>
      </c>
      <c r="B7287">
        <v>4.5999999999999996</v>
      </c>
      <c r="C7287" t="str">
        <f t="shared" si="113"/>
        <v>4 – 5</v>
      </c>
      <c r="D7287">
        <v>1000</v>
      </c>
      <c r="E7287" t="s">
        <v>13149</v>
      </c>
      <c r="G7287" t="s">
        <v>13150</v>
      </c>
      <c r="H7287" t="s">
        <v>13150</v>
      </c>
      <c r="I7287" t="s">
        <v>9168</v>
      </c>
      <c r="J7287" t="s">
        <v>9169</v>
      </c>
      <c r="K7287" t="s">
        <v>15574</v>
      </c>
      <c r="L7287" t="s">
        <v>14079</v>
      </c>
      <c r="M7287" t="s">
        <v>18</v>
      </c>
    </row>
    <row r="7288" spans="1:13">
      <c r="A7288" t="s">
        <v>9166</v>
      </c>
      <c r="B7288">
        <v>4.5999999999999996</v>
      </c>
      <c r="C7288" t="str">
        <f t="shared" si="113"/>
        <v>4 – 5</v>
      </c>
      <c r="D7288">
        <v>1000</v>
      </c>
      <c r="E7288" t="s">
        <v>13149</v>
      </c>
      <c r="G7288" t="s">
        <v>13150</v>
      </c>
      <c r="H7288" t="s">
        <v>13150</v>
      </c>
      <c r="I7288" t="s">
        <v>9168</v>
      </c>
      <c r="J7288" t="s">
        <v>9169</v>
      </c>
      <c r="K7288" t="s">
        <v>15574</v>
      </c>
      <c r="L7288" t="s">
        <v>14079</v>
      </c>
      <c r="M7288" t="s">
        <v>5392</v>
      </c>
    </row>
    <row r="7289" spans="1:13">
      <c r="A7289" t="s">
        <v>9166</v>
      </c>
      <c r="B7289">
        <v>4.5999999999999996</v>
      </c>
      <c r="C7289" t="str">
        <f t="shared" si="113"/>
        <v>4 – 5</v>
      </c>
      <c r="D7289">
        <v>1000</v>
      </c>
      <c r="E7289" t="s">
        <v>13149</v>
      </c>
      <c r="G7289" t="s">
        <v>13150</v>
      </c>
      <c r="H7289" t="s">
        <v>13150</v>
      </c>
      <c r="I7289" t="s">
        <v>9168</v>
      </c>
      <c r="J7289" t="s">
        <v>9169</v>
      </c>
      <c r="K7289" t="s">
        <v>15574</v>
      </c>
      <c r="L7289" t="s">
        <v>14079</v>
      </c>
      <c r="M7289" t="s">
        <v>16113</v>
      </c>
    </row>
    <row r="7290" spans="1:13">
      <c r="A7290" t="s">
        <v>9170</v>
      </c>
      <c r="B7290">
        <v>4</v>
      </c>
      <c r="C7290" t="str">
        <f t="shared" si="113"/>
        <v>3 – 4</v>
      </c>
      <c r="D7290">
        <v>100</v>
      </c>
      <c r="E7290" t="s">
        <v>13149</v>
      </c>
      <c r="G7290" t="s">
        <v>13150</v>
      </c>
      <c r="H7290" t="s">
        <v>13150</v>
      </c>
      <c r="I7290" t="s">
        <v>9172</v>
      </c>
      <c r="J7290" t="s">
        <v>9173</v>
      </c>
      <c r="K7290" t="s">
        <v>15575</v>
      </c>
      <c r="L7290" t="s">
        <v>14067</v>
      </c>
      <c r="M7290" t="s">
        <v>18</v>
      </c>
    </row>
    <row r="7291" spans="1:13">
      <c r="A7291" t="s">
        <v>9170</v>
      </c>
      <c r="B7291">
        <v>4</v>
      </c>
      <c r="C7291" t="str">
        <f t="shared" si="113"/>
        <v>3 – 4</v>
      </c>
      <c r="D7291">
        <v>100</v>
      </c>
      <c r="E7291" t="s">
        <v>13149</v>
      </c>
      <c r="G7291" t="s">
        <v>13150</v>
      </c>
      <c r="H7291" t="s">
        <v>13150</v>
      </c>
      <c r="I7291" t="s">
        <v>9172</v>
      </c>
      <c r="J7291" t="s">
        <v>9173</v>
      </c>
      <c r="K7291" t="s">
        <v>15575</v>
      </c>
      <c r="L7291" t="s">
        <v>14067</v>
      </c>
      <c r="M7291" t="s">
        <v>16113</v>
      </c>
    </row>
    <row r="7292" spans="1:13">
      <c r="A7292" t="s">
        <v>9174</v>
      </c>
      <c r="B7292">
        <v>4.5</v>
      </c>
      <c r="C7292" t="str">
        <f t="shared" si="113"/>
        <v>4 – 5</v>
      </c>
      <c r="D7292">
        <v>100</v>
      </c>
      <c r="E7292" t="s">
        <v>13149</v>
      </c>
      <c r="G7292" t="s">
        <v>13150</v>
      </c>
      <c r="H7292" t="s">
        <v>13150</v>
      </c>
      <c r="I7292" t="s">
        <v>9176</v>
      </c>
      <c r="J7292" t="s">
        <v>9177</v>
      </c>
      <c r="K7292" t="s">
        <v>15576</v>
      </c>
      <c r="L7292" t="s">
        <v>14335</v>
      </c>
      <c r="M7292" t="s">
        <v>262</v>
      </c>
    </row>
    <row r="7293" spans="1:13">
      <c r="A7293" t="s">
        <v>9174</v>
      </c>
      <c r="B7293">
        <v>4.5</v>
      </c>
      <c r="C7293" t="str">
        <f t="shared" si="113"/>
        <v>4 – 5</v>
      </c>
      <c r="D7293">
        <v>100</v>
      </c>
      <c r="E7293" t="s">
        <v>13149</v>
      </c>
      <c r="G7293" t="s">
        <v>13150</v>
      </c>
      <c r="H7293" t="s">
        <v>13150</v>
      </c>
      <c r="I7293" t="s">
        <v>9176</v>
      </c>
      <c r="J7293" t="s">
        <v>9177</v>
      </c>
      <c r="K7293" t="s">
        <v>15576</v>
      </c>
      <c r="L7293" t="s">
        <v>14335</v>
      </c>
      <c r="M7293" t="s">
        <v>10</v>
      </c>
    </row>
    <row r="7294" spans="1:13">
      <c r="A7294" t="s">
        <v>9174</v>
      </c>
      <c r="B7294">
        <v>4.5</v>
      </c>
      <c r="C7294" t="str">
        <f t="shared" si="113"/>
        <v>4 – 5</v>
      </c>
      <c r="D7294">
        <v>100</v>
      </c>
      <c r="E7294" t="s">
        <v>13149</v>
      </c>
      <c r="G7294" t="s">
        <v>13150</v>
      </c>
      <c r="H7294" t="s">
        <v>13150</v>
      </c>
      <c r="I7294" t="s">
        <v>9176</v>
      </c>
      <c r="J7294" t="s">
        <v>9177</v>
      </c>
      <c r="K7294" t="s">
        <v>15576</v>
      </c>
      <c r="L7294" t="s">
        <v>14335</v>
      </c>
      <c r="M7294" t="s">
        <v>595</v>
      </c>
    </row>
    <row r="7295" spans="1:13">
      <c r="A7295" t="s">
        <v>9178</v>
      </c>
      <c r="C7295" t="str">
        <f t="shared" si="113"/>
        <v>No Rating</v>
      </c>
      <c r="E7295" t="s">
        <v>13150</v>
      </c>
      <c r="G7295" t="s">
        <v>13150</v>
      </c>
      <c r="H7295" t="s">
        <v>13150</v>
      </c>
      <c r="I7295" t="s">
        <v>9180</v>
      </c>
      <c r="J7295" t="s">
        <v>9181</v>
      </c>
      <c r="K7295" t="s">
        <v>15577</v>
      </c>
      <c r="L7295" t="s">
        <v>14079</v>
      </c>
      <c r="M7295" t="s">
        <v>635</v>
      </c>
    </row>
    <row r="7296" spans="1:13">
      <c r="A7296" t="s">
        <v>9178</v>
      </c>
      <c r="C7296" t="str">
        <f t="shared" si="113"/>
        <v>No Rating</v>
      </c>
      <c r="E7296" t="s">
        <v>13150</v>
      </c>
      <c r="G7296" t="s">
        <v>13150</v>
      </c>
      <c r="H7296" t="s">
        <v>13150</v>
      </c>
      <c r="I7296" t="s">
        <v>9180</v>
      </c>
      <c r="J7296" t="s">
        <v>9181</v>
      </c>
      <c r="K7296" t="s">
        <v>15577</v>
      </c>
      <c r="L7296" t="s">
        <v>14079</v>
      </c>
      <c r="M7296" t="s">
        <v>149</v>
      </c>
    </row>
    <row r="7297" spans="1:13">
      <c r="A7297" t="s">
        <v>9178</v>
      </c>
      <c r="C7297" t="str">
        <f t="shared" si="113"/>
        <v>No Rating</v>
      </c>
      <c r="E7297" t="s">
        <v>13150</v>
      </c>
      <c r="G7297" t="s">
        <v>13150</v>
      </c>
      <c r="H7297" t="s">
        <v>13150</v>
      </c>
      <c r="I7297" t="s">
        <v>9180</v>
      </c>
      <c r="J7297" t="s">
        <v>9181</v>
      </c>
      <c r="K7297" t="s">
        <v>15577</v>
      </c>
      <c r="L7297" t="s">
        <v>14079</v>
      </c>
      <c r="M7297" t="s">
        <v>262</v>
      </c>
    </row>
    <row r="7298" spans="1:13">
      <c r="A7298" t="s">
        <v>9178</v>
      </c>
      <c r="C7298" t="str">
        <f t="shared" ref="C7298:C7361" si="114">IF(B7298="", "No Rating",
 IF(B7298&lt;=2, "1 – 2",
 IF(B7298&lt;=3, "2 – 3",
 IF(B7298&lt;=4, "3 – 4",
 "4 – 5"))))</f>
        <v>No Rating</v>
      </c>
      <c r="E7298" t="s">
        <v>13150</v>
      </c>
      <c r="G7298" t="s">
        <v>13150</v>
      </c>
      <c r="H7298" t="s">
        <v>13150</v>
      </c>
      <c r="I7298" t="s">
        <v>9180</v>
      </c>
      <c r="J7298" t="s">
        <v>9181</v>
      </c>
      <c r="K7298" t="s">
        <v>15577</v>
      </c>
      <c r="L7298" t="s">
        <v>14079</v>
      </c>
      <c r="M7298" t="s">
        <v>10</v>
      </c>
    </row>
    <row r="7299" spans="1:13">
      <c r="A7299" t="s">
        <v>9178</v>
      </c>
      <c r="C7299" t="str">
        <f t="shared" si="114"/>
        <v>No Rating</v>
      </c>
      <c r="E7299" t="s">
        <v>13150</v>
      </c>
      <c r="G7299" t="s">
        <v>13150</v>
      </c>
      <c r="H7299" t="s">
        <v>13150</v>
      </c>
      <c r="I7299" t="s">
        <v>9180</v>
      </c>
      <c r="J7299" t="s">
        <v>9181</v>
      </c>
      <c r="K7299" t="s">
        <v>15577</v>
      </c>
      <c r="L7299" t="s">
        <v>14079</v>
      </c>
      <c r="M7299" t="s">
        <v>595</v>
      </c>
    </row>
    <row r="7300" spans="1:13">
      <c r="A7300" t="s">
        <v>9182</v>
      </c>
      <c r="B7300">
        <v>4.9000000000000004</v>
      </c>
      <c r="C7300" t="str">
        <f t="shared" si="114"/>
        <v>4 – 5</v>
      </c>
      <c r="D7300">
        <v>100</v>
      </c>
      <c r="E7300" t="s">
        <v>13149</v>
      </c>
      <c r="G7300" t="s">
        <v>13150</v>
      </c>
      <c r="H7300" t="s">
        <v>13150</v>
      </c>
      <c r="I7300" t="s">
        <v>9184</v>
      </c>
      <c r="J7300" t="s">
        <v>9185</v>
      </c>
      <c r="K7300" t="s">
        <v>15578</v>
      </c>
      <c r="L7300" t="s">
        <v>14335</v>
      </c>
      <c r="M7300" t="s">
        <v>52</v>
      </c>
    </row>
    <row r="7301" spans="1:13">
      <c r="A7301" t="s">
        <v>9182</v>
      </c>
      <c r="B7301">
        <v>4.9000000000000004</v>
      </c>
      <c r="C7301" t="str">
        <f t="shared" si="114"/>
        <v>4 – 5</v>
      </c>
      <c r="D7301">
        <v>100</v>
      </c>
      <c r="E7301" t="s">
        <v>13149</v>
      </c>
      <c r="G7301" t="s">
        <v>13150</v>
      </c>
      <c r="H7301" t="s">
        <v>13150</v>
      </c>
      <c r="I7301" t="s">
        <v>9184</v>
      </c>
      <c r="J7301" t="s">
        <v>9185</v>
      </c>
      <c r="K7301" t="s">
        <v>15578</v>
      </c>
      <c r="L7301" t="s">
        <v>14335</v>
      </c>
      <c r="M7301" t="s">
        <v>511</v>
      </c>
    </row>
    <row r="7302" spans="1:13">
      <c r="A7302" t="s">
        <v>9186</v>
      </c>
      <c r="C7302" t="str">
        <f t="shared" si="114"/>
        <v>No Rating</v>
      </c>
      <c r="E7302" t="s">
        <v>13150</v>
      </c>
      <c r="G7302" t="s">
        <v>13150</v>
      </c>
      <c r="H7302" t="s">
        <v>13150</v>
      </c>
      <c r="I7302" t="s">
        <v>9188</v>
      </c>
      <c r="J7302" t="s">
        <v>9189</v>
      </c>
      <c r="K7302" t="s">
        <v>15579</v>
      </c>
      <c r="L7302" t="s">
        <v>14335</v>
      </c>
      <c r="M7302" t="s">
        <v>262</v>
      </c>
    </row>
    <row r="7303" spans="1:13">
      <c r="A7303" t="s">
        <v>9186</v>
      </c>
      <c r="C7303" t="str">
        <f t="shared" si="114"/>
        <v>No Rating</v>
      </c>
      <c r="E7303" t="s">
        <v>13150</v>
      </c>
      <c r="G7303" t="s">
        <v>13150</v>
      </c>
      <c r="H7303" t="s">
        <v>13150</v>
      </c>
      <c r="I7303" t="s">
        <v>9188</v>
      </c>
      <c r="J7303" t="s">
        <v>9189</v>
      </c>
      <c r="K7303" t="s">
        <v>15579</v>
      </c>
      <c r="L7303" t="s">
        <v>14335</v>
      </c>
      <c r="M7303" t="s">
        <v>52</v>
      </c>
    </row>
    <row r="7304" spans="1:13">
      <c r="A7304" t="s">
        <v>9186</v>
      </c>
      <c r="C7304" t="str">
        <f t="shared" si="114"/>
        <v>No Rating</v>
      </c>
      <c r="E7304" t="s">
        <v>13150</v>
      </c>
      <c r="G7304" t="s">
        <v>13150</v>
      </c>
      <c r="H7304" t="s">
        <v>13150</v>
      </c>
      <c r="I7304" t="s">
        <v>9188</v>
      </c>
      <c r="J7304" t="s">
        <v>9189</v>
      </c>
      <c r="K7304" t="s">
        <v>15579</v>
      </c>
      <c r="L7304" t="s">
        <v>14335</v>
      </c>
      <c r="M7304" t="s">
        <v>18</v>
      </c>
    </row>
    <row r="7305" spans="1:13">
      <c r="A7305" t="s">
        <v>9186</v>
      </c>
      <c r="C7305" t="str">
        <f t="shared" si="114"/>
        <v>No Rating</v>
      </c>
      <c r="E7305" t="s">
        <v>13150</v>
      </c>
      <c r="G7305" t="s">
        <v>13150</v>
      </c>
      <c r="H7305" t="s">
        <v>13150</v>
      </c>
      <c r="I7305" t="s">
        <v>9188</v>
      </c>
      <c r="J7305" t="s">
        <v>9189</v>
      </c>
      <c r="K7305" t="s">
        <v>15579</v>
      </c>
      <c r="L7305" t="s">
        <v>14335</v>
      </c>
      <c r="M7305" t="s">
        <v>595</v>
      </c>
    </row>
    <row r="7306" spans="1:13">
      <c r="A7306" t="s">
        <v>9190</v>
      </c>
      <c r="B7306">
        <v>4.7</v>
      </c>
      <c r="C7306" t="str">
        <f t="shared" si="114"/>
        <v>4 – 5</v>
      </c>
      <c r="D7306">
        <v>100</v>
      </c>
      <c r="E7306" t="s">
        <v>13149</v>
      </c>
      <c r="G7306" t="s">
        <v>13150</v>
      </c>
      <c r="H7306" t="s">
        <v>13150</v>
      </c>
      <c r="I7306" t="s">
        <v>9192</v>
      </c>
      <c r="J7306" t="s">
        <v>9193</v>
      </c>
      <c r="K7306" t="s">
        <v>15580</v>
      </c>
      <c r="L7306" t="s">
        <v>14067</v>
      </c>
      <c r="M7306" t="s">
        <v>52</v>
      </c>
    </row>
    <row r="7307" spans="1:13">
      <c r="A7307" t="s">
        <v>9190</v>
      </c>
      <c r="B7307">
        <v>4.7</v>
      </c>
      <c r="C7307" t="str">
        <f t="shared" si="114"/>
        <v>4 – 5</v>
      </c>
      <c r="D7307">
        <v>100</v>
      </c>
      <c r="E7307" t="s">
        <v>13149</v>
      </c>
      <c r="G7307" t="s">
        <v>13150</v>
      </c>
      <c r="H7307" t="s">
        <v>13150</v>
      </c>
      <c r="I7307" t="s">
        <v>9192</v>
      </c>
      <c r="J7307" t="s">
        <v>9193</v>
      </c>
      <c r="K7307" t="s">
        <v>15580</v>
      </c>
      <c r="L7307" t="s">
        <v>14067</v>
      </c>
      <c r="M7307" t="s">
        <v>18</v>
      </c>
    </row>
    <row r="7308" spans="1:13">
      <c r="A7308" t="s">
        <v>9190</v>
      </c>
      <c r="B7308">
        <v>4.7</v>
      </c>
      <c r="C7308" t="str">
        <f t="shared" si="114"/>
        <v>4 – 5</v>
      </c>
      <c r="D7308">
        <v>100</v>
      </c>
      <c r="E7308" t="s">
        <v>13149</v>
      </c>
      <c r="G7308" t="s">
        <v>13150</v>
      </c>
      <c r="H7308" t="s">
        <v>13150</v>
      </c>
      <c r="I7308" t="s">
        <v>9192</v>
      </c>
      <c r="J7308" t="s">
        <v>9193</v>
      </c>
      <c r="K7308" t="s">
        <v>15580</v>
      </c>
      <c r="L7308" t="s">
        <v>14067</v>
      </c>
      <c r="M7308" t="s">
        <v>16151</v>
      </c>
    </row>
    <row r="7309" spans="1:13">
      <c r="A7309" t="s">
        <v>9190</v>
      </c>
      <c r="B7309">
        <v>4.7</v>
      </c>
      <c r="C7309" t="str">
        <f t="shared" si="114"/>
        <v>4 – 5</v>
      </c>
      <c r="D7309">
        <v>100</v>
      </c>
      <c r="E7309" t="s">
        <v>13149</v>
      </c>
      <c r="G7309" t="s">
        <v>13150</v>
      </c>
      <c r="H7309" t="s">
        <v>13150</v>
      </c>
      <c r="I7309" t="s">
        <v>9192</v>
      </c>
      <c r="J7309" t="s">
        <v>9193</v>
      </c>
      <c r="K7309" t="s">
        <v>15580</v>
      </c>
      <c r="L7309" t="s">
        <v>14067</v>
      </c>
      <c r="M7309" t="s">
        <v>16113</v>
      </c>
    </row>
    <row r="7310" spans="1:13">
      <c r="A7310" t="s">
        <v>9190</v>
      </c>
      <c r="B7310">
        <v>4.7</v>
      </c>
      <c r="C7310" t="str">
        <f t="shared" si="114"/>
        <v>4 – 5</v>
      </c>
      <c r="D7310">
        <v>100</v>
      </c>
      <c r="E7310" t="s">
        <v>13149</v>
      </c>
      <c r="G7310" t="s">
        <v>13150</v>
      </c>
      <c r="H7310" t="s">
        <v>13150</v>
      </c>
      <c r="I7310" t="s">
        <v>9192</v>
      </c>
      <c r="J7310" t="s">
        <v>9193</v>
      </c>
      <c r="K7310" t="s">
        <v>15580</v>
      </c>
      <c r="L7310" t="s">
        <v>14067</v>
      </c>
      <c r="M7310" t="s">
        <v>1220</v>
      </c>
    </row>
    <row r="7311" spans="1:13">
      <c r="A7311" t="s">
        <v>9195</v>
      </c>
      <c r="B7311">
        <v>4.5999999999999996</v>
      </c>
      <c r="C7311" t="str">
        <f t="shared" si="114"/>
        <v>4 – 5</v>
      </c>
      <c r="D7311">
        <v>100</v>
      </c>
      <c r="E7311" t="s">
        <v>13149</v>
      </c>
      <c r="G7311" t="s">
        <v>13150</v>
      </c>
      <c r="H7311" t="s">
        <v>13150</v>
      </c>
      <c r="I7311" t="s">
        <v>9197</v>
      </c>
      <c r="J7311" t="s">
        <v>9198</v>
      </c>
      <c r="K7311" t="s">
        <v>15581</v>
      </c>
      <c r="L7311" t="s">
        <v>14335</v>
      </c>
      <c r="M7311" t="s">
        <v>18</v>
      </c>
    </row>
    <row r="7312" spans="1:13">
      <c r="A7312" t="s">
        <v>9195</v>
      </c>
      <c r="B7312">
        <v>4.5999999999999996</v>
      </c>
      <c r="C7312" t="str">
        <f t="shared" si="114"/>
        <v>4 – 5</v>
      </c>
      <c r="D7312">
        <v>100</v>
      </c>
      <c r="E7312" t="s">
        <v>13149</v>
      </c>
      <c r="G7312" t="s">
        <v>13150</v>
      </c>
      <c r="H7312" t="s">
        <v>13150</v>
      </c>
      <c r="I7312" t="s">
        <v>9197</v>
      </c>
      <c r="J7312" t="s">
        <v>9198</v>
      </c>
      <c r="K7312" t="s">
        <v>15581</v>
      </c>
      <c r="L7312" t="s">
        <v>14335</v>
      </c>
      <c r="M7312" t="s">
        <v>16119</v>
      </c>
    </row>
    <row r="7313" spans="1:13">
      <c r="A7313" t="s">
        <v>9199</v>
      </c>
      <c r="B7313">
        <v>4.5</v>
      </c>
      <c r="C7313" t="str">
        <f t="shared" si="114"/>
        <v>4 – 5</v>
      </c>
      <c r="D7313">
        <v>500</v>
      </c>
      <c r="E7313" t="s">
        <v>13149</v>
      </c>
      <c r="G7313" t="s">
        <v>13150</v>
      </c>
      <c r="H7313" t="s">
        <v>13150</v>
      </c>
      <c r="I7313" t="s">
        <v>9201</v>
      </c>
      <c r="J7313" t="s">
        <v>9202</v>
      </c>
      <c r="K7313" t="s">
        <v>15582</v>
      </c>
      <c r="L7313" t="s">
        <v>14319</v>
      </c>
      <c r="M7313" t="s">
        <v>330</v>
      </c>
    </row>
    <row r="7314" spans="1:13">
      <c r="A7314" t="s">
        <v>9203</v>
      </c>
      <c r="B7314">
        <v>4.7</v>
      </c>
      <c r="C7314" t="str">
        <f t="shared" si="114"/>
        <v>4 – 5</v>
      </c>
      <c r="D7314">
        <v>2000</v>
      </c>
      <c r="E7314" t="s">
        <v>13149</v>
      </c>
      <c r="G7314" t="s">
        <v>13150</v>
      </c>
      <c r="H7314" t="s">
        <v>13150</v>
      </c>
      <c r="I7314" t="s">
        <v>9205</v>
      </c>
      <c r="J7314" t="s">
        <v>9206</v>
      </c>
      <c r="K7314" t="s">
        <v>15583</v>
      </c>
      <c r="L7314" t="s">
        <v>14335</v>
      </c>
      <c r="M7314" t="s">
        <v>262</v>
      </c>
    </row>
    <row r="7315" spans="1:13">
      <c r="A7315" t="s">
        <v>9203</v>
      </c>
      <c r="B7315">
        <v>4.7</v>
      </c>
      <c r="C7315" t="str">
        <f t="shared" si="114"/>
        <v>4 – 5</v>
      </c>
      <c r="D7315">
        <v>2000</v>
      </c>
      <c r="E7315" t="s">
        <v>13149</v>
      </c>
      <c r="G7315" t="s">
        <v>13150</v>
      </c>
      <c r="H7315" t="s">
        <v>13150</v>
      </c>
      <c r="I7315" t="s">
        <v>9205</v>
      </c>
      <c r="J7315" t="s">
        <v>9206</v>
      </c>
      <c r="K7315" t="s">
        <v>15583</v>
      </c>
      <c r="L7315" t="s">
        <v>14335</v>
      </c>
      <c r="M7315" t="s">
        <v>10</v>
      </c>
    </row>
    <row r="7316" spans="1:13">
      <c r="A7316" t="s">
        <v>9203</v>
      </c>
      <c r="B7316">
        <v>4.7</v>
      </c>
      <c r="C7316" t="str">
        <f t="shared" si="114"/>
        <v>4 – 5</v>
      </c>
      <c r="D7316">
        <v>2000</v>
      </c>
      <c r="E7316" t="s">
        <v>13149</v>
      </c>
      <c r="G7316" t="s">
        <v>13150</v>
      </c>
      <c r="H7316" t="s">
        <v>13150</v>
      </c>
      <c r="I7316" t="s">
        <v>9205</v>
      </c>
      <c r="J7316" t="s">
        <v>9206</v>
      </c>
      <c r="K7316" t="s">
        <v>15583</v>
      </c>
      <c r="L7316" t="s">
        <v>14335</v>
      </c>
      <c r="M7316" t="s">
        <v>1762</v>
      </c>
    </row>
    <row r="7317" spans="1:13">
      <c r="A7317" t="s">
        <v>9203</v>
      </c>
      <c r="B7317">
        <v>4.7</v>
      </c>
      <c r="C7317" t="str">
        <f t="shared" si="114"/>
        <v>4 – 5</v>
      </c>
      <c r="D7317">
        <v>2000</v>
      </c>
      <c r="E7317" t="s">
        <v>13149</v>
      </c>
      <c r="G7317" t="s">
        <v>13150</v>
      </c>
      <c r="H7317" t="s">
        <v>13150</v>
      </c>
      <c r="I7317" t="s">
        <v>9205</v>
      </c>
      <c r="J7317" t="s">
        <v>9206</v>
      </c>
      <c r="K7317" t="s">
        <v>15583</v>
      </c>
      <c r="L7317" t="s">
        <v>14335</v>
      </c>
      <c r="M7317" t="s">
        <v>595</v>
      </c>
    </row>
    <row r="7318" spans="1:13">
      <c r="A7318" t="s">
        <v>9207</v>
      </c>
      <c r="C7318" t="str">
        <f t="shared" si="114"/>
        <v>No Rating</v>
      </c>
      <c r="E7318" t="s">
        <v>13150</v>
      </c>
      <c r="G7318" t="s">
        <v>13150</v>
      </c>
      <c r="H7318" t="s">
        <v>13150</v>
      </c>
      <c r="I7318" t="s">
        <v>9209</v>
      </c>
      <c r="J7318" t="s">
        <v>9210</v>
      </c>
      <c r="K7318" t="s">
        <v>13569</v>
      </c>
      <c r="L7318" t="s">
        <v>13155</v>
      </c>
      <c r="M7318" t="s">
        <v>262</v>
      </c>
    </row>
    <row r="7319" spans="1:13">
      <c r="A7319" t="s">
        <v>9207</v>
      </c>
      <c r="C7319" t="str">
        <f t="shared" si="114"/>
        <v>No Rating</v>
      </c>
      <c r="E7319" t="s">
        <v>13150</v>
      </c>
      <c r="G7319" t="s">
        <v>13150</v>
      </c>
      <c r="H7319" t="s">
        <v>13150</v>
      </c>
      <c r="I7319" t="s">
        <v>9209</v>
      </c>
      <c r="J7319" t="s">
        <v>9210</v>
      </c>
      <c r="K7319" t="s">
        <v>13569</v>
      </c>
      <c r="L7319" t="s">
        <v>13155</v>
      </c>
      <c r="M7319" t="s">
        <v>10</v>
      </c>
    </row>
    <row r="7320" spans="1:13">
      <c r="A7320" t="s">
        <v>9207</v>
      </c>
      <c r="C7320" t="str">
        <f t="shared" si="114"/>
        <v>No Rating</v>
      </c>
      <c r="E7320" t="s">
        <v>13150</v>
      </c>
      <c r="G7320" t="s">
        <v>13150</v>
      </c>
      <c r="H7320" t="s">
        <v>13150</v>
      </c>
      <c r="I7320" t="s">
        <v>9209</v>
      </c>
      <c r="J7320" t="s">
        <v>9210</v>
      </c>
      <c r="K7320" t="s">
        <v>13569</v>
      </c>
      <c r="L7320" t="s">
        <v>13155</v>
      </c>
      <c r="M7320" t="s">
        <v>52</v>
      </c>
    </row>
    <row r="7321" spans="1:13">
      <c r="A7321" t="s">
        <v>9207</v>
      </c>
      <c r="C7321" t="str">
        <f t="shared" si="114"/>
        <v>No Rating</v>
      </c>
      <c r="E7321" t="s">
        <v>13150</v>
      </c>
      <c r="G7321" t="s">
        <v>13150</v>
      </c>
      <c r="H7321" t="s">
        <v>13150</v>
      </c>
      <c r="I7321" t="s">
        <v>9209</v>
      </c>
      <c r="J7321" t="s">
        <v>9210</v>
      </c>
      <c r="K7321" t="s">
        <v>13569</v>
      </c>
      <c r="L7321" t="s">
        <v>13155</v>
      </c>
      <c r="M7321" t="s">
        <v>595</v>
      </c>
    </row>
    <row r="7322" spans="1:13">
      <c r="A7322" t="s">
        <v>9211</v>
      </c>
      <c r="B7322">
        <v>4.5999999999999996</v>
      </c>
      <c r="C7322" t="str">
        <f t="shared" si="114"/>
        <v>4 – 5</v>
      </c>
      <c r="D7322">
        <v>100</v>
      </c>
      <c r="E7322" t="s">
        <v>13149</v>
      </c>
      <c r="G7322" t="s">
        <v>13150</v>
      </c>
      <c r="H7322" t="s">
        <v>13150</v>
      </c>
      <c r="I7322" t="s">
        <v>9213</v>
      </c>
      <c r="J7322" t="s">
        <v>9214</v>
      </c>
      <c r="K7322" t="s">
        <v>13570</v>
      </c>
      <c r="L7322" t="s">
        <v>16126</v>
      </c>
      <c r="M7322" t="s">
        <v>149</v>
      </c>
    </row>
    <row r="7323" spans="1:13">
      <c r="A7323" t="s">
        <v>9211</v>
      </c>
      <c r="B7323">
        <v>4.5999999999999996</v>
      </c>
      <c r="C7323" t="str">
        <f t="shared" si="114"/>
        <v>4 – 5</v>
      </c>
      <c r="D7323">
        <v>100</v>
      </c>
      <c r="E7323" t="s">
        <v>13149</v>
      </c>
      <c r="G7323" t="s">
        <v>13150</v>
      </c>
      <c r="H7323" t="s">
        <v>13150</v>
      </c>
      <c r="I7323" t="s">
        <v>9213</v>
      </c>
      <c r="J7323" t="s">
        <v>9214</v>
      </c>
      <c r="K7323" t="s">
        <v>13570</v>
      </c>
      <c r="L7323" t="s">
        <v>16126</v>
      </c>
      <c r="M7323" t="s">
        <v>10</v>
      </c>
    </row>
    <row r="7324" spans="1:13">
      <c r="A7324" t="s">
        <v>9215</v>
      </c>
      <c r="B7324">
        <v>4.5999999999999996</v>
      </c>
      <c r="C7324" t="str">
        <f t="shared" si="114"/>
        <v>4 – 5</v>
      </c>
      <c r="D7324">
        <v>2000</v>
      </c>
      <c r="E7324" t="s">
        <v>13149</v>
      </c>
      <c r="G7324" t="s">
        <v>13150</v>
      </c>
      <c r="H7324" t="s">
        <v>13150</v>
      </c>
      <c r="I7324" t="s">
        <v>9217</v>
      </c>
      <c r="J7324" t="s">
        <v>9218</v>
      </c>
      <c r="K7324" t="s">
        <v>13571</v>
      </c>
      <c r="L7324" t="s">
        <v>13155</v>
      </c>
      <c r="M7324" t="s">
        <v>262</v>
      </c>
    </row>
    <row r="7325" spans="1:13">
      <c r="A7325" t="s">
        <v>9215</v>
      </c>
      <c r="B7325">
        <v>4.5999999999999996</v>
      </c>
      <c r="C7325" t="str">
        <f t="shared" si="114"/>
        <v>4 – 5</v>
      </c>
      <c r="D7325">
        <v>2000</v>
      </c>
      <c r="E7325" t="s">
        <v>13149</v>
      </c>
      <c r="G7325" t="s">
        <v>13150</v>
      </c>
      <c r="H7325" t="s">
        <v>13150</v>
      </c>
      <c r="I7325" t="s">
        <v>9217</v>
      </c>
      <c r="J7325" t="s">
        <v>9218</v>
      </c>
      <c r="K7325" t="s">
        <v>13571</v>
      </c>
      <c r="L7325" t="s">
        <v>13155</v>
      </c>
      <c r="M7325" t="s">
        <v>595</v>
      </c>
    </row>
    <row r="7326" spans="1:13">
      <c r="A7326" t="s">
        <v>9219</v>
      </c>
      <c r="B7326">
        <v>5</v>
      </c>
      <c r="C7326" t="str">
        <f t="shared" si="114"/>
        <v>4 – 5</v>
      </c>
      <c r="D7326">
        <v>72</v>
      </c>
      <c r="E7326" t="s">
        <v>13149</v>
      </c>
      <c r="G7326" t="s">
        <v>13150</v>
      </c>
      <c r="H7326" t="s">
        <v>13150</v>
      </c>
      <c r="I7326" t="s">
        <v>9222</v>
      </c>
      <c r="J7326" t="s">
        <v>9223</v>
      </c>
      <c r="K7326" t="s">
        <v>15584</v>
      </c>
      <c r="L7326" t="s">
        <v>14198</v>
      </c>
      <c r="M7326" t="s">
        <v>330</v>
      </c>
    </row>
    <row r="7327" spans="1:13">
      <c r="A7327" t="s">
        <v>9219</v>
      </c>
      <c r="B7327">
        <v>5</v>
      </c>
      <c r="C7327" t="str">
        <f t="shared" si="114"/>
        <v>4 – 5</v>
      </c>
      <c r="D7327">
        <v>72</v>
      </c>
      <c r="E7327" t="s">
        <v>13149</v>
      </c>
      <c r="G7327" t="s">
        <v>13150</v>
      </c>
      <c r="H7327" t="s">
        <v>13150</v>
      </c>
      <c r="I7327" t="s">
        <v>9222</v>
      </c>
      <c r="J7327" t="s">
        <v>9223</v>
      </c>
      <c r="K7327" t="s">
        <v>15584</v>
      </c>
      <c r="L7327" t="s">
        <v>14198</v>
      </c>
      <c r="M7327" t="s">
        <v>18</v>
      </c>
    </row>
    <row r="7328" spans="1:13">
      <c r="A7328" t="s">
        <v>9224</v>
      </c>
      <c r="C7328" t="str">
        <f t="shared" si="114"/>
        <v>No Rating</v>
      </c>
      <c r="E7328" t="s">
        <v>13150</v>
      </c>
      <c r="G7328" t="s">
        <v>13150</v>
      </c>
      <c r="H7328" t="s">
        <v>13150</v>
      </c>
      <c r="I7328" t="s">
        <v>9226</v>
      </c>
      <c r="J7328" t="s">
        <v>9227</v>
      </c>
      <c r="K7328" t="s">
        <v>15585</v>
      </c>
      <c r="L7328" t="s">
        <v>14198</v>
      </c>
      <c r="M7328" t="s">
        <v>10</v>
      </c>
    </row>
    <row r="7329" spans="1:13">
      <c r="A7329" t="s">
        <v>9224</v>
      </c>
      <c r="C7329" t="str">
        <f t="shared" si="114"/>
        <v>No Rating</v>
      </c>
      <c r="E7329" t="s">
        <v>13150</v>
      </c>
      <c r="G7329" t="s">
        <v>13150</v>
      </c>
      <c r="H7329" t="s">
        <v>13150</v>
      </c>
      <c r="I7329" t="s">
        <v>9226</v>
      </c>
      <c r="J7329" t="s">
        <v>9227</v>
      </c>
      <c r="K7329" t="s">
        <v>15585</v>
      </c>
      <c r="L7329" t="s">
        <v>14198</v>
      </c>
      <c r="M7329" t="s">
        <v>52</v>
      </c>
    </row>
    <row r="7330" spans="1:13">
      <c r="A7330" t="s">
        <v>9224</v>
      </c>
      <c r="C7330" t="str">
        <f t="shared" si="114"/>
        <v>No Rating</v>
      </c>
      <c r="E7330" t="s">
        <v>13150</v>
      </c>
      <c r="G7330" t="s">
        <v>13150</v>
      </c>
      <c r="H7330" t="s">
        <v>13150</v>
      </c>
      <c r="I7330" t="s">
        <v>9226</v>
      </c>
      <c r="J7330" t="s">
        <v>9227</v>
      </c>
      <c r="K7330" t="s">
        <v>15585</v>
      </c>
      <c r="L7330" t="s">
        <v>14198</v>
      </c>
      <c r="M7330" t="s">
        <v>511</v>
      </c>
    </row>
    <row r="7331" spans="1:13">
      <c r="A7331" t="s">
        <v>9228</v>
      </c>
      <c r="B7331">
        <v>4.3</v>
      </c>
      <c r="C7331" t="str">
        <f t="shared" si="114"/>
        <v>4 – 5</v>
      </c>
      <c r="D7331">
        <v>2000</v>
      </c>
      <c r="E7331" t="s">
        <v>13149</v>
      </c>
      <c r="G7331" t="s">
        <v>13150</v>
      </c>
      <c r="H7331" t="s">
        <v>13150</v>
      </c>
      <c r="I7331" t="s">
        <v>9230</v>
      </c>
      <c r="J7331" t="s">
        <v>9231</v>
      </c>
      <c r="K7331" t="s">
        <v>13572</v>
      </c>
      <c r="L7331" t="s">
        <v>14335</v>
      </c>
      <c r="M7331" t="s">
        <v>18</v>
      </c>
    </row>
    <row r="7332" spans="1:13">
      <c r="A7332" t="s">
        <v>9228</v>
      </c>
      <c r="B7332">
        <v>4.3</v>
      </c>
      <c r="C7332" t="str">
        <f t="shared" si="114"/>
        <v>4 – 5</v>
      </c>
      <c r="D7332">
        <v>2000</v>
      </c>
      <c r="E7332" t="s">
        <v>13149</v>
      </c>
      <c r="G7332" t="s">
        <v>13150</v>
      </c>
      <c r="H7332" t="s">
        <v>13150</v>
      </c>
      <c r="I7332" t="s">
        <v>9230</v>
      </c>
      <c r="J7332" t="s">
        <v>9231</v>
      </c>
      <c r="K7332" t="s">
        <v>13572</v>
      </c>
      <c r="L7332" t="s">
        <v>14335</v>
      </c>
      <c r="M7332" t="s">
        <v>1511</v>
      </c>
    </row>
    <row r="7333" spans="1:13">
      <c r="A7333" t="s">
        <v>9232</v>
      </c>
      <c r="B7333">
        <v>4.5999999999999996</v>
      </c>
      <c r="C7333" t="str">
        <f t="shared" si="114"/>
        <v>4 – 5</v>
      </c>
      <c r="D7333">
        <v>100</v>
      </c>
      <c r="E7333" t="s">
        <v>13149</v>
      </c>
      <c r="G7333" t="s">
        <v>13150</v>
      </c>
      <c r="H7333" t="s">
        <v>13150</v>
      </c>
      <c r="I7333" t="s">
        <v>9234</v>
      </c>
      <c r="J7333" t="s">
        <v>9235</v>
      </c>
      <c r="K7333" t="s">
        <v>13573</v>
      </c>
      <c r="L7333" t="s">
        <v>14335</v>
      </c>
      <c r="M7333" t="s">
        <v>233</v>
      </c>
    </row>
    <row r="7334" spans="1:13">
      <c r="A7334" t="s">
        <v>9236</v>
      </c>
      <c r="B7334">
        <v>4.8</v>
      </c>
      <c r="C7334" t="str">
        <f t="shared" si="114"/>
        <v>4 – 5</v>
      </c>
      <c r="D7334">
        <v>21</v>
      </c>
      <c r="E7334" t="s">
        <v>13149</v>
      </c>
      <c r="G7334" t="s">
        <v>13150</v>
      </c>
      <c r="H7334" t="s">
        <v>13150</v>
      </c>
      <c r="I7334" t="s">
        <v>9238</v>
      </c>
      <c r="J7334" t="s">
        <v>9239</v>
      </c>
      <c r="K7334" t="s">
        <v>15586</v>
      </c>
      <c r="L7334" t="s">
        <v>14198</v>
      </c>
      <c r="M7334" t="s">
        <v>16111</v>
      </c>
    </row>
    <row r="7335" spans="1:13">
      <c r="A7335" t="s">
        <v>9240</v>
      </c>
      <c r="C7335" t="str">
        <f t="shared" si="114"/>
        <v>No Rating</v>
      </c>
      <c r="E7335" t="s">
        <v>13150</v>
      </c>
      <c r="G7335" t="s">
        <v>13150</v>
      </c>
      <c r="H7335" t="s">
        <v>13150</v>
      </c>
      <c r="I7335" t="s">
        <v>9242</v>
      </c>
      <c r="J7335" t="s">
        <v>9243</v>
      </c>
      <c r="K7335" t="s">
        <v>13574</v>
      </c>
      <c r="L7335" t="s">
        <v>16126</v>
      </c>
      <c r="M7335" t="s">
        <v>262</v>
      </c>
    </row>
    <row r="7336" spans="1:13">
      <c r="A7336" t="s">
        <v>9240</v>
      </c>
      <c r="C7336" t="str">
        <f t="shared" si="114"/>
        <v>No Rating</v>
      </c>
      <c r="E7336" t="s">
        <v>13150</v>
      </c>
      <c r="G7336" t="s">
        <v>13150</v>
      </c>
      <c r="H7336" t="s">
        <v>13150</v>
      </c>
      <c r="I7336" t="s">
        <v>9242</v>
      </c>
      <c r="J7336" t="s">
        <v>9243</v>
      </c>
      <c r="K7336" t="s">
        <v>13574</v>
      </c>
      <c r="L7336" t="s">
        <v>16126</v>
      </c>
      <c r="M7336" t="s">
        <v>10</v>
      </c>
    </row>
    <row r="7337" spans="1:13">
      <c r="A7337" t="s">
        <v>9240</v>
      </c>
      <c r="C7337" t="str">
        <f t="shared" si="114"/>
        <v>No Rating</v>
      </c>
      <c r="E7337" t="s">
        <v>13150</v>
      </c>
      <c r="G7337" t="s">
        <v>13150</v>
      </c>
      <c r="H7337" t="s">
        <v>13150</v>
      </c>
      <c r="I7337" t="s">
        <v>9242</v>
      </c>
      <c r="J7337" t="s">
        <v>9243</v>
      </c>
      <c r="K7337" t="s">
        <v>13574</v>
      </c>
      <c r="L7337" t="s">
        <v>16126</v>
      </c>
      <c r="M7337" t="s">
        <v>52</v>
      </c>
    </row>
    <row r="7338" spans="1:13">
      <c r="A7338" t="s">
        <v>9240</v>
      </c>
      <c r="C7338" t="str">
        <f t="shared" si="114"/>
        <v>No Rating</v>
      </c>
      <c r="E7338" t="s">
        <v>13150</v>
      </c>
      <c r="G7338" t="s">
        <v>13150</v>
      </c>
      <c r="H7338" t="s">
        <v>13150</v>
      </c>
      <c r="I7338" t="s">
        <v>9242</v>
      </c>
      <c r="J7338" t="s">
        <v>9243</v>
      </c>
      <c r="K7338" t="s">
        <v>13574</v>
      </c>
      <c r="L7338" t="s">
        <v>16126</v>
      </c>
      <c r="M7338" t="s">
        <v>595</v>
      </c>
    </row>
    <row r="7339" spans="1:13">
      <c r="A7339" t="s">
        <v>9244</v>
      </c>
      <c r="B7339">
        <v>4.7</v>
      </c>
      <c r="C7339" t="str">
        <f t="shared" si="114"/>
        <v>4 – 5</v>
      </c>
      <c r="D7339">
        <v>100</v>
      </c>
      <c r="E7339" t="s">
        <v>13149</v>
      </c>
      <c r="G7339" t="s">
        <v>13150</v>
      </c>
      <c r="H7339" t="s">
        <v>13150</v>
      </c>
      <c r="I7339" t="s">
        <v>9246</v>
      </c>
      <c r="J7339" t="s">
        <v>9247</v>
      </c>
      <c r="K7339" t="s">
        <v>13575</v>
      </c>
      <c r="L7339" t="s">
        <v>13155</v>
      </c>
      <c r="M7339" t="s">
        <v>233</v>
      </c>
    </row>
    <row r="7340" spans="1:13">
      <c r="A7340" t="s">
        <v>9244</v>
      </c>
      <c r="B7340">
        <v>4.7</v>
      </c>
      <c r="C7340" t="str">
        <f t="shared" si="114"/>
        <v>4 – 5</v>
      </c>
      <c r="D7340">
        <v>100</v>
      </c>
      <c r="E7340" t="s">
        <v>13149</v>
      </c>
      <c r="G7340" t="s">
        <v>13150</v>
      </c>
      <c r="H7340" t="s">
        <v>13150</v>
      </c>
      <c r="I7340" t="s">
        <v>9246</v>
      </c>
      <c r="J7340" t="s">
        <v>9247</v>
      </c>
      <c r="K7340" t="s">
        <v>13575</v>
      </c>
      <c r="L7340" t="s">
        <v>13155</v>
      </c>
      <c r="M7340" t="s">
        <v>257</v>
      </c>
    </row>
    <row r="7341" spans="1:13">
      <c r="A7341" t="s">
        <v>9248</v>
      </c>
      <c r="B7341">
        <v>4.3</v>
      </c>
      <c r="C7341" t="str">
        <f t="shared" si="114"/>
        <v>4 – 5</v>
      </c>
      <c r="D7341">
        <v>500</v>
      </c>
      <c r="E7341" t="s">
        <v>13149</v>
      </c>
      <c r="G7341" t="s">
        <v>13150</v>
      </c>
      <c r="H7341" t="s">
        <v>13150</v>
      </c>
      <c r="I7341" t="s">
        <v>9250</v>
      </c>
      <c r="J7341" t="s">
        <v>9251</v>
      </c>
      <c r="K7341" t="s">
        <v>15587</v>
      </c>
      <c r="L7341" t="s">
        <v>14198</v>
      </c>
      <c r="M7341" t="s">
        <v>635</v>
      </c>
    </row>
    <row r="7342" spans="1:13">
      <c r="A7342" t="s">
        <v>9248</v>
      </c>
      <c r="B7342">
        <v>4.3</v>
      </c>
      <c r="C7342" t="str">
        <f t="shared" si="114"/>
        <v>4 – 5</v>
      </c>
      <c r="D7342">
        <v>500</v>
      </c>
      <c r="E7342" t="s">
        <v>13149</v>
      </c>
      <c r="G7342" t="s">
        <v>13150</v>
      </c>
      <c r="H7342" t="s">
        <v>13150</v>
      </c>
      <c r="I7342" t="s">
        <v>9250</v>
      </c>
      <c r="J7342" t="s">
        <v>9251</v>
      </c>
      <c r="K7342" t="s">
        <v>15587</v>
      </c>
      <c r="L7342" t="s">
        <v>14198</v>
      </c>
      <c r="M7342" t="s">
        <v>262</v>
      </c>
    </row>
    <row r="7343" spans="1:13">
      <c r="A7343" t="s">
        <v>9248</v>
      </c>
      <c r="B7343">
        <v>4.3</v>
      </c>
      <c r="C7343" t="str">
        <f t="shared" si="114"/>
        <v>4 – 5</v>
      </c>
      <c r="D7343">
        <v>500</v>
      </c>
      <c r="E7343" t="s">
        <v>13149</v>
      </c>
      <c r="G7343" t="s">
        <v>13150</v>
      </c>
      <c r="H7343" t="s">
        <v>13150</v>
      </c>
      <c r="I7343" t="s">
        <v>9250</v>
      </c>
      <c r="J7343" t="s">
        <v>9251</v>
      </c>
      <c r="K7343" t="s">
        <v>15587</v>
      </c>
      <c r="L7343" t="s">
        <v>14198</v>
      </c>
      <c r="M7343" t="s">
        <v>52</v>
      </c>
    </row>
    <row r="7344" spans="1:13">
      <c r="A7344" t="s">
        <v>9248</v>
      </c>
      <c r="B7344">
        <v>4.3</v>
      </c>
      <c r="C7344" t="str">
        <f t="shared" si="114"/>
        <v>4 – 5</v>
      </c>
      <c r="D7344">
        <v>500</v>
      </c>
      <c r="E7344" t="s">
        <v>13149</v>
      </c>
      <c r="G7344" t="s">
        <v>13150</v>
      </c>
      <c r="H7344" t="s">
        <v>13150</v>
      </c>
      <c r="I7344" t="s">
        <v>9250</v>
      </c>
      <c r="J7344" t="s">
        <v>9251</v>
      </c>
      <c r="K7344" t="s">
        <v>15587</v>
      </c>
      <c r="L7344" t="s">
        <v>14198</v>
      </c>
      <c r="M7344" t="s">
        <v>18</v>
      </c>
    </row>
    <row r="7345" spans="1:13">
      <c r="A7345" t="s">
        <v>9248</v>
      </c>
      <c r="B7345">
        <v>4.3</v>
      </c>
      <c r="C7345" t="str">
        <f t="shared" si="114"/>
        <v>4 – 5</v>
      </c>
      <c r="D7345">
        <v>500</v>
      </c>
      <c r="E7345" t="s">
        <v>13149</v>
      </c>
      <c r="G7345" t="s">
        <v>13150</v>
      </c>
      <c r="H7345" t="s">
        <v>13150</v>
      </c>
      <c r="I7345" t="s">
        <v>9250</v>
      </c>
      <c r="J7345" t="s">
        <v>9251</v>
      </c>
      <c r="K7345" t="s">
        <v>15587</v>
      </c>
      <c r="L7345" t="s">
        <v>14198</v>
      </c>
      <c r="M7345" t="s">
        <v>595</v>
      </c>
    </row>
    <row r="7346" spans="1:13">
      <c r="A7346" t="s">
        <v>9252</v>
      </c>
      <c r="C7346" t="str">
        <f t="shared" si="114"/>
        <v>No Rating</v>
      </c>
      <c r="E7346" t="s">
        <v>13150</v>
      </c>
      <c r="G7346" t="s">
        <v>13150</v>
      </c>
      <c r="H7346" t="s">
        <v>13150</v>
      </c>
      <c r="I7346" t="s">
        <v>9254</v>
      </c>
      <c r="J7346" t="s">
        <v>9255</v>
      </c>
      <c r="K7346" t="s">
        <v>15588</v>
      </c>
      <c r="L7346" t="s">
        <v>14079</v>
      </c>
      <c r="M7346" t="s">
        <v>10</v>
      </c>
    </row>
    <row r="7347" spans="1:13">
      <c r="A7347" t="s">
        <v>9252</v>
      </c>
      <c r="C7347" t="str">
        <f t="shared" si="114"/>
        <v>No Rating</v>
      </c>
      <c r="E7347" t="s">
        <v>13150</v>
      </c>
      <c r="G7347" t="s">
        <v>13150</v>
      </c>
      <c r="H7347" t="s">
        <v>13150</v>
      </c>
      <c r="I7347" t="s">
        <v>9254</v>
      </c>
      <c r="J7347" t="s">
        <v>9255</v>
      </c>
      <c r="K7347" t="s">
        <v>15588</v>
      </c>
      <c r="L7347" t="s">
        <v>14079</v>
      </c>
      <c r="M7347" t="s">
        <v>52</v>
      </c>
    </row>
    <row r="7348" spans="1:13">
      <c r="A7348" t="s">
        <v>9252</v>
      </c>
      <c r="C7348" t="str">
        <f t="shared" si="114"/>
        <v>No Rating</v>
      </c>
      <c r="E7348" t="s">
        <v>13150</v>
      </c>
      <c r="G7348" t="s">
        <v>13150</v>
      </c>
      <c r="H7348" t="s">
        <v>13150</v>
      </c>
      <c r="I7348" t="s">
        <v>9254</v>
      </c>
      <c r="J7348" t="s">
        <v>9255</v>
      </c>
      <c r="K7348" t="s">
        <v>15588</v>
      </c>
      <c r="L7348" t="s">
        <v>14079</v>
      </c>
      <c r="M7348" t="s">
        <v>1762</v>
      </c>
    </row>
    <row r="7349" spans="1:13">
      <c r="A7349" t="s">
        <v>9257</v>
      </c>
      <c r="B7349">
        <v>4.2</v>
      </c>
      <c r="C7349" t="str">
        <f t="shared" si="114"/>
        <v>4 – 5</v>
      </c>
      <c r="D7349">
        <v>8</v>
      </c>
      <c r="E7349" t="s">
        <v>13149</v>
      </c>
      <c r="G7349" t="s">
        <v>13150</v>
      </c>
      <c r="H7349" t="s">
        <v>13150</v>
      </c>
      <c r="I7349" t="s">
        <v>9260</v>
      </c>
      <c r="J7349" t="s">
        <v>9261</v>
      </c>
      <c r="K7349" t="s">
        <v>15589</v>
      </c>
      <c r="L7349" t="s">
        <v>14302</v>
      </c>
      <c r="M7349" t="s">
        <v>10</v>
      </c>
    </row>
    <row r="7350" spans="1:13">
      <c r="A7350" t="s">
        <v>9262</v>
      </c>
      <c r="B7350">
        <v>4.5</v>
      </c>
      <c r="C7350" t="str">
        <f t="shared" si="114"/>
        <v>4 – 5</v>
      </c>
      <c r="D7350">
        <v>100</v>
      </c>
      <c r="E7350" t="s">
        <v>13149</v>
      </c>
      <c r="G7350" t="s">
        <v>13150</v>
      </c>
      <c r="H7350" t="s">
        <v>13150</v>
      </c>
      <c r="I7350" t="s">
        <v>9264</v>
      </c>
      <c r="J7350" t="s">
        <v>9265</v>
      </c>
      <c r="K7350" t="s">
        <v>13576</v>
      </c>
      <c r="L7350" t="s">
        <v>16126</v>
      </c>
      <c r="M7350" t="s">
        <v>18</v>
      </c>
    </row>
    <row r="7351" spans="1:13">
      <c r="A7351" t="s">
        <v>9262</v>
      </c>
      <c r="B7351">
        <v>4.5</v>
      </c>
      <c r="C7351" t="str">
        <f t="shared" si="114"/>
        <v>4 – 5</v>
      </c>
      <c r="D7351">
        <v>100</v>
      </c>
      <c r="E7351" t="s">
        <v>13149</v>
      </c>
      <c r="G7351" t="s">
        <v>13150</v>
      </c>
      <c r="H7351" t="s">
        <v>13150</v>
      </c>
      <c r="I7351" t="s">
        <v>9264</v>
      </c>
      <c r="J7351" t="s">
        <v>9265</v>
      </c>
      <c r="K7351" t="s">
        <v>13576</v>
      </c>
      <c r="L7351" t="s">
        <v>16126</v>
      </c>
      <c r="M7351" t="s">
        <v>16119</v>
      </c>
    </row>
    <row r="7352" spans="1:13">
      <c r="A7352" t="s">
        <v>9266</v>
      </c>
      <c r="B7352">
        <v>4.7</v>
      </c>
      <c r="C7352" t="str">
        <f t="shared" si="114"/>
        <v>4 – 5</v>
      </c>
      <c r="D7352">
        <v>1000</v>
      </c>
      <c r="E7352" t="s">
        <v>13149</v>
      </c>
      <c r="G7352" t="s">
        <v>13150</v>
      </c>
      <c r="H7352" t="s">
        <v>13150</v>
      </c>
      <c r="I7352" t="s">
        <v>9268</v>
      </c>
      <c r="J7352" t="s">
        <v>9269</v>
      </c>
      <c r="K7352" t="s">
        <v>15590</v>
      </c>
      <c r="L7352" t="s">
        <v>14198</v>
      </c>
      <c r="M7352" t="s">
        <v>257</v>
      </c>
    </row>
    <row r="7353" spans="1:13">
      <c r="A7353" t="s">
        <v>9266</v>
      </c>
      <c r="B7353">
        <v>4.7</v>
      </c>
      <c r="C7353" t="str">
        <f t="shared" si="114"/>
        <v>4 – 5</v>
      </c>
      <c r="D7353">
        <v>1000</v>
      </c>
      <c r="E7353" t="s">
        <v>13149</v>
      </c>
      <c r="G7353" t="s">
        <v>13150</v>
      </c>
      <c r="H7353" t="s">
        <v>13150</v>
      </c>
      <c r="I7353" t="s">
        <v>9268</v>
      </c>
      <c r="J7353" t="s">
        <v>9269</v>
      </c>
      <c r="K7353" t="s">
        <v>15590</v>
      </c>
      <c r="L7353" t="s">
        <v>14198</v>
      </c>
      <c r="M7353" t="s">
        <v>12403</v>
      </c>
    </row>
    <row r="7354" spans="1:13">
      <c r="A7354" t="s">
        <v>9266</v>
      </c>
      <c r="B7354">
        <v>4.7</v>
      </c>
      <c r="C7354" t="str">
        <f t="shared" si="114"/>
        <v>4 – 5</v>
      </c>
      <c r="D7354">
        <v>1000</v>
      </c>
      <c r="E7354" t="s">
        <v>13149</v>
      </c>
      <c r="G7354" t="s">
        <v>13150</v>
      </c>
      <c r="H7354" t="s">
        <v>13150</v>
      </c>
      <c r="I7354" t="s">
        <v>9268</v>
      </c>
      <c r="J7354" t="s">
        <v>9269</v>
      </c>
      <c r="K7354" t="s">
        <v>15590</v>
      </c>
      <c r="L7354" t="s">
        <v>14198</v>
      </c>
      <c r="M7354" t="s">
        <v>1511</v>
      </c>
    </row>
    <row r="7355" spans="1:13">
      <c r="A7355" t="s">
        <v>9266</v>
      </c>
      <c r="B7355">
        <v>4.7</v>
      </c>
      <c r="C7355" t="str">
        <f t="shared" si="114"/>
        <v>4 – 5</v>
      </c>
      <c r="D7355">
        <v>1000</v>
      </c>
      <c r="E7355" t="s">
        <v>13149</v>
      </c>
      <c r="G7355" t="s">
        <v>13150</v>
      </c>
      <c r="H7355" t="s">
        <v>13150</v>
      </c>
      <c r="I7355" t="s">
        <v>9268</v>
      </c>
      <c r="J7355" t="s">
        <v>9269</v>
      </c>
      <c r="K7355" t="s">
        <v>15590</v>
      </c>
      <c r="L7355" t="s">
        <v>14198</v>
      </c>
      <c r="M7355" t="s">
        <v>16112</v>
      </c>
    </row>
    <row r="7356" spans="1:13">
      <c r="A7356" t="s">
        <v>9266</v>
      </c>
      <c r="B7356">
        <v>4.7</v>
      </c>
      <c r="C7356" t="str">
        <f t="shared" si="114"/>
        <v>4 – 5</v>
      </c>
      <c r="D7356">
        <v>1000</v>
      </c>
      <c r="E7356" t="s">
        <v>13149</v>
      </c>
      <c r="G7356" t="s">
        <v>13150</v>
      </c>
      <c r="H7356" t="s">
        <v>13150</v>
      </c>
      <c r="I7356" t="s">
        <v>9268</v>
      </c>
      <c r="J7356" t="s">
        <v>9269</v>
      </c>
      <c r="K7356" t="s">
        <v>15590</v>
      </c>
      <c r="L7356" t="s">
        <v>14198</v>
      </c>
      <c r="M7356" t="s">
        <v>4172</v>
      </c>
    </row>
    <row r="7357" spans="1:13">
      <c r="A7357" t="s">
        <v>2190</v>
      </c>
      <c r="B7357">
        <v>4.9000000000000004</v>
      </c>
      <c r="C7357" t="str">
        <f t="shared" si="114"/>
        <v>4 – 5</v>
      </c>
      <c r="D7357">
        <v>5</v>
      </c>
      <c r="E7357" t="s">
        <v>13149</v>
      </c>
      <c r="G7357" t="s">
        <v>13150</v>
      </c>
      <c r="H7357" t="s">
        <v>13150</v>
      </c>
      <c r="I7357" t="s">
        <v>9271</v>
      </c>
      <c r="J7357" t="s">
        <v>9272</v>
      </c>
      <c r="K7357" t="s">
        <v>16091</v>
      </c>
      <c r="L7357" t="s">
        <v>14319</v>
      </c>
      <c r="M7357" t="s">
        <v>18</v>
      </c>
    </row>
    <row r="7358" spans="1:13">
      <c r="A7358" t="s">
        <v>2190</v>
      </c>
      <c r="B7358">
        <v>4.9000000000000004</v>
      </c>
      <c r="C7358" t="str">
        <f t="shared" si="114"/>
        <v>4 – 5</v>
      </c>
      <c r="D7358">
        <v>5</v>
      </c>
      <c r="E7358" t="s">
        <v>13149</v>
      </c>
      <c r="G7358" t="s">
        <v>13150</v>
      </c>
      <c r="H7358" t="s">
        <v>13150</v>
      </c>
      <c r="I7358" t="s">
        <v>9271</v>
      </c>
      <c r="J7358" t="s">
        <v>9272</v>
      </c>
      <c r="K7358" t="s">
        <v>16091</v>
      </c>
      <c r="L7358" t="s">
        <v>14319</v>
      </c>
      <c r="M7358" t="s">
        <v>1220</v>
      </c>
    </row>
    <row r="7359" spans="1:13">
      <c r="A7359" t="s">
        <v>9273</v>
      </c>
      <c r="C7359" t="str">
        <f t="shared" si="114"/>
        <v>No Rating</v>
      </c>
      <c r="E7359" t="s">
        <v>13150</v>
      </c>
      <c r="G7359" t="s">
        <v>13150</v>
      </c>
      <c r="H7359" t="s">
        <v>13150</v>
      </c>
      <c r="I7359" t="s">
        <v>9275</v>
      </c>
      <c r="J7359" t="s">
        <v>9276</v>
      </c>
      <c r="K7359" t="s">
        <v>15591</v>
      </c>
      <c r="L7359" t="s">
        <v>14067</v>
      </c>
      <c r="M7359" t="s">
        <v>18</v>
      </c>
    </row>
    <row r="7360" spans="1:13">
      <c r="A7360" t="s">
        <v>9273</v>
      </c>
      <c r="C7360" t="str">
        <f t="shared" si="114"/>
        <v>No Rating</v>
      </c>
      <c r="E7360" t="s">
        <v>13150</v>
      </c>
      <c r="G7360" t="s">
        <v>13150</v>
      </c>
      <c r="H7360" t="s">
        <v>13150</v>
      </c>
      <c r="I7360" t="s">
        <v>9275</v>
      </c>
      <c r="J7360" t="s">
        <v>9276</v>
      </c>
      <c r="K7360" t="s">
        <v>15591</v>
      </c>
      <c r="L7360" t="s">
        <v>14067</v>
      </c>
      <c r="M7360" t="s">
        <v>5392</v>
      </c>
    </row>
    <row r="7361" spans="1:13">
      <c r="A7361" t="s">
        <v>9273</v>
      </c>
      <c r="C7361" t="str">
        <f t="shared" si="114"/>
        <v>No Rating</v>
      </c>
      <c r="E7361" t="s">
        <v>13150</v>
      </c>
      <c r="G7361" t="s">
        <v>13150</v>
      </c>
      <c r="H7361" t="s">
        <v>13150</v>
      </c>
      <c r="I7361" t="s">
        <v>9275</v>
      </c>
      <c r="J7361" t="s">
        <v>9276</v>
      </c>
      <c r="K7361" t="s">
        <v>15591</v>
      </c>
      <c r="L7361" t="s">
        <v>14067</v>
      </c>
      <c r="M7361" t="s">
        <v>16113</v>
      </c>
    </row>
    <row r="7362" spans="1:13">
      <c r="A7362" t="s">
        <v>9277</v>
      </c>
      <c r="B7362">
        <v>4.7</v>
      </c>
      <c r="C7362" t="str">
        <f t="shared" ref="C7362:C7425" si="115">IF(B7362="", "No Rating",
 IF(B7362&lt;=2, "1 – 2",
 IF(B7362&lt;=3, "2 – 3",
 IF(B7362&lt;=4, "3 – 4",
 "4 – 5"))))</f>
        <v>4 – 5</v>
      </c>
      <c r="D7362">
        <v>62</v>
      </c>
      <c r="E7362" t="s">
        <v>13149</v>
      </c>
      <c r="G7362" t="s">
        <v>13150</v>
      </c>
      <c r="H7362" t="s">
        <v>13150</v>
      </c>
      <c r="I7362" t="s">
        <v>9280</v>
      </c>
      <c r="J7362" t="s">
        <v>9281</v>
      </c>
      <c r="K7362" t="s">
        <v>15592</v>
      </c>
      <c r="L7362" t="s">
        <v>14067</v>
      </c>
      <c r="M7362" t="s">
        <v>262</v>
      </c>
    </row>
    <row r="7363" spans="1:13">
      <c r="A7363" t="s">
        <v>9277</v>
      </c>
      <c r="B7363">
        <v>4.7</v>
      </c>
      <c r="C7363" t="str">
        <f t="shared" si="115"/>
        <v>4 – 5</v>
      </c>
      <c r="D7363">
        <v>62</v>
      </c>
      <c r="E7363" t="s">
        <v>13149</v>
      </c>
      <c r="G7363" t="s">
        <v>13150</v>
      </c>
      <c r="H7363" t="s">
        <v>13150</v>
      </c>
      <c r="I7363" t="s">
        <v>9280</v>
      </c>
      <c r="J7363" t="s">
        <v>9281</v>
      </c>
      <c r="K7363" t="s">
        <v>15592</v>
      </c>
      <c r="L7363" t="s">
        <v>14067</v>
      </c>
      <c r="M7363" t="s">
        <v>10</v>
      </c>
    </row>
    <row r="7364" spans="1:13">
      <c r="A7364" t="s">
        <v>9277</v>
      </c>
      <c r="B7364">
        <v>4.7</v>
      </c>
      <c r="C7364" t="str">
        <f t="shared" si="115"/>
        <v>4 – 5</v>
      </c>
      <c r="D7364">
        <v>62</v>
      </c>
      <c r="E7364" t="s">
        <v>13149</v>
      </c>
      <c r="G7364" t="s">
        <v>13150</v>
      </c>
      <c r="H7364" t="s">
        <v>13150</v>
      </c>
      <c r="I7364" t="s">
        <v>9280</v>
      </c>
      <c r="J7364" t="s">
        <v>9281</v>
      </c>
      <c r="K7364" t="s">
        <v>15592</v>
      </c>
      <c r="L7364" t="s">
        <v>14067</v>
      </c>
      <c r="M7364" t="s">
        <v>595</v>
      </c>
    </row>
    <row r="7365" spans="1:13">
      <c r="A7365" t="s">
        <v>9282</v>
      </c>
      <c r="B7365">
        <v>4.7</v>
      </c>
      <c r="C7365" t="str">
        <f t="shared" si="115"/>
        <v>4 – 5</v>
      </c>
      <c r="D7365">
        <v>1000</v>
      </c>
      <c r="E7365" t="s">
        <v>13149</v>
      </c>
      <c r="G7365" t="s">
        <v>13150</v>
      </c>
      <c r="H7365" t="s">
        <v>13150</v>
      </c>
      <c r="I7365" t="s">
        <v>9284</v>
      </c>
      <c r="J7365" t="s">
        <v>9285</v>
      </c>
      <c r="K7365" t="s">
        <v>15593</v>
      </c>
      <c r="L7365" t="s">
        <v>14319</v>
      </c>
      <c r="M7365" t="s">
        <v>330</v>
      </c>
    </row>
    <row r="7366" spans="1:13">
      <c r="A7366" t="s">
        <v>9282</v>
      </c>
      <c r="B7366">
        <v>4.7</v>
      </c>
      <c r="C7366" t="str">
        <f t="shared" si="115"/>
        <v>4 – 5</v>
      </c>
      <c r="D7366">
        <v>1000</v>
      </c>
      <c r="E7366" t="s">
        <v>13149</v>
      </c>
      <c r="G7366" t="s">
        <v>13150</v>
      </c>
      <c r="H7366" t="s">
        <v>13150</v>
      </c>
      <c r="I7366" t="s">
        <v>9284</v>
      </c>
      <c r="J7366" t="s">
        <v>9285</v>
      </c>
      <c r="K7366" t="s">
        <v>15593</v>
      </c>
      <c r="L7366" t="s">
        <v>14319</v>
      </c>
      <c r="M7366" t="s">
        <v>52</v>
      </c>
    </row>
    <row r="7367" spans="1:13">
      <c r="A7367" t="s">
        <v>9282</v>
      </c>
      <c r="B7367">
        <v>4.7</v>
      </c>
      <c r="C7367" t="str">
        <f t="shared" si="115"/>
        <v>4 – 5</v>
      </c>
      <c r="D7367">
        <v>1000</v>
      </c>
      <c r="E7367" t="s">
        <v>13149</v>
      </c>
      <c r="G7367" t="s">
        <v>13150</v>
      </c>
      <c r="H7367" t="s">
        <v>13150</v>
      </c>
      <c r="I7367" t="s">
        <v>9284</v>
      </c>
      <c r="J7367" t="s">
        <v>9285</v>
      </c>
      <c r="K7367" t="s">
        <v>15593</v>
      </c>
      <c r="L7367" t="s">
        <v>14319</v>
      </c>
      <c r="M7367" t="s">
        <v>1762</v>
      </c>
    </row>
    <row r="7368" spans="1:13">
      <c r="A7368" t="s">
        <v>9286</v>
      </c>
      <c r="C7368" t="str">
        <f t="shared" si="115"/>
        <v>No Rating</v>
      </c>
      <c r="E7368" t="s">
        <v>13150</v>
      </c>
      <c r="G7368" t="s">
        <v>13150</v>
      </c>
      <c r="H7368" t="s">
        <v>13150</v>
      </c>
      <c r="I7368" t="s">
        <v>9288</v>
      </c>
      <c r="J7368" t="s">
        <v>9289</v>
      </c>
      <c r="K7368" t="s">
        <v>13577</v>
      </c>
      <c r="L7368" t="s">
        <v>16126</v>
      </c>
      <c r="M7368" t="s">
        <v>257</v>
      </c>
    </row>
    <row r="7369" spans="1:13">
      <c r="A7369" t="s">
        <v>9286</v>
      </c>
      <c r="C7369" t="str">
        <f t="shared" si="115"/>
        <v>No Rating</v>
      </c>
      <c r="E7369" t="s">
        <v>13150</v>
      </c>
      <c r="G7369" t="s">
        <v>13150</v>
      </c>
      <c r="H7369" t="s">
        <v>13150</v>
      </c>
      <c r="I7369" t="s">
        <v>9288</v>
      </c>
      <c r="J7369" t="s">
        <v>9289</v>
      </c>
      <c r="K7369" t="s">
        <v>13577</v>
      </c>
      <c r="L7369" t="s">
        <v>16126</v>
      </c>
      <c r="M7369" t="s">
        <v>52</v>
      </c>
    </row>
    <row r="7370" spans="1:13">
      <c r="A7370" t="s">
        <v>9286</v>
      </c>
      <c r="C7370" t="str">
        <f t="shared" si="115"/>
        <v>No Rating</v>
      </c>
      <c r="E7370" t="s">
        <v>13150</v>
      </c>
      <c r="G7370" t="s">
        <v>13150</v>
      </c>
      <c r="H7370" t="s">
        <v>13150</v>
      </c>
      <c r="I7370" t="s">
        <v>9288</v>
      </c>
      <c r="J7370" t="s">
        <v>9289</v>
      </c>
      <c r="K7370" t="s">
        <v>13577</v>
      </c>
      <c r="L7370" t="s">
        <v>16126</v>
      </c>
      <c r="M7370" t="s">
        <v>16112</v>
      </c>
    </row>
    <row r="7371" spans="1:13">
      <c r="A7371" t="s">
        <v>9290</v>
      </c>
      <c r="B7371">
        <v>4.9000000000000004</v>
      </c>
      <c r="C7371" t="str">
        <f t="shared" si="115"/>
        <v>4 – 5</v>
      </c>
      <c r="D7371">
        <v>1000</v>
      </c>
      <c r="E7371" t="s">
        <v>13149</v>
      </c>
      <c r="G7371" t="s">
        <v>13150</v>
      </c>
      <c r="H7371" t="s">
        <v>13150</v>
      </c>
      <c r="I7371" t="s">
        <v>9292</v>
      </c>
      <c r="J7371" t="s">
        <v>9293</v>
      </c>
      <c r="K7371" t="s">
        <v>13578</v>
      </c>
      <c r="L7371" t="s">
        <v>14335</v>
      </c>
      <c r="M7371" t="s">
        <v>10</v>
      </c>
    </row>
    <row r="7372" spans="1:13">
      <c r="A7372" t="s">
        <v>9290</v>
      </c>
      <c r="B7372">
        <v>4.9000000000000004</v>
      </c>
      <c r="C7372" t="str">
        <f t="shared" si="115"/>
        <v>4 – 5</v>
      </c>
      <c r="D7372">
        <v>1000</v>
      </c>
      <c r="E7372" t="s">
        <v>13149</v>
      </c>
      <c r="G7372" t="s">
        <v>13150</v>
      </c>
      <c r="H7372" t="s">
        <v>13150</v>
      </c>
      <c r="I7372" t="s">
        <v>9292</v>
      </c>
      <c r="J7372" t="s">
        <v>9293</v>
      </c>
      <c r="K7372" t="s">
        <v>13578</v>
      </c>
      <c r="L7372" t="s">
        <v>14335</v>
      </c>
      <c r="M7372" t="s">
        <v>2256</v>
      </c>
    </row>
    <row r="7373" spans="1:13">
      <c r="A7373" t="s">
        <v>9290</v>
      </c>
      <c r="B7373">
        <v>4.9000000000000004</v>
      </c>
      <c r="C7373" t="str">
        <f t="shared" si="115"/>
        <v>4 – 5</v>
      </c>
      <c r="D7373">
        <v>1000</v>
      </c>
      <c r="E7373" t="s">
        <v>13149</v>
      </c>
      <c r="G7373" t="s">
        <v>13150</v>
      </c>
      <c r="H7373" t="s">
        <v>13150</v>
      </c>
      <c r="I7373" t="s">
        <v>9292</v>
      </c>
      <c r="J7373" t="s">
        <v>9293</v>
      </c>
      <c r="K7373" t="s">
        <v>13578</v>
      </c>
      <c r="L7373" t="s">
        <v>14335</v>
      </c>
      <c r="M7373" t="s">
        <v>16108</v>
      </c>
    </row>
    <row r="7374" spans="1:13">
      <c r="A7374" t="s">
        <v>9294</v>
      </c>
      <c r="B7374">
        <v>3.8</v>
      </c>
      <c r="C7374" t="str">
        <f t="shared" si="115"/>
        <v>3 – 4</v>
      </c>
      <c r="D7374">
        <v>86</v>
      </c>
      <c r="E7374" t="s">
        <v>13149</v>
      </c>
      <c r="G7374" t="s">
        <v>13150</v>
      </c>
      <c r="H7374" t="s">
        <v>13150</v>
      </c>
      <c r="I7374" t="s">
        <v>9297</v>
      </c>
      <c r="J7374" t="s">
        <v>9298</v>
      </c>
      <c r="K7374" t="s">
        <v>15594</v>
      </c>
      <c r="L7374" t="s">
        <v>14079</v>
      </c>
      <c r="M7374" t="s">
        <v>233</v>
      </c>
    </row>
    <row r="7375" spans="1:13">
      <c r="A7375" t="s">
        <v>9294</v>
      </c>
      <c r="B7375">
        <v>3.8</v>
      </c>
      <c r="C7375" t="str">
        <f t="shared" si="115"/>
        <v>3 – 4</v>
      </c>
      <c r="D7375">
        <v>86</v>
      </c>
      <c r="E7375" t="s">
        <v>13149</v>
      </c>
      <c r="G7375" t="s">
        <v>13150</v>
      </c>
      <c r="H7375" t="s">
        <v>13150</v>
      </c>
      <c r="I7375" t="s">
        <v>9297</v>
      </c>
      <c r="J7375" t="s">
        <v>9298</v>
      </c>
      <c r="K7375" t="s">
        <v>15594</v>
      </c>
      <c r="L7375" t="s">
        <v>14079</v>
      </c>
      <c r="M7375" t="s">
        <v>257</v>
      </c>
    </row>
    <row r="7376" spans="1:13">
      <c r="A7376" t="s">
        <v>9294</v>
      </c>
      <c r="B7376">
        <v>3.8</v>
      </c>
      <c r="C7376" t="str">
        <f t="shared" si="115"/>
        <v>3 – 4</v>
      </c>
      <c r="D7376">
        <v>86</v>
      </c>
      <c r="E7376" t="s">
        <v>13149</v>
      </c>
      <c r="G7376" t="s">
        <v>13150</v>
      </c>
      <c r="H7376" t="s">
        <v>13150</v>
      </c>
      <c r="I7376" t="s">
        <v>9297</v>
      </c>
      <c r="J7376" t="s">
        <v>9298</v>
      </c>
      <c r="K7376" t="s">
        <v>15594</v>
      </c>
      <c r="L7376" t="s">
        <v>14079</v>
      </c>
      <c r="M7376" t="s">
        <v>52</v>
      </c>
    </row>
    <row r="7377" spans="1:13">
      <c r="A7377" t="s">
        <v>9299</v>
      </c>
      <c r="B7377">
        <v>4.5</v>
      </c>
      <c r="C7377" t="str">
        <f t="shared" si="115"/>
        <v>4 – 5</v>
      </c>
      <c r="D7377">
        <v>100</v>
      </c>
      <c r="E7377" t="s">
        <v>13149</v>
      </c>
      <c r="G7377" t="s">
        <v>13150</v>
      </c>
      <c r="H7377" t="s">
        <v>13150</v>
      </c>
      <c r="I7377" t="s">
        <v>9301</v>
      </c>
      <c r="J7377" t="s">
        <v>9302</v>
      </c>
      <c r="K7377" t="s">
        <v>15595</v>
      </c>
      <c r="L7377" t="s">
        <v>14335</v>
      </c>
      <c r="M7377" t="s">
        <v>257</v>
      </c>
    </row>
    <row r="7378" spans="1:13">
      <c r="A7378" t="s">
        <v>9299</v>
      </c>
      <c r="B7378">
        <v>4.5</v>
      </c>
      <c r="C7378" t="str">
        <f t="shared" si="115"/>
        <v>4 – 5</v>
      </c>
      <c r="D7378">
        <v>100</v>
      </c>
      <c r="E7378" t="s">
        <v>13149</v>
      </c>
      <c r="G7378" t="s">
        <v>13150</v>
      </c>
      <c r="H7378" t="s">
        <v>13150</v>
      </c>
      <c r="I7378" t="s">
        <v>9301</v>
      </c>
      <c r="J7378" t="s">
        <v>9302</v>
      </c>
      <c r="K7378" t="s">
        <v>15595</v>
      </c>
      <c r="L7378" t="s">
        <v>14335</v>
      </c>
      <c r="M7378" t="s">
        <v>12403</v>
      </c>
    </row>
    <row r="7379" spans="1:13">
      <c r="A7379" t="s">
        <v>9303</v>
      </c>
      <c r="B7379">
        <v>4.5999999999999996</v>
      </c>
      <c r="C7379" t="str">
        <f t="shared" si="115"/>
        <v>4 – 5</v>
      </c>
      <c r="D7379">
        <v>100</v>
      </c>
      <c r="E7379" t="s">
        <v>13149</v>
      </c>
      <c r="G7379" t="s">
        <v>13150</v>
      </c>
      <c r="H7379" t="s">
        <v>13150</v>
      </c>
      <c r="I7379" t="s">
        <v>9305</v>
      </c>
      <c r="J7379" t="s">
        <v>9306</v>
      </c>
      <c r="K7379" t="s">
        <v>15596</v>
      </c>
      <c r="L7379" t="s">
        <v>14198</v>
      </c>
      <c r="M7379" t="s">
        <v>18</v>
      </c>
    </row>
    <row r="7380" spans="1:13">
      <c r="A7380" t="s">
        <v>9303</v>
      </c>
      <c r="B7380">
        <v>4.5999999999999996</v>
      </c>
      <c r="C7380" t="str">
        <f t="shared" si="115"/>
        <v>4 – 5</v>
      </c>
      <c r="D7380">
        <v>100</v>
      </c>
      <c r="E7380" t="s">
        <v>13149</v>
      </c>
      <c r="G7380" t="s">
        <v>13150</v>
      </c>
      <c r="H7380" t="s">
        <v>13150</v>
      </c>
      <c r="I7380" t="s">
        <v>9305</v>
      </c>
      <c r="J7380" t="s">
        <v>9306</v>
      </c>
      <c r="K7380" t="s">
        <v>15596</v>
      </c>
      <c r="L7380" t="s">
        <v>14198</v>
      </c>
      <c r="M7380" t="s">
        <v>5392</v>
      </c>
    </row>
    <row r="7381" spans="1:13">
      <c r="A7381" t="s">
        <v>9303</v>
      </c>
      <c r="B7381">
        <v>4.5999999999999996</v>
      </c>
      <c r="C7381" t="str">
        <f t="shared" si="115"/>
        <v>4 – 5</v>
      </c>
      <c r="D7381">
        <v>100</v>
      </c>
      <c r="E7381" t="s">
        <v>13149</v>
      </c>
      <c r="G7381" t="s">
        <v>13150</v>
      </c>
      <c r="H7381" t="s">
        <v>13150</v>
      </c>
      <c r="I7381" t="s">
        <v>9305</v>
      </c>
      <c r="J7381" t="s">
        <v>9306</v>
      </c>
      <c r="K7381" t="s">
        <v>15596</v>
      </c>
      <c r="L7381" t="s">
        <v>14198</v>
      </c>
      <c r="M7381" t="s">
        <v>8122</v>
      </c>
    </row>
    <row r="7382" spans="1:13">
      <c r="A7382" t="s">
        <v>9303</v>
      </c>
      <c r="B7382">
        <v>4.5999999999999996</v>
      </c>
      <c r="C7382" t="str">
        <f t="shared" si="115"/>
        <v>4 – 5</v>
      </c>
      <c r="D7382">
        <v>100</v>
      </c>
      <c r="E7382" t="s">
        <v>13149</v>
      </c>
      <c r="G7382" t="s">
        <v>13150</v>
      </c>
      <c r="H7382" t="s">
        <v>13150</v>
      </c>
      <c r="I7382" t="s">
        <v>9305</v>
      </c>
      <c r="J7382" t="s">
        <v>9306</v>
      </c>
      <c r="K7382" t="s">
        <v>15596</v>
      </c>
      <c r="L7382" t="s">
        <v>14198</v>
      </c>
      <c r="M7382" t="s">
        <v>1220</v>
      </c>
    </row>
    <row r="7383" spans="1:13">
      <c r="A7383" t="s">
        <v>9308</v>
      </c>
      <c r="B7383">
        <v>4.8</v>
      </c>
      <c r="C7383" t="str">
        <f t="shared" si="115"/>
        <v>4 – 5</v>
      </c>
      <c r="D7383">
        <v>1000</v>
      </c>
      <c r="E7383" t="s">
        <v>13149</v>
      </c>
      <c r="G7383" t="s">
        <v>13150</v>
      </c>
      <c r="H7383" t="s">
        <v>13150</v>
      </c>
      <c r="I7383" t="s">
        <v>9310</v>
      </c>
      <c r="J7383" t="s">
        <v>9311</v>
      </c>
      <c r="K7383" t="s">
        <v>15597</v>
      </c>
      <c r="L7383" t="s">
        <v>14302</v>
      </c>
      <c r="M7383" t="s">
        <v>10</v>
      </c>
    </row>
    <row r="7384" spans="1:13">
      <c r="A7384" t="s">
        <v>9312</v>
      </c>
      <c r="B7384">
        <v>4.9000000000000004</v>
      </c>
      <c r="C7384" t="str">
        <f t="shared" si="115"/>
        <v>4 – 5</v>
      </c>
      <c r="D7384">
        <v>54</v>
      </c>
      <c r="E7384" t="s">
        <v>13149</v>
      </c>
      <c r="G7384" t="s">
        <v>13150</v>
      </c>
      <c r="H7384" t="s">
        <v>13150</v>
      </c>
      <c r="I7384" t="s">
        <v>9315</v>
      </c>
      <c r="J7384" t="s">
        <v>9316</v>
      </c>
      <c r="K7384" t="s">
        <v>15598</v>
      </c>
      <c r="L7384" t="s">
        <v>14198</v>
      </c>
      <c r="M7384" t="s">
        <v>635</v>
      </c>
    </row>
    <row r="7385" spans="1:13">
      <c r="A7385" t="s">
        <v>9312</v>
      </c>
      <c r="B7385">
        <v>4.9000000000000004</v>
      </c>
      <c r="C7385" t="str">
        <f t="shared" si="115"/>
        <v>4 – 5</v>
      </c>
      <c r="D7385">
        <v>54</v>
      </c>
      <c r="E7385" t="s">
        <v>13149</v>
      </c>
      <c r="G7385" t="s">
        <v>13150</v>
      </c>
      <c r="H7385" t="s">
        <v>13150</v>
      </c>
      <c r="I7385" t="s">
        <v>9315</v>
      </c>
      <c r="J7385" t="s">
        <v>9316</v>
      </c>
      <c r="K7385" t="s">
        <v>15598</v>
      </c>
      <c r="L7385" t="s">
        <v>14198</v>
      </c>
      <c r="M7385" t="s">
        <v>52</v>
      </c>
    </row>
    <row r="7386" spans="1:13">
      <c r="A7386" t="s">
        <v>9312</v>
      </c>
      <c r="B7386">
        <v>4.9000000000000004</v>
      </c>
      <c r="C7386" t="str">
        <f t="shared" si="115"/>
        <v>4 – 5</v>
      </c>
      <c r="D7386">
        <v>54</v>
      </c>
      <c r="E7386" t="s">
        <v>13149</v>
      </c>
      <c r="G7386" t="s">
        <v>13150</v>
      </c>
      <c r="H7386" t="s">
        <v>13150</v>
      </c>
      <c r="I7386" t="s">
        <v>9315</v>
      </c>
      <c r="J7386" t="s">
        <v>9316</v>
      </c>
      <c r="K7386" t="s">
        <v>15598</v>
      </c>
      <c r="L7386" t="s">
        <v>14198</v>
      </c>
      <c r="M7386" t="s">
        <v>18</v>
      </c>
    </row>
    <row r="7387" spans="1:13">
      <c r="A7387" t="s">
        <v>9312</v>
      </c>
      <c r="B7387">
        <v>4.9000000000000004</v>
      </c>
      <c r="C7387" t="str">
        <f t="shared" si="115"/>
        <v>4 – 5</v>
      </c>
      <c r="D7387">
        <v>54</v>
      </c>
      <c r="E7387" t="s">
        <v>13149</v>
      </c>
      <c r="G7387" t="s">
        <v>13150</v>
      </c>
      <c r="H7387" t="s">
        <v>13150</v>
      </c>
      <c r="I7387" t="s">
        <v>9315</v>
      </c>
      <c r="J7387" t="s">
        <v>9316</v>
      </c>
      <c r="K7387" t="s">
        <v>15598</v>
      </c>
      <c r="L7387" t="s">
        <v>14198</v>
      </c>
      <c r="M7387" t="s">
        <v>595</v>
      </c>
    </row>
    <row r="7388" spans="1:13">
      <c r="A7388" t="s">
        <v>9312</v>
      </c>
      <c r="B7388">
        <v>4.9000000000000004</v>
      </c>
      <c r="C7388" t="str">
        <f t="shared" si="115"/>
        <v>4 – 5</v>
      </c>
      <c r="D7388">
        <v>54</v>
      </c>
      <c r="E7388" t="s">
        <v>13149</v>
      </c>
      <c r="G7388" t="s">
        <v>13150</v>
      </c>
      <c r="H7388" t="s">
        <v>13150</v>
      </c>
      <c r="I7388" t="s">
        <v>9315</v>
      </c>
      <c r="J7388" t="s">
        <v>9316</v>
      </c>
      <c r="K7388" t="s">
        <v>15598</v>
      </c>
      <c r="L7388" t="s">
        <v>14198</v>
      </c>
      <c r="M7388" t="s">
        <v>5392</v>
      </c>
    </row>
    <row r="7389" spans="1:13">
      <c r="A7389" t="s">
        <v>9317</v>
      </c>
      <c r="C7389" t="str">
        <f t="shared" si="115"/>
        <v>No Rating</v>
      </c>
      <c r="E7389" t="s">
        <v>13150</v>
      </c>
      <c r="G7389" t="s">
        <v>13150</v>
      </c>
      <c r="H7389" t="s">
        <v>13150</v>
      </c>
      <c r="I7389" t="s">
        <v>9319</v>
      </c>
      <c r="J7389" t="s">
        <v>9320</v>
      </c>
      <c r="K7389" t="s">
        <v>13579</v>
      </c>
      <c r="L7389" t="s">
        <v>14335</v>
      </c>
      <c r="M7389" t="s">
        <v>149</v>
      </c>
    </row>
    <row r="7390" spans="1:13">
      <c r="A7390" t="s">
        <v>9317</v>
      </c>
      <c r="C7390" t="str">
        <f t="shared" si="115"/>
        <v>No Rating</v>
      </c>
      <c r="E7390" t="s">
        <v>13150</v>
      </c>
      <c r="G7390" t="s">
        <v>13150</v>
      </c>
      <c r="H7390" t="s">
        <v>13150</v>
      </c>
      <c r="I7390" t="s">
        <v>9319</v>
      </c>
      <c r="J7390" t="s">
        <v>9320</v>
      </c>
      <c r="K7390" t="s">
        <v>13579</v>
      </c>
      <c r="L7390" t="s">
        <v>14335</v>
      </c>
      <c r="M7390" t="s">
        <v>595</v>
      </c>
    </row>
    <row r="7391" spans="1:13">
      <c r="A7391" t="s">
        <v>9321</v>
      </c>
      <c r="B7391">
        <v>4.4000000000000004</v>
      </c>
      <c r="C7391" t="str">
        <f t="shared" si="115"/>
        <v>4 – 5</v>
      </c>
      <c r="D7391">
        <v>30</v>
      </c>
      <c r="E7391" t="s">
        <v>13149</v>
      </c>
      <c r="G7391" t="s">
        <v>13150</v>
      </c>
      <c r="H7391" t="s">
        <v>13150</v>
      </c>
      <c r="I7391" t="s">
        <v>9324</v>
      </c>
      <c r="J7391" t="s">
        <v>9325</v>
      </c>
      <c r="K7391" t="s">
        <v>15599</v>
      </c>
      <c r="L7391" t="s">
        <v>14067</v>
      </c>
      <c r="M7391" t="s">
        <v>635</v>
      </c>
    </row>
    <row r="7392" spans="1:13">
      <c r="A7392" t="s">
        <v>9321</v>
      </c>
      <c r="B7392">
        <v>4.4000000000000004</v>
      </c>
      <c r="C7392" t="str">
        <f t="shared" si="115"/>
        <v>4 – 5</v>
      </c>
      <c r="D7392">
        <v>30</v>
      </c>
      <c r="E7392" t="s">
        <v>13149</v>
      </c>
      <c r="G7392" t="s">
        <v>13150</v>
      </c>
      <c r="H7392" t="s">
        <v>13150</v>
      </c>
      <c r="I7392" t="s">
        <v>9324</v>
      </c>
      <c r="J7392" t="s">
        <v>9325</v>
      </c>
      <c r="K7392" t="s">
        <v>15599</v>
      </c>
      <c r="L7392" t="s">
        <v>14067</v>
      </c>
      <c r="M7392" t="s">
        <v>149</v>
      </c>
    </row>
    <row r="7393" spans="1:13">
      <c r="A7393" t="s">
        <v>9321</v>
      </c>
      <c r="B7393">
        <v>4.4000000000000004</v>
      </c>
      <c r="C7393" t="str">
        <f t="shared" si="115"/>
        <v>4 – 5</v>
      </c>
      <c r="D7393">
        <v>30</v>
      </c>
      <c r="E7393" t="s">
        <v>13149</v>
      </c>
      <c r="G7393" t="s">
        <v>13150</v>
      </c>
      <c r="H7393" t="s">
        <v>13150</v>
      </c>
      <c r="I7393" t="s">
        <v>9324</v>
      </c>
      <c r="J7393" t="s">
        <v>9325</v>
      </c>
      <c r="K7393" t="s">
        <v>15599</v>
      </c>
      <c r="L7393" t="s">
        <v>14067</v>
      </c>
      <c r="M7393" t="s">
        <v>262</v>
      </c>
    </row>
    <row r="7394" spans="1:13">
      <c r="A7394" t="s">
        <v>9321</v>
      </c>
      <c r="B7394">
        <v>4.4000000000000004</v>
      </c>
      <c r="C7394" t="str">
        <f t="shared" si="115"/>
        <v>4 – 5</v>
      </c>
      <c r="D7394">
        <v>30</v>
      </c>
      <c r="E7394" t="s">
        <v>13149</v>
      </c>
      <c r="G7394" t="s">
        <v>13150</v>
      </c>
      <c r="H7394" t="s">
        <v>13150</v>
      </c>
      <c r="I7394" t="s">
        <v>9324</v>
      </c>
      <c r="J7394" t="s">
        <v>9325</v>
      </c>
      <c r="K7394" t="s">
        <v>15599</v>
      </c>
      <c r="L7394" t="s">
        <v>14067</v>
      </c>
      <c r="M7394" t="s">
        <v>10</v>
      </c>
    </row>
    <row r="7395" spans="1:13">
      <c r="A7395" t="s">
        <v>9321</v>
      </c>
      <c r="B7395">
        <v>4.4000000000000004</v>
      </c>
      <c r="C7395" t="str">
        <f t="shared" si="115"/>
        <v>4 – 5</v>
      </c>
      <c r="D7395">
        <v>30</v>
      </c>
      <c r="E7395" t="s">
        <v>13149</v>
      </c>
      <c r="G7395" t="s">
        <v>13150</v>
      </c>
      <c r="H7395" t="s">
        <v>13150</v>
      </c>
      <c r="I7395" t="s">
        <v>9324</v>
      </c>
      <c r="J7395" t="s">
        <v>9325</v>
      </c>
      <c r="K7395" t="s">
        <v>15599</v>
      </c>
      <c r="L7395" t="s">
        <v>14067</v>
      </c>
      <c r="M7395" t="s">
        <v>52</v>
      </c>
    </row>
    <row r="7396" spans="1:13">
      <c r="A7396" t="s">
        <v>9326</v>
      </c>
      <c r="B7396">
        <v>4.4000000000000004</v>
      </c>
      <c r="C7396" t="str">
        <f t="shared" si="115"/>
        <v>4 – 5</v>
      </c>
      <c r="D7396">
        <v>500</v>
      </c>
      <c r="E7396" t="s">
        <v>13149</v>
      </c>
      <c r="G7396" t="s">
        <v>13150</v>
      </c>
      <c r="H7396" t="s">
        <v>13150</v>
      </c>
      <c r="I7396" t="s">
        <v>9328</v>
      </c>
      <c r="J7396" t="s">
        <v>9329</v>
      </c>
      <c r="K7396" t="s">
        <v>15600</v>
      </c>
      <c r="L7396" t="s">
        <v>14198</v>
      </c>
      <c r="M7396" t="s">
        <v>1505</v>
      </c>
    </row>
    <row r="7397" spans="1:13">
      <c r="A7397" t="s">
        <v>9326</v>
      </c>
      <c r="B7397">
        <v>4.4000000000000004</v>
      </c>
      <c r="C7397" t="str">
        <f t="shared" si="115"/>
        <v>4 – 5</v>
      </c>
      <c r="D7397">
        <v>500</v>
      </c>
      <c r="E7397" t="s">
        <v>13149</v>
      </c>
      <c r="G7397" t="s">
        <v>13150</v>
      </c>
      <c r="H7397" t="s">
        <v>13150</v>
      </c>
      <c r="I7397" t="s">
        <v>9328</v>
      </c>
      <c r="J7397" t="s">
        <v>9329</v>
      </c>
      <c r="K7397" t="s">
        <v>15600</v>
      </c>
      <c r="L7397" t="s">
        <v>14198</v>
      </c>
      <c r="M7397" t="s">
        <v>18</v>
      </c>
    </row>
    <row r="7398" spans="1:13">
      <c r="A7398" t="s">
        <v>9330</v>
      </c>
      <c r="C7398" t="str">
        <f t="shared" si="115"/>
        <v>No Rating</v>
      </c>
      <c r="E7398" t="s">
        <v>13150</v>
      </c>
      <c r="G7398" t="s">
        <v>13150</v>
      </c>
      <c r="H7398" t="s">
        <v>13150</v>
      </c>
      <c r="I7398" t="s">
        <v>9332</v>
      </c>
      <c r="J7398" t="s">
        <v>9333</v>
      </c>
      <c r="K7398" t="s">
        <v>15601</v>
      </c>
      <c r="L7398" t="s">
        <v>14391</v>
      </c>
      <c r="M7398" t="s">
        <v>257</v>
      </c>
    </row>
    <row r="7399" spans="1:13">
      <c r="A7399" t="s">
        <v>9330</v>
      </c>
      <c r="C7399" t="str">
        <f t="shared" si="115"/>
        <v>No Rating</v>
      </c>
      <c r="E7399" t="s">
        <v>13150</v>
      </c>
      <c r="G7399" t="s">
        <v>13150</v>
      </c>
      <c r="H7399" t="s">
        <v>13150</v>
      </c>
      <c r="I7399" t="s">
        <v>9332</v>
      </c>
      <c r="J7399" t="s">
        <v>9333</v>
      </c>
      <c r="K7399" t="s">
        <v>15601</v>
      </c>
      <c r="L7399" t="s">
        <v>14391</v>
      </c>
      <c r="M7399" t="s">
        <v>18</v>
      </c>
    </row>
    <row r="7400" spans="1:13">
      <c r="A7400" t="s">
        <v>9330</v>
      </c>
      <c r="C7400" t="str">
        <f t="shared" si="115"/>
        <v>No Rating</v>
      </c>
      <c r="E7400" t="s">
        <v>13150</v>
      </c>
      <c r="G7400" t="s">
        <v>13150</v>
      </c>
      <c r="H7400" t="s">
        <v>13150</v>
      </c>
      <c r="I7400" t="s">
        <v>9332</v>
      </c>
      <c r="J7400" t="s">
        <v>9333</v>
      </c>
      <c r="K7400" t="s">
        <v>15601</v>
      </c>
      <c r="L7400" t="s">
        <v>14391</v>
      </c>
      <c r="M7400" t="s">
        <v>1511</v>
      </c>
    </row>
    <row r="7401" spans="1:13">
      <c r="A7401" t="s">
        <v>9335</v>
      </c>
      <c r="B7401">
        <v>4.8</v>
      </c>
      <c r="C7401" t="str">
        <f t="shared" si="115"/>
        <v>4 – 5</v>
      </c>
      <c r="D7401">
        <v>100</v>
      </c>
      <c r="E7401" t="s">
        <v>13149</v>
      </c>
      <c r="G7401" t="s">
        <v>13150</v>
      </c>
      <c r="H7401" t="s">
        <v>13150</v>
      </c>
      <c r="I7401" t="s">
        <v>9337</v>
      </c>
      <c r="J7401" t="s">
        <v>9338</v>
      </c>
      <c r="K7401" t="s">
        <v>13580</v>
      </c>
      <c r="L7401" t="s">
        <v>14335</v>
      </c>
      <c r="M7401" t="s">
        <v>52</v>
      </c>
    </row>
    <row r="7402" spans="1:13">
      <c r="A7402" t="s">
        <v>9335</v>
      </c>
      <c r="B7402">
        <v>4.8</v>
      </c>
      <c r="C7402" t="str">
        <f t="shared" si="115"/>
        <v>4 – 5</v>
      </c>
      <c r="D7402">
        <v>100</v>
      </c>
      <c r="E7402" t="s">
        <v>13149</v>
      </c>
      <c r="G7402" t="s">
        <v>13150</v>
      </c>
      <c r="H7402" t="s">
        <v>13150</v>
      </c>
      <c r="I7402" t="s">
        <v>9337</v>
      </c>
      <c r="J7402" t="s">
        <v>9338</v>
      </c>
      <c r="K7402" t="s">
        <v>13580</v>
      </c>
      <c r="L7402" t="s">
        <v>14335</v>
      </c>
      <c r="M7402" t="s">
        <v>1762</v>
      </c>
    </row>
    <row r="7403" spans="1:13">
      <c r="A7403" t="s">
        <v>9335</v>
      </c>
      <c r="B7403">
        <v>4.8</v>
      </c>
      <c r="C7403" t="str">
        <f t="shared" si="115"/>
        <v>4 – 5</v>
      </c>
      <c r="D7403">
        <v>100</v>
      </c>
      <c r="E7403" t="s">
        <v>13149</v>
      </c>
      <c r="G7403" t="s">
        <v>13150</v>
      </c>
      <c r="H7403" t="s">
        <v>13150</v>
      </c>
      <c r="I7403" t="s">
        <v>9337</v>
      </c>
      <c r="J7403" t="s">
        <v>9338</v>
      </c>
      <c r="K7403" t="s">
        <v>13580</v>
      </c>
      <c r="L7403" t="s">
        <v>14335</v>
      </c>
      <c r="M7403" t="s">
        <v>18</v>
      </c>
    </row>
    <row r="7404" spans="1:13">
      <c r="A7404" t="s">
        <v>9340</v>
      </c>
      <c r="B7404">
        <v>4.3</v>
      </c>
      <c r="C7404" t="str">
        <f t="shared" si="115"/>
        <v>4 – 5</v>
      </c>
      <c r="D7404">
        <v>500</v>
      </c>
      <c r="E7404" t="s">
        <v>13149</v>
      </c>
      <c r="G7404" t="s">
        <v>13150</v>
      </c>
      <c r="H7404" t="s">
        <v>13150</v>
      </c>
      <c r="I7404" t="s">
        <v>9342</v>
      </c>
      <c r="J7404" t="s">
        <v>9343</v>
      </c>
      <c r="K7404" t="s">
        <v>15602</v>
      </c>
      <c r="L7404" t="s">
        <v>14302</v>
      </c>
      <c r="M7404" t="s">
        <v>10</v>
      </c>
    </row>
    <row r="7405" spans="1:13">
      <c r="A7405" t="s">
        <v>9340</v>
      </c>
      <c r="B7405">
        <v>4.3</v>
      </c>
      <c r="C7405" t="str">
        <f t="shared" si="115"/>
        <v>4 – 5</v>
      </c>
      <c r="D7405">
        <v>500</v>
      </c>
      <c r="E7405" t="s">
        <v>13149</v>
      </c>
      <c r="G7405" t="s">
        <v>13150</v>
      </c>
      <c r="H7405" t="s">
        <v>13150</v>
      </c>
      <c r="I7405" t="s">
        <v>9342</v>
      </c>
      <c r="J7405" t="s">
        <v>9343</v>
      </c>
      <c r="K7405" t="s">
        <v>15602</v>
      </c>
      <c r="L7405" t="s">
        <v>14302</v>
      </c>
      <c r="M7405" t="s">
        <v>2256</v>
      </c>
    </row>
    <row r="7406" spans="1:13">
      <c r="A7406" t="s">
        <v>9340</v>
      </c>
      <c r="B7406">
        <v>4.3</v>
      </c>
      <c r="C7406" t="str">
        <f t="shared" si="115"/>
        <v>4 – 5</v>
      </c>
      <c r="D7406">
        <v>500</v>
      </c>
      <c r="E7406" t="s">
        <v>13149</v>
      </c>
      <c r="G7406" t="s">
        <v>13150</v>
      </c>
      <c r="H7406" t="s">
        <v>13150</v>
      </c>
      <c r="I7406" t="s">
        <v>9342</v>
      </c>
      <c r="J7406" t="s">
        <v>9343</v>
      </c>
      <c r="K7406" t="s">
        <v>15602</v>
      </c>
      <c r="L7406" t="s">
        <v>14302</v>
      </c>
      <c r="M7406" t="s">
        <v>16108</v>
      </c>
    </row>
    <row r="7407" spans="1:13">
      <c r="A7407" t="s">
        <v>9340</v>
      </c>
      <c r="B7407">
        <v>4.3</v>
      </c>
      <c r="C7407" t="str">
        <f t="shared" si="115"/>
        <v>4 – 5</v>
      </c>
      <c r="D7407">
        <v>500</v>
      </c>
      <c r="E7407" t="s">
        <v>13149</v>
      </c>
      <c r="G7407" t="s">
        <v>13150</v>
      </c>
      <c r="H7407" t="s">
        <v>13150</v>
      </c>
      <c r="I7407" t="s">
        <v>9342</v>
      </c>
      <c r="J7407" t="s">
        <v>9343</v>
      </c>
      <c r="K7407" t="s">
        <v>15602</v>
      </c>
      <c r="L7407" t="s">
        <v>14302</v>
      </c>
      <c r="M7407" t="s">
        <v>3586</v>
      </c>
    </row>
    <row r="7408" spans="1:13">
      <c r="A7408" t="s">
        <v>9345</v>
      </c>
      <c r="B7408">
        <v>4</v>
      </c>
      <c r="C7408" t="str">
        <f t="shared" si="115"/>
        <v>3 – 4</v>
      </c>
      <c r="D7408">
        <v>92</v>
      </c>
      <c r="E7408" t="s">
        <v>13149</v>
      </c>
      <c r="G7408" t="s">
        <v>13150</v>
      </c>
      <c r="H7408" t="s">
        <v>13150</v>
      </c>
      <c r="I7408" t="s">
        <v>9348</v>
      </c>
      <c r="J7408" t="s">
        <v>9349</v>
      </c>
      <c r="K7408" t="s">
        <v>13874</v>
      </c>
      <c r="L7408" t="s">
        <v>14319</v>
      </c>
      <c r="M7408" t="s">
        <v>18</v>
      </c>
    </row>
    <row r="7409" spans="1:13">
      <c r="A7409" t="s">
        <v>9345</v>
      </c>
      <c r="B7409">
        <v>4</v>
      </c>
      <c r="C7409" t="str">
        <f t="shared" si="115"/>
        <v>3 – 4</v>
      </c>
      <c r="D7409">
        <v>92</v>
      </c>
      <c r="E7409" t="s">
        <v>13149</v>
      </c>
      <c r="G7409" t="s">
        <v>13150</v>
      </c>
      <c r="H7409" t="s">
        <v>13150</v>
      </c>
      <c r="I7409" t="s">
        <v>9348</v>
      </c>
      <c r="J7409" t="s">
        <v>9349</v>
      </c>
      <c r="K7409" t="s">
        <v>13874</v>
      </c>
      <c r="L7409" t="s">
        <v>14319</v>
      </c>
      <c r="M7409" t="s">
        <v>5392</v>
      </c>
    </row>
    <row r="7410" spans="1:13">
      <c r="A7410" t="s">
        <v>9345</v>
      </c>
      <c r="B7410">
        <v>4</v>
      </c>
      <c r="C7410" t="str">
        <f t="shared" si="115"/>
        <v>3 – 4</v>
      </c>
      <c r="D7410">
        <v>92</v>
      </c>
      <c r="E7410" t="s">
        <v>13149</v>
      </c>
      <c r="G7410" t="s">
        <v>13150</v>
      </c>
      <c r="H7410" t="s">
        <v>13150</v>
      </c>
      <c r="I7410" t="s">
        <v>9348</v>
      </c>
      <c r="J7410" t="s">
        <v>9349</v>
      </c>
      <c r="K7410" t="s">
        <v>13874</v>
      </c>
      <c r="L7410" t="s">
        <v>14319</v>
      </c>
      <c r="M7410" t="s">
        <v>16113</v>
      </c>
    </row>
    <row r="7411" spans="1:13">
      <c r="A7411" t="s">
        <v>8324</v>
      </c>
      <c r="B7411">
        <v>4.5</v>
      </c>
      <c r="C7411" t="str">
        <f t="shared" si="115"/>
        <v>4 – 5</v>
      </c>
      <c r="D7411">
        <v>98</v>
      </c>
      <c r="E7411" t="s">
        <v>13149</v>
      </c>
      <c r="G7411" t="s">
        <v>13150</v>
      </c>
      <c r="H7411" t="s">
        <v>13150</v>
      </c>
      <c r="I7411" t="s">
        <v>9352</v>
      </c>
      <c r="J7411" t="s">
        <v>9353</v>
      </c>
      <c r="K7411" t="s">
        <v>16092</v>
      </c>
      <c r="L7411" t="s">
        <v>14198</v>
      </c>
      <c r="M7411" t="s">
        <v>10</v>
      </c>
    </row>
    <row r="7412" spans="1:13">
      <c r="A7412" t="s">
        <v>8324</v>
      </c>
      <c r="B7412">
        <v>4.5</v>
      </c>
      <c r="C7412" t="str">
        <f t="shared" si="115"/>
        <v>4 – 5</v>
      </c>
      <c r="D7412">
        <v>98</v>
      </c>
      <c r="E7412" t="s">
        <v>13149</v>
      </c>
      <c r="G7412" t="s">
        <v>13150</v>
      </c>
      <c r="H7412" t="s">
        <v>13150</v>
      </c>
      <c r="I7412" t="s">
        <v>9352</v>
      </c>
      <c r="J7412" t="s">
        <v>9353</v>
      </c>
      <c r="K7412" t="s">
        <v>16092</v>
      </c>
      <c r="L7412" t="s">
        <v>14198</v>
      </c>
      <c r="M7412" t="s">
        <v>1505</v>
      </c>
    </row>
    <row r="7413" spans="1:13">
      <c r="A7413" t="s">
        <v>8324</v>
      </c>
      <c r="B7413">
        <v>4.5</v>
      </c>
      <c r="C7413" t="str">
        <f t="shared" si="115"/>
        <v>4 – 5</v>
      </c>
      <c r="D7413">
        <v>98</v>
      </c>
      <c r="E7413" t="s">
        <v>13149</v>
      </c>
      <c r="G7413" t="s">
        <v>13150</v>
      </c>
      <c r="H7413" t="s">
        <v>13150</v>
      </c>
      <c r="I7413" t="s">
        <v>9352</v>
      </c>
      <c r="J7413" t="s">
        <v>9353</v>
      </c>
      <c r="K7413" t="s">
        <v>16092</v>
      </c>
      <c r="L7413" t="s">
        <v>14198</v>
      </c>
      <c r="M7413" t="s">
        <v>3586</v>
      </c>
    </row>
    <row r="7414" spans="1:13">
      <c r="A7414" t="s">
        <v>9354</v>
      </c>
      <c r="B7414">
        <v>4.5999999999999996</v>
      </c>
      <c r="C7414" t="str">
        <f t="shared" si="115"/>
        <v>4 – 5</v>
      </c>
      <c r="D7414">
        <v>100</v>
      </c>
      <c r="E7414" t="s">
        <v>13149</v>
      </c>
      <c r="G7414" t="s">
        <v>13150</v>
      </c>
      <c r="H7414" t="s">
        <v>13150</v>
      </c>
      <c r="I7414" t="s">
        <v>9356</v>
      </c>
      <c r="J7414" t="s">
        <v>9357</v>
      </c>
      <c r="K7414" t="s">
        <v>13581</v>
      </c>
      <c r="L7414" t="s">
        <v>16126</v>
      </c>
      <c r="M7414" t="s">
        <v>252</v>
      </c>
    </row>
    <row r="7415" spans="1:13">
      <c r="A7415" t="s">
        <v>9354</v>
      </c>
      <c r="B7415">
        <v>4.5999999999999996</v>
      </c>
      <c r="C7415" t="str">
        <f t="shared" si="115"/>
        <v>4 – 5</v>
      </c>
      <c r="D7415">
        <v>100</v>
      </c>
      <c r="E7415" t="s">
        <v>13149</v>
      </c>
      <c r="G7415" t="s">
        <v>13150</v>
      </c>
      <c r="H7415" t="s">
        <v>13150</v>
      </c>
      <c r="I7415" t="s">
        <v>9356</v>
      </c>
      <c r="J7415" t="s">
        <v>9357</v>
      </c>
      <c r="K7415" t="s">
        <v>13581</v>
      </c>
      <c r="L7415" t="s">
        <v>16126</v>
      </c>
      <c r="M7415" t="s">
        <v>52</v>
      </c>
    </row>
    <row r="7416" spans="1:13">
      <c r="A7416" t="s">
        <v>9354</v>
      </c>
      <c r="B7416">
        <v>4.5999999999999996</v>
      </c>
      <c r="C7416" t="str">
        <f t="shared" si="115"/>
        <v>4 – 5</v>
      </c>
      <c r="D7416">
        <v>100</v>
      </c>
      <c r="E7416" t="s">
        <v>13149</v>
      </c>
      <c r="G7416" t="s">
        <v>13150</v>
      </c>
      <c r="H7416" t="s">
        <v>13150</v>
      </c>
      <c r="I7416" t="s">
        <v>9356</v>
      </c>
      <c r="J7416" t="s">
        <v>9357</v>
      </c>
      <c r="K7416" t="s">
        <v>13581</v>
      </c>
      <c r="L7416" t="s">
        <v>16126</v>
      </c>
      <c r="M7416" t="s">
        <v>511</v>
      </c>
    </row>
    <row r="7417" spans="1:13">
      <c r="A7417" t="s">
        <v>9354</v>
      </c>
      <c r="B7417">
        <v>4.5999999999999996</v>
      </c>
      <c r="C7417" t="str">
        <f t="shared" si="115"/>
        <v>4 – 5</v>
      </c>
      <c r="D7417">
        <v>100</v>
      </c>
      <c r="E7417" t="s">
        <v>13149</v>
      </c>
      <c r="G7417" t="s">
        <v>13150</v>
      </c>
      <c r="H7417" t="s">
        <v>13150</v>
      </c>
      <c r="I7417" t="s">
        <v>9356</v>
      </c>
      <c r="J7417" t="s">
        <v>9357</v>
      </c>
      <c r="K7417" t="s">
        <v>13581</v>
      </c>
      <c r="L7417" t="s">
        <v>16126</v>
      </c>
      <c r="M7417" t="s">
        <v>16115</v>
      </c>
    </row>
    <row r="7418" spans="1:13">
      <c r="A7418" t="s">
        <v>9359</v>
      </c>
      <c r="B7418">
        <v>4.9000000000000004</v>
      </c>
      <c r="C7418" t="str">
        <f t="shared" si="115"/>
        <v>4 – 5</v>
      </c>
      <c r="D7418">
        <v>79</v>
      </c>
      <c r="E7418" t="s">
        <v>13149</v>
      </c>
      <c r="G7418" t="s">
        <v>13150</v>
      </c>
      <c r="H7418" t="s">
        <v>13150</v>
      </c>
      <c r="I7418" t="s">
        <v>9362</v>
      </c>
      <c r="J7418" t="s">
        <v>9363</v>
      </c>
      <c r="K7418" t="s">
        <v>15603</v>
      </c>
      <c r="L7418" t="s">
        <v>14198</v>
      </c>
      <c r="M7418" t="s">
        <v>52</v>
      </c>
    </row>
    <row r="7419" spans="1:13">
      <c r="A7419" t="s">
        <v>9359</v>
      </c>
      <c r="B7419">
        <v>4.9000000000000004</v>
      </c>
      <c r="C7419" t="str">
        <f t="shared" si="115"/>
        <v>4 – 5</v>
      </c>
      <c r="D7419">
        <v>79</v>
      </c>
      <c r="E7419" t="s">
        <v>13149</v>
      </c>
      <c r="G7419" t="s">
        <v>13150</v>
      </c>
      <c r="H7419" t="s">
        <v>13150</v>
      </c>
      <c r="I7419" t="s">
        <v>9362</v>
      </c>
      <c r="J7419" t="s">
        <v>9363</v>
      </c>
      <c r="K7419" t="s">
        <v>15603</v>
      </c>
      <c r="L7419" t="s">
        <v>14198</v>
      </c>
      <c r="M7419" t="s">
        <v>1762</v>
      </c>
    </row>
    <row r="7420" spans="1:13">
      <c r="A7420" t="s">
        <v>9359</v>
      </c>
      <c r="B7420">
        <v>4.9000000000000004</v>
      </c>
      <c r="C7420" t="str">
        <f t="shared" si="115"/>
        <v>4 – 5</v>
      </c>
      <c r="D7420">
        <v>79</v>
      </c>
      <c r="E7420" t="s">
        <v>13149</v>
      </c>
      <c r="G7420" t="s">
        <v>13150</v>
      </c>
      <c r="H7420" t="s">
        <v>13150</v>
      </c>
      <c r="I7420" t="s">
        <v>9362</v>
      </c>
      <c r="J7420" t="s">
        <v>9363</v>
      </c>
      <c r="K7420" t="s">
        <v>15603</v>
      </c>
      <c r="L7420" t="s">
        <v>14198</v>
      </c>
      <c r="M7420" t="s">
        <v>18</v>
      </c>
    </row>
    <row r="7421" spans="1:13">
      <c r="A7421" t="s">
        <v>9359</v>
      </c>
      <c r="B7421">
        <v>4.9000000000000004</v>
      </c>
      <c r="C7421" t="str">
        <f t="shared" si="115"/>
        <v>4 – 5</v>
      </c>
      <c r="D7421">
        <v>79</v>
      </c>
      <c r="E7421" t="s">
        <v>13149</v>
      </c>
      <c r="G7421" t="s">
        <v>13150</v>
      </c>
      <c r="H7421" t="s">
        <v>13150</v>
      </c>
      <c r="I7421" t="s">
        <v>9362</v>
      </c>
      <c r="J7421" t="s">
        <v>9363</v>
      </c>
      <c r="K7421" t="s">
        <v>15603</v>
      </c>
      <c r="L7421" t="s">
        <v>14198</v>
      </c>
      <c r="M7421" t="s">
        <v>8122</v>
      </c>
    </row>
    <row r="7422" spans="1:13">
      <c r="A7422" t="s">
        <v>9359</v>
      </c>
      <c r="B7422">
        <v>4.9000000000000004</v>
      </c>
      <c r="C7422" t="str">
        <f t="shared" si="115"/>
        <v>4 – 5</v>
      </c>
      <c r="D7422">
        <v>79</v>
      </c>
      <c r="E7422" t="s">
        <v>13149</v>
      </c>
      <c r="G7422" t="s">
        <v>13150</v>
      </c>
      <c r="H7422" t="s">
        <v>13150</v>
      </c>
      <c r="I7422" t="s">
        <v>9362</v>
      </c>
      <c r="J7422" t="s">
        <v>9363</v>
      </c>
      <c r="K7422" t="s">
        <v>15603</v>
      </c>
      <c r="L7422" t="s">
        <v>14198</v>
      </c>
      <c r="M7422" t="s">
        <v>1220</v>
      </c>
    </row>
    <row r="7423" spans="1:13">
      <c r="A7423" t="s">
        <v>9365</v>
      </c>
      <c r="B7423">
        <v>4.7</v>
      </c>
      <c r="C7423" t="str">
        <f t="shared" si="115"/>
        <v>4 – 5</v>
      </c>
      <c r="D7423">
        <v>5000</v>
      </c>
      <c r="E7423" t="s">
        <v>13149</v>
      </c>
      <c r="G7423" t="s">
        <v>13150</v>
      </c>
      <c r="H7423" t="s">
        <v>13150</v>
      </c>
      <c r="I7423" t="s">
        <v>9367</v>
      </c>
      <c r="J7423" t="s">
        <v>9368</v>
      </c>
      <c r="K7423" t="s">
        <v>15604</v>
      </c>
      <c r="L7423" t="s">
        <v>14079</v>
      </c>
      <c r="M7423" t="s">
        <v>10</v>
      </c>
    </row>
    <row r="7424" spans="1:13">
      <c r="A7424" t="s">
        <v>9365</v>
      </c>
      <c r="B7424">
        <v>4.7</v>
      </c>
      <c r="C7424" t="str">
        <f t="shared" si="115"/>
        <v>4 – 5</v>
      </c>
      <c r="D7424">
        <v>5000</v>
      </c>
      <c r="E7424" t="s">
        <v>13149</v>
      </c>
      <c r="G7424" t="s">
        <v>13150</v>
      </c>
      <c r="H7424" t="s">
        <v>13150</v>
      </c>
      <c r="I7424" t="s">
        <v>9367</v>
      </c>
      <c r="J7424" t="s">
        <v>9368</v>
      </c>
      <c r="K7424" t="s">
        <v>15604</v>
      </c>
      <c r="L7424" t="s">
        <v>14079</v>
      </c>
      <c r="M7424" t="s">
        <v>18</v>
      </c>
    </row>
    <row r="7425" spans="1:13">
      <c r="A7425" t="s">
        <v>9365</v>
      </c>
      <c r="B7425">
        <v>4.7</v>
      </c>
      <c r="C7425" t="str">
        <f t="shared" si="115"/>
        <v>4 – 5</v>
      </c>
      <c r="D7425">
        <v>5000</v>
      </c>
      <c r="E7425" t="s">
        <v>13149</v>
      </c>
      <c r="G7425" t="s">
        <v>13150</v>
      </c>
      <c r="H7425" t="s">
        <v>13150</v>
      </c>
      <c r="I7425" t="s">
        <v>9367</v>
      </c>
      <c r="J7425" t="s">
        <v>9368</v>
      </c>
      <c r="K7425" t="s">
        <v>15604</v>
      </c>
      <c r="L7425" t="s">
        <v>14079</v>
      </c>
      <c r="M7425" t="s">
        <v>1220</v>
      </c>
    </row>
    <row r="7426" spans="1:13">
      <c r="A7426" t="s">
        <v>9369</v>
      </c>
      <c r="C7426" t="str">
        <f t="shared" ref="C7426:C7489" si="116">IF(B7426="", "No Rating",
 IF(B7426&lt;=2, "1 – 2",
 IF(B7426&lt;=3, "2 – 3",
 IF(B7426&lt;=4, "3 – 4",
 "4 – 5"))))</f>
        <v>No Rating</v>
      </c>
      <c r="E7426" t="s">
        <v>13150</v>
      </c>
      <c r="G7426" t="s">
        <v>13150</v>
      </c>
      <c r="H7426" t="s">
        <v>13150</v>
      </c>
      <c r="I7426" t="s">
        <v>9371</v>
      </c>
      <c r="J7426" t="s">
        <v>9372</v>
      </c>
      <c r="K7426" t="s">
        <v>15605</v>
      </c>
      <c r="L7426" t="s">
        <v>14335</v>
      </c>
      <c r="M7426" t="s">
        <v>330</v>
      </c>
    </row>
    <row r="7427" spans="1:13">
      <c r="A7427" t="s">
        <v>9369</v>
      </c>
      <c r="C7427" t="str">
        <f t="shared" si="116"/>
        <v>No Rating</v>
      </c>
      <c r="E7427" t="s">
        <v>13150</v>
      </c>
      <c r="G7427" t="s">
        <v>13150</v>
      </c>
      <c r="H7427" t="s">
        <v>13150</v>
      </c>
      <c r="I7427" t="s">
        <v>9371</v>
      </c>
      <c r="J7427" t="s">
        <v>9372</v>
      </c>
      <c r="K7427" t="s">
        <v>15605</v>
      </c>
      <c r="L7427" t="s">
        <v>14335</v>
      </c>
      <c r="M7427" t="s">
        <v>511</v>
      </c>
    </row>
    <row r="7428" spans="1:13">
      <c r="A7428" t="s">
        <v>9373</v>
      </c>
      <c r="B7428">
        <v>4.8</v>
      </c>
      <c r="C7428" t="str">
        <f t="shared" si="116"/>
        <v>4 – 5</v>
      </c>
      <c r="D7428">
        <v>6</v>
      </c>
      <c r="E7428" t="s">
        <v>13149</v>
      </c>
      <c r="G7428" t="s">
        <v>13150</v>
      </c>
      <c r="H7428" t="s">
        <v>13150</v>
      </c>
      <c r="I7428" t="s">
        <v>9375</v>
      </c>
      <c r="J7428" t="s">
        <v>9376</v>
      </c>
      <c r="K7428" t="s">
        <v>15606</v>
      </c>
      <c r="L7428" t="s">
        <v>14391</v>
      </c>
      <c r="M7428" t="s">
        <v>635</v>
      </c>
    </row>
    <row r="7429" spans="1:13">
      <c r="A7429" t="s">
        <v>9373</v>
      </c>
      <c r="B7429">
        <v>4.8</v>
      </c>
      <c r="C7429" t="str">
        <f t="shared" si="116"/>
        <v>4 – 5</v>
      </c>
      <c r="D7429">
        <v>6</v>
      </c>
      <c r="E7429" t="s">
        <v>13149</v>
      </c>
      <c r="G7429" t="s">
        <v>13150</v>
      </c>
      <c r="H7429" t="s">
        <v>13150</v>
      </c>
      <c r="I7429" t="s">
        <v>9375</v>
      </c>
      <c r="J7429" t="s">
        <v>9376</v>
      </c>
      <c r="K7429" t="s">
        <v>15606</v>
      </c>
      <c r="L7429" t="s">
        <v>14391</v>
      </c>
      <c r="M7429" t="s">
        <v>262</v>
      </c>
    </row>
    <row r="7430" spans="1:13">
      <c r="A7430" t="s">
        <v>9373</v>
      </c>
      <c r="B7430">
        <v>4.8</v>
      </c>
      <c r="C7430" t="str">
        <f t="shared" si="116"/>
        <v>4 – 5</v>
      </c>
      <c r="D7430">
        <v>6</v>
      </c>
      <c r="E7430" t="s">
        <v>13149</v>
      </c>
      <c r="G7430" t="s">
        <v>13150</v>
      </c>
      <c r="H7430" t="s">
        <v>13150</v>
      </c>
      <c r="I7430" t="s">
        <v>9375</v>
      </c>
      <c r="J7430" t="s">
        <v>9376</v>
      </c>
      <c r="K7430" t="s">
        <v>15606</v>
      </c>
      <c r="L7430" t="s">
        <v>14391</v>
      </c>
      <c r="M7430" t="s">
        <v>1762</v>
      </c>
    </row>
    <row r="7431" spans="1:13">
      <c r="A7431" t="s">
        <v>9373</v>
      </c>
      <c r="B7431">
        <v>4.8</v>
      </c>
      <c r="C7431" t="str">
        <f t="shared" si="116"/>
        <v>4 – 5</v>
      </c>
      <c r="D7431">
        <v>6</v>
      </c>
      <c r="E7431" t="s">
        <v>13149</v>
      </c>
      <c r="G7431" t="s">
        <v>13150</v>
      </c>
      <c r="H7431" t="s">
        <v>13150</v>
      </c>
      <c r="I7431" t="s">
        <v>9375</v>
      </c>
      <c r="J7431" t="s">
        <v>9376</v>
      </c>
      <c r="K7431" t="s">
        <v>15606</v>
      </c>
      <c r="L7431" t="s">
        <v>14391</v>
      </c>
      <c r="M7431" t="s">
        <v>18</v>
      </c>
    </row>
    <row r="7432" spans="1:13">
      <c r="A7432" t="s">
        <v>9373</v>
      </c>
      <c r="B7432">
        <v>4.8</v>
      </c>
      <c r="C7432" t="str">
        <f t="shared" si="116"/>
        <v>4 – 5</v>
      </c>
      <c r="D7432">
        <v>6</v>
      </c>
      <c r="E7432" t="s">
        <v>13149</v>
      </c>
      <c r="G7432" t="s">
        <v>13150</v>
      </c>
      <c r="H7432" t="s">
        <v>13150</v>
      </c>
      <c r="I7432" t="s">
        <v>9375</v>
      </c>
      <c r="J7432" t="s">
        <v>9376</v>
      </c>
      <c r="K7432" t="s">
        <v>15606</v>
      </c>
      <c r="L7432" t="s">
        <v>14391</v>
      </c>
      <c r="M7432" t="s">
        <v>595</v>
      </c>
    </row>
    <row r="7433" spans="1:13">
      <c r="A7433" t="s">
        <v>9378</v>
      </c>
      <c r="B7433">
        <v>4.5999999999999996</v>
      </c>
      <c r="C7433" t="str">
        <f t="shared" si="116"/>
        <v>4 – 5</v>
      </c>
      <c r="D7433">
        <v>2000</v>
      </c>
      <c r="E7433" t="s">
        <v>13149</v>
      </c>
      <c r="G7433" t="s">
        <v>13150</v>
      </c>
      <c r="H7433" t="s">
        <v>13150</v>
      </c>
      <c r="I7433" t="s">
        <v>9380</v>
      </c>
      <c r="J7433" t="s">
        <v>9381</v>
      </c>
      <c r="K7433" t="s">
        <v>15607</v>
      </c>
      <c r="L7433" t="s">
        <v>14067</v>
      </c>
      <c r="M7433" t="s">
        <v>262</v>
      </c>
    </row>
    <row r="7434" spans="1:13">
      <c r="A7434" t="s">
        <v>9378</v>
      </c>
      <c r="B7434">
        <v>4.5999999999999996</v>
      </c>
      <c r="C7434" t="str">
        <f t="shared" si="116"/>
        <v>4 – 5</v>
      </c>
      <c r="D7434">
        <v>2000</v>
      </c>
      <c r="E7434" t="s">
        <v>13149</v>
      </c>
      <c r="G7434" t="s">
        <v>13150</v>
      </c>
      <c r="H7434" t="s">
        <v>13150</v>
      </c>
      <c r="I7434" t="s">
        <v>9380</v>
      </c>
      <c r="J7434" t="s">
        <v>9381</v>
      </c>
      <c r="K7434" t="s">
        <v>15607</v>
      </c>
      <c r="L7434" t="s">
        <v>14067</v>
      </c>
      <c r="M7434" t="s">
        <v>18</v>
      </c>
    </row>
    <row r="7435" spans="1:13">
      <c r="A7435" t="s">
        <v>9378</v>
      </c>
      <c r="B7435">
        <v>4.5999999999999996</v>
      </c>
      <c r="C7435" t="str">
        <f t="shared" si="116"/>
        <v>4 – 5</v>
      </c>
      <c r="D7435">
        <v>2000</v>
      </c>
      <c r="E7435" t="s">
        <v>13149</v>
      </c>
      <c r="G7435" t="s">
        <v>13150</v>
      </c>
      <c r="H7435" t="s">
        <v>13150</v>
      </c>
      <c r="I7435" t="s">
        <v>9380</v>
      </c>
      <c r="J7435" t="s">
        <v>9381</v>
      </c>
      <c r="K7435" t="s">
        <v>15607</v>
      </c>
      <c r="L7435" t="s">
        <v>14067</v>
      </c>
      <c r="M7435" t="s">
        <v>595</v>
      </c>
    </row>
    <row r="7436" spans="1:13">
      <c r="A7436" t="s">
        <v>9382</v>
      </c>
      <c r="C7436" t="str">
        <f t="shared" si="116"/>
        <v>No Rating</v>
      </c>
      <c r="E7436" t="s">
        <v>13150</v>
      </c>
      <c r="G7436" t="s">
        <v>13150</v>
      </c>
      <c r="H7436" t="s">
        <v>13150</v>
      </c>
      <c r="I7436" t="s">
        <v>9384</v>
      </c>
      <c r="J7436" t="s">
        <v>9376</v>
      </c>
      <c r="K7436" t="s">
        <v>15606</v>
      </c>
      <c r="L7436" t="s">
        <v>14391</v>
      </c>
      <c r="M7436" t="s">
        <v>635</v>
      </c>
    </row>
    <row r="7437" spans="1:13">
      <c r="A7437" t="s">
        <v>9382</v>
      </c>
      <c r="C7437" t="str">
        <f t="shared" si="116"/>
        <v>No Rating</v>
      </c>
      <c r="E7437" t="s">
        <v>13150</v>
      </c>
      <c r="G7437" t="s">
        <v>13150</v>
      </c>
      <c r="H7437" t="s">
        <v>13150</v>
      </c>
      <c r="I7437" t="s">
        <v>9384</v>
      </c>
      <c r="J7437" t="s">
        <v>9376</v>
      </c>
      <c r="K7437" t="s">
        <v>15606</v>
      </c>
      <c r="L7437" t="s">
        <v>14391</v>
      </c>
      <c r="M7437" t="s">
        <v>262</v>
      </c>
    </row>
    <row r="7438" spans="1:13">
      <c r="A7438" t="s">
        <v>9382</v>
      </c>
      <c r="C7438" t="str">
        <f t="shared" si="116"/>
        <v>No Rating</v>
      </c>
      <c r="E7438" t="s">
        <v>13150</v>
      </c>
      <c r="G7438" t="s">
        <v>13150</v>
      </c>
      <c r="H7438" t="s">
        <v>13150</v>
      </c>
      <c r="I7438" t="s">
        <v>9384</v>
      </c>
      <c r="J7438" t="s">
        <v>9376</v>
      </c>
      <c r="K7438" t="s">
        <v>15606</v>
      </c>
      <c r="L7438" t="s">
        <v>14391</v>
      </c>
      <c r="M7438" t="s">
        <v>10</v>
      </c>
    </row>
    <row r="7439" spans="1:13">
      <c r="A7439" t="s">
        <v>9382</v>
      </c>
      <c r="C7439" t="str">
        <f t="shared" si="116"/>
        <v>No Rating</v>
      </c>
      <c r="E7439" t="s">
        <v>13150</v>
      </c>
      <c r="G7439" t="s">
        <v>13150</v>
      </c>
      <c r="H7439" t="s">
        <v>13150</v>
      </c>
      <c r="I7439" t="s">
        <v>9384</v>
      </c>
      <c r="J7439" t="s">
        <v>9376</v>
      </c>
      <c r="K7439" t="s">
        <v>15606</v>
      </c>
      <c r="L7439" t="s">
        <v>14391</v>
      </c>
      <c r="M7439" t="s">
        <v>1762</v>
      </c>
    </row>
    <row r="7440" spans="1:13">
      <c r="A7440" t="s">
        <v>9382</v>
      </c>
      <c r="C7440" t="str">
        <f t="shared" si="116"/>
        <v>No Rating</v>
      </c>
      <c r="E7440" t="s">
        <v>13150</v>
      </c>
      <c r="G7440" t="s">
        <v>13150</v>
      </c>
      <c r="H7440" t="s">
        <v>13150</v>
      </c>
      <c r="I7440" t="s">
        <v>9384</v>
      </c>
      <c r="J7440" t="s">
        <v>9376</v>
      </c>
      <c r="K7440" t="s">
        <v>15606</v>
      </c>
      <c r="L7440" t="s">
        <v>14391</v>
      </c>
      <c r="M7440" t="s">
        <v>595</v>
      </c>
    </row>
    <row r="7441" spans="1:13">
      <c r="A7441" t="s">
        <v>9385</v>
      </c>
      <c r="B7441">
        <v>4.5</v>
      </c>
      <c r="C7441" t="str">
        <f t="shared" si="116"/>
        <v>4 – 5</v>
      </c>
      <c r="D7441">
        <v>5</v>
      </c>
      <c r="E7441" t="s">
        <v>13149</v>
      </c>
      <c r="G7441" t="s">
        <v>13150</v>
      </c>
      <c r="H7441" t="s">
        <v>13150</v>
      </c>
      <c r="I7441" t="s">
        <v>9388</v>
      </c>
      <c r="J7441" t="s">
        <v>9389</v>
      </c>
      <c r="K7441" t="s">
        <v>13582</v>
      </c>
      <c r="L7441" t="s">
        <v>14274</v>
      </c>
      <c r="M7441" t="s">
        <v>52</v>
      </c>
    </row>
    <row r="7442" spans="1:13">
      <c r="A7442" t="s">
        <v>9385</v>
      </c>
      <c r="B7442">
        <v>4.5</v>
      </c>
      <c r="C7442" t="str">
        <f t="shared" si="116"/>
        <v>4 – 5</v>
      </c>
      <c r="D7442">
        <v>5</v>
      </c>
      <c r="E7442" t="s">
        <v>13149</v>
      </c>
      <c r="G7442" t="s">
        <v>13150</v>
      </c>
      <c r="H7442" t="s">
        <v>13150</v>
      </c>
      <c r="I7442" t="s">
        <v>9388</v>
      </c>
      <c r="J7442" t="s">
        <v>9389</v>
      </c>
      <c r="K7442" t="s">
        <v>13582</v>
      </c>
      <c r="L7442" t="s">
        <v>14274</v>
      </c>
      <c r="M7442" t="s">
        <v>511</v>
      </c>
    </row>
    <row r="7443" spans="1:13">
      <c r="A7443" t="s">
        <v>9385</v>
      </c>
      <c r="B7443">
        <v>4.5</v>
      </c>
      <c r="C7443" t="str">
        <f t="shared" si="116"/>
        <v>4 – 5</v>
      </c>
      <c r="D7443">
        <v>5</v>
      </c>
      <c r="E7443" t="s">
        <v>13149</v>
      </c>
      <c r="G7443" t="s">
        <v>13150</v>
      </c>
      <c r="H7443" t="s">
        <v>13150</v>
      </c>
      <c r="I7443" t="s">
        <v>9388</v>
      </c>
      <c r="J7443" t="s">
        <v>9389</v>
      </c>
      <c r="K7443" t="s">
        <v>13582</v>
      </c>
      <c r="L7443" t="s">
        <v>14274</v>
      </c>
      <c r="M7443" t="s">
        <v>16112</v>
      </c>
    </row>
    <row r="7444" spans="1:13">
      <c r="A7444" t="s">
        <v>9390</v>
      </c>
      <c r="B7444">
        <v>4.9000000000000004</v>
      </c>
      <c r="C7444" t="str">
        <f t="shared" si="116"/>
        <v>4 – 5</v>
      </c>
      <c r="D7444">
        <v>28</v>
      </c>
      <c r="E7444" t="s">
        <v>13149</v>
      </c>
      <c r="G7444" t="s">
        <v>13150</v>
      </c>
      <c r="H7444" t="s">
        <v>13150</v>
      </c>
      <c r="I7444" t="s">
        <v>9393</v>
      </c>
      <c r="J7444" t="s">
        <v>9394</v>
      </c>
      <c r="K7444" t="s">
        <v>16158</v>
      </c>
      <c r="L7444" t="s">
        <v>16126</v>
      </c>
      <c r="M7444" t="s">
        <v>252</v>
      </c>
    </row>
    <row r="7445" spans="1:13">
      <c r="A7445" t="s">
        <v>9390</v>
      </c>
      <c r="B7445">
        <v>4.9000000000000004</v>
      </c>
      <c r="C7445" t="str">
        <f t="shared" si="116"/>
        <v>4 – 5</v>
      </c>
      <c r="D7445">
        <v>28</v>
      </c>
      <c r="E7445" t="s">
        <v>13149</v>
      </c>
      <c r="G7445" t="s">
        <v>13150</v>
      </c>
      <c r="H7445" t="s">
        <v>13150</v>
      </c>
      <c r="I7445" t="s">
        <v>9393</v>
      </c>
      <c r="J7445" t="s">
        <v>9394</v>
      </c>
      <c r="K7445" t="s">
        <v>16158</v>
      </c>
      <c r="L7445" t="s">
        <v>16126</v>
      </c>
      <c r="M7445" t="s">
        <v>52</v>
      </c>
    </row>
    <row r="7446" spans="1:13">
      <c r="A7446" t="s">
        <v>9390</v>
      </c>
      <c r="B7446">
        <v>4.9000000000000004</v>
      </c>
      <c r="C7446" t="str">
        <f t="shared" si="116"/>
        <v>4 – 5</v>
      </c>
      <c r="D7446">
        <v>28</v>
      </c>
      <c r="E7446" t="s">
        <v>13149</v>
      </c>
      <c r="G7446" t="s">
        <v>13150</v>
      </c>
      <c r="H7446" t="s">
        <v>13150</v>
      </c>
      <c r="I7446" t="s">
        <v>9393</v>
      </c>
      <c r="J7446" t="s">
        <v>9394</v>
      </c>
      <c r="K7446" t="s">
        <v>16158</v>
      </c>
      <c r="L7446" t="s">
        <v>16126</v>
      </c>
      <c r="M7446" t="s">
        <v>511</v>
      </c>
    </row>
    <row r="7447" spans="1:13">
      <c r="A7447" t="s">
        <v>9396</v>
      </c>
      <c r="B7447">
        <v>4.9000000000000004</v>
      </c>
      <c r="C7447" t="str">
        <f t="shared" si="116"/>
        <v>4 – 5</v>
      </c>
      <c r="D7447">
        <v>100</v>
      </c>
      <c r="E7447" t="s">
        <v>13149</v>
      </c>
      <c r="G7447" t="s">
        <v>13150</v>
      </c>
      <c r="H7447" t="s">
        <v>13150</v>
      </c>
      <c r="I7447" t="s">
        <v>9398</v>
      </c>
      <c r="J7447" t="s">
        <v>9399</v>
      </c>
      <c r="K7447" t="s">
        <v>15608</v>
      </c>
      <c r="L7447" t="s">
        <v>14079</v>
      </c>
      <c r="M7447" t="s">
        <v>10</v>
      </c>
    </row>
    <row r="7448" spans="1:13">
      <c r="A7448" t="s">
        <v>9396</v>
      </c>
      <c r="B7448">
        <v>4.9000000000000004</v>
      </c>
      <c r="C7448" t="str">
        <f t="shared" si="116"/>
        <v>4 – 5</v>
      </c>
      <c r="D7448">
        <v>100</v>
      </c>
      <c r="E7448" t="s">
        <v>13149</v>
      </c>
      <c r="G7448" t="s">
        <v>13150</v>
      </c>
      <c r="H7448" t="s">
        <v>13150</v>
      </c>
      <c r="I7448" t="s">
        <v>9398</v>
      </c>
      <c r="J7448" t="s">
        <v>9399</v>
      </c>
      <c r="K7448" t="s">
        <v>15608</v>
      </c>
      <c r="L7448" t="s">
        <v>14079</v>
      </c>
      <c r="M7448" t="s">
        <v>18</v>
      </c>
    </row>
    <row r="7449" spans="1:13">
      <c r="A7449" t="s">
        <v>9400</v>
      </c>
      <c r="B7449">
        <v>4.7</v>
      </c>
      <c r="C7449" t="str">
        <f t="shared" si="116"/>
        <v>4 – 5</v>
      </c>
      <c r="D7449">
        <v>98</v>
      </c>
      <c r="E7449" t="s">
        <v>13149</v>
      </c>
      <c r="G7449" t="s">
        <v>13150</v>
      </c>
      <c r="H7449" t="s">
        <v>13150</v>
      </c>
      <c r="I7449" t="s">
        <v>9402</v>
      </c>
      <c r="J7449" t="s">
        <v>9403</v>
      </c>
      <c r="K7449" t="s">
        <v>13583</v>
      </c>
      <c r="L7449" t="s">
        <v>16126</v>
      </c>
      <c r="M7449" t="s">
        <v>52</v>
      </c>
    </row>
    <row r="7450" spans="1:13">
      <c r="A7450" t="s">
        <v>9400</v>
      </c>
      <c r="B7450">
        <v>4.7</v>
      </c>
      <c r="C7450" t="str">
        <f t="shared" si="116"/>
        <v>4 – 5</v>
      </c>
      <c r="D7450">
        <v>98</v>
      </c>
      <c r="E7450" t="s">
        <v>13149</v>
      </c>
      <c r="G7450" t="s">
        <v>13150</v>
      </c>
      <c r="H7450" t="s">
        <v>13150</v>
      </c>
      <c r="I7450" t="s">
        <v>9402</v>
      </c>
      <c r="J7450" t="s">
        <v>9403</v>
      </c>
      <c r="K7450" t="s">
        <v>13583</v>
      </c>
      <c r="L7450" t="s">
        <v>16126</v>
      </c>
      <c r="M7450" t="s">
        <v>16112</v>
      </c>
    </row>
    <row r="7451" spans="1:13">
      <c r="A7451" t="s">
        <v>9404</v>
      </c>
      <c r="B7451">
        <v>2.4</v>
      </c>
      <c r="C7451" t="str">
        <f t="shared" si="116"/>
        <v>2 – 3</v>
      </c>
      <c r="D7451">
        <v>22</v>
      </c>
      <c r="E7451" t="s">
        <v>13149</v>
      </c>
      <c r="G7451" t="s">
        <v>13150</v>
      </c>
      <c r="H7451" t="s">
        <v>13150</v>
      </c>
      <c r="I7451" t="s">
        <v>9407</v>
      </c>
      <c r="J7451" t="s">
        <v>9408</v>
      </c>
      <c r="K7451" t="s">
        <v>15609</v>
      </c>
      <c r="L7451" t="s">
        <v>14198</v>
      </c>
      <c r="M7451" t="s">
        <v>18</v>
      </c>
    </row>
    <row r="7452" spans="1:13">
      <c r="A7452" t="s">
        <v>9409</v>
      </c>
      <c r="C7452" t="str">
        <f t="shared" si="116"/>
        <v>No Rating</v>
      </c>
      <c r="E7452" t="s">
        <v>13150</v>
      </c>
      <c r="G7452" t="s">
        <v>13150</v>
      </c>
      <c r="H7452" t="s">
        <v>13150</v>
      </c>
      <c r="I7452" t="s">
        <v>9411</v>
      </c>
      <c r="J7452" t="s">
        <v>9412</v>
      </c>
      <c r="K7452" t="s">
        <v>15610</v>
      </c>
      <c r="L7452" t="s">
        <v>14319</v>
      </c>
      <c r="M7452" t="s">
        <v>257</v>
      </c>
    </row>
    <row r="7453" spans="1:13">
      <c r="A7453" t="s">
        <v>9409</v>
      </c>
      <c r="C7453" t="str">
        <f t="shared" si="116"/>
        <v>No Rating</v>
      </c>
      <c r="E7453" t="s">
        <v>13150</v>
      </c>
      <c r="G7453" t="s">
        <v>13150</v>
      </c>
      <c r="H7453" t="s">
        <v>13150</v>
      </c>
      <c r="I7453" t="s">
        <v>9411</v>
      </c>
      <c r="J7453" t="s">
        <v>9412</v>
      </c>
      <c r="K7453" t="s">
        <v>15610</v>
      </c>
      <c r="L7453" t="s">
        <v>14319</v>
      </c>
      <c r="M7453" t="s">
        <v>52</v>
      </c>
    </row>
    <row r="7454" spans="1:13">
      <c r="A7454" t="s">
        <v>9409</v>
      </c>
      <c r="C7454" t="str">
        <f t="shared" si="116"/>
        <v>No Rating</v>
      </c>
      <c r="E7454" t="s">
        <v>13150</v>
      </c>
      <c r="G7454" t="s">
        <v>13150</v>
      </c>
      <c r="H7454" t="s">
        <v>13150</v>
      </c>
      <c r="I7454" t="s">
        <v>9411</v>
      </c>
      <c r="J7454" t="s">
        <v>9412</v>
      </c>
      <c r="K7454" t="s">
        <v>15610</v>
      </c>
      <c r="L7454" t="s">
        <v>14319</v>
      </c>
      <c r="M7454" t="s">
        <v>18</v>
      </c>
    </row>
    <row r="7455" spans="1:13">
      <c r="A7455" t="s">
        <v>9409</v>
      </c>
      <c r="C7455" t="str">
        <f t="shared" si="116"/>
        <v>No Rating</v>
      </c>
      <c r="E7455" t="s">
        <v>13150</v>
      </c>
      <c r="G7455" t="s">
        <v>13150</v>
      </c>
      <c r="H7455" t="s">
        <v>13150</v>
      </c>
      <c r="I7455" t="s">
        <v>9411</v>
      </c>
      <c r="J7455" t="s">
        <v>9412</v>
      </c>
      <c r="K7455" t="s">
        <v>15610</v>
      </c>
      <c r="L7455" t="s">
        <v>14319</v>
      </c>
      <c r="M7455" t="s">
        <v>5392</v>
      </c>
    </row>
    <row r="7456" spans="1:13">
      <c r="A7456" t="s">
        <v>9409</v>
      </c>
      <c r="C7456" t="str">
        <f t="shared" si="116"/>
        <v>No Rating</v>
      </c>
      <c r="E7456" t="s">
        <v>13150</v>
      </c>
      <c r="G7456" t="s">
        <v>13150</v>
      </c>
      <c r="H7456" t="s">
        <v>13150</v>
      </c>
      <c r="I7456" t="s">
        <v>9411</v>
      </c>
      <c r="J7456" t="s">
        <v>9412</v>
      </c>
      <c r="K7456" t="s">
        <v>15610</v>
      </c>
      <c r="L7456" t="s">
        <v>14319</v>
      </c>
      <c r="M7456" t="s">
        <v>8122</v>
      </c>
    </row>
    <row r="7457" spans="1:13">
      <c r="A7457" t="s">
        <v>9413</v>
      </c>
      <c r="B7457">
        <v>4.8</v>
      </c>
      <c r="C7457" t="str">
        <f t="shared" si="116"/>
        <v>4 – 5</v>
      </c>
      <c r="D7457">
        <v>100</v>
      </c>
      <c r="E7457" t="s">
        <v>13149</v>
      </c>
      <c r="G7457" t="s">
        <v>13150</v>
      </c>
      <c r="H7457" t="s">
        <v>13150</v>
      </c>
      <c r="I7457" t="s">
        <v>9415</v>
      </c>
      <c r="J7457" t="s">
        <v>9416</v>
      </c>
      <c r="K7457" t="s">
        <v>15611</v>
      </c>
      <c r="L7457" t="s">
        <v>14391</v>
      </c>
      <c r="M7457" t="s">
        <v>10</v>
      </c>
    </row>
    <row r="7458" spans="1:13">
      <c r="A7458" t="s">
        <v>9413</v>
      </c>
      <c r="B7458">
        <v>4.8</v>
      </c>
      <c r="C7458" t="str">
        <f t="shared" si="116"/>
        <v>4 – 5</v>
      </c>
      <c r="D7458">
        <v>100</v>
      </c>
      <c r="E7458" t="s">
        <v>13149</v>
      </c>
      <c r="G7458" t="s">
        <v>13150</v>
      </c>
      <c r="H7458" t="s">
        <v>13150</v>
      </c>
      <c r="I7458" t="s">
        <v>9415</v>
      </c>
      <c r="J7458" t="s">
        <v>9416</v>
      </c>
      <c r="K7458" t="s">
        <v>15611</v>
      </c>
      <c r="L7458" t="s">
        <v>14391</v>
      </c>
      <c r="M7458" t="s">
        <v>595</v>
      </c>
    </row>
    <row r="7459" spans="1:13">
      <c r="A7459" t="s">
        <v>9417</v>
      </c>
      <c r="B7459">
        <v>4.8</v>
      </c>
      <c r="C7459" t="str">
        <f t="shared" si="116"/>
        <v>4 – 5</v>
      </c>
      <c r="D7459">
        <v>35</v>
      </c>
      <c r="E7459" t="s">
        <v>13149</v>
      </c>
      <c r="G7459" t="s">
        <v>13150</v>
      </c>
      <c r="H7459" t="s">
        <v>13150</v>
      </c>
      <c r="I7459" t="s">
        <v>9419</v>
      </c>
      <c r="J7459" t="s">
        <v>9420</v>
      </c>
      <c r="K7459" t="s">
        <v>13584</v>
      </c>
      <c r="L7459" t="s">
        <v>16126</v>
      </c>
      <c r="M7459" t="s">
        <v>635</v>
      </c>
    </row>
    <row r="7460" spans="1:13">
      <c r="A7460" t="s">
        <v>9417</v>
      </c>
      <c r="B7460">
        <v>4.8</v>
      </c>
      <c r="C7460" t="str">
        <f t="shared" si="116"/>
        <v>4 – 5</v>
      </c>
      <c r="D7460">
        <v>35</v>
      </c>
      <c r="E7460" t="s">
        <v>13149</v>
      </c>
      <c r="G7460" t="s">
        <v>13150</v>
      </c>
      <c r="H7460" t="s">
        <v>13150</v>
      </c>
      <c r="I7460" t="s">
        <v>9419</v>
      </c>
      <c r="J7460" t="s">
        <v>9420</v>
      </c>
      <c r="K7460" t="s">
        <v>13584</v>
      </c>
      <c r="L7460" t="s">
        <v>16126</v>
      </c>
      <c r="M7460" t="s">
        <v>330</v>
      </c>
    </row>
    <row r="7461" spans="1:13">
      <c r="A7461" t="s">
        <v>9417</v>
      </c>
      <c r="B7461">
        <v>4.8</v>
      </c>
      <c r="C7461" t="str">
        <f t="shared" si="116"/>
        <v>4 – 5</v>
      </c>
      <c r="D7461">
        <v>35</v>
      </c>
      <c r="E7461" t="s">
        <v>13149</v>
      </c>
      <c r="G7461" t="s">
        <v>13150</v>
      </c>
      <c r="H7461" t="s">
        <v>13150</v>
      </c>
      <c r="I7461" t="s">
        <v>9419</v>
      </c>
      <c r="J7461" t="s">
        <v>9420</v>
      </c>
      <c r="K7461" t="s">
        <v>13584</v>
      </c>
      <c r="L7461" t="s">
        <v>16126</v>
      </c>
      <c r="M7461" t="s">
        <v>257</v>
      </c>
    </row>
    <row r="7462" spans="1:13">
      <c r="A7462" t="s">
        <v>9417</v>
      </c>
      <c r="B7462">
        <v>4.8</v>
      </c>
      <c r="C7462" t="str">
        <f t="shared" si="116"/>
        <v>4 – 5</v>
      </c>
      <c r="D7462">
        <v>35</v>
      </c>
      <c r="E7462" t="s">
        <v>13149</v>
      </c>
      <c r="G7462" t="s">
        <v>13150</v>
      </c>
      <c r="H7462" t="s">
        <v>13150</v>
      </c>
      <c r="I7462" t="s">
        <v>9419</v>
      </c>
      <c r="J7462" t="s">
        <v>9420</v>
      </c>
      <c r="K7462" t="s">
        <v>13584</v>
      </c>
      <c r="L7462" t="s">
        <v>16126</v>
      </c>
      <c r="M7462" t="s">
        <v>262</v>
      </c>
    </row>
    <row r="7463" spans="1:13">
      <c r="A7463" t="s">
        <v>9417</v>
      </c>
      <c r="B7463">
        <v>4.8</v>
      </c>
      <c r="C7463" t="str">
        <f t="shared" si="116"/>
        <v>4 – 5</v>
      </c>
      <c r="D7463">
        <v>35</v>
      </c>
      <c r="E7463" t="s">
        <v>13149</v>
      </c>
      <c r="G7463" t="s">
        <v>13150</v>
      </c>
      <c r="H7463" t="s">
        <v>13150</v>
      </c>
      <c r="I7463" t="s">
        <v>9419</v>
      </c>
      <c r="J7463" t="s">
        <v>9420</v>
      </c>
      <c r="K7463" t="s">
        <v>13584</v>
      </c>
      <c r="L7463" t="s">
        <v>16126</v>
      </c>
      <c r="M7463" t="s">
        <v>10</v>
      </c>
    </row>
    <row r="7464" spans="1:13">
      <c r="A7464" t="s">
        <v>9421</v>
      </c>
      <c r="B7464">
        <v>4.0999999999999996</v>
      </c>
      <c r="C7464" t="str">
        <f t="shared" si="116"/>
        <v>4 – 5</v>
      </c>
      <c r="D7464">
        <v>18</v>
      </c>
      <c r="E7464" t="s">
        <v>13149</v>
      </c>
      <c r="G7464" t="s">
        <v>13150</v>
      </c>
      <c r="H7464" t="s">
        <v>13150</v>
      </c>
      <c r="I7464" t="s">
        <v>9424</v>
      </c>
      <c r="J7464" t="s">
        <v>9425</v>
      </c>
      <c r="K7464" t="s">
        <v>13585</v>
      </c>
      <c r="L7464" t="s">
        <v>16126</v>
      </c>
      <c r="M7464" t="s">
        <v>330</v>
      </c>
    </row>
    <row r="7465" spans="1:13">
      <c r="A7465" t="s">
        <v>9421</v>
      </c>
      <c r="B7465">
        <v>4.0999999999999996</v>
      </c>
      <c r="C7465" t="str">
        <f t="shared" si="116"/>
        <v>4 – 5</v>
      </c>
      <c r="D7465">
        <v>18</v>
      </c>
      <c r="E7465" t="s">
        <v>13149</v>
      </c>
      <c r="G7465" t="s">
        <v>13150</v>
      </c>
      <c r="H7465" t="s">
        <v>13150</v>
      </c>
      <c r="I7465" t="s">
        <v>9424</v>
      </c>
      <c r="J7465" t="s">
        <v>9425</v>
      </c>
      <c r="K7465" t="s">
        <v>13585</v>
      </c>
      <c r="L7465" t="s">
        <v>16126</v>
      </c>
      <c r="M7465" t="s">
        <v>262</v>
      </c>
    </row>
    <row r="7466" spans="1:13">
      <c r="A7466" t="s">
        <v>9421</v>
      </c>
      <c r="B7466">
        <v>4.0999999999999996</v>
      </c>
      <c r="C7466" t="str">
        <f t="shared" si="116"/>
        <v>4 – 5</v>
      </c>
      <c r="D7466">
        <v>18</v>
      </c>
      <c r="E7466" t="s">
        <v>13149</v>
      </c>
      <c r="G7466" t="s">
        <v>13150</v>
      </c>
      <c r="H7466" t="s">
        <v>13150</v>
      </c>
      <c r="I7466" t="s">
        <v>9424</v>
      </c>
      <c r="J7466" t="s">
        <v>9425</v>
      </c>
      <c r="K7466" t="s">
        <v>13585</v>
      </c>
      <c r="L7466" t="s">
        <v>16126</v>
      </c>
      <c r="M7466" t="s">
        <v>1762</v>
      </c>
    </row>
    <row r="7467" spans="1:13">
      <c r="A7467" t="s">
        <v>9421</v>
      </c>
      <c r="B7467">
        <v>4.0999999999999996</v>
      </c>
      <c r="C7467" t="str">
        <f t="shared" si="116"/>
        <v>4 – 5</v>
      </c>
      <c r="D7467">
        <v>18</v>
      </c>
      <c r="E7467" t="s">
        <v>13149</v>
      </c>
      <c r="G7467" t="s">
        <v>13150</v>
      </c>
      <c r="H7467" t="s">
        <v>13150</v>
      </c>
      <c r="I7467" t="s">
        <v>9424</v>
      </c>
      <c r="J7467" t="s">
        <v>9425</v>
      </c>
      <c r="K7467" t="s">
        <v>13585</v>
      </c>
      <c r="L7467" t="s">
        <v>16126</v>
      </c>
      <c r="M7467" t="s">
        <v>595</v>
      </c>
    </row>
    <row r="7468" spans="1:13">
      <c r="A7468" t="s">
        <v>9427</v>
      </c>
      <c r="B7468">
        <v>4.3</v>
      </c>
      <c r="C7468" t="str">
        <f t="shared" si="116"/>
        <v>4 – 5</v>
      </c>
      <c r="D7468">
        <v>100</v>
      </c>
      <c r="E7468" t="s">
        <v>13149</v>
      </c>
      <c r="G7468" t="s">
        <v>13150</v>
      </c>
      <c r="H7468" t="s">
        <v>13150</v>
      </c>
      <c r="I7468" t="s">
        <v>9429</v>
      </c>
      <c r="J7468" t="s">
        <v>9430</v>
      </c>
      <c r="K7468" t="s">
        <v>15611</v>
      </c>
      <c r="L7468" t="s">
        <v>14391</v>
      </c>
      <c r="M7468" t="s">
        <v>10</v>
      </c>
    </row>
    <row r="7469" spans="1:13">
      <c r="A7469" t="s">
        <v>9431</v>
      </c>
      <c r="B7469">
        <v>3</v>
      </c>
      <c r="C7469" t="str">
        <f t="shared" si="116"/>
        <v>2 – 3</v>
      </c>
      <c r="D7469">
        <v>9</v>
      </c>
      <c r="E7469" t="s">
        <v>13149</v>
      </c>
      <c r="G7469" t="s">
        <v>13150</v>
      </c>
      <c r="H7469" t="s">
        <v>13150</v>
      </c>
      <c r="I7469" t="s">
        <v>9434</v>
      </c>
      <c r="J7469" t="s">
        <v>9435</v>
      </c>
      <c r="K7469" t="s">
        <v>15612</v>
      </c>
      <c r="L7469" t="s">
        <v>14335</v>
      </c>
      <c r="M7469" t="s">
        <v>1505</v>
      </c>
    </row>
    <row r="7470" spans="1:13">
      <c r="A7470" t="s">
        <v>9431</v>
      </c>
      <c r="B7470">
        <v>3</v>
      </c>
      <c r="C7470" t="str">
        <f t="shared" si="116"/>
        <v>2 – 3</v>
      </c>
      <c r="D7470">
        <v>9</v>
      </c>
      <c r="E7470" t="s">
        <v>13149</v>
      </c>
      <c r="G7470" t="s">
        <v>13150</v>
      </c>
      <c r="H7470" t="s">
        <v>13150</v>
      </c>
      <c r="I7470" t="s">
        <v>9434</v>
      </c>
      <c r="J7470" t="s">
        <v>9435</v>
      </c>
      <c r="K7470" t="s">
        <v>15612</v>
      </c>
      <c r="L7470" t="s">
        <v>14335</v>
      </c>
      <c r="M7470" t="s">
        <v>18</v>
      </c>
    </row>
    <row r="7471" spans="1:13">
      <c r="A7471" t="s">
        <v>9431</v>
      </c>
      <c r="B7471">
        <v>3</v>
      </c>
      <c r="C7471" t="str">
        <f t="shared" si="116"/>
        <v>2 – 3</v>
      </c>
      <c r="D7471">
        <v>9</v>
      </c>
      <c r="E7471" t="s">
        <v>13149</v>
      </c>
      <c r="G7471" t="s">
        <v>13150</v>
      </c>
      <c r="H7471" t="s">
        <v>13150</v>
      </c>
      <c r="I7471" t="s">
        <v>9434</v>
      </c>
      <c r="J7471" t="s">
        <v>9435</v>
      </c>
      <c r="K7471" t="s">
        <v>15612</v>
      </c>
      <c r="L7471" t="s">
        <v>14335</v>
      </c>
      <c r="M7471" t="s">
        <v>16115</v>
      </c>
    </row>
    <row r="7472" spans="1:13">
      <c r="A7472" t="s">
        <v>9431</v>
      </c>
      <c r="B7472">
        <v>3</v>
      </c>
      <c r="C7472" t="str">
        <f t="shared" si="116"/>
        <v>2 – 3</v>
      </c>
      <c r="D7472">
        <v>9</v>
      </c>
      <c r="E7472" t="s">
        <v>13149</v>
      </c>
      <c r="G7472" t="s">
        <v>13150</v>
      </c>
      <c r="H7472" t="s">
        <v>13150</v>
      </c>
      <c r="I7472" t="s">
        <v>9434</v>
      </c>
      <c r="J7472" t="s">
        <v>9435</v>
      </c>
      <c r="K7472" t="s">
        <v>15612</v>
      </c>
      <c r="L7472" t="s">
        <v>14335</v>
      </c>
      <c r="M7472" t="s">
        <v>3586</v>
      </c>
    </row>
    <row r="7473" spans="1:13">
      <c r="A7473" t="s">
        <v>9431</v>
      </c>
      <c r="B7473">
        <v>3</v>
      </c>
      <c r="C7473" t="str">
        <f t="shared" si="116"/>
        <v>2 – 3</v>
      </c>
      <c r="D7473">
        <v>9</v>
      </c>
      <c r="E7473" t="s">
        <v>13149</v>
      </c>
      <c r="G7473" t="s">
        <v>13150</v>
      </c>
      <c r="H7473" t="s">
        <v>13150</v>
      </c>
      <c r="I7473" t="s">
        <v>9434</v>
      </c>
      <c r="J7473" t="s">
        <v>9435</v>
      </c>
      <c r="K7473" t="s">
        <v>15612</v>
      </c>
      <c r="L7473" t="s">
        <v>14335</v>
      </c>
      <c r="M7473" t="s">
        <v>1220</v>
      </c>
    </row>
    <row r="7474" spans="1:13">
      <c r="A7474" t="s">
        <v>9437</v>
      </c>
      <c r="B7474">
        <v>4.5999999999999996</v>
      </c>
      <c r="C7474" t="str">
        <f t="shared" si="116"/>
        <v>4 – 5</v>
      </c>
      <c r="D7474">
        <v>1000</v>
      </c>
      <c r="E7474" t="s">
        <v>13149</v>
      </c>
      <c r="G7474" t="s">
        <v>13150</v>
      </c>
      <c r="H7474" t="s">
        <v>13150</v>
      </c>
      <c r="I7474" t="s">
        <v>9439</v>
      </c>
      <c r="J7474" t="s">
        <v>9440</v>
      </c>
      <c r="K7474" t="s">
        <v>15613</v>
      </c>
      <c r="L7474" t="s">
        <v>14274</v>
      </c>
      <c r="M7474" t="s">
        <v>252</v>
      </c>
    </row>
    <row r="7475" spans="1:13">
      <c r="A7475" t="s">
        <v>9437</v>
      </c>
      <c r="B7475">
        <v>4.5999999999999996</v>
      </c>
      <c r="C7475" t="str">
        <f t="shared" si="116"/>
        <v>4 – 5</v>
      </c>
      <c r="D7475">
        <v>1000</v>
      </c>
      <c r="E7475" t="s">
        <v>13149</v>
      </c>
      <c r="G7475" t="s">
        <v>13150</v>
      </c>
      <c r="H7475" t="s">
        <v>13150</v>
      </c>
      <c r="I7475" t="s">
        <v>9439</v>
      </c>
      <c r="J7475" t="s">
        <v>9440</v>
      </c>
      <c r="K7475" t="s">
        <v>15613</v>
      </c>
      <c r="L7475" t="s">
        <v>14274</v>
      </c>
      <c r="M7475" t="s">
        <v>18</v>
      </c>
    </row>
    <row r="7476" spans="1:13">
      <c r="A7476" t="s">
        <v>9437</v>
      </c>
      <c r="B7476">
        <v>4.5999999999999996</v>
      </c>
      <c r="C7476" t="str">
        <f t="shared" si="116"/>
        <v>4 – 5</v>
      </c>
      <c r="D7476">
        <v>1000</v>
      </c>
      <c r="E7476" t="s">
        <v>13149</v>
      </c>
      <c r="G7476" t="s">
        <v>13150</v>
      </c>
      <c r="H7476" t="s">
        <v>13150</v>
      </c>
      <c r="I7476" t="s">
        <v>9439</v>
      </c>
      <c r="J7476" t="s">
        <v>9440</v>
      </c>
      <c r="K7476" t="s">
        <v>15613</v>
      </c>
      <c r="L7476" t="s">
        <v>14274</v>
      </c>
      <c r="M7476" t="s">
        <v>3586</v>
      </c>
    </row>
    <row r="7477" spans="1:13">
      <c r="A7477" t="s">
        <v>9437</v>
      </c>
      <c r="B7477">
        <v>4.5999999999999996</v>
      </c>
      <c r="C7477" t="str">
        <f t="shared" si="116"/>
        <v>4 – 5</v>
      </c>
      <c r="D7477">
        <v>1000</v>
      </c>
      <c r="E7477" t="s">
        <v>13149</v>
      </c>
      <c r="G7477" t="s">
        <v>13150</v>
      </c>
      <c r="H7477" t="s">
        <v>13150</v>
      </c>
      <c r="I7477" t="s">
        <v>9439</v>
      </c>
      <c r="J7477" t="s">
        <v>9440</v>
      </c>
      <c r="K7477" t="s">
        <v>15613</v>
      </c>
      <c r="L7477" t="s">
        <v>14274</v>
      </c>
      <c r="M7477" t="s">
        <v>8122</v>
      </c>
    </row>
    <row r="7478" spans="1:13">
      <c r="A7478" t="s">
        <v>9437</v>
      </c>
      <c r="B7478">
        <v>4.5999999999999996</v>
      </c>
      <c r="C7478" t="str">
        <f t="shared" si="116"/>
        <v>4 – 5</v>
      </c>
      <c r="D7478">
        <v>1000</v>
      </c>
      <c r="E7478" t="s">
        <v>13149</v>
      </c>
      <c r="G7478" t="s">
        <v>13150</v>
      </c>
      <c r="H7478" t="s">
        <v>13150</v>
      </c>
      <c r="I7478" t="s">
        <v>9439</v>
      </c>
      <c r="J7478" t="s">
        <v>9440</v>
      </c>
      <c r="K7478" t="s">
        <v>15613</v>
      </c>
      <c r="L7478" t="s">
        <v>14274</v>
      </c>
      <c r="M7478" t="s">
        <v>16112</v>
      </c>
    </row>
    <row r="7479" spans="1:13">
      <c r="A7479" t="s">
        <v>9441</v>
      </c>
      <c r="C7479" t="str">
        <f t="shared" si="116"/>
        <v>No Rating</v>
      </c>
      <c r="E7479" t="s">
        <v>13150</v>
      </c>
      <c r="G7479" t="s">
        <v>13150</v>
      </c>
      <c r="H7479" t="s">
        <v>13150</v>
      </c>
      <c r="I7479" t="s">
        <v>9443</v>
      </c>
      <c r="J7479" t="s">
        <v>9444</v>
      </c>
      <c r="K7479" t="s">
        <v>15614</v>
      </c>
      <c r="L7479" t="s">
        <v>14319</v>
      </c>
      <c r="M7479" t="s">
        <v>257</v>
      </c>
    </row>
    <row r="7480" spans="1:13">
      <c r="A7480" t="s">
        <v>9441</v>
      </c>
      <c r="C7480" t="str">
        <f t="shared" si="116"/>
        <v>No Rating</v>
      </c>
      <c r="E7480" t="s">
        <v>13150</v>
      </c>
      <c r="G7480" t="s">
        <v>13150</v>
      </c>
      <c r="H7480" t="s">
        <v>13150</v>
      </c>
      <c r="I7480" t="s">
        <v>9443</v>
      </c>
      <c r="J7480" t="s">
        <v>9444</v>
      </c>
      <c r="K7480" t="s">
        <v>15614</v>
      </c>
      <c r="L7480" t="s">
        <v>14319</v>
      </c>
      <c r="M7480" t="s">
        <v>262</v>
      </c>
    </row>
    <row r="7481" spans="1:13">
      <c r="A7481" t="s">
        <v>9441</v>
      </c>
      <c r="C7481" t="str">
        <f t="shared" si="116"/>
        <v>No Rating</v>
      </c>
      <c r="E7481" t="s">
        <v>13150</v>
      </c>
      <c r="G7481" t="s">
        <v>13150</v>
      </c>
      <c r="H7481" t="s">
        <v>13150</v>
      </c>
      <c r="I7481" t="s">
        <v>9443</v>
      </c>
      <c r="J7481" t="s">
        <v>9444</v>
      </c>
      <c r="K7481" t="s">
        <v>15614</v>
      </c>
      <c r="L7481" t="s">
        <v>14319</v>
      </c>
      <c r="M7481" t="s">
        <v>52</v>
      </c>
    </row>
    <row r="7482" spans="1:13">
      <c r="A7482" t="s">
        <v>9441</v>
      </c>
      <c r="C7482" t="str">
        <f t="shared" si="116"/>
        <v>No Rating</v>
      </c>
      <c r="E7482" t="s">
        <v>13150</v>
      </c>
      <c r="G7482" t="s">
        <v>13150</v>
      </c>
      <c r="H7482" t="s">
        <v>13150</v>
      </c>
      <c r="I7482" t="s">
        <v>9443</v>
      </c>
      <c r="J7482" t="s">
        <v>9444</v>
      </c>
      <c r="K7482" t="s">
        <v>15614</v>
      </c>
      <c r="L7482" t="s">
        <v>14319</v>
      </c>
      <c r="M7482" t="s">
        <v>18</v>
      </c>
    </row>
    <row r="7483" spans="1:13">
      <c r="A7483" t="s">
        <v>9441</v>
      </c>
      <c r="C7483" t="str">
        <f t="shared" si="116"/>
        <v>No Rating</v>
      </c>
      <c r="E7483" t="s">
        <v>13150</v>
      </c>
      <c r="G7483" t="s">
        <v>13150</v>
      </c>
      <c r="H7483" t="s">
        <v>13150</v>
      </c>
      <c r="I7483" t="s">
        <v>9443</v>
      </c>
      <c r="J7483" t="s">
        <v>9444</v>
      </c>
      <c r="K7483" t="s">
        <v>15614</v>
      </c>
      <c r="L7483" t="s">
        <v>14319</v>
      </c>
      <c r="M7483" t="s">
        <v>595</v>
      </c>
    </row>
    <row r="7484" spans="1:13">
      <c r="A7484" t="s">
        <v>9445</v>
      </c>
      <c r="B7484">
        <v>4</v>
      </c>
      <c r="C7484" t="str">
        <f t="shared" si="116"/>
        <v>3 – 4</v>
      </c>
      <c r="D7484">
        <v>69</v>
      </c>
      <c r="E7484" t="s">
        <v>13149</v>
      </c>
      <c r="G7484" t="s">
        <v>13150</v>
      </c>
      <c r="H7484" t="s">
        <v>13150</v>
      </c>
      <c r="I7484" t="s">
        <v>9447</v>
      </c>
      <c r="J7484" t="s">
        <v>9448</v>
      </c>
      <c r="K7484" t="s">
        <v>15615</v>
      </c>
      <c r="L7484" t="s">
        <v>14302</v>
      </c>
      <c r="M7484" t="s">
        <v>330</v>
      </c>
    </row>
    <row r="7485" spans="1:13">
      <c r="A7485" t="s">
        <v>9449</v>
      </c>
      <c r="C7485" t="str">
        <f t="shared" si="116"/>
        <v>No Rating</v>
      </c>
      <c r="E7485" t="s">
        <v>13150</v>
      </c>
      <c r="G7485" t="s">
        <v>13150</v>
      </c>
      <c r="H7485" t="s">
        <v>13150</v>
      </c>
      <c r="I7485" t="s">
        <v>9451</v>
      </c>
      <c r="J7485" t="s">
        <v>9452</v>
      </c>
      <c r="K7485" t="s">
        <v>13586</v>
      </c>
      <c r="L7485" t="s">
        <v>13155</v>
      </c>
      <c r="M7485" t="s">
        <v>149</v>
      </c>
    </row>
    <row r="7486" spans="1:13">
      <c r="A7486" t="s">
        <v>9449</v>
      </c>
      <c r="C7486" t="str">
        <f t="shared" si="116"/>
        <v>No Rating</v>
      </c>
      <c r="E7486" t="s">
        <v>13150</v>
      </c>
      <c r="G7486" t="s">
        <v>13150</v>
      </c>
      <c r="H7486" t="s">
        <v>13150</v>
      </c>
      <c r="I7486" t="s">
        <v>9451</v>
      </c>
      <c r="J7486" t="s">
        <v>9452</v>
      </c>
      <c r="K7486" t="s">
        <v>13586</v>
      </c>
      <c r="L7486" t="s">
        <v>13155</v>
      </c>
      <c r="M7486" t="s">
        <v>10</v>
      </c>
    </row>
    <row r="7487" spans="1:13">
      <c r="A7487" t="s">
        <v>9449</v>
      </c>
      <c r="C7487" t="str">
        <f t="shared" si="116"/>
        <v>No Rating</v>
      </c>
      <c r="E7487" t="s">
        <v>13150</v>
      </c>
      <c r="G7487" t="s">
        <v>13150</v>
      </c>
      <c r="H7487" t="s">
        <v>13150</v>
      </c>
      <c r="I7487" t="s">
        <v>9451</v>
      </c>
      <c r="J7487" t="s">
        <v>9452</v>
      </c>
      <c r="K7487" t="s">
        <v>13586</v>
      </c>
      <c r="L7487" t="s">
        <v>13155</v>
      </c>
      <c r="M7487" t="s">
        <v>1505</v>
      </c>
    </row>
    <row r="7488" spans="1:13">
      <c r="A7488" t="s">
        <v>9454</v>
      </c>
      <c r="B7488">
        <v>4.8</v>
      </c>
      <c r="C7488" t="str">
        <f t="shared" si="116"/>
        <v>4 – 5</v>
      </c>
      <c r="D7488">
        <v>2000</v>
      </c>
      <c r="E7488" t="s">
        <v>13149</v>
      </c>
      <c r="G7488" t="s">
        <v>13150</v>
      </c>
      <c r="H7488" t="s">
        <v>13150</v>
      </c>
      <c r="I7488" t="s">
        <v>9456</v>
      </c>
      <c r="J7488" t="s">
        <v>9457</v>
      </c>
      <c r="K7488" t="s">
        <v>15616</v>
      </c>
      <c r="L7488" t="s">
        <v>14067</v>
      </c>
      <c r="M7488" t="s">
        <v>18</v>
      </c>
    </row>
    <row r="7489" spans="1:13">
      <c r="A7489" t="s">
        <v>9454</v>
      </c>
      <c r="B7489">
        <v>4.8</v>
      </c>
      <c r="C7489" t="str">
        <f t="shared" si="116"/>
        <v>4 – 5</v>
      </c>
      <c r="D7489">
        <v>2000</v>
      </c>
      <c r="E7489" t="s">
        <v>13149</v>
      </c>
      <c r="G7489" t="s">
        <v>13150</v>
      </c>
      <c r="H7489" t="s">
        <v>13150</v>
      </c>
      <c r="I7489" t="s">
        <v>9456</v>
      </c>
      <c r="J7489" t="s">
        <v>9457</v>
      </c>
      <c r="K7489" t="s">
        <v>15616</v>
      </c>
      <c r="L7489" t="s">
        <v>14067</v>
      </c>
      <c r="M7489" t="s">
        <v>16119</v>
      </c>
    </row>
    <row r="7490" spans="1:13">
      <c r="A7490" t="s">
        <v>9458</v>
      </c>
      <c r="B7490">
        <v>4.2</v>
      </c>
      <c r="C7490" t="str">
        <f t="shared" ref="C7490:C7553" si="117">IF(B7490="", "No Rating",
 IF(B7490&lt;=2, "1 – 2",
 IF(B7490&lt;=3, "2 – 3",
 IF(B7490&lt;=4, "3 – 4",
 "4 – 5"))))</f>
        <v>4 – 5</v>
      </c>
      <c r="D7490">
        <v>100</v>
      </c>
      <c r="E7490" t="s">
        <v>13149</v>
      </c>
      <c r="G7490" t="s">
        <v>13150</v>
      </c>
      <c r="H7490" t="s">
        <v>13150</v>
      </c>
      <c r="I7490" t="s">
        <v>9460</v>
      </c>
      <c r="J7490" t="s">
        <v>9461</v>
      </c>
      <c r="K7490" t="s">
        <v>13587</v>
      </c>
      <c r="L7490" t="s">
        <v>16126</v>
      </c>
      <c r="M7490" t="s">
        <v>18</v>
      </c>
    </row>
    <row r="7491" spans="1:13">
      <c r="A7491" t="s">
        <v>9458</v>
      </c>
      <c r="B7491">
        <v>4.2</v>
      </c>
      <c r="C7491" t="str">
        <f t="shared" si="117"/>
        <v>4 – 5</v>
      </c>
      <c r="D7491">
        <v>100</v>
      </c>
      <c r="E7491" t="s">
        <v>13149</v>
      </c>
      <c r="G7491" t="s">
        <v>13150</v>
      </c>
      <c r="H7491" t="s">
        <v>13150</v>
      </c>
      <c r="I7491" t="s">
        <v>9460</v>
      </c>
      <c r="J7491" t="s">
        <v>9461</v>
      </c>
      <c r="K7491" t="s">
        <v>13587</v>
      </c>
      <c r="L7491" t="s">
        <v>16126</v>
      </c>
      <c r="M7491" t="s">
        <v>5392</v>
      </c>
    </row>
    <row r="7492" spans="1:13">
      <c r="A7492" t="s">
        <v>9462</v>
      </c>
      <c r="B7492">
        <v>4.8</v>
      </c>
      <c r="C7492" t="str">
        <f t="shared" si="117"/>
        <v>4 – 5</v>
      </c>
      <c r="D7492">
        <v>100</v>
      </c>
      <c r="E7492" t="s">
        <v>13149</v>
      </c>
      <c r="G7492" t="s">
        <v>13150</v>
      </c>
      <c r="H7492" t="s">
        <v>13150</v>
      </c>
      <c r="I7492" t="s">
        <v>9464</v>
      </c>
      <c r="J7492" t="s">
        <v>9465</v>
      </c>
      <c r="K7492" t="s">
        <v>15617</v>
      </c>
      <c r="L7492" t="s">
        <v>14319</v>
      </c>
      <c r="M7492" t="s">
        <v>18</v>
      </c>
    </row>
    <row r="7493" spans="1:13">
      <c r="A7493" t="s">
        <v>9462</v>
      </c>
      <c r="B7493">
        <v>4.8</v>
      </c>
      <c r="C7493" t="str">
        <f t="shared" si="117"/>
        <v>4 – 5</v>
      </c>
      <c r="D7493">
        <v>100</v>
      </c>
      <c r="E7493" t="s">
        <v>13149</v>
      </c>
      <c r="G7493" t="s">
        <v>13150</v>
      </c>
      <c r="H7493" t="s">
        <v>13150</v>
      </c>
      <c r="I7493" t="s">
        <v>9464</v>
      </c>
      <c r="J7493" t="s">
        <v>9465</v>
      </c>
      <c r="K7493" t="s">
        <v>15617</v>
      </c>
      <c r="L7493" t="s">
        <v>14319</v>
      </c>
      <c r="M7493" t="s">
        <v>5392</v>
      </c>
    </row>
    <row r="7494" spans="1:13">
      <c r="A7494" t="s">
        <v>9462</v>
      </c>
      <c r="B7494">
        <v>4.8</v>
      </c>
      <c r="C7494" t="str">
        <f t="shared" si="117"/>
        <v>4 – 5</v>
      </c>
      <c r="D7494">
        <v>100</v>
      </c>
      <c r="E7494" t="s">
        <v>13149</v>
      </c>
      <c r="G7494" t="s">
        <v>13150</v>
      </c>
      <c r="H7494" t="s">
        <v>13150</v>
      </c>
      <c r="I7494" t="s">
        <v>9464</v>
      </c>
      <c r="J7494" t="s">
        <v>9465</v>
      </c>
      <c r="K7494" t="s">
        <v>15617</v>
      </c>
      <c r="L7494" t="s">
        <v>14319</v>
      </c>
      <c r="M7494" t="s">
        <v>16113</v>
      </c>
    </row>
    <row r="7495" spans="1:13">
      <c r="A7495" t="s">
        <v>9466</v>
      </c>
      <c r="C7495" t="str">
        <f t="shared" si="117"/>
        <v>No Rating</v>
      </c>
      <c r="E7495" t="s">
        <v>13150</v>
      </c>
      <c r="G7495" t="s">
        <v>13150</v>
      </c>
      <c r="H7495" t="s">
        <v>13150</v>
      </c>
      <c r="I7495" t="s">
        <v>9468</v>
      </c>
      <c r="J7495" t="s">
        <v>9469</v>
      </c>
      <c r="K7495" t="s">
        <v>15618</v>
      </c>
      <c r="L7495" t="s">
        <v>14302</v>
      </c>
      <c r="M7495" t="s">
        <v>330</v>
      </c>
    </row>
    <row r="7496" spans="1:13">
      <c r="A7496" t="s">
        <v>9466</v>
      </c>
      <c r="C7496" t="str">
        <f t="shared" si="117"/>
        <v>No Rating</v>
      </c>
      <c r="E7496" t="s">
        <v>13150</v>
      </c>
      <c r="G7496" t="s">
        <v>13150</v>
      </c>
      <c r="H7496" t="s">
        <v>13150</v>
      </c>
      <c r="I7496" t="s">
        <v>9468</v>
      </c>
      <c r="J7496" t="s">
        <v>9469</v>
      </c>
      <c r="K7496" t="s">
        <v>15618</v>
      </c>
      <c r="L7496" t="s">
        <v>14302</v>
      </c>
      <c r="M7496" t="s">
        <v>18</v>
      </c>
    </row>
    <row r="7497" spans="1:13">
      <c r="A7497" t="s">
        <v>9470</v>
      </c>
      <c r="B7497">
        <v>3.2</v>
      </c>
      <c r="C7497" t="str">
        <f t="shared" si="117"/>
        <v>3 – 4</v>
      </c>
      <c r="D7497">
        <v>48</v>
      </c>
      <c r="E7497" t="s">
        <v>13149</v>
      </c>
      <c r="G7497" t="s">
        <v>13150</v>
      </c>
      <c r="H7497" t="s">
        <v>13150</v>
      </c>
      <c r="I7497" t="s">
        <v>9473</v>
      </c>
      <c r="J7497" t="s">
        <v>9474</v>
      </c>
      <c r="K7497" t="s">
        <v>13588</v>
      </c>
      <c r="L7497" t="s">
        <v>16126</v>
      </c>
      <c r="M7497" t="s">
        <v>10</v>
      </c>
    </row>
    <row r="7498" spans="1:13">
      <c r="A7498" t="s">
        <v>9470</v>
      </c>
      <c r="B7498">
        <v>3.2</v>
      </c>
      <c r="C7498" t="str">
        <f t="shared" si="117"/>
        <v>3 – 4</v>
      </c>
      <c r="D7498">
        <v>48</v>
      </c>
      <c r="E7498" t="s">
        <v>13149</v>
      </c>
      <c r="G7498" t="s">
        <v>13150</v>
      </c>
      <c r="H7498" t="s">
        <v>13150</v>
      </c>
      <c r="I7498" t="s">
        <v>9473</v>
      </c>
      <c r="J7498" t="s">
        <v>9474</v>
      </c>
      <c r="K7498" t="s">
        <v>13588</v>
      </c>
      <c r="L7498" t="s">
        <v>16126</v>
      </c>
      <c r="M7498" t="s">
        <v>1505</v>
      </c>
    </row>
    <row r="7499" spans="1:13">
      <c r="A7499" t="s">
        <v>9475</v>
      </c>
      <c r="B7499">
        <v>3.7</v>
      </c>
      <c r="C7499" t="str">
        <f t="shared" si="117"/>
        <v>3 – 4</v>
      </c>
      <c r="D7499">
        <v>90</v>
      </c>
      <c r="E7499" t="s">
        <v>13149</v>
      </c>
      <c r="G7499" t="s">
        <v>13150</v>
      </c>
      <c r="H7499" t="s">
        <v>13150</v>
      </c>
      <c r="I7499" t="s">
        <v>9478</v>
      </c>
      <c r="J7499" t="s">
        <v>9479</v>
      </c>
      <c r="K7499" t="s">
        <v>9479</v>
      </c>
      <c r="L7499" t="s">
        <v>14319</v>
      </c>
      <c r="M7499" t="s">
        <v>635</v>
      </c>
    </row>
    <row r="7500" spans="1:13">
      <c r="A7500" t="s">
        <v>9475</v>
      </c>
      <c r="B7500">
        <v>3.7</v>
      </c>
      <c r="C7500" t="str">
        <f t="shared" si="117"/>
        <v>3 – 4</v>
      </c>
      <c r="D7500">
        <v>90</v>
      </c>
      <c r="E7500" t="s">
        <v>13149</v>
      </c>
      <c r="G7500" t="s">
        <v>13150</v>
      </c>
      <c r="H7500" t="s">
        <v>13150</v>
      </c>
      <c r="I7500" t="s">
        <v>9478</v>
      </c>
      <c r="J7500" t="s">
        <v>9479</v>
      </c>
      <c r="K7500" t="s">
        <v>9479</v>
      </c>
      <c r="L7500" t="s">
        <v>14319</v>
      </c>
      <c r="M7500" t="s">
        <v>52</v>
      </c>
    </row>
    <row r="7501" spans="1:13">
      <c r="A7501" t="s">
        <v>9475</v>
      </c>
      <c r="B7501">
        <v>3.7</v>
      </c>
      <c r="C7501" t="str">
        <f t="shared" si="117"/>
        <v>3 – 4</v>
      </c>
      <c r="D7501">
        <v>90</v>
      </c>
      <c r="E7501" t="s">
        <v>13149</v>
      </c>
      <c r="G7501" t="s">
        <v>13150</v>
      </c>
      <c r="H7501" t="s">
        <v>13150</v>
      </c>
      <c r="I7501" t="s">
        <v>9478</v>
      </c>
      <c r="J7501" t="s">
        <v>9479</v>
      </c>
      <c r="K7501" t="s">
        <v>9479</v>
      </c>
      <c r="L7501" t="s">
        <v>14319</v>
      </c>
      <c r="M7501" t="s">
        <v>18</v>
      </c>
    </row>
    <row r="7502" spans="1:13">
      <c r="A7502" t="s">
        <v>9475</v>
      </c>
      <c r="B7502">
        <v>3.7</v>
      </c>
      <c r="C7502" t="str">
        <f t="shared" si="117"/>
        <v>3 – 4</v>
      </c>
      <c r="D7502">
        <v>90</v>
      </c>
      <c r="E7502" t="s">
        <v>13149</v>
      </c>
      <c r="G7502" t="s">
        <v>13150</v>
      </c>
      <c r="H7502" t="s">
        <v>13150</v>
      </c>
      <c r="I7502" t="s">
        <v>9478</v>
      </c>
      <c r="J7502" t="s">
        <v>9479</v>
      </c>
      <c r="K7502" t="s">
        <v>9479</v>
      </c>
      <c r="L7502" t="s">
        <v>14319</v>
      </c>
      <c r="M7502" t="s">
        <v>595</v>
      </c>
    </row>
    <row r="7503" spans="1:13">
      <c r="A7503" t="s">
        <v>9475</v>
      </c>
      <c r="B7503">
        <v>3.7</v>
      </c>
      <c r="C7503" t="str">
        <f t="shared" si="117"/>
        <v>3 – 4</v>
      </c>
      <c r="D7503">
        <v>90</v>
      </c>
      <c r="E7503" t="s">
        <v>13149</v>
      </c>
      <c r="G7503" t="s">
        <v>13150</v>
      </c>
      <c r="H7503" t="s">
        <v>13150</v>
      </c>
      <c r="I7503" t="s">
        <v>9478</v>
      </c>
      <c r="J7503" t="s">
        <v>9479</v>
      </c>
      <c r="K7503" t="s">
        <v>9479</v>
      </c>
      <c r="L7503" t="s">
        <v>14319</v>
      </c>
      <c r="M7503" t="s">
        <v>5392</v>
      </c>
    </row>
    <row r="7504" spans="1:13">
      <c r="A7504" t="s">
        <v>9480</v>
      </c>
      <c r="B7504">
        <v>4.8</v>
      </c>
      <c r="C7504" t="str">
        <f t="shared" si="117"/>
        <v>4 – 5</v>
      </c>
      <c r="D7504">
        <v>91</v>
      </c>
      <c r="E7504" t="s">
        <v>13149</v>
      </c>
      <c r="G7504" t="s">
        <v>13150</v>
      </c>
      <c r="H7504" t="s">
        <v>13150</v>
      </c>
      <c r="I7504" t="s">
        <v>9483</v>
      </c>
      <c r="J7504" t="s">
        <v>9484</v>
      </c>
      <c r="K7504" t="s">
        <v>15619</v>
      </c>
      <c r="L7504" t="s">
        <v>14319</v>
      </c>
      <c r="M7504" t="s">
        <v>257</v>
      </c>
    </row>
    <row r="7505" spans="1:13">
      <c r="A7505" t="s">
        <v>9480</v>
      </c>
      <c r="B7505">
        <v>4.8</v>
      </c>
      <c r="C7505" t="str">
        <f t="shared" si="117"/>
        <v>4 – 5</v>
      </c>
      <c r="D7505">
        <v>91</v>
      </c>
      <c r="E7505" t="s">
        <v>13149</v>
      </c>
      <c r="G7505" t="s">
        <v>13150</v>
      </c>
      <c r="H7505" t="s">
        <v>13150</v>
      </c>
      <c r="I7505" t="s">
        <v>9483</v>
      </c>
      <c r="J7505" t="s">
        <v>9484</v>
      </c>
      <c r="K7505" t="s">
        <v>15619</v>
      </c>
      <c r="L7505" t="s">
        <v>14319</v>
      </c>
      <c r="M7505" t="s">
        <v>12403</v>
      </c>
    </row>
    <row r="7506" spans="1:13">
      <c r="A7506" t="s">
        <v>9485</v>
      </c>
      <c r="C7506" t="str">
        <f t="shared" si="117"/>
        <v>No Rating</v>
      </c>
      <c r="E7506" t="s">
        <v>13150</v>
      </c>
      <c r="G7506" t="s">
        <v>13150</v>
      </c>
      <c r="H7506" t="s">
        <v>13150</v>
      </c>
      <c r="I7506" t="s">
        <v>9487</v>
      </c>
      <c r="J7506" t="s">
        <v>9488</v>
      </c>
      <c r="K7506" t="s">
        <v>15620</v>
      </c>
      <c r="L7506" t="s">
        <v>14079</v>
      </c>
      <c r="M7506" t="s">
        <v>635</v>
      </c>
    </row>
    <row r="7507" spans="1:13">
      <c r="A7507" t="s">
        <v>9485</v>
      </c>
      <c r="C7507" t="str">
        <f t="shared" si="117"/>
        <v>No Rating</v>
      </c>
      <c r="E7507" t="s">
        <v>13150</v>
      </c>
      <c r="G7507" t="s">
        <v>13150</v>
      </c>
      <c r="H7507" t="s">
        <v>13150</v>
      </c>
      <c r="I7507" t="s">
        <v>9487</v>
      </c>
      <c r="J7507" t="s">
        <v>9488</v>
      </c>
      <c r="K7507" t="s">
        <v>15620</v>
      </c>
      <c r="L7507" t="s">
        <v>14079</v>
      </c>
      <c r="M7507" t="s">
        <v>262</v>
      </c>
    </row>
    <row r="7508" spans="1:13">
      <c r="A7508" t="s">
        <v>9485</v>
      </c>
      <c r="C7508" t="str">
        <f t="shared" si="117"/>
        <v>No Rating</v>
      </c>
      <c r="E7508" t="s">
        <v>13150</v>
      </c>
      <c r="G7508" t="s">
        <v>13150</v>
      </c>
      <c r="H7508" t="s">
        <v>13150</v>
      </c>
      <c r="I7508" t="s">
        <v>9487</v>
      </c>
      <c r="J7508" t="s">
        <v>9488</v>
      </c>
      <c r="K7508" t="s">
        <v>15620</v>
      </c>
      <c r="L7508" t="s">
        <v>14079</v>
      </c>
      <c r="M7508" t="s">
        <v>10</v>
      </c>
    </row>
    <row r="7509" spans="1:13">
      <c r="A7509" t="s">
        <v>9485</v>
      </c>
      <c r="C7509" t="str">
        <f t="shared" si="117"/>
        <v>No Rating</v>
      </c>
      <c r="E7509" t="s">
        <v>13150</v>
      </c>
      <c r="G7509" t="s">
        <v>13150</v>
      </c>
      <c r="H7509" t="s">
        <v>13150</v>
      </c>
      <c r="I7509" t="s">
        <v>9487</v>
      </c>
      <c r="J7509" t="s">
        <v>9488</v>
      </c>
      <c r="K7509" t="s">
        <v>15620</v>
      </c>
      <c r="L7509" t="s">
        <v>14079</v>
      </c>
      <c r="M7509" t="s">
        <v>595</v>
      </c>
    </row>
    <row r="7510" spans="1:13">
      <c r="A7510" t="s">
        <v>9489</v>
      </c>
      <c r="B7510">
        <v>4.8</v>
      </c>
      <c r="C7510" t="str">
        <f t="shared" si="117"/>
        <v>4 – 5</v>
      </c>
      <c r="D7510">
        <v>21</v>
      </c>
      <c r="E7510" t="s">
        <v>13149</v>
      </c>
      <c r="G7510" t="s">
        <v>13150</v>
      </c>
      <c r="H7510" t="s">
        <v>13150</v>
      </c>
      <c r="I7510" t="s">
        <v>9491</v>
      </c>
      <c r="J7510" t="s">
        <v>9492</v>
      </c>
      <c r="K7510" t="s">
        <v>15621</v>
      </c>
      <c r="L7510" t="s">
        <v>14198</v>
      </c>
      <c r="M7510" t="s">
        <v>511</v>
      </c>
    </row>
    <row r="7511" spans="1:13">
      <c r="A7511" t="s">
        <v>9489</v>
      </c>
      <c r="B7511">
        <v>4.8</v>
      </c>
      <c r="C7511" t="str">
        <f t="shared" si="117"/>
        <v>4 – 5</v>
      </c>
      <c r="D7511">
        <v>21</v>
      </c>
      <c r="E7511" t="s">
        <v>13149</v>
      </c>
      <c r="G7511" t="s">
        <v>13150</v>
      </c>
      <c r="H7511" t="s">
        <v>13150</v>
      </c>
      <c r="I7511" t="s">
        <v>9491</v>
      </c>
      <c r="J7511" t="s">
        <v>9492</v>
      </c>
      <c r="K7511" t="s">
        <v>15621</v>
      </c>
      <c r="L7511" t="s">
        <v>14198</v>
      </c>
      <c r="M7511" t="s">
        <v>18</v>
      </c>
    </row>
    <row r="7512" spans="1:13">
      <c r="A7512" t="s">
        <v>9493</v>
      </c>
      <c r="B7512">
        <v>3.9</v>
      </c>
      <c r="C7512" t="str">
        <f t="shared" si="117"/>
        <v>3 – 4</v>
      </c>
      <c r="D7512">
        <v>100</v>
      </c>
      <c r="E7512" t="s">
        <v>13149</v>
      </c>
      <c r="G7512" t="s">
        <v>13150</v>
      </c>
      <c r="H7512" t="s">
        <v>13150</v>
      </c>
      <c r="I7512" t="s">
        <v>9495</v>
      </c>
      <c r="J7512" t="s">
        <v>9496</v>
      </c>
      <c r="K7512" t="s">
        <v>15622</v>
      </c>
      <c r="L7512" t="s">
        <v>14319</v>
      </c>
      <c r="M7512" t="s">
        <v>18</v>
      </c>
    </row>
    <row r="7513" spans="1:13">
      <c r="A7513" t="s">
        <v>9497</v>
      </c>
      <c r="B7513">
        <v>4.9000000000000004</v>
      </c>
      <c r="C7513" t="str">
        <f t="shared" si="117"/>
        <v>4 – 5</v>
      </c>
      <c r="D7513">
        <v>100</v>
      </c>
      <c r="E7513" t="s">
        <v>13149</v>
      </c>
      <c r="G7513" t="s">
        <v>13150</v>
      </c>
      <c r="H7513" t="s">
        <v>13150</v>
      </c>
      <c r="I7513" t="s">
        <v>9499</v>
      </c>
      <c r="J7513" t="s">
        <v>9500</v>
      </c>
      <c r="K7513" t="s">
        <v>15623</v>
      </c>
      <c r="L7513" t="s">
        <v>14198</v>
      </c>
      <c r="M7513" t="s">
        <v>18</v>
      </c>
    </row>
    <row r="7514" spans="1:13">
      <c r="A7514" t="s">
        <v>9497</v>
      </c>
      <c r="B7514">
        <v>4.9000000000000004</v>
      </c>
      <c r="C7514" t="str">
        <f t="shared" si="117"/>
        <v>4 – 5</v>
      </c>
      <c r="D7514">
        <v>100</v>
      </c>
      <c r="E7514" t="s">
        <v>13149</v>
      </c>
      <c r="G7514" t="s">
        <v>13150</v>
      </c>
      <c r="H7514" t="s">
        <v>13150</v>
      </c>
      <c r="I7514" t="s">
        <v>9499</v>
      </c>
      <c r="J7514" t="s">
        <v>9500</v>
      </c>
      <c r="K7514" t="s">
        <v>15623</v>
      </c>
      <c r="L7514" t="s">
        <v>14198</v>
      </c>
      <c r="M7514" t="s">
        <v>16119</v>
      </c>
    </row>
    <row r="7515" spans="1:13">
      <c r="A7515" t="s">
        <v>9501</v>
      </c>
      <c r="B7515">
        <v>4.9000000000000004</v>
      </c>
      <c r="C7515" t="str">
        <f t="shared" si="117"/>
        <v>4 – 5</v>
      </c>
      <c r="D7515">
        <v>1000</v>
      </c>
      <c r="E7515" t="s">
        <v>13149</v>
      </c>
      <c r="G7515" t="s">
        <v>13150</v>
      </c>
      <c r="H7515" t="s">
        <v>13150</v>
      </c>
      <c r="I7515" t="s">
        <v>9503</v>
      </c>
      <c r="J7515" t="s">
        <v>9504</v>
      </c>
      <c r="K7515" t="s">
        <v>15624</v>
      </c>
      <c r="L7515" t="s">
        <v>14319</v>
      </c>
      <c r="M7515" t="s">
        <v>52</v>
      </c>
    </row>
    <row r="7516" spans="1:13">
      <c r="A7516" t="s">
        <v>9501</v>
      </c>
      <c r="B7516">
        <v>4.9000000000000004</v>
      </c>
      <c r="C7516" t="str">
        <f t="shared" si="117"/>
        <v>4 – 5</v>
      </c>
      <c r="D7516">
        <v>1000</v>
      </c>
      <c r="E7516" t="s">
        <v>13149</v>
      </c>
      <c r="G7516" t="s">
        <v>13150</v>
      </c>
      <c r="H7516" t="s">
        <v>13150</v>
      </c>
      <c r="I7516" t="s">
        <v>9503</v>
      </c>
      <c r="J7516" t="s">
        <v>9504</v>
      </c>
      <c r="K7516" t="s">
        <v>15624</v>
      </c>
      <c r="L7516" t="s">
        <v>14319</v>
      </c>
      <c r="M7516" t="s">
        <v>511</v>
      </c>
    </row>
    <row r="7517" spans="1:13">
      <c r="A7517" t="s">
        <v>9505</v>
      </c>
      <c r="B7517">
        <v>4.5999999999999996</v>
      </c>
      <c r="C7517" t="str">
        <f t="shared" si="117"/>
        <v>4 – 5</v>
      </c>
      <c r="D7517">
        <v>34</v>
      </c>
      <c r="E7517" t="s">
        <v>13149</v>
      </c>
      <c r="G7517" t="s">
        <v>13150</v>
      </c>
      <c r="H7517" t="s">
        <v>13150</v>
      </c>
      <c r="I7517" t="s">
        <v>9507</v>
      </c>
      <c r="J7517" t="s">
        <v>9508</v>
      </c>
      <c r="K7517" t="s">
        <v>15625</v>
      </c>
      <c r="L7517" t="s">
        <v>14079</v>
      </c>
      <c r="M7517" t="s">
        <v>635</v>
      </c>
    </row>
    <row r="7518" spans="1:13">
      <c r="A7518" t="s">
        <v>9505</v>
      </c>
      <c r="B7518">
        <v>4.5999999999999996</v>
      </c>
      <c r="C7518" t="str">
        <f t="shared" si="117"/>
        <v>4 – 5</v>
      </c>
      <c r="D7518">
        <v>34</v>
      </c>
      <c r="E7518" t="s">
        <v>13149</v>
      </c>
      <c r="G7518" t="s">
        <v>13150</v>
      </c>
      <c r="H7518" t="s">
        <v>13150</v>
      </c>
      <c r="I7518" t="s">
        <v>9507</v>
      </c>
      <c r="J7518" t="s">
        <v>9508</v>
      </c>
      <c r="K7518" t="s">
        <v>15625</v>
      </c>
      <c r="L7518" t="s">
        <v>14079</v>
      </c>
      <c r="M7518" t="s">
        <v>52</v>
      </c>
    </row>
    <row r="7519" spans="1:13">
      <c r="A7519" t="s">
        <v>9505</v>
      </c>
      <c r="B7519">
        <v>4.5999999999999996</v>
      </c>
      <c r="C7519" t="str">
        <f t="shared" si="117"/>
        <v>4 – 5</v>
      </c>
      <c r="D7519">
        <v>34</v>
      </c>
      <c r="E7519" t="s">
        <v>13149</v>
      </c>
      <c r="G7519" t="s">
        <v>13150</v>
      </c>
      <c r="H7519" t="s">
        <v>13150</v>
      </c>
      <c r="I7519" t="s">
        <v>9507</v>
      </c>
      <c r="J7519" t="s">
        <v>9508</v>
      </c>
      <c r="K7519" t="s">
        <v>15625</v>
      </c>
      <c r="L7519" t="s">
        <v>14079</v>
      </c>
      <c r="M7519" t="s">
        <v>1762</v>
      </c>
    </row>
    <row r="7520" spans="1:13">
      <c r="A7520" t="s">
        <v>9505</v>
      </c>
      <c r="B7520">
        <v>4.5999999999999996</v>
      </c>
      <c r="C7520" t="str">
        <f t="shared" si="117"/>
        <v>4 – 5</v>
      </c>
      <c r="D7520">
        <v>34</v>
      </c>
      <c r="E7520" t="s">
        <v>13149</v>
      </c>
      <c r="G7520" t="s">
        <v>13150</v>
      </c>
      <c r="H7520" t="s">
        <v>13150</v>
      </c>
      <c r="I7520" t="s">
        <v>9507</v>
      </c>
      <c r="J7520" t="s">
        <v>9508</v>
      </c>
      <c r="K7520" t="s">
        <v>15625</v>
      </c>
      <c r="L7520" t="s">
        <v>14079</v>
      </c>
      <c r="M7520" t="s">
        <v>1505</v>
      </c>
    </row>
    <row r="7521" spans="1:13">
      <c r="A7521" t="s">
        <v>9505</v>
      </c>
      <c r="B7521">
        <v>4.5999999999999996</v>
      </c>
      <c r="C7521" t="str">
        <f t="shared" si="117"/>
        <v>4 – 5</v>
      </c>
      <c r="D7521">
        <v>34</v>
      </c>
      <c r="E7521" t="s">
        <v>13149</v>
      </c>
      <c r="G7521" t="s">
        <v>13150</v>
      </c>
      <c r="H7521" t="s">
        <v>13150</v>
      </c>
      <c r="I7521" t="s">
        <v>9507</v>
      </c>
      <c r="J7521" t="s">
        <v>9508</v>
      </c>
      <c r="K7521" t="s">
        <v>15625</v>
      </c>
      <c r="L7521" t="s">
        <v>14079</v>
      </c>
      <c r="M7521" t="s">
        <v>511</v>
      </c>
    </row>
    <row r="7522" spans="1:13">
      <c r="A7522" t="s">
        <v>9510</v>
      </c>
      <c r="B7522">
        <v>5</v>
      </c>
      <c r="C7522" t="str">
        <f t="shared" si="117"/>
        <v>4 – 5</v>
      </c>
      <c r="D7522">
        <v>90</v>
      </c>
      <c r="E7522" t="s">
        <v>13149</v>
      </c>
      <c r="G7522" t="s">
        <v>13150</v>
      </c>
      <c r="H7522" t="s">
        <v>13150</v>
      </c>
      <c r="I7522" t="s">
        <v>9513</v>
      </c>
      <c r="J7522" t="s">
        <v>9514</v>
      </c>
      <c r="K7522" t="s">
        <v>15626</v>
      </c>
      <c r="L7522" t="s">
        <v>14067</v>
      </c>
      <c r="M7522" t="s">
        <v>262</v>
      </c>
    </row>
    <row r="7523" spans="1:13">
      <c r="A7523" t="s">
        <v>9510</v>
      </c>
      <c r="B7523">
        <v>5</v>
      </c>
      <c r="C7523" t="str">
        <f t="shared" si="117"/>
        <v>4 – 5</v>
      </c>
      <c r="D7523">
        <v>90</v>
      </c>
      <c r="E7523" t="s">
        <v>13149</v>
      </c>
      <c r="G7523" t="s">
        <v>13150</v>
      </c>
      <c r="H7523" t="s">
        <v>13150</v>
      </c>
      <c r="I7523" t="s">
        <v>9513</v>
      </c>
      <c r="J7523" t="s">
        <v>9514</v>
      </c>
      <c r="K7523" t="s">
        <v>15626</v>
      </c>
      <c r="L7523" t="s">
        <v>14067</v>
      </c>
      <c r="M7523" t="s">
        <v>52</v>
      </c>
    </row>
    <row r="7524" spans="1:13">
      <c r="A7524" t="s">
        <v>9510</v>
      </c>
      <c r="B7524">
        <v>5</v>
      </c>
      <c r="C7524" t="str">
        <f t="shared" si="117"/>
        <v>4 – 5</v>
      </c>
      <c r="D7524">
        <v>90</v>
      </c>
      <c r="E7524" t="s">
        <v>13149</v>
      </c>
      <c r="G7524" t="s">
        <v>13150</v>
      </c>
      <c r="H7524" t="s">
        <v>13150</v>
      </c>
      <c r="I7524" t="s">
        <v>9513</v>
      </c>
      <c r="J7524" t="s">
        <v>9514</v>
      </c>
      <c r="K7524" t="s">
        <v>15626</v>
      </c>
      <c r="L7524" t="s">
        <v>14067</v>
      </c>
      <c r="M7524" t="s">
        <v>18</v>
      </c>
    </row>
    <row r="7525" spans="1:13">
      <c r="A7525" t="s">
        <v>9510</v>
      </c>
      <c r="B7525">
        <v>5</v>
      </c>
      <c r="C7525" t="str">
        <f t="shared" si="117"/>
        <v>4 – 5</v>
      </c>
      <c r="D7525">
        <v>90</v>
      </c>
      <c r="E7525" t="s">
        <v>13149</v>
      </c>
      <c r="G7525" t="s">
        <v>13150</v>
      </c>
      <c r="H7525" t="s">
        <v>13150</v>
      </c>
      <c r="I7525" t="s">
        <v>9513</v>
      </c>
      <c r="J7525" t="s">
        <v>9514</v>
      </c>
      <c r="K7525" t="s">
        <v>15626</v>
      </c>
      <c r="L7525" t="s">
        <v>14067</v>
      </c>
      <c r="M7525" t="s">
        <v>595</v>
      </c>
    </row>
    <row r="7526" spans="1:13">
      <c r="A7526" t="s">
        <v>9510</v>
      </c>
      <c r="B7526">
        <v>5</v>
      </c>
      <c r="C7526" t="str">
        <f t="shared" si="117"/>
        <v>4 – 5</v>
      </c>
      <c r="D7526">
        <v>90</v>
      </c>
      <c r="E7526" t="s">
        <v>13149</v>
      </c>
      <c r="G7526" t="s">
        <v>13150</v>
      </c>
      <c r="H7526" t="s">
        <v>13150</v>
      </c>
      <c r="I7526" t="s">
        <v>9513</v>
      </c>
      <c r="J7526" t="s">
        <v>9514</v>
      </c>
      <c r="K7526" t="s">
        <v>15626</v>
      </c>
      <c r="L7526" t="s">
        <v>14067</v>
      </c>
      <c r="M7526" t="s">
        <v>5392</v>
      </c>
    </row>
    <row r="7527" spans="1:13">
      <c r="A7527" t="s">
        <v>9515</v>
      </c>
      <c r="B7527">
        <v>4.5</v>
      </c>
      <c r="C7527" t="str">
        <f t="shared" si="117"/>
        <v>4 – 5</v>
      </c>
      <c r="D7527">
        <v>1000</v>
      </c>
      <c r="E7527" t="s">
        <v>13149</v>
      </c>
      <c r="G7527" t="s">
        <v>13150</v>
      </c>
      <c r="H7527" t="s">
        <v>13150</v>
      </c>
      <c r="I7527" t="s">
        <v>9517</v>
      </c>
      <c r="J7527" t="s">
        <v>9518</v>
      </c>
      <c r="K7527" t="s">
        <v>13589</v>
      </c>
      <c r="L7527" t="s">
        <v>16126</v>
      </c>
      <c r="M7527" t="s">
        <v>10</v>
      </c>
    </row>
    <row r="7528" spans="1:13">
      <c r="A7528" t="s">
        <v>9519</v>
      </c>
      <c r="B7528">
        <v>4.8</v>
      </c>
      <c r="C7528" t="str">
        <f t="shared" si="117"/>
        <v>4 – 5</v>
      </c>
      <c r="D7528">
        <v>100</v>
      </c>
      <c r="E7528" t="s">
        <v>13149</v>
      </c>
      <c r="G7528" t="s">
        <v>13150</v>
      </c>
      <c r="H7528" t="s">
        <v>13150</v>
      </c>
      <c r="I7528" t="s">
        <v>9521</v>
      </c>
      <c r="J7528" t="s">
        <v>9522</v>
      </c>
      <c r="K7528" t="s">
        <v>15627</v>
      </c>
      <c r="L7528" t="s">
        <v>14302</v>
      </c>
      <c r="M7528" t="s">
        <v>257</v>
      </c>
    </row>
    <row r="7529" spans="1:13">
      <c r="A7529" t="s">
        <v>9523</v>
      </c>
      <c r="B7529">
        <v>4</v>
      </c>
      <c r="C7529" t="str">
        <f t="shared" si="117"/>
        <v>3 – 4</v>
      </c>
      <c r="D7529">
        <v>100</v>
      </c>
      <c r="E7529" t="s">
        <v>13149</v>
      </c>
      <c r="G7529" t="s">
        <v>13150</v>
      </c>
      <c r="H7529" t="s">
        <v>13150</v>
      </c>
      <c r="I7529" t="s">
        <v>9525</v>
      </c>
      <c r="L7529" t="s">
        <v>13155</v>
      </c>
      <c r="M7529" t="s">
        <v>16111</v>
      </c>
    </row>
    <row r="7530" spans="1:13">
      <c r="A7530" t="s">
        <v>9526</v>
      </c>
      <c r="B7530">
        <v>4.5999999999999996</v>
      </c>
      <c r="C7530" t="str">
        <f t="shared" si="117"/>
        <v>4 – 5</v>
      </c>
      <c r="D7530">
        <v>1000</v>
      </c>
      <c r="E7530" t="s">
        <v>13149</v>
      </c>
      <c r="G7530" t="s">
        <v>13150</v>
      </c>
      <c r="H7530" t="s">
        <v>13150</v>
      </c>
      <c r="I7530" t="s">
        <v>9528</v>
      </c>
      <c r="J7530" t="s">
        <v>9529</v>
      </c>
      <c r="K7530" t="s">
        <v>15628</v>
      </c>
      <c r="L7530" t="s">
        <v>14302</v>
      </c>
      <c r="M7530" t="s">
        <v>262</v>
      </c>
    </row>
    <row r="7531" spans="1:13">
      <c r="A7531" t="s">
        <v>9526</v>
      </c>
      <c r="B7531">
        <v>4.5999999999999996</v>
      </c>
      <c r="C7531" t="str">
        <f t="shared" si="117"/>
        <v>4 – 5</v>
      </c>
      <c r="D7531">
        <v>1000</v>
      </c>
      <c r="E7531" t="s">
        <v>13149</v>
      </c>
      <c r="G7531" t="s">
        <v>13150</v>
      </c>
      <c r="H7531" t="s">
        <v>13150</v>
      </c>
      <c r="I7531" t="s">
        <v>9528</v>
      </c>
      <c r="J7531" t="s">
        <v>9529</v>
      </c>
      <c r="K7531" t="s">
        <v>15628</v>
      </c>
      <c r="L7531" t="s">
        <v>14302</v>
      </c>
      <c r="M7531" t="s">
        <v>10</v>
      </c>
    </row>
    <row r="7532" spans="1:13">
      <c r="A7532" t="s">
        <v>9526</v>
      </c>
      <c r="B7532">
        <v>4.5999999999999996</v>
      </c>
      <c r="C7532" t="str">
        <f t="shared" si="117"/>
        <v>4 – 5</v>
      </c>
      <c r="D7532">
        <v>1000</v>
      </c>
      <c r="E7532" t="s">
        <v>13149</v>
      </c>
      <c r="G7532" t="s">
        <v>13150</v>
      </c>
      <c r="H7532" t="s">
        <v>13150</v>
      </c>
      <c r="I7532" t="s">
        <v>9528</v>
      </c>
      <c r="J7532" t="s">
        <v>9529</v>
      </c>
      <c r="K7532" t="s">
        <v>15628</v>
      </c>
      <c r="L7532" t="s">
        <v>14302</v>
      </c>
      <c r="M7532" t="s">
        <v>595</v>
      </c>
    </row>
    <row r="7533" spans="1:13">
      <c r="A7533" t="s">
        <v>9530</v>
      </c>
      <c r="B7533">
        <v>4.7</v>
      </c>
      <c r="C7533" t="str">
        <f t="shared" si="117"/>
        <v>4 – 5</v>
      </c>
      <c r="D7533">
        <v>59</v>
      </c>
      <c r="E7533" t="s">
        <v>13149</v>
      </c>
      <c r="G7533" t="s">
        <v>13150</v>
      </c>
      <c r="H7533" t="s">
        <v>13150</v>
      </c>
      <c r="I7533" t="s">
        <v>9532</v>
      </c>
      <c r="J7533" t="s">
        <v>9533</v>
      </c>
      <c r="K7533" t="s">
        <v>15629</v>
      </c>
      <c r="L7533" t="s">
        <v>14302</v>
      </c>
      <c r="M7533" t="s">
        <v>330</v>
      </c>
    </row>
    <row r="7534" spans="1:13">
      <c r="A7534" t="s">
        <v>9534</v>
      </c>
      <c r="C7534" t="str">
        <f t="shared" si="117"/>
        <v>No Rating</v>
      </c>
      <c r="E7534" t="s">
        <v>13150</v>
      </c>
      <c r="G7534" t="s">
        <v>13150</v>
      </c>
      <c r="H7534" t="s">
        <v>13150</v>
      </c>
      <c r="I7534" t="s">
        <v>9536</v>
      </c>
      <c r="J7534" t="s">
        <v>9537</v>
      </c>
      <c r="K7534" t="s">
        <v>15630</v>
      </c>
      <c r="L7534" t="s">
        <v>14302</v>
      </c>
      <c r="M7534" t="s">
        <v>52</v>
      </c>
    </row>
    <row r="7535" spans="1:13">
      <c r="A7535" t="s">
        <v>9534</v>
      </c>
      <c r="C7535" t="str">
        <f t="shared" si="117"/>
        <v>No Rating</v>
      </c>
      <c r="E7535" t="s">
        <v>13150</v>
      </c>
      <c r="G7535" t="s">
        <v>13150</v>
      </c>
      <c r="H7535" t="s">
        <v>13150</v>
      </c>
      <c r="I7535" t="s">
        <v>9536</v>
      </c>
      <c r="J7535" t="s">
        <v>9537</v>
      </c>
      <c r="K7535" t="s">
        <v>15630</v>
      </c>
      <c r="L7535" t="s">
        <v>14302</v>
      </c>
      <c r="M7535" t="s">
        <v>16115</v>
      </c>
    </row>
    <row r="7536" spans="1:13">
      <c r="A7536" t="s">
        <v>9539</v>
      </c>
      <c r="B7536">
        <v>4.7</v>
      </c>
      <c r="C7536" t="str">
        <f t="shared" si="117"/>
        <v>4 – 5</v>
      </c>
      <c r="D7536">
        <v>1000</v>
      </c>
      <c r="E7536" t="s">
        <v>13149</v>
      </c>
      <c r="G7536" t="s">
        <v>13150</v>
      </c>
      <c r="H7536" t="s">
        <v>13150</v>
      </c>
      <c r="I7536" t="s">
        <v>9541</v>
      </c>
      <c r="J7536" t="s">
        <v>9542</v>
      </c>
      <c r="K7536" t="s">
        <v>15631</v>
      </c>
      <c r="L7536" t="s">
        <v>14198</v>
      </c>
      <c r="M7536" t="s">
        <v>10</v>
      </c>
    </row>
    <row r="7537" spans="1:13">
      <c r="A7537" t="s">
        <v>9539</v>
      </c>
      <c r="B7537">
        <v>4.7</v>
      </c>
      <c r="C7537" t="str">
        <f t="shared" si="117"/>
        <v>4 – 5</v>
      </c>
      <c r="D7537">
        <v>1000</v>
      </c>
      <c r="E7537" t="s">
        <v>13149</v>
      </c>
      <c r="G7537" t="s">
        <v>13150</v>
      </c>
      <c r="H7537" t="s">
        <v>13150</v>
      </c>
      <c r="I7537" t="s">
        <v>9541</v>
      </c>
      <c r="J7537" t="s">
        <v>9542</v>
      </c>
      <c r="K7537" t="s">
        <v>15631</v>
      </c>
      <c r="L7537" t="s">
        <v>14198</v>
      </c>
      <c r="M7537" t="s">
        <v>52</v>
      </c>
    </row>
    <row r="7538" spans="1:13">
      <c r="A7538" t="s">
        <v>9539</v>
      </c>
      <c r="B7538">
        <v>4.7</v>
      </c>
      <c r="C7538" t="str">
        <f t="shared" si="117"/>
        <v>4 – 5</v>
      </c>
      <c r="D7538">
        <v>1000</v>
      </c>
      <c r="E7538" t="s">
        <v>13149</v>
      </c>
      <c r="G7538" t="s">
        <v>13150</v>
      </c>
      <c r="H7538" t="s">
        <v>13150</v>
      </c>
      <c r="I7538" t="s">
        <v>9541</v>
      </c>
      <c r="J7538" t="s">
        <v>9542</v>
      </c>
      <c r="K7538" t="s">
        <v>15631</v>
      </c>
      <c r="L7538" t="s">
        <v>14198</v>
      </c>
      <c r="M7538" t="s">
        <v>1505</v>
      </c>
    </row>
    <row r="7539" spans="1:13">
      <c r="A7539" t="s">
        <v>9539</v>
      </c>
      <c r="B7539">
        <v>4.7</v>
      </c>
      <c r="C7539" t="str">
        <f t="shared" si="117"/>
        <v>4 – 5</v>
      </c>
      <c r="D7539">
        <v>1000</v>
      </c>
      <c r="E7539" t="s">
        <v>13149</v>
      </c>
      <c r="G7539" t="s">
        <v>13150</v>
      </c>
      <c r="H7539" t="s">
        <v>13150</v>
      </c>
      <c r="I7539" t="s">
        <v>9541</v>
      </c>
      <c r="J7539" t="s">
        <v>9542</v>
      </c>
      <c r="K7539" t="s">
        <v>15631</v>
      </c>
      <c r="L7539" t="s">
        <v>14198</v>
      </c>
      <c r="M7539" t="s">
        <v>18</v>
      </c>
    </row>
    <row r="7540" spans="1:13">
      <c r="A7540" t="s">
        <v>9539</v>
      </c>
      <c r="B7540">
        <v>4.7</v>
      </c>
      <c r="C7540" t="str">
        <f t="shared" si="117"/>
        <v>4 – 5</v>
      </c>
      <c r="D7540">
        <v>1000</v>
      </c>
      <c r="E7540" t="s">
        <v>13149</v>
      </c>
      <c r="G7540" t="s">
        <v>13150</v>
      </c>
      <c r="H7540" t="s">
        <v>13150</v>
      </c>
      <c r="I7540" t="s">
        <v>9541</v>
      </c>
      <c r="J7540" t="s">
        <v>9542</v>
      </c>
      <c r="K7540" t="s">
        <v>15631</v>
      </c>
      <c r="L7540" t="s">
        <v>14198</v>
      </c>
      <c r="M7540" t="s">
        <v>1511</v>
      </c>
    </row>
    <row r="7541" spans="1:13">
      <c r="A7541" t="s">
        <v>9544</v>
      </c>
      <c r="B7541">
        <v>4.3</v>
      </c>
      <c r="C7541" t="str">
        <f t="shared" si="117"/>
        <v>4 – 5</v>
      </c>
      <c r="D7541">
        <v>20</v>
      </c>
      <c r="E7541" t="s">
        <v>13149</v>
      </c>
      <c r="G7541" t="s">
        <v>13150</v>
      </c>
      <c r="H7541" t="s">
        <v>13150</v>
      </c>
      <c r="I7541" t="s">
        <v>9547</v>
      </c>
      <c r="J7541" t="s">
        <v>9548</v>
      </c>
      <c r="K7541" t="s">
        <v>15632</v>
      </c>
      <c r="L7541" t="s">
        <v>14302</v>
      </c>
      <c r="M7541" t="s">
        <v>149</v>
      </c>
    </row>
    <row r="7542" spans="1:13">
      <c r="A7542" t="s">
        <v>9544</v>
      </c>
      <c r="B7542">
        <v>4.3</v>
      </c>
      <c r="C7542" t="str">
        <f t="shared" si="117"/>
        <v>4 – 5</v>
      </c>
      <c r="D7542">
        <v>20</v>
      </c>
      <c r="E7542" t="s">
        <v>13149</v>
      </c>
      <c r="G7542" t="s">
        <v>13150</v>
      </c>
      <c r="H7542" t="s">
        <v>13150</v>
      </c>
      <c r="I7542" t="s">
        <v>9547</v>
      </c>
      <c r="J7542" t="s">
        <v>9548</v>
      </c>
      <c r="K7542" t="s">
        <v>15632</v>
      </c>
      <c r="L7542" t="s">
        <v>14302</v>
      </c>
      <c r="M7542" t="s">
        <v>10</v>
      </c>
    </row>
    <row r="7543" spans="1:13">
      <c r="A7543" t="s">
        <v>9544</v>
      </c>
      <c r="B7543">
        <v>4.3</v>
      </c>
      <c r="C7543" t="str">
        <f t="shared" si="117"/>
        <v>4 – 5</v>
      </c>
      <c r="D7543">
        <v>20</v>
      </c>
      <c r="E7543" t="s">
        <v>13149</v>
      </c>
      <c r="G7543" t="s">
        <v>13150</v>
      </c>
      <c r="H7543" t="s">
        <v>13150</v>
      </c>
      <c r="I7543" t="s">
        <v>9547</v>
      </c>
      <c r="J7543" t="s">
        <v>9548</v>
      </c>
      <c r="K7543" t="s">
        <v>15632</v>
      </c>
      <c r="L7543" t="s">
        <v>14302</v>
      </c>
      <c r="M7543" t="s">
        <v>595</v>
      </c>
    </row>
    <row r="7544" spans="1:13">
      <c r="A7544" t="s">
        <v>9544</v>
      </c>
      <c r="B7544">
        <v>4.3</v>
      </c>
      <c r="C7544" t="str">
        <f t="shared" si="117"/>
        <v>4 – 5</v>
      </c>
      <c r="D7544">
        <v>20</v>
      </c>
      <c r="E7544" t="s">
        <v>13149</v>
      </c>
      <c r="G7544" t="s">
        <v>13150</v>
      </c>
      <c r="H7544" t="s">
        <v>13150</v>
      </c>
      <c r="I7544" t="s">
        <v>9547</v>
      </c>
      <c r="J7544" t="s">
        <v>9548</v>
      </c>
      <c r="K7544" t="s">
        <v>15632</v>
      </c>
      <c r="L7544" t="s">
        <v>14302</v>
      </c>
      <c r="M7544" t="s">
        <v>16159</v>
      </c>
    </row>
    <row r="7545" spans="1:13">
      <c r="A7545" t="s">
        <v>9544</v>
      </c>
      <c r="B7545">
        <v>4.3</v>
      </c>
      <c r="C7545" t="str">
        <f t="shared" si="117"/>
        <v>4 – 5</v>
      </c>
      <c r="D7545">
        <v>20</v>
      </c>
      <c r="E7545" t="s">
        <v>13149</v>
      </c>
      <c r="G7545" t="s">
        <v>13150</v>
      </c>
      <c r="H7545" t="s">
        <v>13150</v>
      </c>
      <c r="I7545" t="s">
        <v>9547</v>
      </c>
      <c r="J7545" t="s">
        <v>9548</v>
      </c>
      <c r="K7545" t="s">
        <v>15632</v>
      </c>
      <c r="L7545" t="s">
        <v>14302</v>
      </c>
      <c r="M7545" t="s">
        <v>16160</v>
      </c>
    </row>
    <row r="7546" spans="1:13">
      <c r="A7546" t="s">
        <v>9550</v>
      </c>
      <c r="B7546">
        <v>4.4000000000000004</v>
      </c>
      <c r="C7546" t="str">
        <f t="shared" si="117"/>
        <v>4 – 5</v>
      </c>
      <c r="D7546">
        <v>66</v>
      </c>
      <c r="E7546" t="s">
        <v>13149</v>
      </c>
      <c r="G7546" t="s">
        <v>13150</v>
      </c>
      <c r="H7546" t="s">
        <v>13150</v>
      </c>
      <c r="I7546" t="s">
        <v>9553</v>
      </c>
      <c r="J7546" t="s">
        <v>9554</v>
      </c>
      <c r="K7546" t="s">
        <v>9554</v>
      </c>
      <c r="L7546" t="s">
        <v>14391</v>
      </c>
      <c r="M7546" t="s">
        <v>330</v>
      </c>
    </row>
    <row r="7547" spans="1:13">
      <c r="A7547" t="s">
        <v>9550</v>
      </c>
      <c r="B7547">
        <v>4.4000000000000004</v>
      </c>
      <c r="C7547" t="str">
        <f t="shared" si="117"/>
        <v>4 – 5</v>
      </c>
      <c r="D7547">
        <v>66</v>
      </c>
      <c r="E7547" t="s">
        <v>13149</v>
      </c>
      <c r="G7547" t="s">
        <v>13150</v>
      </c>
      <c r="H7547" t="s">
        <v>13150</v>
      </c>
      <c r="I7547" t="s">
        <v>9553</v>
      </c>
      <c r="J7547" t="s">
        <v>9554</v>
      </c>
      <c r="K7547" t="s">
        <v>9554</v>
      </c>
      <c r="L7547" t="s">
        <v>14391</v>
      </c>
      <c r="M7547" t="s">
        <v>18</v>
      </c>
    </row>
    <row r="7548" spans="1:13">
      <c r="A7548" t="s">
        <v>9555</v>
      </c>
      <c r="B7548">
        <v>4.8</v>
      </c>
      <c r="C7548" t="str">
        <f t="shared" si="117"/>
        <v>4 – 5</v>
      </c>
      <c r="D7548">
        <v>13</v>
      </c>
      <c r="E7548" t="s">
        <v>13149</v>
      </c>
      <c r="G7548" t="s">
        <v>13150</v>
      </c>
      <c r="H7548" t="s">
        <v>13150</v>
      </c>
      <c r="I7548" t="s">
        <v>9557</v>
      </c>
      <c r="J7548" t="s">
        <v>9558</v>
      </c>
      <c r="K7548" t="s">
        <v>15633</v>
      </c>
      <c r="L7548" t="s">
        <v>14302</v>
      </c>
      <c r="M7548" t="s">
        <v>262</v>
      </c>
    </row>
    <row r="7549" spans="1:13">
      <c r="A7549" t="s">
        <v>9555</v>
      </c>
      <c r="B7549">
        <v>4.8</v>
      </c>
      <c r="C7549" t="str">
        <f t="shared" si="117"/>
        <v>4 – 5</v>
      </c>
      <c r="D7549">
        <v>13</v>
      </c>
      <c r="E7549" t="s">
        <v>13149</v>
      </c>
      <c r="G7549" t="s">
        <v>13150</v>
      </c>
      <c r="H7549" t="s">
        <v>13150</v>
      </c>
      <c r="I7549" t="s">
        <v>9557</v>
      </c>
      <c r="J7549" t="s">
        <v>9558</v>
      </c>
      <c r="K7549" t="s">
        <v>15633</v>
      </c>
      <c r="L7549" t="s">
        <v>14302</v>
      </c>
      <c r="M7549" t="s">
        <v>10</v>
      </c>
    </row>
    <row r="7550" spans="1:13">
      <c r="A7550" t="s">
        <v>9555</v>
      </c>
      <c r="B7550">
        <v>4.8</v>
      </c>
      <c r="C7550" t="str">
        <f t="shared" si="117"/>
        <v>4 – 5</v>
      </c>
      <c r="D7550">
        <v>13</v>
      </c>
      <c r="E7550" t="s">
        <v>13149</v>
      </c>
      <c r="G7550" t="s">
        <v>13150</v>
      </c>
      <c r="H7550" t="s">
        <v>13150</v>
      </c>
      <c r="I7550" t="s">
        <v>9557</v>
      </c>
      <c r="J7550" t="s">
        <v>9558</v>
      </c>
      <c r="K7550" t="s">
        <v>15633</v>
      </c>
      <c r="L7550" t="s">
        <v>14302</v>
      </c>
      <c r="M7550" t="s">
        <v>52</v>
      </c>
    </row>
    <row r="7551" spans="1:13">
      <c r="A7551" t="s">
        <v>9555</v>
      </c>
      <c r="B7551">
        <v>4.8</v>
      </c>
      <c r="C7551" t="str">
        <f t="shared" si="117"/>
        <v>4 – 5</v>
      </c>
      <c r="D7551">
        <v>13</v>
      </c>
      <c r="E7551" t="s">
        <v>13149</v>
      </c>
      <c r="G7551" t="s">
        <v>13150</v>
      </c>
      <c r="H7551" t="s">
        <v>13150</v>
      </c>
      <c r="I7551" t="s">
        <v>9557</v>
      </c>
      <c r="J7551" t="s">
        <v>9558</v>
      </c>
      <c r="K7551" t="s">
        <v>15633</v>
      </c>
      <c r="L7551" t="s">
        <v>14302</v>
      </c>
      <c r="M7551" t="s">
        <v>595</v>
      </c>
    </row>
    <row r="7552" spans="1:13">
      <c r="A7552" t="s">
        <v>9559</v>
      </c>
      <c r="B7552">
        <v>4.7</v>
      </c>
      <c r="C7552" t="str">
        <f t="shared" si="117"/>
        <v>4 – 5</v>
      </c>
      <c r="D7552">
        <v>500</v>
      </c>
      <c r="E7552" t="s">
        <v>13149</v>
      </c>
      <c r="G7552" t="s">
        <v>13150</v>
      </c>
      <c r="H7552" t="s">
        <v>13150</v>
      </c>
      <c r="I7552" t="s">
        <v>9561</v>
      </c>
      <c r="J7552" t="s">
        <v>9562</v>
      </c>
      <c r="K7552" t="s">
        <v>13590</v>
      </c>
      <c r="L7552" t="s">
        <v>16126</v>
      </c>
      <c r="M7552" t="s">
        <v>257</v>
      </c>
    </row>
    <row r="7553" spans="1:13">
      <c r="A7553" t="s">
        <v>9563</v>
      </c>
      <c r="B7553">
        <v>4.5999999999999996</v>
      </c>
      <c r="C7553" t="str">
        <f t="shared" si="117"/>
        <v>4 – 5</v>
      </c>
      <c r="D7553">
        <v>16</v>
      </c>
      <c r="E7553" t="s">
        <v>13149</v>
      </c>
      <c r="G7553" t="s">
        <v>13150</v>
      </c>
      <c r="H7553" t="s">
        <v>13150</v>
      </c>
      <c r="I7553" t="s">
        <v>9565</v>
      </c>
      <c r="J7553" t="s">
        <v>9566</v>
      </c>
      <c r="K7553" t="s">
        <v>13591</v>
      </c>
      <c r="L7553" t="s">
        <v>13155</v>
      </c>
      <c r="M7553" t="s">
        <v>233</v>
      </c>
    </row>
    <row r="7554" spans="1:13">
      <c r="A7554" t="s">
        <v>9563</v>
      </c>
      <c r="B7554">
        <v>4.5999999999999996</v>
      </c>
      <c r="C7554" t="str">
        <f t="shared" ref="C7554:C7617" si="118">IF(B7554="", "No Rating",
 IF(B7554&lt;=2, "1 – 2",
 IF(B7554&lt;=3, "2 – 3",
 IF(B7554&lt;=4, "3 – 4",
 "4 – 5"))))</f>
        <v>4 – 5</v>
      </c>
      <c r="D7554">
        <v>16</v>
      </c>
      <c r="E7554" t="s">
        <v>13149</v>
      </c>
      <c r="G7554" t="s">
        <v>13150</v>
      </c>
      <c r="H7554" t="s">
        <v>13150</v>
      </c>
      <c r="I7554" t="s">
        <v>9565</v>
      </c>
      <c r="J7554" t="s">
        <v>9566</v>
      </c>
      <c r="K7554" t="s">
        <v>13591</v>
      </c>
      <c r="L7554" t="s">
        <v>13155</v>
      </c>
      <c r="M7554" t="s">
        <v>257</v>
      </c>
    </row>
    <row r="7555" spans="1:13">
      <c r="A7555" t="s">
        <v>9567</v>
      </c>
      <c r="C7555" t="str">
        <f t="shared" si="118"/>
        <v>No Rating</v>
      </c>
      <c r="E7555" t="s">
        <v>13150</v>
      </c>
      <c r="G7555" t="s">
        <v>13150</v>
      </c>
      <c r="H7555" t="s">
        <v>13150</v>
      </c>
      <c r="I7555" t="s">
        <v>9569</v>
      </c>
      <c r="J7555" t="s">
        <v>9570</v>
      </c>
      <c r="K7555" t="s">
        <v>13592</v>
      </c>
      <c r="L7555" t="s">
        <v>16126</v>
      </c>
      <c r="M7555" t="s">
        <v>52</v>
      </c>
    </row>
    <row r="7556" spans="1:13">
      <c r="A7556" t="s">
        <v>9567</v>
      </c>
      <c r="C7556" t="str">
        <f t="shared" si="118"/>
        <v>No Rating</v>
      </c>
      <c r="E7556" t="s">
        <v>13150</v>
      </c>
      <c r="G7556" t="s">
        <v>13150</v>
      </c>
      <c r="H7556" t="s">
        <v>13150</v>
      </c>
      <c r="I7556" t="s">
        <v>9569</v>
      </c>
      <c r="J7556" t="s">
        <v>9570</v>
      </c>
      <c r="K7556" t="s">
        <v>13592</v>
      </c>
      <c r="L7556" t="s">
        <v>16126</v>
      </c>
      <c r="M7556" t="s">
        <v>18</v>
      </c>
    </row>
    <row r="7557" spans="1:13">
      <c r="A7557" t="s">
        <v>9567</v>
      </c>
      <c r="C7557" t="str">
        <f t="shared" si="118"/>
        <v>No Rating</v>
      </c>
      <c r="E7557" t="s">
        <v>13150</v>
      </c>
      <c r="G7557" t="s">
        <v>13150</v>
      </c>
      <c r="H7557" t="s">
        <v>13150</v>
      </c>
      <c r="I7557" t="s">
        <v>9569</v>
      </c>
      <c r="J7557" t="s">
        <v>9570</v>
      </c>
      <c r="K7557" t="s">
        <v>13592</v>
      </c>
      <c r="L7557" t="s">
        <v>16126</v>
      </c>
      <c r="M7557" t="s">
        <v>5392</v>
      </c>
    </row>
    <row r="7558" spans="1:13">
      <c r="A7558" t="s">
        <v>9567</v>
      </c>
      <c r="C7558" t="str">
        <f t="shared" si="118"/>
        <v>No Rating</v>
      </c>
      <c r="E7558" t="s">
        <v>13150</v>
      </c>
      <c r="G7558" t="s">
        <v>13150</v>
      </c>
      <c r="H7558" t="s">
        <v>13150</v>
      </c>
      <c r="I7558" t="s">
        <v>9569</v>
      </c>
      <c r="J7558" t="s">
        <v>9570</v>
      </c>
      <c r="K7558" t="s">
        <v>13592</v>
      </c>
      <c r="L7558" t="s">
        <v>16126</v>
      </c>
      <c r="M7558" t="s">
        <v>16113</v>
      </c>
    </row>
    <row r="7559" spans="1:13">
      <c r="A7559" t="s">
        <v>9571</v>
      </c>
      <c r="B7559">
        <v>4.7</v>
      </c>
      <c r="C7559" t="str">
        <f t="shared" si="118"/>
        <v>4 – 5</v>
      </c>
      <c r="D7559">
        <v>14</v>
      </c>
      <c r="E7559" t="s">
        <v>13149</v>
      </c>
      <c r="G7559" t="s">
        <v>13150</v>
      </c>
      <c r="H7559" t="s">
        <v>13150</v>
      </c>
      <c r="I7559" t="s">
        <v>9573</v>
      </c>
      <c r="J7559" t="s">
        <v>9574</v>
      </c>
      <c r="K7559" t="s">
        <v>15634</v>
      </c>
      <c r="L7559" t="s">
        <v>14302</v>
      </c>
      <c r="M7559" t="s">
        <v>262</v>
      </c>
    </row>
    <row r="7560" spans="1:13">
      <c r="A7560" t="s">
        <v>9571</v>
      </c>
      <c r="B7560">
        <v>4.7</v>
      </c>
      <c r="C7560" t="str">
        <f t="shared" si="118"/>
        <v>4 – 5</v>
      </c>
      <c r="D7560">
        <v>14</v>
      </c>
      <c r="E7560" t="s">
        <v>13149</v>
      </c>
      <c r="G7560" t="s">
        <v>13150</v>
      </c>
      <c r="H7560" t="s">
        <v>13150</v>
      </c>
      <c r="I7560" t="s">
        <v>9573</v>
      </c>
      <c r="J7560" t="s">
        <v>9574</v>
      </c>
      <c r="K7560" t="s">
        <v>15634</v>
      </c>
      <c r="L7560" t="s">
        <v>14302</v>
      </c>
      <c r="M7560" t="s">
        <v>10</v>
      </c>
    </row>
    <row r="7561" spans="1:13">
      <c r="A7561" t="s">
        <v>9571</v>
      </c>
      <c r="B7561">
        <v>4.7</v>
      </c>
      <c r="C7561" t="str">
        <f t="shared" si="118"/>
        <v>4 – 5</v>
      </c>
      <c r="D7561">
        <v>14</v>
      </c>
      <c r="E7561" t="s">
        <v>13149</v>
      </c>
      <c r="G7561" t="s">
        <v>13150</v>
      </c>
      <c r="H7561" t="s">
        <v>13150</v>
      </c>
      <c r="I7561" t="s">
        <v>9573</v>
      </c>
      <c r="J7561" t="s">
        <v>9574</v>
      </c>
      <c r="K7561" t="s">
        <v>15634</v>
      </c>
      <c r="L7561" t="s">
        <v>14302</v>
      </c>
      <c r="M7561" t="s">
        <v>52</v>
      </c>
    </row>
    <row r="7562" spans="1:13">
      <c r="A7562" t="s">
        <v>9571</v>
      </c>
      <c r="B7562">
        <v>4.7</v>
      </c>
      <c r="C7562" t="str">
        <f t="shared" si="118"/>
        <v>4 – 5</v>
      </c>
      <c r="D7562">
        <v>14</v>
      </c>
      <c r="E7562" t="s">
        <v>13149</v>
      </c>
      <c r="G7562" t="s">
        <v>13150</v>
      </c>
      <c r="H7562" t="s">
        <v>13150</v>
      </c>
      <c r="I7562" t="s">
        <v>9573</v>
      </c>
      <c r="J7562" t="s">
        <v>9574</v>
      </c>
      <c r="K7562" t="s">
        <v>15634</v>
      </c>
      <c r="L7562" t="s">
        <v>14302</v>
      </c>
      <c r="M7562" t="s">
        <v>595</v>
      </c>
    </row>
    <row r="7563" spans="1:13">
      <c r="A7563" t="s">
        <v>9575</v>
      </c>
      <c r="B7563">
        <v>4.3</v>
      </c>
      <c r="C7563" t="str">
        <f t="shared" si="118"/>
        <v>4 – 5</v>
      </c>
      <c r="D7563">
        <v>31</v>
      </c>
      <c r="E7563" t="s">
        <v>13149</v>
      </c>
      <c r="G7563" t="s">
        <v>13150</v>
      </c>
      <c r="H7563" t="s">
        <v>13150</v>
      </c>
      <c r="I7563" t="s">
        <v>9578</v>
      </c>
      <c r="J7563" t="s">
        <v>9579</v>
      </c>
      <c r="K7563" t="s">
        <v>15635</v>
      </c>
      <c r="L7563" t="s">
        <v>14302</v>
      </c>
      <c r="M7563" t="s">
        <v>262</v>
      </c>
    </row>
    <row r="7564" spans="1:13">
      <c r="A7564" t="s">
        <v>9575</v>
      </c>
      <c r="B7564">
        <v>4.3</v>
      </c>
      <c r="C7564" t="str">
        <f t="shared" si="118"/>
        <v>4 – 5</v>
      </c>
      <c r="D7564">
        <v>31</v>
      </c>
      <c r="E7564" t="s">
        <v>13149</v>
      </c>
      <c r="G7564" t="s">
        <v>13150</v>
      </c>
      <c r="H7564" t="s">
        <v>13150</v>
      </c>
      <c r="I7564" t="s">
        <v>9578</v>
      </c>
      <c r="J7564" t="s">
        <v>9579</v>
      </c>
      <c r="K7564" t="s">
        <v>15635</v>
      </c>
      <c r="L7564" t="s">
        <v>14302</v>
      </c>
      <c r="M7564" t="s">
        <v>10</v>
      </c>
    </row>
    <row r="7565" spans="1:13">
      <c r="A7565" t="s">
        <v>9575</v>
      </c>
      <c r="B7565">
        <v>4.3</v>
      </c>
      <c r="C7565" t="str">
        <f t="shared" si="118"/>
        <v>4 – 5</v>
      </c>
      <c r="D7565">
        <v>31</v>
      </c>
      <c r="E7565" t="s">
        <v>13149</v>
      </c>
      <c r="G7565" t="s">
        <v>13150</v>
      </c>
      <c r="H7565" t="s">
        <v>13150</v>
      </c>
      <c r="I7565" t="s">
        <v>9578</v>
      </c>
      <c r="J7565" t="s">
        <v>9579</v>
      </c>
      <c r="K7565" t="s">
        <v>15635</v>
      </c>
      <c r="L7565" t="s">
        <v>14302</v>
      </c>
      <c r="M7565" t="s">
        <v>52</v>
      </c>
    </row>
    <row r="7566" spans="1:13">
      <c r="A7566" t="s">
        <v>9575</v>
      </c>
      <c r="B7566">
        <v>4.3</v>
      </c>
      <c r="C7566" t="str">
        <f t="shared" si="118"/>
        <v>4 – 5</v>
      </c>
      <c r="D7566">
        <v>31</v>
      </c>
      <c r="E7566" t="s">
        <v>13149</v>
      </c>
      <c r="G7566" t="s">
        <v>13150</v>
      </c>
      <c r="H7566" t="s">
        <v>13150</v>
      </c>
      <c r="I7566" t="s">
        <v>9578</v>
      </c>
      <c r="J7566" t="s">
        <v>9579</v>
      </c>
      <c r="K7566" t="s">
        <v>15635</v>
      </c>
      <c r="L7566" t="s">
        <v>14302</v>
      </c>
      <c r="M7566" t="s">
        <v>18</v>
      </c>
    </row>
    <row r="7567" spans="1:13">
      <c r="A7567" t="s">
        <v>9575</v>
      </c>
      <c r="B7567">
        <v>4.3</v>
      </c>
      <c r="C7567" t="str">
        <f t="shared" si="118"/>
        <v>4 – 5</v>
      </c>
      <c r="D7567">
        <v>31</v>
      </c>
      <c r="E7567" t="s">
        <v>13149</v>
      </c>
      <c r="G7567" t="s">
        <v>13150</v>
      </c>
      <c r="H7567" t="s">
        <v>13150</v>
      </c>
      <c r="I7567" t="s">
        <v>9578</v>
      </c>
      <c r="J7567" t="s">
        <v>9579</v>
      </c>
      <c r="K7567" t="s">
        <v>15635</v>
      </c>
      <c r="L7567" t="s">
        <v>14302</v>
      </c>
      <c r="M7567" t="s">
        <v>595</v>
      </c>
    </row>
    <row r="7568" spans="1:13">
      <c r="A7568" t="s">
        <v>9580</v>
      </c>
      <c r="B7568">
        <v>4.5</v>
      </c>
      <c r="C7568" t="str">
        <f t="shared" si="118"/>
        <v>4 – 5</v>
      </c>
      <c r="D7568">
        <v>10000</v>
      </c>
      <c r="E7568" t="s">
        <v>13149</v>
      </c>
      <c r="G7568" t="s">
        <v>13150</v>
      </c>
      <c r="H7568" t="s">
        <v>13150</v>
      </c>
      <c r="I7568" t="s">
        <v>9582</v>
      </c>
      <c r="L7568" t="s">
        <v>13155</v>
      </c>
      <c r="M7568" t="s">
        <v>16111</v>
      </c>
    </row>
    <row r="7569" spans="1:13">
      <c r="A7569" t="s">
        <v>9583</v>
      </c>
      <c r="B7569">
        <v>4.5</v>
      </c>
      <c r="C7569" t="str">
        <f t="shared" si="118"/>
        <v>4 – 5</v>
      </c>
      <c r="D7569">
        <v>1000</v>
      </c>
      <c r="E7569" t="s">
        <v>13149</v>
      </c>
      <c r="G7569" t="s">
        <v>13150</v>
      </c>
      <c r="H7569" t="s">
        <v>13150</v>
      </c>
      <c r="I7569" t="s">
        <v>9585</v>
      </c>
      <c r="J7569" t="s">
        <v>9586</v>
      </c>
      <c r="K7569" t="s">
        <v>13593</v>
      </c>
      <c r="L7569" t="s">
        <v>13155</v>
      </c>
      <c r="M7569" t="s">
        <v>330</v>
      </c>
    </row>
    <row r="7570" spans="1:13">
      <c r="A7570" t="s">
        <v>9583</v>
      </c>
      <c r="B7570">
        <v>4.5</v>
      </c>
      <c r="C7570" t="str">
        <f t="shared" si="118"/>
        <v>4 – 5</v>
      </c>
      <c r="D7570">
        <v>1000</v>
      </c>
      <c r="E7570" t="s">
        <v>13149</v>
      </c>
      <c r="G7570" t="s">
        <v>13150</v>
      </c>
      <c r="H7570" t="s">
        <v>13150</v>
      </c>
      <c r="I7570" t="s">
        <v>9585</v>
      </c>
      <c r="J7570" t="s">
        <v>9586</v>
      </c>
      <c r="K7570" t="s">
        <v>13593</v>
      </c>
      <c r="L7570" t="s">
        <v>13155</v>
      </c>
      <c r="M7570" t="s">
        <v>257</v>
      </c>
    </row>
    <row r="7571" spans="1:13">
      <c r="A7571" t="s">
        <v>9588</v>
      </c>
      <c r="C7571" t="str">
        <f t="shared" si="118"/>
        <v>No Rating</v>
      </c>
      <c r="E7571" t="s">
        <v>13150</v>
      </c>
      <c r="G7571" t="s">
        <v>13150</v>
      </c>
      <c r="H7571" t="s">
        <v>13150</v>
      </c>
      <c r="I7571" t="s">
        <v>9590</v>
      </c>
      <c r="J7571" t="s">
        <v>9591</v>
      </c>
      <c r="K7571" t="s">
        <v>15636</v>
      </c>
      <c r="L7571" t="s">
        <v>14079</v>
      </c>
      <c r="M7571" t="s">
        <v>16111</v>
      </c>
    </row>
    <row r="7572" spans="1:13">
      <c r="A7572" t="s">
        <v>9592</v>
      </c>
      <c r="B7572">
        <v>4</v>
      </c>
      <c r="C7572" t="str">
        <f t="shared" si="118"/>
        <v>3 – 4</v>
      </c>
      <c r="D7572">
        <v>100</v>
      </c>
      <c r="E7572" t="s">
        <v>13149</v>
      </c>
      <c r="G7572" t="s">
        <v>13150</v>
      </c>
      <c r="H7572" t="s">
        <v>13150</v>
      </c>
      <c r="I7572" t="s">
        <v>9594</v>
      </c>
      <c r="J7572" t="s">
        <v>9595</v>
      </c>
      <c r="K7572" t="s">
        <v>15637</v>
      </c>
      <c r="L7572" t="s">
        <v>14319</v>
      </c>
      <c r="M7572" t="s">
        <v>18</v>
      </c>
    </row>
    <row r="7573" spans="1:13">
      <c r="A7573" t="s">
        <v>9592</v>
      </c>
      <c r="B7573">
        <v>4</v>
      </c>
      <c r="C7573" t="str">
        <f t="shared" si="118"/>
        <v>3 – 4</v>
      </c>
      <c r="D7573">
        <v>100</v>
      </c>
      <c r="E7573" t="s">
        <v>13149</v>
      </c>
      <c r="G7573" t="s">
        <v>13150</v>
      </c>
      <c r="H7573" t="s">
        <v>13150</v>
      </c>
      <c r="I7573" t="s">
        <v>9594</v>
      </c>
      <c r="J7573" t="s">
        <v>9595</v>
      </c>
      <c r="K7573" t="s">
        <v>15637</v>
      </c>
      <c r="L7573" t="s">
        <v>14319</v>
      </c>
      <c r="M7573" t="s">
        <v>16113</v>
      </c>
    </row>
    <row r="7574" spans="1:13">
      <c r="A7574" t="s">
        <v>9596</v>
      </c>
      <c r="B7574">
        <v>4.5</v>
      </c>
      <c r="C7574" t="str">
        <f t="shared" si="118"/>
        <v>4 – 5</v>
      </c>
      <c r="D7574">
        <v>100</v>
      </c>
      <c r="E7574" t="s">
        <v>13149</v>
      </c>
      <c r="G7574" t="s">
        <v>13150</v>
      </c>
      <c r="H7574" t="s">
        <v>13150</v>
      </c>
      <c r="I7574" t="s">
        <v>9598</v>
      </c>
      <c r="J7574" t="s">
        <v>9599</v>
      </c>
      <c r="K7574" t="s">
        <v>15638</v>
      </c>
      <c r="L7574" t="s">
        <v>14302</v>
      </c>
      <c r="M7574" t="s">
        <v>257</v>
      </c>
    </row>
    <row r="7575" spans="1:13">
      <c r="A7575" t="s">
        <v>9600</v>
      </c>
      <c r="C7575" t="str">
        <f t="shared" si="118"/>
        <v>No Rating</v>
      </c>
      <c r="E7575" t="s">
        <v>13150</v>
      </c>
      <c r="G7575" t="s">
        <v>13150</v>
      </c>
      <c r="H7575" t="s">
        <v>13150</v>
      </c>
      <c r="I7575" t="s">
        <v>9602</v>
      </c>
      <c r="J7575" t="s">
        <v>9603</v>
      </c>
      <c r="K7575" t="s">
        <v>13594</v>
      </c>
      <c r="L7575" t="s">
        <v>13155</v>
      </c>
      <c r="M7575" t="s">
        <v>262</v>
      </c>
    </row>
    <row r="7576" spans="1:13">
      <c r="A7576" t="s">
        <v>9600</v>
      </c>
      <c r="C7576" t="str">
        <f t="shared" si="118"/>
        <v>No Rating</v>
      </c>
      <c r="E7576" t="s">
        <v>13150</v>
      </c>
      <c r="G7576" t="s">
        <v>13150</v>
      </c>
      <c r="H7576" t="s">
        <v>13150</v>
      </c>
      <c r="I7576" t="s">
        <v>9602</v>
      </c>
      <c r="J7576" t="s">
        <v>9603</v>
      </c>
      <c r="K7576" t="s">
        <v>13594</v>
      </c>
      <c r="L7576" t="s">
        <v>13155</v>
      </c>
      <c r="M7576" t="s">
        <v>10</v>
      </c>
    </row>
    <row r="7577" spans="1:13">
      <c r="A7577" t="s">
        <v>9600</v>
      </c>
      <c r="C7577" t="str">
        <f t="shared" si="118"/>
        <v>No Rating</v>
      </c>
      <c r="E7577" t="s">
        <v>13150</v>
      </c>
      <c r="G7577" t="s">
        <v>13150</v>
      </c>
      <c r="H7577" t="s">
        <v>13150</v>
      </c>
      <c r="I7577" t="s">
        <v>9602</v>
      </c>
      <c r="J7577" t="s">
        <v>9603</v>
      </c>
      <c r="K7577" t="s">
        <v>13594</v>
      </c>
      <c r="L7577" t="s">
        <v>13155</v>
      </c>
      <c r="M7577" t="s">
        <v>595</v>
      </c>
    </row>
    <row r="7578" spans="1:13">
      <c r="A7578" t="s">
        <v>9604</v>
      </c>
      <c r="B7578">
        <v>4.8</v>
      </c>
      <c r="C7578" t="str">
        <f t="shared" si="118"/>
        <v>4 – 5</v>
      </c>
      <c r="D7578">
        <v>9</v>
      </c>
      <c r="E7578" t="s">
        <v>13149</v>
      </c>
      <c r="G7578" t="s">
        <v>13150</v>
      </c>
      <c r="H7578" t="s">
        <v>13150</v>
      </c>
      <c r="I7578" t="s">
        <v>9606</v>
      </c>
      <c r="J7578" t="s">
        <v>9607</v>
      </c>
      <c r="K7578" t="s">
        <v>15639</v>
      </c>
      <c r="L7578" t="s">
        <v>14319</v>
      </c>
      <c r="M7578" t="s">
        <v>149</v>
      </c>
    </row>
    <row r="7579" spans="1:13">
      <c r="A7579" t="s">
        <v>9604</v>
      </c>
      <c r="B7579">
        <v>4.8</v>
      </c>
      <c r="C7579" t="str">
        <f t="shared" si="118"/>
        <v>4 – 5</v>
      </c>
      <c r="D7579">
        <v>9</v>
      </c>
      <c r="E7579" t="s">
        <v>13149</v>
      </c>
      <c r="G7579" t="s">
        <v>13150</v>
      </c>
      <c r="H7579" t="s">
        <v>13150</v>
      </c>
      <c r="I7579" t="s">
        <v>9606</v>
      </c>
      <c r="J7579" t="s">
        <v>9607</v>
      </c>
      <c r="K7579" t="s">
        <v>15639</v>
      </c>
      <c r="L7579" t="s">
        <v>14319</v>
      </c>
      <c r="M7579" t="s">
        <v>10</v>
      </c>
    </row>
    <row r="7580" spans="1:13">
      <c r="A7580" t="s">
        <v>9604</v>
      </c>
      <c r="B7580">
        <v>4.8</v>
      </c>
      <c r="C7580" t="str">
        <f t="shared" si="118"/>
        <v>4 – 5</v>
      </c>
      <c r="D7580">
        <v>9</v>
      </c>
      <c r="E7580" t="s">
        <v>13149</v>
      </c>
      <c r="G7580" t="s">
        <v>13150</v>
      </c>
      <c r="H7580" t="s">
        <v>13150</v>
      </c>
      <c r="I7580" t="s">
        <v>9606</v>
      </c>
      <c r="J7580" t="s">
        <v>9607</v>
      </c>
      <c r="K7580" t="s">
        <v>15639</v>
      </c>
      <c r="L7580" t="s">
        <v>14319</v>
      </c>
      <c r="M7580" t="s">
        <v>595</v>
      </c>
    </row>
    <row r="7581" spans="1:13">
      <c r="A7581" t="s">
        <v>9608</v>
      </c>
      <c r="B7581">
        <v>4</v>
      </c>
      <c r="C7581" t="str">
        <f t="shared" si="118"/>
        <v>3 – 4</v>
      </c>
      <c r="D7581">
        <v>1000</v>
      </c>
      <c r="E7581" t="s">
        <v>13149</v>
      </c>
      <c r="G7581" t="s">
        <v>13150</v>
      </c>
      <c r="H7581" t="s">
        <v>13150</v>
      </c>
      <c r="I7581" t="s">
        <v>9610</v>
      </c>
      <c r="J7581" t="s">
        <v>9611</v>
      </c>
      <c r="K7581" t="s">
        <v>13595</v>
      </c>
      <c r="L7581" t="s">
        <v>16126</v>
      </c>
      <c r="M7581" t="s">
        <v>330</v>
      </c>
    </row>
    <row r="7582" spans="1:13">
      <c r="A7582" t="s">
        <v>9612</v>
      </c>
      <c r="B7582">
        <v>4.7</v>
      </c>
      <c r="C7582" t="str">
        <f t="shared" si="118"/>
        <v>4 – 5</v>
      </c>
      <c r="D7582">
        <v>500</v>
      </c>
      <c r="E7582" t="s">
        <v>13149</v>
      </c>
      <c r="G7582" t="s">
        <v>13150</v>
      </c>
      <c r="H7582" t="s">
        <v>13150</v>
      </c>
      <c r="I7582" t="s">
        <v>9614</v>
      </c>
      <c r="J7582" t="s">
        <v>9615</v>
      </c>
      <c r="K7582" t="s">
        <v>15640</v>
      </c>
      <c r="L7582" t="s">
        <v>14319</v>
      </c>
      <c r="M7582" t="s">
        <v>262</v>
      </c>
    </row>
    <row r="7583" spans="1:13">
      <c r="A7583" t="s">
        <v>9612</v>
      </c>
      <c r="B7583">
        <v>4.7</v>
      </c>
      <c r="C7583" t="str">
        <f t="shared" si="118"/>
        <v>4 – 5</v>
      </c>
      <c r="D7583">
        <v>500</v>
      </c>
      <c r="E7583" t="s">
        <v>13149</v>
      </c>
      <c r="G7583" t="s">
        <v>13150</v>
      </c>
      <c r="H7583" t="s">
        <v>13150</v>
      </c>
      <c r="I7583" t="s">
        <v>9614</v>
      </c>
      <c r="J7583" t="s">
        <v>9615</v>
      </c>
      <c r="K7583" t="s">
        <v>15640</v>
      </c>
      <c r="L7583" t="s">
        <v>14319</v>
      </c>
      <c r="M7583" t="s">
        <v>1505</v>
      </c>
    </row>
    <row r="7584" spans="1:13">
      <c r="A7584" t="s">
        <v>9612</v>
      </c>
      <c r="B7584">
        <v>4.7</v>
      </c>
      <c r="C7584" t="str">
        <f t="shared" si="118"/>
        <v>4 – 5</v>
      </c>
      <c r="D7584">
        <v>500</v>
      </c>
      <c r="E7584" t="s">
        <v>13149</v>
      </c>
      <c r="G7584" t="s">
        <v>13150</v>
      </c>
      <c r="H7584" t="s">
        <v>13150</v>
      </c>
      <c r="I7584" t="s">
        <v>9614</v>
      </c>
      <c r="J7584" t="s">
        <v>9615</v>
      </c>
      <c r="K7584" t="s">
        <v>15640</v>
      </c>
      <c r="L7584" t="s">
        <v>14319</v>
      </c>
      <c r="M7584" t="s">
        <v>595</v>
      </c>
    </row>
    <row r="7585" spans="1:13">
      <c r="A7585" t="s">
        <v>9612</v>
      </c>
      <c r="B7585">
        <v>4.7</v>
      </c>
      <c r="C7585" t="str">
        <f t="shared" si="118"/>
        <v>4 – 5</v>
      </c>
      <c r="D7585">
        <v>500</v>
      </c>
      <c r="E7585" t="s">
        <v>13149</v>
      </c>
      <c r="G7585" t="s">
        <v>13150</v>
      </c>
      <c r="H7585" t="s">
        <v>13150</v>
      </c>
      <c r="I7585" t="s">
        <v>9614</v>
      </c>
      <c r="J7585" t="s">
        <v>9615</v>
      </c>
      <c r="K7585" t="s">
        <v>15640</v>
      </c>
      <c r="L7585" t="s">
        <v>14319</v>
      </c>
      <c r="M7585" t="s">
        <v>3586</v>
      </c>
    </row>
    <row r="7586" spans="1:13">
      <c r="A7586" t="s">
        <v>9616</v>
      </c>
      <c r="B7586">
        <v>4.7</v>
      </c>
      <c r="C7586" t="str">
        <f t="shared" si="118"/>
        <v>4 – 5</v>
      </c>
      <c r="D7586">
        <v>87</v>
      </c>
      <c r="E7586" t="s">
        <v>13149</v>
      </c>
      <c r="G7586" t="s">
        <v>13150</v>
      </c>
      <c r="H7586" t="s">
        <v>13150</v>
      </c>
      <c r="I7586" t="s">
        <v>9619</v>
      </c>
      <c r="J7586" t="s">
        <v>9620</v>
      </c>
      <c r="K7586" t="s">
        <v>13596</v>
      </c>
      <c r="L7586" t="s">
        <v>16126</v>
      </c>
      <c r="M7586" t="s">
        <v>52</v>
      </c>
    </row>
    <row r="7587" spans="1:13">
      <c r="A7587" t="s">
        <v>9616</v>
      </c>
      <c r="B7587">
        <v>4.7</v>
      </c>
      <c r="C7587" t="str">
        <f t="shared" si="118"/>
        <v>4 – 5</v>
      </c>
      <c r="D7587">
        <v>87</v>
      </c>
      <c r="E7587" t="s">
        <v>13149</v>
      </c>
      <c r="G7587" t="s">
        <v>13150</v>
      </c>
      <c r="H7587" t="s">
        <v>13150</v>
      </c>
      <c r="I7587" t="s">
        <v>9619</v>
      </c>
      <c r="J7587" t="s">
        <v>9620</v>
      </c>
      <c r="K7587" t="s">
        <v>13596</v>
      </c>
      <c r="L7587" t="s">
        <v>16126</v>
      </c>
      <c r="M7587" t="s">
        <v>511</v>
      </c>
    </row>
    <row r="7588" spans="1:13">
      <c r="A7588" t="s">
        <v>9061</v>
      </c>
      <c r="B7588">
        <v>4.8</v>
      </c>
      <c r="C7588" t="str">
        <f t="shared" si="118"/>
        <v>4 – 5</v>
      </c>
      <c r="D7588">
        <v>2000</v>
      </c>
      <c r="E7588" t="s">
        <v>13149</v>
      </c>
      <c r="G7588" t="s">
        <v>13150</v>
      </c>
      <c r="H7588" t="s">
        <v>13150</v>
      </c>
      <c r="I7588" t="s">
        <v>9622</v>
      </c>
      <c r="J7588" t="s">
        <v>9623</v>
      </c>
      <c r="K7588" t="s">
        <v>16093</v>
      </c>
      <c r="L7588" t="s">
        <v>14302</v>
      </c>
      <c r="M7588" t="s">
        <v>10</v>
      </c>
    </row>
    <row r="7589" spans="1:13">
      <c r="A7589" t="s">
        <v>9061</v>
      </c>
      <c r="B7589">
        <v>4.8</v>
      </c>
      <c r="C7589" t="str">
        <f t="shared" si="118"/>
        <v>4 – 5</v>
      </c>
      <c r="D7589">
        <v>2000</v>
      </c>
      <c r="E7589" t="s">
        <v>13149</v>
      </c>
      <c r="G7589" t="s">
        <v>13150</v>
      </c>
      <c r="H7589" t="s">
        <v>13150</v>
      </c>
      <c r="I7589" t="s">
        <v>9622</v>
      </c>
      <c r="J7589" t="s">
        <v>9623</v>
      </c>
      <c r="K7589" t="s">
        <v>16093</v>
      </c>
      <c r="L7589" t="s">
        <v>14302</v>
      </c>
      <c r="M7589" t="s">
        <v>2256</v>
      </c>
    </row>
    <row r="7590" spans="1:13">
      <c r="A7590" t="s">
        <v>9624</v>
      </c>
      <c r="B7590">
        <v>3.5</v>
      </c>
      <c r="C7590" t="str">
        <f t="shared" si="118"/>
        <v>3 – 4</v>
      </c>
      <c r="D7590">
        <v>24</v>
      </c>
      <c r="E7590" t="s">
        <v>13149</v>
      </c>
      <c r="G7590" t="s">
        <v>13150</v>
      </c>
      <c r="H7590" t="s">
        <v>13150</v>
      </c>
      <c r="I7590" t="s">
        <v>9627</v>
      </c>
      <c r="J7590" t="s">
        <v>9628</v>
      </c>
      <c r="K7590" t="s">
        <v>15641</v>
      </c>
      <c r="L7590" t="s">
        <v>14319</v>
      </c>
      <c r="M7590" t="s">
        <v>262</v>
      </c>
    </row>
    <row r="7591" spans="1:13">
      <c r="A7591" t="s">
        <v>9624</v>
      </c>
      <c r="B7591">
        <v>3.5</v>
      </c>
      <c r="C7591" t="str">
        <f t="shared" si="118"/>
        <v>3 – 4</v>
      </c>
      <c r="D7591">
        <v>24</v>
      </c>
      <c r="E7591" t="s">
        <v>13149</v>
      </c>
      <c r="G7591" t="s">
        <v>13150</v>
      </c>
      <c r="H7591" t="s">
        <v>13150</v>
      </c>
      <c r="I7591" t="s">
        <v>9627</v>
      </c>
      <c r="J7591" t="s">
        <v>9628</v>
      </c>
      <c r="K7591" t="s">
        <v>15641</v>
      </c>
      <c r="L7591" t="s">
        <v>14319</v>
      </c>
      <c r="M7591" t="s">
        <v>595</v>
      </c>
    </row>
    <row r="7592" spans="1:13">
      <c r="A7592" t="s">
        <v>9629</v>
      </c>
      <c r="C7592" t="str">
        <f t="shared" si="118"/>
        <v>No Rating</v>
      </c>
      <c r="E7592" t="s">
        <v>13150</v>
      </c>
      <c r="G7592" t="s">
        <v>13150</v>
      </c>
      <c r="H7592" t="s">
        <v>13150</v>
      </c>
      <c r="I7592" t="s">
        <v>9631</v>
      </c>
      <c r="J7592" t="s">
        <v>9632</v>
      </c>
      <c r="K7592" t="s">
        <v>13597</v>
      </c>
      <c r="L7592" t="s">
        <v>14400</v>
      </c>
      <c r="M7592" t="s">
        <v>262</v>
      </c>
    </row>
    <row r="7593" spans="1:13">
      <c r="A7593" t="s">
        <v>9629</v>
      </c>
      <c r="C7593" t="str">
        <f t="shared" si="118"/>
        <v>No Rating</v>
      </c>
      <c r="E7593" t="s">
        <v>13150</v>
      </c>
      <c r="G7593" t="s">
        <v>13150</v>
      </c>
      <c r="H7593" t="s">
        <v>13150</v>
      </c>
      <c r="I7593" t="s">
        <v>9631</v>
      </c>
      <c r="J7593" t="s">
        <v>9632</v>
      </c>
      <c r="K7593" t="s">
        <v>13597</v>
      </c>
      <c r="L7593" t="s">
        <v>14400</v>
      </c>
      <c r="M7593" t="s">
        <v>10</v>
      </c>
    </row>
    <row r="7594" spans="1:13">
      <c r="A7594" t="s">
        <v>9629</v>
      </c>
      <c r="C7594" t="str">
        <f t="shared" si="118"/>
        <v>No Rating</v>
      </c>
      <c r="E7594" t="s">
        <v>13150</v>
      </c>
      <c r="G7594" t="s">
        <v>13150</v>
      </c>
      <c r="H7594" t="s">
        <v>13150</v>
      </c>
      <c r="I7594" t="s">
        <v>9631</v>
      </c>
      <c r="J7594" t="s">
        <v>9632</v>
      </c>
      <c r="K7594" t="s">
        <v>13597</v>
      </c>
      <c r="L7594" t="s">
        <v>14400</v>
      </c>
      <c r="M7594" t="s">
        <v>1505</v>
      </c>
    </row>
    <row r="7595" spans="1:13">
      <c r="A7595" t="s">
        <v>9629</v>
      </c>
      <c r="C7595" t="str">
        <f t="shared" si="118"/>
        <v>No Rating</v>
      </c>
      <c r="E7595" t="s">
        <v>13150</v>
      </c>
      <c r="G7595" t="s">
        <v>13150</v>
      </c>
      <c r="H7595" t="s">
        <v>13150</v>
      </c>
      <c r="I7595" t="s">
        <v>9631</v>
      </c>
      <c r="J7595" t="s">
        <v>9632</v>
      </c>
      <c r="K7595" t="s">
        <v>13597</v>
      </c>
      <c r="L7595" t="s">
        <v>14400</v>
      </c>
      <c r="M7595" t="s">
        <v>595</v>
      </c>
    </row>
    <row r="7596" spans="1:13">
      <c r="A7596" t="s">
        <v>9633</v>
      </c>
      <c r="C7596" t="str">
        <f t="shared" si="118"/>
        <v>No Rating</v>
      </c>
      <c r="E7596" t="s">
        <v>13150</v>
      </c>
      <c r="G7596" t="s">
        <v>13150</v>
      </c>
      <c r="H7596" t="s">
        <v>13150</v>
      </c>
      <c r="I7596" t="s">
        <v>9635</v>
      </c>
      <c r="J7596" t="s">
        <v>9636</v>
      </c>
      <c r="K7596" t="s">
        <v>15642</v>
      </c>
      <c r="L7596" t="s">
        <v>14319</v>
      </c>
      <c r="M7596" t="s">
        <v>18</v>
      </c>
    </row>
    <row r="7597" spans="1:13">
      <c r="A7597" t="s">
        <v>9633</v>
      </c>
      <c r="C7597" t="str">
        <f t="shared" si="118"/>
        <v>No Rating</v>
      </c>
      <c r="E7597" t="s">
        <v>13150</v>
      </c>
      <c r="G7597" t="s">
        <v>13150</v>
      </c>
      <c r="H7597" t="s">
        <v>13150</v>
      </c>
      <c r="I7597" t="s">
        <v>9635</v>
      </c>
      <c r="J7597" t="s">
        <v>9636</v>
      </c>
      <c r="K7597" t="s">
        <v>15642</v>
      </c>
      <c r="L7597" t="s">
        <v>14319</v>
      </c>
      <c r="M7597" t="s">
        <v>5392</v>
      </c>
    </row>
    <row r="7598" spans="1:13">
      <c r="A7598" t="s">
        <v>9633</v>
      </c>
      <c r="C7598" t="str">
        <f t="shared" si="118"/>
        <v>No Rating</v>
      </c>
      <c r="E7598" t="s">
        <v>13150</v>
      </c>
      <c r="G7598" t="s">
        <v>13150</v>
      </c>
      <c r="H7598" t="s">
        <v>13150</v>
      </c>
      <c r="I7598" t="s">
        <v>9635</v>
      </c>
      <c r="J7598" t="s">
        <v>9636</v>
      </c>
      <c r="K7598" t="s">
        <v>15642</v>
      </c>
      <c r="L7598" t="s">
        <v>14319</v>
      </c>
      <c r="M7598" t="s">
        <v>16116</v>
      </c>
    </row>
    <row r="7599" spans="1:13">
      <c r="A7599" t="s">
        <v>9638</v>
      </c>
      <c r="B7599">
        <v>4.8</v>
      </c>
      <c r="C7599" t="str">
        <f t="shared" si="118"/>
        <v>4 – 5</v>
      </c>
      <c r="D7599">
        <v>100</v>
      </c>
      <c r="E7599" t="s">
        <v>13149</v>
      </c>
      <c r="G7599" t="s">
        <v>13150</v>
      </c>
      <c r="H7599" t="s">
        <v>13150</v>
      </c>
      <c r="I7599" t="s">
        <v>9640</v>
      </c>
      <c r="J7599" t="s">
        <v>9641</v>
      </c>
      <c r="K7599" t="s">
        <v>13598</v>
      </c>
      <c r="L7599" t="s">
        <v>13155</v>
      </c>
      <c r="M7599" t="s">
        <v>18</v>
      </c>
    </row>
    <row r="7600" spans="1:13">
      <c r="A7600" t="s">
        <v>9638</v>
      </c>
      <c r="B7600">
        <v>4.8</v>
      </c>
      <c r="C7600" t="str">
        <f t="shared" si="118"/>
        <v>4 – 5</v>
      </c>
      <c r="D7600">
        <v>100</v>
      </c>
      <c r="E7600" t="s">
        <v>13149</v>
      </c>
      <c r="G7600" t="s">
        <v>13150</v>
      </c>
      <c r="H7600" t="s">
        <v>13150</v>
      </c>
      <c r="I7600" t="s">
        <v>9640</v>
      </c>
      <c r="J7600" t="s">
        <v>9641</v>
      </c>
      <c r="K7600" t="s">
        <v>13598</v>
      </c>
      <c r="L7600" t="s">
        <v>13155</v>
      </c>
      <c r="M7600" t="s">
        <v>3586</v>
      </c>
    </row>
    <row r="7601" spans="1:13">
      <c r="A7601" t="s">
        <v>9642</v>
      </c>
      <c r="B7601">
        <v>3.5</v>
      </c>
      <c r="C7601" t="str">
        <f t="shared" si="118"/>
        <v>3 – 4</v>
      </c>
      <c r="D7601">
        <v>100</v>
      </c>
      <c r="E7601" t="s">
        <v>13149</v>
      </c>
      <c r="G7601" t="s">
        <v>13150</v>
      </c>
      <c r="H7601" t="s">
        <v>13150</v>
      </c>
      <c r="I7601" t="s">
        <v>9644</v>
      </c>
      <c r="J7601" t="s">
        <v>9645</v>
      </c>
      <c r="K7601" t="s">
        <v>15643</v>
      </c>
      <c r="L7601" t="s">
        <v>14198</v>
      </c>
      <c r="M7601" t="s">
        <v>635</v>
      </c>
    </row>
    <row r="7602" spans="1:13">
      <c r="A7602" t="s">
        <v>9642</v>
      </c>
      <c r="B7602">
        <v>3.5</v>
      </c>
      <c r="C7602" t="str">
        <f t="shared" si="118"/>
        <v>3 – 4</v>
      </c>
      <c r="D7602">
        <v>100</v>
      </c>
      <c r="E7602" t="s">
        <v>13149</v>
      </c>
      <c r="G7602" t="s">
        <v>13150</v>
      </c>
      <c r="H7602" t="s">
        <v>13150</v>
      </c>
      <c r="I7602" t="s">
        <v>9644</v>
      </c>
      <c r="J7602" t="s">
        <v>9645</v>
      </c>
      <c r="K7602" t="s">
        <v>15643</v>
      </c>
      <c r="L7602" t="s">
        <v>14198</v>
      </c>
      <c r="M7602" t="s">
        <v>262</v>
      </c>
    </row>
    <row r="7603" spans="1:13">
      <c r="A7603" t="s">
        <v>9642</v>
      </c>
      <c r="B7603">
        <v>3.5</v>
      </c>
      <c r="C7603" t="str">
        <f t="shared" si="118"/>
        <v>3 – 4</v>
      </c>
      <c r="D7603">
        <v>100</v>
      </c>
      <c r="E7603" t="s">
        <v>13149</v>
      </c>
      <c r="G7603" t="s">
        <v>13150</v>
      </c>
      <c r="H7603" t="s">
        <v>13150</v>
      </c>
      <c r="I7603" t="s">
        <v>9644</v>
      </c>
      <c r="J7603" t="s">
        <v>9645</v>
      </c>
      <c r="K7603" t="s">
        <v>15643</v>
      </c>
      <c r="L7603" t="s">
        <v>14198</v>
      </c>
      <c r="M7603" t="s">
        <v>10</v>
      </c>
    </row>
    <row r="7604" spans="1:13">
      <c r="A7604" t="s">
        <v>9642</v>
      </c>
      <c r="B7604">
        <v>3.5</v>
      </c>
      <c r="C7604" t="str">
        <f t="shared" si="118"/>
        <v>3 – 4</v>
      </c>
      <c r="D7604">
        <v>100</v>
      </c>
      <c r="E7604" t="s">
        <v>13149</v>
      </c>
      <c r="G7604" t="s">
        <v>13150</v>
      </c>
      <c r="H7604" t="s">
        <v>13150</v>
      </c>
      <c r="I7604" t="s">
        <v>9644</v>
      </c>
      <c r="J7604" t="s">
        <v>9645</v>
      </c>
      <c r="K7604" t="s">
        <v>15643</v>
      </c>
      <c r="L7604" t="s">
        <v>14198</v>
      </c>
      <c r="M7604" t="s">
        <v>595</v>
      </c>
    </row>
    <row r="7605" spans="1:13">
      <c r="A7605" t="s">
        <v>9646</v>
      </c>
      <c r="B7605">
        <v>4.8</v>
      </c>
      <c r="C7605" t="str">
        <f t="shared" si="118"/>
        <v>4 – 5</v>
      </c>
      <c r="D7605">
        <v>100</v>
      </c>
      <c r="E7605" t="s">
        <v>13149</v>
      </c>
      <c r="G7605" t="s">
        <v>13150</v>
      </c>
      <c r="H7605" t="s">
        <v>13150</v>
      </c>
      <c r="I7605" t="s">
        <v>9648</v>
      </c>
      <c r="J7605" t="s">
        <v>9649</v>
      </c>
      <c r="K7605" t="s">
        <v>15644</v>
      </c>
      <c r="L7605" t="s">
        <v>14198</v>
      </c>
      <c r="M7605" t="s">
        <v>52</v>
      </c>
    </row>
    <row r="7606" spans="1:13">
      <c r="A7606" t="s">
        <v>9650</v>
      </c>
      <c r="B7606">
        <v>4.8</v>
      </c>
      <c r="C7606" t="str">
        <f t="shared" si="118"/>
        <v>4 – 5</v>
      </c>
      <c r="D7606">
        <v>100</v>
      </c>
      <c r="E7606" t="s">
        <v>13149</v>
      </c>
      <c r="G7606" t="s">
        <v>13150</v>
      </c>
      <c r="H7606" t="s">
        <v>13150</v>
      </c>
      <c r="I7606" t="s">
        <v>9652</v>
      </c>
      <c r="J7606" t="s">
        <v>9653</v>
      </c>
      <c r="K7606" t="s">
        <v>15645</v>
      </c>
      <c r="L7606" t="s">
        <v>14302</v>
      </c>
      <c r="M7606" t="s">
        <v>52</v>
      </c>
    </row>
    <row r="7607" spans="1:13">
      <c r="A7607" t="s">
        <v>9650</v>
      </c>
      <c r="B7607">
        <v>4.8</v>
      </c>
      <c r="C7607" t="str">
        <f t="shared" si="118"/>
        <v>4 – 5</v>
      </c>
      <c r="D7607">
        <v>100</v>
      </c>
      <c r="E7607" t="s">
        <v>13149</v>
      </c>
      <c r="G7607" t="s">
        <v>13150</v>
      </c>
      <c r="H7607" t="s">
        <v>13150</v>
      </c>
      <c r="I7607" t="s">
        <v>9652</v>
      </c>
      <c r="J7607" t="s">
        <v>9653</v>
      </c>
      <c r="K7607" t="s">
        <v>15645</v>
      </c>
      <c r="L7607" t="s">
        <v>14302</v>
      </c>
      <c r="M7607" t="s">
        <v>511</v>
      </c>
    </row>
    <row r="7608" spans="1:13">
      <c r="A7608" t="s">
        <v>9654</v>
      </c>
      <c r="B7608">
        <v>3.7</v>
      </c>
      <c r="C7608" t="str">
        <f t="shared" si="118"/>
        <v>3 – 4</v>
      </c>
      <c r="D7608">
        <v>100</v>
      </c>
      <c r="E7608" t="s">
        <v>13149</v>
      </c>
      <c r="G7608" t="s">
        <v>13150</v>
      </c>
      <c r="H7608" t="s">
        <v>13150</v>
      </c>
      <c r="I7608" t="s">
        <v>9656</v>
      </c>
      <c r="J7608" t="s">
        <v>9657</v>
      </c>
      <c r="K7608" t="s">
        <v>15646</v>
      </c>
      <c r="L7608" t="s">
        <v>14319</v>
      </c>
      <c r="M7608" t="s">
        <v>18</v>
      </c>
    </row>
    <row r="7609" spans="1:13">
      <c r="A7609" t="s">
        <v>9654</v>
      </c>
      <c r="B7609">
        <v>3.7</v>
      </c>
      <c r="C7609" t="str">
        <f t="shared" si="118"/>
        <v>3 – 4</v>
      </c>
      <c r="D7609">
        <v>100</v>
      </c>
      <c r="E7609" t="s">
        <v>13149</v>
      </c>
      <c r="G7609" t="s">
        <v>13150</v>
      </c>
      <c r="H7609" t="s">
        <v>13150</v>
      </c>
      <c r="I7609" t="s">
        <v>9656</v>
      </c>
      <c r="J7609" t="s">
        <v>9657</v>
      </c>
      <c r="K7609" t="s">
        <v>15646</v>
      </c>
      <c r="L7609" t="s">
        <v>14319</v>
      </c>
      <c r="M7609" t="s">
        <v>1220</v>
      </c>
    </row>
    <row r="7610" spans="1:13">
      <c r="A7610" t="s">
        <v>9658</v>
      </c>
      <c r="B7610">
        <v>3.2</v>
      </c>
      <c r="C7610" t="str">
        <f t="shared" si="118"/>
        <v>3 – 4</v>
      </c>
      <c r="D7610">
        <v>95</v>
      </c>
      <c r="E7610" t="s">
        <v>13149</v>
      </c>
      <c r="G7610" t="s">
        <v>13150</v>
      </c>
      <c r="H7610" t="s">
        <v>13150</v>
      </c>
      <c r="I7610" t="s">
        <v>9661</v>
      </c>
      <c r="J7610" t="s">
        <v>9662</v>
      </c>
      <c r="K7610" t="s">
        <v>15647</v>
      </c>
      <c r="L7610" t="s">
        <v>14391</v>
      </c>
      <c r="M7610" t="s">
        <v>257</v>
      </c>
    </row>
    <row r="7611" spans="1:13">
      <c r="A7611" t="s">
        <v>9658</v>
      </c>
      <c r="B7611">
        <v>3.2</v>
      </c>
      <c r="C7611" t="str">
        <f t="shared" si="118"/>
        <v>3 – 4</v>
      </c>
      <c r="D7611">
        <v>95</v>
      </c>
      <c r="E7611" t="s">
        <v>13149</v>
      </c>
      <c r="G7611" t="s">
        <v>13150</v>
      </c>
      <c r="H7611" t="s">
        <v>13150</v>
      </c>
      <c r="I7611" t="s">
        <v>9661</v>
      </c>
      <c r="J7611" t="s">
        <v>9662</v>
      </c>
      <c r="K7611" t="s">
        <v>15647</v>
      </c>
      <c r="L7611" t="s">
        <v>14391</v>
      </c>
      <c r="M7611" t="s">
        <v>18</v>
      </c>
    </row>
    <row r="7612" spans="1:13">
      <c r="A7612" t="s">
        <v>9658</v>
      </c>
      <c r="B7612">
        <v>3.2</v>
      </c>
      <c r="C7612" t="str">
        <f t="shared" si="118"/>
        <v>3 – 4</v>
      </c>
      <c r="D7612">
        <v>95</v>
      </c>
      <c r="E7612" t="s">
        <v>13149</v>
      </c>
      <c r="G7612" t="s">
        <v>13150</v>
      </c>
      <c r="H7612" t="s">
        <v>13150</v>
      </c>
      <c r="I7612" t="s">
        <v>9661</v>
      </c>
      <c r="J7612" t="s">
        <v>9662</v>
      </c>
      <c r="K7612" t="s">
        <v>15647</v>
      </c>
      <c r="L7612" t="s">
        <v>14391</v>
      </c>
      <c r="M7612" t="s">
        <v>1511</v>
      </c>
    </row>
    <row r="7613" spans="1:13">
      <c r="A7613" t="s">
        <v>261</v>
      </c>
      <c r="C7613" t="str">
        <f t="shared" si="118"/>
        <v>No Rating</v>
      </c>
      <c r="E7613" t="s">
        <v>13150</v>
      </c>
      <c r="G7613" t="s">
        <v>13150</v>
      </c>
      <c r="H7613" t="s">
        <v>13150</v>
      </c>
      <c r="I7613" t="s">
        <v>9664</v>
      </c>
      <c r="J7613" t="s">
        <v>9665</v>
      </c>
      <c r="K7613" t="s">
        <v>16094</v>
      </c>
      <c r="L7613" t="s">
        <v>14198</v>
      </c>
      <c r="M7613" t="s">
        <v>262</v>
      </c>
    </row>
    <row r="7614" spans="1:13">
      <c r="A7614" t="s">
        <v>261</v>
      </c>
      <c r="C7614" t="str">
        <f t="shared" si="118"/>
        <v>No Rating</v>
      </c>
      <c r="E7614" t="s">
        <v>13150</v>
      </c>
      <c r="G7614" t="s">
        <v>13150</v>
      </c>
      <c r="H7614" t="s">
        <v>13150</v>
      </c>
      <c r="I7614" t="s">
        <v>9664</v>
      </c>
      <c r="J7614" t="s">
        <v>9665</v>
      </c>
      <c r="K7614" t="s">
        <v>16094</v>
      </c>
      <c r="L7614" t="s">
        <v>14198</v>
      </c>
      <c r="M7614" t="s">
        <v>52</v>
      </c>
    </row>
    <row r="7615" spans="1:13">
      <c r="A7615" t="s">
        <v>261</v>
      </c>
      <c r="C7615" t="str">
        <f t="shared" si="118"/>
        <v>No Rating</v>
      </c>
      <c r="E7615" t="s">
        <v>13150</v>
      </c>
      <c r="G7615" t="s">
        <v>13150</v>
      </c>
      <c r="H7615" t="s">
        <v>13150</v>
      </c>
      <c r="I7615" t="s">
        <v>9664</v>
      </c>
      <c r="J7615" t="s">
        <v>9665</v>
      </c>
      <c r="K7615" t="s">
        <v>16094</v>
      </c>
      <c r="L7615" t="s">
        <v>14198</v>
      </c>
      <c r="M7615" t="s">
        <v>595</v>
      </c>
    </row>
    <row r="7616" spans="1:13">
      <c r="A7616" t="s">
        <v>9667</v>
      </c>
      <c r="B7616">
        <v>4.9000000000000004</v>
      </c>
      <c r="C7616" t="str">
        <f t="shared" si="118"/>
        <v>4 – 5</v>
      </c>
      <c r="D7616">
        <v>3000</v>
      </c>
      <c r="E7616" t="s">
        <v>13149</v>
      </c>
      <c r="G7616" t="s">
        <v>13150</v>
      </c>
      <c r="H7616" t="s">
        <v>13150</v>
      </c>
      <c r="I7616" t="s">
        <v>9669</v>
      </c>
      <c r="J7616" t="s">
        <v>9670</v>
      </c>
      <c r="K7616" t="s">
        <v>15648</v>
      </c>
      <c r="L7616" t="s">
        <v>14319</v>
      </c>
      <c r="M7616" t="s">
        <v>18</v>
      </c>
    </row>
    <row r="7617" spans="1:13">
      <c r="A7617" t="s">
        <v>9667</v>
      </c>
      <c r="B7617">
        <v>4.9000000000000004</v>
      </c>
      <c r="C7617" t="str">
        <f t="shared" si="118"/>
        <v>4 – 5</v>
      </c>
      <c r="D7617">
        <v>3000</v>
      </c>
      <c r="E7617" t="s">
        <v>13149</v>
      </c>
      <c r="G7617" t="s">
        <v>13150</v>
      </c>
      <c r="H7617" t="s">
        <v>13150</v>
      </c>
      <c r="I7617" t="s">
        <v>9669</v>
      </c>
      <c r="J7617" t="s">
        <v>9670</v>
      </c>
      <c r="K7617" t="s">
        <v>15648</v>
      </c>
      <c r="L7617" t="s">
        <v>14319</v>
      </c>
      <c r="M7617" t="s">
        <v>1511</v>
      </c>
    </row>
    <row r="7618" spans="1:13">
      <c r="A7618" t="s">
        <v>9667</v>
      </c>
      <c r="B7618">
        <v>4.9000000000000004</v>
      </c>
      <c r="C7618" t="str">
        <f t="shared" ref="C7618:C7681" si="119">IF(B7618="", "No Rating",
 IF(B7618&lt;=2, "1 – 2",
 IF(B7618&lt;=3, "2 – 3",
 IF(B7618&lt;=4, "3 – 4",
 "4 – 5"))))</f>
        <v>4 – 5</v>
      </c>
      <c r="D7618">
        <v>3000</v>
      </c>
      <c r="E7618" t="s">
        <v>13149</v>
      </c>
      <c r="G7618" t="s">
        <v>13150</v>
      </c>
      <c r="H7618" t="s">
        <v>13150</v>
      </c>
      <c r="I7618" t="s">
        <v>9669</v>
      </c>
      <c r="J7618" t="s">
        <v>9670</v>
      </c>
      <c r="K7618" t="s">
        <v>15648</v>
      </c>
      <c r="L7618" t="s">
        <v>14319</v>
      </c>
      <c r="M7618" t="s">
        <v>4172</v>
      </c>
    </row>
    <row r="7619" spans="1:13">
      <c r="A7619" t="s">
        <v>9671</v>
      </c>
      <c r="C7619" t="str">
        <f t="shared" si="119"/>
        <v>No Rating</v>
      </c>
      <c r="E7619" t="s">
        <v>13150</v>
      </c>
      <c r="G7619" t="s">
        <v>13150</v>
      </c>
      <c r="H7619" t="s">
        <v>13150</v>
      </c>
      <c r="I7619" t="s">
        <v>9673</v>
      </c>
      <c r="J7619" t="s">
        <v>9674</v>
      </c>
      <c r="K7619" t="s">
        <v>15649</v>
      </c>
      <c r="L7619" t="s">
        <v>14079</v>
      </c>
      <c r="M7619" t="s">
        <v>149</v>
      </c>
    </row>
    <row r="7620" spans="1:13">
      <c r="A7620" t="s">
        <v>9671</v>
      </c>
      <c r="C7620" t="str">
        <f t="shared" si="119"/>
        <v>No Rating</v>
      </c>
      <c r="E7620" t="s">
        <v>13150</v>
      </c>
      <c r="G7620" t="s">
        <v>13150</v>
      </c>
      <c r="H7620" t="s">
        <v>13150</v>
      </c>
      <c r="I7620" t="s">
        <v>9673</v>
      </c>
      <c r="J7620" t="s">
        <v>9674</v>
      </c>
      <c r="K7620" t="s">
        <v>15649</v>
      </c>
      <c r="L7620" t="s">
        <v>14079</v>
      </c>
      <c r="M7620" t="s">
        <v>262</v>
      </c>
    </row>
    <row r="7621" spans="1:13">
      <c r="A7621" t="s">
        <v>9671</v>
      </c>
      <c r="C7621" t="str">
        <f t="shared" si="119"/>
        <v>No Rating</v>
      </c>
      <c r="E7621" t="s">
        <v>13150</v>
      </c>
      <c r="G7621" t="s">
        <v>13150</v>
      </c>
      <c r="H7621" t="s">
        <v>13150</v>
      </c>
      <c r="I7621" t="s">
        <v>9673</v>
      </c>
      <c r="J7621" t="s">
        <v>9674</v>
      </c>
      <c r="K7621" t="s">
        <v>15649</v>
      </c>
      <c r="L7621" t="s">
        <v>14079</v>
      </c>
      <c r="M7621" t="s">
        <v>10</v>
      </c>
    </row>
    <row r="7622" spans="1:13">
      <c r="A7622" t="s">
        <v>9671</v>
      </c>
      <c r="C7622" t="str">
        <f t="shared" si="119"/>
        <v>No Rating</v>
      </c>
      <c r="E7622" t="s">
        <v>13150</v>
      </c>
      <c r="G7622" t="s">
        <v>13150</v>
      </c>
      <c r="H7622" t="s">
        <v>13150</v>
      </c>
      <c r="I7622" t="s">
        <v>9673</v>
      </c>
      <c r="J7622" t="s">
        <v>9674</v>
      </c>
      <c r="K7622" t="s">
        <v>15649</v>
      </c>
      <c r="L7622" t="s">
        <v>14079</v>
      </c>
      <c r="M7622" t="s">
        <v>1762</v>
      </c>
    </row>
    <row r="7623" spans="1:13">
      <c r="A7623" t="s">
        <v>9671</v>
      </c>
      <c r="C7623" t="str">
        <f t="shared" si="119"/>
        <v>No Rating</v>
      </c>
      <c r="E7623" t="s">
        <v>13150</v>
      </c>
      <c r="G7623" t="s">
        <v>13150</v>
      </c>
      <c r="H7623" t="s">
        <v>13150</v>
      </c>
      <c r="I7623" t="s">
        <v>9673</v>
      </c>
      <c r="J7623" t="s">
        <v>9674</v>
      </c>
      <c r="K7623" t="s">
        <v>15649</v>
      </c>
      <c r="L7623" t="s">
        <v>14079</v>
      </c>
      <c r="M7623" t="s">
        <v>595</v>
      </c>
    </row>
    <row r="7624" spans="1:13">
      <c r="A7624" t="s">
        <v>9675</v>
      </c>
      <c r="B7624">
        <v>4.5</v>
      </c>
      <c r="C7624" t="str">
        <f t="shared" si="119"/>
        <v>4 – 5</v>
      </c>
      <c r="D7624">
        <v>500</v>
      </c>
      <c r="E7624" t="s">
        <v>13149</v>
      </c>
      <c r="G7624" t="s">
        <v>13150</v>
      </c>
      <c r="H7624" t="s">
        <v>13150</v>
      </c>
      <c r="I7624" t="s">
        <v>9677</v>
      </c>
      <c r="J7624" t="s">
        <v>9678</v>
      </c>
      <c r="K7624" t="s">
        <v>9678</v>
      </c>
      <c r="L7624" t="s">
        <v>14302</v>
      </c>
      <c r="M7624" t="s">
        <v>257</v>
      </c>
    </row>
    <row r="7625" spans="1:13">
      <c r="A7625" t="s">
        <v>9675</v>
      </c>
      <c r="B7625">
        <v>4.5</v>
      </c>
      <c r="C7625" t="str">
        <f t="shared" si="119"/>
        <v>4 – 5</v>
      </c>
      <c r="D7625">
        <v>500</v>
      </c>
      <c r="E7625" t="s">
        <v>13149</v>
      </c>
      <c r="G7625" t="s">
        <v>13150</v>
      </c>
      <c r="H7625" t="s">
        <v>13150</v>
      </c>
      <c r="I7625" t="s">
        <v>9677</v>
      </c>
      <c r="J7625" t="s">
        <v>9678</v>
      </c>
      <c r="K7625" t="s">
        <v>9678</v>
      </c>
      <c r="L7625" t="s">
        <v>14302</v>
      </c>
      <c r="M7625" t="s">
        <v>52</v>
      </c>
    </row>
    <row r="7626" spans="1:13">
      <c r="A7626" t="s">
        <v>9675</v>
      </c>
      <c r="B7626">
        <v>4.5</v>
      </c>
      <c r="C7626" t="str">
        <f t="shared" si="119"/>
        <v>4 – 5</v>
      </c>
      <c r="D7626">
        <v>500</v>
      </c>
      <c r="E7626" t="s">
        <v>13149</v>
      </c>
      <c r="G7626" t="s">
        <v>13150</v>
      </c>
      <c r="H7626" t="s">
        <v>13150</v>
      </c>
      <c r="I7626" t="s">
        <v>9677</v>
      </c>
      <c r="J7626" t="s">
        <v>9678</v>
      </c>
      <c r="K7626" t="s">
        <v>9678</v>
      </c>
      <c r="L7626" t="s">
        <v>14302</v>
      </c>
      <c r="M7626" t="s">
        <v>12403</v>
      </c>
    </row>
    <row r="7627" spans="1:13">
      <c r="A7627" t="s">
        <v>9679</v>
      </c>
      <c r="B7627">
        <v>4.7</v>
      </c>
      <c r="C7627" t="str">
        <f t="shared" si="119"/>
        <v>4 – 5</v>
      </c>
      <c r="D7627">
        <v>100</v>
      </c>
      <c r="E7627" t="s">
        <v>13149</v>
      </c>
      <c r="G7627" t="s">
        <v>13150</v>
      </c>
      <c r="H7627" t="s">
        <v>13150</v>
      </c>
      <c r="I7627" t="s">
        <v>9681</v>
      </c>
      <c r="J7627" t="s">
        <v>9682</v>
      </c>
      <c r="K7627" t="s">
        <v>15650</v>
      </c>
      <c r="L7627" t="s">
        <v>14302</v>
      </c>
      <c r="M7627" t="s">
        <v>18</v>
      </c>
    </row>
    <row r="7628" spans="1:13">
      <c r="A7628" t="s">
        <v>9679</v>
      </c>
      <c r="B7628">
        <v>4.7</v>
      </c>
      <c r="C7628" t="str">
        <f t="shared" si="119"/>
        <v>4 – 5</v>
      </c>
      <c r="D7628">
        <v>100</v>
      </c>
      <c r="E7628" t="s">
        <v>13149</v>
      </c>
      <c r="G7628" t="s">
        <v>13150</v>
      </c>
      <c r="H7628" t="s">
        <v>13150</v>
      </c>
      <c r="I7628" t="s">
        <v>9681</v>
      </c>
      <c r="J7628" t="s">
        <v>9682</v>
      </c>
      <c r="K7628" t="s">
        <v>15650</v>
      </c>
      <c r="L7628" t="s">
        <v>14302</v>
      </c>
      <c r="M7628" t="s">
        <v>16110</v>
      </c>
    </row>
    <row r="7629" spans="1:13">
      <c r="A7629" t="s">
        <v>9683</v>
      </c>
      <c r="B7629">
        <v>1.4</v>
      </c>
      <c r="C7629" t="str">
        <f t="shared" si="119"/>
        <v>1 – 2</v>
      </c>
      <c r="D7629">
        <v>8</v>
      </c>
      <c r="E7629" t="s">
        <v>13149</v>
      </c>
      <c r="G7629" t="s">
        <v>13150</v>
      </c>
      <c r="H7629" t="s">
        <v>13150</v>
      </c>
      <c r="I7629" t="s">
        <v>9686</v>
      </c>
      <c r="J7629" t="s">
        <v>9687</v>
      </c>
      <c r="K7629" t="s">
        <v>15651</v>
      </c>
      <c r="L7629" t="s">
        <v>14319</v>
      </c>
      <c r="M7629" t="s">
        <v>18</v>
      </c>
    </row>
    <row r="7630" spans="1:13">
      <c r="A7630" t="s">
        <v>9683</v>
      </c>
      <c r="B7630">
        <v>1.4</v>
      </c>
      <c r="C7630" t="str">
        <f t="shared" si="119"/>
        <v>1 – 2</v>
      </c>
      <c r="D7630">
        <v>8</v>
      </c>
      <c r="E7630" t="s">
        <v>13149</v>
      </c>
      <c r="G7630" t="s">
        <v>13150</v>
      </c>
      <c r="H7630" t="s">
        <v>13150</v>
      </c>
      <c r="I7630" t="s">
        <v>9686</v>
      </c>
      <c r="J7630" t="s">
        <v>9687</v>
      </c>
      <c r="K7630" t="s">
        <v>15651</v>
      </c>
      <c r="L7630" t="s">
        <v>14319</v>
      </c>
      <c r="M7630" t="s">
        <v>5392</v>
      </c>
    </row>
    <row r="7631" spans="1:13">
      <c r="A7631" t="s">
        <v>9688</v>
      </c>
      <c r="B7631">
        <v>4.9000000000000004</v>
      </c>
      <c r="C7631" t="str">
        <f t="shared" si="119"/>
        <v>4 – 5</v>
      </c>
      <c r="D7631">
        <v>15</v>
      </c>
      <c r="E7631" t="s">
        <v>13149</v>
      </c>
      <c r="G7631" t="s">
        <v>13150</v>
      </c>
      <c r="H7631" t="s">
        <v>13150</v>
      </c>
      <c r="I7631" t="s">
        <v>9690</v>
      </c>
      <c r="J7631" t="s">
        <v>9691</v>
      </c>
      <c r="K7631" t="s">
        <v>15652</v>
      </c>
      <c r="L7631" t="s">
        <v>14198</v>
      </c>
      <c r="M7631" t="s">
        <v>149</v>
      </c>
    </row>
    <row r="7632" spans="1:13">
      <c r="A7632" t="s">
        <v>9688</v>
      </c>
      <c r="B7632">
        <v>4.9000000000000004</v>
      </c>
      <c r="C7632" t="str">
        <f t="shared" si="119"/>
        <v>4 – 5</v>
      </c>
      <c r="D7632">
        <v>15</v>
      </c>
      <c r="E7632" t="s">
        <v>13149</v>
      </c>
      <c r="G7632" t="s">
        <v>13150</v>
      </c>
      <c r="H7632" t="s">
        <v>13150</v>
      </c>
      <c r="I7632" t="s">
        <v>9690</v>
      </c>
      <c r="J7632" t="s">
        <v>9691</v>
      </c>
      <c r="K7632" t="s">
        <v>15652</v>
      </c>
      <c r="L7632" t="s">
        <v>14198</v>
      </c>
      <c r="M7632" t="s">
        <v>1762</v>
      </c>
    </row>
    <row r="7633" spans="1:13">
      <c r="A7633" t="s">
        <v>9688</v>
      </c>
      <c r="B7633">
        <v>4.9000000000000004</v>
      </c>
      <c r="C7633" t="str">
        <f t="shared" si="119"/>
        <v>4 – 5</v>
      </c>
      <c r="D7633">
        <v>15</v>
      </c>
      <c r="E7633" t="s">
        <v>13149</v>
      </c>
      <c r="G7633" t="s">
        <v>13150</v>
      </c>
      <c r="H7633" t="s">
        <v>13150</v>
      </c>
      <c r="I7633" t="s">
        <v>9690</v>
      </c>
      <c r="J7633" t="s">
        <v>9691</v>
      </c>
      <c r="K7633" t="s">
        <v>15652</v>
      </c>
      <c r="L7633" t="s">
        <v>14198</v>
      </c>
      <c r="M7633" t="s">
        <v>18</v>
      </c>
    </row>
    <row r="7634" spans="1:13">
      <c r="A7634" t="s">
        <v>9692</v>
      </c>
      <c r="B7634">
        <v>4.4000000000000004</v>
      </c>
      <c r="C7634" t="str">
        <f t="shared" si="119"/>
        <v>4 – 5</v>
      </c>
      <c r="D7634">
        <v>1000</v>
      </c>
      <c r="E7634" t="s">
        <v>13149</v>
      </c>
      <c r="G7634" t="s">
        <v>13150</v>
      </c>
      <c r="H7634" t="s">
        <v>13150</v>
      </c>
      <c r="I7634" t="s">
        <v>9694</v>
      </c>
      <c r="J7634" t="s">
        <v>9695</v>
      </c>
      <c r="K7634" t="s">
        <v>13599</v>
      </c>
      <c r="L7634" t="s">
        <v>16126</v>
      </c>
      <c r="M7634" t="s">
        <v>10</v>
      </c>
    </row>
    <row r="7635" spans="1:13">
      <c r="A7635" t="s">
        <v>9696</v>
      </c>
      <c r="B7635">
        <v>4.7</v>
      </c>
      <c r="C7635" t="str">
        <f t="shared" si="119"/>
        <v>4 – 5</v>
      </c>
      <c r="D7635">
        <v>5000</v>
      </c>
      <c r="E7635" t="s">
        <v>13149</v>
      </c>
      <c r="G7635" t="s">
        <v>13150</v>
      </c>
      <c r="H7635" t="s">
        <v>13150</v>
      </c>
      <c r="I7635" t="s">
        <v>9698</v>
      </c>
      <c r="J7635" t="s">
        <v>9699</v>
      </c>
      <c r="K7635" t="s">
        <v>15653</v>
      </c>
      <c r="L7635" t="s">
        <v>14319</v>
      </c>
      <c r="M7635" t="s">
        <v>18</v>
      </c>
    </row>
    <row r="7636" spans="1:13">
      <c r="A7636" t="s">
        <v>9696</v>
      </c>
      <c r="B7636">
        <v>4.7</v>
      </c>
      <c r="C7636" t="str">
        <f t="shared" si="119"/>
        <v>4 – 5</v>
      </c>
      <c r="D7636">
        <v>5000</v>
      </c>
      <c r="E7636" t="s">
        <v>13149</v>
      </c>
      <c r="G7636" t="s">
        <v>13150</v>
      </c>
      <c r="H7636" t="s">
        <v>13150</v>
      </c>
      <c r="I7636" t="s">
        <v>9698</v>
      </c>
      <c r="J7636" t="s">
        <v>9699</v>
      </c>
      <c r="K7636" t="s">
        <v>15653</v>
      </c>
      <c r="L7636" t="s">
        <v>14319</v>
      </c>
      <c r="M7636" t="s">
        <v>16119</v>
      </c>
    </row>
    <row r="7637" spans="1:13">
      <c r="A7637" t="s">
        <v>9700</v>
      </c>
      <c r="B7637">
        <v>4.9000000000000004</v>
      </c>
      <c r="C7637" t="str">
        <f t="shared" si="119"/>
        <v>4 – 5</v>
      </c>
      <c r="D7637">
        <v>1000</v>
      </c>
      <c r="E7637" t="s">
        <v>13149</v>
      </c>
      <c r="G7637" t="s">
        <v>13150</v>
      </c>
      <c r="H7637" t="s">
        <v>13150</v>
      </c>
      <c r="I7637" t="s">
        <v>9702</v>
      </c>
      <c r="J7637" t="s">
        <v>9703</v>
      </c>
      <c r="K7637" t="s">
        <v>15654</v>
      </c>
      <c r="L7637" t="s">
        <v>14302</v>
      </c>
      <c r="M7637" t="s">
        <v>257</v>
      </c>
    </row>
    <row r="7638" spans="1:13">
      <c r="A7638" t="s">
        <v>9700</v>
      </c>
      <c r="B7638">
        <v>4.9000000000000004</v>
      </c>
      <c r="C7638" t="str">
        <f t="shared" si="119"/>
        <v>4 – 5</v>
      </c>
      <c r="D7638">
        <v>1000</v>
      </c>
      <c r="E7638" t="s">
        <v>13149</v>
      </c>
      <c r="G7638" t="s">
        <v>13150</v>
      </c>
      <c r="H7638" t="s">
        <v>13150</v>
      </c>
      <c r="I7638" t="s">
        <v>9702</v>
      </c>
      <c r="J7638" t="s">
        <v>9703</v>
      </c>
      <c r="K7638" t="s">
        <v>15654</v>
      </c>
      <c r="L7638" t="s">
        <v>14302</v>
      </c>
      <c r="M7638" t="s">
        <v>52</v>
      </c>
    </row>
    <row r="7639" spans="1:13">
      <c r="A7639" t="s">
        <v>9700</v>
      </c>
      <c r="B7639">
        <v>4.9000000000000004</v>
      </c>
      <c r="C7639" t="str">
        <f t="shared" si="119"/>
        <v>4 – 5</v>
      </c>
      <c r="D7639">
        <v>1000</v>
      </c>
      <c r="E7639" t="s">
        <v>13149</v>
      </c>
      <c r="G7639" t="s">
        <v>13150</v>
      </c>
      <c r="H7639" t="s">
        <v>13150</v>
      </c>
      <c r="I7639" t="s">
        <v>9702</v>
      </c>
      <c r="J7639" t="s">
        <v>9703</v>
      </c>
      <c r="K7639" t="s">
        <v>15654</v>
      </c>
      <c r="L7639" t="s">
        <v>14302</v>
      </c>
      <c r="M7639" t="s">
        <v>12403</v>
      </c>
    </row>
    <row r="7640" spans="1:13">
      <c r="A7640" t="s">
        <v>9704</v>
      </c>
      <c r="B7640">
        <v>4.4000000000000004</v>
      </c>
      <c r="C7640" t="str">
        <f t="shared" si="119"/>
        <v>4 – 5</v>
      </c>
      <c r="D7640">
        <v>84</v>
      </c>
      <c r="E7640" t="s">
        <v>13149</v>
      </c>
      <c r="G7640" t="s">
        <v>13150</v>
      </c>
      <c r="H7640" t="s">
        <v>13150</v>
      </c>
      <c r="I7640" t="s">
        <v>9707</v>
      </c>
      <c r="J7640" t="s">
        <v>9708</v>
      </c>
      <c r="K7640" t="s">
        <v>15655</v>
      </c>
      <c r="L7640" t="s">
        <v>14302</v>
      </c>
      <c r="M7640" t="s">
        <v>18</v>
      </c>
    </row>
    <row r="7641" spans="1:13">
      <c r="A7641" t="s">
        <v>9709</v>
      </c>
      <c r="B7641">
        <v>1.7</v>
      </c>
      <c r="C7641" t="str">
        <f t="shared" si="119"/>
        <v>1 – 2</v>
      </c>
      <c r="D7641">
        <v>10</v>
      </c>
      <c r="E7641" t="s">
        <v>13149</v>
      </c>
      <c r="G7641" t="s">
        <v>13150</v>
      </c>
      <c r="H7641" t="s">
        <v>13150</v>
      </c>
      <c r="I7641" t="s">
        <v>9712</v>
      </c>
      <c r="J7641" t="s">
        <v>9713</v>
      </c>
      <c r="K7641" t="s">
        <v>13600</v>
      </c>
      <c r="L7641" t="s">
        <v>13155</v>
      </c>
      <c r="M7641" t="s">
        <v>52</v>
      </c>
    </row>
    <row r="7642" spans="1:13">
      <c r="A7642" t="s">
        <v>9709</v>
      </c>
      <c r="B7642">
        <v>1.7</v>
      </c>
      <c r="C7642" t="str">
        <f t="shared" si="119"/>
        <v>1 – 2</v>
      </c>
      <c r="D7642">
        <v>10</v>
      </c>
      <c r="E7642" t="s">
        <v>13149</v>
      </c>
      <c r="G7642" t="s">
        <v>13150</v>
      </c>
      <c r="H7642" t="s">
        <v>13150</v>
      </c>
      <c r="I7642" t="s">
        <v>9712</v>
      </c>
      <c r="J7642" t="s">
        <v>9713</v>
      </c>
      <c r="K7642" t="s">
        <v>13600</v>
      </c>
      <c r="L7642" t="s">
        <v>13155</v>
      </c>
      <c r="M7642" t="s">
        <v>18</v>
      </c>
    </row>
    <row r="7643" spans="1:13">
      <c r="A7643" t="s">
        <v>9709</v>
      </c>
      <c r="B7643">
        <v>1.7</v>
      </c>
      <c r="C7643" t="str">
        <f t="shared" si="119"/>
        <v>1 – 2</v>
      </c>
      <c r="D7643">
        <v>10</v>
      </c>
      <c r="E7643" t="s">
        <v>13149</v>
      </c>
      <c r="G7643" t="s">
        <v>13150</v>
      </c>
      <c r="H7643" t="s">
        <v>13150</v>
      </c>
      <c r="I7643" t="s">
        <v>9712</v>
      </c>
      <c r="J7643" t="s">
        <v>9713</v>
      </c>
      <c r="K7643" t="s">
        <v>13600</v>
      </c>
      <c r="L7643" t="s">
        <v>13155</v>
      </c>
      <c r="M7643" t="s">
        <v>5392</v>
      </c>
    </row>
    <row r="7644" spans="1:13">
      <c r="A7644" t="s">
        <v>9709</v>
      </c>
      <c r="B7644">
        <v>1.7</v>
      </c>
      <c r="C7644" t="str">
        <f t="shared" si="119"/>
        <v>1 – 2</v>
      </c>
      <c r="D7644">
        <v>10</v>
      </c>
      <c r="E7644" t="s">
        <v>13149</v>
      </c>
      <c r="G7644" t="s">
        <v>13150</v>
      </c>
      <c r="H7644" t="s">
        <v>13150</v>
      </c>
      <c r="I7644" t="s">
        <v>9712</v>
      </c>
      <c r="J7644" t="s">
        <v>9713</v>
      </c>
      <c r="K7644" t="s">
        <v>13600</v>
      </c>
      <c r="L7644" t="s">
        <v>13155</v>
      </c>
      <c r="M7644" t="s">
        <v>1511</v>
      </c>
    </row>
    <row r="7645" spans="1:13">
      <c r="A7645" t="s">
        <v>9709</v>
      </c>
      <c r="B7645">
        <v>1.7</v>
      </c>
      <c r="C7645" t="str">
        <f t="shared" si="119"/>
        <v>1 – 2</v>
      </c>
      <c r="D7645">
        <v>10</v>
      </c>
      <c r="E7645" t="s">
        <v>13149</v>
      </c>
      <c r="G7645" t="s">
        <v>13150</v>
      </c>
      <c r="H7645" t="s">
        <v>13150</v>
      </c>
      <c r="I7645" t="s">
        <v>9712</v>
      </c>
      <c r="J7645" t="s">
        <v>9713</v>
      </c>
      <c r="K7645" t="s">
        <v>13600</v>
      </c>
      <c r="L7645" t="s">
        <v>13155</v>
      </c>
      <c r="M7645" t="s">
        <v>4172</v>
      </c>
    </row>
    <row r="7646" spans="1:13">
      <c r="A7646" t="s">
        <v>9714</v>
      </c>
      <c r="B7646">
        <v>4</v>
      </c>
      <c r="C7646" t="str">
        <f t="shared" si="119"/>
        <v>3 – 4</v>
      </c>
      <c r="D7646">
        <v>100</v>
      </c>
      <c r="E7646" t="s">
        <v>13149</v>
      </c>
      <c r="G7646" t="s">
        <v>13150</v>
      </c>
      <c r="H7646" t="s">
        <v>13150</v>
      </c>
      <c r="I7646" t="s">
        <v>9716</v>
      </c>
      <c r="J7646" t="s">
        <v>9717</v>
      </c>
      <c r="K7646" t="s">
        <v>15656</v>
      </c>
      <c r="L7646" t="s">
        <v>14302</v>
      </c>
      <c r="M7646" t="s">
        <v>10</v>
      </c>
    </row>
    <row r="7647" spans="1:13">
      <c r="A7647" t="s">
        <v>9718</v>
      </c>
      <c r="B7647">
        <v>4.2</v>
      </c>
      <c r="C7647" t="str">
        <f t="shared" si="119"/>
        <v>4 – 5</v>
      </c>
      <c r="D7647">
        <v>34</v>
      </c>
      <c r="E7647" t="s">
        <v>13149</v>
      </c>
      <c r="G7647" t="s">
        <v>13150</v>
      </c>
      <c r="H7647" t="s">
        <v>13150</v>
      </c>
      <c r="I7647" t="s">
        <v>9721</v>
      </c>
      <c r="J7647" t="s">
        <v>9722</v>
      </c>
      <c r="K7647" t="s">
        <v>15657</v>
      </c>
      <c r="L7647" t="s">
        <v>14391</v>
      </c>
      <c r="M7647" t="s">
        <v>257</v>
      </c>
    </row>
    <row r="7648" spans="1:13">
      <c r="A7648" t="s">
        <v>9718</v>
      </c>
      <c r="B7648">
        <v>4.2</v>
      </c>
      <c r="C7648" t="str">
        <f t="shared" si="119"/>
        <v>4 – 5</v>
      </c>
      <c r="D7648">
        <v>34</v>
      </c>
      <c r="E7648" t="s">
        <v>13149</v>
      </c>
      <c r="G7648" t="s">
        <v>13150</v>
      </c>
      <c r="H7648" t="s">
        <v>13150</v>
      </c>
      <c r="I7648" t="s">
        <v>9721</v>
      </c>
      <c r="J7648" t="s">
        <v>9722</v>
      </c>
      <c r="K7648" t="s">
        <v>15657</v>
      </c>
      <c r="L7648" t="s">
        <v>14391</v>
      </c>
      <c r="M7648" t="s">
        <v>511</v>
      </c>
    </row>
    <row r="7649" spans="1:13">
      <c r="A7649" t="s">
        <v>9723</v>
      </c>
      <c r="C7649" t="str">
        <f t="shared" si="119"/>
        <v>No Rating</v>
      </c>
      <c r="E7649" t="s">
        <v>13150</v>
      </c>
      <c r="G7649" t="s">
        <v>13150</v>
      </c>
      <c r="H7649" t="s">
        <v>13150</v>
      </c>
      <c r="I7649" t="s">
        <v>9725</v>
      </c>
      <c r="J7649" t="s">
        <v>9726</v>
      </c>
      <c r="K7649" t="s">
        <v>15658</v>
      </c>
      <c r="L7649" t="s">
        <v>14198</v>
      </c>
      <c r="M7649" t="s">
        <v>18</v>
      </c>
    </row>
    <row r="7650" spans="1:13">
      <c r="A7650" t="s">
        <v>9723</v>
      </c>
      <c r="C7650" t="str">
        <f t="shared" si="119"/>
        <v>No Rating</v>
      </c>
      <c r="E7650" t="s">
        <v>13150</v>
      </c>
      <c r="G7650" t="s">
        <v>13150</v>
      </c>
      <c r="H7650" t="s">
        <v>13150</v>
      </c>
      <c r="I7650" t="s">
        <v>9725</v>
      </c>
      <c r="J7650" t="s">
        <v>9726</v>
      </c>
      <c r="K7650" t="s">
        <v>15658</v>
      </c>
      <c r="L7650" t="s">
        <v>14198</v>
      </c>
      <c r="M7650" t="s">
        <v>16115</v>
      </c>
    </row>
    <row r="7651" spans="1:13">
      <c r="A7651" t="s">
        <v>9723</v>
      </c>
      <c r="C7651" t="str">
        <f t="shared" si="119"/>
        <v>No Rating</v>
      </c>
      <c r="E7651" t="s">
        <v>13150</v>
      </c>
      <c r="G7651" t="s">
        <v>13150</v>
      </c>
      <c r="H7651" t="s">
        <v>13150</v>
      </c>
      <c r="I7651" t="s">
        <v>9725</v>
      </c>
      <c r="J7651" t="s">
        <v>9726</v>
      </c>
      <c r="K7651" t="s">
        <v>15658</v>
      </c>
      <c r="L7651" t="s">
        <v>14198</v>
      </c>
      <c r="M7651" t="s">
        <v>3586</v>
      </c>
    </row>
    <row r="7652" spans="1:13">
      <c r="A7652" t="s">
        <v>9723</v>
      </c>
      <c r="C7652" t="str">
        <f t="shared" si="119"/>
        <v>No Rating</v>
      </c>
      <c r="E7652" t="s">
        <v>13150</v>
      </c>
      <c r="G7652" t="s">
        <v>13150</v>
      </c>
      <c r="H7652" t="s">
        <v>13150</v>
      </c>
      <c r="I7652" t="s">
        <v>9725</v>
      </c>
      <c r="J7652" t="s">
        <v>9726</v>
      </c>
      <c r="K7652" t="s">
        <v>15658</v>
      </c>
      <c r="L7652" t="s">
        <v>14198</v>
      </c>
      <c r="M7652" t="s">
        <v>1220</v>
      </c>
    </row>
    <row r="7653" spans="1:13">
      <c r="A7653" t="s">
        <v>9728</v>
      </c>
      <c r="C7653" t="str">
        <f t="shared" si="119"/>
        <v>No Rating</v>
      </c>
      <c r="E7653" t="s">
        <v>13150</v>
      </c>
      <c r="G7653" t="s">
        <v>13150</v>
      </c>
      <c r="H7653" t="s">
        <v>13150</v>
      </c>
      <c r="I7653" t="s">
        <v>9730</v>
      </c>
      <c r="J7653" t="s">
        <v>9731</v>
      </c>
      <c r="K7653" t="s">
        <v>15659</v>
      </c>
      <c r="L7653" t="s">
        <v>14302</v>
      </c>
      <c r="M7653" t="s">
        <v>262</v>
      </c>
    </row>
    <row r="7654" spans="1:13">
      <c r="A7654" t="s">
        <v>9728</v>
      </c>
      <c r="C7654" t="str">
        <f t="shared" si="119"/>
        <v>No Rating</v>
      </c>
      <c r="E7654" t="s">
        <v>13150</v>
      </c>
      <c r="G7654" t="s">
        <v>13150</v>
      </c>
      <c r="H7654" t="s">
        <v>13150</v>
      </c>
      <c r="I7654" t="s">
        <v>9730</v>
      </c>
      <c r="J7654" t="s">
        <v>9731</v>
      </c>
      <c r="K7654" t="s">
        <v>15659</v>
      </c>
      <c r="L7654" t="s">
        <v>14302</v>
      </c>
      <c r="M7654" t="s">
        <v>18</v>
      </c>
    </row>
    <row r="7655" spans="1:13">
      <c r="A7655" t="s">
        <v>9728</v>
      </c>
      <c r="C7655" t="str">
        <f t="shared" si="119"/>
        <v>No Rating</v>
      </c>
      <c r="E7655" t="s">
        <v>13150</v>
      </c>
      <c r="G7655" t="s">
        <v>13150</v>
      </c>
      <c r="H7655" t="s">
        <v>13150</v>
      </c>
      <c r="I7655" t="s">
        <v>9730</v>
      </c>
      <c r="J7655" t="s">
        <v>9731</v>
      </c>
      <c r="K7655" t="s">
        <v>15659</v>
      </c>
      <c r="L7655" t="s">
        <v>14302</v>
      </c>
      <c r="M7655" t="s">
        <v>595</v>
      </c>
    </row>
    <row r="7656" spans="1:13">
      <c r="A7656" t="s">
        <v>9732</v>
      </c>
      <c r="B7656">
        <v>4.5999999999999996</v>
      </c>
      <c r="C7656" t="str">
        <f t="shared" si="119"/>
        <v>4 – 5</v>
      </c>
      <c r="D7656">
        <v>500</v>
      </c>
      <c r="E7656" t="s">
        <v>13149</v>
      </c>
      <c r="G7656" t="s">
        <v>13150</v>
      </c>
      <c r="H7656" t="s">
        <v>13150</v>
      </c>
      <c r="I7656" t="s">
        <v>9734</v>
      </c>
      <c r="J7656" t="s">
        <v>9735</v>
      </c>
      <c r="K7656" t="s">
        <v>15660</v>
      </c>
      <c r="L7656" t="s">
        <v>14198</v>
      </c>
      <c r="M7656" t="s">
        <v>262</v>
      </c>
    </row>
    <row r="7657" spans="1:13">
      <c r="A7657" t="s">
        <v>9732</v>
      </c>
      <c r="B7657">
        <v>4.5999999999999996</v>
      </c>
      <c r="C7657" t="str">
        <f t="shared" si="119"/>
        <v>4 – 5</v>
      </c>
      <c r="D7657">
        <v>500</v>
      </c>
      <c r="E7657" t="s">
        <v>13149</v>
      </c>
      <c r="G7657" t="s">
        <v>13150</v>
      </c>
      <c r="H7657" t="s">
        <v>13150</v>
      </c>
      <c r="I7657" t="s">
        <v>9734</v>
      </c>
      <c r="J7657" t="s">
        <v>9735</v>
      </c>
      <c r="K7657" t="s">
        <v>15660</v>
      </c>
      <c r="L7657" t="s">
        <v>14198</v>
      </c>
      <c r="M7657" t="s">
        <v>10</v>
      </c>
    </row>
    <row r="7658" spans="1:13">
      <c r="A7658" t="s">
        <v>9732</v>
      </c>
      <c r="B7658">
        <v>4.5999999999999996</v>
      </c>
      <c r="C7658" t="str">
        <f t="shared" si="119"/>
        <v>4 – 5</v>
      </c>
      <c r="D7658">
        <v>500</v>
      </c>
      <c r="E7658" t="s">
        <v>13149</v>
      </c>
      <c r="G7658" t="s">
        <v>13150</v>
      </c>
      <c r="H7658" t="s">
        <v>13150</v>
      </c>
      <c r="I7658" t="s">
        <v>9734</v>
      </c>
      <c r="J7658" t="s">
        <v>9735</v>
      </c>
      <c r="K7658" t="s">
        <v>15660</v>
      </c>
      <c r="L7658" t="s">
        <v>14198</v>
      </c>
      <c r="M7658" t="s">
        <v>18</v>
      </c>
    </row>
    <row r="7659" spans="1:13">
      <c r="A7659" t="s">
        <v>9732</v>
      </c>
      <c r="B7659">
        <v>4.5999999999999996</v>
      </c>
      <c r="C7659" t="str">
        <f t="shared" si="119"/>
        <v>4 – 5</v>
      </c>
      <c r="D7659">
        <v>500</v>
      </c>
      <c r="E7659" t="s">
        <v>13149</v>
      </c>
      <c r="G7659" t="s">
        <v>13150</v>
      </c>
      <c r="H7659" t="s">
        <v>13150</v>
      </c>
      <c r="I7659" t="s">
        <v>9734</v>
      </c>
      <c r="J7659" t="s">
        <v>9735</v>
      </c>
      <c r="K7659" t="s">
        <v>15660</v>
      </c>
      <c r="L7659" t="s">
        <v>14198</v>
      </c>
      <c r="M7659" t="s">
        <v>595</v>
      </c>
    </row>
    <row r="7660" spans="1:13">
      <c r="A7660" t="s">
        <v>9736</v>
      </c>
      <c r="C7660" t="str">
        <f t="shared" si="119"/>
        <v>No Rating</v>
      </c>
      <c r="E7660" t="s">
        <v>13150</v>
      </c>
      <c r="G7660" t="s">
        <v>13150</v>
      </c>
      <c r="H7660" t="s">
        <v>13150</v>
      </c>
      <c r="I7660" t="s">
        <v>9738</v>
      </c>
      <c r="J7660" t="s">
        <v>9739</v>
      </c>
      <c r="K7660" t="s">
        <v>15661</v>
      </c>
      <c r="L7660" t="s">
        <v>14302</v>
      </c>
      <c r="M7660" t="s">
        <v>257</v>
      </c>
    </row>
    <row r="7661" spans="1:13">
      <c r="A7661" t="s">
        <v>9736</v>
      </c>
      <c r="C7661" t="str">
        <f t="shared" si="119"/>
        <v>No Rating</v>
      </c>
      <c r="E7661" t="s">
        <v>13150</v>
      </c>
      <c r="G7661" t="s">
        <v>13150</v>
      </c>
      <c r="H7661" t="s">
        <v>13150</v>
      </c>
      <c r="I7661" t="s">
        <v>9738</v>
      </c>
      <c r="J7661" t="s">
        <v>9739</v>
      </c>
      <c r="K7661" t="s">
        <v>15661</v>
      </c>
      <c r="L7661" t="s">
        <v>14302</v>
      </c>
      <c r="M7661" t="s">
        <v>12403</v>
      </c>
    </row>
    <row r="7662" spans="1:13">
      <c r="A7662" t="s">
        <v>9740</v>
      </c>
      <c r="B7662">
        <v>4.5999999999999996</v>
      </c>
      <c r="C7662" t="str">
        <f t="shared" si="119"/>
        <v>4 – 5</v>
      </c>
      <c r="D7662">
        <v>100</v>
      </c>
      <c r="E7662" t="s">
        <v>13149</v>
      </c>
      <c r="G7662" t="s">
        <v>13150</v>
      </c>
      <c r="H7662" t="s">
        <v>13150</v>
      </c>
      <c r="I7662" t="s">
        <v>9742</v>
      </c>
      <c r="J7662" t="s">
        <v>9743</v>
      </c>
      <c r="K7662" t="s">
        <v>15662</v>
      </c>
      <c r="L7662" t="s">
        <v>14198</v>
      </c>
      <c r="M7662" t="s">
        <v>10</v>
      </c>
    </row>
    <row r="7663" spans="1:13">
      <c r="A7663" t="s">
        <v>9740</v>
      </c>
      <c r="B7663">
        <v>4.5999999999999996</v>
      </c>
      <c r="C7663" t="str">
        <f t="shared" si="119"/>
        <v>4 – 5</v>
      </c>
      <c r="D7663">
        <v>100</v>
      </c>
      <c r="E7663" t="s">
        <v>13149</v>
      </c>
      <c r="G7663" t="s">
        <v>13150</v>
      </c>
      <c r="H7663" t="s">
        <v>13150</v>
      </c>
      <c r="I7663" t="s">
        <v>9742</v>
      </c>
      <c r="J7663" t="s">
        <v>9743</v>
      </c>
      <c r="K7663" t="s">
        <v>15662</v>
      </c>
      <c r="L7663" t="s">
        <v>14198</v>
      </c>
      <c r="M7663" t="s">
        <v>18</v>
      </c>
    </row>
    <row r="7664" spans="1:13">
      <c r="A7664" t="s">
        <v>9744</v>
      </c>
      <c r="B7664">
        <v>4.3</v>
      </c>
      <c r="C7664" t="str">
        <f t="shared" si="119"/>
        <v>4 – 5</v>
      </c>
      <c r="D7664">
        <v>68</v>
      </c>
      <c r="E7664" t="s">
        <v>13149</v>
      </c>
      <c r="G7664" t="s">
        <v>13150</v>
      </c>
      <c r="H7664" t="s">
        <v>13150</v>
      </c>
      <c r="I7664" t="s">
        <v>9747</v>
      </c>
      <c r="J7664" t="s">
        <v>9748</v>
      </c>
      <c r="K7664" t="s">
        <v>15663</v>
      </c>
      <c r="L7664" t="s">
        <v>14302</v>
      </c>
      <c r="M7664" t="s">
        <v>18</v>
      </c>
    </row>
    <row r="7665" spans="1:13">
      <c r="A7665" t="s">
        <v>9744</v>
      </c>
      <c r="B7665">
        <v>4.3</v>
      </c>
      <c r="C7665" t="str">
        <f t="shared" si="119"/>
        <v>4 – 5</v>
      </c>
      <c r="D7665">
        <v>68</v>
      </c>
      <c r="E7665" t="s">
        <v>13149</v>
      </c>
      <c r="G7665" t="s">
        <v>13150</v>
      </c>
      <c r="H7665" t="s">
        <v>13150</v>
      </c>
      <c r="I7665" t="s">
        <v>9747</v>
      </c>
      <c r="J7665" t="s">
        <v>9748</v>
      </c>
      <c r="K7665" t="s">
        <v>15663</v>
      </c>
      <c r="L7665" t="s">
        <v>14302</v>
      </c>
      <c r="M7665" t="s">
        <v>16119</v>
      </c>
    </row>
    <row r="7666" spans="1:13">
      <c r="A7666" t="s">
        <v>9749</v>
      </c>
      <c r="B7666">
        <v>4.8</v>
      </c>
      <c r="C7666" t="str">
        <f t="shared" si="119"/>
        <v>4 – 5</v>
      </c>
      <c r="D7666">
        <v>500</v>
      </c>
      <c r="E7666" t="s">
        <v>13149</v>
      </c>
      <c r="G7666" t="s">
        <v>13150</v>
      </c>
      <c r="H7666" t="s">
        <v>13150</v>
      </c>
      <c r="I7666" t="s">
        <v>9751</v>
      </c>
      <c r="J7666" t="s">
        <v>9752</v>
      </c>
      <c r="K7666" t="s">
        <v>15664</v>
      </c>
      <c r="L7666" t="s">
        <v>14198</v>
      </c>
      <c r="M7666" t="s">
        <v>330</v>
      </c>
    </row>
    <row r="7667" spans="1:13">
      <c r="A7667" t="s">
        <v>9749</v>
      </c>
      <c r="B7667">
        <v>4.8</v>
      </c>
      <c r="C7667" t="str">
        <f t="shared" si="119"/>
        <v>4 – 5</v>
      </c>
      <c r="D7667">
        <v>500</v>
      </c>
      <c r="E7667" t="s">
        <v>13149</v>
      </c>
      <c r="G7667" t="s">
        <v>13150</v>
      </c>
      <c r="H7667" t="s">
        <v>13150</v>
      </c>
      <c r="I7667" t="s">
        <v>9751</v>
      </c>
      <c r="J7667" t="s">
        <v>9752</v>
      </c>
      <c r="K7667" t="s">
        <v>15664</v>
      </c>
      <c r="L7667" t="s">
        <v>14198</v>
      </c>
      <c r="M7667" t="s">
        <v>262</v>
      </c>
    </row>
    <row r="7668" spans="1:13">
      <c r="A7668" t="s">
        <v>9749</v>
      </c>
      <c r="B7668">
        <v>4.8</v>
      </c>
      <c r="C7668" t="str">
        <f t="shared" si="119"/>
        <v>4 – 5</v>
      </c>
      <c r="D7668">
        <v>500</v>
      </c>
      <c r="E7668" t="s">
        <v>13149</v>
      </c>
      <c r="G7668" t="s">
        <v>13150</v>
      </c>
      <c r="H7668" t="s">
        <v>13150</v>
      </c>
      <c r="I7668" t="s">
        <v>9751</v>
      </c>
      <c r="J7668" t="s">
        <v>9752</v>
      </c>
      <c r="K7668" t="s">
        <v>15664</v>
      </c>
      <c r="L7668" t="s">
        <v>14198</v>
      </c>
      <c r="M7668" t="s">
        <v>10</v>
      </c>
    </row>
    <row r="7669" spans="1:13">
      <c r="A7669" t="s">
        <v>9749</v>
      </c>
      <c r="B7669">
        <v>4.8</v>
      </c>
      <c r="C7669" t="str">
        <f t="shared" si="119"/>
        <v>4 – 5</v>
      </c>
      <c r="D7669">
        <v>500</v>
      </c>
      <c r="E7669" t="s">
        <v>13149</v>
      </c>
      <c r="G7669" t="s">
        <v>13150</v>
      </c>
      <c r="H7669" t="s">
        <v>13150</v>
      </c>
      <c r="I7669" t="s">
        <v>9751</v>
      </c>
      <c r="J7669" t="s">
        <v>9752</v>
      </c>
      <c r="K7669" t="s">
        <v>15664</v>
      </c>
      <c r="L7669" t="s">
        <v>14198</v>
      </c>
      <c r="M7669" t="s">
        <v>18</v>
      </c>
    </row>
    <row r="7670" spans="1:13">
      <c r="A7670" t="s">
        <v>9749</v>
      </c>
      <c r="B7670">
        <v>4.8</v>
      </c>
      <c r="C7670" t="str">
        <f t="shared" si="119"/>
        <v>4 – 5</v>
      </c>
      <c r="D7670">
        <v>500</v>
      </c>
      <c r="E7670" t="s">
        <v>13149</v>
      </c>
      <c r="G7670" t="s">
        <v>13150</v>
      </c>
      <c r="H7670" t="s">
        <v>13150</v>
      </c>
      <c r="I7670" t="s">
        <v>9751</v>
      </c>
      <c r="J7670" t="s">
        <v>9752</v>
      </c>
      <c r="K7670" t="s">
        <v>15664</v>
      </c>
      <c r="L7670" t="s">
        <v>14198</v>
      </c>
      <c r="M7670" t="s">
        <v>595</v>
      </c>
    </row>
    <row r="7671" spans="1:13">
      <c r="A7671" t="s">
        <v>9753</v>
      </c>
      <c r="B7671">
        <v>4.8</v>
      </c>
      <c r="C7671" t="str">
        <f t="shared" si="119"/>
        <v>4 – 5</v>
      </c>
      <c r="D7671">
        <v>24</v>
      </c>
      <c r="E7671" t="s">
        <v>13149</v>
      </c>
      <c r="G7671" t="s">
        <v>13150</v>
      </c>
      <c r="H7671" t="s">
        <v>13150</v>
      </c>
      <c r="I7671" t="s">
        <v>9756</v>
      </c>
      <c r="J7671" t="s">
        <v>9757</v>
      </c>
      <c r="K7671" t="s">
        <v>13601</v>
      </c>
      <c r="L7671" t="s">
        <v>13155</v>
      </c>
      <c r="M7671" t="s">
        <v>52</v>
      </c>
    </row>
    <row r="7672" spans="1:13">
      <c r="A7672" t="s">
        <v>9753</v>
      </c>
      <c r="B7672">
        <v>4.8</v>
      </c>
      <c r="C7672" t="str">
        <f t="shared" si="119"/>
        <v>4 – 5</v>
      </c>
      <c r="D7672">
        <v>24</v>
      </c>
      <c r="E7672" t="s">
        <v>13149</v>
      </c>
      <c r="G7672" t="s">
        <v>13150</v>
      </c>
      <c r="H7672" t="s">
        <v>13150</v>
      </c>
      <c r="I7672" t="s">
        <v>9756</v>
      </c>
      <c r="J7672" t="s">
        <v>9757</v>
      </c>
      <c r="K7672" t="s">
        <v>13601</v>
      </c>
      <c r="L7672" t="s">
        <v>13155</v>
      </c>
      <c r="M7672" t="s">
        <v>18</v>
      </c>
    </row>
    <row r="7673" spans="1:13">
      <c r="A7673" t="s">
        <v>9753</v>
      </c>
      <c r="B7673">
        <v>4.8</v>
      </c>
      <c r="C7673" t="str">
        <f t="shared" si="119"/>
        <v>4 – 5</v>
      </c>
      <c r="D7673">
        <v>24</v>
      </c>
      <c r="E7673" t="s">
        <v>13149</v>
      </c>
      <c r="G7673" t="s">
        <v>13150</v>
      </c>
      <c r="H7673" t="s">
        <v>13150</v>
      </c>
      <c r="I7673" t="s">
        <v>9756</v>
      </c>
      <c r="J7673" t="s">
        <v>9757</v>
      </c>
      <c r="K7673" t="s">
        <v>13601</v>
      </c>
      <c r="L7673" t="s">
        <v>13155</v>
      </c>
      <c r="M7673" t="s">
        <v>8122</v>
      </c>
    </row>
    <row r="7674" spans="1:13">
      <c r="A7674" t="s">
        <v>9753</v>
      </c>
      <c r="B7674">
        <v>4.8</v>
      </c>
      <c r="C7674" t="str">
        <f t="shared" si="119"/>
        <v>4 – 5</v>
      </c>
      <c r="D7674">
        <v>24</v>
      </c>
      <c r="E7674" t="s">
        <v>13149</v>
      </c>
      <c r="G7674" t="s">
        <v>13150</v>
      </c>
      <c r="H7674" t="s">
        <v>13150</v>
      </c>
      <c r="I7674" t="s">
        <v>9756</v>
      </c>
      <c r="J7674" t="s">
        <v>9757</v>
      </c>
      <c r="K7674" t="s">
        <v>13601</v>
      </c>
      <c r="L7674" t="s">
        <v>13155</v>
      </c>
      <c r="M7674" t="s">
        <v>1220</v>
      </c>
    </row>
    <row r="7675" spans="1:13">
      <c r="A7675" t="s">
        <v>5113</v>
      </c>
      <c r="B7675">
        <v>4.4000000000000004</v>
      </c>
      <c r="C7675" t="str">
        <f t="shared" si="119"/>
        <v>4 – 5</v>
      </c>
      <c r="D7675">
        <v>2000</v>
      </c>
      <c r="E7675" t="s">
        <v>13149</v>
      </c>
      <c r="G7675" t="s">
        <v>13150</v>
      </c>
      <c r="H7675" t="s">
        <v>13150</v>
      </c>
      <c r="I7675" t="s">
        <v>9759</v>
      </c>
      <c r="J7675" t="s">
        <v>9760</v>
      </c>
      <c r="K7675" t="s">
        <v>16095</v>
      </c>
      <c r="L7675" t="s">
        <v>14319</v>
      </c>
      <c r="M7675" t="s">
        <v>18</v>
      </c>
    </row>
    <row r="7676" spans="1:13">
      <c r="A7676" t="s">
        <v>5113</v>
      </c>
      <c r="B7676">
        <v>4.4000000000000004</v>
      </c>
      <c r="C7676" t="str">
        <f t="shared" si="119"/>
        <v>4 – 5</v>
      </c>
      <c r="D7676">
        <v>2000</v>
      </c>
      <c r="E7676" t="s">
        <v>13149</v>
      </c>
      <c r="G7676" t="s">
        <v>13150</v>
      </c>
      <c r="H7676" t="s">
        <v>13150</v>
      </c>
      <c r="I7676" t="s">
        <v>9759</v>
      </c>
      <c r="J7676" t="s">
        <v>9760</v>
      </c>
      <c r="K7676" t="s">
        <v>16095</v>
      </c>
      <c r="L7676" t="s">
        <v>14319</v>
      </c>
      <c r="M7676" t="s">
        <v>1220</v>
      </c>
    </row>
    <row r="7677" spans="1:13">
      <c r="A7677" t="s">
        <v>9761</v>
      </c>
      <c r="B7677">
        <v>2.8</v>
      </c>
      <c r="C7677" t="str">
        <f t="shared" si="119"/>
        <v>2 – 3</v>
      </c>
      <c r="D7677">
        <v>80</v>
      </c>
      <c r="E7677" t="s">
        <v>13149</v>
      </c>
      <c r="G7677" t="s">
        <v>13150</v>
      </c>
      <c r="H7677" t="s">
        <v>13150</v>
      </c>
      <c r="I7677" t="s">
        <v>9764</v>
      </c>
      <c r="J7677" t="s">
        <v>9765</v>
      </c>
      <c r="K7677" t="s">
        <v>15665</v>
      </c>
      <c r="L7677" t="s">
        <v>14274</v>
      </c>
      <c r="M7677" t="s">
        <v>257</v>
      </c>
    </row>
    <row r="7678" spans="1:13">
      <c r="A7678" t="s">
        <v>9761</v>
      </c>
      <c r="B7678">
        <v>2.8</v>
      </c>
      <c r="C7678" t="str">
        <f t="shared" si="119"/>
        <v>2 – 3</v>
      </c>
      <c r="D7678">
        <v>80</v>
      </c>
      <c r="E7678" t="s">
        <v>13149</v>
      </c>
      <c r="G7678" t="s">
        <v>13150</v>
      </c>
      <c r="H7678" t="s">
        <v>13150</v>
      </c>
      <c r="I7678" t="s">
        <v>9764</v>
      </c>
      <c r="J7678" t="s">
        <v>9765</v>
      </c>
      <c r="K7678" t="s">
        <v>15665</v>
      </c>
      <c r="L7678" t="s">
        <v>14274</v>
      </c>
      <c r="M7678" t="s">
        <v>52</v>
      </c>
    </row>
    <row r="7679" spans="1:13">
      <c r="A7679" t="s">
        <v>9761</v>
      </c>
      <c r="B7679">
        <v>2.8</v>
      </c>
      <c r="C7679" t="str">
        <f t="shared" si="119"/>
        <v>2 – 3</v>
      </c>
      <c r="D7679">
        <v>80</v>
      </c>
      <c r="E7679" t="s">
        <v>13149</v>
      </c>
      <c r="G7679" t="s">
        <v>13150</v>
      </c>
      <c r="H7679" t="s">
        <v>13150</v>
      </c>
      <c r="I7679" t="s">
        <v>9764</v>
      </c>
      <c r="J7679" t="s">
        <v>9765</v>
      </c>
      <c r="K7679" t="s">
        <v>15665</v>
      </c>
      <c r="L7679" t="s">
        <v>14274</v>
      </c>
      <c r="M7679" t="s">
        <v>511</v>
      </c>
    </row>
    <row r="7680" spans="1:13">
      <c r="A7680" t="s">
        <v>9761</v>
      </c>
      <c r="B7680">
        <v>2.8</v>
      </c>
      <c r="C7680" t="str">
        <f t="shared" si="119"/>
        <v>2 – 3</v>
      </c>
      <c r="D7680">
        <v>80</v>
      </c>
      <c r="E7680" t="s">
        <v>13149</v>
      </c>
      <c r="G7680" t="s">
        <v>13150</v>
      </c>
      <c r="H7680" t="s">
        <v>13150</v>
      </c>
      <c r="I7680" t="s">
        <v>9764</v>
      </c>
      <c r="J7680" t="s">
        <v>9765</v>
      </c>
      <c r="K7680" t="s">
        <v>15665</v>
      </c>
      <c r="L7680" t="s">
        <v>14274</v>
      </c>
      <c r="M7680" t="s">
        <v>16115</v>
      </c>
    </row>
    <row r="7681" spans="1:13">
      <c r="A7681" t="s">
        <v>9767</v>
      </c>
      <c r="B7681">
        <v>4.0999999999999996</v>
      </c>
      <c r="C7681" t="str">
        <f t="shared" si="119"/>
        <v>4 – 5</v>
      </c>
      <c r="D7681">
        <v>100</v>
      </c>
      <c r="E7681" t="s">
        <v>13149</v>
      </c>
      <c r="G7681" t="s">
        <v>13150</v>
      </c>
      <c r="H7681" t="s">
        <v>13150</v>
      </c>
      <c r="I7681" t="s">
        <v>9769</v>
      </c>
      <c r="J7681" t="s">
        <v>9770</v>
      </c>
      <c r="K7681" t="s">
        <v>15666</v>
      </c>
      <c r="L7681" t="s">
        <v>14391</v>
      </c>
      <c r="M7681" t="s">
        <v>52</v>
      </c>
    </row>
    <row r="7682" spans="1:13">
      <c r="A7682" t="s">
        <v>9767</v>
      </c>
      <c r="B7682">
        <v>4.0999999999999996</v>
      </c>
      <c r="C7682" t="str">
        <f t="shared" ref="C7682:C7745" si="120">IF(B7682="", "No Rating",
 IF(B7682&lt;=2, "1 – 2",
 IF(B7682&lt;=3, "2 – 3",
 IF(B7682&lt;=4, "3 – 4",
 "4 – 5"))))</f>
        <v>4 – 5</v>
      </c>
      <c r="D7682">
        <v>100</v>
      </c>
      <c r="E7682" t="s">
        <v>13149</v>
      </c>
      <c r="G7682" t="s">
        <v>13150</v>
      </c>
      <c r="H7682" t="s">
        <v>13150</v>
      </c>
      <c r="I7682" t="s">
        <v>9769</v>
      </c>
      <c r="J7682" t="s">
        <v>9770</v>
      </c>
      <c r="K7682" t="s">
        <v>15666</v>
      </c>
      <c r="L7682" t="s">
        <v>14391</v>
      </c>
      <c r="M7682" t="s">
        <v>511</v>
      </c>
    </row>
    <row r="7683" spans="1:13">
      <c r="A7683" t="s">
        <v>9767</v>
      </c>
      <c r="B7683">
        <v>4.0999999999999996</v>
      </c>
      <c r="C7683" t="str">
        <f t="shared" si="120"/>
        <v>4 – 5</v>
      </c>
      <c r="D7683">
        <v>100</v>
      </c>
      <c r="E7683" t="s">
        <v>13149</v>
      </c>
      <c r="G7683" t="s">
        <v>13150</v>
      </c>
      <c r="H7683" t="s">
        <v>13150</v>
      </c>
      <c r="I7683" t="s">
        <v>9769</v>
      </c>
      <c r="J7683" t="s">
        <v>9770</v>
      </c>
      <c r="K7683" t="s">
        <v>15666</v>
      </c>
      <c r="L7683" t="s">
        <v>14391</v>
      </c>
      <c r="M7683" t="s">
        <v>16112</v>
      </c>
    </row>
    <row r="7684" spans="1:13">
      <c r="A7684" t="s">
        <v>9771</v>
      </c>
      <c r="B7684">
        <v>4.2</v>
      </c>
      <c r="C7684" t="str">
        <f t="shared" si="120"/>
        <v>4 – 5</v>
      </c>
      <c r="D7684">
        <v>35</v>
      </c>
      <c r="E7684" t="s">
        <v>13149</v>
      </c>
      <c r="G7684" t="s">
        <v>13150</v>
      </c>
      <c r="H7684" t="s">
        <v>13150</v>
      </c>
      <c r="I7684" t="s">
        <v>9774</v>
      </c>
      <c r="J7684" t="s">
        <v>9775</v>
      </c>
      <c r="K7684" t="s">
        <v>15667</v>
      </c>
      <c r="L7684" t="s">
        <v>14319</v>
      </c>
      <c r="M7684" t="s">
        <v>149</v>
      </c>
    </row>
    <row r="7685" spans="1:13">
      <c r="A7685" t="s">
        <v>9776</v>
      </c>
      <c r="B7685">
        <v>3.8</v>
      </c>
      <c r="C7685" t="str">
        <f t="shared" si="120"/>
        <v>3 – 4</v>
      </c>
      <c r="D7685">
        <v>14</v>
      </c>
      <c r="E7685" t="s">
        <v>13149</v>
      </c>
      <c r="G7685" t="s">
        <v>13150</v>
      </c>
      <c r="H7685" t="s">
        <v>13150</v>
      </c>
      <c r="I7685" t="s">
        <v>9779</v>
      </c>
      <c r="J7685" t="s">
        <v>9780</v>
      </c>
      <c r="K7685" t="s">
        <v>15668</v>
      </c>
      <c r="L7685" t="s">
        <v>14319</v>
      </c>
      <c r="M7685" t="s">
        <v>18</v>
      </c>
    </row>
    <row r="7686" spans="1:13">
      <c r="A7686" t="s">
        <v>9776</v>
      </c>
      <c r="B7686">
        <v>3.8</v>
      </c>
      <c r="C7686" t="str">
        <f t="shared" si="120"/>
        <v>3 – 4</v>
      </c>
      <c r="D7686">
        <v>14</v>
      </c>
      <c r="E7686" t="s">
        <v>13149</v>
      </c>
      <c r="G7686" t="s">
        <v>13150</v>
      </c>
      <c r="H7686" t="s">
        <v>13150</v>
      </c>
      <c r="I7686" t="s">
        <v>9779</v>
      </c>
      <c r="J7686" t="s">
        <v>9780</v>
      </c>
      <c r="K7686" t="s">
        <v>15668</v>
      </c>
      <c r="L7686" t="s">
        <v>14319</v>
      </c>
      <c r="M7686" t="s">
        <v>1220</v>
      </c>
    </row>
    <row r="7687" spans="1:13">
      <c r="A7687" t="s">
        <v>9781</v>
      </c>
      <c r="B7687">
        <v>3.7</v>
      </c>
      <c r="C7687" t="str">
        <f t="shared" si="120"/>
        <v>3 – 4</v>
      </c>
      <c r="D7687">
        <v>6</v>
      </c>
      <c r="E7687" t="s">
        <v>13149</v>
      </c>
      <c r="G7687" t="s">
        <v>13150</v>
      </c>
      <c r="H7687" t="s">
        <v>13150</v>
      </c>
      <c r="I7687" t="s">
        <v>9783</v>
      </c>
      <c r="J7687" t="s">
        <v>9784</v>
      </c>
      <c r="K7687" t="s">
        <v>15669</v>
      </c>
      <c r="L7687" t="s">
        <v>14302</v>
      </c>
      <c r="M7687" t="s">
        <v>10</v>
      </c>
    </row>
    <row r="7688" spans="1:13">
      <c r="A7688" t="s">
        <v>9781</v>
      </c>
      <c r="B7688">
        <v>3.7</v>
      </c>
      <c r="C7688" t="str">
        <f t="shared" si="120"/>
        <v>3 – 4</v>
      </c>
      <c r="D7688">
        <v>6</v>
      </c>
      <c r="E7688" t="s">
        <v>13149</v>
      </c>
      <c r="G7688" t="s">
        <v>13150</v>
      </c>
      <c r="H7688" t="s">
        <v>13150</v>
      </c>
      <c r="I7688" t="s">
        <v>9783</v>
      </c>
      <c r="J7688" t="s">
        <v>9784</v>
      </c>
      <c r="K7688" t="s">
        <v>15669</v>
      </c>
      <c r="L7688" t="s">
        <v>14302</v>
      </c>
      <c r="M7688" t="s">
        <v>16115</v>
      </c>
    </row>
    <row r="7689" spans="1:13">
      <c r="A7689" t="s">
        <v>9781</v>
      </c>
      <c r="B7689">
        <v>3.7</v>
      </c>
      <c r="C7689" t="str">
        <f t="shared" si="120"/>
        <v>3 – 4</v>
      </c>
      <c r="D7689">
        <v>6</v>
      </c>
      <c r="E7689" t="s">
        <v>13149</v>
      </c>
      <c r="G7689" t="s">
        <v>13150</v>
      </c>
      <c r="H7689" t="s">
        <v>13150</v>
      </c>
      <c r="I7689" t="s">
        <v>9783</v>
      </c>
      <c r="J7689" t="s">
        <v>9784</v>
      </c>
      <c r="K7689" t="s">
        <v>15669</v>
      </c>
      <c r="L7689" t="s">
        <v>14302</v>
      </c>
      <c r="M7689" t="s">
        <v>16112</v>
      </c>
    </row>
    <row r="7690" spans="1:13">
      <c r="A7690" t="s">
        <v>9786</v>
      </c>
      <c r="B7690">
        <v>4.5</v>
      </c>
      <c r="C7690" t="str">
        <f t="shared" si="120"/>
        <v>4 – 5</v>
      </c>
      <c r="D7690">
        <v>100</v>
      </c>
      <c r="E7690" t="s">
        <v>13149</v>
      </c>
      <c r="G7690" t="s">
        <v>13150</v>
      </c>
      <c r="H7690" t="s">
        <v>13150</v>
      </c>
      <c r="I7690" t="s">
        <v>9788</v>
      </c>
      <c r="J7690" t="s">
        <v>9789</v>
      </c>
      <c r="K7690" t="s">
        <v>15670</v>
      </c>
      <c r="L7690" t="s">
        <v>14400</v>
      </c>
      <c r="M7690" t="s">
        <v>257</v>
      </c>
    </row>
    <row r="7691" spans="1:13">
      <c r="A7691" t="s">
        <v>9786</v>
      </c>
      <c r="B7691">
        <v>4.5</v>
      </c>
      <c r="C7691" t="str">
        <f t="shared" si="120"/>
        <v>4 – 5</v>
      </c>
      <c r="D7691">
        <v>100</v>
      </c>
      <c r="E7691" t="s">
        <v>13149</v>
      </c>
      <c r="G7691" t="s">
        <v>13150</v>
      </c>
      <c r="H7691" t="s">
        <v>13150</v>
      </c>
      <c r="I7691" t="s">
        <v>9788</v>
      </c>
      <c r="J7691" t="s">
        <v>9789</v>
      </c>
      <c r="K7691" t="s">
        <v>15670</v>
      </c>
      <c r="L7691" t="s">
        <v>14400</v>
      </c>
      <c r="M7691" t="s">
        <v>52</v>
      </c>
    </row>
    <row r="7692" spans="1:13">
      <c r="A7692" t="s">
        <v>9786</v>
      </c>
      <c r="B7692">
        <v>4.5</v>
      </c>
      <c r="C7692" t="str">
        <f t="shared" si="120"/>
        <v>4 – 5</v>
      </c>
      <c r="D7692">
        <v>100</v>
      </c>
      <c r="E7692" t="s">
        <v>13149</v>
      </c>
      <c r="G7692" t="s">
        <v>13150</v>
      </c>
      <c r="H7692" t="s">
        <v>13150</v>
      </c>
      <c r="I7692" t="s">
        <v>9788</v>
      </c>
      <c r="J7692" t="s">
        <v>9789</v>
      </c>
      <c r="K7692" t="s">
        <v>15670</v>
      </c>
      <c r="L7692" t="s">
        <v>14400</v>
      </c>
      <c r="M7692" t="s">
        <v>511</v>
      </c>
    </row>
    <row r="7693" spans="1:13">
      <c r="A7693" t="s">
        <v>9786</v>
      </c>
      <c r="B7693">
        <v>4.5</v>
      </c>
      <c r="C7693" t="str">
        <f t="shared" si="120"/>
        <v>4 – 5</v>
      </c>
      <c r="D7693">
        <v>100</v>
      </c>
      <c r="E7693" t="s">
        <v>13149</v>
      </c>
      <c r="G7693" t="s">
        <v>13150</v>
      </c>
      <c r="H7693" t="s">
        <v>13150</v>
      </c>
      <c r="I7693" t="s">
        <v>9788</v>
      </c>
      <c r="J7693" t="s">
        <v>9789</v>
      </c>
      <c r="K7693" t="s">
        <v>15670</v>
      </c>
      <c r="L7693" t="s">
        <v>14400</v>
      </c>
      <c r="M7693" t="s">
        <v>16112</v>
      </c>
    </row>
    <row r="7694" spans="1:13">
      <c r="A7694" t="s">
        <v>9790</v>
      </c>
      <c r="B7694">
        <v>4.5999999999999996</v>
      </c>
      <c r="C7694" t="str">
        <f t="shared" si="120"/>
        <v>4 – 5</v>
      </c>
      <c r="D7694">
        <v>1000</v>
      </c>
      <c r="E7694" t="s">
        <v>13149</v>
      </c>
      <c r="G7694" t="s">
        <v>13150</v>
      </c>
      <c r="H7694" t="s">
        <v>13150</v>
      </c>
      <c r="I7694" t="s">
        <v>9792</v>
      </c>
      <c r="J7694" t="s">
        <v>9793</v>
      </c>
      <c r="K7694" t="s">
        <v>15671</v>
      </c>
      <c r="L7694" t="s">
        <v>14319</v>
      </c>
      <c r="M7694" t="s">
        <v>330</v>
      </c>
    </row>
    <row r="7695" spans="1:13">
      <c r="A7695" t="s">
        <v>9794</v>
      </c>
      <c r="C7695" t="str">
        <f t="shared" si="120"/>
        <v>No Rating</v>
      </c>
      <c r="E7695" t="s">
        <v>13150</v>
      </c>
      <c r="G7695" t="s">
        <v>13150</v>
      </c>
      <c r="H7695" t="s">
        <v>13150</v>
      </c>
      <c r="I7695" t="s">
        <v>9796</v>
      </c>
      <c r="J7695" t="s">
        <v>9797</v>
      </c>
      <c r="K7695" t="s">
        <v>15672</v>
      </c>
      <c r="L7695" t="s">
        <v>14198</v>
      </c>
      <c r="M7695" t="s">
        <v>149</v>
      </c>
    </row>
    <row r="7696" spans="1:13">
      <c r="A7696" t="s">
        <v>9794</v>
      </c>
      <c r="C7696" t="str">
        <f t="shared" si="120"/>
        <v>No Rating</v>
      </c>
      <c r="E7696" t="s">
        <v>13150</v>
      </c>
      <c r="G7696" t="s">
        <v>13150</v>
      </c>
      <c r="H7696" t="s">
        <v>13150</v>
      </c>
      <c r="I7696" t="s">
        <v>9796</v>
      </c>
      <c r="J7696" t="s">
        <v>9797</v>
      </c>
      <c r="K7696" t="s">
        <v>15672</v>
      </c>
      <c r="L7696" t="s">
        <v>14198</v>
      </c>
      <c r="M7696" t="s">
        <v>262</v>
      </c>
    </row>
    <row r="7697" spans="1:13">
      <c r="A7697" t="s">
        <v>9794</v>
      </c>
      <c r="C7697" t="str">
        <f t="shared" si="120"/>
        <v>No Rating</v>
      </c>
      <c r="E7697" t="s">
        <v>13150</v>
      </c>
      <c r="G7697" t="s">
        <v>13150</v>
      </c>
      <c r="H7697" t="s">
        <v>13150</v>
      </c>
      <c r="I7697" t="s">
        <v>9796</v>
      </c>
      <c r="J7697" t="s">
        <v>9797</v>
      </c>
      <c r="K7697" t="s">
        <v>15672</v>
      </c>
      <c r="L7697" t="s">
        <v>14198</v>
      </c>
      <c r="M7697" t="s">
        <v>10</v>
      </c>
    </row>
    <row r="7698" spans="1:13">
      <c r="A7698" t="s">
        <v>9794</v>
      </c>
      <c r="C7698" t="str">
        <f t="shared" si="120"/>
        <v>No Rating</v>
      </c>
      <c r="E7698" t="s">
        <v>13150</v>
      </c>
      <c r="G7698" t="s">
        <v>13150</v>
      </c>
      <c r="H7698" t="s">
        <v>13150</v>
      </c>
      <c r="I7698" t="s">
        <v>9796</v>
      </c>
      <c r="J7698" t="s">
        <v>9797</v>
      </c>
      <c r="K7698" t="s">
        <v>15672</v>
      </c>
      <c r="L7698" t="s">
        <v>14198</v>
      </c>
      <c r="M7698" t="s">
        <v>595</v>
      </c>
    </row>
    <row r="7699" spans="1:13">
      <c r="A7699" t="s">
        <v>9798</v>
      </c>
      <c r="C7699" t="str">
        <f t="shared" si="120"/>
        <v>No Rating</v>
      </c>
      <c r="E7699" t="s">
        <v>13150</v>
      </c>
      <c r="G7699" t="s">
        <v>13150</v>
      </c>
      <c r="H7699" t="s">
        <v>13150</v>
      </c>
      <c r="I7699" t="s">
        <v>9800</v>
      </c>
      <c r="J7699" t="s">
        <v>9801</v>
      </c>
      <c r="K7699" t="s">
        <v>15673</v>
      </c>
      <c r="L7699" t="s">
        <v>14319</v>
      </c>
      <c r="M7699" t="s">
        <v>18</v>
      </c>
    </row>
    <row r="7700" spans="1:13">
      <c r="A7700" t="s">
        <v>9798</v>
      </c>
      <c r="C7700" t="str">
        <f t="shared" si="120"/>
        <v>No Rating</v>
      </c>
      <c r="E7700" t="s">
        <v>13150</v>
      </c>
      <c r="G7700" t="s">
        <v>13150</v>
      </c>
      <c r="H7700" t="s">
        <v>13150</v>
      </c>
      <c r="I7700" t="s">
        <v>9800</v>
      </c>
      <c r="J7700" t="s">
        <v>9801</v>
      </c>
      <c r="K7700" t="s">
        <v>15673</v>
      </c>
      <c r="L7700" t="s">
        <v>14319</v>
      </c>
      <c r="M7700" t="s">
        <v>5392</v>
      </c>
    </row>
    <row r="7701" spans="1:13">
      <c r="A7701" t="s">
        <v>9798</v>
      </c>
      <c r="C7701" t="str">
        <f t="shared" si="120"/>
        <v>No Rating</v>
      </c>
      <c r="E7701" t="s">
        <v>13150</v>
      </c>
      <c r="G7701" t="s">
        <v>13150</v>
      </c>
      <c r="H7701" t="s">
        <v>13150</v>
      </c>
      <c r="I7701" t="s">
        <v>9800</v>
      </c>
      <c r="J7701" t="s">
        <v>9801</v>
      </c>
      <c r="K7701" t="s">
        <v>15673</v>
      </c>
      <c r="L7701" t="s">
        <v>14319</v>
      </c>
      <c r="M7701" t="s">
        <v>16116</v>
      </c>
    </row>
    <row r="7702" spans="1:13">
      <c r="A7702" t="s">
        <v>9802</v>
      </c>
      <c r="C7702" t="str">
        <f t="shared" si="120"/>
        <v>No Rating</v>
      </c>
      <c r="E7702" t="s">
        <v>13150</v>
      </c>
      <c r="G7702" t="s">
        <v>13150</v>
      </c>
      <c r="H7702" t="s">
        <v>13150</v>
      </c>
      <c r="I7702" t="s">
        <v>9804</v>
      </c>
      <c r="J7702" t="s">
        <v>9805</v>
      </c>
      <c r="K7702" t="s">
        <v>13602</v>
      </c>
      <c r="L7702" t="s">
        <v>13155</v>
      </c>
      <c r="M7702" t="s">
        <v>635</v>
      </c>
    </row>
    <row r="7703" spans="1:13">
      <c r="A7703" t="s">
        <v>9802</v>
      </c>
      <c r="C7703" t="str">
        <f t="shared" si="120"/>
        <v>No Rating</v>
      </c>
      <c r="E7703" t="s">
        <v>13150</v>
      </c>
      <c r="G7703" t="s">
        <v>13150</v>
      </c>
      <c r="H7703" t="s">
        <v>13150</v>
      </c>
      <c r="I7703" t="s">
        <v>9804</v>
      </c>
      <c r="J7703" t="s">
        <v>9805</v>
      </c>
      <c r="K7703" t="s">
        <v>13602</v>
      </c>
      <c r="L7703" t="s">
        <v>13155</v>
      </c>
      <c r="M7703" t="s">
        <v>149</v>
      </c>
    </row>
    <row r="7704" spans="1:13">
      <c r="A7704" t="s">
        <v>9802</v>
      </c>
      <c r="C7704" t="str">
        <f t="shared" si="120"/>
        <v>No Rating</v>
      </c>
      <c r="E7704" t="s">
        <v>13150</v>
      </c>
      <c r="G7704" t="s">
        <v>13150</v>
      </c>
      <c r="H7704" t="s">
        <v>13150</v>
      </c>
      <c r="I7704" t="s">
        <v>9804</v>
      </c>
      <c r="J7704" t="s">
        <v>9805</v>
      </c>
      <c r="K7704" t="s">
        <v>13602</v>
      </c>
      <c r="L7704" t="s">
        <v>13155</v>
      </c>
      <c r="M7704" t="s">
        <v>262</v>
      </c>
    </row>
    <row r="7705" spans="1:13">
      <c r="A7705" t="s">
        <v>9802</v>
      </c>
      <c r="C7705" t="str">
        <f t="shared" si="120"/>
        <v>No Rating</v>
      </c>
      <c r="E7705" t="s">
        <v>13150</v>
      </c>
      <c r="G7705" t="s">
        <v>13150</v>
      </c>
      <c r="H7705" t="s">
        <v>13150</v>
      </c>
      <c r="I7705" t="s">
        <v>9804</v>
      </c>
      <c r="J7705" t="s">
        <v>9805</v>
      </c>
      <c r="K7705" t="s">
        <v>13602</v>
      </c>
      <c r="L7705" t="s">
        <v>13155</v>
      </c>
      <c r="M7705" t="s">
        <v>10</v>
      </c>
    </row>
    <row r="7706" spans="1:13">
      <c r="A7706" t="s">
        <v>9802</v>
      </c>
      <c r="C7706" t="str">
        <f t="shared" si="120"/>
        <v>No Rating</v>
      </c>
      <c r="E7706" t="s">
        <v>13150</v>
      </c>
      <c r="G7706" t="s">
        <v>13150</v>
      </c>
      <c r="H7706" t="s">
        <v>13150</v>
      </c>
      <c r="I7706" t="s">
        <v>9804</v>
      </c>
      <c r="J7706" t="s">
        <v>9805</v>
      </c>
      <c r="K7706" t="s">
        <v>13602</v>
      </c>
      <c r="L7706" t="s">
        <v>13155</v>
      </c>
      <c r="M7706" t="s">
        <v>1762</v>
      </c>
    </row>
    <row r="7707" spans="1:13">
      <c r="A7707" t="s">
        <v>9806</v>
      </c>
      <c r="B7707">
        <v>4.4000000000000004</v>
      </c>
      <c r="C7707" t="str">
        <f t="shared" si="120"/>
        <v>4 – 5</v>
      </c>
      <c r="D7707">
        <v>500</v>
      </c>
      <c r="E7707" t="s">
        <v>13149</v>
      </c>
      <c r="G7707" t="s">
        <v>13150</v>
      </c>
      <c r="H7707" t="s">
        <v>13150</v>
      </c>
      <c r="I7707" t="s">
        <v>9808</v>
      </c>
      <c r="J7707" t="s">
        <v>9809</v>
      </c>
      <c r="K7707" t="s">
        <v>15674</v>
      </c>
      <c r="L7707" t="s">
        <v>14319</v>
      </c>
      <c r="M7707" t="s">
        <v>149</v>
      </c>
    </row>
    <row r="7708" spans="1:13">
      <c r="A7708" t="s">
        <v>9810</v>
      </c>
      <c r="B7708">
        <v>4.9000000000000004</v>
      </c>
      <c r="C7708" t="str">
        <f t="shared" si="120"/>
        <v>4 – 5</v>
      </c>
      <c r="D7708">
        <v>1000</v>
      </c>
      <c r="E7708" t="s">
        <v>13149</v>
      </c>
      <c r="G7708" t="s">
        <v>13150</v>
      </c>
      <c r="H7708" t="s">
        <v>13150</v>
      </c>
      <c r="I7708" t="s">
        <v>9812</v>
      </c>
      <c r="J7708" t="s">
        <v>9813</v>
      </c>
      <c r="K7708" t="s">
        <v>15675</v>
      </c>
      <c r="L7708" t="s">
        <v>14319</v>
      </c>
      <c r="M7708" t="s">
        <v>1505</v>
      </c>
    </row>
    <row r="7709" spans="1:13">
      <c r="A7709" t="s">
        <v>9810</v>
      </c>
      <c r="B7709">
        <v>4.9000000000000004</v>
      </c>
      <c r="C7709" t="str">
        <f t="shared" si="120"/>
        <v>4 – 5</v>
      </c>
      <c r="D7709">
        <v>1000</v>
      </c>
      <c r="E7709" t="s">
        <v>13149</v>
      </c>
      <c r="G7709" t="s">
        <v>13150</v>
      </c>
      <c r="H7709" t="s">
        <v>13150</v>
      </c>
      <c r="I7709" t="s">
        <v>9812</v>
      </c>
      <c r="J7709" t="s">
        <v>9813</v>
      </c>
      <c r="K7709" t="s">
        <v>15675</v>
      </c>
      <c r="L7709" t="s">
        <v>14319</v>
      </c>
      <c r="M7709" t="s">
        <v>18</v>
      </c>
    </row>
    <row r="7710" spans="1:13">
      <c r="A7710" t="s">
        <v>9810</v>
      </c>
      <c r="B7710">
        <v>4.9000000000000004</v>
      </c>
      <c r="C7710" t="str">
        <f t="shared" si="120"/>
        <v>4 – 5</v>
      </c>
      <c r="D7710">
        <v>1000</v>
      </c>
      <c r="E7710" t="s">
        <v>13149</v>
      </c>
      <c r="G7710" t="s">
        <v>13150</v>
      </c>
      <c r="H7710" t="s">
        <v>13150</v>
      </c>
      <c r="I7710" t="s">
        <v>9812</v>
      </c>
      <c r="J7710" t="s">
        <v>9813</v>
      </c>
      <c r="K7710" t="s">
        <v>15675</v>
      </c>
      <c r="L7710" t="s">
        <v>14319</v>
      </c>
      <c r="M7710" t="s">
        <v>3586</v>
      </c>
    </row>
    <row r="7711" spans="1:13">
      <c r="A7711" t="s">
        <v>9814</v>
      </c>
      <c r="B7711">
        <v>4.5999999999999996</v>
      </c>
      <c r="C7711" t="str">
        <f t="shared" si="120"/>
        <v>4 – 5</v>
      </c>
      <c r="D7711">
        <v>100</v>
      </c>
      <c r="E7711" t="s">
        <v>13149</v>
      </c>
      <c r="G7711" t="s">
        <v>13150</v>
      </c>
      <c r="H7711" t="s">
        <v>13150</v>
      </c>
      <c r="I7711" t="s">
        <v>9816</v>
      </c>
      <c r="J7711" t="s">
        <v>2529</v>
      </c>
      <c r="K7711" t="s">
        <v>14430</v>
      </c>
      <c r="L7711" t="s">
        <v>14274</v>
      </c>
      <c r="M7711" t="s">
        <v>262</v>
      </c>
    </row>
    <row r="7712" spans="1:13">
      <c r="A7712" t="s">
        <v>9814</v>
      </c>
      <c r="B7712">
        <v>4.5999999999999996</v>
      </c>
      <c r="C7712" t="str">
        <f t="shared" si="120"/>
        <v>4 – 5</v>
      </c>
      <c r="D7712">
        <v>100</v>
      </c>
      <c r="E7712" t="s">
        <v>13149</v>
      </c>
      <c r="G7712" t="s">
        <v>13150</v>
      </c>
      <c r="H7712" t="s">
        <v>13150</v>
      </c>
      <c r="I7712" t="s">
        <v>9816</v>
      </c>
      <c r="J7712" t="s">
        <v>2529</v>
      </c>
      <c r="K7712" t="s">
        <v>14430</v>
      </c>
      <c r="L7712" t="s">
        <v>14274</v>
      </c>
      <c r="M7712" t="s">
        <v>10</v>
      </c>
    </row>
    <row r="7713" spans="1:13">
      <c r="A7713" t="s">
        <v>9814</v>
      </c>
      <c r="B7713">
        <v>4.5999999999999996</v>
      </c>
      <c r="C7713" t="str">
        <f t="shared" si="120"/>
        <v>4 – 5</v>
      </c>
      <c r="D7713">
        <v>100</v>
      </c>
      <c r="E7713" t="s">
        <v>13149</v>
      </c>
      <c r="G7713" t="s">
        <v>13150</v>
      </c>
      <c r="H7713" t="s">
        <v>13150</v>
      </c>
      <c r="I7713" t="s">
        <v>9816</v>
      </c>
      <c r="J7713" t="s">
        <v>2529</v>
      </c>
      <c r="K7713" t="s">
        <v>14430</v>
      </c>
      <c r="L7713" t="s">
        <v>14274</v>
      </c>
      <c r="M7713" t="s">
        <v>595</v>
      </c>
    </row>
    <row r="7714" spans="1:13">
      <c r="A7714" t="s">
        <v>9817</v>
      </c>
      <c r="B7714">
        <v>4.5</v>
      </c>
      <c r="C7714" t="str">
        <f t="shared" si="120"/>
        <v>4 – 5</v>
      </c>
      <c r="D7714">
        <v>44</v>
      </c>
      <c r="E7714" t="s">
        <v>13149</v>
      </c>
      <c r="G7714" t="s">
        <v>13150</v>
      </c>
      <c r="H7714" t="s">
        <v>13150</v>
      </c>
      <c r="I7714" t="s">
        <v>9820</v>
      </c>
      <c r="J7714" t="s">
        <v>9821</v>
      </c>
      <c r="K7714" t="s">
        <v>15676</v>
      </c>
      <c r="L7714" t="s">
        <v>14302</v>
      </c>
      <c r="M7714" t="s">
        <v>635</v>
      </c>
    </row>
    <row r="7715" spans="1:13">
      <c r="A7715" t="s">
        <v>9817</v>
      </c>
      <c r="B7715">
        <v>4.5</v>
      </c>
      <c r="C7715" t="str">
        <f t="shared" si="120"/>
        <v>4 – 5</v>
      </c>
      <c r="D7715">
        <v>44</v>
      </c>
      <c r="E7715" t="s">
        <v>13149</v>
      </c>
      <c r="G7715" t="s">
        <v>13150</v>
      </c>
      <c r="H7715" t="s">
        <v>13150</v>
      </c>
      <c r="I7715" t="s">
        <v>9820</v>
      </c>
      <c r="J7715" t="s">
        <v>9821</v>
      </c>
      <c r="K7715" t="s">
        <v>15676</v>
      </c>
      <c r="L7715" t="s">
        <v>14302</v>
      </c>
      <c r="M7715" t="s">
        <v>262</v>
      </c>
    </row>
    <row r="7716" spans="1:13">
      <c r="A7716" t="s">
        <v>9817</v>
      </c>
      <c r="B7716">
        <v>4.5</v>
      </c>
      <c r="C7716" t="str">
        <f t="shared" si="120"/>
        <v>4 – 5</v>
      </c>
      <c r="D7716">
        <v>44</v>
      </c>
      <c r="E7716" t="s">
        <v>13149</v>
      </c>
      <c r="G7716" t="s">
        <v>13150</v>
      </c>
      <c r="H7716" t="s">
        <v>13150</v>
      </c>
      <c r="I7716" t="s">
        <v>9820</v>
      </c>
      <c r="J7716" t="s">
        <v>9821</v>
      </c>
      <c r="K7716" t="s">
        <v>15676</v>
      </c>
      <c r="L7716" t="s">
        <v>14302</v>
      </c>
      <c r="M7716" t="s">
        <v>1505</v>
      </c>
    </row>
    <row r="7717" spans="1:13">
      <c r="A7717" t="s">
        <v>9817</v>
      </c>
      <c r="B7717">
        <v>4.5</v>
      </c>
      <c r="C7717" t="str">
        <f t="shared" si="120"/>
        <v>4 – 5</v>
      </c>
      <c r="D7717">
        <v>44</v>
      </c>
      <c r="E7717" t="s">
        <v>13149</v>
      </c>
      <c r="G7717" t="s">
        <v>13150</v>
      </c>
      <c r="H7717" t="s">
        <v>13150</v>
      </c>
      <c r="I7717" t="s">
        <v>9820</v>
      </c>
      <c r="J7717" t="s">
        <v>9821</v>
      </c>
      <c r="K7717" t="s">
        <v>15676</v>
      </c>
      <c r="L7717" t="s">
        <v>14302</v>
      </c>
      <c r="M7717" t="s">
        <v>595</v>
      </c>
    </row>
    <row r="7718" spans="1:13">
      <c r="A7718" t="s">
        <v>9817</v>
      </c>
      <c r="B7718">
        <v>4.5</v>
      </c>
      <c r="C7718" t="str">
        <f t="shared" si="120"/>
        <v>4 – 5</v>
      </c>
      <c r="D7718">
        <v>44</v>
      </c>
      <c r="E7718" t="s">
        <v>13149</v>
      </c>
      <c r="G7718" t="s">
        <v>13150</v>
      </c>
      <c r="H7718" t="s">
        <v>13150</v>
      </c>
      <c r="I7718" t="s">
        <v>9820</v>
      </c>
      <c r="J7718" t="s">
        <v>9821</v>
      </c>
      <c r="K7718" t="s">
        <v>15676</v>
      </c>
      <c r="L7718" t="s">
        <v>14302</v>
      </c>
      <c r="M7718" t="s">
        <v>3586</v>
      </c>
    </row>
    <row r="7719" spans="1:13">
      <c r="A7719" t="s">
        <v>9823</v>
      </c>
      <c r="C7719" t="str">
        <f t="shared" si="120"/>
        <v>No Rating</v>
      </c>
      <c r="E7719" t="s">
        <v>13150</v>
      </c>
      <c r="G7719" t="s">
        <v>13150</v>
      </c>
      <c r="H7719" t="s">
        <v>13150</v>
      </c>
      <c r="I7719" t="s">
        <v>9825</v>
      </c>
      <c r="J7719" t="s">
        <v>9826</v>
      </c>
      <c r="K7719" t="s">
        <v>15677</v>
      </c>
      <c r="L7719" t="s">
        <v>14319</v>
      </c>
      <c r="M7719" t="s">
        <v>18</v>
      </c>
    </row>
    <row r="7720" spans="1:13">
      <c r="A7720" t="s">
        <v>9823</v>
      </c>
      <c r="C7720" t="str">
        <f t="shared" si="120"/>
        <v>No Rating</v>
      </c>
      <c r="E7720" t="s">
        <v>13150</v>
      </c>
      <c r="G7720" t="s">
        <v>13150</v>
      </c>
      <c r="H7720" t="s">
        <v>13150</v>
      </c>
      <c r="I7720" t="s">
        <v>9825</v>
      </c>
      <c r="J7720" t="s">
        <v>9826</v>
      </c>
      <c r="K7720" t="s">
        <v>15677</v>
      </c>
      <c r="L7720" t="s">
        <v>14319</v>
      </c>
      <c r="M7720" t="s">
        <v>1511</v>
      </c>
    </row>
    <row r="7721" spans="1:13">
      <c r="A7721" t="s">
        <v>9823</v>
      </c>
      <c r="C7721" t="str">
        <f t="shared" si="120"/>
        <v>No Rating</v>
      </c>
      <c r="E7721" t="s">
        <v>13150</v>
      </c>
      <c r="G7721" t="s">
        <v>13150</v>
      </c>
      <c r="H7721" t="s">
        <v>13150</v>
      </c>
      <c r="I7721" t="s">
        <v>9825</v>
      </c>
      <c r="J7721" t="s">
        <v>9826</v>
      </c>
      <c r="K7721" t="s">
        <v>15677</v>
      </c>
      <c r="L7721" t="s">
        <v>14319</v>
      </c>
      <c r="M7721" t="s">
        <v>4172</v>
      </c>
    </row>
    <row r="7722" spans="1:13">
      <c r="A7722" t="s">
        <v>9827</v>
      </c>
      <c r="B7722">
        <v>4.5999999999999996</v>
      </c>
      <c r="C7722" t="str">
        <f t="shared" si="120"/>
        <v>4 – 5</v>
      </c>
      <c r="D7722">
        <v>74</v>
      </c>
      <c r="E7722" t="s">
        <v>13149</v>
      </c>
      <c r="G7722" t="s">
        <v>13150</v>
      </c>
      <c r="H7722" t="s">
        <v>13150</v>
      </c>
      <c r="I7722" t="s">
        <v>9830</v>
      </c>
      <c r="J7722" t="s">
        <v>9831</v>
      </c>
      <c r="K7722" t="s">
        <v>15678</v>
      </c>
      <c r="L7722" t="s">
        <v>14198</v>
      </c>
      <c r="M7722" t="s">
        <v>10</v>
      </c>
    </row>
    <row r="7723" spans="1:13">
      <c r="A7723" t="s">
        <v>9827</v>
      </c>
      <c r="B7723">
        <v>4.5999999999999996</v>
      </c>
      <c r="C7723" t="str">
        <f t="shared" si="120"/>
        <v>4 – 5</v>
      </c>
      <c r="D7723">
        <v>74</v>
      </c>
      <c r="E7723" t="s">
        <v>13149</v>
      </c>
      <c r="G7723" t="s">
        <v>13150</v>
      </c>
      <c r="H7723" t="s">
        <v>13150</v>
      </c>
      <c r="I7723" t="s">
        <v>9830</v>
      </c>
      <c r="J7723" t="s">
        <v>9831</v>
      </c>
      <c r="K7723" t="s">
        <v>15678</v>
      </c>
      <c r="L7723" t="s">
        <v>14198</v>
      </c>
      <c r="M7723" t="s">
        <v>18</v>
      </c>
    </row>
    <row r="7724" spans="1:13">
      <c r="A7724" t="s">
        <v>9827</v>
      </c>
      <c r="B7724">
        <v>4.5999999999999996</v>
      </c>
      <c r="C7724" t="str">
        <f t="shared" si="120"/>
        <v>4 – 5</v>
      </c>
      <c r="D7724">
        <v>74</v>
      </c>
      <c r="E7724" t="s">
        <v>13149</v>
      </c>
      <c r="G7724" t="s">
        <v>13150</v>
      </c>
      <c r="H7724" t="s">
        <v>13150</v>
      </c>
      <c r="I7724" t="s">
        <v>9830</v>
      </c>
      <c r="J7724" t="s">
        <v>9831</v>
      </c>
      <c r="K7724" t="s">
        <v>15678</v>
      </c>
      <c r="L7724" t="s">
        <v>14198</v>
      </c>
      <c r="M7724" t="s">
        <v>16116</v>
      </c>
    </row>
    <row r="7725" spans="1:13">
      <c r="A7725" t="s">
        <v>9833</v>
      </c>
      <c r="C7725" t="str">
        <f t="shared" si="120"/>
        <v>No Rating</v>
      </c>
      <c r="E7725" t="s">
        <v>13150</v>
      </c>
      <c r="G7725" t="s">
        <v>13150</v>
      </c>
      <c r="H7725" t="s">
        <v>13150</v>
      </c>
      <c r="I7725" t="s">
        <v>9835</v>
      </c>
      <c r="J7725" t="s">
        <v>9836</v>
      </c>
      <c r="K7725" t="s">
        <v>15679</v>
      </c>
      <c r="L7725" t="s">
        <v>14319</v>
      </c>
      <c r="M7725" t="s">
        <v>18</v>
      </c>
    </row>
    <row r="7726" spans="1:13">
      <c r="A7726" t="s">
        <v>9833</v>
      </c>
      <c r="C7726" t="str">
        <f t="shared" si="120"/>
        <v>No Rating</v>
      </c>
      <c r="E7726" t="s">
        <v>13150</v>
      </c>
      <c r="G7726" t="s">
        <v>13150</v>
      </c>
      <c r="H7726" t="s">
        <v>13150</v>
      </c>
      <c r="I7726" t="s">
        <v>9835</v>
      </c>
      <c r="J7726" t="s">
        <v>9836</v>
      </c>
      <c r="K7726" t="s">
        <v>15679</v>
      </c>
      <c r="L7726" t="s">
        <v>14319</v>
      </c>
      <c r="M7726" t="s">
        <v>5392</v>
      </c>
    </row>
    <row r="7727" spans="1:13">
      <c r="A7727" t="s">
        <v>9833</v>
      </c>
      <c r="C7727" t="str">
        <f t="shared" si="120"/>
        <v>No Rating</v>
      </c>
      <c r="E7727" t="s">
        <v>13150</v>
      </c>
      <c r="G7727" t="s">
        <v>13150</v>
      </c>
      <c r="H7727" t="s">
        <v>13150</v>
      </c>
      <c r="I7727" t="s">
        <v>9835</v>
      </c>
      <c r="J7727" t="s">
        <v>9836</v>
      </c>
      <c r="K7727" t="s">
        <v>15679</v>
      </c>
      <c r="L7727" t="s">
        <v>14319</v>
      </c>
      <c r="M7727" t="s">
        <v>16113</v>
      </c>
    </row>
    <row r="7728" spans="1:13">
      <c r="A7728" t="s">
        <v>9837</v>
      </c>
      <c r="C7728" t="str">
        <f t="shared" si="120"/>
        <v>No Rating</v>
      </c>
      <c r="E7728" t="s">
        <v>13150</v>
      </c>
      <c r="G7728" t="s">
        <v>13150</v>
      </c>
      <c r="H7728" t="s">
        <v>13150</v>
      </c>
      <c r="I7728" t="s">
        <v>9839</v>
      </c>
      <c r="J7728" t="s">
        <v>9840</v>
      </c>
      <c r="K7728" t="s">
        <v>15680</v>
      </c>
      <c r="L7728" t="s">
        <v>14319</v>
      </c>
      <c r="M7728" t="s">
        <v>262</v>
      </c>
    </row>
    <row r="7729" spans="1:13">
      <c r="A7729" t="s">
        <v>9837</v>
      </c>
      <c r="C7729" t="str">
        <f t="shared" si="120"/>
        <v>No Rating</v>
      </c>
      <c r="E7729" t="s">
        <v>13150</v>
      </c>
      <c r="G7729" t="s">
        <v>13150</v>
      </c>
      <c r="H7729" t="s">
        <v>13150</v>
      </c>
      <c r="I7729" t="s">
        <v>9839</v>
      </c>
      <c r="J7729" t="s">
        <v>9840</v>
      </c>
      <c r="K7729" t="s">
        <v>15680</v>
      </c>
      <c r="L7729" t="s">
        <v>14319</v>
      </c>
      <c r="M7729" t="s">
        <v>10</v>
      </c>
    </row>
    <row r="7730" spans="1:13">
      <c r="A7730" t="s">
        <v>9837</v>
      </c>
      <c r="C7730" t="str">
        <f t="shared" si="120"/>
        <v>No Rating</v>
      </c>
      <c r="E7730" t="s">
        <v>13150</v>
      </c>
      <c r="G7730" t="s">
        <v>13150</v>
      </c>
      <c r="H7730" t="s">
        <v>13150</v>
      </c>
      <c r="I7730" t="s">
        <v>9839</v>
      </c>
      <c r="J7730" t="s">
        <v>9840</v>
      </c>
      <c r="K7730" t="s">
        <v>15680</v>
      </c>
      <c r="L7730" t="s">
        <v>14319</v>
      </c>
      <c r="M7730" t="s">
        <v>52</v>
      </c>
    </row>
    <row r="7731" spans="1:13">
      <c r="A7731" t="s">
        <v>9837</v>
      </c>
      <c r="C7731" t="str">
        <f t="shared" si="120"/>
        <v>No Rating</v>
      </c>
      <c r="E7731" t="s">
        <v>13150</v>
      </c>
      <c r="G7731" t="s">
        <v>13150</v>
      </c>
      <c r="H7731" t="s">
        <v>13150</v>
      </c>
      <c r="I7731" t="s">
        <v>9839</v>
      </c>
      <c r="J7731" t="s">
        <v>9840</v>
      </c>
      <c r="K7731" t="s">
        <v>15680</v>
      </c>
      <c r="L7731" t="s">
        <v>14319</v>
      </c>
      <c r="M7731" t="s">
        <v>595</v>
      </c>
    </row>
    <row r="7732" spans="1:13">
      <c r="A7732" t="s">
        <v>9841</v>
      </c>
      <c r="B7732">
        <v>4.4000000000000004</v>
      </c>
      <c r="C7732" t="str">
        <f t="shared" si="120"/>
        <v>4 – 5</v>
      </c>
      <c r="D7732">
        <v>2000</v>
      </c>
      <c r="E7732" t="s">
        <v>13149</v>
      </c>
      <c r="G7732" t="s">
        <v>13150</v>
      </c>
      <c r="H7732" t="s">
        <v>13150</v>
      </c>
      <c r="I7732" t="s">
        <v>9843</v>
      </c>
      <c r="J7732" t="s">
        <v>9844</v>
      </c>
      <c r="K7732" t="s">
        <v>15681</v>
      </c>
      <c r="L7732" t="s">
        <v>14067</v>
      </c>
      <c r="M7732" t="s">
        <v>262</v>
      </c>
    </row>
    <row r="7733" spans="1:13">
      <c r="A7733" t="s">
        <v>9841</v>
      </c>
      <c r="B7733">
        <v>4.4000000000000004</v>
      </c>
      <c r="C7733" t="str">
        <f t="shared" si="120"/>
        <v>4 – 5</v>
      </c>
      <c r="D7733">
        <v>2000</v>
      </c>
      <c r="E7733" t="s">
        <v>13149</v>
      </c>
      <c r="G7733" t="s">
        <v>13150</v>
      </c>
      <c r="H7733" t="s">
        <v>13150</v>
      </c>
      <c r="I7733" t="s">
        <v>9843</v>
      </c>
      <c r="J7733" t="s">
        <v>9844</v>
      </c>
      <c r="K7733" t="s">
        <v>15681</v>
      </c>
      <c r="L7733" t="s">
        <v>14067</v>
      </c>
      <c r="M7733" t="s">
        <v>595</v>
      </c>
    </row>
    <row r="7734" spans="1:13">
      <c r="A7734" t="s">
        <v>9845</v>
      </c>
      <c r="C7734" t="str">
        <f t="shared" si="120"/>
        <v>No Rating</v>
      </c>
      <c r="E7734" t="s">
        <v>13150</v>
      </c>
      <c r="G7734" t="s">
        <v>13150</v>
      </c>
      <c r="H7734" t="s">
        <v>13150</v>
      </c>
      <c r="I7734" t="s">
        <v>9847</v>
      </c>
      <c r="J7734" t="s">
        <v>9848</v>
      </c>
      <c r="K7734" t="s">
        <v>9848</v>
      </c>
      <c r="L7734" t="s">
        <v>13155</v>
      </c>
      <c r="M7734" t="s">
        <v>10</v>
      </c>
    </row>
    <row r="7735" spans="1:13">
      <c r="A7735" t="s">
        <v>9845</v>
      </c>
      <c r="C7735" t="str">
        <f t="shared" si="120"/>
        <v>No Rating</v>
      </c>
      <c r="E7735" t="s">
        <v>13150</v>
      </c>
      <c r="G7735" t="s">
        <v>13150</v>
      </c>
      <c r="H7735" t="s">
        <v>13150</v>
      </c>
      <c r="I7735" t="s">
        <v>9847</v>
      </c>
      <c r="J7735" t="s">
        <v>9848</v>
      </c>
      <c r="K7735" t="s">
        <v>9848</v>
      </c>
      <c r="L7735" t="s">
        <v>13155</v>
      </c>
      <c r="M7735" t="s">
        <v>52</v>
      </c>
    </row>
    <row r="7736" spans="1:13">
      <c r="A7736" t="s">
        <v>9845</v>
      </c>
      <c r="C7736" t="str">
        <f t="shared" si="120"/>
        <v>No Rating</v>
      </c>
      <c r="E7736" t="s">
        <v>13150</v>
      </c>
      <c r="G7736" t="s">
        <v>13150</v>
      </c>
      <c r="H7736" t="s">
        <v>13150</v>
      </c>
      <c r="I7736" t="s">
        <v>9847</v>
      </c>
      <c r="J7736" t="s">
        <v>9848</v>
      </c>
      <c r="K7736" t="s">
        <v>9848</v>
      </c>
      <c r="L7736" t="s">
        <v>13155</v>
      </c>
      <c r="M7736" t="s">
        <v>1505</v>
      </c>
    </row>
    <row r="7737" spans="1:13">
      <c r="A7737" t="s">
        <v>9845</v>
      </c>
      <c r="C7737" t="str">
        <f t="shared" si="120"/>
        <v>No Rating</v>
      </c>
      <c r="E7737" t="s">
        <v>13150</v>
      </c>
      <c r="G7737" t="s">
        <v>13150</v>
      </c>
      <c r="H7737" t="s">
        <v>13150</v>
      </c>
      <c r="I7737" t="s">
        <v>9847</v>
      </c>
      <c r="J7737" t="s">
        <v>9848</v>
      </c>
      <c r="K7737" t="s">
        <v>9848</v>
      </c>
      <c r="L7737" t="s">
        <v>13155</v>
      </c>
      <c r="M7737" t="s">
        <v>3586</v>
      </c>
    </row>
    <row r="7738" spans="1:13">
      <c r="A7738" t="s">
        <v>9845</v>
      </c>
      <c r="C7738" t="str">
        <f t="shared" si="120"/>
        <v>No Rating</v>
      </c>
      <c r="E7738" t="s">
        <v>13150</v>
      </c>
      <c r="G7738" t="s">
        <v>13150</v>
      </c>
      <c r="H7738" t="s">
        <v>13150</v>
      </c>
      <c r="I7738" t="s">
        <v>9847</v>
      </c>
      <c r="J7738" t="s">
        <v>9848</v>
      </c>
      <c r="K7738" t="s">
        <v>9848</v>
      </c>
      <c r="L7738" t="s">
        <v>13155</v>
      </c>
      <c r="M7738" t="s">
        <v>1511</v>
      </c>
    </row>
    <row r="7739" spans="1:13">
      <c r="A7739" t="s">
        <v>9850</v>
      </c>
      <c r="B7739">
        <v>4.8</v>
      </c>
      <c r="C7739" t="str">
        <f t="shared" si="120"/>
        <v>4 – 5</v>
      </c>
      <c r="D7739">
        <v>100</v>
      </c>
      <c r="E7739" t="s">
        <v>13149</v>
      </c>
      <c r="G7739" t="s">
        <v>13150</v>
      </c>
      <c r="H7739" t="s">
        <v>13150</v>
      </c>
      <c r="I7739" t="s">
        <v>9852</v>
      </c>
      <c r="J7739" t="s">
        <v>9853</v>
      </c>
      <c r="K7739" t="s">
        <v>15682</v>
      </c>
      <c r="L7739" t="s">
        <v>14198</v>
      </c>
      <c r="M7739" t="s">
        <v>149</v>
      </c>
    </row>
    <row r="7740" spans="1:13">
      <c r="A7740" t="s">
        <v>9850</v>
      </c>
      <c r="B7740">
        <v>4.8</v>
      </c>
      <c r="C7740" t="str">
        <f t="shared" si="120"/>
        <v>4 – 5</v>
      </c>
      <c r="D7740">
        <v>100</v>
      </c>
      <c r="E7740" t="s">
        <v>13149</v>
      </c>
      <c r="G7740" t="s">
        <v>13150</v>
      </c>
      <c r="H7740" t="s">
        <v>13150</v>
      </c>
      <c r="I7740" t="s">
        <v>9852</v>
      </c>
      <c r="J7740" t="s">
        <v>9853</v>
      </c>
      <c r="K7740" t="s">
        <v>15682</v>
      </c>
      <c r="L7740" t="s">
        <v>14198</v>
      </c>
      <c r="M7740" t="s">
        <v>595</v>
      </c>
    </row>
    <row r="7741" spans="1:13">
      <c r="A7741" t="s">
        <v>9854</v>
      </c>
      <c r="B7741">
        <v>4</v>
      </c>
      <c r="C7741" t="str">
        <f t="shared" si="120"/>
        <v>3 – 4</v>
      </c>
      <c r="D7741">
        <v>56</v>
      </c>
      <c r="E7741" t="s">
        <v>13149</v>
      </c>
      <c r="G7741" t="s">
        <v>13150</v>
      </c>
      <c r="H7741" t="s">
        <v>13150</v>
      </c>
      <c r="I7741" t="s">
        <v>9857</v>
      </c>
      <c r="J7741" t="s">
        <v>9858</v>
      </c>
      <c r="K7741" t="s">
        <v>13603</v>
      </c>
      <c r="L7741" t="s">
        <v>13155</v>
      </c>
      <c r="M7741" t="s">
        <v>18</v>
      </c>
    </row>
    <row r="7742" spans="1:13">
      <c r="A7742" t="s">
        <v>9854</v>
      </c>
      <c r="B7742">
        <v>4</v>
      </c>
      <c r="C7742" t="str">
        <f t="shared" si="120"/>
        <v>3 – 4</v>
      </c>
      <c r="D7742">
        <v>56</v>
      </c>
      <c r="E7742" t="s">
        <v>13149</v>
      </c>
      <c r="G7742" t="s">
        <v>13150</v>
      </c>
      <c r="H7742" t="s">
        <v>13150</v>
      </c>
      <c r="I7742" t="s">
        <v>9857</v>
      </c>
      <c r="J7742" t="s">
        <v>9858</v>
      </c>
      <c r="K7742" t="s">
        <v>13603</v>
      </c>
      <c r="L7742" t="s">
        <v>13155</v>
      </c>
      <c r="M7742" t="s">
        <v>8122</v>
      </c>
    </row>
    <row r="7743" spans="1:13">
      <c r="A7743" t="s">
        <v>9859</v>
      </c>
      <c r="B7743">
        <v>4.9000000000000004</v>
      </c>
      <c r="C7743" t="str">
        <f t="shared" si="120"/>
        <v>4 – 5</v>
      </c>
      <c r="D7743">
        <v>100</v>
      </c>
      <c r="E7743" t="s">
        <v>13149</v>
      </c>
      <c r="G7743" t="s">
        <v>13150</v>
      </c>
      <c r="H7743" t="s">
        <v>13150</v>
      </c>
      <c r="I7743" t="s">
        <v>9861</v>
      </c>
      <c r="J7743" t="s">
        <v>9862</v>
      </c>
      <c r="K7743" t="s">
        <v>15683</v>
      </c>
      <c r="L7743" t="s">
        <v>14319</v>
      </c>
      <c r="M7743" t="s">
        <v>52</v>
      </c>
    </row>
    <row r="7744" spans="1:13">
      <c r="A7744" t="s">
        <v>9859</v>
      </c>
      <c r="B7744">
        <v>4.9000000000000004</v>
      </c>
      <c r="C7744" t="str">
        <f t="shared" si="120"/>
        <v>4 – 5</v>
      </c>
      <c r="D7744">
        <v>100</v>
      </c>
      <c r="E7744" t="s">
        <v>13149</v>
      </c>
      <c r="G7744" t="s">
        <v>13150</v>
      </c>
      <c r="H7744" t="s">
        <v>13150</v>
      </c>
      <c r="I7744" t="s">
        <v>9861</v>
      </c>
      <c r="J7744" t="s">
        <v>9862</v>
      </c>
      <c r="K7744" t="s">
        <v>15683</v>
      </c>
      <c r="L7744" t="s">
        <v>14319</v>
      </c>
      <c r="M7744" t="s">
        <v>511</v>
      </c>
    </row>
    <row r="7745" spans="1:13">
      <c r="A7745" t="s">
        <v>9863</v>
      </c>
      <c r="B7745">
        <v>4.5</v>
      </c>
      <c r="C7745" t="str">
        <f t="shared" si="120"/>
        <v>4 – 5</v>
      </c>
      <c r="D7745">
        <v>15</v>
      </c>
      <c r="E7745" t="s">
        <v>13149</v>
      </c>
      <c r="G7745" t="s">
        <v>13150</v>
      </c>
      <c r="H7745" t="s">
        <v>13150</v>
      </c>
      <c r="I7745" t="s">
        <v>9866</v>
      </c>
      <c r="J7745" t="s">
        <v>9867</v>
      </c>
      <c r="K7745" t="s">
        <v>13604</v>
      </c>
      <c r="L7745" t="s">
        <v>13155</v>
      </c>
      <c r="M7745" t="s">
        <v>18</v>
      </c>
    </row>
    <row r="7746" spans="1:13">
      <c r="A7746" t="s">
        <v>9863</v>
      </c>
      <c r="B7746">
        <v>4.5</v>
      </c>
      <c r="C7746" t="str">
        <f t="shared" ref="C7746:C7809" si="121">IF(B7746="", "No Rating",
 IF(B7746&lt;=2, "1 – 2",
 IF(B7746&lt;=3, "2 – 3",
 IF(B7746&lt;=4, "3 – 4",
 "4 – 5"))))</f>
        <v>4 – 5</v>
      </c>
      <c r="D7746">
        <v>15</v>
      </c>
      <c r="E7746" t="s">
        <v>13149</v>
      </c>
      <c r="G7746" t="s">
        <v>13150</v>
      </c>
      <c r="H7746" t="s">
        <v>13150</v>
      </c>
      <c r="I7746" t="s">
        <v>9866</v>
      </c>
      <c r="J7746" t="s">
        <v>9867</v>
      </c>
      <c r="K7746" t="s">
        <v>13604</v>
      </c>
      <c r="L7746" t="s">
        <v>13155</v>
      </c>
      <c r="M7746" t="s">
        <v>5392</v>
      </c>
    </row>
    <row r="7747" spans="1:13">
      <c r="A7747" t="s">
        <v>9868</v>
      </c>
      <c r="B7747">
        <v>4.5999999999999996</v>
      </c>
      <c r="C7747" t="str">
        <f t="shared" si="121"/>
        <v>4 – 5</v>
      </c>
      <c r="D7747">
        <v>25</v>
      </c>
      <c r="E7747" t="s">
        <v>13149</v>
      </c>
      <c r="G7747" t="s">
        <v>13150</v>
      </c>
      <c r="H7747" t="s">
        <v>13150</v>
      </c>
      <c r="I7747" t="s">
        <v>9871</v>
      </c>
      <c r="L7747" t="s">
        <v>13155</v>
      </c>
      <c r="M7747" t="s">
        <v>16111</v>
      </c>
    </row>
    <row r="7748" spans="1:13">
      <c r="A7748" t="s">
        <v>9872</v>
      </c>
      <c r="B7748">
        <v>4.8</v>
      </c>
      <c r="C7748" t="str">
        <f t="shared" si="121"/>
        <v>4 – 5</v>
      </c>
      <c r="D7748">
        <v>2000</v>
      </c>
      <c r="E7748" t="s">
        <v>13149</v>
      </c>
      <c r="G7748" t="s">
        <v>13150</v>
      </c>
      <c r="H7748" t="s">
        <v>13150</v>
      </c>
      <c r="I7748" t="s">
        <v>9874</v>
      </c>
      <c r="J7748" t="s">
        <v>9875</v>
      </c>
      <c r="K7748" t="s">
        <v>15684</v>
      </c>
      <c r="L7748" t="s">
        <v>14198</v>
      </c>
      <c r="M7748" t="s">
        <v>18</v>
      </c>
    </row>
    <row r="7749" spans="1:13">
      <c r="A7749" t="s">
        <v>9872</v>
      </c>
      <c r="B7749">
        <v>4.8</v>
      </c>
      <c r="C7749" t="str">
        <f t="shared" si="121"/>
        <v>4 – 5</v>
      </c>
      <c r="D7749">
        <v>2000</v>
      </c>
      <c r="E7749" t="s">
        <v>13149</v>
      </c>
      <c r="G7749" t="s">
        <v>13150</v>
      </c>
      <c r="H7749" t="s">
        <v>13150</v>
      </c>
      <c r="I7749" t="s">
        <v>9874</v>
      </c>
      <c r="J7749" t="s">
        <v>9875</v>
      </c>
      <c r="K7749" t="s">
        <v>15684</v>
      </c>
      <c r="L7749" t="s">
        <v>14198</v>
      </c>
      <c r="M7749" t="s">
        <v>1220</v>
      </c>
    </row>
    <row r="7750" spans="1:13">
      <c r="A7750" t="s">
        <v>9876</v>
      </c>
      <c r="B7750">
        <v>4.2</v>
      </c>
      <c r="C7750" t="str">
        <f t="shared" si="121"/>
        <v>4 – 5</v>
      </c>
      <c r="D7750">
        <v>100</v>
      </c>
      <c r="E7750" t="s">
        <v>13149</v>
      </c>
      <c r="G7750" t="s">
        <v>13150</v>
      </c>
      <c r="H7750" t="s">
        <v>13150</v>
      </c>
      <c r="I7750" t="s">
        <v>9878</v>
      </c>
      <c r="J7750" t="s">
        <v>9879</v>
      </c>
      <c r="K7750" t="s">
        <v>15685</v>
      </c>
      <c r="L7750" t="s">
        <v>14319</v>
      </c>
      <c r="M7750" t="s">
        <v>330</v>
      </c>
    </row>
    <row r="7751" spans="1:13">
      <c r="A7751" t="s">
        <v>9876</v>
      </c>
      <c r="B7751">
        <v>4.2</v>
      </c>
      <c r="C7751" t="str">
        <f t="shared" si="121"/>
        <v>4 – 5</v>
      </c>
      <c r="D7751">
        <v>100</v>
      </c>
      <c r="E7751" t="s">
        <v>13149</v>
      </c>
      <c r="G7751" t="s">
        <v>13150</v>
      </c>
      <c r="H7751" t="s">
        <v>13150</v>
      </c>
      <c r="I7751" t="s">
        <v>9878</v>
      </c>
      <c r="J7751" t="s">
        <v>9879</v>
      </c>
      <c r="K7751" t="s">
        <v>15685</v>
      </c>
      <c r="L7751" t="s">
        <v>14319</v>
      </c>
      <c r="M7751" t="s">
        <v>52</v>
      </c>
    </row>
    <row r="7752" spans="1:13">
      <c r="A7752" t="s">
        <v>9876</v>
      </c>
      <c r="B7752">
        <v>4.2</v>
      </c>
      <c r="C7752" t="str">
        <f t="shared" si="121"/>
        <v>4 – 5</v>
      </c>
      <c r="D7752">
        <v>100</v>
      </c>
      <c r="E7752" t="s">
        <v>13149</v>
      </c>
      <c r="G7752" t="s">
        <v>13150</v>
      </c>
      <c r="H7752" t="s">
        <v>13150</v>
      </c>
      <c r="I7752" t="s">
        <v>9878</v>
      </c>
      <c r="J7752" t="s">
        <v>9879</v>
      </c>
      <c r="K7752" t="s">
        <v>15685</v>
      </c>
      <c r="L7752" t="s">
        <v>14319</v>
      </c>
      <c r="M7752" t="s">
        <v>1505</v>
      </c>
    </row>
    <row r="7753" spans="1:13">
      <c r="A7753" t="s">
        <v>9881</v>
      </c>
      <c r="B7753">
        <v>4.5999999999999996</v>
      </c>
      <c r="C7753" t="str">
        <f t="shared" si="121"/>
        <v>4 – 5</v>
      </c>
      <c r="D7753">
        <v>50</v>
      </c>
      <c r="E7753" t="s">
        <v>13149</v>
      </c>
      <c r="G7753" t="s">
        <v>13150</v>
      </c>
      <c r="H7753" t="s">
        <v>13150</v>
      </c>
      <c r="I7753" t="s">
        <v>9884</v>
      </c>
      <c r="J7753" t="s">
        <v>9885</v>
      </c>
      <c r="K7753" t="s">
        <v>15686</v>
      </c>
      <c r="L7753" t="s">
        <v>14302</v>
      </c>
      <c r="M7753" t="s">
        <v>10</v>
      </c>
    </row>
    <row r="7754" spans="1:13">
      <c r="A7754" t="s">
        <v>9886</v>
      </c>
      <c r="C7754" t="str">
        <f t="shared" si="121"/>
        <v>No Rating</v>
      </c>
      <c r="E7754" t="s">
        <v>13150</v>
      </c>
      <c r="G7754" t="s">
        <v>13150</v>
      </c>
      <c r="H7754" t="s">
        <v>13150</v>
      </c>
      <c r="I7754" t="s">
        <v>9888</v>
      </c>
      <c r="J7754" t="s">
        <v>9889</v>
      </c>
      <c r="K7754" t="s">
        <v>15687</v>
      </c>
      <c r="L7754" t="s">
        <v>14198</v>
      </c>
      <c r="M7754" t="s">
        <v>18</v>
      </c>
    </row>
    <row r="7755" spans="1:13">
      <c r="A7755" t="s">
        <v>9890</v>
      </c>
      <c r="B7755">
        <v>4.7</v>
      </c>
      <c r="C7755" t="str">
        <f t="shared" si="121"/>
        <v>4 – 5</v>
      </c>
      <c r="D7755">
        <v>100</v>
      </c>
      <c r="E7755" t="s">
        <v>13149</v>
      </c>
      <c r="G7755" t="s">
        <v>13150</v>
      </c>
      <c r="H7755" t="s">
        <v>13150</v>
      </c>
      <c r="I7755" t="s">
        <v>9892</v>
      </c>
      <c r="J7755" t="s">
        <v>9893</v>
      </c>
      <c r="K7755" t="s">
        <v>15688</v>
      </c>
      <c r="L7755" t="s">
        <v>14198</v>
      </c>
      <c r="M7755" t="s">
        <v>233</v>
      </c>
    </row>
    <row r="7756" spans="1:13">
      <c r="A7756" t="s">
        <v>9890</v>
      </c>
      <c r="B7756">
        <v>4.7</v>
      </c>
      <c r="C7756" t="str">
        <f t="shared" si="121"/>
        <v>4 – 5</v>
      </c>
      <c r="D7756">
        <v>100</v>
      </c>
      <c r="E7756" t="s">
        <v>13149</v>
      </c>
      <c r="G7756" t="s">
        <v>13150</v>
      </c>
      <c r="H7756" t="s">
        <v>13150</v>
      </c>
      <c r="I7756" t="s">
        <v>9892</v>
      </c>
      <c r="J7756" t="s">
        <v>9893</v>
      </c>
      <c r="K7756" t="s">
        <v>15688</v>
      </c>
      <c r="L7756" t="s">
        <v>14198</v>
      </c>
      <c r="M7756" t="s">
        <v>257</v>
      </c>
    </row>
    <row r="7757" spans="1:13">
      <c r="A7757" t="s">
        <v>9890</v>
      </c>
      <c r="B7757">
        <v>4.7</v>
      </c>
      <c r="C7757" t="str">
        <f t="shared" si="121"/>
        <v>4 – 5</v>
      </c>
      <c r="D7757">
        <v>100</v>
      </c>
      <c r="E7757" t="s">
        <v>13149</v>
      </c>
      <c r="G7757" t="s">
        <v>13150</v>
      </c>
      <c r="H7757" t="s">
        <v>13150</v>
      </c>
      <c r="I7757" t="s">
        <v>9892</v>
      </c>
      <c r="J7757" t="s">
        <v>9893</v>
      </c>
      <c r="K7757" t="s">
        <v>15688</v>
      </c>
      <c r="L7757" t="s">
        <v>14198</v>
      </c>
      <c r="M7757" t="s">
        <v>12403</v>
      </c>
    </row>
    <row r="7758" spans="1:13">
      <c r="A7758" t="s">
        <v>9894</v>
      </c>
      <c r="C7758" t="str">
        <f t="shared" si="121"/>
        <v>No Rating</v>
      </c>
      <c r="E7758" t="s">
        <v>13150</v>
      </c>
      <c r="G7758" t="s">
        <v>13150</v>
      </c>
      <c r="H7758" t="s">
        <v>13150</v>
      </c>
      <c r="I7758" t="s">
        <v>9896</v>
      </c>
      <c r="J7758" t="s">
        <v>9897</v>
      </c>
      <c r="K7758" t="s">
        <v>15689</v>
      </c>
      <c r="L7758" t="s">
        <v>14198</v>
      </c>
      <c r="M7758" t="s">
        <v>52</v>
      </c>
    </row>
    <row r="7759" spans="1:13">
      <c r="A7759" t="s">
        <v>9894</v>
      </c>
      <c r="C7759" t="str">
        <f t="shared" si="121"/>
        <v>No Rating</v>
      </c>
      <c r="E7759" t="s">
        <v>13150</v>
      </c>
      <c r="G7759" t="s">
        <v>13150</v>
      </c>
      <c r="H7759" t="s">
        <v>13150</v>
      </c>
      <c r="I7759" t="s">
        <v>9896</v>
      </c>
      <c r="J7759" t="s">
        <v>9897</v>
      </c>
      <c r="K7759" t="s">
        <v>15689</v>
      </c>
      <c r="L7759" t="s">
        <v>14198</v>
      </c>
      <c r="M7759" t="s">
        <v>18</v>
      </c>
    </row>
    <row r="7760" spans="1:13">
      <c r="A7760" t="s">
        <v>9894</v>
      </c>
      <c r="C7760" t="str">
        <f t="shared" si="121"/>
        <v>No Rating</v>
      </c>
      <c r="E7760" t="s">
        <v>13150</v>
      </c>
      <c r="G7760" t="s">
        <v>13150</v>
      </c>
      <c r="H7760" t="s">
        <v>13150</v>
      </c>
      <c r="I7760" t="s">
        <v>9896</v>
      </c>
      <c r="J7760" t="s">
        <v>9897</v>
      </c>
      <c r="K7760" t="s">
        <v>15689</v>
      </c>
      <c r="L7760" t="s">
        <v>14198</v>
      </c>
      <c r="M7760" t="s">
        <v>5392</v>
      </c>
    </row>
    <row r="7761" spans="1:13">
      <c r="A7761" t="s">
        <v>9898</v>
      </c>
      <c r="B7761">
        <v>4.2</v>
      </c>
      <c r="C7761" t="str">
        <f t="shared" si="121"/>
        <v>4 – 5</v>
      </c>
      <c r="D7761">
        <v>70</v>
      </c>
      <c r="E7761" t="s">
        <v>13149</v>
      </c>
      <c r="G7761" t="s">
        <v>13150</v>
      </c>
      <c r="H7761" t="s">
        <v>13150</v>
      </c>
      <c r="I7761" t="s">
        <v>9901</v>
      </c>
      <c r="J7761" t="s">
        <v>9902</v>
      </c>
      <c r="K7761" t="s">
        <v>13605</v>
      </c>
      <c r="L7761" t="s">
        <v>13155</v>
      </c>
      <c r="M7761" t="s">
        <v>257</v>
      </c>
    </row>
    <row r="7762" spans="1:13">
      <c r="A7762" t="s">
        <v>9898</v>
      </c>
      <c r="B7762">
        <v>4.2</v>
      </c>
      <c r="C7762" t="str">
        <f t="shared" si="121"/>
        <v>4 – 5</v>
      </c>
      <c r="D7762">
        <v>70</v>
      </c>
      <c r="E7762" t="s">
        <v>13149</v>
      </c>
      <c r="G7762" t="s">
        <v>13150</v>
      </c>
      <c r="H7762" t="s">
        <v>13150</v>
      </c>
      <c r="I7762" t="s">
        <v>9901</v>
      </c>
      <c r="J7762" t="s">
        <v>9902</v>
      </c>
      <c r="K7762" t="s">
        <v>13605</v>
      </c>
      <c r="L7762" t="s">
        <v>13155</v>
      </c>
      <c r="M7762" t="s">
        <v>12403</v>
      </c>
    </row>
    <row r="7763" spans="1:13">
      <c r="A7763" t="s">
        <v>9898</v>
      </c>
      <c r="B7763">
        <v>4.2</v>
      </c>
      <c r="C7763" t="str">
        <f t="shared" si="121"/>
        <v>4 – 5</v>
      </c>
      <c r="D7763">
        <v>70</v>
      </c>
      <c r="E7763" t="s">
        <v>13149</v>
      </c>
      <c r="G7763" t="s">
        <v>13150</v>
      </c>
      <c r="H7763" t="s">
        <v>13150</v>
      </c>
      <c r="I7763" t="s">
        <v>9901</v>
      </c>
      <c r="J7763" t="s">
        <v>9902</v>
      </c>
      <c r="K7763" t="s">
        <v>13605</v>
      </c>
      <c r="L7763" t="s">
        <v>13155</v>
      </c>
      <c r="M7763" t="s">
        <v>16112</v>
      </c>
    </row>
    <row r="7764" spans="1:13">
      <c r="A7764" t="s">
        <v>9903</v>
      </c>
      <c r="C7764" t="str">
        <f t="shared" si="121"/>
        <v>No Rating</v>
      </c>
      <c r="E7764" t="s">
        <v>13150</v>
      </c>
      <c r="G7764" t="s">
        <v>13150</v>
      </c>
      <c r="H7764" t="s">
        <v>13150</v>
      </c>
      <c r="I7764" t="s">
        <v>9905</v>
      </c>
      <c r="J7764" t="s">
        <v>9906</v>
      </c>
      <c r="K7764" t="s">
        <v>16161</v>
      </c>
      <c r="L7764" t="s">
        <v>14400</v>
      </c>
      <c r="M7764" t="s">
        <v>16111</v>
      </c>
    </row>
    <row r="7765" spans="1:13">
      <c r="A7765" t="s">
        <v>9907</v>
      </c>
      <c r="B7765">
        <v>4.8</v>
      </c>
      <c r="C7765" t="str">
        <f t="shared" si="121"/>
        <v>4 – 5</v>
      </c>
      <c r="D7765">
        <v>4000</v>
      </c>
      <c r="E7765" t="s">
        <v>13149</v>
      </c>
      <c r="G7765" t="s">
        <v>13150</v>
      </c>
      <c r="H7765" t="s">
        <v>13150</v>
      </c>
      <c r="I7765" t="s">
        <v>9909</v>
      </c>
      <c r="J7765" t="s">
        <v>9910</v>
      </c>
      <c r="K7765" t="s">
        <v>15690</v>
      </c>
      <c r="L7765" t="s">
        <v>14319</v>
      </c>
      <c r="M7765" t="s">
        <v>262</v>
      </c>
    </row>
    <row r="7766" spans="1:13">
      <c r="A7766" t="s">
        <v>9907</v>
      </c>
      <c r="B7766">
        <v>4.8</v>
      </c>
      <c r="C7766" t="str">
        <f t="shared" si="121"/>
        <v>4 – 5</v>
      </c>
      <c r="D7766">
        <v>4000</v>
      </c>
      <c r="E7766" t="s">
        <v>13149</v>
      </c>
      <c r="G7766" t="s">
        <v>13150</v>
      </c>
      <c r="H7766" t="s">
        <v>13150</v>
      </c>
      <c r="I7766" t="s">
        <v>9909</v>
      </c>
      <c r="J7766" t="s">
        <v>9910</v>
      </c>
      <c r="K7766" t="s">
        <v>15690</v>
      </c>
      <c r="L7766" t="s">
        <v>14319</v>
      </c>
      <c r="M7766" t="s">
        <v>10</v>
      </c>
    </row>
    <row r="7767" spans="1:13">
      <c r="A7767" t="s">
        <v>9907</v>
      </c>
      <c r="B7767">
        <v>4.8</v>
      </c>
      <c r="C7767" t="str">
        <f t="shared" si="121"/>
        <v>4 – 5</v>
      </c>
      <c r="D7767">
        <v>4000</v>
      </c>
      <c r="E7767" t="s">
        <v>13149</v>
      </c>
      <c r="G7767" t="s">
        <v>13150</v>
      </c>
      <c r="H7767" t="s">
        <v>13150</v>
      </c>
      <c r="I7767" t="s">
        <v>9909</v>
      </c>
      <c r="J7767" t="s">
        <v>9910</v>
      </c>
      <c r="K7767" t="s">
        <v>15690</v>
      </c>
      <c r="L7767" t="s">
        <v>14319</v>
      </c>
      <c r="M7767" t="s">
        <v>1505</v>
      </c>
    </row>
    <row r="7768" spans="1:13">
      <c r="A7768" t="s">
        <v>9907</v>
      </c>
      <c r="B7768">
        <v>4.8</v>
      </c>
      <c r="C7768" t="str">
        <f t="shared" si="121"/>
        <v>4 – 5</v>
      </c>
      <c r="D7768">
        <v>4000</v>
      </c>
      <c r="E7768" t="s">
        <v>13149</v>
      </c>
      <c r="G7768" t="s">
        <v>13150</v>
      </c>
      <c r="H7768" t="s">
        <v>13150</v>
      </c>
      <c r="I7768" t="s">
        <v>9909</v>
      </c>
      <c r="J7768" t="s">
        <v>9910</v>
      </c>
      <c r="K7768" t="s">
        <v>15690</v>
      </c>
      <c r="L7768" t="s">
        <v>14319</v>
      </c>
      <c r="M7768" t="s">
        <v>18</v>
      </c>
    </row>
    <row r="7769" spans="1:13">
      <c r="A7769" t="s">
        <v>9907</v>
      </c>
      <c r="B7769">
        <v>4.8</v>
      </c>
      <c r="C7769" t="str">
        <f t="shared" si="121"/>
        <v>4 – 5</v>
      </c>
      <c r="D7769">
        <v>4000</v>
      </c>
      <c r="E7769" t="s">
        <v>13149</v>
      </c>
      <c r="G7769" t="s">
        <v>13150</v>
      </c>
      <c r="H7769" t="s">
        <v>13150</v>
      </c>
      <c r="I7769" t="s">
        <v>9909</v>
      </c>
      <c r="J7769" t="s">
        <v>9910</v>
      </c>
      <c r="K7769" t="s">
        <v>15690</v>
      </c>
      <c r="L7769" t="s">
        <v>14319</v>
      </c>
      <c r="M7769" t="s">
        <v>595</v>
      </c>
    </row>
    <row r="7770" spans="1:13">
      <c r="A7770" t="s">
        <v>9911</v>
      </c>
      <c r="B7770">
        <v>4.9000000000000004</v>
      </c>
      <c r="C7770" t="str">
        <f t="shared" si="121"/>
        <v>4 – 5</v>
      </c>
      <c r="D7770">
        <v>100</v>
      </c>
      <c r="E7770" t="s">
        <v>13149</v>
      </c>
      <c r="G7770" t="s">
        <v>13150</v>
      </c>
      <c r="H7770" t="s">
        <v>13150</v>
      </c>
      <c r="I7770" t="s">
        <v>9913</v>
      </c>
      <c r="J7770" t="s">
        <v>9914</v>
      </c>
      <c r="K7770" t="s">
        <v>15691</v>
      </c>
      <c r="L7770" t="s">
        <v>14400</v>
      </c>
      <c r="M7770" t="s">
        <v>18</v>
      </c>
    </row>
    <row r="7771" spans="1:13">
      <c r="A7771" t="s">
        <v>9915</v>
      </c>
      <c r="B7771">
        <v>4.9000000000000004</v>
      </c>
      <c r="C7771" t="str">
        <f t="shared" si="121"/>
        <v>4 – 5</v>
      </c>
      <c r="D7771">
        <v>1000</v>
      </c>
      <c r="E7771" t="s">
        <v>13149</v>
      </c>
      <c r="G7771" t="s">
        <v>13150</v>
      </c>
      <c r="H7771" t="s">
        <v>13150</v>
      </c>
      <c r="I7771" t="s">
        <v>9917</v>
      </c>
      <c r="J7771" t="s">
        <v>9918</v>
      </c>
      <c r="K7771" t="s">
        <v>13606</v>
      </c>
      <c r="L7771" t="s">
        <v>13155</v>
      </c>
      <c r="M7771" t="s">
        <v>18</v>
      </c>
    </row>
    <row r="7772" spans="1:13">
      <c r="A7772" t="s">
        <v>9919</v>
      </c>
      <c r="B7772">
        <v>4.8</v>
      </c>
      <c r="C7772" t="str">
        <f t="shared" si="121"/>
        <v>4 – 5</v>
      </c>
      <c r="D7772">
        <v>53</v>
      </c>
      <c r="E7772" t="s">
        <v>13149</v>
      </c>
      <c r="G7772" t="s">
        <v>13150</v>
      </c>
      <c r="H7772" t="s">
        <v>13150</v>
      </c>
      <c r="I7772" t="s">
        <v>9922</v>
      </c>
      <c r="J7772" t="s">
        <v>9923</v>
      </c>
      <c r="K7772" t="s">
        <v>15692</v>
      </c>
      <c r="L7772" t="s">
        <v>14302</v>
      </c>
      <c r="M7772" t="s">
        <v>262</v>
      </c>
    </row>
    <row r="7773" spans="1:13">
      <c r="A7773" t="s">
        <v>9919</v>
      </c>
      <c r="B7773">
        <v>4.8</v>
      </c>
      <c r="C7773" t="str">
        <f t="shared" si="121"/>
        <v>4 – 5</v>
      </c>
      <c r="D7773">
        <v>53</v>
      </c>
      <c r="E7773" t="s">
        <v>13149</v>
      </c>
      <c r="G7773" t="s">
        <v>13150</v>
      </c>
      <c r="H7773" t="s">
        <v>13150</v>
      </c>
      <c r="I7773" t="s">
        <v>9922</v>
      </c>
      <c r="J7773" t="s">
        <v>9923</v>
      </c>
      <c r="K7773" t="s">
        <v>15692</v>
      </c>
      <c r="L7773" t="s">
        <v>14302</v>
      </c>
      <c r="M7773" t="s">
        <v>10</v>
      </c>
    </row>
    <row r="7774" spans="1:13">
      <c r="A7774" t="s">
        <v>9919</v>
      </c>
      <c r="B7774">
        <v>4.8</v>
      </c>
      <c r="C7774" t="str">
        <f t="shared" si="121"/>
        <v>4 – 5</v>
      </c>
      <c r="D7774">
        <v>53</v>
      </c>
      <c r="E7774" t="s">
        <v>13149</v>
      </c>
      <c r="G7774" t="s">
        <v>13150</v>
      </c>
      <c r="H7774" t="s">
        <v>13150</v>
      </c>
      <c r="I7774" t="s">
        <v>9922</v>
      </c>
      <c r="J7774" t="s">
        <v>9923</v>
      </c>
      <c r="K7774" t="s">
        <v>15692</v>
      </c>
      <c r="L7774" t="s">
        <v>14302</v>
      </c>
      <c r="M7774" t="s">
        <v>595</v>
      </c>
    </row>
    <row r="7775" spans="1:13">
      <c r="A7775" t="s">
        <v>9924</v>
      </c>
      <c r="B7775">
        <v>4.8</v>
      </c>
      <c r="C7775" t="str">
        <f t="shared" si="121"/>
        <v>4 – 5</v>
      </c>
      <c r="D7775">
        <v>500</v>
      </c>
      <c r="E7775" t="s">
        <v>13149</v>
      </c>
      <c r="G7775" t="s">
        <v>13150</v>
      </c>
      <c r="H7775" t="s">
        <v>13150</v>
      </c>
      <c r="I7775" t="s">
        <v>9926</v>
      </c>
      <c r="J7775" t="s">
        <v>9927</v>
      </c>
      <c r="K7775" t="s">
        <v>15693</v>
      </c>
      <c r="L7775" t="s">
        <v>14198</v>
      </c>
      <c r="M7775" t="s">
        <v>16111</v>
      </c>
    </row>
    <row r="7776" spans="1:13">
      <c r="A7776" t="s">
        <v>9928</v>
      </c>
      <c r="B7776">
        <v>4.4000000000000004</v>
      </c>
      <c r="C7776" t="str">
        <f t="shared" si="121"/>
        <v>4 – 5</v>
      </c>
      <c r="D7776">
        <v>500</v>
      </c>
      <c r="E7776" t="s">
        <v>13149</v>
      </c>
      <c r="G7776" t="s">
        <v>13150</v>
      </c>
      <c r="H7776" t="s">
        <v>13150</v>
      </c>
      <c r="I7776" t="s">
        <v>9930</v>
      </c>
      <c r="J7776" t="s">
        <v>9931</v>
      </c>
      <c r="K7776" t="s">
        <v>15694</v>
      </c>
      <c r="L7776" t="s">
        <v>14067</v>
      </c>
      <c r="M7776" t="s">
        <v>635</v>
      </c>
    </row>
    <row r="7777" spans="1:13">
      <c r="A7777" t="s">
        <v>9928</v>
      </c>
      <c r="B7777">
        <v>4.4000000000000004</v>
      </c>
      <c r="C7777" t="str">
        <f t="shared" si="121"/>
        <v>4 – 5</v>
      </c>
      <c r="D7777">
        <v>500</v>
      </c>
      <c r="E7777" t="s">
        <v>13149</v>
      </c>
      <c r="G7777" t="s">
        <v>13150</v>
      </c>
      <c r="H7777" t="s">
        <v>13150</v>
      </c>
      <c r="I7777" t="s">
        <v>9930</v>
      </c>
      <c r="J7777" t="s">
        <v>9931</v>
      </c>
      <c r="K7777" t="s">
        <v>15694</v>
      </c>
      <c r="L7777" t="s">
        <v>14067</v>
      </c>
      <c r="M7777" t="s">
        <v>262</v>
      </c>
    </row>
    <row r="7778" spans="1:13">
      <c r="A7778" t="s">
        <v>9928</v>
      </c>
      <c r="B7778">
        <v>4.4000000000000004</v>
      </c>
      <c r="C7778" t="str">
        <f t="shared" si="121"/>
        <v>4 – 5</v>
      </c>
      <c r="D7778">
        <v>500</v>
      </c>
      <c r="E7778" t="s">
        <v>13149</v>
      </c>
      <c r="G7778" t="s">
        <v>13150</v>
      </c>
      <c r="H7778" t="s">
        <v>13150</v>
      </c>
      <c r="I7778" t="s">
        <v>9930</v>
      </c>
      <c r="J7778" t="s">
        <v>9931</v>
      </c>
      <c r="K7778" t="s">
        <v>15694</v>
      </c>
      <c r="L7778" t="s">
        <v>14067</v>
      </c>
      <c r="M7778" t="s">
        <v>10</v>
      </c>
    </row>
    <row r="7779" spans="1:13">
      <c r="A7779" t="s">
        <v>9928</v>
      </c>
      <c r="B7779">
        <v>4.4000000000000004</v>
      </c>
      <c r="C7779" t="str">
        <f t="shared" si="121"/>
        <v>4 – 5</v>
      </c>
      <c r="D7779">
        <v>500</v>
      </c>
      <c r="E7779" t="s">
        <v>13149</v>
      </c>
      <c r="G7779" t="s">
        <v>13150</v>
      </c>
      <c r="H7779" t="s">
        <v>13150</v>
      </c>
      <c r="I7779" t="s">
        <v>9930</v>
      </c>
      <c r="J7779" t="s">
        <v>9931</v>
      </c>
      <c r="K7779" t="s">
        <v>15694</v>
      </c>
      <c r="L7779" t="s">
        <v>14067</v>
      </c>
      <c r="M7779" t="s">
        <v>595</v>
      </c>
    </row>
    <row r="7780" spans="1:13">
      <c r="A7780" t="s">
        <v>9932</v>
      </c>
      <c r="B7780">
        <v>4</v>
      </c>
      <c r="C7780" t="str">
        <f t="shared" si="121"/>
        <v>3 – 4</v>
      </c>
      <c r="D7780">
        <v>18</v>
      </c>
      <c r="E7780" t="s">
        <v>13149</v>
      </c>
      <c r="G7780" t="s">
        <v>13150</v>
      </c>
      <c r="H7780" t="s">
        <v>13150</v>
      </c>
      <c r="I7780" t="s">
        <v>9935</v>
      </c>
      <c r="J7780" t="s">
        <v>9879</v>
      </c>
      <c r="K7780" t="s">
        <v>15685</v>
      </c>
      <c r="L7780" t="s">
        <v>14319</v>
      </c>
      <c r="M7780" t="s">
        <v>635</v>
      </c>
    </row>
    <row r="7781" spans="1:13">
      <c r="A7781" t="s">
        <v>9932</v>
      </c>
      <c r="B7781">
        <v>4</v>
      </c>
      <c r="C7781" t="str">
        <f t="shared" si="121"/>
        <v>3 – 4</v>
      </c>
      <c r="D7781">
        <v>18</v>
      </c>
      <c r="E7781" t="s">
        <v>13149</v>
      </c>
      <c r="G7781" t="s">
        <v>13150</v>
      </c>
      <c r="H7781" t="s">
        <v>13150</v>
      </c>
      <c r="I7781" t="s">
        <v>9935</v>
      </c>
      <c r="J7781" t="s">
        <v>9879</v>
      </c>
      <c r="K7781" t="s">
        <v>15685</v>
      </c>
      <c r="L7781" t="s">
        <v>14319</v>
      </c>
      <c r="M7781" t="s">
        <v>149</v>
      </c>
    </row>
    <row r="7782" spans="1:13">
      <c r="A7782" t="s">
        <v>9932</v>
      </c>
      <c r="B7782">
        <v>4</v>
      </c>
      <c r="C7782" t="str">
        <f t="shared" si="121"/>
        <v>3 – 4</v>
      </c>
      <c r="D7782">
        <v>18</v>
      </c>
      <c r="E7782" t="s">
        <v>13149</v>
      </c>
      <c r="G7782" t="s">
        <v>13150</v>
      </c>
      <c r="H7782" t="s">
        <v>13150</v>
      </c>
      <c r="I7782" t="s">
        <v>9935</v>
      </c>
      <c r="J7782" t="s">
        <v>9879</v>
      </c>
      <c r="K7782" t="s">
        <v>15685</v>
      </c>
      <c r="L7782" t="s">
        <v>14319</v>
      </c>
      <c r="M7782" t="s">
        <v>330</v>
      </c>
    </row>
    <row r="7783" spans="1:13">
      <c r="A7783" t="s">
        <v>9932</v>
      </c>
      <c r="B7783">
        <v>4</v>
      </c>
      <c r="C7783" t="str">
        <f t="shared" si="121"/>
        <v>3 – 4</v>
      </c>
      <c r="D7783">
        <v>18</v>
      </c>
      <c r="E7783" t="s">
        <v>13149</v>
      </c>
      <c r="G7783" t="s">
        <v>13150</v>
      </c>
      <c r="H7783" t="s">
        <v>13150</v>
      </c>
      <c r="I7783" t="s">
        <v>9935</v>
      </c>
      <c r="J7783" t="s">
        <v>9879</v>
      </c>
      <c r="K7783" t="s">
        <v>15685</v>
      </c>
      <c r="L7783" t="s">
        <v>14319</v>
      </c>
      <c r="M7783" t="s">
        <v>595</v>
      </c>
    </row>
    <row r="7784" spans="1:13">
      <c r="A7784" t="s">
        <v>9937</v>
      </c>
      <c r="B7784">
        <v>4.7</v>
      </c>
      <c r="C7784" t="str">
        <f t="shared" si="121"/>
        <v>4 – 5</v>
      </c>
      <c r="D7784">
        <v>1000</v>
      </c>
      <c r="E7784" t="s">
        <v>13149</v>
      </c>
      <c r="G7784" t="s">
        <v>13150</v>
      </c>
      <c r="H7784" t="s">
        <v>13150</v>
      </c>
      <c r="I7784" t="s">
        <v>9939</v>
      </c>
      <c r="J7784" t="s">
        <v>9940</v>
      </c>
      <c r="K7784" t="s">
        <v>15695</v>
      </c>
      <c r="L7784" t="s">
        <v>14302</v>
      </c>
      <c r="M7784" t="s">
        <v>330</v>
      </c>
    </row>
    <row r="7785" spans="1:13">
      <c r="A7785" t="s">
        <v>9941</v>
      </c>
      <c r="B7785">
        <v>4.9000000000000004</v>
      </c>
      <c r="C7785" t="str">
        <f t="shared" si="121"/>
        <v>4 – 5</v>
      </c>
      <c r="D7785">
        <v>1000</v>
      </c>
      <c r="E7785" t="s">
        <v>13149</v>
      </c>
      <c r="G7785" t="s">
        <v>13150</v>
      </c>
      <c r="H7785" t="s">
        <v>13150</v>
      </c>
      <c r="I7785" t="s">
        <v>9943</v>
      </c>
      <c r="J7785" t="s">
        <v>9944</v>
      </c>
      <c r="K7785" t="s">
        <v>15696</v>
      </c>
      <c r="L7785" t="s">
        <v>14319</v>
      </c>
      <c r="M7785" t="s">
        <v>18</v>
      </c>
    </row>
    <row r="7786" spans="1:13">
      <c r="A7786" t="s">
        <v>9941</v>
      </c>
      <c r="B7786">
        <v>4.9000000000000004</v>
      </c>
      <c r="C7786" t="str">
        <f t="shared" si="121"/>
        <v>4 – 5</v>
      </c>
      <c r="D7786">
        <v>1000</v>
      </c>
      <c r="E7786" t="s">
        <v>13149</v>
      </c>
      <c r="G7786" t="s">
        <v>13150</v>
      </c>
      <c r="H7786" t="s">
        <v>13150</v>
      </c>
      <c r="I7786" t="s">
        <v>9943</v>
      </c>
      <c r="J7786" t="s">
        <v>9944</v>
      </c>
      <c r="K7786" t="s">
        <v>15696</v>
      </c>
      <c r="L7786" t="s">
        <v>14319</v>
      </c>
      <c r="M7786" t="s">
        <v>16113</v>
      </c>
    </row>
    <row r="7787" spans="1:13">
      <c r="A7787" t="s">
        <v>9945</v>
      </c>
      <c r="B7787">
        <v>3.9</v>
      </c>
      <c r="C7787" t="str">
        <f t="shared" si="121"/>
        <v>3 – 4</v>
      </c>
      <c r="D7787">
        <v>1000</v>
      </c>
      <c r="E7787" t="s">
        <v>13149</v>
      </c>
      <c r="G7787" t="s">
        <v>13150</v>
      </c>
      <c r="H7787" t="s">
        <v>13150</v>
      </c>
      <c r="I7787" t="s">
        <v>9947</v>
      </c>
      <c r="J7787" t="s">
        <v>9948</v>
      </c>
      <c r="K7787" t="s">
        <v>15697</v>
      </c>
      <c r="L7787" t="s">
        <v>14319</v>
      </c>
      <c r="M7787" t="s">
        <v>149</v>
      </c>
    </row>
    <row r="7788" spans="1:13">
      <c r="A7788" t="s">
        <v>9945</v>
      </c>
      <c r="B7788">
        <v>3.9</v>
      </c>
      <c r="C7788" t="str">
        <f t="shared" si="121"/>
        <v>3 – 4</v>
      </c>
      <c r="D7788">
        <v>1000</v>
      </c>
      <c r="E7788" t="s">
        <v>13149</v>
      </c>
      <c r="G7788" t="s">
        <v>13150</v>
      </c>
      <c r="H7788" t="s">
        <v>13150</v>
      </c>
      <c r="I7788" t="s">
        <v>9947</v>
      </c>
      <c r="J7788" t="s">
        <v>9948</v>
      </c>
      <c r="K7788" t="s">
        <v>15697</v>
      </c>
      <c r="L7788" t="s">
        <v>14319</v>
      </c>
      <c r="M7788" t="s">
        <v>10</v>
      </c>
    </row>
    <row r="7789" spans="1:13">
      <c r="A7789" t="s">
        <v>9949</v>
      </c>
      <c r="B7789">
        <v>3.5</v>
      </c>
      <c r="C7789" t="str">
        <f t="shared" si="121"/>
        <v>3 – 4</v>
      </c>
      <c r="D7789">
        <v>34</v>
      </c>
      <c r="E7789" t="s">
        <v>13149</v>
      </c>
      <c r="G7789" t="s">
        <v>13150</v>
      </c>
      <c r="H7789" t="s">
        <v>13150</v>
      </c>
      <c r="I7789" t="s">
        <v>9952</v>
      </c>
      <c r="J7789" t="s">
        <v>9953</v>
      </c>
      <c r="K7789" t="s">
        <v>15698</v>
      </c>
      <c r="L7789" t="s">
        <v>14067</v>
      </c>
      <c r="M7789" t="s">
        <v>149</v>
      </c>
    </row>
    <row r="7790" spans="1:13">
      <c r="A7790" t="s">
        <v>9949</v>
      </c>
      <c r="B7790">
        <v>3.5</v>
      </c>
      <c r="C7790" t="str">
        <f t="shared" si="121"/>
        <v>3 – 4</v>
      </c>
      <c r="D7790">
        <v>34</v>
      </c>
      <c r="E7790" t="s">
        <v>13149</v>
      </c>
      <c r="G7790" t="s">
        <v>13150</v>
      </c>
      <c r="H7790" t="s">
        <v>13150</v>
      </c>
      <c r="I7790" t="s">
        <v>9952</v>
      </c>
      <c r="J7790" t="s">
        <v>9953</v>
      </c>
      <c r="K7790" t="s">
        <v>15698</v>
      </c>
      <c r="L7790" t="s">
        <v>14067</v>
      </c>
      <c r="M7790" t="s">
        <v>595</v>
      </c>
    </row>
    <row r="7791" spans="1:13">
      <c r="A7791" t="s">
        <v>9954</v>
      </c>
      <c r="B7791">
        <v>3.2</v>
      </c>
      <c r="C7791" t="str">
        <f t="shared" si="121"/>
        <v>3 – 4</v>
      </c>
      <c r="D7791">
        <v>500</v>
      </c>
      <c r="E7791" t="s">
        <v>13149</v>
      </c>
      <c r="G7791" t="s">
        <v>13150</v>
      </c>
      <c r="H7791" t="s">
        <v>13150</v>
      </c>
      <c r="I7791" t="s">
        <v>9956</v>
      </c>
      <c r="J7791" t="s">
        <v>9957</v>
      </c>
      <c r="K7791" t="s">
        <v>15699</v>
      </c>
      <c r="L7791" t="s">
        <v>14319</v>
      </c>
      <c r="M7791" t="s">
        <v>1505</v>
      </c>
    </row>
    <row r="7792" spans="1:13">
      <c r="A7792" t="s">
        <v>9954</v>
      </c>
      <c r="B7792">
        <v>3.2</v>
      </c>
      <c r="C7792" t="str">
        <f t="shared" si="121"/>
        <v>3 – 4</v>
      </c>
      <c r="D7792">
        <v>500</v>
      </c>
      <c r="E7792" t="s">
        <v>13149</v>
      </c>
      <c r="G7792" t="s">
        <v>13150</v>
      </c>
      <c r="H7792" t="s">
        <v>13150</v>
      </c>
      <c r="I7792" t="s">
        <v>9956</v>
      </c>
      <c r="J7792" t="s">
        <v>9957</v>
      </c>
      <c r="K7792" t="s">
        <v>15699</v>
      </c>
      <c r="L7792" t="s">
        <v>14319</v>
      </c>
      <c r="M7792" t="s">
        <v>18</v>
      </c>
    </row>
    <row r="7793" spans="1:13">
      <c r="A7793" t="s">
        <v>9954</v>
      </c>
      <c r="B7793">
        <v>3.2</v>
      </c>
      <c r="C7793" t="str">
        <f t="shared" si="121"/>
        <v>3 – 4</v>
      </c>
      <c r="D7793">
        <v>500</v>
      </c>
      <c r="E7793" t="s">
        <v>13149</v>
      </c>
      <c r="G7793" t="s">
        <v>13150</v>
      </c>
      <c r="H7793" t="s">
        <v>13150</v>
      </c>
      <c r="I7793" t="s">
        <v>9956</v>
      </c>
      <c r="J7793" t="s">
        <v>9957</v>
      </c>
      <c r="K7793" t="s">
        <v>15699</v>
      </c>
      <c r="L7793" t="s">
        <v>14319</v>
      </c>
      <c r="M7793" t="s">
        <v>8122</v>
      </c>
    </row>
    <row r="7794" spans="1:13">
      <c r="A7794" t="s">
        <v>9954</v>
      </c>
      <c r="B7794">
        <v>3.2</v>
      </c>
      <c r="C7794" t="str">
        <f t="shared" si="121"/>
        <v>3 – 4</v>
      </c>
      <c r="D7794">
        <v>500</v>
      </c>
      <c r="E7794" t="s">
        <v>13149</v>
      </c>
      <c r="G7794" t="s">
        <v>13150</v>
      </c>
      <c r="H7794" t="s">
        <v>13150</v>
      </c>
      <c r="I7794" t="s">
        <v>9956</v>
      </c>
      <c r="J7794" t="s">
        <v>9957</v>
      </c>
      <c r="K7794" t="s">
        <v>15699</v>
      </c>
      <c r="L7794" t="s">
        <v>14319</v>
      </c>
      <c r="M7794" t="s">
        <v>1220</v>
      </c>
    </row>
    <row r="7795" spans="1:13">
      <c r="A7795" t="s">
        <v>9959</v>
      </c>
      <c r="B7795">
        <v>4.5</v>
      </c>
      <c r="C7795" t="str">
        <f t="shared" si="121"/>
        <v>4 – 5</v>
      </c>
      <c r="D7795">
        <v>70</v>
      </c>
      <c r="E7795" t="s">
        <v>13149</v>
      </c>
      <c r="G7795" t="s">
        <v>13150</v>
      </c>
      <c r="H7795" t="s">
        <v>13150</v>
      </c>
      <c r="I7795" t="s">
        <v>9960</v>
      </c>
      <c r="J7795" t="s">
        <v>9961</v>
      </c>
      <c r="K7795" t="s">
        <v>15700</v>
      </c>
      <c r="L7795" t="s">
        <v>14302</v>
      </c>
      <c r="M7795" t="s">
        <v>262</v>
      </c>
    </row>
    <row r="7796" spans="1:13">
      <c r="A7796" t="s">
        <v>9959</v>
      </c>
      <c r="B7796">
        <v>4.5</v>
      </c>
      <c r="C7796" t="str">
        <f t="shared" si="121"/>
        <v>4 – 5</v>
      </c>
      <c r="D7796">
        <v>70</v>
      </c>
      <c r="E7796" t="s">
        <v>13149</v>
      </c>
      <c r="G7796" t="s">
        <v>13150</v>
      </c>
      <c r="H7796" t="s">
        <v>13150</v>
      </c>
      <c r="I7796" t="s">
        <v>9960</v>
      </c>
      <c r="J7796" t="s">
        <v>9961</v>
      </c>
      <c r="K7796" t="s">
        <v>15700</v>
      </c>
      <c r="L7796" t="s">
        <v>14302</v>
      </c>
      <c r="M7796" t="s">
        <v>595</v>
      </c>
    </row>
    <row r="7797" spans="1:13">
      <c r="A7797" t="s">
        <v>9962</v>
      </c>
      <c r="B7797">
        <v>2.6</v>
      </c>
      <c r="C7797" t="str">
        <f t="shared" si="121"/>
        <v>2 – 3</v>
      </c>
      <c r="D7797">
        <v>100</v>
      </c>
      <c r="E7797" t="s">
        <v>13149</v>
      </c>
      <c r="G7797" t="s">
        <v>13150</v>
      </c>
      <c r="H7797" t="s">
        <v>13150</v>
      </c>
      <c r="I7797" t="s">
        <v>9964</v>
      </c>
      <c r="L7797" t="s">
        <v>13155</v>
      </c>
      <c r="M7797" t="s">
        <v>16111</v>
      </c>
    </row>
    <row r="7798" spans="1:13">
      <c r="A7798" t="s">
        <v>9965</v>
      </c>
      <c r="B7798">
        <v>4.9000000000000004</v>
      </c>
      <c r="C7798" t="str">
        <f t="shared" si="121"/>
        <v>4 – 5</v>
      </c>
      <c r="D7798">
        <v>100</v>
      </c>
      <c r="E7798" t="s">
        <v>13149</v>
      </c>
      <c r="G7798" t="s">
        <v>13150</v>
      </c>
      <c r="H7798" t="s">
        <v>13150</v>
      </c>
      <c r="I7798" t="s">
        <v>9967</v>
      </c>
      <c r="J7798" t="s">
        <v>9968</v>
      </c>
      <c r="K7798" t="s">
        <v>15701</v>
      </c>
      <c r="L7798" t="s">
        <v>14079</v>
      </c>
      <c r="M7798" t="s">
        <v>635</v>
      </c>
    </row>
    <row r="7799" spans="1:13">
      <c r="A7799" t="s">
        <v>9965</v>
      </c>
      <c r="B7799">
        <v>4.9000000000000004</v>
      </c>
      <c r="C7799" t="str">
        <f t="shared" si="121"/>
        <v>4 – 5</v>
      </c>
      <c r="D7799">
        <v>100</v>
      </c>
      <c r="E7799" t="s">
        <v>13149</v>
      </c>
      <c r="G7799" t="s">
        <v>13150</v>
      </c>
      <c r="H7799" t="s">
        <v>13150</v>
      </c>
      <c r="I7799" t="s">
        <v>9967</v>
      </c>
      <c r="J7799" t="s">
        <v>9968</v>
      </c>
      <c r="K7799" t="s">
        <v>15701</v>
      </c>
      <c r="L7799" t="s">
        <v>14079</v>
      </c>
      <c r="M7799" t="s">
        <v>18</v>
      </c>
    </row>
    <row r="7800" spans="1:13">
      <c r="A7800" t="s">
        <v>9965</v>
      </c>
      <c r="B7800">
        <v>4.9000000000000004</v>
      </c>
      <c r="C7800" t="str">
        <f t="shared" si="121"/>
        <v>4 – 5</v>
      </c>
      <c r="D7800">
        <v>100</v>
      </c>
      <c r="E7800" t="s">
        <v>13149</v>
      </c>
      <c r="G7800" t="s">
        <v>13150</v>
      </c>
      <c r="H7800" t="s">
        <v>13150</v>
      </c>
      <c r="I7800" t="s">
        <v>9967</v>
      </c>
      <c r="J7800" t="s">
        <v>9968</v>
      </c>
      <c r="K7800" t="s">
        <v>15701</v>
      </c>
      <c r="L7800" t="s">
        <v>14079</v>
      </c>
      <c r="M7800" t="s">
        <v>595</v>
      </c>
    </row>
    <row r="7801" spans="1:13">
      <c r="A7801" t="s">
        <v>9965</v>
      </c>
      <c r="B7801">
        <v>4.9000000000000004</v>
      </c>
      <c r="C7801" t="str">
        <f t="shared" si="121"/>
        <v>4 – 5</v>
      </c>
      <c r="D7801">
        <v>100</v>
      </c>
      <c r="E7801" t="s">
        <v>13149</v>
      </c>
      <c r="G7801" t="s">
        <v>13150</v>
      </c>
      <c r="H7801" t="s">
        <v>13150</v>
      </c>
      <c r="I7801" t="s">
        <v>9967</v>
      </c>
      <c r="J7801" t="s">
        <v>9968</v>
      </c>
      <c r="K7801" t="s">
        <v>15701</v>
      </c>
      <c r="L7801" t="s">
        <v>14079</v>
      </c>
      <c r="M7801" t="s">
        <v>5392</v>
      </c>
    </row>
    <row r="7802" spans="1:13">
      <c r="A7802" t="s">
        <v>9965</v>
      </c>
      <c r="B7802">
        <v>4.9000000000000004</v>
      </c>
      <c r="C7802" t="str">
        <f t="shared" si="121"/>
        <v>4 – 5</v>
      </c>
      <c r="D7802">
        <v>100</v>
      </c>
      <c r="E7802" t="s">
        <v>13149</v>
      </c>
      <c r="G7802" t="s">
        <v>13150</v>
      </c>
      <c r="H7802" t="s">
        <v>13150</v>
      </c>
      <c r="I7802" t="s">
        <v>9967</v>
      </c>
      <c r="J7802" t="s">
        <v>9968</v>
      </c>
      <c r="K7802" t="s">
        <v>15701</v>
      </c>
      <c r="L7802" t="s">
        <v>14079</v>
      </c>
      <c r="M7802" t="s">
        <v>16113</v>
      </c>
    </row>
    <row r="7803" spans="1:13">
      <c r="A7803" t="s">
        <v>9969</v>
      </c>
      <c r="B7803">
        <v>4.5999999999999996</v>
      </c>
      <c r="C7803" t="str">
        <f t="shared" si="121"/>
        <v>4 – 5</v>
      </c>
      <c r="D7803">
        <v>100</v>
      </c>
      <c r="E7803" t="s">
        <v>13149</v>
      </c>
      <c r="G7803" t="s">
        <v>13150</v>
      </c>
      <c r="H7803" t="s">
        <v>13150</v>
      </c>
      <c r="I7803" t="s">
        <v>9971</v>
      </c>
      <c r="J7803" t="s">
        <v>9972</v>
      </c>
      <c r="K7803" t="s">
        <v>15702</v>
      </c>
      <c r="L7803" t="s">
        <v>14067</v>
      </c>
      <c r="M7803" t="s">
        <v>149</v>
      </c>
    </row>
    <row r="7804" spans="1:13">
      <c r="A7804" t="s">
        <v>9973</v>
      </c>
      <c r="C7804" t="str">
        <f t="shared" si="121"/>
        <v>No Rating</v>
      </c>
      <c r="E7804" t="s">
        <v>13150</v>
      </c>
      <c r="G7804" t="s">
        <v>13150</v>
      </c>
      <c r="H7804" t="s">
        <v>13150</v>
      </c>
      <c r="I7804" t="s">
        <v>9975</v>
      </c>
      <c r="J7804" t="s">
        <v>9976</v>
      </c>
      <c r="K7804" t="s">
        <v>13875</v>
      </c>
      <c r="L7804" t="s">
        <v>14319</v>
      </c>
      <c r="M7804" t="s">
        <v>635</v>
      </c>
    </row>
    <row r="7805" spans="1:13">
      <c r="A7805" t="s">
        <v>9973</v>
      </c>
      <c r="C7805" t="str">
        <f t="shared" si="121"/>
        <v>No Rating</v>
      </c>
      <c r="E7805" t="s">
        <v>13150</v>
      </c>
      <c r="G7805" t="s">
        <v>13150</v>
      </c>
      <c r="H7805" t="s">
        <v>13150</v>
      </c>
      <c r="I7805" t="s">
        <v>9975</v>
      </c>
      <c r="J7805" t="s">
        <v>9976</v>
      </c>
      <c r="K7805" t="s">
        <v>13875</v>
      </c>
      <c r="L7805" t="s">
        <v>14319</v>
      </c>
      <c r="M7805" t="s">
        <v>149</v>
      </c>
    </row>
    <row r="7806" spans="1:13">
      <c r="A7806" t="s">
        <v>9973</v>
      </c>
      <c r="C7806" t="str">
        <f t="shared" si="121"/>
        <v>No Rating</v>
      </c>
      <c r="E7806" t="s">
        <v>13150</v>
      </c>
      <c r="G7806" t="s">
        <v>13150</v>
      </c>
      <c r="H7806" t="s">
        <v>13150</v>
      </c>
      <c r="I7806" t="s">
        <v>9975</v>
      </c>
      <c r="J7806" t="s">
        <v>9976</v>
      </c>
      <c r="K7806" t="s">
        <v>13875</v>
      </c>
      <c r="L7806" t="s">
        <v>14319</v>
      </c>
      <c r="M7806" t="s">
        <v>1762</v>
      </c>
    </row>
    <row r="7807" spans="1:13">
      <c r="A7807" t="s">
        <v>9973</v>
      </c>
      <c r="C7807" t="str">
        <f t="shared" si="121"/>
        <v>No Rating</v>
      </c>
      <c r="E7807" t="s">
        <v>13150</v>
      </c>
      <c r="G7807" t="s">
        <v>13150</v>
      </c>
      <c r="H7807" t="s">
        <v>13150</v>
      </c>
      <c r="I7807" t="s">
        <v>9975</v>
      </c>
      <c r="J7807" t="s">
        <v>9976</v>
      </c>
      <c r="K7807" t="s">
        <v>13875</v>
      </c>
      <c r="L7807" t="s">
        <v>14319</v>
      </c>
      <c r="M7807" t="s">
        <v>595</v>
      </c>
    </row>
    <row r="7808" spans="1:13">
      <c r="A7808" t="s">
        <v>9977</v>
      </c>
      <c r="B7808">
        <v>4.5999999999999996</v>
      </c>
      <c r="C7808" t="str">
        <f t="shared" si="121"/>
        <v>4 – 5</v>
      </c>
      <c r="D7808">
        <v>19</v>
      </c>
      <c r="E7808" t="s">
        <v>13149</v>
      </c>
      <c r="G7808" t="s">
        <v>13150</v>
      </c>
      <c r="H7808" t="s">
        <v>13150</v>
      </c>
      <c r="I7808" t="s">
        <v>9979</v>
      </c>
      <c r="J7808" t="s">
        <v>9980</v>
      </c>
      <c r="K7808" t="s">
        <v>15159</v>
      </c>
      <c r="L7808" t="s">
        <v>14067</v>
      </c>
      <c r="M7808" t="s">
        <v>635</v>
      </c>
    </row>
    <row r="7809" spans="1:13">
      <c r="A7809" t="s">
        <v>9977</v>
      </c>
      <c r="B7809">
        <v>4.5999999999999996</v>
      </c>
      <c r="C7809" t="str">
        <f t="shared" si="121"/>
        <v>4 – 5</v>
      </c>
      <c r="D7809">
        <v>19</v>
      </c>
      <c r="E7809" t="s">
        <v>13149</v>
      </c>
      <c r="G7809" t="s">
        <v>13150</v>
      </c>
      <c r="H7809" t="s">
        <v>13150</v>
      </c>
      <c r="I7809" t="s">
        <v>9979</v>
      </c>
      <c r="J7809" t="s">
        <v>9980</v>
      </c>
      <c r="K7809" t="s">
        <v>15159</v>
      </c>
      <c r="L7809" t="s">
        <v>14067</v>
      </c>
      <c r="M7809" t="s">
        <v>149</v>
      </c>
    </row>
    <row r="7810" spans="1:13">
      <c r="A7810" t="s">
        <v>9977</v>
      </c>
      <c r="B7810">
        <v>4.5999999999999996</v>
      </c>
      <c r="C7810" t="str">
        <f t="shared" ref="C7810:C7873" si="122">IF(B7810="", "No Rating",
 IF(B7810&lt;=2, "1 – 2",
 IF(B7810&lt;=3, "2 – 3",
 IF(B7810&lt;=4, "3 – 4",
 "4 – 5"))))</f>
        <v>4 – 5</v>
      </c>
      <c r="D7810">
        <v>19</v>
      </c>
      <c r="E7810" t="s">
        <v>13149</v>
      </c>
      <c r="G7810" t="s">
        <v>13150</v>
      </c>
      <c r="H7810" t="s">
        <v>13150</v>
      </c>
      <c r="I7810" t="s">
        <v>9979</v>
      </c>
      <c r="J7810" t="s">
        <v>9980</v>
      </c>
      <c r="K7810" t="s">
        <v>15159</v>
      </c>
      <c r="L7810" t="s">
        <v>14067</v>
      </c>
      <c r="M7810" t="s">
        <v>1762</v>
      </c>
    </row>
    <row r="7811" spans="1:13">
      <c r="A7811" t="s">
        <v>9977</v>
      </c>
      <c r="B7811">
        <v>4.5999999999999996</v>
      </c>
      <c r="C7811" t="str">
        <f t="shared" si="122"/>
        <v>4 – 5</v>
      </c>
      <c r="D7811">
        <v>19</v>
      </c>
      <c r="E7811" t="s">
        <v>13149</v>
      </c>
      <c r="G7811" t="s">
        <v>13150</v>
      </c>
      <c r="H7811" t="s">
        <v>13150</v>
      </c>
      <c r="I7811" t="s">
        <v>9979</v>
      </c>
      <c r="J7811" t="s">
        <v>9980</v>
      </c>
      <c r="K7811" t="s">
        <v>15159</v>
      </c>
      <c r="L7811" t="s">
        <v>14067</v>
      </c>
      <c r="M7811" t="s">
        <v>595</v>
      </c>
    </row>
    <row r="7812" spans="1:13">
      <c r="A7812" t="s">
        <v>9981</v>
      </c>
      <c r="B7812">
        <v>4</v>
      </c>
      <c r="C7812" t="str">
        <f t="shared" si="122"/>
        <v>3 – 4</v>
      </c>
      <c r="D7812">
        <v>85</v>
      </c>
      <c r="E7812" t="s">
        <v>13149</v>
      </c>
      <c r="G7812" t="s">
        <v>13150</v>
      </c>
      <c r="H7812" t="s">
        <v>13150</v>
      </c>
      <c r="I7812" t="s">
        <v>9984</v>
      </c>
      <c r="J7812" t="s">
        <v>9985</v>
      </c>
      <c r="K7812" t="s">
        <v>15703</v>
      </c>
      <c r="L7812" t="s">
        <v>14319</v>
      </c>
      <c r="M7812" t="s">
        <v>257</v>
      </c>
    </row>
    <row r="7813" spans="1:13">
      <c r="A7813" t="s">
        <v>9981</v>
      </c>
      <c r="B7813">
        <v>4</v>
      </c>
      <c r="C7813" t="str">
        <f t="shared" si="122"/>
        <v>3 – 4</v>
      </c>
      <c r="D7813">
        <v>85</v>
      </c>
      <c r="E7813" t="s">
        <v>13149</v>
      </c>
      <c r="G7813" t="s">
        <v>13150</v>
      </c>
      <c r="H7813" t="s">
        <v>13150</v>
      </c>
      <c r="I7813" t="s">
        <v>9984</v>
      </c>
      <c r="J7813" t="s">
        <v>9985</v>
      </c>
      <c r="K7813" t="s">
        <v>15703</v>
      </c>
      <c r="L7813" t="s">
        <v>14319</v>
      </c>
      <c r="M7813" t="s">
        <v>12403</v>
      </c>
    </row>
    <row r="7814" spans="1:13">
      <c r="A7814" t="s">
        <v>9981</v>
      </c>
      <c r="B7814">
        <v>4</v>
      </c>
      <c r="C7814" t="str">
        <f t="shared" si="122"/>
        <v>3 – 4</v>
      </c>
      <c r="D7814">
        <v>85</v>
      </c>
      <c r="E7814" t="s">
        <v>13149</v>
      </c>
      <c r="G7814" t="s">
        <v>13150</v>
      </c>
      <c r="H7814" t="s">
        <v>13150</v>
      </c>
      <c r="I7814" t="s">
        <v>9984</v>
      </c>
      <c r="J7814" t="s">
        <v>9985</v>
      </c>
      <c r="K7814" t="s">
        <v>15703</v>
      </c>
      <c r="L7814" t="s">
        <v>14319</v>
      </c>
      <c r="M7814" t="s">
        <v>16112</v>
      </c>
    </row>
    <row r="7815" spans="1:13">
      <c r="A7815" t="s">
        <v>9986</v>
      </c>
      <c r="B7815">
        <v>4.9000000000000004</v>
      </c>
      <c r="C7815" t="str">
        <f t="shared" si="122"/>
        <v>4 – 5</v>
      </c>
      <c r="D7815">
        <v>500</v>
      </c>
      <c r="E7815" t="s">
        <v>13149</v>
      </c>
      <c r="G7815" t="s">
        <v>13150</v>
      </c>
      <c r="H7815" t="s">
        <v>13150</v>
      </c>
      <c r="I7815" t="s">
        <v>9988</v>
      </c>
      <c r="J7815" t="s">
        <v>9989</v>
      </c>
      <c r="K7815" t="s">
        <v>13607</v>
      </c>
      <c r="L7815" t="s">
        <v>13155</v>
      </c>
      <c r="M7815" t="s">
        <v>18</v>
      </c>
    </row>
    <row r="7816" spans="1:13">
      <c r="A7816" t="s">
        <v>9986</v>
      </c>
      <c r="B7816">
        <v>4.9000000000000004</v>
      </c>
      <c r="C7816" t="str">
        <f t="shared" si="122"/>
        <v>4 – 5</v>
      </c>
      <c r="D7816">
        <v>500</v>
      </c>
      <c r="E7816" t="s">
        <v>13149</v>
      </c>
      <c r="G7816" t="s">
        <v>13150</v>
      </c>
      <c r="H7816" t="s">
        <v>13150</v>
      </c>
      <c r="I7816" t="s">
        <v>9988</v>
      </c>
      <c r="J7816" t="s">
        <v>9989</v>
      </c>
      <c r="K7816" t="s">
        <v>13607</v>
      </c>
      <c r="L7816" t="s">
        <v>13155</v>
      </c>
      <c r="M7816" t="s">
        <v>1511</v>
      </c>
    </row>
    <row r="7817" spans="1:13">
      <c r="A7817" t="s">
        <v>9986</v>
      </c>
      <c r="B7817">
        <v>4.9000000000000004</v>
      </c>
      <c r="C7817" t="str">
        <f t="shared" si="122"/>
        <v>4 – 5</v>
      </c>
      <c r="D7817">
        <v>500</v>
      </c>
      <c r="E7817" t="s">
        <v>13149</v>
      </c>
      <c r="G7817" t="s">
        <v>13150</v>
      </c>
      <c r="H7817" t="s">
        <v>13150</v>
      </c>
      <c r="I7817" t="s">
        <v>9988</v>
      </c>
      <c r="J7817" t="s">
        <v>9989</v>
      </c>
      <c r="K7817" t="s">
        <v>13607</v>
      </c>
      <c r="L7817" t="s">
        <v>13155</v>
      </c>
      <c r="M7817" t="s">
        <v>8122</v>
      </c>
    </row>
    <row r="7818" spans="1:13">
      <c r="A7818" t="s">
        <v>9986</v>
      </c>
      <c r="B7818">
        <v>4.9000000000000004</v>
      </c>
      <c r="C7818" t="str">
        <f t="shared" si="122"/>
        <v>4 – 5</v>
      </c>
      <c r="D7818">
        <v>500</v>
      </c>
      <c r="E7818" t="s">
        <v>13149</v>
      </c>
      <c r="G7818" t="s">
        <v>13150</v>
      </c>
      <c r="H7818" t="s">
        <v>13150</v>
      </c>
      <c r="I7818" t="s">
        <v>9988</v>
      </c>
      <c r="J7818" t="s">
        <v>9989</v>
      </c>
      <c r="K7818" t="s">
        <v>13607</v>
      </c>
      <c r="L7818" t="s">
        <v>13155</v>
      </c>
      <c r="M7818" t="s">
        <v>4172</v>
      </c>
    </row>
    <row r="7819" spans="1:13">
      <c r="A7819" t="s">
        <v>9991</v>
      </c>
      <c r="B7819">
        <v>4.9000000000000004</v>
      </c>
      <c r="C7819" t="str">
        <f t="shared" si="122"/>
        <v>4 – 5</v>
      </c>
      <c r="D7819">
        <v>5000</v>
      </c>
      <c r="E7819" t="s">
        <v>13149</v>
      </c>
      <c r="G7819" t="s">
        <v>13150</v>
      </c>
      <c r="H7819" t="s">
        <v>13150</v>
      </c>
      <c r="I7819" t="s">
        <v>9993</v>
      </c>
      <c r="J7819" t="s">
        <v>9994</v>
      </c>
      <c r="K7819" t="s">
        <v>15704</v>
      </c>
      <c r="L7819" t="s">
        <v>14274</v>
      </c>
      <c r="M7819" t="s">
        <v>18</v>
      </c>
    </row>
    <row r="7820" spans="1:13">
      <c r="A7820" t="s">
        <v>9991</v>
      </c>
      <c r="B7820">
        <v>4.9000000000000004</v>
      </c>
      <c r="C7820" t="str">
        <f t="shared" si="122"/>
        <v>4 – 5</v>
      </c>
      <c r="D7820">
        <v>5000</v>
      </c>
      <c r="E7820" t="s">
        <v>13149</v>
      </c>
      <c r="G7820" t="s">
        <v>13150</v>
      </c>
      <c r="H7820" t="s">
        <v>13150</v>
      </c>
      <c r="I7820" t="s">
        <v>9993</v>
      </c>
      <c r="J7820" t="s">
        <v>9994</v>
      </c>
      <c r="K7820" t="s">
        <v>15704</v>
      </c>
      <c r="L7820" t="s">
        <v>14274</v>
      </c>
      <c r="M7820" t="s">
        <v>16119</v>
      </c>
    </row>
    <row r="7821" spans="1:13">
      <c r="A7821" t="s">
        <v>9995</v>
      </c>
      <c r="B7821">
        <v>4.5999999999999996</v>
      </c>
      <c r="C7821" t="str">
        <f t="shared" si="122"/>
        <v>4 – 5</v>
      </c>
      <c r="D7821">
        <v>100</v>
      </c>
      <c r="E7821" t="s">
        <v>13149</v>
      </c>
      <c r="G7821" t="s">
        <v>13150</v>
      </c>
      <c r="H7821" t="s">
        <v>13150</v>
      </c>
      <c r="I7821" t="s">
        <v>9997</v>
      </c>
      <c r="J7821" t="s">
        <v>9998</v>
      </c>
      <c r="K7821" t="s">
        <v>15705</v>
      </c>
      <c r="L7821" t="s">
        <v>14198</v>
      </c>
      <c r="M7821" t="s">
        <v>330</v>
      </c>
    </row>
    <row r="7822" spans="1:13">
      <c r="A7822" t="s">
        <v>9995</v>
      </c>
      <c r="B7822">
        <v>4.5999999999999996</v>
      </c>
      <c r="C7822" t="str">
        <f t="shared" si="122"/>
        <v>4 – 5</v>
      </c>
      <c r="D7822">
        <v>100</v>
      </c>
      <c r="E7822" t="s">
        <v>13149</v>
      </c>
      <c r="G7822" t="s">
        <v>13150</v>
      </c>
      <c r="H7822" t="s">
        <v>13150</v>
      </c>
      <c r="I7822" t="s">
        <v>9997</v>
      </c>
      <c r="J7822" t="s">
        <v>9998</v>
      </c>
      <c r="K7822" t="s">
        <v>15705</v>
      </c>
      <c r="L7822" t="s">
        <v>14198</v>
      </c>
      <c r="M7822" t="s">
        <v>52</v>
      </c>
    </row>
    <row r="7823" spans="1:13">
      <c r="A7823" t="s">
        <v>9995</v>
      </c>
      <c r="B7823">
        <v>4.5999999999999996</v>
      </c>
      <c r="C7823" t="str">
        <f t="shared" si="122"/>
        <v>4 – 5</v>
      </c>
      <c r="D7823">
        <v>100</v>
      </c>
      <c r="E7823" t="s">
        <v>13149</v>
      </c>
      <c r="G7823" t="s">
        <v>13150</v>
      </c>
      <c r="H7823" t="s">
        <v>13150</v>
      </c>
      <c r="I7823" t="s">
        <v>9997</v>
      </c>
      <c r="J7823" t="s">
        <v>9998</v>
      </c>
      <c r="K7823" t="s">
        <v>15705</v>
      </c>
      <c r="L7823" t="s">
        <v>14198</v>
      </c>
      <c r="M7823" t="s">
        <v>18</v>
      </c>
    </row>
    <row r="7824" spans="1:13">
      <c r="A7824" t="s">
        <v>9995</v>
      </c>
      <c r="B7824">
        <v>4.5999999999999996</v>
      </c>
      <c r="C7824" t="str">
        <f t="shared" si="122"/>
        <v>4 – 5</v>
      </c>
      <c r="D7824">
        <v>100</v>
      </c>
      <c r="E7824" t="s">
        <v>13149</v>
      </c>
      <c r="G7824" t="s">
        <v>13150</v>
      </c>
      <c r="H7824" t="s">
        <v>13150</v>
      </c>
      <c r="I7824" t="s">
        <v>9997</v>
      </c>
      <c r="J7824" t="s">
        <v>9998</v>
      </c>
      <c r="K7824" t="s">
        <v>15705</v>
      </c>
      <c r="L7824" t="s">
        <v>14198</v>
      </c>
      <c r="M7824" t="s">
        <v>1220</v>
      </c>
    </row>
    <row r="7825" spans="1:13">
      <c r="A7825" t="s">
        <v>9999</v>
      </c>
      <c r="B7825">
        <v>4.4000000000000004</v>
      </c>
      <c r="C7825" t="str">
        <f t="shared" si="122"/>
        <v>4 – 5</v>
      </c>
      <c r="D7825">
        <v>100</v>
      </c>
      <c r="E7825" t="s">
        <v>13149</v>
      </c>
      <c r="G7825" t="s">
        <v>13150</v>
      </c>
      <c r="H7825" t="s">
        <v>13150</v>
      </c>
      <c r="I7825" t="s">
        <v>10001</v>
      </c>
      <c r="J7825" t="s">
        <v>10002</v>
      </c>
      <c r="K7825" t="s">
        <v>15706</v>
      </c>
      <c r="L7825" t="s">
        <v>14198</v>
      </c>
      <c r="M7825" t="s">
        <v>18</v>
      </c>
    </row>
    <row r="7826" spans="1:13">
      <c r="A7826" t="s">
        <v>9999</v>
      </c>
      <c r="B7826">
        <v>4.4000000000000004</v>
      </c>
      <c r="C7826" t="str">
        <f t="shared" si="122"/>
        <v>4 – 5</v>
      </c>
      <c r="D7826">
        <v>100</v>
      </c>
      <c r="E7826" t="s">
        <v>13149</v>
      </c>
      <c r="G7826" t="s">
        <v>13150</v>
      </c>
      <c r="H7826" t="s">
        <v>13150</v>
      </c>
      <c r="I7826" t="s">
        <v>10001</v>
      </c>
      <c r="J7826" t="s">
        <v>10002</v>
      </c>
      <c r="K7826" t="s">
        <v>15706</v>
      </c>
      <c r="L7826" t="s">
        <v>14198</v>
      </c>
      <c r="M7826" t="s">
        <v>3586</v>
      </c>
    </row>
    <row r="7827" spans="1:13">
      <c r="A7827" t="s">
        <v>10003</v>
      </c>
      <c r="C7827" t="str">
        <f t="shared" si="122"/>
        <v>No Rating</v>
      </c>
      <c r="E7827" t="s">
        <v>13150</v>
      </c>
      <c r="G7827" t="s">
        <v>13150</v>
      </c>
      <c r="H7827" t="s">
        <v>13150</v>
      </c>
      <c r="I7827" t="s">
        <v>10005</v>
      </c>
      <c r="J7827" t="s">
        <v>10006</v>
      </c>
      <c r="K7827" t="s">
        <v>15707</v>
      </c>
      <c r="L7827" t="s">
        <v>14198</v>
      </c>
      <c r="M7827" t="s">
        <v>52</v>
      </c>
    </row>
    <row r="7828" spans="1:13">
      <c r="A7828" t="s">
        <v>10003</v>
      </c>
      <c r="C7828" t="str">
        <f t="shared" si="122"/>
        <v>No Rating</v>
      </c>
      <c r="E7828" t="s">
        <v>13150</v>
      </c>
      <c r="G7828" t="s">
        <v>13150</v>
      </c>
      <c r="H7828" t="s">
        <v>13150</v>
      </c>
      <c r="I7828" t="s">
        <v>10005</v>
      </c>
      <c r="J7828" t="s">
        <v>10006</v>
      </c>
      <c r="K7828" t="s">
        <v>15707</v>
      </c>
      <c r="L7828" t="s">
        <v>14198</v>
      </c>
      <c r="M7828" t="s">
        <v>18</v>
      </c>
    </row>
    <row r="7829" spans="1:13">
      <c r="A7829" t="s">
        <v>10003</v>
      </c>
      <c r="C7829" t="str">
        <f t="shared" si="122"/>
        <v>No Rating</v>
      </c>
      <c r="E7829" t="s">
        <v>13150</v>
      </c>
      <c r="G7829" t="s">
        <v>13150</v>
      </c>
      <c r="H7829" t="s">
        <v>13150</v>
      </c>
      <c r="I7829" t="s">
        <v>10005</v>
      </c>
      <c r="J7829" t="s">
        <v>10006</v>
      </c>
      <c r="K7829" t="s">
        <v>15707</v>
      </c>
      <c r="L7829" t="s">
        <v>14198</v>
      </c>
      <c r="M7829" t="s">
        <v>16116</v>
      </c>
    </row>
    <row r="7830" spans="1:13">
      <c r="A7830" t="s">
        <v>10008</v>
      </c>
      <c r="B7830">
        <v>4.7</v>
      </c>
      <c r="C7830" t="str">
        <f t="shared" si="122"/>
        <v>4 – 5</v>
      </c>
      <c r="D7830">
        <v>36</v>
      </c>
      <c r="E7830" t="s">
        <v>13149</v>
      </c>
      <c r="G7830" t="s">
        <v>13150</v>
      </c>
      <c r="H7830" t="s">
        <v>13150</v>
      </c>
      <c r="I7830" t="s">
        <v>10011</v>
      </c>
      <c r="J7830" t="s">
        <v>10012</v>
      </c>
      <c r="K7830" t="s">
        <v>15708</v>
      </c>
      <c r="L7830" t="s">
        <v>14319</v>
      </c>
      <c r="M7830" t="s">
        <v>635</v>
      </c>
    </row>
    <row r="7831" spans="1:13">
      <c r="A7831" t="s">
        <v>10008</v>
      </c>
      <c r="B7831">
        <v>4.7</v>
      </c>
      <c r="C7831" t="str">
        <f t="shared" si="122"/>
        <v>4 – 5</v>
      </c>
      <c r="D7831">
        <v>36</v>
      </c>
      <c r="E7831" t="s">
        <v>13149</v>
      </c>
      <c r="G7831" t="s">
        <v>13150</v>
      </c>
      <c r="H7831" t="s">
        <v>13150</v>
      </c>
      <c r="I7831" t="s">
        <v>10011</v>
      </c>
      <c r="J7831" t="s">
        <v>10012</v>
      </c>
      <c r="K7831" t="s">
        <v>15708</v>
      </c>
      <c r="L7831" t="s">
        <v>14319</v>
      </c>
      <c r="M7831" t="s">
        <v>330</v>
      </c>
    </row>
    <row r="7832" spans="1:13">
      <c r="A7832" t="s">
        <v>10008</v>
      </c>
      <c r="B7832">
        <v>4.7</v>
      </c>
      <c r="C7832" t="str">
        <f t="shared" si="122"/>
        <v>4 – 5</v>
      </c>
      <c r="D7832">
        <v>36</v>
      </c>
      <c r="E7832" t="s">
        <v>13149</v>
      </c>
      <c r="G7832" t="s">
        <v>13150</v>
      </c>
      <c r="H7832" t="s">
        <v>13150</v>
      </c>
      <c r="I7832" t="s">
        <v>10011</v>
      </c>
      <c r="J7832" t="s">
        <v>10012</v>
      </c>
      <c r="K7832" t="s">
        <v>15708</v>
      </c>
      <c r="L7832" t="s">
        <v>14319</v>
      </c>
      <c r="M7832" t="s">
        <v>257</v>
      </c>
    </row>
    <row r="7833" spans="1:13">
      <c r="A7833" t="s">
        <v>10008</v>
      </c>
      <c r="B7833">
        <v>4.7</v>
      </c>
      <c r="C7833" t="str">
        <f t="shared" si="122"/>
        <v>4 – 5</v>
      </c>
      <c r="D7833">
        <v>36</v>
      </c>
      <c r="E7833" t="s">
        <v>13149</v>
      </c>
      <c r="G7833" t="s">
        <v>13150</v>
      </c>
      <c r="H7833" t="s">
        <v>13150</v>
      </c>
      <c r="I7833" t="s">
        <v>10011</v>
      </c>
      <c r="J7833" t="s">
        <v>10012</v>
      </c>
      <c r="K7833" t="s">
        <v>15708</v>
      </c>
      <c r="L7833" t="s">
        <v>14319</v>
      </c>
      <c r="M7833" t="s">
        <v>262</v>
      </c>
    </row>
    <row r="7834" spans="1:13">
      <c r="A7834" t="s">
        <v>10008</v>
      </c>
      <c r="B7834">
        <v>4.7</v>
      </c>
      <c r="C7834" t="str">
        <f t="shared" si="122"/>
        <v>4 – 5</v>
      </c>
      <c r="D7834">
        <v>36</v>
      </c>
      <c r="E7834" t="s">
        <v>13149</v>
      </c>
      <c r="G7834" t="s">
        <v>13150</v>
      </c>
      <c r="H7834" t="s">
        <v>13150</v>
      </c>
      <c r="I7834" t="s">
        <v>10011</v>
      </c>
      <c r="J7834" t="s">
        <v>10012</v>
      </c>
      <c r="K7834" t="s">
        <v>15708</v>
      </c>
      <c r="L7834" t="s">
        <v>14319</v>
      </c>
      <c r="M7834" t="s">
        <v>10</v>
      </c>
    </row>
    <row r="7835" spans="1:13">
      <c r="A7835" t="s">
        <v>10013</v>
      </c>
      <c r="B7835">
        <v>4.5</v>
      </c>
      <c r="C7835" t="str">
        <f t="shared" si="122"/>
        <v>4 – 5</v>
      </c>
      <c r="D7835">
        <v>20</v>
      </c>
      <c r="E7835" t="s">
        <v>13149</v>
      </c>
      <c r="G7835" t="s">
        <v>13150</v>
      </c>
      <c r="H7835" t="s">
        <v>13150</v>
      </c>
      <c r="I7835" t="s">
        <v>10016</v>
      </c>
      <c r="J7835" t="s">
        <v>10017</v>
      </c>
      <c r="K7835" t="s">
        <v>15709</v>
      </c>
      <c r="L7835" t="s">
        <v>14198</v>
      </c>
      <c r="M7835" t="s">
        <v>52</v>
      </c>
    </row>
    <row r="7836" spans="1:13">
      <c r="A7836" t="s">
        <v>10013</v>
      </c>
      <c r="B7836">
        <v>4.5</v>
      </c>
      <c r="C7836" t="str">
        <f t="shared" si="122"/>
        <v>4 – 5</v>
      </c>
      <c r="D7836">
        <v>20</v>
      </c>
      <c r="E7836" t="s">
        <v>13149</v>
      </c>
      <c r="G7836" t="s">
        <v>13150</v>
      </c>
      <c r="H7836" t="s">
        <v>13150</v>
      </c>
      <c r="I7836" t="s">
        <v>10016</v>
      </c>
      <c r="J7836" t="s">
        <v>10017</v>
      </c>
      <c r="K7836" t="s">
        <v>15709</v>
      </c>
      <c r="L7836" t="s">
        <v>14198</v>
      </c>
      <c r="M7836" t="s">
        <v>18</v>
      </c>
    </row>
    <row r="7837" spans="1:13">
      <c r="A7837" t="s">
        <v>10013</v>
      </c>
      <c r="B7837">
        <v>4.5</v>
      </c>
      <c r="C7837" t="str">
        <f t="shared" si="122"/>
        <v>4 – 5</v>
      </c>
      <c r="D7837">
        <v>20</v>
      </c>
      <c r="E7837" t="s">
        <v>13149</v>
      </c>
      <c r="G7837" t="s">
        <v>13150</v>
      </c>
      <c r="H7837" t="s">
        <v>13150</v>
      </c>
      <c r="I7837" t="s">
        <v>10016</v>
      </c>
      <c r="J7837" t="s">
        <v>10017</v>
      </c>
      <c r="K7837" t="s">
        <v>15709</v>
      </c>
      <c r="L7837" t="s">
        <v>14198</v>
      </c>
      <c r="M7837" t="s">
        <v>5392</v>
      </c>
    </row>
    <row r="7838" spans="1:13">
      <c r="A7838" t="s">
        <v>10013</v>
      </c>
      <c r="B7838">
        <v>4.5</v>
      </c>
      <c r="C7838" t="str">
        <f t="shared" si="122"/>
        <v>4 – 5</v>
      </c>
      <c r="D7838">
        <v>20</v>
      </c>
      <c r="E7838" t="s">
        <v>13149</v>
      </c>
      <c r="G7838" t="s">
        <v>13150</v>
      </c>
      <c r="H7838" t="s">
        <v>13150</v>
      </c>
      <c r="I7838" t="s">
        <v>10016</v>
      </c>
      <c r="J7838" t="s">
        <v>10017</v>
      </c>
      <c r="K7838" t="s">
        <v>15709</v>
      </c>
      <c r="L7838" t="s">
        <v>14198</v>
      </c>
      <c r="M7838" t="s">
        <v>16113</v>
      </c>
    </row>
    <row r="7839" spans="1:13">
      <c r="A7839" t="s">
        <v>10018</v>
      </c>
      <c r="B7839">
        <v>4.5999999999999996</v>
      </c>
      <c r="C7839" t="str">
        <f t="shared" si="122"/>
        <v>4 – 5</v>
      </c>
      <c r="D7839">
        <v>500</v>
      </c>
      <c r="E7839" t="s">
        <v>13149</v>
      </c>
      <c r="G7839" t="s">
        <v>13150</v>
      </c>
      <c r="H7839" t="s">
        <v>13150</v>
      </c>
      <c r="I7839" t="s">
        <v>10020</v>
      </c>
      <c r="J7839" t="s">
        <v>10021</v>
      </c>
      <c r="K7839" t="s">
        <v>15710</v>
      </c>
      <c r="L7839" t="s">
        <v>14302</v>
      </c>
      <c r="M7839" t="s">
        <v>149</v>
      </c>
    </row>
    <row r="7840" spans="1:13">
      <c r="A7840" t="s">
        <v>10022</v>
      </c>
      <c r="B7840">
        <v>4.8</v>
      </c>
      <c r="C7840" t="str">
        <f t="shared" si="122"/>
        <v>4 – 5</v>
      </c>
      <c r="D7840">
        <v>100</v>
      </c>
      <c r="E7840" t="s">
        <v>13149</v>
      </c>
      <c r="G7840" t="s">
        <v>13150</v>
      </c>
      <c r="H7840" t="s">
        <v>13150</v>
      </c>
      <c r="I7840" t="s">
        <v>10024</v>
      </c>
      <c r="J7840" t="s">
        <v>10025</v>
      </c>
      <c r="K7840" t="s">
        <v>15711</v>
      </c>
      <c r="L7840" t="s">
        <v>14302</v>
      </c>
      <c r="M7840" t="s">
        <v>149</v>
      </c>
    </row>
    <row r="7841" spans="1:13">
      <c r="A7841" t="s">
        <v>10026</v>
      </c>
      <c r="B7841">
        <v>4.8</v>
      </c>
      <c r="C7841" t="str">
        <f t="shared" si="122"/>
        <v>4 – 5</v>
      </c>
      <c r="D7841">
        <v>2000</v>
      </c>
      <c r="E7841" t="s">
        <v>13149</v>
      </c>
      <c r="G7841" t="s">
        <v>13150</v>
      </c>
      <c r="H7841" t="s">
        <v>13150</v>
      </c>
      <c r="I7841" t="s">
        <v>10028</v>
      </c>
      <c r="J7841" t="s">
        <v>10029</v>
      </c>
      <c r="K7841" t="s">
        <v>15712</v>
      </c>
      <c r="L7841" t="s">
        <v>14198</v>
      </c>
      <c r="M7841" t="s">
        <v>10</v>
      </c>
    </row>
    <row r="7842" spans="1:13">
      <c r="A7842" t="s">
        <v>10026</v>
      </c>
      <c r="B7842">
        <v>4.8</v>
      </c>
      <c r="C7842" t="str">
        <f t="shared" si="122"/>
        <v>4 – 5</v>
      </c>
      <c r="D7842">
        <v>2000</v>
      </c>
      <c r="E7842" t="s">
        <v>13149</v>
      </c>
      <c r="G7842" t="s">
        <v>13150</v>
      </c>
      <c r="H7842" t="s">
        <v>13150</v>
      </c>
      <c r="I7842" t="s">
        <v>10028</v>
      </c>
      <c r="J7842" t="s">
        <v>10029</v>
      </c>
      <c r="K7842" t="s">
        <v>15712</v>
      </c>
      <c r="L7842" t="s">
        <v>14198</v>
      </c>
      <c r="M7842" t="s">
        <v>52</v>
      </c>
    </row>
    <row r="7843" spans="1:13">
      <c r="A7843" t="s">
        <v>10026</v>
      </c>
      <c r="B7843">
        <v>4.8</v>
      </c>
      <c r="C7843" t="str">
        <f t="shared" si="122"/>
        <v>4 – 5</v>
      </c>
      <c r="D7843">
        <v>2000</v>
      </c>
      <c r="E7843" t="s">
        <v>13149</v>
      </c>
      <c r="G7843" t="s">
        <v>13150</v>
      </c>
      <c r="H7843" t="s">
        <v>13150</v>
      </c>
      <c r="I7843" t="s">
        <v>10028</v>
      </c>
      <c r="J7843" t="s">
        <v>10029</v>
      </c>
      <c r="K7843" t="s">
        <v>15712</v>
      </c>
      <c r="L7843" t="s">
        <v>14198</v>
      </c>
      <c r="M7843" t="s">
        <v>18</v>
      </c>
    </row>
    <row r="7844" spans="1:13">
      <c r="A7844" t="s">
        <v>10026</v>
      </c>
      <c r="B7844">
        <v>4.8</v>
      </c>
      <c r="C7844" t="str">
        <f t="shared" si="122"/>
        <v>4 – 5</v>
      </c>
      <c r="D7844">
        <v>2000</v>
      </c>
      <c r="E7844" t="s">
        <v>13149</v>
      </c>
      <c r="G7844" t="s">
        <v>13150</v>
      </c>
      <c r="H7844" t="s">
        <v>13150</v>
      </c>
      <c r="I7844" t="s">
        <v>10028</v>
      </c>
      <c r="J7844" t="s">
        <v>10029</v>
      </c>
      <c r="K7844" t="s">
        <v>15712</v>
      </c>
      <c r="L7844" t="s">
        <v>14198</v>
      </c>
      <c r="M7844" t="s">
        <v>1511</v>
      </c>
    </row>
    <row r="7845" spans="1:13">
      <c r="A7845" t="s">
        <v>10026</v>
      </c>
      <c r="B7845">
        <v>4.8</v>
      </c>
      <c r="C7845" t="str">
        <f t="shared" si="122"/>
        <v>4 – 5</v>
      </c>
      <c r="D7845">
        <v>2000</v>
      </c>
      <c r="E7845" t="s">
        <v>13149</v>
      </c>
      <c r="G7845" t="s">
        <v>13150</v>
      </c>
      <c r="H7845" t="s">
        <v>13150</v>
      </c>
      <c r="I7845" t="s">
        <v>10028</v>
      </c>
      <c r="J7845" t="s">
        <v>10029</v>
      </c>
      <c r="K7845" t="s">
        <v>15712</v>
      </c>
      <c r="L7845" t="s">
        <v>14198</v>
      </c>
      <c r="M7845" t="s">
        <v>1220</v>
      </c>
    </row>
    <row r="7846" spans="1:13">
      <c r="A7846" t="s">
        <v>10030</v>
      </c>
      <c r="B7846">
        <v>4.3</v>
      </c>
      <c r="C7846" t="str">
        <f t="shared" si="122"/>
        <v>4 – 5</v>
      </c>
      <c r="D7846">
        <v>2000</v>
      </c>
      <c r="E7846" t="s">
        <v>13149</v>
      </c>
      <c r="G7846" t="s">
        <v>13150</v>
      </c>
      <c r="H7846" t="s">
        <v>13150</v>
      </c>
      <c r="I7846" t="s">
        <v>10032</v>
      </c>
      <c r="J7846" t="s">
        <v>10033</v>
      </c>
      <c r="K7846" t="s">
        <v>15713</v>
      </c>
      <c r="L7846" t="s">
        <v>14198</v>
      </c>
      <c r="M7846" t="s">
        <v>262</v>
      </c>
    </row>
    <row r="7847" spans="1:13">
      <c r="A7847" t="s">
        <v>10030</v>
      </c>
      <c r="B7847">
        <v>4.3</v>
      </c>
      <c r="C7847" t="str">
        <f t="shared" si="122"/>
        <v>4 – 5</v>
      </c>
      <c r="D7847">
        <v>2000</v>
      </c>
      <c r="E7847" t="s">
        <v>13149</v>
      </c>
      <c r="G7847" t="s">
        <v>13150</v>
      </c>
      <c r="H7847" t="s">
        <v>13150</v>
      </c>
      <c r="I7847" t="s">
        <v>10032</v>
      </c>
      <c r="J7847" t="s">
        <v>10033</v>
      </c>
      <c r="K7847" t="s">
        <v>15713</v>
      </c>
      <c r="L7847" t="s">
        <v>14198</v>
      </c>
      <c r="M7847" t="s">
        <v>10</v>
      </c>
    </row>
    <row r="7848" spans="1:13">
      <c r="A7848" t="s">
        <v>10030</v>
      </c>
      <c r="B7848">
        <v>4.3</v>
      </c>
      <c r="C7848" t="str">
        <f t="shared" si="122"/>
        <v>4 – 5</v>
      </c>
      <c r="D7848">
        <v>2000</v>
      </c>
      <c r="E7848" t="s">
        <v>13149</v>
      </c>
      <c r="G7848" t="s">
        <v>13150</v>
      </c>
      <c r="H7848" t="s">
        <v>13150</v>
      </c>
      <c r="I7848" t="s">
        <v>10032</v>
      </c>
      <c r="J7848" t="s">
        <v>10033</v>
      </c>
      <c r="K7848" t="s">
        <v>15713</v>
      </c>
      <c r="L7848" t="s">
        <v>14198</v>
      </c>
      <c r="M7848" t="s">
        <v>595</v>
      </c>
    </row>
    <row r="7849" spans="1:13">
      <c r="A7849" t="s">
        <v>10034</v>
      </c>
      <c r="B7849">
        <v>4.8</v>
      </c>
      <c r="C7849" t="str">
        <f t="shared" si="122"/>
        <v>4 – 5</v>
      </c>
      <c r="D7849">
        <v>100</v>
      </c>
      <c r="E7849" t="s">
        <v>13149</v>
      </c>
      <c r="G7849" t="s">
        <v>13150</v>
      </c>
      <c r="H7849" t="s">
        <v>13150</v>
      </c>
      <c r="I7849" t="s">
        <v>10036</v>
      </c>
      <c r="J7849" t="s">
        <v>10037</v>
      </c>
      <c r="K7849" t="s">
        <v>15714</v>
      </c>
      <c r="L7849" t="s">
        <v>14198</v>
      </c>
      <c r="M7849" t="s">
        <v>52</v>
      </c>
    </row>
    <row r="7850" spans="1:13">
      <c r="A7850" t="s">
        <v>10034</v>
      </c>
      <c r="B7850">
        <v>4.8</v>
      </c>
      <c r="C7850" t="str">
        <f t="shared" si="122"/>
        <v>4 – 5</v>
      </c>
      <c r="D7850">
        <v>100</v>
      </c>
      <c r="E7850" t="s">
        <v>13149</v>
      </c>
      <c r="G7850" t="s">
        <v>13150</v>
      </c>
      <c r="H7850" t="s">
        <v>13150</v>
      </c>
      <c r="I7850" t="s">
        <v>10036</v>
      </c>
      <c r="J7850" t="s">
        <v>10037</v>
      </c>
      <c r="K7850" t="s">
        <v>15714</v>
      </c>
      <c r="L7850" t="s">
        <v>14198</v>
      </c>
      <c r="M7850" t="s">
        <v>18</v>
      </c>
    </row>
    <row r="7851" spans="1:13">
      <c r="A7851" t="s">
        <v>10034</v>
      </c>
      <c r="B7851">
        <v>4.8</v>
      </c>
      <c r="C7851" t="str">
        <f t="shared" si="122"/>
        <v>4 – 5</v>
      </c>
      <c r="D7851">
        <v>100</v>
      </c>
      <c r="E7851" t="s">
        <v>13149</v>
      </c>
      <c r="G7851" t="s">
        <v>13150</v>
      </c>
      <c r="H7851" t="s">
        <v>13150</v>
      </c>
      <c r="I7851" t="s">
        <v>10036</v>
      </c>
      <c r="J7851" t="s">
        <v>10037</v>
      </c>
      <c r="K7851" t="s">
        <v>15714</v>
      </c>
      <c r="L7851" t="s">
        <v>14198</v>
      </c>
      <c r="M7851" t="s">
        <v>1220</v>
      </c>
    </row>
    <row r="7852" spans="1:13">
      <c r="A7852" t="s">
        <v>10038</v>
      </c>
      <c r="C7852" t="str">
        <f t="shared" si="122"/>
        <v>No Rating</v>
      </c>
      <c r="E7852" t="s">
        <v>13150</v>
      </c>
      <c r="G7852" t="s">
        <v>13150</v>
      </c>
      <c r="H7852" t="s">
        <v>13150</v>
      </c>
      <c r="I7852" t="s">
        <v>10040</v>
      </c>
      <c r="J7852" t="s">
        <v>10041</v>
      </c>
      <c r="K7852" t="s">
        <v>13608</v>
      </c>
      <c r="L7852" t="s">
        <v>13155</v>
      </c>
      <c r="M7852" t="s">
        <v>12403</v>
      </c>
    </row>
    <row r="7853" spans="1:13">
      <c r="A7853" t="s">
        <v>10038</v>
      </c>
      <c r="C7853" t="str">
        <f t="shared" si="122"/>
        <v>No Rating</v>
      </c>
      <c r="E7853" t="s">
        <v>13150</v>
      </c>
      <c r="G7853" t="s">
        <v>13150</v>
      </c>
      <c r="H7853" t="s">
        <v>13150</v>
      </c>
      <c r="I7853" t="s">
        <v>10040</v>
      </c>
      <c r="J7853" t="s">
        <v>10041</v>
      </c>
      <c r="K7853" t="s">
        <v>13608</v>
      </c>
      <c r="L7853" t="s">
        <v>13155</v>
      </c>
      <c r="M7853" t="s">
        <v>511</v>
      </c>
    </row>
    <row r="7854" spans="1:13">
      <c r="A7854" t="s">
        <v>10038</v>
      </c>
      <c r="C7854" t="str">
        <f t="shared" si="122"/>
        <v>No Rating</v>
      </c>
      <c r="E7854" t="s">
        <v>13150</v>
      </c>
      <c r="G7854" t="s">
        <v>13150</v>
      </c>
      <c r="H7854" t="s">
        <v>13150</v>
      </c>
      <c r="I7854" t="s">
        <v>10040</v>
      </c>
      <c r="J7854" t="s">
        <v>10041</v>
      </c>
      <c r="K7854" t="s">
        <v>13608</v>
      </c>
      <c r="L7854" t="s">
        <v>13155</v>
      </c>
      <c r="M7854" t="s">
        <v>1511</v>
      </c>
    </row>
    <row r="7855" spans="1:13">
      <c r="A7855" t="s">
        <v>10038</v>
      </c>
      <c r="C7855" t="str">
        <f t="shared" si="122"/>
        <v>No Rating</v>
      </c>
      <c r="E7855" t="s">
        <v>13150</v>
      </c>
      <c r="G7855" t="s">
        <v>13150</v>
      </c>
      <c r="H7855" t="s">
        <v>13150</v>
      </c>
      <c r="I7855" t="s">
        <v>10040</v>
      </c>
      <c r="J7855" t="s">
        <v>10041</v>
      </c>
      <c r="K7855" t="s">
        <v>13608</v>
      </c>
      <c r="L7855" t="s">
        <v>13155</v>
      </c>
      <c r="M7855" t="s">
        <v>16112</v>
      </c>
    </row>
    <row r="7856" spans="1:13">
      <c r="A7856" t="s">
        <v>10043</v>
      </c>
      <c r="B7856">
        <v>4.9000000000000004</v>
      </c>
      <c r="C7856" t="str">
        <f t="shared" si="122"/>
        <v>4 – 5</v>
      </c>
      <c r="D7856">
        <v>5000</v>
      </c>
      <c r="E7856" t="s">
        <v>13149</v>
      </c>
      <c r="G7856" t="s">
        <v>13150</v>
      </c>
      <c r="H7856" t="s">
        <v>13150</v>
      </c>
      <c r="I7856" t="s">
        <v>10045</v>
      </c>
      <c r="J7856" t="s">
        <v>10046</v>
      </c>
      <c r="K7856" t="s">
        <v>15715</v>
      </c>
      <c r="L7856" t="s">
        <v>14302</v>
      </c>
      <c r="M7856" t="s">
        <v>18</v>
      </c>
    </row>
    <row r="7857" spans="1:13">
      <c r="A7857" t="s">
        <v>10047</v>
      </c>
      <c r="C7857" t="str">
        <f t="shared" si="122"/>
        <v>No Rating</v>
      </c>
      <c r="E7857" t="s">
        <v>13150</v>
      </c>
      <c r="G7857" t="s">
        <v>13150</v>
      </c>
      <c r="H7857" t="s">
        <v>13150</v>
      </c>
      <c r="I7857" t="s">
        <v>10049</v>
      </c>
      <c r="J7857" t="s">
        <v>10050</v>
      </c>
      <c r="K7857" t="s">
        <v>15716</v>
      </c>
      <c r="L7857" t="s">
        <v>14319</v>
      </c>
      <c r="M7857" t="s">
        <v>52</v>
      </c>
    </row>
    <row r="7858" spans="1:13">
      <c r="A7858" t="s">
        <v>10047</v>
      </c>
      <c r="C7858" t="str">
        <f t="shared" si="122"/>
        <v>No Rating</v>
      </c>
      <c r="E7858" t="s">
        <v>13150</v>
      </c>
      <c r="G7858" t="s">
        <v>13150</v>
      </c>
      <c r="H7858" t="s">
        <v>13150</v>
      </c>
      <c r="I7858" t="s">
        <v>10049</v>
      </c>
      <c r="J7858" t="s">
        <v>10050</v>
      </c>
      <c r="K7858" t="s">
        <v>15716</v>
      </c>
      <c r="L7858" t="s">
        <v>14319</v>
      </c>
      <c r="M7858" t="s">
        <v>18</v>
      </c>
    </row>
    <row r="7859" spans="1:13">
      <c r="A7859" t="s">
        <v>10047</v>
      </c>
      <c r="C7859" t="str">
        <f t="shared" si="122"/>
        <v>No Rating</v>
      </c>
      <c r="E7859" t="s">
        <v>13150</v>
      </c>
      <c r="G7859" t="s">
        <v>13150</v>
      </c>
      <c r="H7859" t="s">
        <v>13150</v>
      </c>
      <c r="I7859" t="s">
        <v>10049</v>
      </c>
      <c r="J7859" t="s">
        <v>10050</v>
      </c>
      <c r="K7859" t="s">
        <v>15716</v>
      </c>
      <c r="L7859" t="s">
        <v>14319</v>
      </c>
      <c r="M7859" t="s">
        <v>5392</v>
      </c>
    </row>
    <row r="7860" spans="1:13">
      <c r="A7860" t="s">
        <v>10051</v>
      </c>
      <c r="B7860">
        <v>4.9000000000000004</v>
      </c>
      <c r="C7860" t="str">
        <f t="shared" si="122"/>
        <v>4 – 5</v>
      </c>
      <c r="D7860">
        <v>1000</v>
      </c>
      <c r="E7860" t="s">
        <v>13149</v>
      </c>
      <c r="G7860" t="s">
        <v>13150</v>
      </c>
      <c r="H7860" t="s">
        <v>13150</v>
      </c>
      <c r="I7860" t="s">
        <v>10053</v>
      </c>
      <c r="J7860" t="s">
        <v>10054</v>
      </c>
      <c r="K7860" t="s">
        <v>15717</v>
      </c>
      <c r="L7860" t="s">
        <v>14198</v>
      </c>
      <c r="M7860" t="s">
        <v>635</v>
      </c>
    </row>
    <row r="7861" spans="1:13">
      <c r="A7861" t="s">
        <v>10051</v>
      </c>
      <c r="B7861">
        <v>4.9000000000000004</v>
      </c>
      <c r="C7861" t="str">
        <f t="shared" si="122"/>
        <v>4 – 5</v>
      </c>
      <c r="D7861">
        <v>1000</v>
      </c>
      <c r="E7861" t="s">
        <v>13149</v>
      </c>
      <c r="G7861" t="s">
        <v>13150</v>
      </c>
      <c r="H7861" t="s">
        <v>13150</v>
      </c>
      <c r="I7861" t="s">
        <v>10053</v>
      </c>
      <c r="J7861" t="s">
        <v>10054</v>
      </c>
      <c r="K7861" t="s">
        <v>15717</v>
      </c>
      <c r="L7861" t="s">
        <v>14198</v>
      </c>
      <c r="M7861" t="s">
        <v>262</v>
      </c>
    </row>
    <row r="7862" spans="1:13">
      <c r="A7862" t="s">
        <v>10051</v>
      </c>
      <c r="B7862">
        <v>4.9000000000000004</v>
      </c>
      <c r="C7862" t="str">
        <f t="shared" si="122"/>
        <v>4 – 5</v>
      </c>
      <c r="D7862">
        <v>1000</v>
      </c>
      <c r="E7862" t="s">
        <v>13149</v>
      </c>
      <c r="G7862" t="s">
        <v>13150</v>
      </c>
      <c r="H7862" t="s">
        <v>13150</v>
      </c>
      <c r="I7862" t="s">
        <v>10053</v>
      </c>
      <c r="J7862" t="s">
        <v>10054</v>
      </c>
      <c r="K7862" t="s">
        <v>15717</v>
      </c>
      <c r="L7862" t="s">
        <v>14198</v>
      </c>
      <c r="M7862" t="s">
        <v>52</v>
      </c>
    </row>
    <row r="7863" spans="1:13">
      <c r="A7863" t="s">
        <v>10051</v>
      </c>
      <c r="B7863">
        <v>4.9000000000000004</v>
      </c>
      <c r="C7863" t="str">
        <f t="shared" si="122"/>
        <v>4 – 5</v>
      </c>
      <c r="D7863">
        <v>1000</v>
      </c>
      <c r="E7863" t="s">
        <v>13149</v>
      </c>
      <c r="G7863" t="s">
        <v>13150</v>
      </c>
      <c r="H7863" t="s">
        <v>13150</v>
      </c>
      <c r="I7863" t="s">
        <v>10053</v>
      </c>
      <c r="J7863" t="s">
        <v>10054</v>
      </c>
      <c r="K7863" t="s">
        <v>15717</v>
      </c>
      <c r="L7863" t="s">
        <v>14198</v>
      </c>
      <c r="M7863" t="s">
        <v>18</v>
      </c>
    </row>
    <row r="7864" spans="1:13">
      <c r="A7864" t="s">
        <v>10051</v>
      </c>
      <c r="B7864">
        <v>4.9000000000000004</v>
      </c>
      <c r="C7864" t="str">
        <f t="shared" si="122"/>
        <v>4 – 5</v>
      </c>
      <c r="D7864">
        <v>1000</v>
      </c>
      <c r="E7864" t="s">
        <v>13149</v>
      </c>
      <c r="G7864" t="s">
        <v>13150</v>
      </c>
      <c r="H7864" t="s">
        <v>13150</v>
      </c>
      <c r="I7864" t="s">
        <v>10053</v>
      </c>
      <c r="J7864" t="s">
        <v>10054</v>
      </c>
      <c r="K7864" t="s">
        <v>15717</v>
      </c>
      <c r="L7864" t="s">
        <v>14198</v>
      </c>
      <c r="M7864" t="s">
        <v>595</v>
      </c>
    </row>
    <row r="7865" spans="1:13">
      <c r="A7865" t="s">
        <v>10055</v>
      </c>
      <c r="C7865" t="str">
        <f t="shared" si="122"/>
        <v>No Rating</v>
      </c>
      <c r="E7865" t="s">
        <v>13150</v>
      </c>
      <c r="G7865" t="s">
        <v>13150</v>
      </c>
      <c r="H7865" t="s">
        <v>13150</v>
      </c>
      <c r="I7865" t="s">
        <v>10057</v>
      </c>
      <c r="J7865" t="s">
        <v>10058</v>
      </c>
      <c r="K7865" t="s">
        <v>15718</v>
      </c>
      <c r="L7865" t="s">
        <v>14400</v>
      </c>
      <c r="M7865" t="s">
        <v>262</v>
      </c>
    </row>
    <row r="7866" spans="1:13">
      <c r="A7866" t="s">
        <v>10055</v>
      </c>
      <c r="C7866" t="str">
        <f t="shared" si="122"/>
        <v>No Rating</v>
      </c>
      <c r="E7866" t="s">
        <v>13150</v>
      </c>
      <c r="G7866" t="s">
        <v>13150</v>
      </c>
      <c r="H7866" t="s">
        <v>13150</v>
      </c>
      <c r="I7866" t="s">
        <v>10057</v>
      </c>
      <c r="J7866" t="s">
        <v>10058</v>
      </c>
      <c r="K7866" t="s">
        <v>15718</v>
      </c>
      <c r="L7866" t="s">
        <v>14400</v>
      </c>
      <c r="M7866" t="s">
        <v>595</v>
      </c>
    </row>
    <row r="7867" spans="1:13">
      <c r="A7867" t="s">
        <v>10059</v>
      </c>
      <c r="C7867" t="str">
        <f t="shared" si="122"/>
        <v>No Rating</v>
      </c>
      <c r="E7867" t="s">
        <v>13150</v>
      </c>
      <c r="G7867" t="s">
        <v>13150</v>
      </c>
      <c r="H7867" t="s">
        <v>13150</v>
      </c>
      <c r="I7867" t="s">
        <v>10061</v>
      </c>
      <c r="J7867" t="s">
        <v>10062</v>
      </c>
      <c r="K7867" t="s">
        <v>15719</v>
      </c>
      <c r="L7867" t="s">
        <v>14198</v>
      </c>
      <c r="M7867" t="s">
        <v>635</v>
      </c>
    </row>
    <row r="7868" spans="1:13">
      <c r="A7868" t="s">
        <v>10059</v>
      </c>
      <c r="C7868" t="str">
        <f t="shared" si="122"/>
        <v>No Rating</v>
      </c>
      <c r="E7868" t="s">
        <v>13150</v>
      </c>
      <c r="G7868" t="s">
        <v>13150</v>
      </c>
      <c r="H7868" t="s">
        <v>13150</v>
      </c>
      <c r="I7868" t="s">
        <v>10061</v>
      </c>
      <c r="J7868" t="s">
        <v>10062</v>
      </c>
      <c r="K7868" t="s">
        <v>15719</v>
      </c>
      <c r="L7868" t="s">
        <v>14198</v>
      </c>
      <c r="M7868" t="s">
        <v>262</v>
      </c>
    </row>
    <row r="7869" spans="1:13">
      <c r="A7869" t="s">
        <v>10059</v>
      </c>
      <c r="C7869" t="str">
        <f t="shared" si="122"/>
        <v>No Rating</v>
      </c>
      <c r="E7869" t="s">
        <v>13150</v>
      </c>
      <c r="G7869" t="s">
        <v>13150</v>
      </c>
      <c r="H7869" t="s">
        <v>13150</v>
      </c>
      <c r="I7869" t="s">
        <v>10061</v>
      </c>
      <c r="J7869" t="s">
        <v>10062</v>
      </c>
      <c r="K7869" t="s">
        <v>15719</v>
      </c>
      <c r="L7869" t="s">
        <v>14198</v>
      </c>
      <c r="M7869" t="s">
        <v>10</v>
      </c>
    </row>
    <row r="7870" spans="1:13">
      <c r="A7870" t="s">
        <v>10059</v>
      </c>
      <c r="C7870" t="str">
        <f t="shared" si="122"/>
        <v>No Rating</v>
      </c>
      <c r="E7870" t="s">
        <v>13150</v>
      </c>
      <c r="G7870" t="s">
        <v>13150</v>
      </c>
      <c r="H7870" t="s">
        <v>13150</v>
      </c>
      <c r="I7870" t="s">
        <v>10061</v>
      </c>
      <c r="J7870" t="s">
        <v>10062</v>
      </c>
      <c r="K7870" t="s">
        <v>15719</v>
      </c>
      <c r="L7870" t="s">
        <v>14198</v>
      </c>
      <c r="M7870" t="s">
        <v>595</v>
      </c>
    </row>
    <row r="7871" spans="1:13">
      <c r="A7871" t="s">
        <v>10059</v>
      </c>
      <c r="C7871" t="str">
        <f t="shared" si="122"/>
        <v>No Rating</v>
      </c>
      <c r="E7871" t="s">
        <v>13150</v>
      </c>
      <c r="G7871" t="s">
        <v>13150</v>
      </c>
      <c r="H7871" t="s">
        <v>13150</v>
      </c>
      <c r="I7871" t="s">
        <v>10061</v>
      </c>
      <c r="J7871" t="s">
        <v>10062</v>
      </c>
      <c r="K7871" t="s">
        <v>15719</v>
      </c>
      <c r="L7871" t="s">
        <v>14198</v>
      </c>
      <c r="M7871" t="s">
        <v>3586</v>
      </c>
    </row>
    <row r="7872" spans="1:13">
      <c r="A7872" t="s">
        <v>10064</v>
      </c>
      <c r="B7872">
        <v>4.8</v>
      </c>
      <c r="C7872" t="str">
        <f t="shared" si="122"/>
        <v>4 – 5</v>
      </c>
      <c r="D7872">
        <v>8</v>
      </c>
      <c r="E7872" t="s">
        <v>13149</v>
      </c>
      <c r="G7872" t="s">
        <v>13150</v>
      </c>
      <c r="H7872" t="s">
        <v>13150</v>
      </c>
      <c r="I7872" t="s">
        <v>10066</v>
      </c>
      <c r="J7872" t="s">
        <v>10067</v>
      </c>
      <c r="K7872" t="s">
        <v>15720</v>
      </c>
      <c r="L7872" t="s">
        <v>14198</v>
      </c>
      <c r="M7872" t="s">
        <v>52</v>
      </c>
    </row>
    <row r="7873" spans="1:13">
      <c r="A7873" t="s">
        <v>10064</v>
      </c>
      <c r="B7873">
        <v>4.8</v>
      </c>
      <c r="C7873" t="str">
        <f t="shared" si="122"/>
        <v>4 – 5</v>
      </c>
      <c r="D7873">
        <v>8</v>
      </c>
      <c r="E7873" t="s">
        <v>13149</v>
      </c>
      <c r="G7873" t="s">
        <v>13150</v>
      </c>
      <c r="H7873" t="s">
        <v>13150</v>
      </c>
      <c r="I7873" t="s">
        <v>10066</v>
      </c>
      <c r="J7873" t="s">
        <v>10067</v>
      </c>
      <c r="K7873" t="s">
        <v>15720</v>
      </c>
      <c r="L7873" t="s">
        <v>14198</v>
      </c>
      <c r="M7873" t="s">
        <v>16112</v>
      </c>
    </row>
    <row r="7874" spans="1:13">
      <c r="A7874" t="s">
        <v>10068</v>
      </c>
      <c r="B7874">
        <v>4.7</v>
      </c>
      <c r="C7874" t="str">
        <f t="shared" ref="C7874:C7937" si="123">IF(B7874="", "No Rating",
 IF(B7874&lt;=2, "1 – 2",
 IF(B7874&lt;=3, "2 – 3",
 IF(B7874&lt;=4, "3 – 4",
 "4 – 5"))))</f>
        <v>4 – 5</v>
      </c>
      <c r="D7874">
        <v>3000</v>
      </c>
      <c r="E7874" t="s">
        <v>13149</v>
      </c>
      <c r="G7874" t="s">
        <v>13150</v>
      </c>
      <c r="H7874" t="s">
        <v>13150</v>
      </c>
      <c r="I7874" t="s">
        <v>10070</v>
      </c>
      <c r="J7874" t="s">
        <v>10071</v>
      </c>
      <c r="K7874" t="s">
        <v>15721</v>
      </c>
      <c r="L7874" t="s">
        <v>14319</v>
      </c>
      <c r="M7874" t="s">
        <v>10</v>
      </c>
    </row>
    <row r="7875" spans="1:13">
      <c r="A7875" t="s">
        <v>10068</v>
      </c>
      <c r="B7875">
        <v>4.7</v>
      </c>
      <c r="C7875" t="str">
        <f t="shared" si="123"/>
        <v>4 – 5</v>
      </c>
      <c r="D7875">
        <v>3000</v>
      </c>
      <c r="E7875" t="s">
        <v>13149</v>
      </c>
      <c r="G7875" t="s">
        <v>13150</v>
      </c>
      <c r="H7875" t="s">
        <v>13150</v>
      </c>
      <c r="I7875" t="s">
        <v>10070</v>
      </c>
      <c r="J7875" t="s">
        <v>10071</v>
      </c>
      <c r="K7875" t="s">
        <v>15721</v>
      </c>
      <c r="L7875" t="s">
        <v>14319</v>
      </c>
      <c r="M7875" t="s">
        <v>595</v>
      </c>
    </row>
    <row r="7876" spans="1:13">
      <c r="A7876" t="s">
        <v>10072</v>
      </c>
      <c r="B7876">
        <v>4.4000000000000004</v>
      </c>
      <c r="C7876" t="str">
        <f t="shared" si="123"/>
        <v>4 – 5</v>
      </c>
      <c r="D7876">
        <v>100</v>
      </c>
      <c r="E7876" t="s">
        <v>13149</v>
      </c>
      <c r="G7876" t="s">
        <v>13150</v>
      </c>
      <c r="H7876" t="s">
        <v>13150</v>
      </c>
      <c r="I7876" t="s">
        <v>10074</v>
      </c>
      <c r="L7876" t="s">
        <v>13155</v>
      </c>
      <c r="M7876" t="s">
        <v>16111</v>
      </c>
    </row>
    <row r="7877" spans="1:13">
      <c r="A7877" t="s">
        <v>10075</v>
      </c>
      <c r="B7877">
        <v>1.6</v>
      </c>
      <c r="C7877" t="str">
        <f t="shared" si="123"/>
        <v>1 – 2</v>
      </c>
      <c r="D7877">
        <v>10</v>
      </c>
      <c r="E7877" t="s">
        <v>13149</v>
      </c>
      <c r="G7877" t="s">
        <v>13150</v>
      </c>
      <c r="H7877" t="s">
        <v>13150</v>
      </c>
      <c r="I7877" t="s">
        <v>10078</v>
      </c>
      <c r="J7877" t="s">
        <v>10079</v>
      </c>
      <c r="K7877" t="s">
        <v>16162</v>
      </c>
      <c r="L7877" t="s">
        <v>14198</v>
      </c>
      <c r="M7877" t="s">
        <v>18</v>
      </c>
    </row>
    <row r="7878" spans="1:13">
      <c r="A7878" t="s">
        <v>10075</v>
      </c>
      <c r="B7878">
        <v>1.6</v>
      </c>
      <c r="C7878" t="str">
        <f t="shared" si="123"/>
        <v>1 – 2</v>
      </c>
      <c r="D7878">
        <v>10</v>
      </c>
      <c r="E7878" t="s">
        <v>13149</v>
      </c>
      <c r="G7878" t="s">
        <v>13150</v>
      </c>
      <c r="H7878" t="s">
        <v>13150</v>
      </c>
      <c r="I7878" t="s">
        <v>10078</v>
      </c>
      <c r="J7878" t="s">
        <v>10079</v>
      </c>
      <c r="K7878" t="s">
        <v>16162</v>
      </c>
      <c r="L7878" t="s">
        <v>14198</v>
      </c>
      <c r="M7878" t="s">
        <v>5392</v>
      </c>
    </row>
    <row r="7879" spans="1:13">
      <c r="A7879" t="s">
        <v>10075</v>
      </c>
      <c r="B7879">
        <v>1.6</v>
      </c>
      <c r="C7879" t="str">
        <f t="shared" si="123"/>
        <v>1 – 2</v>
      </c>
      <c r="D7879">
        <v>10</v>
      </c>
      <c r="E7879" t="s">
        <v>13149</v>
      </c>
      <c r="G7879" t="s">
        <v>13150</v>
      </c>
      <c r="H7879" t="s">
        <v>13150</v>
      </c>
      <c r="I7879" t="s">
        <v>10078</v>
      </c>
      <c r="J7879" t="s">
        <v>10079</v>
      </c>
      <c r="K7879" t="s">
        <v>16162</v>
      </c>
      <c r="L7879" t="s">
        <v>14198</v>
      </c>
      <c r="M7879" t="s">
        <v>16113</v>
      </c>
    </row>
    <row r="7880" spans="1:13">
      <c r="A7880" t="s">
        <v>10080</v>
      </c>
      <c r="B7880">
        <v>4.9000000000000004</v>
      </c>
      <c r="C7880" t="str">
        <f t="shared" si="123"/>
        <v>4 – 5</v>
      </c>
      <c r="D7880">
        <v>1000</v>
      </c>
      <c r="E7880" t="s">
        <v>13149</v>
      </c>
      <c r="G7880" t="s">
        <v>13150</v>
      </c>
      <c r="H7880" t="s">
        <v>13150</v>
      </c>
      <c r="I7880" t="s">
        <v>10082</v>
      </c>
      <c r="J7880" t="s">
        <v>10083</v>
      </c>
      <c r="K7880" t="s">
        <v>13609</v>
      </c>
      <c r="L7880" t="s">
        <v>13155</v>
      </c>
      <c r="M7880" t="s">
        <v>52</v>
      </c>
    </row>
    <row r="7881" spans="1:13">
      <c r="A7881" t="s">
        <v>10080</v>
      </c>
      <c r="B7881">
        <v>4.9000000000000004</v>
      </c>
      <c r="C7881" t="str">
        <f t="shared" si="123"/>
        <v>4 – 5</v>
      </c>
      <c r="D7881">
        <v>1000</v>
      </c>
      <c r="E7881" t="s">
        <v>13149</v>
      </c>
      <c r="G7881" t="s">
        <v>13150</v>
      </c>
      <c r="H7881" t="s">
        <v>13150</v>
      </c>
      <c r="I7881" t="s">
        <v>10082</v>
      </c>
      <c r="J7881" t="s">
        <v>10083</v>
      </c>
      <c r="K7881" t="s">
        <v>13609</v>
      </c>
      <c r="L7881" t="s">
        <v>13155</v>
      </c>
      <c r="M7881" t="s">
        <v>18</v>
      </c>
    </row>
    <row r="7882" spans="1:13">
      <c r="A7882" t="s">
        <v>10080</v>
      </c>
      <c r="B7882">
        <v>4.9000000000000004</v>
      </c>
      <c r="C7882" t="str">
        <f t="shared" si="123"/>
        <v>4 – 5</v>
      </c>
      <c r="D7882">
        <v>1000</v>
      </c>
      <c r="E7882" t="s">
        <v>13149</v>
      </c>
      <c r="G7882" t="s">
        <v>13150</v>
      </c>
      <c r="H7882" t="s">
        <v>13150</v>
      </c>
      <c r="I7882" t="s">
        <v>10082</v>
      </c>
      <c r="J7882" t="s">
        <v>10083</v>
      </c>
      <c r="K7882" t="s">
        <v>13609</v>
      </c>
      <c r="L7882" t="s">
        <v>13155</v>
      </c>
      <c r="M7882" t="s">
        <v>1220</v>
      </c>
    </row>
    <row r="7883" spans="1:13">
      <c r="A7883" t="s">
        <v>10084</v>
      </c>
      <c r="C7883" t="str">
        <f t="shared" si="123"/>
        <v>No Rating</v>
      </c>
      <c r="E7883" t="s">
        <v>13150</v>
      </c>
      <c r="G7883" t="s">
        <v>13150</v>
      </c>
      <c r="H7883" t="s">
        <v>13150</v>
      </c>
      <c r="I7883" t="s">
        <v>10086</v>
      </c>
      <c r="J7883" t="s">
        <v>10087</v>
      </c>
      <c r="K7883" t="s">
        <v>13610</v>
      </c>
      <c r="L7883" t="s">
        <v>14645</v>
      </c>
      <c r="M7883" t="s">
        <v>257</v>
      </c>
    </row>
    <row r="7884" spans="1:13">
      <c r="A7884" t="s">
        <v>10084</v>
      </c>
      <c r="C7884" t="str">
        <f t="shared" si="123"/>
        <v>No Rating</v>
      </c>
      <c r="E7884" t="s">
        <v>13150</v>
      </c>
      <c r="G7884" t="s">
        <v>13150</v>
      </c>
      <c r="H7884" t="s">
        <v>13150</v>
      </c>
      <c r="I7884" t="s">
        <v>10086</v>
      </c>
      <c r="J7884" t="s">
        <v>10087</v>
      </c>
      <c r="K7884" t="s">
        <v>13610</v>
      </c>
      <c r="L7884" t="s">
        <v>14645</v>
      </c>
      <c r="M7884" t="s">
        <v>511</v>
      </c>
    </row>
    <row r="7885" spans="1:13">
      <c r="A7885" t="s">
        <v>10084</v>
      </c>
      <c r="C7885" t="str">
        <f t="shared" si="123"/>
        <v>No Rating</v>
      </c>
      <c r="E7885" t="s">
        <v>13150</v>
      </c>
      <c r="G7885" t="s">
        <v>13150</v>
      </c>
      <c r="H7885" t="s">
        <v>13150</v>
      </c>
      <c r="I7885" t="s">
        <v>10086</v>
      </c>
      <c r="J7885" t="s">
        <v>10087</v>
      </c>
      <c r="K7885" t="s">
        <v>13610</v>
      </c>
      <c r="L7885" t="s">
        <v>14645</v>
      </c>
      <c r="M7885" t="s">
        <v>16115</v>
      </c>
    </row>
    <row r="7886" spans="1:13">
      <c r="A7886" t="s">
        <v>10084</v>
      </c>
      <c r="C7886" t="str">
        <f t="shared" si="123"/>
        <v>No Rating</v>
      </c>
      <c r="E7886" t="s">
        <v>13150</v>
      </c>
      <c r="G7886" t="s">
        <v>13150</v>
      </c>
      <c r="H7886" t="s">
        <v>13150</v>
      </c>
      <c r="I7886" t="s">
        <v>10086</v>
      </c>
      <c r="J7886" t="s">
        <v>10087</v>
      </c>
      <c r="K7886" t="s">
        <v>13610</v>
      </c>
      <c r="L7886" t="s">
        <v>14645</v>
      </c>
      <c r="M7886" t="s">
        <v>16112</v>
      </c>
    </row>
    <row r="7887" spans="1:13">
      <c r="A7887" t="s">
        <v>10089</v>
      </c>
      <c r="C7887" t="str">
        <f t="shared" si="123"/>
        <v>No Rating</v>
      </c>
      <c r="E7887" t="s">
        <v>13150</v>
      </c>
      <c r="G7887" t="s">
        <v>13150</v>
      </c>
      <c r="H7887" t="s">
        <v>13150</v>
      </c>
      <c r="I7887" t="s">
        <v>10091</v>
      </c>
      <c r="J7887" t="s">
        <v>10092</v>
      </c>
      <c r="K7887" t="s">
        <v>15722</v>
      </c>
      <c r="L7887" t="s">
        <v>14274</v>
      </c>
      <c r="M7887" t="s">
        <v>330</v>
      </c>
    </row>
    <row r="7888" spans="1:13">
      <c r="A7888" t="s">
        <v>10089</v>
      </c>
      <c r="C7888" t="str">
        <f t="shared" si="123"/>
        <v>No Rating</v>
      </c>
      <c r="E7888" t="s">
        <v>13150</v>
      </c>
      <c r="G7888" t="s">
        <v>13150</v>
      </c>
      <c r="H7888" t="s">
        <v>13150</v>
      </c>
      <c r="I7888" t="s">
        <v>10091</v>
      </c>
      <c r="J7888" t="s">
        <v>10092</v>
      </c>
      <c r="K7888" t="s">
        <v>15722</v>
      </c>
      <c r="L7888" t="s">
        <v>14274</v>
      </c>
      <c r="M7888" t="s">
        <v>10</v>
      </c>
    </row>
    <row r="7889" spans="1:13">
      <c r="A7889" t="s">
        <v>10089</v>
      </c>
      <c r="C7889" t="str">
        <f t="shared" si="123"/>
        <v>No Rating</v>
      </c>
      <c r="E7889" t="s">
        <v>13150</v>
      </c>
      <c r="G7889" t="s">
        <v>13150</v>
      </c>
      <c r="H7889" t="s">
        <v>13150</v>
      </c>
      <c r="I7889" t="s">
        <v>10091</v>
      </c>
      <c r="J7889" t="s">
        <v>10092</v>
      </c>
      <c r="K7889" t="s">
        <v>15722</v>
      </c>
      <c r="L7889" t="s">
        <v>14274</v>
      </c>
      <c r="M7889" t="s">
        <v>52</v>
      </c>
    </row>
    <row r="7890" spans="1:13">
      <c r="A7890" t="s">
        <v>10089</v>
      </c>
      <c r="C7890" t="str">
        <f t="shared" si="123"/>
        <v>No Rating</v>
      </c>
      <c r="E7890" t="s">
        <v>13150</v>
      </c>
      <c r="G7890" t="s">
        <v>13150</v>
      </c>
      <c r="H7890" t="s">
        <v>13150</v>
      </c>
      <c r="I7890" t="s">
        <v>10091</v>
      </c>
      <c r="J7890" t="s">
        <v>10092</v>
      </c>
      <c r="K7890" t="s">
        <v>15722</v>
      </c>
      <c r="L7890" t="s">
        <v>14274</v>
      </c>
      <c r="M7890" t="s">
        <v>18</v>
      </c>
    </row>
    <row r="7891" spans="1:13">
      <c r="A7891" t="s">
        <v>10089</v>
      </c>
      <c r="C7891" t="str">
        <f t="shared" si="123"/>
        <v>No Rating</v>
      </c>
      <c r="E7891" t="s">
        <v>13150</v>
      </c>
      <c r="G7891" t="s">
        <v>13150</v>
      </c>
      <c r="H7891" t="s">
        <v>13150</v>
      </c>
      <c r="I7891" t="s">
        <v>10091</v>
      </c>
      <c r="J7891" t="s">
        <v>10092</v>
      </c>
      <c r="K7891" t="s">
        <v>15722</v>
      </c>
      <c r="L7891" t="s">
        <v>14274</v>
      </c>
      <c r="M7891" t="s">
        <v>5392</v>
      </c>
    </row>
    <row r="7892" spans="1:13">
      <c r="A7892" t="s">
        <v>10093</v>
      </c>
      <c r="B7892">
        <v>4.8</v>
      </c>
      <c r="C7892" t="str">
        <f t="shared" si="123"/>
        <v>4 – 5</v>
      </c>
      <c r="D7892">
        <v>2000</v>
      </c>
      <c r="E7892" t="s">
        <v>13149</v>
      </c>
      <c r="G7892" t="s">
        <v>13150</v>
      </c>
      <c r="H7892" t="s">
        <v>13150</v>
      </c>
      <c r="I7892" t="s">
        <v>10095</v>
      </c>
      <c r="J7892" t="s">
        <v>10096</v>
      </c>
      <c r="K7892" t="s">
        <v>15723</v>
      </c>
      <c r="L7892" t="s">
        <v>14198</v>
      </c>
      <c r="M7892" t="s">
        <v>18</v>
      </c>
    </row>
    <row r="7893" spans="1:13">
      <c r="A7893" t="s">
        <v>10093</v>
      </c>
      <c r="B7893">
        <v>4.8</v>
      </c>
      <c r="C7893" t="str">
        <f t="shared" si="123"/>
        <v>4 – 5</v>
      </c>
      <c r="D7893">
        <v>2000</v>
      </c>
      <c r="E7893" t="s">
        <v>13149</v>
      </c>
      <c r="G7893" t="s">
        <v>13150</v>
      </c>
      <c r="H7893" t="s">
        <v>13150</v>
      </c>
      <c r="I7893" t="s">
        <v>10095</v>
      </c>
      <c r="J7893" t="s">
        <v>10096</v>
      </c>
      <c r="K7893" t="s">
        <v>15723</v>
      </c>
      <c r="L7893" t="s">
        <v>14198</v>
      </c>
      <c r="M7893" t="s">
        <v>1220</v>
      </c>
    </row>
    <row r="7894" spans="1:13">
      <c r="A7894" t="s">
        <v>10097</v>
      </c>
      <c r="B7894">
        <v>4.5999999999999996</v>
      </c>
      <c r="C7894" t="str">
        <f t="shared" si="123"/>
        <v>4 – 5</v>
      </c>
      <c r="D7894">
        <v>2000</v>
      </c>
      <c r="E7894" t="s">
        <v>13149</v>
      </c>
      <c r="G7894" t="s">
        <v>13150</v>
      </c>
      <c r="H7894" t="s">
        <v>13150</v>
      </c>
      <c r="I7894" t="s">
        <v>10099</v>
      </c>
      <c r="J7894" t="s">
        <v>10100</v>
      </c>
      <c r="K7894" t="s">
        <v>15724</v>
      </c>
      <c r="L7894" t="s">
        <v>14198</v>
      </c>
      <c r="M7894" t="s">
        <v>18</v>
      </c>
    </row>
    <row r="7895" spans="1:13">
      <c r="A7895" t="s">
        <v>10097</v>
      </c>
      <c r="B7895">
        <v>4.5999999999999996</v>
      </c>
      <c r="C7895" t="str">
        <f t="shared" si="123"/>
        <v>4 – 5</v>
      </c>
      <c r="D7895">
        <v>2000</v>
      </c>
      <c r="E7895" t="s">
        <v>13149</v>
      </c>
      <c r="G7895" t="s">
        <v>13150</v>
      </c>
      <c r="H7895" t="s">
        <v>13150</v>
      </c>
      <c r="I7895" t="s">
        <v>10099</v>
      </c>
      <c r="J7895" t="s">
        <v>10100</v>
      </c>
      <c r="K7895" t="s">
        <v>15724</v>
      </c>
      <c r="L7895" t="s">
        <v>14198</v>
      </c>
      <c r="M7895" t="s">
        <v>1511</v>
      </c>
    </row>
    <row r="7896" spans="1:13">
      <c r="A7896" t="s">
        <v>10101</v>
      </c>
      <c r="B7896">
        <v>4.8</v>
      </c>
      <c r="C7896" t="str">
        <f t="shared" si="123"/>
        <v>4 – 5</v>
      </c>
      <c r="D7896">
        <v>20000</v>
      </c>
      <c r="E7896" t="s">
        <v>13149</v>
      </c>
      <c r="G7896" t="s">
        <v>13150</v>
      </c>
      <c r="H7896" t="s">
        <v>13150</v>
      </c>
      <c r="I7896" t="s">
        <v>10103</v>
      </c>
      <c r="J7896" t="s">
        <v>10104</v>
      </c>
      <c r="K7896" t="s">
        <v>15725</v>
      </c>
      <c r="L7896" t="s">
        <v>14198</v>
      </c>
      <c r="M7896" t="s">
        <v>149</v>
      </c>
    </row>
    <row r="7897" spans="1:13">
      <c r="A7897" t="s">
        <v>10101</v>
      </c>
      <c r="B7897">
        <v>4.8</v>
      </c>
      <c r="C7897" t="str">
        <f t="shared" si="123"/>
        <v>4 – 5</v>
      </c>
      <c r="D7897">
        <v>20000</v>
      </c>
      <c r="E7897" t="s">
        <v>13149</v>
      </c>
      <c r="G7897" t="s">
        <v>13150</v>
      </c>
      <c r="H7897" t="s">
        <v>13150</v>
      </c>
      <c r="I7897" t="s">
        <v>10103</v>
      </c>
      <c r="J7897" t="s">
        <v>10104</v>
      </c>
      <c r="K7897" t="s">
        <v>15725</v>
      </c>
      <c r="L7897" t="s">
        <v>14198</v>
      </c>
      <c r="M7897" t="s">
        <v>18</v>
      </c>
    </row>
    <row r="7898" spans="1:13">
      <c r="A7898" t="s">
        <v>10101</v>
      </c>
      <c r="B7898">
        <v>4.8</v>
      </c>
      <c r="C7898" t="str">
        <f t="shared" si="123"/>
        <v>4 – 5</v>
      </c>
      <c r="D7898">
        <v>20000</v>
      </c>
      <c r="E7898" t="s">
        <v>13149</v>
      </c>
      <c r="G7898" t="s">
        <v>13150</v>
      </c>
      <c r="H7898" t="s">
        <v>13150</v>
      </c>
      <c r="I7898" t="s">
        <v>10103</v>
      </c>
      <c r="J7898" t="s">
        <v>10104</v>
      </c>
      <c r="K7898" t="s">
        <v>15725</v>
      </c>
      <c r="L7898" t="s">
        <v>14198</v>
      </c>
      <c r="M7898" t="s">
        <v>8122</v>
      </c>
    </row>
    <row r="7899" spans="1:13">
      <c r="A7899" t="s">
        <v>10101</v>
      </c>
      <c r="B7899">
        <v>4.8</v>
      </c>
      <c r="C7899" t="str">
        <f t="shared" si="123"/>
        <v>4 – 5</v>
      </c>
      <c r="D7899">
        <v>20000</v>
      </c>
      <c r="E7899" t="s">
        <v>13149</v>
      </c>
      <c r="G7899" t="s">
        <v>13150</v>
      </c>
      <c r="H7899" t="s">
        <v>13150</v>
      </c>
      <c r="I7899" t="s">
        <v>10103</v>
      </c>
      <c r="J7899" t="s">
        <v>10104</v>
      </c>
      <c r="K7899" t="s">
        <v>15725</v>
      </c>
      <c r="L7899" t="s">
        <v>14198</v>
      </c>
      <c r="M7899" t="s">
        <v>1220</v>
      </c>
    </row>
    <row r="7900" spans="1:13">
      <c r="A7900" t="s">
        <v>4663</v>
      </c>
      <c r="B7900">
        <v>4.8</v>
      </c>
      <c r="C7900" t="str">
        <f t="shared" si="123"/>
        <v>4 – 5</v>
      </c>
      <c r="D7900">
        <v>2000</v>
      </c>
      <c r="E7900" t="s">
        <v>13149</v>
      </c>
      <c r="G7900" t="s">
        <v>13150</v>
      </c>
      <c r="H7900" t="s">
        <v>13150</v>
      </c>
      <c r="I7900" t="s">
        <v>10107</v>
      </c>
      <c r="J7900" t="s">
        <v>10108</v>
      </c>
      <c r="K7900" t="s">
        <v>16096</v>
      </c>
      <c r="L7900" t="s">
        <v>14198</v>
      </c>
      <c r="M7900" t="s">
        <v>18</v>
      </c>
    </row>
    <row r="7901" spans="1:13">
      <c r="A7901" t="s">
        <v>10109</v>
      </c>
      <c r="B7901">
        <v>4.9000000000000004</v>
      </c>
      <c r="C7901" t="str">
        <f t="shared" si="123"/>
        <v>4 – 5</v>
      </c>
      <c r="D7901">
        <v>10</v>
      </c>
      <c r="E7901" t="s">
        <v>13149</v>
      </c>
      <c r="G7901" t="s">
        <v>13150</v>
      </c>
      <c r="H7901" t="s">
        <v>13150</v>
      </c>
      <c r="I7901" t="s">
        <v>10111</v>
      </c>
      <c r="J7901" t="s">
        <v>10112</v>
      </c>
      <c r="K7901" t="s">
        <v>15726</v>
      </c>
      <c r="L7901" t="s">
        <v>14198</v>
      </c>
      <c r="M7901" t="s">
        <v>52</v>
      </c>
    </row>
    <row r="7902" spans="1:13">
      <c r="A7902" t="s">
        <v>10109</v>
      </c>
      <c r="B7902">
        <v>4.9000000000000004</v>
      </c>
      <c r="C7902" t="str">
        <f t="shared" si="123"/>
        <v>4 – 5</v>
      </c>
      <c r="D7902">
        <v>10</v>
      </c>
      <c r="E7902" t="s">
        <v>13149</v>
      </c>
      <c r="G7902" t="s">
        <v>13150</v>
      </c>
      <c r="H7902" t="s">
        <v>13150</v>
      </c>
      <c r="I7902" t="s">
        <v>10111</v>
      </c>
      <c r="J7902" t="s">
        <v>10112</v>
      </c>
      <c r="K7902" t="s">
        <v>15726</v>
      </c>
      <c r="L7902" t="s">
        <v>14198</v>
      </c>
      <c r="M7902" t="s">
        <v>18</v>
      </c>
    </row>
    <row r="7903" spans="1:13">
      <c r="A7903" t="s">
        <v>10113</v>
      </c>
      <c r="B7903">
        <v>1.6</v>
      </c>
      <c r="C7903" t="str">
        <f t="shared" si="123"/>
        <v>1 – 2</v>
      </c>
      <c r="D7903">
        <v>100</v>
      </c>
      <c r="E7903" t="s">
        <v>13149</v>
      </c>
      <c r="G7903" t="s">
        <v>13150</v>
      </c>
      <c r="H7903" t="s">
        <v>13150</v>
      </c>
      <c r="I7903" t="s">
        <v>10115</v>
      </c>
      <c r="J7903" t="s">
        <v>10116</v>
      </c>
      <c r="K7903" t="s">
        <v>15727</v>
      </c>
      <c r="L7903" t="s">
        <v>14198</v>
      </c>
      <c r="M7903" t="s">
        <v>12403</v>
      </c>
    </row>
    <row r="7904" spans="1:13">
      <c r="A7904" t="s">
        <v>10113</v>
      </c>
      <c r="B7904">
        <v>1.6</v>
      </c>
      <c r="C7904" t="str">
        <f t="shared" si="123"/>
        <v>1 – 2</v>
      </c>
      <c r="D7904">
        <v>100</v>
      </c>
      <c r="E7904" t="s">
        <v>13149</v>
      </c>
      <c r="G7904" t="s">
        <v>13150</v>
      </c>
      <c r="H7904" t="s">
        <v>13150</v>
      </c>
      <c r="I7904" t="s">
        <v>10115</v>
      </c>
      <c r="J7904" t="s">
        <v>10116</v>
      </c>
      <c r="K7904" t="s">
        <v>15727</v>
      </c>
      <c r="L7904" t="s">
        <v>14198</v>
      </c>
      <c r="M7904" t="s">
        <v>18</v>
      </c>
    </row>
    <row r="7905" spans="1:13">
      <c r="A7905" t="s">
        <v>10113</v>
      </c>
      <c r="B7905">
        <v>1.6</v>
      </c>
      <c r="C7905" t="str">
        <f t="shared" si="123"/>
        <v>1 – 2</v>
      </c>
      <c r="D7905">
        <v>100</v>
      </c>
      <c r="E7905" t="s">
        <v>13149</v>
      </c>
      <c r="G7905" t="s">
        <v>13150</v>
      </c>
      <c r="H7905" t="s">
        <v>13150</v>
      </c>
      <c r="I7905" t="s">
        <v>10115</v>
      </c>
      <c r="J7905" t="s">
        <v>10116</v>
      </c>
      <c r="K7905" t="s">
        <v>15727</v>
      </c>
      <c r="L7905" t="s">
        <v>14198</v>
      </c>
      <c r="M7905" t="s">
        <v>16112</v>
      </c>
    </row>
    <row r="7906" spans="1:13">
      <c r="A7906" t="s">
        <v>10118</v>
      </c>
      <c r="B7906">
        <v>4.9000000000000004</v>
      </c>
      <c r="C7906" t="str">
        <f t="shared" si="123"/>
        <v>4 – 5</v>
      </c>
      <c r="D7906">
        <v>100</v>
      </c>
      <c r="E7906" t="s">
        <v>13149</v>
      </c>
      <c r="G7906" t="s">
        <v>13150</v>
      </c>
      <c r="H7906" t="s">
        <v>13150</v>
      </c>
      <c r="I7906" t="s">
        <v>10120</v>
      </c>
      <c r="J7906" t="s">
        <v>10121</v>
      </c>
      <c r="K7906" t="s">
        <v>15728</v>
      </c>
      <c r="L7906" t="s">
        <v>14274</v>
      </c>
      <c r="M7906" t="s">
        <v>511</v>
      </c>
    </row>
    <row r="7907" spans="1:13">
      <c r="A7907" t="s">
        <v>10118</v>
      </c>
      <c r="B7907">
        <v>4.9000000000000004</v>
      </c>
      <c r="C7907" t="str">
        <f t="shared" si="123"/>
        <v>4 – 5</v>
      </c>
      <c r="D7907">
        <v>100</v>
      </c>
      <c r="E7907" t="s">
        <v>13149</v>
      </c>
      <c r="G7907" t="s">
        <v>13150</v>
      </c>
      <c r="H7907" t="s">
        <v>13150</v>
      </c>
      <c r="I7907" t="s">
        <v>10120</v>
      </c>
      <c r="J7907" t="s">
        <v>10121</v>
      </c>
      <c r="K7907" t="s">
        <v>15728</v>
      </c>
      <c r="L7907" t="s">
        <v>14274</v>
      </c>
      <c r="M7907" t="s">
        <v>16115</v>
      </c>
    </row>
    <row r="7908" spans="1:13">
      <c r="A7908" t="s">
        <v>10122</v>
      </c>
      <c r="B7908">
        <v>3.5</v>
      </c>
      <c r="C7908" t="str">
        <f t="shared" si="123"/>
        <v>3 – 4</v>
      </c>
      <c r="D7908">
        <v>50</v>
      </c>
      <c r="E7908" t="s">
        <v>13149</v>
      </c>
      <c r="G7908" t="s">
        <v>13150</v>
      </c>
      <c r="H7908" t="s">
        <v>13150</v>
      </c>
      <c r="I7908" t="s">
        <v>10125</v>
      </c>
      <c r="J7908" t="s">
        <v>10126</v>
      </c>
      <c r="K7908" t="s">
        <v>15729</v>
      </c>
      <c r="L7908" t="s">
        <v>14198</v>
      </c>
      <c r="M7908" t="s">
        <v>12403</v>
      </c>
    </row>
    <row r="7909" spans="1:13">
      <c r="A7909" t="s">
        <v>10122</v>
      </c>
      <c r="B7909">
        <v>3.5</v>
      </c>
      <c r="C7909" t="str">
        <f t="shared" si="123"/>
        <v>3 – 4</v>
      </c>
      <c r="D7909">
        <v>50</v>
      </c>
      <c r="E7909" t="s">
        <v>13149</v>
      </c>
      <c r="G7909" t="s">
        <v>13150</v>
      </c>
      <c r="H7909" t="s">
        <v>13150</v>
      </c>
      <c r="I7909" t="s">
        <v>10125</v>
      </c>
      <c r="J7909" t="s">
        <v>10126</v>
      </c>
      <c r="K7909" t="s">
        <v>15729</v>
      </c>
      <c r="L7909" t="s">
        <v>14198</v>
      </c>
      <c r="M7909" t="s">
        <v>18</v>
      </c>
    </row>
    <row r="7910" spans="1:13">
      <c r="A7910" t="s">
        <v>10128</v>
      </c>
      <c r="B7910">
        <v>4.7</v>
      </c>
      <c r="C7910" t="str">
        <f t="shared" si="123"/>
        <v>4 – 5</v>
      </c>
      <c r="D7910">
        <v>500</v>
      </c>
      <c r="E7910" t="s">
        <v>13149</v>
      </c>
      <c r="G7910" t="s">
        <v>13150</v>
      </c>
      <c r="H7910" t="s">
        <v>13150</v>
      </c>
      <c r="I7910" t="s">
        <v>10130</v>
      </c>
      <c r="J7910" t="s">
        <v>10131</v>
      </c>
      <c r="K7910" t="s">
        <v>15730</v>
      </c>
      <c r="L7910" t="s">
        <v>14198</v>
      </c>
      <c r="M7910" t="s">
        <v>7743</v>
      </c>
    </row>
    <row r="7911" spans="1:13">
      <c r="A7911" t="s">
        <v>10132</v>
      </c>
      <c r="B7911">
        <v>4.5</v>
      </c>
      <c r="C7911" t="str">
        <f t="shared" si="123"/>
        <v>4 – 5</v>
      </c>
      <c r="D7911">
        <v>100</v>
      </c>
      <c r="E7911" t="s">
        <v>13149</v>
      </c>
      <c r="G7911" t="s">
        <v>13150</v>
      </c>
      <c r="H7911" t="s">
        <v>13150</v>
      </c>
      <c r="I7911" t="s">
        <v>10134</v>
      </c>
      <c r="J7911" t="s">
        <v>10135</v>
      </c>
      <c r="K7911" t="s">
        <v>15731</v>
      </c>
      <c r="L7911" t="s">
        <v>14198</v>
      </c>
      <c r="M7911" t="s">
        <v>18</v>
      </c>
    </row>
    <row r="7912" spans="1:13">
      <c r="A7912" t="s">
        <v>10132</v>
      </c>
      <c r="B7912">
        <v>4.5</v>
      </c>
      <c r="C7912" t="str">
        <f t="shared" si="123"/>
        <v>4 – 5</v>
      </c>
      <c r="D7912">
        <v>100</v>
      </c>
      <c r="E7912" t="s">
        <v>13149</v>
      </c>
      <c r="G7912" t="s">
        <v>13150</v>
      </c>
      <c r="H7912" t="s">
        <v>13150</v>
      </c>
      <c r="I7912" t="s">
        <v>10134</v>
      </c>
      <c r="J7912" t="s">
        <v>10135</v>
      </c>
      <c r="K7912" t="s">
        <v>15731</v>
      </c>
      <c r="L7912" t="s">
        <v>14198</v>
      </c>
      <c r="M7912" t="s">
        <v>16113</v>
      </c>
    </row>
    <row r="7913" spans="1:13">
      <c r="A7913" t="s">
        <v>10136</v>
      </c>
      <c r="B7913">
        <v>4.2</v>
      </c>
      <c r="C7913" t="str">
        <f t="shared" si="123"/>
        <v>4 – 5</v>
      </c>
      <c r="D7913">
        <v>100</v>
      </c>
      <c r="E7913" t="s">
        <v>13149</v>
      </c>
      <c r="G7913" t="s">
        <v>13150</v>
      </c>
      <c r="H7913" t="s">
        <v>13150</v>
      </c>
      <c r="I7913" t="s">
        <v>10138</v>
      </c>
      <c r="J7913" t="s">
        <v>10139</v>
      </c>
      <c r="K7913" t="s">
        <v>15732</v>
      </c>
      <c r="L7913" t="s">
        <v>14198</v>
      </c>
      <c r="M7913" t="s">
        <v>18</v>
      </c>
    </row>
    <row r="7914" spans="1:13">
      <c r="A7914" t="s">
        <v>10136</v>
      </c>
      <c r="B7914">
        <v>4.2</v>
      </c>
      <c r="C7914" t="str">
        <f t="shared" si="123"/>
        <v>4 – 5</v>
      </c>
      <c r="D7914">
        <v>100</v>
      </c>
      <c r="E7914" t="s">
        <v>13149</v>
      </c>
      <c r="G7914" t="s">
        <v>13150</v>
      </c>
      <c r="H7914" t="s">
        <v>13150</v>
      </c>
      <c r="I7914" t="s">
        <v>10138</v>
      </c>
      <c r="J7914" t="s">
        <v>10139</v>
      </c>
      <c r="K7914" t="s">
        <v>15732</v>
      </c>
      <c r="L7914" t="s">
        <v>14198</v>
      </c>
      <c r="M7914" t="s">
        <v>1511</v>
      </c>
    </row>
    <row r="7915" spans="1:13">
      <c r="A7915" t="s">
        <v>10140</v>
      </c>
      <c r="B7915">
        <v>4.3</v>
      </c>
      <c r="C7915" t="str">
        <f t="shared" si="123"/>
        <v>4 – 5</v>
      </c>
      <c r="D7915">
        <v>1000</v>
      </c>
      <c r="E7915" t="s">
        <v>13149</v>
      </c>
      <c r="G7915" t="s">
        <v>13150</v>
      </c>
      <c r="H7915" t="s">
        <v>13150</v>
      </c>
      <c r="I7915" t="s">
        <v>10142</v>
      </c>
      <c r="J7915" t="s">
        <v>10143</v>
      </c>
      <c r="K7915" t="s">
        <v>15733</v>
      </c>
      <c r="L7915" t="s">
        <v>14198</v>
      </c>
      <c r="M7915" t="s">
        <v>10</v>
      </c>
    </row>
    <row r="7916" spans="1:13">
      <c r="A7916" t="s">
        <v>10140</v>
      </c>
      <c r="B7916">
        <v>4.3</v>
      </c>
      <c r="C7916" t="str">
        <f t="shared" si="123"/>
        <v>4 – 5</v>
      </c>
      <c r="D7916">
        <v>1000</v>
      </c>
      <c r="E7916" t="s">
        <v>13149</v>
      </c>
      <c r="G7916" t="s">
        <v>13150</v>
      </c>
      <c r="H7916" t="s">
        <v>13150</v>
      </c>
      <c r="I7916" t="s">
        <v>10142</v>
      </c>
      <c r="J7916" t="s">
        <v>10143</v>
      </c>
      <c r="K7916" t="s">
        <v>15733</v>
      </c>
      <c r="L7916" t="s">
        <v>14198</v>
      </c>
      <c r="M7916" t="s">
        <v>2256</v>
      </c>
    </row>
    <row r="7917" spans="1:13">
      <c r="A7917" t="s">
        <v>10140</v>
      </c>
      <c r="B7917">
        <v>4.3</v>
      </c>
      <c r="C7917" t="str">
        <f t="shared" si="123"/>
        <v>4 – 5</v>
      </c>
      <c r="D7917">
        <v>1000</v>
      </c>
      <c r="E7917" t="s">
        <v>13149</v>
      </c>
      <c r="G7917" t="s">
        <v>13150</v>
      </c>
      <c r="H7917" t="s">
        <v>13150</v>
      </c>
      <c r="I7917" t="s">
        <v>10142</v>
      </c>
      <c r="J7917" t="s">
        <v>10143</v>
      </c>
      <c r="K7917" t="s">
        <v>15733</v>
      </c>
      <c r="L7917" t="s">
        <v>14198</v>
      </c>
      <c r="M7917" t="s">
        <v>16108</v>
      </c>
    </row>
    <row r="7918" spans="1:13">
      <c r="A7918" t="s">
        <v>10144</v>
      </c>
      <c r="B7918">
        <v>4.8</v>
      </c>
      <c r="C7918" t="str">
        <f t="shared" si="123"/>
        <v>4 – 5</v>
      </c>
      <c r="D7918">
        <v>7</v>
      </c>
      <c r="E7918" t="s">
        <v>13149</v>
      </c>
      <c r="G7918" t="s">
        <v>13150</v>
      </c>
      <c r="H7918" t="s">
        <v>13150</v>
      </c>
      <c r="I7918" t="s">
        <v>10146</v>
      </c>
      <c r="J7918" t="s">
        <v>10147</v>
      </c>
      <c r="K7918" t="s">
        <v>13611</v>
      </c>
      <c r="L7918" t="s">
        <v>13155</v>
      </c>
      <c r="M7918" t="s">
        <v>257</v>
      </c>
    </row>
    <row r="7919" spans="1:13">
      <c r="A7919" t="s">
        <v>10144</v>
      </c>
      <c r="B7919">
        <v>4.8</v>
      </c>
      <c r="C7919" t="str">
        <f t="shared" si="123"/>
        <v>4 – 5</v>
      </c>
      <c r="D7919">
        <v>7</v>
      </c>
      <c r="E7919" t="s">
        <v>13149</v>
      </c>
      <c r="G7919" t="s">
        <v>13150</v>
      </c>
      <c r="H7919" t="s">
        <v>13150</v>
      </c>
      <c r="I7919" t="s">
        <v>10146</v>
      </c>
      <c r="J7919" t="s">
        <v>10147</v>
      </c>
      <c r="K7919" t="s">
        <v>13611</v>
      </c>
      <c r="L7919" t="s">
        <v>13155</v>
      </c>
      <c r="M7919" t="s">
        <v>12403</v>
      </c>
    </row>
    <row r="7920" spans="1:13">
      <c r="A7920" t="s">
        <v>10144</v>
      </c>
      <c r="B7920">
        <v>4.8</v>
      </c>
      <c r="C7920" t="str">
        <f t="shared" si="123"/>
        <v>4 – 5</v>
      </c>
      <c r="D7920">
        <v>7</v>
      </c>
      <c r="E7920" t="s">
        <v>13149</v>
      </c>
      <c r="G7920" t="s">
        <v>13150</v>
      </c>
      <c r="H7920" t="s">
        <v>13150</v>
      </c>
      <c r="I7920" t="s">
        <v>10146</v>
      </c>
      <c r="J7920" t="s">
        <v>10147</v>
      </c>
      <c r="K7920" t="s">
        <v>13611</v>
      </c>
      <c r="L7920" t="s">
        <v>13155</v>
      </c>
      <c r="M7920" t="s">
        <v>1511</v>
      </c>
    </row>
    <row r="7921" spans="1:13">
      <c r="A7921" t="s">
        <v>10144</v>
      </c>
      <c r="B7921">
        <v>4.8</v>
      </c>
      <c r="C7921" t="str">
        <f t="shared" si="123"/>
        <v>4 – 5</v>
      </c>
      <c r="D7921">
        <v>7</v>
      </c>
      <c r="E7921" t="s">
        <v>13149</v>
      </c>
      <c r="G7921" t="s">
        <v>13150</v>
      </c>
      <c r="H7921" t="s">
        <v>13150</v>
      </c>
      <c r="I7921" t="s">
        <v>10146</v>
      </c>
      <c r="J7921" t="s">
        <v>10147</v>
      </c>
      <c r="K7921" t="s">
        <v>13611</v>
      </c>
      <c r="L7921" t="s">
        <v>13155</v>
      </c>
      <c r="M7921" t="s">
        <v>16112</v>
      </c>
    </row>
    <row r="7922" spans="1:13">
      <c r="A7922" t="s">
        <v>10144</v>
      </c>
      <c r="B7922">
        <v>4.8</v>
      </c>
      <c r="C7922" t="str">
        <f t="shared" si="123"/>
        <v>4 – 5</v>
      </c>
      <c r="D7922">
        <v>7</v>
      </c>
      <c r="E7922" t="s">
        <v>13149</v>
      </c>
      <c r="G7922" t="s">
        <v>13150</v>
      </c>
      <c r="H7922" t="s">
        <v>13150</v>
      </c>
      <c r="I7922" t="s">
        <v>10146</v>
      </c>
      <c r="J7922" t="s">
        <v>10147</v>
      </c>
      <c r="K7922" t="s">
        <v>13611</v>
      </c>
      <c r="L7922" t="s">
        <v>13155</v>
      </c>
      <c r="M7922" t="s">
        <v>4172</v>
      </c>
    </row>
    <row r="7923" spans="1:13">
      <c r="A7923" t="s">
        <v>6818</v>
      </c>
      <c r="B7923">
        <v>4.7</v>
      </c>
      <c r="C7923" t="str">
        <f t="shared" si="123"/>
        <v>4 – 5</v>
      </c>
      <c r="D7923">
        <v>100</v>
      </c>
      <c r="E7923" t="s">
        <v>13149</v>
      </c>
      <c r="G7923" t="s">
        <v>13150</v>
      </c>
      <c r="H7923" t="s">
        <v>13150</v>
      </c>
      <c r="I7923" t="s">
        <v>10149</v>
      </c>
      <c r="J7923" t="s">
        <v>10147</v>
      </c>
      <c r="K7923" t="s">
        <v>13611</v>
      </c>
      <c r="L7923" t="s">
        <v>13155</v>
      </c>
      <c r="M7923" t="s">
        <v>330</v>
      </c>
    </row>
    <row r="7924" spans="1:13">
      <c r="A7924" t="s">
        <v>6818</v>
      </c>
      <c r="B7924">
        <v>4.7</v>
      </c>
      <c r="C7924" t="str">
        <f t="shared" si="123"/>
        <v>4 – 5</v>
      </c>
      <c r="D7924">
        <v>100</v>
      </c>
      <c r="E7924" t="s">
        <v>13149</v>
      </c>
      <c r="G7924" t="s">
        <v>13150</v>
      </c>
      <c r="H7924" t="s">
        <v>13150</v>
      </c>
      <c r="I7924" t="s">
        <v>10149</v>
      </c>
      <c r="J7924" t="s">
        <v>10147</v>
      </c>
      <c r="K7924" t="s">
        <v>13611</v>
      </c>
      <c r="L7924" t="s">
        <v>13155</v>
      </c>
      <c r="M7924" t="s">
        <v>52</v>
      </c>
    </row>
    <row r="7925" spans="1:13">
      <c r="A7925" t="s">
        <v>6818</v>
      </c>
      <c r="B7925">
        <v>4.7</v>
      </c>
      <c r="C7925" t="str">
        <f t="shared" si="123"/>
        <v>4 – 5</v>
      </c>
      <c r="D7925">
        <v>100</v>
      </c>
      <c r="E7925" t="s">
        <v>13149</v>
      </c>
      <c r="G7925" t="s">
        <v>13150</v>
      </c>
      <c r="H7925" t="s">
        <v>13150</v>
      </c>
      <c r="I7925" t="s">
        <v>10149</v>
      </c>
      <c r="J7925" t="s">
        <v>10147</v>
      </c>
      <c r="K7925" t="s">
        <v>13611</v>
      </c>
      <c r="L7925" t="s">
        <v>13155</v>
      </c>
      <c r="M7925" t="s">
        <v>1505</v>
      </c>
    </row>
    <row r="7926" spans="1:13">
      <c r="A7926" t="s">
        <v>6818</v>
      </c>
      <c r="B7926">
        <v>4.7</v>
      </c>
      <c r="C7926" t="str">
        <f t="shared" si="123"/>
        <v>4 – 5</v>
      </c>
      <c r="D7926">
        <v>100</v>
      </c>
      <c r="E7926" t="s">
        <v>13149</v>
      </c>
      <c r="G7926" t="s">
        <v>13150</v>
      </c>
      <c r="H7926" t="s">
        <v>13150</v>
      </c>
      <c r="I7926" t="s">
        <v>10149</v>
      </c>
      <c r="J7926" t="s">
        <v>10147</v>
      </c>
      <c r="K7926" t="s">
        <v>13611</v>
      </c>
      <c r="L7926" t="s">
        <v>13155</v>
      </c>
      <c r="M7926" t="s">
        <v>18</v>
      </c>
    </row>
    <row r="7927" spans="1:13">
      <c r="A7927" t="s">
        <v>6818</v>
      </c>
      <c r="B7927">
        <v>4.7</v>
      </c>
      <c r="C7927" t="str">
        <f t="shared" si="123"/>
        <v>4 – 5</v>
      </c>
      <c r="D7927">
        <v>100</v>
      </c>
      <c r="E7927" t="s">
        <v>13149</v>
      </c>
      <c r="G7927" t="s">
        <v>13150</v>
      </c>
      <c r="H7927" t="s">
        <v>13150</v>
      </c>
      <c r="I7927" t="s">
        <v>10149</v>
      </c>
      <c r="J7927" t="s">
        <v>10147</v>
      </c>
      <c r="K7927" t="s">
        <v>13611</v>
      </c>
      <c r="L7927" t="s">
        <v>13155</v>
      </c>
      <c r="M7927" t="s">
        <v>5392</v>
      </c>
    </row>
    <row r="7928" spans="1:13">
      <c r="A7928" t="s">
        <v>10151</v>
      </c>
      <c r="B7928">
        <v>4.5999999999999996</v>
      </c>
      <c r="C7928" t="str">
        <f t="shared" si="123"/>
        <v>4 – 5</v>
      </c>
      <c r="D7928">
        <v>100</v>
      </c>
      <c r="E7928" t="s">
        <v>13149</v>
      </c>
      <c r="G7928" t="s">
        <v>13150</v>
      </c>
      <c r="H7928" t="s">
        <v>13150</v>
      </c>
      <c r="I7928" t="s">
        <v>10153</v>
      </c>
      <c r="J7928" t="s">
        <v>10154</v>
      </c>
      <c r="K7928" t="s">
        <v>15734</v>
      </c>
      <c r="L7928" t="s">
        <v>14319</v>
      </c>
      <c r="M7928" t="s">
        <v>330</v>
      </c>
    </row>
    <row r="7929" spans="1:13">
      <c r="A7929" t="s">
        <v>10151</v>
      </c>
      <c r="B7929">
        <v>4.5999999999999996</v>
      </c>
      <c r="C7929" t="str">
        <f t="shared" si="123"/>
        <v>4 – 5</v>
      </c>
      <c r="D7929">
        <v>100</v>
      </c>
      <c r="E7929" t="s">
        <v>13149</v>
      </c>
      <c r="G7929" t="s">
        <v>13150</v>
      </c>
      <c r="H7929" t="s">
        <v>13150</v>
      </c>
      <c r="I7929" t="s">
        <v>10153</v>
      </c>
      <c r="J7929" t="s">
        <v>10154</v>
      </c>
      <c r="K7929" t="s">
        <v>15734</v>
      </c>
      <c r="L7929" t="s">
        <v>14319</v>
      </c>
      <c r="M7929" t="s">
        <v>10</v>
      </c>
    </row>
    <row r="7930" spans="1:13">
      <c r="A7930" t="s">
        <v>10155</v>
      </c>
      <c r="B7930">
        <v>4.5</v>
      </c>
      <c r="C7930" t="str">
        <f t="shared" si="123"/>
        <v>4 – 5</v>
      </c>
      <c r="D7930">
        <v>500</v>
      </c>
      <c r="E7930" t="s">
        <v>13149</v>
      </c>
      <c r="G7930" t="s">
        <v>13150</v>
      </c>
      <c r="H7930" t="s">
        <v>13150</v>
      </c>
      <c r="I7930" t="s">
        <v>10157</v>
      </c>
      <c r="J7930" t="s">
        <v>10158</v>
      </c>
      <c r="K7930" t="s">
        <v>15735</v>
      </c>
      <c r="L7930" t="s">
        <v>14198</v>
      </c>
      <c r="M7930" t="s">
        <v>330</v>
      </c>
    </row>
    <row r="7931" spans="1:13">
      <c r="A7931" t="s">
        <v>10155</v>
      </c>
      <c r="B7931">
        <v>4.5</v>
      </c>
      <c r="C7931" t="str">
        <f t="shared" si="123"/>
        <v>4 – 5</v>
      </c>
      <c r="D7931">
        <v>500</v>
      </c>
      <c r="E7931" t="s">
        <v>13149</v>
      </c>
      <c r="G7931" t="s">
        <v>13150</v>
      </c>
      <c r="H7931" t="s">
        <v>13150</v>
      </c>
      <c r="I7931" t="s">
        <v>10157</v>
      </c>
      <c r="J7931" t="s">
        <v>10158</v>
      </c>
      <c r="K7931" t="s">
        <v>15735</v>
      </c>
      <c r="L7931" t="s">
        <v>14198</v>
      </c>
      <c r="M7931" t="s">
        <v>52</v>
      </c>
    </row>
    <row r="7932" spans="1:13">
      <c r="A7932" t="s">
        <v>10159</v>
      </c>
      <c r="C7932" t="str">
        <f t="shared" si="123"/>
        <v>No Rating</v>
      </c>
      <c r="E7932" t="s">
        <v>13150</v>
      </c>
      <c r="G7932" t="s">
        <v>13150</v>
      </c>
      <c r="H7932" t="s">
        <v>13150</v>
      </c>
      <c r="I7932" t="s">
        <v>10161</v>
      </c>
      <c r="J7932" t="s">
        <v>10162</v>
      </c>
      <c r="K7932" t="s">
        <v>13612</v>
      </c>
      <c r="L7932" t="s">
        <v>14645</v>
      </c>
      <c r="M7932" t="s">
        <v>262</v>
      </c>
    </row>
    <row r="7933" spans="1:13">
      <c r="A7933" t="s">
        <v>10159</v>
      </c>
      <c r="C7933" t="str">
        <f t="shared" si="123"/>
        <v>No Rating</v>
      </c>
      <c r="E7933" t="s">
        <v>13150</v>
      </c>
      <c r="G7933" t="s">
        <v>13150</v>
      </c>
      <c r="H7933" t="s">
        <v>13150</v>
      </c>
      <c r="I7933" t="s">
        <v>10161</v>
      </c>
      <c r="J7933" t="s">
        <v>10162</v>
      </c>
      <c r="K7933" t="s">
        <v>13612</v>
      </c>
      <c r="L7933" t="s">
        <v>14645</v>
      </c>
      <c r="M7933" t="s">
        <v>10</v>
      </c>
    </row>
    <row r="7934" spans="1:13">
      <c r="A7934" t="s">
        <v>10159</v>
      </c>
      <c r="C7934" t="str">
        <f t="shared" si="123"/>
        <v>No Rating</v>
      </c>
      <c r="E7934" t="s">
        <v>13150</v>
      </c>
      <c r="G7934" t="s">
        <v>13150</v>
      </c>
      <c r="H7934" t="s">
        <v>13150</v>
      </c>
      <c r="I7934" t="s">
        <v>10161</v>
      </c>
      <c r="J7934" t="s">
        <v>10162</v>
      </c>
      <c r="K7934" t="s">
        <v>13612</v>
      </c>
      <c r="L7934" t="s">
        <v>14645</v>
      </c>
      <c r="M7934" t="s">
        <v>1505</v>
      </c>
    </row>
    <row r="7935" spans="1:13">
      <c r="A7935" t="s">
        <v>10159</v>
      </c>
      <c r="C7935" t="str">
        <f t="shared" si="123"/>
        <v>No Rating</v>
      </c>
      <c r="E7935" t="s">
        <v>13150</v>
      </c>
      <c r="G7935" t="s">
        <v>13150</v>
      </c>
      <c r="H7935" t="s">
        <v>13150</v>
      </c>
      <c r="I7935" t="s">
        <v>10161</v>
      </c>
      <c r="J7935" t="s">
        <v>10162</v>
      </c>
      <c r="K7935" t="s">
        <v>13612</v>
      </c>
      <c r="L7935" t="s">
        <v>14645</v>
      </c>
      <c r="M7935" t="s">
        <v>595</v>
      </c>
    </row>
    <row r="7936" spans="1:13">
      <c r="A7936" t="s">
        <v>10159</v>
      </c>
      <c r="C7936" t="str">
        <f t="shared" si="123"/>
        <v>No Rating</v>
      </c>
      <c r="E7936" t="s">
        <v>13150</v>
      </c>
      <c r="G7936" t="s">
        <v>13150</v>
      </c>
      <c r="H7936" t="s">
        <v>13150</v>
      </c>
      <c r="I7936" t="s">
        <v>10161</v>
      </c>
      <c r="J7936" t="s">
        <v>10162</v>
      </c>
      <c r="K7936" t="s">
        <v>13612</v>
      </c>
      <c r="L7936" t="s">
        <v>14645</v>
      </c>
      <c r="M7936" t="s">
        <v>1511</v>
      </c>
    </row>
    <row r="7937" spans="1:13">
      <c r="A7937" t="s">
        <v>10164</v>
      </c>
      <c r="B7937">
        <v>3.5</v>
      </c>
      <c r="C7937" t="str">
        <f t="shared" si="123"/>
        <v>3 – 4</v>
      </c>
      <c r="D7937">
        <v>58</v>
      </c>
      <c r="E7937" t="s">
        <v>13149</v>
      </c>
      <c r="G7937" t="s">
        <v>13150</v>
      </c>
      <c r="H7937" t="s">
        <v>13150</v>
      </c>
      <c r="I7937" t="s">
        <v>10167</v>
      </c>
      <c r="J7937" t="s">
        <v>10139</v>
      </c>
      <c r="K7937" t="s">
        <v>15732</v>
      </c>
      <c r="L7937" t="s">
        <v>14198</v>
      </c>
      <c r="M7937" t="s">
        <v>52</v>
      </c>
    </row>
    <row r="7938" spans="1:13">
      <c r="A7938" t="s">
        <v>10164</v>
      </c>
      <c r="B7938">
        <v>3.5</v>
      </c>
      <c r="C7938" t="str">
        <f t="shared" ref="C7938:C8001" si="124">IF(B7938="", "No Rating",
 IF(B7938&lt;=2, "1 – 2",
 IF(B7938&lt;=3, "2 – 3",
 IF(B7938&lt;=4, "3 – 4",
 "4 – 5"))))</f>
        <v>3 – 4</v>
      </c>
      <c r="D7938">
        <v>58</v>
      </c>
      <c r="E7938" t="s">
        <v>13149</v>
      </c>
      <c r="G7938" t="s">
        <v>13150</v>
      </c>
      <c r="H7938" t="s">
        <v>13150</v>
      </c>
      <c r="I7938" t="s">
        <v>10167</v>
      </c>
      <c r="J7938" t="s">
        <v>10139</v>
      </c>
      <c r="K7938" t="s">
        <v>15732</v>
      </c>
      <c r="L7938" t="s">
        <v>14198</v>
      </c>
      <c r="M7938" t="s">
        <v>12403</v>
      </c>
    </row>
    <row r="7939" spans="1:13">
      <c r="A7939" t="s">
        <v>10164</v>
      </c>
      <c r="B7939">
        <v>3.5</v>
      </c>
      <c r="C7939" t="str">
        <f t="shared" si="124"/>
        <v>3 – 4</v>
      </c>
      <c r="D7939">
        <v>58</v>
      </c>
      <c r="E7939" t="s">
        <v>13149</v>
      </c>
      <c r="G7939" t="s">
        <v>13150</v>
      </c>
      <c r="H7939" t="s">
        <v>13150</v>
      </c>
      <c r="I7939" t="s">
        <v>10167</v>
      </c>
      <c r="J7939" t="s">
        <v>10139</v>
      </c>
      <c r="K7939" t="s">
        <v>15732</v>
      </c>
      <c r="L7939" t="s">
        <v>14198</v>
      </c>
      <c r="M7939" t="s">
        <v>511</v>
      </c>
    </row>
    <row r="7940" spans="1:13">
      <c r="A7940" t="s">
        <v>10164</v>
      </c>
      <c r="B7940">
        <v>3.5</v>
      </c>
      <c r="C7940" t="str">
        <f t="shared" si="124"/>
        <v>3 – 4</v>
      </c>
      <c r="D7940">
        <v>58</v>
      </c>
      <c r="E7940" t="s">
        <v>13149</v>
      </c>
      <c r="G7940" t="s">
        <v>13150</v>
      </c>
      <c r="H7940" t="s">
        <v>13150</v>
      </c>
      <c r="I7940" t="s">
        <v>10167</v>
      </c>
      <c r="J7940" t="s">
        <v>10139</v>
      </c>
      <c r="K7940" t="s">
        <v>15732</v>
      </c>
      <c r="L7940" t="s">
        <v>14198</v>
      </c>
      <c r="M7940" t="s">
        <v>1511</v>
      </c>
    </row>
    <row r="7941" spans="1:13">
      <c r="A7941" t="s">
        <v>10169</v>
      </c>
      <c r="B7941">
        <v>4.5</v>
      </c>
      <c r="C7941" t="str">
        <f t="shared" si="124"/>
        <v>4 – 5</v>
      </c>
      <c r="D7941">
        <v>100</v>
      </c>
      <c r="E7941" t="s">
        <v>13149</v>
      </c>
      <c r="G7941" t="s">
        <v>13150</v>
      </c>
      <c r="H7941" t="s">
        <v>13150</v>
      </c>
      <c r="I7941" t="s">
        <v>10171</v>
      </c>
      <c r="J7941" t="s">
        <v>10172</v>
      </c>
      <c r="K7941" t="s">
        <v>13613</v>
      </c>
      <c r="L7941" t="s">
        <v>13155</v>
      </c>
      <c r="M7941" t="s">
        <v>10</v>
      </c>
    </row>
    <row r="7942" spans="1:13">
      <c r="A7942" t="s">
        <v>10173</v>
      </c>
      <c r="B7942">
        <v>3.4</v>
      </c>
      <c r="C7942" t="str">
        <f t="shared" si="124"/>
        <v>3 – 4</v>
      </c>
      <c r="D7942">
        <v>100</v>
      </c>
      <c r="E7942" t="s">
        <v>13149</v>
      </c>
      <c r="G7942" t="s">
        <v>13150</v>
      </c>
      <c r="H7942" t="s">
        <v>13150</v>
      </c>
      <c r="I7942" t="s">
        <v>10175</v>
      </c>
      <c r="J7942" t="s">
        <v>10176</v>
      </c>
      <c r="K7942" t="s">
        <v>13876</v>
      </c>
      <c r="L7942" t="s">
        <v>14319</v>
      </c>
      <c r="M7942" t="s">
        <v>149</v>
      </c>
    </row>
    <row r="7943" spans="1:13">
      <c r="A7943" t="s">
        <v>10177</v>
      </c>
      <c r="B7943">
        <v>4.9000000000000004</v>
      </c>
      <c r="C7943" t="str">
        <f t="shared" si="124"/>
        <v>4 – 5</v>
      </c>
      <c r="D7943">
        <v>5000</v>
      </c>
      <c r="E7943" t="s">
        <v>13149</v>
      </c>
      <c r="G7943" t="s">
        <v>13150</v>
      </c>
      <c r="H7943" t="s">
        <v>13150</v>
      </c>
      <c r="I7943" t="s">
        <v>10179</v>
      </c>
      <c r="J7943" t="s">
        <v>10180</v>
      </c>
      <c r="K7943" t="s">
        <v>15736</v>
      </c>
      <c r="L7943" t="s">
        <v>14198</v>
      </c>
      <c r="M7943" t="s">
        <v>18</v>
      </c>
    </row>
    <row r="7944" spans="1:13">
      <c r="A7944" t="s">
        <v>10177</v>
      </c>
      <c r="B7944">
        <v>4.9000000000000004</v>
      </c>
      <c r="C7944" t="str">
        <f t="shared" si="124"/>
        <v>4 – 5</v>
      </c>
      <c r="D7944">
        <v>5000</v>
      </c>
      <c r="E7944" t="s">
        <v>13149</v>
      </c>
      <c r="G7944" t="s">
        <v>13150</v>
      </c>
      <c r="H7944" t="s">
        <v>13150</v>
      </c>
      <c r="I7944" t="s">
        <v>10179</v>
      </c>
      <c r="J7944" t="s">
        <v>10180</v>
      </c>
      <c r="K7944" t="s">
        <v>15736</v>
      </c>
      <c r="L7944" t="s">
        <v>14198</v>
      </c>
      <c r="M7944" t="s">
        <v>1511</v>
      </c>
    </row>
    <row r="7945" spans="1:13">
      <c r="A7945" t="s">
        <v>10181</v>
      </c>
      <c r="B7945">
        <v>4.2</v>
      </c>
      <c r="C7945" t="str">
        <f t="shared" si="124"/>
        <v>4 – 5</v>
      </c>
      <c r="D7945">
        <v>500</v>
      </c>
      <c r="E7945" t="s">
        <v>13149</v>
      </c>
      <c r="G7945" t="s">
        <v>13150</v>
      </c>
      <c r="H7945" t="s">
        <v>13150</v>
      </c>
      <c r="I7945" t="s">
        <v>10183</v>
      </c>
      <c r="J7945" t="s">
        <v>10184</v>
      </c>
      <c r="K7945" t="s">
        <v>15737</v>
      </c>
      <c r="L7945" t="s">
        <v>14198</v>
      </c>
      <c r="M7945" t="s">
        <v>330</v>
      </c>
    </row>
    <row r="7946" spans="1:13">
      <c r="A7946" t="s">
        <v>10185</v>
      </c>
      <c r="B7946">
        <v>4.2</v>
      </c>
      <c r="C7946" t="str">
        <f t="shared" si="124"/>
        <v>4 – 5</v>
      </c>
      <c r="D7946">
        <v>1000</v>
      </c>
      <c r="E7946" t="s">
        <v>13149</v>
      </c>
      <c r="G7946" t="s">
        <v>13150</v>
      </c>
      <c r="H7946" t="s">
        <v>13150</v>
      </c>
      <c r="I7946" t="s">
        <v>10187</v>
      </c>
      <c r="L7946" t="s">
        <v>13155</v>
      </c>
      <c r="M7946" t="s">
        <v>16111</v>
      </c>
    </row>
    <row r="7947" spans="1:13">
      <c r="A7947" t="s">
        <v>10188</v>
      </c>
      <c r="B7947">
        <v>4.8</v>
      </c>
      <c r="C7947" t="str">
        <f t="shared" si="124"/>
        <v>4 – 5</v>
      </c>
      <c r="D7947">
        <v>100</v>
      </c>
      <c r="E7947" t="s">
        <v>13149</v>
      </c>
      <c r="G7947" t="s">
        <v>13150</v>
      </c>
      <c r="H7947" t="s">
        <v>13150</v>
      </c>
      <c r="I7947" t="s">
        <v>10190</v>
      </c>
      <c r="J7947" t="s">
        <v>10191</v>
      </c>
      <c r="K7947" t="s">
        <v>15738</v>
      </c>
      <c r="L7947" t="s">
        <v>14198</v>
      </c>
      <c r="M7947" t="s">
        <v>262</v>
      </c>
    </row>
    <row r="7948" spans="1:13">
      <c r="A7948" t="s">
        <v>10188</v>
      </c>
      <c r="B7948">
        <v>4.8</v>
      </c>
      <c r="C7948" t="str">
        <f t="shared" si="124"/>
        <v>4 – 5</v>
      </c>
      <c r="D7948">
        <v>100</v>
      </c>
      <c r="E7948" t="s">
        <v>13149</v>
      </c>
      <c r="G7948" t="s">
        <v>13150</v>
      </c>
      <c r="H7948" t="s">
        <v>13150</v>
      </c>
      <c r="I7948" t="s">
        <v>10190</v>
      </c>
      <c r="J7948" t="s">
        <v>10191</v>
      </c>
      <c r="K7948" t="s">
        <v>15738</v>
      </c>
      <c r="L7948" t="s">
        <v>14198</v>
      </c>
      <c r="M7948" t="s">
        <v>10</v>
      </c>
    </row>
    <row r="7949" spans="1:13">
      <c r="A7949" t="s">
        <v>10188</v>
      </c>
      <c r="B7949">
        <v>4.8</v>
      </c>
      <c r="C7949" t="str">
        <f t="shared" si="124"/>
        <v>4 – 5</v>
      </c>
      <c r="D7949">
        <v>100</v>
      </c>
      <c r="E7949" t="s">
        <v>13149</v>
      </c>
      <c r="G7949" t="s">
        <v>13150</v>
      </c>
      <c r="H7949" t="s">
        <v>13150</v>
      </c>
      <c r="I7949" t="s">
        <v>10190</v>
      </c>
      <c r="J7949" t="s">
        <v>10191</v>
      </c>
      <c r="K7949" t="s">
        <v>15738</v>
      </c>
      <c r="L7949" t="s">
        <v>14198</v>
      </c>
      <c r="M7949" t="s">
        <v>1586</v>
      </c>
    </row>
    <row r="7950" spans="1:13">
      <c r="A7950" t="s">
        <v>10188</v>
      </c>
      <c r="B7950">
        <v>4.8</v>
      </c>
      <c r="C7950" t="str">
        <f t="shared" si="124"/>
        <v>4 – 5</v>
      </c>
      <c r="D7950">
        <v>100</v>
      </c>
      <c r="E7950" t="s">
        <v>13149</v>
      </c>
      <c r="G7950" t="s">
        <v>13150</v>
      </c>
      <c r="H7950" t="s">
        <v>13150</v>
      </c>
      <c r="I7950" t="s">
        <v>10190</v>
      </c>
      <c r="J7950" t="s">
        <v>10191</v>
      </c>
      <c r="K7950" t="s">
        <v>15738</v>
      </c>
      <c r="L7950" t="s">
        <v>14198</v>
      </c>
      <c r="M7950" t="s">
        <v>595</v>
      </c>
    </row>
    <row r="7951" spans="1:13">
      <c r="A7951" t="s">
        <v>10192</v>
      </c>
      <c r="C7951" t="str">
        <f t="shared" si="124"/>
        <v>No Rating</v>
      </c>
      <c r="E7951" t="s">
        <v>13150</v>
      </c>
      <c r="G7951" t="s">
        <v>13150</v>
      </c>
      <c r="H7951" t="s">
        <v>13150</v>
      </c>
      <c r="I7951" t="s">
        <v>10194</v>
      </c>
      <c r="J7951" t="s">
        <v>10195</v>
      </c>
      <c r="K7951" t="s">
        <v>15739</v>
      </c>
      <c r="L7951" t="s">
        <v>14198</v>
      </c>
      <c r="M7951" t="s">
        <v>330</v>
      </c>
    </row>
    <row r="7952" spans="1:13">
      <c r="A7952" t="s">
        <v>10192</v>
      </c>
      <c r="C7952" t="str">
        <f t="shared" si="124"/>
        <v>No Rating</v>
      </c>
      <c r="E7952" t="s">
        <v>13150</v>
      </c>
      <c r="G7952" t="s">
        <v>13150</v>
      </c>
      <c r="H7952" t="s">
        <v>13150</v>
      </c>
      <c r="I7952" t="s">
        <v>10194</v>
      </c>
      <c r="J7952" t="s">
        <v>10195</v>
      </c>
      <c r="K7952" t="s">
        <v>15739</v>
      </c>
      <c r="L7952" t="s">
        <v>14198</v>
      </c>
      <c r="M7952" t="s">
        <v>262</v>
      </c>
    </row>
    <row r="7953" spans="1:13">
      <c r="A7953" t="s">
        <v>10192</v>
      </c>
      <c r="C7953" t="str">
        <f t="shared" si="124"/>
        <v>No Rating</v>
      </c>
      <c r="E7953" t="s">
        <v>13150</v>
      </c>
      <c r="G7953" t="s">
        <v>13150</v>
      </c>
      <c r="H7953" t="s">
        <v>13150</v>
      </c>
      <c r="I7953" t="s">
        <v>10194</v>
      </c>
      <c r="J7953" t="s">
        <v>10195</v>
      </c>
      <c r="K7953" t="s">
        <v>15739</v>
      </c>
      <c r="L7953" t="s">
        <v>14198</v>
      </c>
      <c r="M7953" t="s">
        <v>10</v>
      </c>
    </row>
    <row r="7954" spans="1:13">
      <c r="A7954" t="s">
        <v>10192</v>
      </c>
      <c r="C7954" t="str">
        <f t="shared" si="124"/>
        <v>No Rating</v>
      </c>
      <c r="E7954" t="s">
        <v>13150</v>
      </c>
      <c r="G7954" t="s">
        <v>13150</v>
      </c>
      <c r="H7954" t="s">
        <v>13150</v>
      </c>
      <c r="I7954" t="s">
        <v>10194</v>
      </c>
      <c r="J7954" t="s">
        <v>10195</v>
      </c>
      <c r="K7954" t="s">
        <v>15739</v>
      </c>
      <c r="L7954" t="s">
        <v>14198</v>
      </c>
      <c r="M7954" t="s">
        <v>1762</v>
      </c>
    </row>
    <row r="7955" spans="1:13">
      <c r="A7955" t="s">
        <v>10192</v>
      </c>
      <c r="C7955" t="str">
        <f t="shared" si="124"/>
        <v>No Rating</v>
      </c>
      <c r="E7955" t="s">
        <v>13150</v>
      </c>
      <c r="G7955" t="s">
        <v>13150</v>
      </c>
      <c r="H7955" t="s">
        <v>13150</v>
      </c>
      <c r="I7955" t="s">
        <v>10194</v>
      </c>
      <c r="J7955" t="s">
        <v>10195</v>
      </c>
      <c r="K7955" t="s">
        <v>15739</v>
      </c>
      <c r="L7955" t="s">
        <v>14198</v>
      </c>
      <c r="M7955" t="s">
        <v>595</v>
      </c>
    </row>
    <row r="7956" spans="1:13">
      <c r="A7956" t="s">
        <v>10197</v>
      </c>
      <c r="C7956" t="str">
        <f t="shared" si="124"/>
        <v>No Rating</v>
      </c>
      <c r="E7956" t="s">
        <v>13150</v>
      </c>
      <c r="G7956" t="s">
        <v>13150</v>
      </c>
      <c r="H7956" t="s">
        <v>13150</v>
      </c>
      <c r="I7956" t="s">
        <v>10199</v>
      </c>
      <c r="J7956" t="s">
        <v>10200</v>
      </c>
      <c r="K7956" t="s">
        <v>15740</v>
      </c>
      <c r="L7956" t="s">
        <v>14198</v>
      </c>
      <c r="M7956" t="s">
        <v>1511</v>
      </c>
    </row>
    <row r="7957" spans="1:13">
      <c r="A7957" t="s">
        <v>10201</v>
      </c>
      <c r="B7957">
        <v>4.7</v>
      </c>
      <c r="C7957" t="str">
        <f t="shared" si="124"/>
        <v>4 – 5</v>
      </c>
      <c r="D7957">
        <v>23</v>
      </c>
      <c r="E7957" t="s">
        <v>13149</v>
      </c>
      <c r="G7957" t="s">
        <v>13150</v>
      </c>
      <c r="H7957" t="s">
        <v>13150</v>
      </c>
      <c r="I7957" t="s">
        <v>10204</v>
      </c>
      <c r="J7957" t="s">
        <v>10205</v>
      </c>
      <c r="K7957" t="s">
        <v>15741</v>
      </c>
      <c r="L7957" t="s">
        <v>14400</v>
      </c>
      <c r="M7957" t="s">
        <v>635</v>
      </c>
    </row>
    <row r="7958" spans="1:13">
      <c r="A7958" t="s">
        <v>10201</v>
      </c>
      <c r="B7958">
        <v>4.7</v>
      </c>
      <c r="C7958" t="str">
        <f t="shared" si="124"/>
        <v>4 – 5</v>
      </c>
      <c r="D7958">
        <v>23</v>
      </c>
      <c r="E7958" t="s">
        <v>13149</v>
      </c>
      <c r="G7958" t="s">
        <v>13150</v>
      </c>
      <c r="H7958" t="s">
        <v>13150</v>
      </c>
      <c r="I7958" t="s">
        <v>10204</v>
      </c>
      <c r="J7958" t="s">
        <v>10205</v>
      </c>
      <c r="K7958" t="s">
        <v>15741</v>
      </c>
      <c r="L7958" t="s">
        <v>14400</v>
      </c>
      <c r="M7958" t="s">
        <v>262</v>
      </c>
    </row>
    <row r="7959" spans="1:13">
      <c r="A7959" t="s">
        <v>10201</v>
      </c>
      <c r="B7959">
        <v>4.7</v>
      </c>
      <c r="C7959" t="str">
        <f t="shared" si="124"/>
        <v>4 – 5</v>
      </c>
      <c r="D7959">
        <v>23</v>
      </c>
      <c r="E7959" t="s">
        <v>13149</v>
      </c>
      <c r="G7959" t="s">
        <v>13150</v>
      </c>
      <c r="H7959" t="s">
        <v>13150</v>
      </c>
      <c r="I7959" t="s">
        <v>10204</v>
      </c>
      <c r="J7959" t="s">
        <v>10205</v>
      </c>
      <c r="K7959" t="s">
        <v>15741</v>
      </c>
      <c r="L7959" t="s">
        <v>14400</v>
      </c>
      <c r="M7959" t="s">
        <v>10</v>
      </c>
    </row>
    <row r="7960" spans="1:13">
      <c r="A7960" t="s">
        <v>10201</v>
      </c>
      <c r="B7960">
        <v>4.7</v>
      </c>
      <c r="C7960" t="str">
        <f t="shared" si="124"/>
        <v>4 – 5</v>
      </c>
      <c r="D7960">
        <v>23</v>
      </c>
      <c r="E7960" t="s">
        <v>13149</v>
      </c>
      <c r="G7960" t="s">
        <v>13150</v>
      </c>
      <c r="H7960" t="s">
        <v>13150</v>
      </c>
      <c r="I7960" t="s">
        <v>10204</v>
      </c>
      <c r="J7960" t="s">
        <v>10205</v>
      </c>
      <c r="K7960" t="s">
        <v>15741</v>
      </c>
      <c r="L7960" t="s">
        <v>14400</v>
      </c>
      <c r="M7960" t="s">
        <v>52</v>
      </c>
    </row>
    <row r="7961" spans="1:13">
      <c r="A7961" t="s">
        <v>10201</v>
      </c>
      <c r="B7961">
        <v>4.7</v>
      </c>
      <c r="C7961" t="str">
        <f t="shared" si="124"/>
        <v>4 – 5</v>
      </c>
      <c r="D7961">
        <v>23</v>
      </c>
      <c r="E7961" t="s">
        <v>13149</v>
      </c>
      <c r="G7961" t="s">
        <v>13150</v>
      </c>
      <c r="H7961" t="s">
        <v>13150</v>
      </c>
      <c r="I7961" t="s">
        <v>10204</v>
      </c>
      <c r="J7961" t="s">
        <v>10205</v>
      </c>
      <c r="K7961" t="s">
        <v>15741</v>
      </c>
      <c r="L7961" t="s">
        <v>14400</v>
      </c>
      <c r="M7961" t="s">
        <v>1762</v>
      </c>
    </row>
    <row r="7962" spans="1:13">
      <c r="A7962" t="s">
        <v>10206</v>
      </c>
      <c r="B7962">
        <v>4.9000000000000004</v>
      </c>
      <c r="C7962" t="str">
        <f t="shared" si="124"/>
        <v>4 – 5</v>
      </c>
      <c r="D7962">
        <v>11</v>
      </c>
      <c r="E7962" t="s">
        <v>13149</v>
      </c>
      <c r="G7962" t="s">
        <v>13150</v>
      </c>
      <c r="H7962" t="s">
        <v>13150</v>
      </c>
      <c r="I7962" t="s">
        <v>10208</v>
      </c>
      <c r="J7962" t="s">
        <v>10209</v>
      </c>
      <c r="K7962" t="s">
        <v>15742</v>
      </c>
      <c r="L7962" t="s">
        <v>14302</v>
      </c>
      <c r="M7962" t="s">
        <v>262</v>
      </c>
    </row>
    <row r="7963" spans="1:13">
      <c r="A7963" t="s">
        <v>10206</v>
      </c>
      <c r="B7963">
        <v>4.9000000000000004</v>
      </c>
      <c r="C7963" t="str">
        <f t="shared" si="124"/>
        <v>4 – 5</v>
      </c>
      <c r="D7963">
        <v>11</v>
      </c>
      <c r="E7963" t="s">
        <v>13149</v>
      </c>
      <c r="G7963" t="s">
        <v>13150</v>
      </c>
      <c r="H7963" t="s">
        <v>13150</v>
      </c>
      <c r="I7963" t="s">
        <v>10208</v>
      </c>
      <c r="J7963" t="s">
        <v>10209</v>
      </c>
      <c r="K7963" t="s">
        <v>15742</v>
      </c>
      <c r="L7963" t="s">
        <v>14302</v>
      </c>
      <c r="M7963" t="s">
        <v>10</v>
      </c>
    </row>
    <row r="7964" spans="1:13">
      <c r="A7964" t="s">
        <v>10206</v>
      </c>
      <c r="B7964">
        <v>4.9000000000000004</v>
      </c>
      <c r="C7964" t="str">
        <f t="shared" si="124"/>
        <v>4 – 5</v>
      </c>
      <c r="D7964">
        <v>11</v>
      </c>
      <c r="E7964" t="s">
        <v>13149</v>
      </c>
      <c r="G7964" t="s">
        <v>13150</v>
      </c>
      <c r="H7964" t="s">
        <v>13150</v>
      </c>
      <c r="I7964" t="s">
        <v>10208</v>
      </c>
      <c r="J7964" t="s">
        <v>10209</v>
      </c>
      <c r="K7964" t="s">
        <v>15742</v>
      </c>
      <c r="L7964" t="s">
        <v>14302</v>
      </c>
      <c r="M7964" t="s">
        <v>52</v>
      </c>
    </row>
    <row r="7965" spans="1:13">
      <c r="A7965" t="s">
        <v>10206</v>
      </c>
      <c r="B7965">
        <v>4.9000000000000004</v>
      </c>
      <c r="C7965" t="str">
        <f t="shared" si="124"/>
        <v>4 – 5</v>
      </c>
      <c r="D7965">
        <v>11</v>
      </c>
      <c r="E7965" t="s">
        <v>13149</v>
      </c>
      <c r="G7965" t="s">
        <v>13150</v>
      </c>
      <c r="H7965" t="s">
        <v>13150</v>
      </c>
      <c r="I7965" t="s">
        <v>10208</v>
      </c>
      <c r="J7965" t="s">
        <v>10209</v>
      </c>
      <c r="K7965" t="s">
        <v>15742</v>
      </c>
      <c r="L7965" t="s">
        <v>14302</v>
      </c>
      <c r="M7965" t="s">
        <v>595</v>
      </c>
    </row>
    <row r="7966" spans="1:13">
      <c r="A7966" t="s">
        <v>10210</v>
      </c>
      <c r="B7966">
        <v>4.8</v>
      </c>
      <c r="C7966" t="str">
        <f t="shared" si="124"/>
        <v>4 – 5</v>
      </c>
      <c r="D7966">
        <v>10</v>
      </c>
      <c r="E7966" t="s">
        <v>13149</v>
      </c>
      <c r="G7966" t="s">
        <v>13150</v>
      </c>
      <c r="H7966" t="s">
        <v>13150</v>
      </c>
      <c r="I7966" t="s">
        <v>10212</v>
      </c>
      <c r="J7966" t="s">
        <v>2569</v>
      </c>
      <c r="K7966" t="s">
        <v>14439</v>
      </c>
      <c r="L7966" t="s">
        <v>14198</v>
      </c>
      <c r="M7966" t="s">
        <v>262</v>
      </c>
    </row>
    <row r="7967" spans="1:13">
      <c r="A7967" t="s">
        <v>10210</v>
      </c>
      <c r="B7967">
        <v>4.8</v>
      </c>
      <c r="C7967" t="str">
        <f t="shared" si="124"/>
        <v>4 – 5</v>
      </c>
      <c r="D7967">
        <v>10</v>
      </c>
      <c r="E7967" t="s">
        <v>13149</v>
      </c>
      <c r="G7967" t="s">
        <v>13150</v>
      </c>
      <c r="H7967" t="s">
        <v>13150</v>
      </c>
      <c r="I7967" t="s">
        <v>10212</v>
      </c>
      <c r="J7967" t="s">
        <v>2569</v>
      </c>
      <c r="K7967" t="s">
        <v>14439</v>
      </c>
      <c r="L7967" t="s">
        <v>14198</v>
      </c>
      <c r="M7967" t="s">
        <v>10</v>
      </c>
    </row>
    <row r="7968" spans="1:13">
      <c r="A7968" t="s">
        <v>10210</v>
      </c>
      <c r="B7968">
        <v>4.8</v>
      </c>
      <c r="C7968" t="str">
        <f t="shared" si="124"/>
        <v>4 – 5</v>
      </c>
      <c r="D7968">
        <v>10</v>
      </c>
      <c r="E7968" t="s">
        <v>13149</v>
      </c>
      <c r="G7968" t="s">
        <v>13150</v>
      </c>
      <c r="H7968" t="s">
        <v>13150</v>
      </c>
      <c r="I7968" t="s">
        <v>10212</v>
      </c>
      <c r="J7968" t="s">
        <v>2569</v>
      </c>
      <c r="K7968" t="s">
        <v>14439</v>
      </c>
      <c r="L7968" t="s">
        <v>14198</v>
      </c>
      <c r="M7968" t="s">
        <v>595</v>
      </c>
    </row>
    <row r="7969" spans="1:13">
      <c r="A7969" t="s">
        <v>10213</v>
      </c>
      <c r="C7969" t="str">
        <f t="shared" si="124"/>
        <v>No Rating</v>
      </c>
      <c r="E7969" t="s">
        <v>13150</v>
      </c>
      <c r="G7969" t="s">
        <v>13150</v>
      </c>
      <c r="H7969" t="s">
        <v>13150</v>
      </c>
      <c r="I7969" t="s">
        <v>10215</v>
      </c>
      <c r="J7969" t="s">
        <v>10216</v>
      </c>
      <c r="K7969" t="s">
        <v>15743</v>
      </c>
      <c r="L7969" t="s">
        <v>14198</v>
      </c>
      <c r="M7969" t="s">
        <v>635</v>
      </c>
    </row>
    <row r="7970" spans="1:13">
      <c r="A7970" t="s">
        <v>10213</v>
      </c>
      <c r="C7970" t="str">
        <f t="shared" si="124"/>
        <v>No Rating</v>
      </c>
      <c r="E7970" t="s">
        <v>13150</v>
      </c>
      <c r="G7970" t="s">
        <v>13150</v>
      </c>
      <c r="H7970" t="s">
        <v>13150</v>
      </c>
      <c r="I7970" t="s">
        <v>10215</v>
      </c>
      <c r="J7970" t="s">
        <v>10216</v>
      </c>
      <c r="K7970" t="s">
        <v>15743</v>
      </c>
      <c r="L7970" t="s">
        <v>14198</v>
      </c>
      <c r="M7970" t="s">
        <v>262</v>
      </c>
    </row>
    <row r="7971" spans="1:13">
      <c r="A7971" t="s">
        <v>10213</v>
      </c>
      <c r="C7971" t="str">
        <f t="shared" si="124"/>
        <v>No Rating</v>
      </c>
      <c r="E7971" t="s">
        <v>13150</v>
      </c>
      <c r="G7971" t="s">
        <v>13150</v>
      </c>
      <c r="H7971" t="s">
        <v>13150</v>
      </c>
      <c r="I7971" t="s">
        <v>10215</v>
      </c>
      <c r="J7971" t="s">
        <v>10216</v>
      </c>
      <c r="K7971" t="s">
        <v>15743</v>
      </c>
      <c r="L7971" t="s">
        <v>14198</v>
      </c>
      <c r="M7971" t="s">
        <v>1505</v>
      </c>
    </row>
    <row r="7972" spans="1:13">
      <c r="A7972" t="s">
        <v>10213</v>
      </c>
      <c r="C7972" t="str">
        <f t="shared" si="124"/>
        <v>No Rating</v>
      </c>
      <c r="E7972" t="s">
        <v>13150</v>
      </c>
      <c r="G7972" t="s">
        <v>13150</v>
      </c>
      <c r="H7972" t="s">
        <v>13150</v>
      </c>
      <c r="I7972" t="s">
        <v>10215</v>
      </c>
      <c r="J7972" t="s">
        <v>10216</v>
      </c>
      <c r="K7972" t="s">
        <v>15743</v>
      </c>
      <c r="L7972" t="s">
        <v>14198</v>
      </c>
      <c r="M7972" t="s">
        <v>18</v>
      </c>
    </row>
    <row r="7973" spans="1:13">
      <c r="A7973" t="s">
        <v>10213</v>
      </c>
      <c r="C7973" t="str">
        <f t="shared" si="124"/>
        <v>No Rating</v>
      </c>
      <c r="E7973" t="s">
        <v>13150</v>
      </c>
      <c r="G7973" t="s">
        <v>13150</v>
      </c>
      <c r="H7973" t="s">
        <v>13150</v>
      </c>
      <c r="I7973" t="s">
        <v>10215</v>
      </c>
      <c r="J7973" t="s">
        <v>10216</v>
      </c>
      <c r="K7973" t="s">
        <v>15743</v>
      </c>
      <c r="L7973" t="s">
        <v>14198</v>
      </c>
      <c r="M7973" t="s">
        <v>595</v>
      </c>
    </row>
    <row r="7974" spans="1:13">
      <c r="A7974" t="s">
        <v>10217</v>
      </c>
      <c r="B7974">
        <v>4.8</v>
      </c>
      <c r="C7974" t="str">
        <f t="shared" si="124"/>
        <v>4 – 5</v>
      </c>
      <c r="D7974">
        <v>500</v>
      </c>
      <c r="E7974" t="s">
        <v>13149</v>
      </c>
      <c r="G7974" t="s">
        <v>13150</v>
      </c>
      <c r="H7974" t="s">
        <v>13150</v>
      </c>
      <c r="I7974" t="s">
        <v>10219</v>
      </c>
      <c r="J7974" t="s">
        <v>10220</v>
      </c>
      <c r="K7974" t="s">
        <v>15744</v>
      </c>
      <c r="L7974" t="s">
        <v>14198</v>
      </c>
      <c r="M7974" t="s">
        <v>18</v>
      </c>
    </row>
    <row r="7975" spans="1:13">
      <c r="A7975" t="s">
        <v>10217</v>
      </c>
      <c r="B7975">
        <v>4.8</v>
      </c>
      <c r="C7975" t="str">
        <f t="shared" si="124"/>
        <v>4 – 5</v>
      </c>
      <c r="D7975">
        <v>500</v>
      </c>
      <c r="E7975" t="s">
        <v>13149</v>
      </c>
      <c r="G7975" t="s">
        <v>13150</v>
      </c>
      <c r="H7975" t="s">
        <v>13150</v>
      </c>
      <c r="I7975" t="s">
        <v>10219</v>
      </c>
      <c r="J7975" t="s">
        <v>10220</v>
      </c>
      <c r="K7975" t="s">
        <v>15744</v>
      </c>
      <c r="L7975" t="s">
        <v>14198</v>
      </c>
      <c r="M7975" t="s">
        <v>16115</v>
      </c>
    </row>
    <row r="7976" spans="1:13">
      <c r="A7976" t="s">
        <v>10217</v>
      </c>
      <c r="B7976">
        <v>4.8</v>
      </c>
      <c r="C7976" t="str">
        <f t="shared" si="124"/>
        <v>4 – 5</v>
      </c>
      <c r="D7976">
        <v>500</v>
      </c>
      <c r="E7976" t="s">
        <v>13149</v>
      </c>
      <c r="G7976" t="s">
        <v>13150</v>
      </c>
      <c r="H7976" t="s">
        <v>13150</v>
      </c>
      <c r="I7976" t="s">
        <v>10219</v>
      </c>
      <c r="J7976" t="s">
        <v>10220</v>
      </c>
      <c r="K7976" t="s">
        <v>15744</v>
      </c>
      <c r="L7976" t="s">
        <v>14198</v>
      </c>
      <c r="M7976" t="s">
        <v>1220</v>
      </c>
    </row>
    <row r="7977" spans="1:13">
      <c r="A7977" t="s">
        <v>10221</v>
      </c>
      <c r="B7977">
        <v>4.7</v>
      </c>
      <c r="C7977" t="str">
        <f t="shared" si="124"/>
        <v>4 – 5</v>
      </c>
      <c r="D7977">
        <v>5000</v>
      </c>
      <c r="E7977" t="s">
        <v>13149</v>
      </c>
      <c r="G7977" t="s">
        <v>13150</v>
      </c>
      <c r="H7977" t="s">
        <v>13150</v>
      </c>
      <c r="I7977" t="s">
        <v>10223</v>
      </c>
      <c r="J7977" t="s">
        <v>10224</v>
      </c>
      <c r="K7977" t="s">
        <v>15745</v>
      </c>
      <c r="L7977" t="s">
        <v>14198</v>
      </c>
      <c r="M7977" t="s">
        <v>10</v>
      </c>
    </row>
    <row r="7978" spans="1:13">
      <c r="A7978" t="s">
        <v>10221</v>
      </c>
      <c r="B7978">
        <v>4.7</v>
      </c>
      <c r="C7978" t="str">
        <f t="shared" si="124"/>
        <v>4 – 5</v>
      </c>
      <c r="D7978">
        <v>5000</v>
      </c>
      <c r="E7978" t="s">
        <v>13149</v>
      </c>
      <c r="G7978" t="s">
        <v>13150</v>
      </c>
      <c r="H7978" t="s">
        <v>13150</v>
      </c>
      <c r="I7978" t="s">
        <v>10223</v>
      </c>
      <c r="J7978" t="s">
        <v>10224</v>
      </c>
      <c r="K7978" t="s">
        <v>15745</v>
      </c>
      <c r="L7978" t="s">
        <v>14198</v>
      </c>
      <c r="M7978" t="s">
        <v>2256</v>
      </c>
    </row>
    <row r="7979" spans="1:13">
      <c r="A7979" t="s">
        <v>10221</v>
      </c>
      <c r="B7979">
        <v>4.7</v>
      </c>
      <c r="C7979" t="str">
        <f t="shared" si="124"/>
        <v>4 – 5</v>
      </c>
      <c r="D7979">
        <v>5000</v>
      </c>
      <c r="E7979" t="s">
        <v>13149</v>
      </c>
      <c r="G7979" t="s">
        <v>13150</v>
      </c>
      <c r="H7979" t="s">
        <v>13150</v>
      </c>
      <c r="I7979" t="s">
        <v>10223</v>
      </c>
      <c r="J7979" t="s">
        <v>10224</v>
      </c>
      <c r="K7979" t="s">
        <v>15745</v>
      </c>
      <c r="L7979" t="s">
        <v>14198</v>
      </c>
      <c r="M7979" t="s">
        <v>16108</v>
      </c>
    </row>
    <row r="7980" spans="1:13">
      <c r="A7980" t="s">
        <v>10225</v>
      </c>
      <c r="C7980" t="str">
        <f t="shared" si="124"/>
        <v>No Rating</v>
      </c>
      <c r="E7980" t="s">
        <v>13150</v>
      </c>
      <c r="G7980" t="s">
        <v>13150</v>
      </c>
      <c r="H7980" t="s">
        <v>13150</v>
      </c>
      <c r="I7980" t="s">
        <v>10227</v>
      </c>
      <c r="J7980" t="s">
        <v>10228</v>
      </c>
      <c r="K7980" t="s">
        <v>15746</v>
      </c>
      <c r="L7980" t="s">
        <v>14198</v>
      </c>
      <c r="M7980" t="s">
        <v>257</v>
      </c>
    </row>
    <row r="7981" spans="1:13">
      <c r="A7981" t="s">
        <v>10225</v>
      </c>
      <c r="C7981" t="str">
        <f t="shared" si="124"/>
        <v>No Rating</v>
      </c>
      <c r="E7981" t="s">
        <v>13150</v>
      </c>
      <c r="G7981" t="s">
        <v>13150</v>
      </c>
      <c r="H7981" t="s">
        <v>13150</v>
      </c>
      <c r="I7981" t="s">
        <v>10227</v>
      </c>
      <c r="J7981" t="s">
        <v>10228</v>
      </c>
      <c r="K7981" t="s">
        <v>15746</v>
      </c>
      <c r="L7981" t="s">
        <v>14198</v>
      </c>
      <c r="M7981" t="s">
        <v>12403</v>
      </c>
    </row>
    <row r="7982" spans="1:13">
      <c r="A7982" t="s">
        <v>10229</v>
      </c>
      <c r="B7982">
        <v>4.8</v>
      </c>
      <c r="C7982" t="str">
        <f t="shared" si="124"/>
        <v>4 – 5</v>
      </c>
      <c r="D7982">
        <v>100</v>
      </c>
      <c r="E7982" t="s">
        <v>13149</v>
      </c>
      <c r="G7982" t="s">
        <v>13150</v>
      </c>
      <c r="H7982" t="s">
        <v>13150</v>
      </c>
      <c r="I7982" t="s">
        <v>10231</v>
      </c>
      <c r="J7982" t="s">
        <v>10232</v>
      </c>
      <c r="K7982" t="s">
        <v>15747</v>
      </c>
      <c r="L7982" t="s">
        <v>14198</v>
      </c>
      <c r="M7982" t="s">
        <v>52</v>
      </c>
    </row>
    <row r="7983" spans="1:13">
      <c r="A7983" t="s">
        <v>10229</v>
      </c>
      <c r="B7983">
        <v>4.8</v>
      </c>
      <c r="C7983" t="str">
        <f t="shared" si="124"/>
        <v>4 – 5</v>
      </c>
      <c r="D7983">
        <v>100</v>
      </c>
      <c r="E7983" t="s">
        <v>13149</v>
      </c>
      <c r="G7983" t="s">
        <v>13150</v>
      </c>
      <c r="H7983" t="s">
        <v>13150</v>
      </c>
      <c r="I7983" t="s">
        <v>10231</v>
      </c>
      <c r="J7983" t="s">
        <v>10232</v>
      </c>
      <c r="K7983" t="s">
        <v>15747</v>
      </c>
      <c r="L7983" t="s">
        <v>14198</v>
      </c>
      <c r="M7983" t="s">
        <v>18</v>
      </c>
    </row>
    <row r="7984" spans="1:13">
      <c r="A7984" t="s">
        <v>10229</v>
      </c>
      <c r="B7984">
        <v>4.8</v>
      </c>
      <c r="C7984" t="str">
        <f t="shared" si="124"/>
        <v>4 – 5</v>
      </c>
      <c r="D7984">
        <v>100</v>
      </c>
      <c r="E7984" t="s">
        <v>13149</v>
      </c>
      <c r="G7984" t="s">
        <v>13150</v>
      </c>
      <c r="H7984" t="s">
        <v>13150</v>
      </c>
      <c r="I7984" t="s">
        <v>10231</v>
      </c>
      <c r="J7984" t="s">
        <v>10232</v>
      </c>
      <c r="K7984" t="s">
        <v>15747</v>
      </c>
      <c r="L7984" t="s">
        <v>14198</v>
      </c>
      <c r="M7984" t="s">
        <v>16115</v>
      </c>
    </row>
    <row r="7985" spans="1:13">
      <c r="A7985" t="s">
        <v>10229</v>
      </c>
      <c r="B7985">
        <v>4.8</v>
      </c>
      <c r="C7985" t="str">
        <f t="shared" si="124"/>
        <v>4 – 5</v>
      </c>
      <c r="D7985">
        <v>100</v>
      </c>
      <c r="E7985" t="s">
        <v>13149</v>
      </c>
      <c r="G7985" t="s">
        <v>13150</v>
      </c>
      <c r="H7985" t="s">
        <v>13150</v>
      </c>
      <c r="I7985" t="s">
        <v>10231</v>
      </c>
      <c r="J7985" t="s">
        <v>10232</v>
      </c>
      <c r="K7985" t="s">
        <v>15747</v>
      </c>
      <c r="L7985" t="s">
        <v>14198</v>
      </c>
      <c r="M7985" t="s">
        <v>1220</v>
      </c>
    </row>
    <row r="7986" spans="1:13">
      <c r="A7986" t="s">
        <v>10233</v>
      </c>
      <c r="B7986">
        <v>3</v>
      </c>
      <c r="C7986" t="str">
        <f t="shared" si="124"/>
        <v>2 – 3</v>
      </c>
      <c r="D7986">
        <v>75</v>
      </c>
      <c r="E7986" t="s">
        <v>13149</v>
      </c>
      <c r="G7986" t="s">
        <v>13150</v>
      </c>
      <c r="H7986" t="s">
        <v>13150</v>
      </c>
      <c r="I7986" t="s">
        <v>10236</v>
      </c>
      <c r="J7986" t="s">
        <v>10237</v>
      </c>
      <c r="K7986" t="s">
        <v>15748</v>
      </c>
      <c r="L7986" t="s">
        <v>14274</v>
      </c>
      <c r="M7986" t="s">
        <v>262</v>
      </c>
    </row>
    <row r="7987" spans="1:13">
      <c r="A7987" t="s">
        <v>10233</v>
      </c>
      <c r="B7987">
        <v>3</v>
      </c>
      <c r="C7987" t="str">
        <f t="shared" si="124"/>
        <v>2 – 3</v>
      </c>
      <c r="D7987">
        <v>75</v>
      </c>
      <c r="E7987" t="s">
        <v>13149</v>
      </c>
      <c r="G7987" t="s">
        <v>13150</v>
      </c>
      <c r="H7987" t="s">
        <v>13150</v>
      </c>
      <c r="I7987" t="s">
        <v>10236</v>
      </c>
      <c r="J7987" t="s">
        <v>10237</v>
      </c>
      <c r="K7987" t="s">
        <v>15748</v>
      </c>
      <c r="L7987" t="s">
        <v>14274</v>
      </c>
      <c r="M7987" t="s">
        <v>10</v>
      </c>
    </row>
    <row r="7988" spans="1:13">
      <c r="A7988" t="s">
        <v>10233</v>
      </c>
      <c r="B7988">
        <v>3</v>
      </c>
      <c r="C7988" t="str">
        <f t="shared" si="124"/>
        <v>2 – 3</v>
      </c>
      <c r="D7988">
        <v>75</v>
      </c>
      <c r="E7988" t="s">
        <v>13149</v>
      </c>
      <c r="G7988" t="s">
        <v>13150</v>
      </c>
      <c r="H7988" t="s">
        <v>13150</v>
      </c>
      <c r="I7988" t="s">
        <v>10236</v>
      </c>
      <c r="J7988" t="s">
        <v>10237</v>
      </c>
      <c r="K7988" t="s">
        <v>15748</v>
      </c>
      <c r="L7988" t="s">
        <v>14274</v>
      </c>
      <c r="M7988" t="s">
        <v>18</v>
      </c>
    </row>
    <row r="7989" spans="1:13">
      <c r="A7989" t="s">
        <v>10233</v>
      </c>
      <c r="B7989">
        <v>3</v>
      </c>
      <c r="C7989" t="str">
        <f t="shared" si="124"/>
        <v>2 – 3</v>
      </c>
      <c r="D7989">
        <v>75</v>
      </c>
      <c r="E7989" t="s">
        <v>13149</v>
      </c>
      <c r="G7989" t="s">
        <v>13150</v>
      </c>
      <c r="H7989" t="s">
        <v>13150</v>
      </c>
      <c r="I7989" t="s">
        <v>10236</v>
      </c>
      <c r="J7989" t="s">
        <v>10237</v>
      </c>
      <c r="K7989" t="s">
        <v>15748</v>
      </c>
      <c r="L7989" t="s">
        <v>14274</v>
      </c>
      <c r="M7989" t="s">
        <v>595</v>
      </c>
    </row>
    <row r="7990" spans="1:13">
      <c r="A7990" t="s">
        <v>10233</v>
      </c>
      <c r="B7990">
        <v>3</v>
      </c>
      <c r="C7990" t="str">
        <f t="shared" si="124"/>
        <v>2 – 3</v>
      </c>
      <c r="D7990">
        <v>75</v>
      </c>
      <c r="E7990" t="s">
        <v>13149</v>
      </c>
      <c r="G7990" t="s">
        <v>13150</v>
      </c>
      <c r="H7990" t="s">
        <v>13150</v>
      </c>
      <c r="I7990" t="s">
        <v>10236</v>
      </c>
      <c r="J7990" t="s">
        <v>10237</v>
      </c>
      <c r="K7990" t="s">
        <v>15748</v>
      </c>
      <c r="L7990" t="s">
        <v>14274</v>
      </c>
      <c r="M7990" t="s">
        <v>8122</v>
      </c>
    </row>
    <row r="7991" spans="1:13">
      <c r="A7991" t="s">
        <v>10239</v>
      </c>
      <c r="B7991">
        <v>4</v>
      </c>
      <c r="C7991" t="str">
        <f t="shared" si="124"/>
        <v>3 – 4</v>
      </c>
      <c r="D7991">
        <v>14</v>
      </c>
      <c r="E7991" t="s">
        <v>13149</v>
      </c>
      <c r="G7991" t="s">
        <v>13150</v>
      </c>
      <c r="H7991" t="s">
        <v>13150</v>
      </c>
      <c r="I7991" t="s">
        <v>10241</v>
      </c>
      <c r="J7991" t="s">
        <v>10242</v>
      </c>
      <c r="K7991" t="s">
        <v>15749</v>
      </c>
      <c r="L7991" t="s">
        <v>14198</v>
      </c>
      <c r="M7991" t="s">
        <v>10</v>
      </c>
    </row>
    <row r="7992" spans="1:13">
      <c r="A7992" t="s">
        <v>10243</v>
      </c>
      <c r="B7992">
        <v>4.5999999999999996</v>
      </c>
      <c r="C7992" t="str">
        <f t="shared" si="124"/>
        <v>4 – 5</v>
      </c>
      <c r="D7992">
        <v>500</v>
      </c>
      <c r="E7992" t="s">
        <v>13149</v>
      </c>
      <c r="G7992" t="s">
        <v>13150</v>
      </c>
      <c r="H7992" t="s">
        <v>13150</v>
      </c>
      <c r="I7992" t="s">
        <v>10245</v>
      </c>
      <c r="J7992" t="s">
        <v>10246</v>
      </c>
      <c r="K7992" t="s">
        <v>15750</v>
      </c>
      <c r="L7992" t="s">
        <v>14198</v>
      </c>
      <c r="M7992" t="s">
        <v>18</v>
      </c>
    </row>
    <row r="7993" spans="1:13">
      <c r="A7993" t="s">
        <v>10243</v>
      </c>
      <c r="B7993">
        <v>4.5999999999999996</v>
      </c>
      <c r="C7993" t="str">
        <f t="shared" si="124"/>
        <v>4 – 5</v>
      </c>
      <c r="D7993">
        <v>500</v>
      </c>
      <c r="E7993" t="s">
        <v>13149</v>
      </c>
      <c r="G7993" t="s">
        <v>13150</v>
      </c>
      <c r="H7993" t="s">
        <v>13150</v>
      </c>
      <c r="I7993" t="s">
        <v>10245</v>
      </c>
      <c r="J7993" t="s">
        <v>10246</v>
      </c>
      <c r="K7993" t="s">
        <v>15750</v>
      </c>
      <c r="L7993" t="s">
        <v>14198</v>
      </c>
      <c r="M7993" t="s">
        <v>5392</v>
      </c>
    </row>
    <row r="7994" spans="1:13">
      <c r="A7994" t="s">
        <v>8621</v>
      </c>
      <c r="B7994">
        <v>4.9000000000000004</v>
      </c>
      <c r="C7994" t="str">
        <f t="shared" si="124"/>
        <v>4 – 5</v>
      </c>
      <c r="D7994">
        <v>500</v>
      </c>
      <c r="E7994" t="s">
        <v>13149</v>
      </c>
      <c r="G7994" t="s">
        <v>13150</v>
      </c>
      <c r="H7994" t="s">
        <v>13150</v>
      </c>
      <c r="I7994" t="s">
        <v>10248</v>
      </c>
      <c r="J7994" t="s">
        <v>10249</v>
      </c>
      <c r="K7994" t="s">
        <v>16097</v>
      </c>
      <c r="L7994" t="s">
        <v>14198</v>
      </c>
      <c r="M7994" t="s">
        <v>257</v>
      </c>
    </row>
    <row r="7995" spans="1:13">
      <c r="A7995" t="s">
        <v>8621</v>
      </c>
      <c r="B7995">
        <v>4.9000000000000004</v>
      </c>
      <c r="C7995" t="str">
        <f t="shared" si="124"/>
        <v>4 – 5</v>
      </c>
      <c r="D7995">
        <v>500</v>
      </c>
      <c r="E7995" t="s">
        <v>13149</v>
      </c>
      <c r="G7995" t="s">
        <v>13150</v>
      </c>
      <c r="H7995" t="s">
        <v>13150</v>
      </c>
      <c r="I7995" t="s">
        <v>10248</v>
      </c>
      <c r="J7995" t="s">
        <v>10249</v>
      </c>
      <c r="K7995" t="s">
        <v>16097</v>
      </c>
      <c r="L7995" t="s">
        <v>14198</v>
      </c>
      <c r="M7995" t="s">
        <v>262</v>
      </c>
    </row>
    <row r="7996" spans="1:13">
      <c r="A7996" t="s">
        <v>8621</v>
      </c>
      <c r="B7996">
        <v>4.9000000000000004</v>
      </c>
      <c r="C7996" t="str">
        <f t="shared" si="124"/>
        <v>4 – 5</v>
      </c>
      <c r="D7996">
        <v>500</v>
      </c>
      <c r="E7996" t="s">
        <v>13149</v>
      </c>
      <c r="G7996" t="s">
        <v>13150</v>
      </c>
      <c r="H7996" t="s">
        <v>13150</v>
      </c>
      <c r="I7996" t="s">
        <v>10248</v>
      </c>
      <c r="J7996" t="s">
        <v>10249</v>
      </c>
      <c r="K7996" t="s">
        <v>16097</v>
      </c>
      <c r="L7996" t="s">
        <v>14198</v>
      </c>
      <c r="M7996" t="s">
        <v>10</v>
      </c>
    </row>
    <row r="7997" spans="1:13">
      <c r="A7997" t="s">
        <v>8621</v>
      </c>
      <c r="B7997">
        <v>4.9000000000000004</v>
      </c>
      <c r="C7997" t="str">
        <f t="shared" si="124"/>
        <v>4 – 5</v>
      </c>
      <c r="D7997">
        <v>500</v>
      </c>
      <c r="E7997" t="s">
        <v>13149</v>
      </c>
      <c r="G7997" t="s">
        <v>13150</v>
      </c>
      <c r="H7997" t="s">
        <v>13150</v>
      </c>
      <c r="I7997" t="s">
        <v>10248</v>
      </c>
      <c r="J7997" t="s">
        <v>10249</v>
      </c>
      <c r="K7997" t="s">
        <v>16097</v>
      </c>
      <c r="L7997" t="s">
        <v>14198</v>
      </c>
      <c r="M7997" t="s">
        <v>52</v>
      </c>
    </row>
    <row r="7998" spans="1:13">
      <c r="A7998" t="s">
        <v>8621</v>
      </c>
      <c r="B7998">
        <v>4.9000000000000004</v>
      </c>
      <c r="C7998" t="str">
        <f t="shared" si="124"/>
        <v>4 – 5</v>
      </c>
      <c r="D7998">
        <v>500</v>
      </c>
      <c r="E7998" t="s">
        <v>13149</v>
      </c>
      <c r="G7998" t="s">
        <v>13150</v>
      </c>
      <c r="H7998" t="s">
        <v>13150</v>
      </c>
      <c r="I7998" t="s">
        <v>10248</v>
      </c>
      <c r="J7998" t="s">
        <v>10249</v>
      </c>
      <c r="K7998" t="s">
        <v>16097</v>
      </c>
      <c r="L7998" t="s">
        <v>14198</v>
      </c>
      <c r="M7998" t="s">
        <v>18</v>
      </c>
    </row>
    <row r="7999" spans="1:13">
      <c r="A7999" t="s">
        <v>10250</v>
      </c>
      <c r="B7999">
        <v>4.8</v>
      </c>
      <c r="C7999" t="str">
        <f t="shared" si="124"/>
        <v>4 – 5</v>
      </c>
      <c r="D7999">
        <v>11</v>
      </c>
      <c r="E7999" t="s">
        <v>13149</v>
      </c>
      <c r="G7999" t="s">
        <v>13150</v>
      </c>
      <c r="H7999" t="s">
        <v>13150</v>
      </c>
      <c r="I7999" t="s">
        <v>10253</v>
      </c>
      <c r="J7999" t="s">
        <v>10254</v>
      </c>
      <c r="K7999" t="s">
        <v>15751</v>
      </c>
      <c r="L7999" t="s">
        <v>14198</v>
      </c>
      <c r="M7999" t="s">
        <v>10</v>
      </c>
    </row>
    <row r="8000" spans="1:13">
      <c r="A8000" t="s">
        <v>10250</v>
      </c>
      <c r="B8000">
        <v>4.8</v>
      </c>
      <c r="C8000" t="str">
        <f t="shared" si="124"/>
        <v>4 – 5</v>
      </c>
      <c r="D8000">
        <v>11</v>
      </c>
      <c r="E8000" t="s">
        <v>13149</v>
      </c>
      <c r="G8000" t="s">
        <v>13150</v>
      </c>
      <c r="H8000" t="s">
        <v>13150</v>
      </c>
      <c r="I8000" t="s">
        <v>10253</v>
      </c>
      <c r="J8000" t="s">
        <v>10254</v>
      </c>
      <c r="K8000" t="s">
        <v>15751</v>
      </c>
      <c r="L8000" t="s">
        <v>14198</v>
      </c>
      <c r="M8000" t="s">
        <v>18</v>
      </c>
    </row>
    <row r="8001" spans="1:13">
      <c r="A8001" t="s">
        <v>10250</v>
      </c>
      <c r="B8001">
        <v>4.8</v>
      </c>
      <c r="C8001" t="str">
        <f t="shared" si="124"/>
        <v>4 – 5</v>
      </c>
      <c r="D8001">
        <v>11</v>
      </c>
      <c r="E8001" t="s">
        <v>13149</v>
      </c>
      <c r="G8001" t="s">
        <v>13150</v>
      </c>
      <c r="H8001" t="s">
        <v>13150</v>
      </c>
      <c r="I8001" t="s">
        <v>10253</v>
      </c>
      <c r="J8001" t="s">
        <v>10254</v>
      </c>
      <c r="K8001" t="s">
        <v>15751</v>
      </c>
      <c r="L8001" t="s">
        <v>14198</v>
      </c>
      <c r="M8001" t="s">
        <v>595</v>
      </c>
    </row>
    <row r="8002" spans="1:13">
      <c r="A8002" t="s">
        <v>10250</v>
      </c>
      <c r="B8002">
        <v>4.8</v>
      </c>
      <c r="C8002" t="str">
        <f t="shared" ref="C8002:C8065" si="125">IF(B8002="", "No Rating",
 IF(B8002&lt;=2, "1 – 2",
 IF(B8002&lt;=3, "2 – 3",
 IF(B8002&lt;=4, "3 – 4",
 "4 – 5"))))</f>
        <v>4 – 5</v>
      </c>
      <c r="D8002">
        <v>11</v>
      </c>
      <c r="E8002" t="s">
        <v>13149</v>
      </c>
      <c r="G8002" t="s">
        <v>13150</v>
      </c>
      <c r="H8002" t="s">
        <v>13150</v>
      </c>
      <c r="I8002" t="s">
        <v>10253</v>
      </c>
      <c r="J8002" t="s">
        <v>10254</v>
      </c>
      <c r="K8002" t="s">
        <v>15751</v>
      </c>
      <c r="L8002" t="s">
        <v>14198</v>
      </c>
      <c r="M8002" t="s">
        <v>1220</v>
      </c>
    </row>
    <row r="8003" spans="1:13">
      <c r="A8003" t="s">
        <v>10256</v>
      </c>
      <c r="B8003">
        <v>4.9000000000000004</v>
      </c>
      <c r="C8003" t="str">
        <f t="shared" si="125"/>
        <v>4 – 5</v>
      </c>
      <c r="D8003">
        <v>5000</v>
      </c>
      <c r="E8003" t="s">
        <v>13149</v>
      </c>
      <c r="G8003" t="s">
        <v>13150</v>
      </c>
      <c r="H8003" t="s">
        <v>13150</v>
      </c>
      <c r="I8003" t="s">
        <v>10258</v>
      </c>
      <c r="J8003" t="s">
        <v>10259</v>
      </c>
      <c r="K8003" t="s">
        <v>15752</v>
      </c>
      <c r="L8003" t="s">
        <v>14198</v>
      </c>
      <c r="M8003" t="s">
        <v>18</v>
      </c>
    </row>
    <row r="8004" spans="1:13">
      <c r="A8004" t="s">
        <v>10256</v>
      </c>
      <c r="B8004">
        <v>4.9000000000000004</v>
      </c>
      <c r="C8004" t="str">
        <f t="shared" si="125"/>
        <v>4 – 5</v>
      </c>
      <c r="D8004">
        <v>5000</v>
      </c>
      <c r="E8004" t="s">
        <v>13149</v>
      </c>
      <c r="G8004" t="s">
        <v>13150</v>
      </c>
      <c r="H8004" t="s">
        <v>13150</v>
      </c>
      <c r="I8004" t="s">
        <v>10258</v>
      </c>
      <c r="J8004" t="s">
        <v>10259</v>
      </c>
      <c r="K8004" t="s">
        <v>15752</v>
      </c>
      <c r="L8004" t="s">
        <v>14198</v>
      </c>
      <c r="M8004" t="s">
        <v>16119</v>
      </c>
    </row>
    <row r="8005" spans="1:13">
      <c r="A8005" t="s">
        <v>10260</v>
      </c>
      <c r="B8005">
        <v>4.9000000000000004</v>
      </c>
      <c r="C8005" t="str">
        <f t="shared" si="125"/>
        <v>4 – 5</v>
      </c>
      <c r="D8005">
        <v>100</v>
      </c>
      <c r="E8005" t="s">
        <v>13149</v>
      </c>
      <c r="G8005" t="s">
        <v>13150</v>
      </c>
      <c r="H8005" t="s">
        <v>13150</v>
      </c>
      <c r="I8005" t="s">
        <v>10262</v>
      </c>
      <c r="J8005" t="s">
        <v>10263</v>
      </c>
      <c r="K8005" t="s">
        <v>15753</v>
      </c>
      <c r="L8005" t="s">
        <v>14198</v>
      </c>
      <c r="M8005" t="s">
        <v>257</v>
      </c>
    </row>
    <row r="8006" spans="1:13">
      <c r="A8006" t="s">
        <v>10264</v>
      </c>
      <c r="B8006">
        <v>2.6</v>
      </c>
      <c r="C8006" t="str">
        <f t="shared" si="125"/>
        <v>2 – 3</v>
      </c>
      <c r="D8006">
        <v>13</v>
      </c>
      <c r="E8006" t="s">
        <v>13149</v>
      </c>
      <c r="G8006" t="s">
        <v>13150</v>
      </c>
      <c r="H8006" t="s">
        <v>13150</v>
      </c>
      <c r="I8006" t="s">
        <v>10267</v>
      </c>
      <c r="L8006" t="s">
        <v>13155</v>
      </c>
      <c r="M8006" t="s">
        <v>16111</v>
      </c>
    </row>
    <row r="8007" spans="1:13">
      <c r="A8007" t="s">
        <v>10268</v>
      </c>
      <c r="B8007">
        <v>4.7</v>
      </c>
      <c r="C8007" t="str">
        <f t="shared" si="125"/>
        <v>4 – 5</v>
      </c>
      <c r="D8007">
        <v>3000</v>
      </c>
      <c r="E8007" t="s">
        <v>13149</v>
      </c>
      <c r="G8007" t="s">
        <v>13150</v>
      </c>
      <c r="H8007" t="s">
        <v>13150</v>
      </c>
      <c r="I8007" t="s">
        <v>10270</v>
      </c>
      <c r="J8007" t="s">
        <v>10271</v>
      </c>
      <c r="K8007" t="s">
        <v>15754</v>
      </c>
      <c r="L8007" t="s">
        <v>14198</v>
      </c>
      <c r="M8007" t="s">
        <v>257</v>
      </c>
    </row>
    <row r="8008" spans="1:13">
      <c r="A8008" t="s">
        <v>10268</v>
      </c>
      <c r="B8008">
        <v>4.7</v>
      </c>
      <c r="C8008" t="str">
        <f t="shared" si="125"/>
        <v>4 – 5</v>
      </c>
      <c r="D8008">
        <v>3000</v>
      </c>
      <c r="E8008" t="s">
        <v>13149</v>
      </c>
      <c r="G8008" t="s">
        <v>13150</v>
      </c>
      <c r="H8008" t="s">
        <v>13150</v>
      </c>
      <c r="I8008" t="s">
        <v>10270</v>
      </c>
      <c r="J8008" t="s">
        <v>10271</v>
      </c>
      <c r="K8008" t="s">
        <v>15754</v>
      </c>
      <c r="L8008" t="s">
        <v>14198</v>
      </c>
      <c r="M8008" t="s">
        <v>12403</v>
      </c>
    </row>
    <row r="8009" spans="1:13">
      <c r="A8009" t="s">
        <v>10272</v>
      </c>
      <c r="B8009">
        <v>4.9000000000000004</v>
      </c>
      <c r="C8009" t="str">
        <f t="shared" si="125"/>
        <v>4 – 5</v>
      </c>
      <c r="D8009">
        <v>4000</v>
      </c>
      <c r="E8009" t="s">
        <v>13149</v>
      </c>
      <c r="G8009" t="s">
        <v>13150</v>
      </c>
      <c r="H8009" t="s">
        <v>13150</v>
      </c>
      <c r="I8009" t="s">
        <v>10274</v>
      </c>
      <c r="J8009" t="s">
        <v>10275</v>
      </c>
      <c r="K8009" t="s">
        <v>15755</v>
      </c>
      <c r="L8009" t="s">
        <v>14198</v>
      </c>
      <c r="M8009" t="s">
        <v>18</v>
      </c>
    </row>
    <row r="8010" spans="1:13">
      <c r="A8010" t="s">
        <v>10272</v>
      </c>
      <c r="B8010">
        <v>4.9000000000000004</v>
      </c>
      <c r="C8010" t="str">
        <f t="shared" si="125"/>
        <v>4 – 5</v>
      </c>
      <c r="D8010">
        <v>4000</v>
      </c>
      <c r="E8010" t="s">
        <v>13149</v>
      </c>
      <c r="G8010" t="s">
        <v>13150</v>
      </c>
      <c r="H8010" t="s">
        <v>13150</v>
      </c>
      <c r="I8010" t="s">
        <v>10274</v>
      </c>
      <c r="J8010" t="s">
        <v>10275</v>
      </c>
      <c r="K8010" t="s">
        <v>15755</v>
      </c>
      <c r="L8010" t="s">
        <v>14198</v>
      </c>
      <c r="M8010" t="s">
        <v>1220</v>
      </c>
    </row>
    <row r="8011" spans="1:13">
      <c r="A8011" t="s">
        <v>10276</v>
      </c>
      <c r="C8011" t="str">
        <f t="shared" si="125"/>
        <v>No Rating</v>
      </c>
      <c r="E8011" t="s">
        <v>13150</v>
      </c>
      <c r="G8011" t="s">
        <v>13150</v>
      </c>
      <c r="H8011" t="s">
        <v>13150</v>
      </c>
      <c r="I8011" t="s">
        <v>10278</v>
      </c>
      <c r="J8011" t="s">
        <v>10279</v>
      </c>
      <c r="K8011" t="s">
        <v>15756</v>
      </c>
      <c r="L8011" t="s">
        <v>14198</v>
      </c>
      <c r="M8011" t="s">
        <v>262</v>
      </c>
    </row>
    <row r="8012" spans="1:13">
      <c r="A8012" t="s">
        <v>10276</v>
      </c>
      <c r="C8012" t="str">
        <f t="shared" si="125"/>
        <v>No Rating</v>
      </c>
      <c r="E8012" t="s">
        <v>13150</v>
      </c>
      <c r="G8012" t="s">
        <v>13150</v>
      </c>
      <c r="H8012" t="s">
        <v>13150</v>
      </c>
      <c r="I8012" t="s">
        <v>10278</v>
      </c>
      <c r="J8012" t="s">
        <v>10279</v>
      </c>
      <c r="K8012" t="s">
        <v>15756</v>
      </c>
      <c r="L8012" t="s">
        <v>14198</v>
      </c>
      <c r="M8012" t="s">
        <v>10</v>
      </c>
    </row>
    <row r="8013" spans="1:13">
      <c r="A8013" t="s">
        <v>10276</v>
      </c>
      <c r="C8013" t="str">
        <f t="shared" si="125"/>
        <v>No Rating</v>
      </c>
      <c r="E8013" t="s">
        <v>13150</v>
      </c>
      <c r="G8013" t="s">
        <v>13150</v>
      </c>
      <c r="H8013" t="s">
        <v>13150</v>
      </c>
      <c r="I8013" t="s">
        <v>10278</v>
      </c>
      <c r="J8013" t="s">
        <v>10279</v>
      </c>
      <c r="K8013" t="s">
        <v>15756</v>
      </c>
      <c r="L8013" t="s">
        <v>14198</v>
      </c>
      <c r="M8013" t="s">
        <v>52</v>
      </c>
    </row>
    <row r="8014" spans="1:13">
      <c r="A8014" t="s">
        <v>10276</v>
      </c>
      <c r="C8014" t="str">
        <f t="shared" si="125"/>
        <v>No Rating</v>
      </c>
      <c r="E8014" t="s">
        <v>13150</v>
      </c>
      <c r="G8014" t="s">
        <v>13150</v>
      </c>
      <c r="H8014" t="s">
        <v>13150</v>
      </c>
      <c r="I8014" t="s">
        <v>10278</v>
      </c>
      <c r="J8014" t="s">
        <v>10279</v>
      </c>
      <c r="K8014" t="s">
        <v>15756</v>
      </c>
      <c r="L8014" t="s">
        <v>14198</v>
      </c>
      <c r="M8014" t="s">
        <v>595</v>
      </c>
    </row>
    <row r="8015" spans="1:13">
      <c r="A8015" t="s">
        <v>10280</v>
      </c>
      <c r="C8015" t="str">
        <f t="shared" si="125"/>
        <v>No Rating</v>
      </c>
      <c r="E8015" t="s">
        <v>13150</v>
      </c>
      <c r="G8015" t="s">
        <v>13150</v>
      </c>
      <c r="H8015" t="s">
        <v>13150</v>
      </c>
      <c r="I8015" t="s">
        <v>10282</v>
      </c>
      <c r="J8015" t="s">
        <v>10283</v>
      </c>
      <c r="K8015" t="s">
        <v>15757</v>
      </c>
      <c r="L8015" t="s">
        <v>14198</v>
      </c>
      <c r="M8015" t="s">
        <v>330</v>
      </c>
    </row>
    <row r="8016" spans="1:13">
      <c r="A8016" t="s">
        <v>10280</v>
      </c>
      <c r="C8016" t="str">
        <f t="shared" si="125"/>
        <v>No Rating</v>
      </c>
      <c r="E8016" t="s">
        <v>13150</v>
      </c>
      <c r="G8016" t="s">
        <v>13150</v>
      </c>
      <c r="H8016" t="s">
        <v>13150</v>
      </c>
      <c r="I8016" t="s">
        <v>10282</v>
      </c>
      <c r="J8016" t="s">
        <v>10283</v>
      </c>
      <c r="K8016" t="s">
        <v>15757</v>
      </c>
      <c r="L8016" t="s">
        <v>14198</v>
      </c>
      <c r="M8016" t="s">
        <v>10</v>
      </c>
    </row>
    <row r="8017" spans="1:13">
      <c r="A8017" t="s">
        <v>10284</v>
      </c>
      <c r="C8017" t="str">
        <f t="shared" si="125"/>
        <v>No Rating</v>
      </c>
      <c r="E8017" t="s">
        <v>13150</v>
      </c>
      <c r="G8017" t="s">
        <v>13150</v>
      </c>
      <c r="H8017" t="s">
        <v>13150</v>
      </c>
      <c r="I8017" t="s">
        <v>10286</v>
      </c>
      <c r="J8017" t="s">
        <v>10287</v>
      </c>
      <c r="K8017" t="s">
        <v>15758</v>
      </c>
      <c r="L8017" t="s">
        <v>14079</v>
      </c>
      <c r="M8017" t="s">
        <v>262</v>
      </c>
    </row>
    <row r="8018" spans="1:13">
      <c r="A8018" t="s">
        <v>10284</v>
      </c>
      <c r="C8018" t="str">
        <f t="shared" si="125"/>
        <v>No Rating</v>
      </c>
      <c r="E8018" t="s">
        <v>13150</v>
      </c>
      <c r="G8018" t="s">
        <v>13150</v>
      </c>
      <c r="H8018" t="s">
        <v>13150</v>
      </c>
      <c r="I8018" t="s">
        <v>10286</v>
      </c>
      <c r="J8018" t="s">
        <v>10287</v>
      </c>
      <c r="K8018" t="s">
        <v>15758</v>
      </c>
      <c r="L8018" t="s">
        <v>14079</v>
      </c>
      <c r="M8018" t="s">
        <v>10</v>
      </c>
    </row>
    <row r="8019" spans="1:13">
      <c r="A8019" t="s">
        <v>10284</v>
      </c>
      <c r="C8019" t="str">
        <f t="shared" si="125"/>
        <v>No Rating</v>
      </c>
      <c r="E8019" t="s">
        <v>13150</v>
      </c>
      <c r="G8019" t="s">
        <v>13150</v>
      </c>
      <c r="H8019" t="s">
        <v>13150</v>
      </c>
      <c r="I8019" t="s">
        <v>10286</v>
      </c>
      <c r="J8019" t="s">
        <v>10287</v>
      </c>
      <c r="K8019" t="s">
        <v>15758</v>
      </c>
      <c r="L8019" t="s">
        <v>14079</v>
      </c>
      <c r="M8019" t="s">
        <v>52</v>
      </c>
    </row>
    <row r="8020" spans="1:13">
      <c r="A8020" t="s">
        <v>10284</v>
      </c>
      <c r="C8020" t="str">
        <f t="shared" si="125"/>
        <v>No Rating</v>
      </c>
      <c r="E8020" t="s">
        <v>13150</v>
      </c>
      <c r="G8020" t="s">
        <v>13150</v>
      </c>
      <c r="H8020" t="s">
        <v>13150</v>
      </c>
      <c r="I8020" t="s">
        <v>10286</v>
      </c>
      <c r="J8020" t="s">
        <v>10287</v>
      </c>
      <c r="K8020" t="s">
        <v>15758</v>
      </c>
      <c r="L8020" t="s">
        <v>14079</v>
      </c>
      <c r="M8020" t="s">
        <v>595</v>
      </c>
    </row>
    <row r="8021" spans="1:13">
      <c r="A8021" t="s">
        <v>10284</v>
      </c>
      <c r="C8021" t="str">
        <f t="shared" si="125"/>
        <v>No Rating</v>
      </c>
      <c r="E8021" t="s">
        <v>13150</v>
      </c>
      <c r="G8021" t="s">
        <v>13150</v>
      </c>
      <c r="H8021" t="s">
        <v>13150</v>
      </c>
      <c r="I8021" t="s">
        <v>10286</v>
      </c>
      <c r="J8021" t="s">
        <v>10287</v>
      </c>
      <c r="K8021" t="s">
        <v>15758</v>
      </c>
      <c r="L8021" t="s">
        <v>14079</v>
      </c>
      <c r="M8021" t="s">
        <v>16112</v>
      </c>
    </row>
    <row r="8022" spans="1:13">
      <c r="A8022" t="s">
        <v>10289</v>
      </c>
      <c r="B8022">
        <v>4.9000000000000004</v>
      </c>
      <c r="C8022" t="str">
        <f t="shared" si="125"/>
        <v>4 – 5</v>
      </c>
      <c r="D8022">
        <v>1000</v>
      </c>
      <c r="E8022" t="s">
        <v>13149</v>
      </c>
      <c r="G8022" t="s">
        <v>13150</v>
      </c>
      <c r="H8022" t="s">
        <v>13150</v>
      </c>
      <c r="I8022" t="s">
        <v>10291</v>
      </c>
      <c r="J8022" t="s">
        <v>10292</v>
      </c>
      <c r="K8022" t="s">
        <v>15759</v>
      </c>
      <c r="L8022" t="s">
        <v>14198</v>
      </c>
      <c r="M8022" t="s">
        <v>257</v>
      </c>
    </row>
    <row r="8023" spans="1:13">
      <c r="A8023" t="s">
        <v>10289</v>
      </c>
      <c r="B8023">
        <v>4.9000000000000004</v>
      </c>
      <c r="C8023" t="str">
        <f t="shared" si="125"/>
        <v>4 – 5</v>
      </c>
      <c r="D8023">
        <v>1000</v>
      </c>
      <c r="E8023" t="s">
        <v>13149</v>
      </c>
      <c r="G8023" t="s">
        <v>13150</v>
      </c>
      <c r="H8023" t="s">
        <v>13150</v>
      </c>
      <c r="I8023" t="s">
        <v>10291</v>
      </c>
      <c r="J8023" t="s">
        <v>10292</v>
      </c>
      <c r="K8023" t="s">
        <v>15759</v>
      </c>
      <c r="L8023" t="s">
        <v>14198</v>
      </c>
      <c r="M8023" t="s">
        <v>18</v>
      </c>
    </row>
    <row r="8024" spans="1:13">
      <c r="A8024" t="s">
        <v>10289</v>
      </c>
      <c r="B8024">
        <v>4.9000000000000004</v>
      </c>
      <c r="C8024" t="str">
        <f t="shared" si="125"/>
        <v>4 – 5</v>
      </c>
      <c r="D8024">
        <v>1000</v>
      </c>
      <c r="E8024" t="s">
        <v>13149</v>
      </c>
      <c r="G8024" t="s">
        <v>13150</v>
      </c>
      <c r="H8024" t="s">
        <v>13150</v>
      </c>
      <c r="I8024" t="s">
        <v>10291</v>
      </c>
      <c r="J8024" t="s">
        <v>10292</v>
      </c>
      <c r="K8024" t="s">
        <v>15759</v>
      </c>
      <c r="L8024" t="s">
        <v>14198</v>
      </c>
      <c r="M8024" t="s">
        <v>16119</v>
      </c>
    </row>
    <row r="8025" spans="1:13">
      <c r="A8025" t="s">
        <v>10293</v>
      </c>
      <c r="B8025">
        <v>4.5999999999999996</v>
      </c>
      <c r="C8025" t="str">
        <f t="shared" si="125"/>
        <v>4 – 5</v>
      </c>
      <c r="D8025">
        <v>13</v>
      </c>
      <c r="E8025" t="s">
        <v>13149</v>
      </c>
      <c r="G8025" t="s">
        <v>13150</v>
      </c>
      <c r="H8025" t="s">
        <v>13150</v>
      </c>
      <c r="I8025" t="s">
        <v>10296</v>
      </c>
      <c r="J8025" t="s">
        <v>10297</v>
      </c>
      <c r="K8025" t="s">
        <v>15760</v>
      </c>
      <c r="L8025" t="s">
        <v>14198</v>
      </c>
      <c r="M8025" t="s">
        <v>18</v>
      </c>
    </row>
    <row r="8026" spans="1:13">
      <c r="A8026" t="s">
        <v>10293</v>
      </c>
      <c r="B8026">
        <v>4.5999999999999996</v>
      </c>
      <c r="C8026" t="str">
        <f t="shared" si="125"/>
        <v>4 – 5</v>
      </c>
      <c r="D8026">
        <v>13</v>
      </c>
      <c r="E8026" t="s">
        <v>13149</v>
      </c>
      <c r="G8026" t="s">
        <v>13150</v>
      </c>
      <c r="H8026" t="s">
        <v>13150</v>
      </c>
      <c r="I8026" t="s">
        <v>10296</v>
      </c>
      <c r="J8026" t="s">
        <v>10297</v>
      </c>
      <c r="K8026" t="s">
        <v>15760</v>
      </c>
      <c r="L8026" t="s">
        <v>14198</v>
      </c>
      <c r="M8026" t="s">
        <v>5392</v>
      </c>
    </row>
    <row r="8027" spans="1:13">
      <c r="A8027" t="s">
        <v>10293</v>
      </c>
      <c r="B8027">
        <v>4.5999999999999996</v>
      </c>
      <c r="C8027" t="str">
        <f t="shared" si="125"/>
        <v>4 – 5</v>
      </c>
      <c r="D8027">
        <v>13</v>
      </c>
      <c r="E8027" t="s">
        <v>13149</v>
      </c>
      <c r="G8027" t="s">
        <v>13150</v>
      </c>
      <c r="H8027" t="s">
        <v>13150</v>
      </c>
      <c r="I8027" t="s">
        <v>10296</v>
      </c>
      <c r="J8027" t="s">
        <v>10297</v>
      </c>
      <c r="K8027" t="s">
        <v>15760</v>
      </c>
      <c r="L8027" t="s">
        <v>14198</v>
      </c>
      <c r="M8027" t="s">
        <v>16113</v>
      </c>
    </row>
    <row r="8028" spans="1:13">
      <c r="A8028" t="s">
        <v>10298</v>
      </c>
      <c r="B8028">
        <v>4.8</v>
      </c>
      <c r="C8028" t="str">
        <f t="shared" si="125"/>
        <v>4 – 5</v>
      </c>
      <c r="D8028">
        <v>500</v>
      </c>
      <c r="E8028" t="s">
        <v>13149</v>
      </c>
      <c r="G8028" t="s">
        <v>13150</v>
      </c>
      <c r="H8028" t="s">
        <v>13150</v>
      </c>
      <c r="I8028" t="s">
        <v>10300</v>
      </c>
      <c r="J8028" t="s">
        <v>10301</v>
      </c>
      <c r="K8028" t="s">
        <v>15761</v>
      </c>
      <c r="L8028" t="s">
        <v>14198</v>
      </c>
      <c r="M8028" t="s">
        <v>257</v>
      </c>
    </row>
    <row r="8029" spans="1:13">
      <c r="A8029" t="s">
        <v>10298</v>
      </c>
      <c r="B8029">
        <v>4.8</v>
      </c>
      <c r="C8029" t="str">
        <f t="shared" si="125"/>
        <v>4 – 5</v>
      </c>
      <c r="D8029">
        <v>500</v>
      </c>
      <c r="E8029" t="s">
        <v>13149</v>
      </c>
      <c r="G8029" t="s">
        <v>13150</v>
      </c>
      <c r="H8029" t="s">
        <v>13150</v>
      </c>
      <c r="I8029" t="s">
        <v>10300</v>
      </c>
      <c r="J8029" t="s">
        <v>10301</v>
      </c>
      <c r="K8029" t="s">
        <v>15761</v>
      </c>
      <c r="L8029" t="s">
        <v>14198</v>
      </c>
      <c r="M8029" t="s">
        <v>12403</v>
      </c>
    </row>
    <row r="8030" spans="1:13">
      <c r="A8030" t="s">
        <v>10302</v>
      </c>
      <c r="C8030" t="str">
        <f t="shared" si="125"/>
        <v>No Rating</v>
      </c>
      <c r="E8030" t="s">
        <v>13150</v>
      </c>
      <c r="G8030" t="s">
        <v>13150</v>
      </c>
      <c r="H8030" t="s">
        <v>13150</v>
      </c>
      <c r="I8030" t="s">
        <v>10304</v>
      </c>
      <c r="J8030" t="s">
        <v>10305</v>
      </c>
      <c r="K8030" t="s">
        <v>15762</v>
      </c>
      <c r="L8030" t="s">
        <v>14198</v>
      </c>
      <c r="M8030" t="s">
        <v>257</v>
      </c>
    </row>
    <row r="8031" spans="1:13">
      <c r="A8031" t="s">
        <v>10302</v>
      </c>
      <c r="C8031" t="str">
        <f t="shared" si="125"/>
        <v>No Rating</v>
      </c>
      <c r="E8031" t="s">
        <v>13150</v>
      </c>
      <c r="G8031" t="s">
        <v>13150</v>
      </c>
      <c r="H8031" t="s">
        <v>13150</v>
      </c>
      <c r="I8031" t="s">
        <v>10304</v>
      </c>
      <c r="J8031" t="s">
        <v>10305</v>
      </c>
      <c r="K8031" t="s">
        <v>15762</v>
      </c>
      <c r="L8031" t="s">
        <v>14198</v>
      </c>
      <c r="M8031" t="s">
        <v>52</v>
      </c>
    </row>
    <row r="8032" spans="1:13">
      <c r="A8032" t="s">
        <v>10306</v>
      </c>
      <c r="B8032">
        <v>4.9000000000000004</v>
      </c>
      <c r="C8032" t="str">
        <f t="shared" si="125"/>
        <v>4 – 5</v>
      </c>
      <c r="D8032">
        <v>13</v>
      </c>
      <c r="E8032" t="s">
        <v>13149</v>
      </c>
      <c r="G8032" t="s">
        <v>13150</v>
      </c>
      <c r="H8032" t="s">
        <v>13150</v>
      </c>
      <c r="I8032" t="s">
        <v>10308</v>
      </c>
      <c r="J8032" t="s">
        <v>10309</v>
      </c>
      <c r="K8032" t="s">
        <v>15763</v>
      </c>
      <c r="L8032" t="s">
        <v>14198</v>
      </c>
      <c r="M8032" t="s">
        <v>635</v>
      </c>
    </row>
    <row r="8033" spans="1:13">
      <c r="A8033" t="s">
        <v>10306</v>
      </c>
      <c r="B8033">
        <v>4.9000000000000004</v>
      </c>
      <c r="C8033" t="str">
        <f t="shared" si="125"/>
        <v>4 – 5</v>
      </c>
      <c r="D8033">
        <v>13</v>
      </c>
      <c r="E8033" t="s">
        <v>13149</v>
      </c>
      <c r="G8033" t="s">
        <v>13150</v>
      </c>
      <c r="H8033" t="s">
        <v>13150</v>
      </c>
      <c r="I8033" t="s">
        <v>10308</v>
      </c>
      <c r="J8033" t="s">
        <v>10309</v>
      </c>
      <c r="K8033" t="s">
        <v>15763</v>
      </c>
      <c r="L8033" t="s">
        <v>14198</v>
      </c>
      <c r="M8033" t="s">
        <v>149</v>
      </c>
    </row>
    <row r="8034" spans="1:13">
      <c r="A8034" t="s">
        <v>10306</v>
      </c>
      <c r="B8034">
        <v>4.9000000000000004</v>
      </c>
      <c r="C8034" t="str">
        <f t="shared" si="125"/>
        <v>4 – 5</v>
      </c>
      <c r="D8034">
        <v>13</v>
      </c>
      <c r="E8034" t="s">
        <v>13149</v>
      </c>
      <c r="G8034" t="s">
        <v>13150</v>
      </c>
      <c r="H8034" t="s">
        <v>13150</v>
      </c>
      <c r="I8034" t="s">
        <v>10308</v>
      </c>
      <c r="J8034" t="s">
        <v>10309</v>
      </c>
      <c r="K8034" t="s">
        <v>15763</v>
      </c>
      <c r="L8034" t="s">
        <v>14198</v>
      </c>
      <c r="M8034" t="s">
        <v>10</v>
      </c>
    </row>
    <row r="8035" spans="1:13">
      <c r="A8035" t="s">
        <v>10306</v>
      </c>
      <c r="B8035">
        <v>4.9000000000000004</v>
      </c>
      <c r="C8035" t="str">
        <f t="shared" si="125"/>
        <v>4 – 5</v>
      </c>
      <c r="D8035">
        <v>13</v>
      </c>
      <c r="E8035" t="s">
        <v>13149</v>
      </c>
      <c r="G8035" t="s">
        <v>13150</v>
      </c>
      <c r="H8035" t="s">
        <v>13150</v>
      </c>
      <c r="I8035" t="s">
        <v>10308</v>
      </c>
      <c r="J8035" t="s">
        <v>10309</v>
      </c>
      <c r="K8035" t="s">
        <v>15763</v>
      </c>
      <c r="L8035" t="s">
        <v>14198</v>
      </c>
      <c r="M8035" t="s">
        <v>595</v>
      </c>
    </row>
    <row r="8036" spans="1:13">
      <c r="A8036" t="s">
        <v>10306</v>
      </c>
      <c r="B8036">
        <v>4.9000000000000004</v>
      </c>
      <c r="C8036" t="str">
        <f t="shared" si="125"/>
        <v>4 – 5</v>
      </c>
      <c r="D8036">
        <v>13</v>
      </c>
      <c r="E8036" t="s">
        <v>13149</v>
      </c>
      <c r="G8036" t="s">
        <v>13150</v>
      </c>
      <c r="H8036" t="s">
        <v>13150</v>
      </c>
      <c r="I8036" t="s">
        <v>10308</v>
      </c>
      <c r="J8036" t="s">
        <v>10309</v>
      </c>
      <c r="K8036" t="s">
        <v>15763</v>
      </c>
      <c r="L8036" t="s">
        <v>14198</v>
      </c>
      <c r="M8036" t="s">
        <v>3586</v>
      </c>
    </row>
    <row r="8037" spans="1:13">
      <c r="A8037" t="s">
        <v>10311</v>
      </c>
      <c r="C8037" t="str">
        <f t="shared" si="125"/>
        <v>No Rating</v>
      </c>
      <c r="E8037" t="s">
        <v>13150</v>
      </c>
      <c r="G8037" t="s">
        <v>13150</v>
      </c>
      <c r="H8037" t="s">
        <v>13150</v>
      </c>
      <c r="I8037" t="s">
        <v>10313</v>
      </c>
      <c r="J8037" t="s">
        <v>10314</v>
      </c>
      <c r="K8037" t="s">
        <v>15764</v>
      </c>
      <c r="L8037" t="s">
        <v>14198</v>
      </c>
      <c r="M8037" t="s">
        <v>10</v>
      </c>
    </row>
    <row r="8038" spans="1:13">
      <c r="A8038" t="s">
        <v>10311</v>
      </c>
      <c r="C8038" t="str">
        <f t="shared" si="125"/>
        <v>No Rating</v>
      </c>
      <c r="E8038" t="s">
        <v>13150</v>
      </c>
      <c r="G8038" t="s">
        <v>13150</v>
      </c>
      <c r="H8038" t="s">
        <v>13150</v>
      </c>
      <c r="I8038" t="s">
        <v>10313</v>
      </c>
      <c r="J8038" t="s">
        <v>10314</v>
      </c>
      <c r="K8038" t="s">
        <v>15764</v>
      </c>
      <c r="L8038" t="s">
        <v>14198</v>
      </c>
      <c r="M8038" t="s">
        <v>52</v>
      </c>
    </row>
    <row r="8039" spans="1:13">
      <c r="A8039" t="s">
        <v>10311</v>
      </c>
      <c r="C8039" t="str">
        <f t="shared" si="125"/>
        <v>No Rating</v>
      </c>
      <c r="E8039" t="s">
        <v>13150</v>
      </c>
      <c r="G8039" t="s">
        <v>13150</v>
      </c>
      <c r="H8039" t="s">
        <v>13150</v>
      </c>
      <c r="I8039" t="s">
        <v>10313</v>
      </c>
      <c r="J8039" t="s">
        <v>10314</v>
      </c>
      <c r="K8039" t="s">
        <v>15764</v>
      </c>
      <c r="L8039" t="s">
        <v>14198</v>
      </c>
      <c r="M8039" t="s">
        <v>2256</v>
      </c>
    </row>
    <row r="8040" spans="1:13">
      <c r="A8040" t="s">
        <v>10311</v>
      </c>
      <c r="C8040" t="str">
        <f t="shared" si="125"/>
        <v>No Rating</v>
      </c>
      <c r="E8040" t="s">
        <v>13150</v>
      </c>
      <c r="G8040" t="s">
        <v>13150</v>
      </c>
      <c r="H8040" t="s">
        <v>13150</v>
      </c>
      <c r="I8040" t="s">
        <v>10313</v>
      </c>
      <c r="J8040" t="s">
        <v>10314</v>
      </c>
      <c r="K8040" t="s">
        <v>15764</v>
      </c>
      <c r="L8040" t="s">
        <v>14198</v>
      </c>
      <c r="M8040" t="s">
        <v>1505</v>
      </c>
    </row>
    <row r="8041" spans="1:13">
      <c r="A8041" t="s">
        <v>10311</v>
      </c>
      <c r="C8041" t="str">
        <f t="shared" si="125"/>
        <v>No Rating</v>
      </c>
      <c r="E8041" t="s">
        <v>13150</v>
      </c>
      <c r="G8041" t="s">
        <v>13150</v>
      </c>
      <c r="H8041" t="s">
        <v>13150</v>
      </c>
      <c r="I8041" t="s">
        <v>10313</v>
      </c>
      <c r="J8041" t="s">
        <v>10314</v>
      </c>
      <c r="K8041" t="s">
        <v>15764</v>
      </c>
      <c r="L8041" t="s">
        <v>14198</v>
      </c>
      <c r="M8041" t="s">
        <v>16108</v>
      </c>
    </row>
    <row r="8042" spans="1:13">
      <c r="A8042" t="s">
        <v>10315</v>
      </c>
      <c r="B8042">
        <v>4.8</v>
      </c>
      <c r="C8042" t="str">
        <f t="shared" si="125"/>
        <v>4 – 5</v>
      </c>
      <c r="D8042">
        <v>100</v>
      </c>
      <c r="E8042" t="s">
        <v>13149</v>
      </c>
      <c r="G8042" t="s">
        <v>13150</v>
      </c>
      <c r="H8042" t="s">
        <v>13150</v>
      </c>
      <c r="I8042" t="s">
        <v>10317</v>
      </c>
      <c r="J8042" t="s">
        <v>10318</v>
      </c>
      <c r="K8042" t="s">
        <v>15765</v>
      </c>
      <c r="L8042" t="s">
        <v>14198</v>
      </c>
      <c r="M8042" t="s">
        <v>10</v>
      </c>
    </row>
    <row r="8043" spans="1:13">
      <c r="A8043" t="s">
        <v>10315</v>
      </c>
      <c r="B8043">
        <v>4.8</v>
      </c>
      <c r="C8043" t="str">
        <f t="shared" si="125"/>
        <v>4 – 5</v>
      </c>
      <c r="D8043">
        <v>100</v>
      </c>
      <c r="E8043" t="s">
        <v>13149</v>
      </c>
      <c r="G8043" t="s">
        <v>13150</v>
      </c>
      <c r="H8043" t="s">
        <v>13150</v>
      </c>
      <c r="I8043" t="s">
        <v>10317</v>
      </c>
      <c r="J8043" t="s">
        <v>10318</v>
      </c>
      <c r="K8043" t="s">
        <v>15765</v>
      </c>
      <c r="L8043" t="s">
        <v>14198</v>
      </c>
      <c r="M8043" t="s">
        <v>18</v>
      </c>
    </row>
    <row r="8044" spans="1:13">
      <c r="A8044" t="s">
        <v>10315</v>
      </c>
      <c r="B8044">
        <v>4.8</v>
      </c>
      <c r="C8044" t="str">
        <f t="shared" si="125"/>
        <v>4 – 5</v>
      </c>
      <c r="D8044">
        <v>100</v>
      </c>
      <c r="E8044" t="s">
        <v>13149</v>
      </c>
      <c r="G8044" t="s">
        <v>13150</v>
      </c>
      <c r="H8044" t="s">
        <v>13150</v>
      </c>
      <c r="I8044" t="s">
        <v>10317</v>
      </c>
      <c r="J8044" t="s">
        <v>10318</v>
      </c>
      <c r="K8044" t="s">
        <v>15765</v>
      </c>
      <c r="L8044" t="s">
        <v>14198</v>
      </c>
      <c r="M8044" t="s">
        <v>16119</v>
      </c>
    </row>
    <row r="8045" spans="1:13">
      <c r="A8045" t="s">
        <v>10320</v>
      </c>
      <c r="C8045" t="str">
        <f t="shared" si="125"/>
        <v>No Rating</v>
      </c>
      <c r="E8045" t="s">
        <v>13150</v>
      </c>
      <c r="G8045" t="s">
        <v>13150</v>
      </c>
      <c r="H8045" t="s">
        <v>13150</v>
      </c>
      <c r="I8045" t="s">
        <v>10322</v>
      </c>
      <c r="J8045" t="s">
        <v>10323</v>
      </c>
      <c r="K8045" t="s">
        <v>15766</v>
      </c>
      <c r="L8045" t="s">
        <v>14198</v>
      </c>
      <c r="M8045" t="s">
        <v>262</v>
      </c>
    </row>
    <row r="8046" spans="1:13">
      <c r="A8046" t="s">
        <v>10320</v>
      </c>
      <c r="C8046" t="str">
        <f t="shared" si="125"/>
        <v>No Rating</v>
      </c>
      <c r="E8046" t="s">
        <v>13150</v>
      </c>
      <c r="G8046" t="s">
        <v>13150</v>
      </c>
      <c r="H8046" t="s">
        <v>13150</v>
      </c>
      <c r="I8046" t="s">
        <v>10322</v>
      </c>
      <c r="J8046" t="s">
        <v>10323</v>
      </c>
      <c r="K8046" t="s">
        <v>15766</v>
      </c>
      <c r="L8046" t="s">
        <v>14198</v>
      </c>
      <c r="M8046" t="s">
        <v>10</v>
      </c>
    </row>
    <row r="8047" spans="1:13">
      <c r="A8047" t="s">
        <v>10320</v>
      </c>
      <c r="C8047" t="str">
        <f t="shared" si="125"/>
        <v>No Rating</v>
      </c>
      <c r="E8047" t="s">
        <v>13150</v>
      </c>
      <c r="G8047" t="s">
        <v>13150</v>
      </c>
      <c r="H8047" t="s">
        <v>13150</v>
      </c>
      <c r="I8047" t="s">
        <v>10322</v>
      </c>
      <c r="J8047" t="s">
        <v>10323</v>
      </c>
      <c r="K8047" t="s">
        <v>15766</v>
      </c>
      <c r="L8047" t="s">
        <v>14198</v>
      </c>
      <c r="M8047" t="s">
        <v>52</v>
      </c>
    </row>
    <row r="8048" spans="1:13">
      <c r="A8048" t="s">
        <v>10320</v>
      </c>
      <c r="C8048" t="str">
        <f t="shared" si="125"/>
        <v>No Rating</v>
      </c>
      <c r="E8048" t="s">
        <v>13150</v>
      </c>
      <c r="G8048" t="s">
        <v>13150</v>
      </c>
      <c r="H8048" t="s">
        <v>13150</v>
      </c>
      <c r="I8048" t="s">
        <v>10322</v>
      </c>
      <c r="J8048" t="s">
        <v>10323</v>
      </c>
      <c r="K8048" t="s">
        <v>15766</v>
      </c>
      <c r="L8048" t="s">
        <v>14198</v>
      </c>
      <c r="M8048" t="s">
        <v>595</v>
      </c>
    </row>
    <row r="8049" spans="1:13">
      <c r="A8049" t="s">
        <v>10324</v>
      </c>
      <c r="B8049">
        <v>2.6</v>
      </c>
      <c r="C8049" t="str">
        <f t="shared" si="125"/>
        <v>2 – 3</v>
      </c>
      <c r="D8049">
        <v>19</v>
      </c>
      <c r="E8049" t="s">
        <v>13149</v>
      </c>
      <c r="G8049" t="s">
        <v>13150</v>
      </c>
      <c r="H8049" t="s">
        <v>13150</v>
      </c>
      <c r="I8049" t="s">
        <v>10327</v>
      </c>
      <c r="J8049" t="s">
        <v>10328</v>
      </c>
      <c r="K8049" t="s">
        <v>15767</v>
      </c>
      <c r="L8049" t="s">
        <v>14198</v>
      </c>
      <c r="M8049" t="s">
        <v>262</v>
      </c>
    </row>
    <row r="8050" spans="1:13">
      <c r="A8050" t="s">
        <v>10324</v>
      </c>
      <c r="B8050">
        <v>2.6</v>
      </c>
      <c r="C8050" t="str">
        <f t="shared" si="125"/>
        <v>2 – 3</v>
      </c>
      <c r="D8050">
        <v>19</v>
      </c>
      <c r="E8050" t="s">
        <v>13149</v>
      </c>
      <c r="G8050" t="s">
        <v>13150</v>
      </c>
      <c r="H8050" t="s">
        <v>13150</v>
      </c>
      <c r="I8050" t="s">
        <v>10327</v>
      </c>
      <c r="J8050" t="s">
        <v>10328</v>
      </c>
      <c r="K8050" t="s">
        <v>15767</v>
      </c>
      <c r="L8050" t="s">
        <v>14198</v>
      </c>
      <c r="M8050" t="s">
        <v>10</v>
      </c>
    </row>
    <row r="8051" spans="1:13">
      <c r="A8051" t="s">
        <v>10324</v>
      </c>
      <c r="B8051">
        <v>2.6</v>
      </c>
      <c r="C8051" t="str">
        <f t="shared" si="125"/>
        <v>2 – 3</v>
      </c>
      <c r="D8051">
        <v>19</v>
      </c>
      <c r="E8051" t="s">
        <v>13149</v>
      </c>
      <c r="G8051" t="s">
        <v>13150</v>
      </c>
      <c r="H8051" t="s">
        <v>13150</v>
      </c>
      <c r="I8051" t="s">
        <v>10327</v>
      </c>
      <c r="J8051" t="s">
        <v>10328</v>
      </c>
      <c r="K8051" t="s">
        <v>15767</v>
      </c>
      <c r="L8051" t="s">
        <v>14198</v>
      </c>
      <c r="M8051" t="s">
        <v>595</v>
      </c>
    </row>
    <row r="8052" spans="1:13">
      <c r="A8052" t="s">
        <v>10329</v>
      </c>
      <c r="B8052">
        <v>4.9000000000000004</v>
      </c>
      <c r="C8052" t="str">
        <f t="shared" si="125"/>
        <v>4 – 5</v>
      </c>
      <c r="D8052">
        <v>1000</v>
      </c>
      <c r="E8052" t="s">
        <v>13149</v>
      </c>
      <c r="G8052" t="s">
        <v>13150</v>
      </c>
      <c r="H8052" t="s">
        <v>13150</v>
      </c>
      <c r="I8052" t="s">
        <v>10331</v>
      </c>
      <c r="J8052" t="s">
        <v>10332</v>
      </c>
      <c r="K8052" t="s">
        <v>15768</v>
      </c>
      <c r="L8052" t="s">
        <v>14198</v>
      </c>
      <c r="M8052" t="s">
        <v>18</v>
      </c>
    </row>
    <row r="8053" spans="1:13">
      <c r="A8053" t="s">
        <v>10329</v>
      </c>
      <c r="B8053">
        <v>4.9000000000000004</v>
      </c>
      <c r="C8053" t="str">
        <f t="shared" si="125"/>
        <v>4 – 5</v>
      </c>
      <c r="D8053">
        <v>1000</v>
      </c>
      <c r="E8053" t="s">
        <v>13149</v>
      </c>
      <c r="G8053" t="s">
        <v>13150</v>
      </c>
      <c r="H8053" t="s">
        <v>13150</v>
      </c>
      <c r="I8053" t="s">
        <v>10331</v>
      </c>
      <c r="J8053" t="s">
        <v>10332</v>
      </c>
      <c r="K8053" t="s">
        <v>15768</v>
      </c>
      <c r="L8053" t="s">
        <v>14198</v>
      </c>
      <c r="M8053" t="s">
        <v>16119</v>
      </c>
    </row>
    <row r="8054" spans="1:13">
      <c r="A8054" t="s">
        <v>10333</v>
      </c>
      <c r="B8054">
        <v>3.1</v>
      </c>
      <c r="C8054" t="str">
        <f t="shared" si="125"/>
        <v>3 – 4</v>
      </c>
      <c r="D8054">
        <v>18</v>
      </c>
      <c r="E8054" t="s">
        <v>13149</v>
      </c>
      <c r="G8054" t="s">
        <v>13150</v>
      </c>
      <c r="H8054" t="s">
        <v>13150</v>
      </c>
      <c r="I8054" t="s">
        <v>10336</v>
      </c>
      <c r="J8054" t="s">
        <v>10246</v>
      </c>
      <c r="K8054" t="s">
        <v>15750</v>
      </c>
      <c r="L8054" t="s">
        <v>14198</v>
      </c>
      <c r="M8054" t="s">
        <v>18</v>
      </c>
    </row>
    <row r="8055" spans="1:13">
      <c r="A8055" t="s">
        <v>10333</v>
      </c>
      <c r="B8055">
        <v>3.1</v>
      </c>
      <c r="C8055" t="str">
        <f t="shared" si="125"/>
        <v>3 – 4</v>
      </c>
      <c r="D8055">
        <v>18</v>
      </c>
      <c r="E8055" t="s">
        <v>13149</v>
      </c>
      <c r="G8055" t="s">
        <v>13150</v>
      </c>
      <c r="H8055" t="s">
        <v>13150</v>
      </c>
      <c r="I8055" t="s">
        <v>10336</v>
      </c>
      <c r="J8055" t="s">
        <v>10246</v>
      </c>
      <c r="K8055" t="s">
        <v>15750</v>
      </c>
      <c r="L8055" t="s">
        <v>14198</v>
      </c>
      <c r="M8055" t="s">
        <v>5392</v>
      </c>
    </row>
    <row r="8056" spans="1:13">
      <c r="A8056" t="s">
        <v>10337</v>
      </c>
      <c r="C8056" t="str">
        <f t="shared" si="125"/>
        <v>No Rating</v>
      </c>
      <c r="E8056" t="s">
        <v>13150</v>
      </c>
      <c r="G8056" t="s">
        <v>13150</v>
      </c>
      <c r="H8056" t="s">
        <v>13150</v>
      </c>
      <c r="I8056" t="s">
        <v>10339</v>
      </c>
      <c r="J8056" t="s">
        <v>10340</v>
      </c>
      <c r="K8056" t="s">
        <v>15769</v>
      </c>
      <c r="L8056" t="s">
        <v>14198</v>
      </c>
      <c r="M8056" t="s">
        <v>262</v>
      </c>
    </row>
    <row r="8057" spans="1:13">
      <c r="A8057" t="s">
        <v>10337</v>
      </c>
      <c r="C8057" t="str">
        <f t="shared" si="125"/>
        <v>No Rating</v>
      </c>
      <c r="E8057" t="s">
        <v>13150</v>
      </c>
      <c r="G8057" t="s">
        <v>13150</v>
      </c>
      <c r="H8057" t="s">
        <v>13150</v>
      </c>
      <c r="I8057" t="s">
        <v>10339</v>
      </c>
      <c r="J8057" t="s">
        <v>10340</v>
      </c>
      <c r="K8057" t="s">
        <v>15769</v>
      </c>
      <c r="L8057" t="s">
        <v>14198</v>
      </c>
      <c r="M8057" t="s">
        <v>10</v>
      </c>
    </row>
    <row r="8058" spans="1:13">
      <c r="A8058" t="s">
        <v>10337</v>
      </c>
      <c r="C8058" t="str">
        <f t="shared" si="125"/>
        <v>No Rating</v>
      </c>
      <c r="E8058" t="s">
        <v>13150</v>
      </c>
      <c r="G8058" t="s">
        <v>13150</v>
      </c>
      <c r="H8058" t="s">
        <v>13150</v>
      </c>
      <c r="I8058" t="s">
        <v>10339</v>
      </c>
      <c r="J8058" t="s">
        <v>10340</v>
      </c>
      <c r="K8058" t="s">
        <v>15769</v>
      </c>
      <c r="L8058" t="s">
        <v>14198</v>
      </c>
      <c r="M8058" t="s">
        <v>52</v>
      </c>
    </row>
    <row r="8059" spans="1:13">
      <c r="A8059" t="s">
        <v>10337</v>
      </c>
      <c r="C8059" t="str">
        <f t="shared" si="125"/>
        <v>No Rating</v>
      </c>
      <c r="E8059" t="s">
        <v>13150</v>
      </c>
      <c r="G8059" t="s">
        <v>13150</v>
      </c>
      <c r="H8059" t="s">
        <v>13150</v>
      </c>
      <c r="I8059" t="s">
        <v>10339</v>
      </c>
      <c r="J8059" t="s">
        <v>10340</v>
      </c>
      <c r="K8059" t="s">
        <v>15769</v>
      </c>
      <c r="L8059" t="s">
        <v>14198</v>
      </c>
      <c r="M8059" t="s">
        <v>595</v>
      </c>
    </row>
    <row r="8060" spans="1:13">
      <c r="A8060" t="s">
        <v>10341</v>
      </c>
      <c r="C8060" t="str">
        <f t="shared" si="125"/>
        <v>No Rating</v>
      </c>
      <c r="E8060" t="s">
        <v>13150</v>
      </c>
      <c r="G8060" t="s">
        <v>13150</v>
      </c>
      <c r="H8060" t="s">
        <v>13150</v>
      </c>
      <c r="I8060" t="s">
        <v>10343</v>
      </c>
      <c r="J8060" t="s">
        <v>10344</v>
      </c>
      <c r="K8060" t="s">
        <v>15770</v>
      </c>
      <c r="L8060" t="s">
        <v>14198</v>
      </c>
      <c r="M8060" t="s">
        <v>262</v>
      </c>
    </row>
    <row r="8061" spans="1:13">
      <c r="A8061" t="s">
        <v>10341</v>
      </c>
      <c r="C8061" t="str">
        <f t="shared" si="125"/>
        <v>No Rating</v>
      </c>
      <c r="E8061" t="s">
        <v>13150</v>
      </c>
      <c r="G8061" t="s">
        <v>13150</v>
      </c>
      <c r="H8061" t="s">
        <v>13150</v>
      </c>
      <c r="I8061" t="s">
        <v>10343</v>
      </c>
      <c r="J8061" t="s">
        <v>10344</v>
      </c>
      <c r="K8061" t="s">
        <v>15770</v>
      </c>
      <c r="L8061" t="s">
        <v>14198</v>
      </c>
      <c r="M8061" t="s">
        <v>10</v>
      </c>
    </row>
    <row r="8062" spans="1:13">
      <c r="A8062" t="s">
        <v>10341</v>
      </c>
      <c r="C8062" t="str">
        <f t="shared" si="125"/>
        <v>No Rating</v>
      </c>
      <c r="E8062" t="s">
        <v>13150</v>
      </c>
      <c r="G8062" t="s">
        <v>13150</v>
      </c>
      <c r="H8062" t="s">
        <v>13150</v>
      </c>
      <c r="I8062" t="s">
        <v>10343</v>
      </c>
      <c r="J8062" t="s">
        <v>10344</v>
      </c>
      <c r="K8062" t="s">
        <v>15770</v>
      </c>
      <c r="L8062" t="s">
        <v>14198</v>
      </c>
      <c r="M8062" t="s">
        <v>52</v>
      </c>
    </row>
    <row r="8063" spans="1:13">
      <c r="A8063" t="s">
        <v>10341</v>
      </c>
      <c r="C8063" t="str">
        <f t="shared" si="125"/>
        <v>No Rating</v>
      </c>
      <c r="E8063" t="s">
        <v>13150</v>
      </c>
      <c r="G8063" t="s">
        <v>13150</v>
      </c>
      <c r="H8063" t="s">
        <v>13150</v>
      </c>
      <c r="I8063" t="s">
        <v>10343</v>
      </c>
      <c r="J8063" t="s">
        <v>10344</v>
      </c>
      <c r="K8063" t="s">
        <v>15770</v>
      </c>
      <c r="L8063" t="s">
        <v>14198</v>
      </c>
      <c r="M8063" t="s">
        <v>595</v>
      </c>
    </row>
    <row r="8064" spans="1:13">
      <c r="A8064" t="s">
        <v>10341</v>
      </c>
      <c r="C8064" t="str">
        <f t="shared" si="125"/>
        <v>No Rating</v>
      </c>
      <c r="E8064" t="s">
        <v>13150</v>
      </c>
      <c r="G8064" t="s">
        <v>13150</v>
      </c>
      <c r="H8064" t="s">
        <v>13150</v>
      </c>
      <c r="I8064" t="s">
        <v>10343</v>
      </c>
      <c r="J8064" t="s">
        <v>10344</v>
      </c>
      <c r="K8064" t="s">
        <v>15770</v>
      </c>
      <c r="L8064" t="s">
        <v>14198</v>
      </c>
      <c r="M8064" t="s">
        <v>3586</v>
      </c>
    </row>
    <row r="8065" spans="1:13">
      <c r="A8065" t="s">
        <v>10345</v>
      </c>
      <c r="B8065">
        <v>1.3</v>
      </c>
      <c r="C8065" t="str">
        <f t="shared" si="125"/>
        <v>1 – 2</v>
      </c>
      <c r="D8065">
        <v>6</v>
      </c>
      <c r="E8065" t="s">
        <v>13149</v>
      </c>
      <c r="G8065" t="s">
        <v>13150</v>
      </c>
      <c r="H8065" t="s">
        <v>13150</v>
      </c>
      <c r="I8065" t="s">
        <v>10347</v>
      </c>
      <c r="L8065" t="s">
        <v>13155</v>
      </c>
      <c r="M8065" t="s">
        <v>16111</v>
      </c>
    </row>
    <row r="8066" spans="1:13">
      <c r="A8066" t="s">
        <v>10348</v>
      </c>
      <c r="B8066">
        <v>4.4000000000000004</v>
      </c>
      <c r="C8066" t="str">
        <f t="shared" ref="C8066:C8129" si="126">IF(B8066="", "No Rating",
 IF(B8066&lt;=2, "1 – 2",
 IF(B8066&lt;=3, "2 – 3",
 IF(B8066&lt;=4, "3 – 4",
 "4 – 5"))))</f>
        <v>4 – 5</v>
      </c>
      <c r="D8066">
        <v>1000</v>
      </c>
      <c r="E8066" t="s">
        <v>13149</v>
      </c>
      <c r="G8066" t="s">
        <v>13150</v>
      </c>
      <c r="H8066" t="s">
        <v>13150</v>
      </c>
      <c r="I8066" t="s">
        <v>10350</v>
      </c>
      <c r="J8066" t="s">
        <v>10351</v>
      </c>
      <c r="K8066" t="s">
        <v>15771</v>
      </c>
      <c r="L8066" t="s">
        <v>14198</v>
      </c>
      <c r="M8066" t="s">
        <v>52</v>
      </c>
    </row>
    <row r="8067" spans="1:13">
      <c r="A8067" t="s">
        <v>10348</v>
      </c>
      <c r="B8067">
        <v>4.4000000000000004</v>
      </c>
      <c r="C8067" t="str">
        <f t="shared" si="126"/>
        <v>4 – 5</v>
      </c>
      <c r="D8067">
        <v>1000</v>
      </c>
      <c r="E8067" t="s">
        <v>13149</v>
      </c>
      <c r="G8067" t="s">
        <v>13150</v>
      </c>
      <c r="H8067" t="s">
        <v>13150</v>
      </c>
      <c r="I8067" t="s">
        <v>10350</v>
      </c>
      <c r="J8067" t="s">
        <v>10351</v>
      </c>
      <c r="K8067" t="s">
        <v>15771</v>
      </c>
      <c r="L8067" t="s">
        <v>14198</v>
      </c>
      <c r="M8067" t="s">
        <v>18</v>
      </c>
    </row>
    <row r="8068" spans="1:13">
      <c r="A8068" t="s">
        <v>10348</v>
      </c>
      <c r="B8068">
        <v>4.4000000000000004</v>
      </c>
      <c r="C8068" t="str">
        <f t="shared" si="126"/>
        <v>4 – 5</v>
      </c>
      <c r="D8068">
        <v>1000</v>
      </c>
      <c r="E8068" t="s">
        <v>13149</v>
      </c>
      <c r="G8068" t="s">
        <v>13150</v>
      </c>
      <c r="H8068" t="s">
        <v>13150</v>
      </c>
      <c r="I8068" t="s">
        <v>10350</v>
      </c>
      <c r="J8068" t="s">
        <v>10351</v>
      </c>
      <c r="K8068" t="s">
        <v>15771</v>
      </c>
      <c r="L8068" t="s">
        <v>14198</v>
      </c>
      <c r="M8068" t="s">
        <v>1511</v>
      </c>
    </row>
    <row r="8069" spans="1:13">
      <c r="A8069" t="s">
        <v>10348</v>
      </c>
      <c r="B8069">
        <v>4.4000000000000004</v>
      </c>
      <c r="C8069" t="str">
        <f t="shared" si="126"/>
        <v>4 – 5</v>
      </c>
      <c r="D8069">
        <v>1000</v>
      </c>
      <c r="E8069" t="s">
        <v>13149</v>
      </c>
      <c r="G8069" t="s">
        <v>13150</v>
      </c>
      <c r="H8069" t="s">
        <v>13150</v>
      </c>
      <c r="I8069" t="s">
        <v>10350</v>
      </c>
      <c r="J8069" t="s">
        <v>10351</v>
      </c>
      <c r="K8069" t="s">
        <v>15771</v>
      </c>
      <c r="L8069" t="s">
        <v>14198</v>
      </c>
      <c r="M8069" t="s">
        <v>4172</v>
      </c>
    </row>
    <row r="8070" spans="1:13">
      <c r="A8070" t="s">
        <v>10348</v>
      </c>
      <c r="B8070">
        <v>4.4000000000000004</v>
      </c>
      <c r="C8070" t="str">
        <f t="shared" si="126"/>
        <v>4 – 5</v>
      </c>
      <c r="D8070">
        <v>1000</v>
      </c>
      <c r="E8070" t="s">
        <v>13149</v>
      </c>
      <c r="G8070" t="s">
        <v>13150</v>
      </c>
      <c r="H8070" t="s">
        <v>13150</v>
      </c>
      <c r="I8070" t="s">
        <v>10350</v>
      </c>
      <c r="J8070" t="s">
        <v>10351</v>
      </c>
      <c r="K8070" t="s">
        <v>15771</v>
      </c>
      <c r="L8070" t="s">
        <v>14198</v>
      </c>
      <c r="M8070" t="s">
        <v>16119</v>
      </c>
    </row>
    <row r="8071" spans="1:13">
      <c r="A8071" t="s">
        <v>10353</v>
      </c>
      <c r="B8071">
        <v>4.4000000000000004</v>
      </c>
      <c r="C8071" t="str">
        <f t="shared" si="126"/>
        <v>4 – 5</v>
      </c>
      <c r="D8071">
        <v>9</v>
      </c>
      <c r="E8071" t="s">
        <v>13149</v>
      </c>
      <c r="G8071" t="s">
        <v>13150</v>
      </c>
      <c r="H8071" t="s">
        <v>13150</v>
      </c>
      <c r="I8071" t="s">
        <v>10355</v>
      </c>
      <c r="J8071" t="s">
        <v>10356</v>
      </c>
      <c r="K8071" t="s">
        <v>15772</v>
      </c>
      <c r="L8071" t="s">
        <v>14198</v>
      </c>
      <c r="M8071" t="s">
        <v>10</v>
      </c>
    </row>
    <row r="8072" spans="1:13">
      <c r="A8072" t="s">
        <v>10353</v>
      </c>
      <c r="B8072">
        <v>4.4000000000000004</v>
      </c>
      <c r="C8072" t="str">
        <f t="shared" si="126"/>
        <v>4 – 5</v>
      </c>
      <c r="D8072">
        <v>9</v>
      </c>
      <c r="E8072" t="s">
        <v>13149</v>
      </c>
      <c r="G8072" t="s">
        <v>13150</v>
      </c>
      <c r="H8072" t="s">
        <v>13150</v>
      </c>
      <c r="I8072" t="s">
        <v>10355</v>
      </c>
      <c r="J8072" t="s">
        <v>10356</v>
      </c>
      <c r="K8072" t="s">
        <v>15772</v>
      </c>
      <c r="L8072" t="s">
        <v>14198</v>
      </c>
      <c r="M8072" t="s">
        <v>595</v>
      </c>
    </row>
    <row r="8073" spans="1:13">
      <c r="A8073" t="s">
        <v>10357</v>
      </c>
      <c r="B8073">
        <v>4.8</v>
      </c>
      <c r="C8073" t="str">
        <f t="shared" si="126"/>
        <v>4 – 5</v>
      </c>
      <c r="D8073">
        <v>2000</v>
      </c>
      <c r="E8073" t="s">
        <v>13149</v>
      </c>
      <c r="G8073" t="s">
        <v>13150</v>
      </c>
      <c r="H8073" t="s">
        <v>13150</v>
      </c>
      <c r="I8073" t="s">
        <v>10359</v>
      </c>
      <c r="J8073" t="s">
        <v>10360</v>
      </c>
      <c r="K8073" t="s">
        <v>15773</v>
      </c>
      <c r="L8073" t="s">
        <v>14198</v>
      </c>
      <c r="M8073" t="s">
        <v>257</v>
      </c>
    </row>
    <row r="8074" spans="1:13">
      <c r="A8074" t="s">
        <v>10357</v>
      </c>
      <c r="B8074">
        <v>4.8</v>
      </c>
      <c r="C8074" t="str">
        <f t="shared" si="126"/>
        <v>4 – 5</v>
      </c>
      <c r="D8074">
        <v>2000</v>
      </c>
      <c r="E8074" t="s">
        <v>13149</v>
      </c>
      <c r="G8074" t="s">
        <v>13150</v>
      </c>
      <c r="H8074" t="s">
        <v>13150</v>
      </c>
      <c r="I8074" t="s">
        <v>10359</v>
      </c>
      <c r="J8074" t="s">
        <v>10360</v>
      </c>
      <c r="K8074" t="s">
        <v>15773</v>
      </c>
      <c r="L8074" t="s">
        <v>14198</v>
      </c>
      <c r="M8074" t="s">
        <v>10</v>
      </c>
    </row>
    <row r="8075" spans="1:13">
      <c r="A8075" t="s">
        <v>10357</v>
      </c>
      <c r="B8075">
        <v>4.8</v>
      </c>
      <c r="C8075" t="str">
        <f t="shared" si="126"/>
        <v>4 – 5</v>
      </c>
      <c r="D8075">
        <v>2000</v>
      </c>
      <c r="E8075" t="s">
        <v>13149</v>
      </c>
      <c r="G8075" t="s">
        <v>13150</v>
      </c>
      <c r="H8075" t="s">
        <v>13150</v>
      </c>
      <c r="I8075" t="s">
        <v>10359</v>
      </c>
      <c r="J8075" t="s">
        <v>10360</v>
      </c>
      <c r="K8075" t="s">
        <v>15773</v>
      </c>
      <c r="L8075" t="s">
        <v>14198</v>
      </c>
      <c r="M8075" t="s">
        <v>52</v>
      </c>
    </row>
    <row r="8076" spans="1:13">
      <c r="A8076" t="s">
        <v>10357</v>
      </c>
      <c r="B8076">
        <v>4.8</v>
      </c>
      <c r="C8076" t="str">
        <f t="shared" si="126"/>
        <v>4 – 5</v>
      </c>
      <c r="D8076">
        <v>2000</v>
      </c>
      <c r="E8076" t="s">
        <v>13149</v>
      </c>
      <c r="G8076" t="s">
        <v>13150</v>
      </c>
      <c r="H8076" t="s">
        <v>13150</v>
      </c>
      <c r="I8076" t="s">
        <v>10359</v>
      </c>
      <c r="J8076" t="s">
        <v>10360</v>
      </c>
      <c r="K8076" t="s">
        <v>15773</v>
      </c>
      <c r="L8076" t="s">
        <v>14198</v>
      </c>
      <c r="M8076" t="s">
        <v>18</v>
      </c>
    </row>
    <row r="8077" spans="1:13">
      <c r="A8077" t="s">
        <v>10357</v>
      </c>
      <c r="B8077">
        <v>4.8</v>
      </c>
      <c r="C8077" t="str">
        <f t="shared" si="126"/>
        <v>4 – 5</v>
      </c>
      <c r="D8077">
        <v>2000</v>
      </c>
      <c r="E8077" t="s">
        <v>13149</v>
      </c>
      <c r="G8077" t="s">
        <v>13150</v>
      </c>
      <c r="H8077" t="s">
        <v>13150</v>
      </c>
      <c r="I8077" t="s">
        <v>10359</v>
      </c>
      <c r="J8077" t="s">
        <v>10360</v>
      </c>
      <c r="K8077" t="s">
        <v>15773</v>
      </c>
      <c r="L8077" t="s">
        <v>14198</v>
      </c>
      <c r="M8077" t="s">
        <v>1220</v>
      </c>
    </row>
    <row r="8078" spans="1:13">
      <c r="A8078" t="s">
        <v>10362</v>
      </c>
      <c r="B8078">
        <v>4.9000000000000004</v>
      </c>
      <c r="C8078" t="str">
        <f t="shared" si="126"/>
        <v>4 – 5</v>
      </c>
      <c r="D8078">
        <v>100</v>
      </c>
      <c r="E8078" t="s">
        <v>13149</v>
      </c>
      <c r="G8078" t="s">
        <v>13150</v>
      </c>
      <c r="H8078" t="s">
        <v>13150</v>
      </c>
      <c r="I8078" t="s">
        <v>10364</v>
      </c>
      <c r="J8078" t="s">
        <v>10365</v>
      </c>
      <c r="K8078" t="s">
        <v>15774</v>
      </c>
      <c r="L8078" t="s">
        <v>14198</v>
      </c>
      <c r="M8078" t="s">
        <v>18</v>
      </c>
    </row>
    <row r="8079" spans="1:13">
      <c r="A8079" t="s">
        <v>10362</v>
      </c>
      <c r="B8079">
        <v>4.9000000000000004</v>
      </c>
      <c r="C8079" t="str">
        <f t="shared" si="126"/>
        <v>4 – 5</v>
      </c>
      <c r="D8079">
        <v>100</v>
      </c>
      <c r="E8079" t="s">
        <v>13149</v>
      </c>
      <c r="G8079" t="s">
        <v>13150</v>
      </c>
      <c r="H8079" t="s">
        <v>13150</v>
      </c>
      <c r="I8079" t="s">
        <v>10364</v>
      </c>
      <c r="J8079" t="s">
        <v>10365</v>
      </c>
      <c r="K8079" t="s">
        <v>15774</v>
      </c>
      <c r="L8079" t="s">
        <v>14198</v>
      </c>
      <c r="M8079" t="s">
        <v>1220</v>
      </c>
    </row>
    <row r="8080" spans="1:13">
      <c r="A8080" t="s">
        <v>10366</v>
      </c>
      <c r="B8080">
        <v>5</v>
      </c>
      <c r="C8080" t="str">
        <f t="shared" si="126"/>
        <v>4 – 5</v>
      </c>
      <c r="D8080">
        <v>5</v>
      </c>
      <c r="E8080" t="s">
        <v>13149</v>
      </c>
      <c r="G8080" t="s">
        <v>13150</v>
      </c>
      <c r="H8080" t="s">
        <v>13150</v>
      </c>
      <c r="I8080" t="s">
        <v>10368</v>
      </c>
      <c r="J8080" t="s">
        <v>10369</v>
      </c>
      <c r="K8080" t="s">
        <v>15775</v>
      </c>
      <c r="L8080" t="s">
        <v>14198</v>
      </c>
      <c r="M8080" t="s">
        <v>330</v>
      </c>
    </row>
    <row r="8081" spans="1:13">
      <c r="A8081" t="s">
        <v>10366</v>
      </c>
      <c r="B8081">
        <v>5</v>
      </c>
      <c r="C8081" t="str">
        <f t="shared" si="126"/>
        <v>4 – 5</v>
      </c>
      <c r="D8081">
        <v>5</v>
      </c>
      <c r="E8081" t="s">
        <v>13149</v>
      </c>
      <c r="G8081" t="s">
        <v>13150</v>
      </c>
      <c r="H8081" t="s">
        <v>13150</v>
      </c>
      <c r="I8081" t="s">
        <v>10368</v>
      </c>
      <c r="J8081" t="s">
        <v>10369</v>
      </c>
      <c r="K8081" t="s">
        <v>15775</v>
      </c>
      <c r="L8081" t="s">
        <v>14198</v>
      </c>
      <c r="M8081" t="s">
        <v>52</v>
      </c>
    </row>
    <row r="8082" spans="1:13">
      <c r="A8082" t="s">
        <v>10370</v>
      </c>
      <c r="B8082">
        <v>1.1000000000000001</v>
      </c>
      <c r="C8082" t="str">
        <f t="shared" si="126"/>
        <v>1 – 2</v>
      </c>
      <c r="D8082">
        <v>31</v>
      </c>
      <c r="E8082" t="s">
        <v>13149</v>
      </c>
      <c r="G8082" t="s">
        <v>13150</v>
      </c>
      <c r="H8082" t="s">
        <v>13150</v>
      </c>
      <c r="I8082" t="s">
        <v>10373</v>
      </c>
      <c r="J8082" t="s">
        <v>10374</v>
      </c>
      <c r="K8082" t="s">
        <v>15776</v>
      </c>
      <c r="L8082" t="s">
        <v>14198</v>
      </c>
      <c r="M8082" t="s">
        <v>52</v>
      </c>
    </row>
    <row r="8083" spans="1:13">
      <c r="A8083" t="s">
        <v>10370</v>
      </c>
      <c r="B8083">
        <v>1.1000000000000001</v>
      </c>
      <c r="C8083" t="str">
        <f t="shared" si="126"/>
        <v>1 – 2</v>
      </c>
      <c r="D8083">
        <v>31</v>
      </c>
      <c r="E8083" t="s">
        <v>13149</v>
      </c>
      <c r="G8083" t="s">
        <v>13150</v>
      </c>
      <c r="H8083" t="s">
        <v>13150</v>
      </c>
      <c r="I8083" t="s">
        <v>10373</v>
      </c>
      <c r="J8083" t="s">
        <v>10374</v>
      </c>
      <c r="K8083" t="s">
        <v>15776</v>
      </c>
      <c r="L8083" t="s">
        <v>14198</v>
      </c>
      <c r="M8083" t="s">
        <v>18</v>
      </c>
    </row>
    <row r="8084" spans="1:13">
      <c r="A8084" t="s">
        <v>10370</v>
      </c>
      <c r="B8084">
        <v>1.1000000000000001</v>
      </c>
      <c r="C8084" t="str">
        <f t="shared" si="126"/>
        <v>1 – 2</v>
      </c>
      <c r="D8084">
        <v>31</v>
      </c>
      <c r="E8084" t="s">
        <v>13149</v>
      </c>
      <c r="G8084" t="s">
        <v>13150</v>
      </c>
      <c r="H8084" t="s">
        <v>13150</v>
      </c>
      <c r="I8084" t="s">
        <v>10373</v>
      </c>
      <c r="J8084" t="s">
        <v>10374</v>
      </c>
      <c r="K8084" t="s">
        <v>15776</v>
      </c>
      <c r="L8084" t="s">
        <v>14198</v>
      </c>
      <c r="M8084" t="s">
        <v>16113</v>
      </c>
    </row>
    <row r="8085" spans="1:13">
      <c r="A8085" t="s">
        <v>10375</v>
      </c>
      <c r="B8085">
        <v>4.8</v>
      </c>
      <c r="C8085" t="str">
        <f t="shared" si="126"/>
        <v>4 – 5</v>
      </c>
      <c r="D8085">
        <v>77</v>
      </c>
      <c r="E8085" t="s">
        <v>13149</v>
      </c>
      <c r="G8085" t="s">
        <v>13150</v>
      </c>
      <c r="H8085" t="s">
        <v>13150</v>
      </c>
      <c r="I8085" t="s">
        <v>10378</v>
      </c>
      <c r="J8085" t="s">
        <v>10379</v>
      </c>
      <c r="K8085" t="s">
        <v>15777</v>
      </c>
      <c r="L8085" t="s">
        <v>14198</v>
      </c>
      <c r="M8085" t="s">
        <v>595</v>
      </c>
    </row>
    <row r="8086" spans="1:13">
      <c r="A8086" t="s">
        <v>10380</v>
      </c>
      <c r="B8086">
        <v>4.5</v>
      </c>
      <c r="C8086" t="str">
        <f t="shared" si="126"/>
        <v>4 – 5</v>
      </c>
      <c r="D8086">
        <v>30</v>
      </c>
      <c r="E8086" t="s">
        <v>13149</v>
      </c>
      <c r="G8086" t="s">
        <v>13150</v>
      </c>
      <c r="H8086" t="s">
        <v>13150</v>
      </c>
      <c r="I8086" t="s">
        <v>10382</v>
      </c>
      <c r="J8086" t="s">
        <v>10383</v>
      </c>
      <c r="K8086" t="s">
        <v>15778</v>
      </c>
      <c r="L8086" t="s">
        <v>14198</v>
      </c>
      <c r="M8086" t="s">
        <v>149</v>
      </c>
    </row>
    <row r="8087" spans="1:13">
      <c r="A8087" t="s">
        <v>10384</v>
      </c>
      <c r="C8087" t="str">
        <f t="shared" si="126"/>
        <v>No Rating</v>
      </c>
      <c r="E8087" t="s">
        <v>13150</v>
      </c>
      <c r="G8087" t="s">
        <v>13150</v>
      </c>
      <c r="H8087" t="s">
        <v>13150</v>
      </c>
      <c r="I8087" t="s">
        <v>10386</v>
      </c>
      <c r="J8087" t="s">
        <v>10387</v>
      </c>
      <c r="K8087" t="s">
        <v>15779</v>
      </c>
      <c r="L8087" t="s">
        <v>14274</v>
      </c>
      <c r="M8087" t="s">
        <v>16111</v>
      </c>
    </row>
    <row r="8088" spans="1:13">
      <c r="A8088" t="s">
        <v>10388</v>
      </c>
      <c r="B8088">
        <v>4.5</v>
      </c>
      <c r="C8088" t="str">
        <f t="shared" si="126"/>
        <v>4 – 5</v>
      </c>
      <c r="D8088">
        <v>100</v>
      </c>
      <c r="E8088" t="s">
        <v>13149</v>
      </c>
      <c r="G8088" t="s">
        <v>13150</v>
      </c>
      <c r="H8088" t="s">
        <v>13150</v>
      </c>
      <c r="I8088" t="s">
        <v>10390</v>
      </c>
      <c r="J8088" t="s">
        <v>10391</v>
      </c>
      <c r="K8088" t="s">
        <v>15780</v>
      </c>
      <c r="L8088" t="s">
        <v>14198</v>
      </c>
      <c r="M8088" t="s">
        <v>10</v>
      </c>
    </row>
    <row r="8089" spans="1:13">
      <c r="A8089" t="s">
        <v>10388</v>
      </c>
      <c r="B8089">
        <v>4.5</v>
      </c>
      <c r="C8089" t="str">
        <f t="shared" si="126"/>
        <v>4 – 5</v>
      </c>
      <c r="D8089">
        <v>100</v>
      </c>
      <c r="E8089" t="s">
        <v>13149</v>
      </c>
      <c r="G8089" t="s">
        <v>13150</v>
      </c>
      <c r="H8089" t="s">
        <v>13150</v>
      </c>
      <c r="I8089" t="s">
        <v>10390</v>
      </c>
      <c r="J8089" t="s">
        <v>10391</v>
      </c>
      <c r="K8089" t="s">
        <v>15780</v>
      </c>
      <c r="L8089" t="s">
        <v>14198</v>
      </c>
      <c r="M8089" t="s">
        <v>1762</v>
      </c>
    </row>
    <row r="8090" spans="1:13">
      <c r="A8090" t="s">
        <v>10392</v>
      </c>
      <c r="C8090" t="str">
        <f t="shared" si="126"/>
        <v>No Rating</v>
      </c>
      <c r="E8090" t="s">
        <v>13150</v>
      </c>
      <c r="G8090" t="s">
        <v>13150</v>
      </c>
      <c r="H8090" t="s">
        <v>13150</v>
      </c>
      <c r="I8090" t="s">
        <v>10394</v>
      </c>
      <c r="J8090" t="s">
        <v>10395</v>
      </c>
      <c r="K8090" t="s">
        <v>15781</v>
      </c>
      <c r="L8090" t="s">
        <v>14198</v>
      </c>
      <c r="M8090" t="s">
        <v>262</v>
      </c>
    </row>
    <row r="8091" spans="1:13">
      <c r="A8091" t="s">
        <v>10392</v>
      </c>
      <c r="C8091" t="str">
        <f t="shared" si="126"/>
        <v>No Rating</v>
      </c>
      <c r="E8091" t="s">
        <v>13150</v>
      </c>
      <c r="G8091" t="s">
        <v>13150</v>
      </c>
      <c r="H8091" t="s">
        <v>13150</v>
      </c>
      <c r="I8091" t="s">
        <v>10394</v>
      </c>
      <c r="J8091" t="s">
        <v>10395</v>
      </c>
      <c r="K8091" t="s">
        <v>15781</v>
      </c>
      <c r="L8091" t="s">
        <v>14198</v>
      </c>
      <c r="M8091" t="s">
        <v>10</v>
      </c>
    </row>
    <row r="8092" spans="1:13">
      <c r="A8092" t="s">
        <v>10392</v>
      </c>
      <c r="C8092" t="str">
        <f t="shared" si="126"/>
        <v>No Rating</v>
      </c>
      <c r="E8092" t="s">
        <v>13150</v>
      </c>
      <c r="G8092" t="s">
        <v>13150</v>
      </c>
      <c r="H8092" t="s">
        <v>13150</v>
      </c>
      <c r="I8092" t="s">
        <v>10394</v>
      </c>
      <c r="J8092" t="s">
        <v>10395</v>
      </c>
      <c r="K8092" t="s">
        <v>15781</v>
      </c>
      <c r="L8092" t="s">
        <v>14198</v>
      </c>
      <c r="M8092" t="s">
        <v>52</v>
      </c>
    </row>
    <row r="8093" spans="1:13">
      <c r="A8093" t="s">
        <v>10392</v>
      </c>
      <c r="C8093" t="str">
        <f t="shared" si="126"/>
        <v>No Rating</v>
      </c>
      <c r="E8093" t="s">
        <v>13150</v>
      </c>
      <c r="G8093" t="s">
        <v>13150</v>
      </c>
      <c r="H8093" t="s">
        <v>13150</v>
      </c>
      <c r="I8093" t="s">
        <v>10394</v>
      </c>
      <c r="J8093" t="s">
        <v>10395</v>
      </c>
      <c r="K8093" t="s">
        <v>15781</v>
      </c>
      <c r="L8093" t="s">
        <v>14198</v>
      </c>
      <c r="M8093" t="s">
        <v>18</v>
      </c>
    </row>
    <row r="8094" spans="1:13">
      <c r="A8094" t="s">
        <v>10392</v>
      </c>
      <c r="C8094" t="str">
        <f t="shared" si="126"/>
        <v>No Rating</v>
      </c>
      <c r="E8094" t="s">
        <v>13150</v>
      </c>
      <c r="G8094" t="s">
        <v>13150</v>
      </c>
      <c r="H8094" t="s">
        <v>13150</v>
      </c>
      <c r="I8094" t="s">
        <v>10394</v>
      </c>
      <c r="J8094" t="s">
        <v>10395</v>
      </c>
      <c r="K8094" t="s">
        <v>15781</v>
      </c>
      <c r="L8094" t="s">
        <v>14198</v>
      </c>
      <c r="M8094" t="s">
        <v>595</v>
      </c>
    </row>
    <row r="8095" spans="1:13">
      <c r="A8095" t="s">
        <v>10396</v>
      </c>
      <c r="B8095">
        <v>4.7</v>
      </c>
      <c r="C8095" t="str">
        <f t="shared" si="126"/>
        <v>4 – 5</v>
      </c>
      <c r="D8095">
        <v>100</v>
      </c>
      <c r="E8095" t="s">
        <v>13149</v>
      </c>
      <c r="G8095" t="s">
        <v>13150</v>
      </c>
      <c r="H8095" t="s">
        <v>13150</v>
      </c>
      <c r="I8095" t="s">
        <v>10398</v>
      </c>
      <c r="J8095" t="s">
        <v>10399</v>
      </c>
      <c r="K8095" t="s">
        <v>15782</v>
      </c>
      <c r="L8095" t="s">
        <v>14198</v>
      </c>
      <c r="M8095" t="s">
        <v>18</v>
      </c>
    </row>
    <row r="8096" spans="1:13">
      <c r="A8096" t="s">
        <v>10396</v>
      </c>
      <c r="B8096">
        <v>4.7</v>
      </c>
      <c r="C8096" t="str">
        <f t="shared" si="126"/>
        <v>4 – 5</v>
      </c>
      <c r="D8096">
        <v>100</v>
      </c>
      <c r="E8096" t="s">
        <v>13149</v>
      </c>
      <c r="G8096" t="s">
        <v>13150</v>
      </c>
      <c r="H8096" t="s">
        <v>13150</v>
      </c>
      <c r="I8096" t="s">
        <v>10398</v>
      </c>
      <c r="J8096" t="s">
        <v>10399</v>
      </c>
      <c r="K8096" t="s">
        <v>15782</v>
      </c>
      <c r="L8096" t="s">
        <v>14198</v>
      </c>
      <c r="M8096" t="s">
        <v>16115</v>
      </c>
    </row>
    <row r="8097" spans="1:13">
      <c r="A8097" t="s">
        <v>10396</v>
      </c>
      <c r="B8097">
        <v>4.7</v>
      </c>
      <c r="C8097" t="str">
        <f t="shared" si="126"/>
        <v>4 – 5</v>
      </c>
      <c r="D8097">
        <v>100</v>
      </c>
      <c r="E8097" t="s">
        <v>13149</v>
      </c>
      <c r="G8097" t="s">
        <v>13150</v>
      </c>
      <c r="H8097" t="s">
        <v>13150</v>
      </c>
      <c r="I8097" t="s">
        <v>10398</v>
      </c>
      <c r="J8097" t="s">
        <v>10399</v>
      </c>
      <c r="K8097" t="s">
        <v>15782</v>
      </c>
      <c r="L8097" t="s">
        <v>14198</v>
      </c>
      <c r="M8097" t="s">
        <v>1220</v>
      </c>
    </row>
    <row r="8098" spans="1:13">
      <c r="A8098" t="s">
        <v>10400</v>
      </c>
      <c r="B8098">
        <v>4.5</v>
      </c>
      <c r="C8098" t="str">
        <f t="shared" si="126"/>
        <v>4 – 5</v>
      </c>
      <c r="D8098">
        <v>100</v>
      </c>
      <c r="E8098" t="s">
        <v>13149</v>
      </c>
      <c r="G8098" t="s">
        <v>13150</v>
      </c>
      <c r="H8098" t="s">
        <v>13150</v>
      </c>
      <c r="I8098" t="s">
        <v>10402</v>
      </c>
      <c r="J8098" t="s">
        <v>10403</v>
      </c>
      <c r="K8098" t="s">
        <v>15783</v>
      </c>
      <c r="L8098" t="s">
        <v>14067</v>
      </c>
      <c r="M8098" t="s">
        <v>10</v>
      </c>
    </row>
    <row r="8099" spans="1:13">
      <c r="A8099" t="s">
        <v>10404</v>
      </c>
      <c r="B8099">
        <v>4.7</v>
      </c>
      <c r="C8099" t="str">
        <f t="shared" si="126"/>
        <v>4 – 5</v>
      </c>
      <c r="D8099">
        <v>100</v>
      </c>
      <c r="E8099" t="s">
        <v>13149</v>
      </c>
      <c r="G8099" t="s">
        <v>13150</v>
      </c>
      <c r="H8099" t="s">
        <v>13150</v>
      </c>
      <c r="I8099" t="s">
        <v>10406</v>
      </c>
      <c r="J8099" t="s">
        <v>10407</v>
      </c>
      <c r="K8099" t="s">
        <v>15784</v>
      </c>
      <c r="L8099" t="s">
        <v>14198</v>
      </c>
      <c r="M8099" t="s">
        <v>18</v>
      </c>
    </row>
    <row r="8100" spans="1:13">
      <c r="A8100" t="s">
        <v>10404</v>
      </c>
      <c r="B8100">
        <v>4.7</v>
      </c>
      <c r="C8100" t="str">
        <f t="shared" si="126"/>
        <v>4 – 5</v>
      </c>
      <c r="D8100">
        <v>100</v>
      </c>
      <c r="E8100" t="s">
        <v>13149</v>
      </c>
      <c r="G8100" t="s">
        <v>13150</v>
      </c>
      <c r="H8100" t="s">
        <v>13150</v>
      </c>
      <c r="I8100" t="s">
        <v>10406</v>
      </c>
      <c r="J8100" t="s">
        <v>10407</v>
      </c>
      <c r="K8100" t="s">
        <v>15784</v>
      </c>
      <c r="L8100" t="s">
        <v>14198</v>
      </c>
      <c r="M8100" t="s">
        <v>5392</v>
      </c>
    </row>
    <row r="8101" spans="1:13">
      <c r="A8101" t="s">
        <v>10404</v>
      </c>
      <c r="B8101">
        <v>4.7</v>
      </c>
      <c r="C8101" t="str">
        <f t="shared" si="126"/>
        <v>4 – 5</v>
      </c>
      <c r="D8101">
        <v>100</v>
      </c>
      <c r="E8101" t="s">
        <v>13149</v>
      </c>
      <c r="G8101" t="s">
        <v>13150</v>
      </c>
      <c r="H8101" t="s">
        <v>13150</v>
      </c>
      <c r="I8101" t="s">
        <v>10406</v>
      </c>
      <c r="J8101" t="s">
        <v>10407</v>
      </c>
      <c r="K8101" t="s">
        <v>15784</v>
      </c>
      <c r="L8101" t="s">
        <v>14198</v>
      </c>
      <c r="M8101" t="s">
        <v>16113</v>
      </c>
    </row>
    <row r="8102" spans="1:13">
      <c r="A8102" t="s">
        <v>10408</v>
      </c>
      <c r="B8102">
        <v>4.5</v>
      </c>
      <c r="C8102" t="str">
        <f t="shared" si="126"/>
        <v>4 – 5</v>
      </c>
      <c r="D8102">
        <v>44</v>
      </c>
      <c r="E8102" t="s">
        <v>13149</v>
      </c>
      <c r="G8102" t="s">
        <v>13150</v>
      </c>
      <c r="H8102" t="s">
        <v>13150</v>
      </c>
      <c r="I8102" t="s">
        <v>10410</v>
      </c>
      <c r="J8102" t="s">
        <v>10305</v>
      </c>
      <c r="K8102" t="s">
        <v>15762</v>
      </c>
      <c r="L8102" t="s">
        <v>14198</v>
      </c>
      <c r="M8102" t="s">
        <v>149</v>
      </c>
    </row>
    <row r="8103" spans="1:13">
      <c r="A8103" t="s">
        <v>10408</v>
      </c>
      <c r="B8103">
        <v>4.5</v>
      </c>
      <c r="C8103" t="str">
        <f t="shared" si="126"/>
        <v>4 – 5</v>
      </c>
      <c r="D8103">
        <v>44</v>
      </c>
      <c r="E8103" t="s">
        <v>13149</v>
      </c>
      <c r="G8103" t="s">
        <v>13150</v>
      </c>
      <c r="H8103" t="s">
        <v>13150</v>
      </c>
      <c r="I8103" t="s">
        <v>10410</v>
      </c>
      <c r="J8103" t="s">
        <v>10305</v>
      </c>
      <c r="K8103" t="s">
        <v>15762</v>
      </c>
      <c r="L8103" t="s">
        <v>14198</v>
      </c>
      <c r="M8103" t="s">
        <v>595</v>
      </c>
    </row>
    <row r="8104" spans="1:13">
      <c r="A8104" t="s">
        <v>10411</v>
      </c>
      <c r="B8104">
        <v>4.8</v>
      </c>
      <c r="C8104" t="str">
        <f t="shared" si="126"/>
        <v>4 – 5</v>
      </c>
      <c r="D8104">
        <v>99</v>
      </c>
      <c r="E8104" t="s">
        <v>13149</v>
      </c>
      <c r="G8104" t="s">
        <v>13150</v>
      </c>
      <c r="H8104" t="s">
        <v>13150</v>
      </c>
      <c r="I8104" t="s">
        <v>10414</v>
      </c>
      <c r="J8104" t="s">
        <v>2793</v>
      </c>
      <c r="K8104" t="s">
        <v>13246</v>
      </c>
      <c r="L8104" t="s">
        <v>13155</v>
      </c>
      <c r="M8104" t="s">
        <v>18</v>
      </c>
    </row>
    <row r="8105" spans="1:13">
      <c r="A8105" t="s">
        <v>10411</v>
      </c>
      <c r="B8105">
        <v>4.8</v>
      </c>
      <c r="C8105" t="str">
        <f t="shared" si="126"/>
        <v>4 – 5</v>
      </c>
      <c r="D8105">
        <v>99</v>
      </c>
      <c r="E8105" t="s">
        <v>13149</v>
      </c>
      <c r="G8105" t="s">
        <v>13150</v>
      </c>
      <c r="H8105" t="s">
        <v>13150</v>
      </c>
      <c r="I8105" t="s">
        <v>10414</v>
      </c>
      <c r="J8105" t="s">
        <v>2793</v>
      </c>
      <c r="K8105" t="s">
        <v>13246</v>
      </c>
      <c r="L8105" t="s">
        <v>13155</v>
      </c>
      <c r="M8105" t="s">
        <v>16119</v>
      </c>
    </row>
    <row r="8106" spans="1:13">
      <c r="A8106" t="s">
        <v>10411</v>
      </c>
      <c r="B8106">
        <v>4.8</v>
      </c>
      <c r="C8106" t="str">
        <f t="shared" si="126"/>
        <v>4 – 5</v>
      </c>
      <c r="D8106">
        <v>99</v>
      </c>
      <c r="E8106" t="s">
        <v>13149</v>
      </c>
      <c r="G8106" t="s">
        <v>13150</v>
      </c>
      <c r="H8106" t="s">
        <v>13150</v>
      </c>
      <c r="I8106" t="s">
        <v>10414</v>
      </c>
      <c r="J8106" t="s">
        <v>2793</v>
      </c>
      <c r="K8106" t="s">
        <v>13246</v>
      </c>
      <c r="L8106" t="s">
        <v>13155</v>
      </c>
      <c r="M8106" t="s">
        <v>1220</v>
      </c>
    </row>
    <row r="8107" spans="1:13">
      <c r="A8107" t="s">
        <v>10415</v>
      </c>
      <c r="B8107">
        <v>4.5</v>
      </c>
      <c r="C8107" t="str">
        <f t="shared" si="126"/>
        <v>4 – 5</v>
      </c>
      <c r="D8107">
        <v>92</v>
      </c>
      <c r="E8107" t="s">
        <v>13149</v>
      </c>
      <c r="G8107" t="s">
        <v>13150</v>
      </c>
      <c r="H8107" t="s">
        <v>13150</v>
      </c>
      <c r="I8107" t="s">
        <v>10418</v>
      </c>
      <c r="J8107" t="s">
        <v>10419</v>
      </c>
      <c r="K8107" t="s">
        <v>15785</v>
      </c>
      <c r="L8107" t="s">
        <v>14198</v>
      </c>
      <c r="M8107" t="s">
        <v>257</v>
      </c>
    </row>
    <row r="8108" spans="1:13">
      <c r="A8108" t="s">
        <v>10415</v>
      </c>
      <c r="B8108">
        <v>4.5</v>
      </c>
      <c r="C8108" t="str">
        <f t="shared" si="126"/>
        <v>4 – 5</v>
      </c>
      <c r="D8108">
        <v>92</v>
      </c>
      <c r="E8108" t="s">
        <v>13149</v>
      </c>
      <c r="G8108" t="s">
        <v>13150</v>
      </c>
      <c r="H8108" t="s">
        <v>13150</v>
      </c>
      <c r="I8108" t="s">
        <v>10418</v>
      </c>
      <c r="J8108" t="s">
        <v>10419</v>
      </c>
      <c r="K8108" t="s">
        <v>15785</v>
      </c>
      <c r="L8108" t="s">
        <v>14198</v>
      </c>
      <c r="M8108" t="s">
        <v>12403</v>
      </c>
    </row>
    <row r="8109" spans="1:13">
      <c r="A8109" t="s">
        <v>10420</v>
      </c>
      <c r="B8109">
        <v>4.9000000000000004</v>
      </c>
      <c r="C8109" t="str">
        <f t="shared" si="126"/>
        <v>4 – 5</v>
      </c>
      <c r="D8109">
        <v>9</v>
      </c>
      <c r="E8109" t="s">
        <v>13149</v>
      </c>
      <c r="G8109" t="s">
        <v>13150</v>
      </c>
      <c r="H8109" t="s">
        <v>13150</v>
      </c>
      <c r="I8109" t="s">
        <v>10422</v>
      </c>
      <c r="J8109" t="s">
        <v>10305</v>
      </c>
      <c r="K8109" t="s">
        <v>15762</v>
      </c>
      <c r="L8109" t="s">
        <v>14198</v>
      </c>
      <c r="M8109" t="s">
        <v>18</v>
      </c>
    </row>
    <row r="8110" spans="1:13">
      <c r="A8110" t="s">
        <v>10420</v>
      </c>
      <c r="B8110">
        <v>4.9000000000000004</v>
      </c>
      <c r="C8110" t="str">
        <f t="shared" si="126"/>
        <v>4 – 5</v>
      </c>
      <c r="D8110">
        <v>9</v>
      </c>
      <c r="E8110" t="s">
        <v>13149</v>
      </c>
      <c r="G8110" t="s">
        <v>13150</v>
      </c>
      <c r="H8110" t="s">
        <v>13150</v>
      </c>
      <c r="I8110" t="s">
        <v>10422</v>
      </c>
      <c r="J8110" t="s">
        <v>10305</v>
      </c>
      <c r="K8110" t="s">
        <v>15762</v>
      </c>
      <c r="L8110" t="s">
        <v>14198</v>
      </c>
      <c r="M8110" t="s">
        <v>1220</v>
      </c>
    </row>
    <row r="8111" spans="1:13">
      <c r="A8111" t="s">
        <v>10423</v>
      </c>
      <c r="B8111">
        <v>4.4000000000000004</v>
      </c>
      <c r="C8111" t="str">
        <f t="shared" si="126"/>
        <v>4 – 5</v>
      </c>
      <c r="D8111">
        <v>100</v>
      </c>
      <c r="E8111" t="s">
        <v>13149</v>
      </c>
      <c r="G8111" t="s">
        <v>13150</v>
      </c>
      <c r="H8111" t="s">
        <v>13150</v>
      </c>
      <c r="I8111" t="s">
        <v>10425</v>
      </c>
      <c r="J8111" t="s">
        <v>10426</v>
      </c>
      <c r="K8111" t="s">
        <v>15786</v>
      </c>
      <c r="L8111" t="s">
        <v>14198</v>
      </c>
      <c r="M8111" t="s">
        <v>52</v>
      </c>
    </row>
    <row r="8112" spans="1:13">
      <c r="A8112" t="s">
        <v>10423</v>
      </c>
      <c r="B8112">
        <v>4.4000000000000004</v>
      </c>
      <c r="C8112" t="str">
        <f t="shared" si="126"/>
        <v>4 – 5</v>
      </c>
      <c r="D8112">
        <v>100</v>
      </c>
      <c r="E8112" t="s">
        <v>13149</v>
      </c>
      <c r="G8112" t="s">
        <v>13150</v>
      </c>
      <c r="H8112" t="s">
        <v>13150</v>
      </c>
      <c r="I8112" t="s">
        <v>10425</v>
      </c>
      <c r="J8112" t="s">
        <v>10426</v>
      </c>
      <c r="K8112" t="s">
        <v>15786</v>
      </c>
      <c r="L8112" t="s">
        <v>14198</v>
      </c>
      <c r="M8112" t="s">
        <v>18</v>
      </c>
    </row>
    <row r="8113" spans="1:13">
      <c r="A8113" t="s">
        <v>10423</v>
      </c>
      <c r="B8113">
        <v>4.4000000000000004</v>
      </c>
      <c r="C8113" t="str">
        <f t="shared" si="126"/>
        <v>4 – 5</v>
      </c>
      <c r="D8113">
        <v>100</v>
      </c>
      <c r="E8113" t="s">
        <v>13149</v>
      </c>
      <c r="G8113" t="s">
        <v>13150</v>
      </c>
      <c r="H8113" t="s">
        <v>13150</v>
      </c>
      <c r="I8113" t="s">
        <v>10425</v>
      </c>
      <c r="J8113" t="s">
        <v>10426</v>
      </c>
      <c r="K8113" t="s">
        <v>15786</v>
      </c>
      <c r="L8113" t="s">
        <v>14198</v>
      </c>
      <c r="M8113" t="s">
        <v>1220</v>
      </c>
    </row>
    <row r="8114" spans="1:13">
      <c r="A8114" t="s">
        <v>10427</v>
      </c>
      <c r="B8114">
        <v>4.8</v>
      </c>
      <c r="C8114" t="str">
        <f t="shared" si="126"/>
        <v>4 – 5</v>
      </c>
      <c r="D8114">
        <v>100</v>
      </c>
      <c r="E8114" t="s">
        <v>13149</v>
      </c>
      <c r="G8114" t="s">
        <v>13150</v>
      </c>
      <c r="H8114" t="s">
        <v>13150</v>
      </c>
      <c r="I8114" t="s">
        <v>10429</v>
      </c>
      <c r="J8114" t="s">
        <v>10430</v>
      </c>
      <c r="K8114" t="s">
        <v>15787</v>
      </c>
      <c r="L8114" t="s">
        <v>14067</v>
      </c>
      <c r="M8114" t="s">
        <v>330</v>
      </c>
    </row>
    <row r="8115" spans="1:13">
      <c r="A8115" t="s">
        <v>10427</v>
      </c>
      <c r="B8115">
        <v>4.8</v>
      </c>
      <c r="C8115" t="str">
        <f t="shared" si="126"/>
        <v>4 – 5</v>
      </c>
      <c r="D8115">
        <v>100</v>
      </c>
      <c r="E8115" t="s">
        <v>13149</v>
      </c>
      <c r="G8115" t="s">
        <v>13150</v>
      </c>
      <c r="H8115" t="s">
        <v>13150</v>
      </c>
      <c r="I8115" t="s">
        <v>10429</v>
      </c>
      <c r="J8115" t="s">
        <v>10430</v>
      </c>
      <c r="K8115" t="s">
        <v>15787</v>
      </c>
      <c r="L8115" t="s">
        <v>14067</v>
      </c>
      <c r="M8115" t="s">
        <v>52</v>
      </c>
    </row>
    <row r="8116" spans="1:13">
      <c r="A8116" t="s">
        <v>10427</v>
      </c>
      <c r="B8116">
        <v>4.8</v>
      </c>
      <c r="C8116" t="str">
        <f t="shared" si="126"/>
        <v>4 – 5</v>
      </c>
      <c r="D8116">
        <v>100</v>
      </c>
      <c r="E8116" t="s">
        <v>13149</v>
      </c>
      <c r="G8116" t="s">
        <v>13150</v>
      </c>
      <c r="H8116" t="s">
        <v>13150</v>
      </c>
      <c r="I8116" t="s">
        <v>10429</v>
      </c>
      <c r="J8116" t="s">
        <v>10430</v>
      </c>
      <c r="K8116" t="s">
        <v>15787</v>
      </c>
      <c r="L8116" t="s">
        <v>14067</v>
      </c>
      <c r="M8116" t="s">
        <v>18</v>
      </c>
    </row>
    <row r="8117" spans="1:13">
      <c r="A8117" t="s">
        <v>10431</v>
      </c>
      <c r="B8117">
        <v>4.7</v>
      </c>
      <c r="C8117" t="str">
        <f t="shared" si="126"/>
        <v>4 – 5</v>
      </c>
      <c r="D8117">
        <v>500</v>
      </c>
      <c r="E8117" t="s">
        <v>13149</v>
      </c>
      <c r="G8117" t="s">
        <v>13150</v>
      </c>
      <c r="H8117" t="s">
        <v>13150</v>
      </c>
      <c r="I8117" t="s">
        <v>10433</v>
      </c>
      <c r="J8117" t="s">
        <v>10434</v>
      </c>
      <c r="K8117" t="s">
        <v>10434</v>
      </c>
      <c r="L8117" t="s">
        <v>14198</v>
      </c>
      <c r="M8117" t="s">
        <v>257</v>
      </c>
    </row>
    <row r="8118" spans="1:13">
      <c r="A8118" t="s">
        <v>10431</v>
      </c>
      <c r="B8118">
        <v>4.7</v>
      </c>
      <c r="C8118" t="str">
        <f t="shared" si="126"/>
        <v>4 – 5</v>
      </c>
      <c r="D8118">
        <v>500</v>
      </c>
      <c r="E8118" t="s">
        <v>13149</v>
      </c>
      <c r="G8118" t="s">
        <v>13150</v>
      </c>
      <c r="H8118" t="s">
        <v>13150</v>
      </c>
      <c r="I8118" t="s">
        <v>10433</v>
      </c>
      <c r="J8118" t="s">
        <v>10434</v>
      </c>
      <c r="K8118" t="s">
        <v>10434</v>
      </c>
      <c r="L8118" t="s">
        <v>14198</v>
      </c>
      <c r="M8118" t="s">
        <v>1505</v>
      </c>
    </row>
    <row r="8119" spans="1:13">
      <c r="A8119" t="s">
        <v>10431</v>
      </c>
      <c r="B8119">
        <v>4.7</v>
      </c>
      <c r="C8119" t="str">
        <f t="shared" si="126"/>
        <v>4 – 5</v>
      </c>
      <c r="D8119">
        <v>500</v>
      </c>
      <c r="E8119" t="s">
        <v>13149</v>
      </c>
      <c r="G8119" t="s">
        <v>13150</v>
      </c>
      <c r="H8119" t="s">
        <v>13150</v>
      </c>
      <c r="I8119" t="s">
        <v>10433</v>
      </c>
      <c r="J8119" t="s">
        <v>10434</v>
      </c>
      <c r="K8119" t="s">
        <v>10434</v>
      </c>
      <c r="L8119" t="s">
        <v>14198</v>
      </c>
      <c r="M8119" t="s">
        <v>18</v>
      </c>
    </row>
    <row r="8120" spans="1:13">
      <c r="A8120" t="s">
        <v>10431</v>
      </c>
      <c r="B8120">
        <v>4.7</v>
      </c>
      <c r="C8120" t="str">
        <f t="shared" si="126"/>
        <v>4 – 5</v>
      </c>
      <c r="D8120">
        <v>500</v>
      </c>
      <c r="E8120" t="s">
        <v>13149</v>
      </c>
      <c r="G8120" t="s">
        <v>13150</v>
      </c>
      <c r="H8120" t="s">
        <v>13150</v>
      </c>
      <c r="I8120" t="s">
        <v>10433</v>
      </c>
      <c r="J8120" t="s">
        <v>10434</v>
      </c>
      <c r="K8120" t="s">
        <v>10434</v>
      </c>
      <c r="L8120" t="s">
        <v>14198</v>
      </c>
      <c r="M8120" t="s">
        <v>5392</v>
      </c>
    </row>
    <row r="8121" spans="1:13">
      <c r="A8121" t="s">
        <v>10431</v>
      </c>
      <c r="B8121">
        <v>4.7</v>
      </c>
      <c r="C8121" t="str">
        <f t="shared" si="126"/>
        <v>4 – 5</v>
      </c>
      <c r="D8121">
        <v>500</v>
      </c>
      <c r="E8121" t="s">
        <v>13149</v>
      </c>
      <c r="G8121" t="s">
        <v>13150</v>
      </c>
      <c r="H8121" t="s">
        <v>13150</v>
      </c>
      <c r="I8121" t="s">
        <v>10433</v>
      </c>
      <c r="J8121" t="s">
        <v>10434</v>
      </c>
      <c r="K8121" t="s">
        <v>10434</v>
      </c>
      <c r="L8121" t="s">
        <v>14198</v>
      </c>
      <c r="M8121" t="s">
        <v>1511</v>
      </c>
    </row>
    <row r="8122" spans="1:13">
      <c r="A8122" t="s">
        <v>10436</v>
      </c>
      <c r="B8122">
        <v>5</v>
      </c>
      <c r="C8122" t="str">
        <f t="shared" si="126"/>
        <v>4 – 5</v>
      </c>
      <c r="D8122">
        <v>12</v>
      </c>
      <c r="E8122" t="s">
        <v>13149</v>
      </c>
      <c r="G8122" t="s">
        <v>13150</v>
      </c>
      <c r="H8122" t="s">
        <v>13150</v>
      </c>
      <c r="I8122" t="s">
        <v>10438</v>
      </c>
      <c r="J8122" t="s">
        <v>10439</v>
      </c>
      <c r="K8122" t="s">
        <v>15788</v>
      </c>
      <c r="L8122" t="s">
        <v>14198</v>
      </c>
      <c r="M8122" t="s">
        <v>18</v>
      </c>
    </row>
    <row r="8123" spans="1:13">
      <c r="A8123" t="s">
        <v>10436</v>
      </c>
      <c r="B8123">
        <v>5</v>
      </c>
      <c r="C8123" t="str">
        <f t="shared" si="126"/>
        <v>4 – 5</v>
      </c>
      <c r="D8123">
        <v>12</v>
      </c>
      <c r="E8123" t="s">
        <v>13149</v>
      </c>
      <c r="G8123" t="s">
        <v>13150</v>
      </c>
      <c r="H8123" t="s">
        <v>13150</v>
      </c>
      <c r="I8123" t="s">
        <v>10438</v>
      </c>
      <c r="J8123" t="s">
        <v>10439</v>
      </c>
      <c r="K8123" t="s">
        <v>15788</v>
      </c>
      <c r="L8123" t="s">
        <v>14198</v>
      </c>
      <c r="M8123" t="s">
        <v>16115</v>
      </c>
    </row>
    <row r="8124" spans="1:13">
      <c r="A8124" t="s">
        <v>10436</v>
      </c>
      <c r="B8124">
        <v>5</v>
      </c>
      <c r="C8124" t="str">
        <f t="shared" si="126"/>
        <v>4 – 5</v>
      </c>
      <c r="D8124">
        <v>12</v>
      </c>
      <c r="E8124" t="s">
        <v>13149</v>
      </c>
      <c r="G8124" t="s">
        <v>13150</v>
      </c>
      <c r="H8124" t="s">
        <v>13150</v>
      </c>
      <c r="I8124" t="s">
        <v>10438</v>
      </c>
      <c r="J8124" t="s">
        <v>10439</v>
      </c>
      <c r="K8124" t="s">
        <v>15788</v>
      </c>
      <c r="L8124" t="s">
        <v>14198</v>
      </c>
      <c r="M8124" t="s">
        <v>1220</v>
      </c>
    </row>
    <row r="8125" spans="1:13">
      <c r="A8125" t="s">
        <v>10440</v>
      </c>
      <c r="B8125">
        <v>4.4000000000000004</v>
      </c>
      <c r="C8125" t="str">
        <f t="shared" si="126"/>
        <v>4 – 5</v>
      </c>
      <c r="D8125">
        <v>6</v>
      </c>
      <c r="E8125" t="s">
        <v>13149</v>
      </c>
      <c r="G8125" t="s">
        <v>13150</v>
      </c>
      <c r="H8125" t="s">
        <v>13150</v>
      </c>
      <c r="I8125" t="s">
        <v>10442</v>
      </c>
      <c r="J8125" t="s">
        <v>10443</v>
      </c>
      <c r="K8125" t="s">
        <v>15789</v>
      </c>
      <c r="L8125" t="s">
        <v>14198</v>
      </c>
      <c r="M8125" t="s">
        <v>52</v>
      </c>
    </row>
    <row r="8126" spans="1:13">
      <c r="A8126" t="s">
        <v>10440</v>
      </c>
      <c r="B8126">
        <v>4.4000000000000004</v>
      </c>
      <c r="C8126" t="str">
        <f t="shared" si="126"/>
        <v>4 – 5</v>
      </c>
      <c r="D8126">
        <v>6</v>
      </c>
      <c r="E8126" t="s">
        <v>13149</v>
      </c>
      <c r="G8126" t="s">
        <v>13150</v>
      </c>
      <c r="H8126" t="s">
        <v>13150</v>
      </c>
      <c r="I8126" t="s">
        <v>10442</v>
      </c>
      <c r="J8126" t="s">
        <v>10443</v>
      </c>
      <c r="K8126" t="s">
        <v>15789</v>
      </c>
      <c r="L8126" t="s">
        <v>14198</v>
      </c>
      <c r="M8126" t="s">
        <v>18</v>
      </c>
    </row>
    <row r="8127" spans="1:13">
      <c r="A8127" t="s">
        <v>10440</v>
      </c>
      <c r="B8127">
        <v>4.4000000000000004</v>
      </c>
      <c r="C8127" t="str">
        <f t="shared" si="126"/>
        <v>4 – 5</v>
      </c>
      <c r="D8127">
        <v>6</v>
      </c>
      <c r="E8127" t="s">
        <v>13149</v>
      </c>
      <c r="G8127" t="s">
        <v>13150</v>
      </c>
      <c r="H8127" t="s">
        <v>13150</v>
      </c>
      <c r="I8127" t="s">
        <v>10442</v>
      </c>
      <c r="J8127" t="s">
        <v>10443</v>
      </c>
      <c r="K8127" t="s">
        <v>15789</v>
      </c>
      <c r="L8127" t="s">
        <v>14198</v>
      </c>
      <c r="M8127" t="s">
        <v>16113</v>
      </c>
    </row>
    <row r="8128" spans="1:13">
      <c r="A8128" t="s">
        <v>10444</v>
      </c>
      <c r="B8128">
        <v>5</v>
      </c>
      <c r="C8128" t="str">
        <f t="shared" si="126"/>
        <v>4 – 5</v>
      </c>
      <c r="D8128">
        <v>500</v>
      </c>
      <c r="E8128" t="s">
        <v>13149</v>
      </c>
      <c r="G8128" t="s">
        <v>13150</v>
      </c>
      <c r="H8128" t="s">
        <v>13150</v>
      </c>
      <c r="I8128" t="s">
        <v>10446</v>
      </c>
      <c r="J8128" t="s">
        <v>10447</v>
      </c>
      <c r="K8128" t="s">
        <v>15790</v>
      </c>
      <c r="L8128" t="s">
        <v>14067</v>
      </c>
      <c r="M8128" t="s">
        <v>635</v>
      </c>
    </row>
    <row r="8129" spans="1:13">
      <c r="A8129" t="s">
        <v>10444</v>
      </c>
      <c r="B8129">
        <v>5</v>
      </c>
      <c r="C8129" t="str">
        <f t="shared" si="126"/>
        <v>4 – 5</v>
      </c>
      <c r="D8129">
        <v>500</v>
      </c>
      <c r="E8129" t="s">
        <v>13149</v>
      </c>
      <c r="G8129" t="s">
        <v>13150</v>
      </c>
      <c r="H8129" t="s">
        <v>13150</v>
      </c>
      <c r="I8129" t="s">
        <v>10446</v>
      </c>
      <c r="J8129" t="s">
        <v>10447</v>
      </c>
      <c r="K8129" t="s">
        <v>15790</v>
      </c>
      <c r="L8129" t="s">
        <v>14067</v>
      </c>
      <c r="M8129" t="s">
        <v>52</v>
      </c>
    </row>
    <row r="8130" spans="1:13">
      <c r="A8130" t="s">
        <v>10444</v>
      </c>
      <c r="B8130">
        <v>5</v>
      </c>
      <c r="C8130" t="str">
        <f t="shared" ref="C8130:C8193" si="127">IF(B8130="", "No Rating",
 IF(B8130&lt;=2, "1 – 2",
 IF(B8130&lt;=3, "2 – 3",
 IF(B8130&lt;=4, "3 – 4",
 "4 – 5"))))</f>
        <v>4 – 5</v>
      </c>
      <c r="D8130">
        <v>500</v>
      </c>
      <c r="E8130" t="s">
        <v>13149</v>
      </c>
      <c r="G8130" t="s">
        <v>13150</v>
      </c>
      <c r="H8130" t="s">
        <v>13150</v>
      </c>
      <c r="I8130" t="s">
        <v>10446</v>
      </c>
      <c r="J8130" t="s">
        <v>10447</v>
      </c>
      <c r="K8130" t="s">
        <v>15790</v>
      </c>
      <c r="L8130" t="s">
        <v>14067</v>
      </c>
      <c r="M8130" t="s">
        <v>18</v>
      </c>
    </row>
    <row r="8131" spans="1:13">
      <c r="A8131" t="s">
        <v>10444</v>
      </c>
      <c r="B8131">
        <v>5</v>
      </c>
      <c r="C8131" t="str">
        <f t="shared" si="127"/>
        <v>4 – 5</v>
      </c>
      <c r="D8131">
        <v>500</v>
      </c>
      <c r="E8131" t="s">
        <v>13149</v>
      </c>
      <c r="G8131" t="s">
        <v>13150</v>
      </c>
      <c r="H8131" t="s">
        <v>13150</v>
      </c>
      <c r="I8131" t="s">
        <v>10446</v>
      </c>
      <c r="J8131" t="s">
        <v>10447</v>
      </c>
      <c r="K8131" t="s">
        <v>15790</v>
      </c>
      <c r="L8131" t="s">
        <v>14067</v>
      </c>
      <c r="M8131" t="s">
        <v>595</v>
      </c>
    </row>
    <row r="8132" spans="1:13">
      <c r="A8132" t="s">
        <v>10444</v>
      </c>
      <c r="B8132">
        <v>5</v>
      </c>
      <c r="C8132" t="str">
        <f t="shared" si="127"/>
        <v>4 – 5</v>
      </c>
      <c r="D8132">
        <v>500</v>
      </c>
      <c r="E8132" t="s">
        <v>13149</v>
      </c>
      <c r="G8132" t="s">
        <v>13150</v>
      </c>
      <c r="H8132" t="s">
        <v>13150</v>
      </c>
      <c r="I8132" t="s">
        <v>10446</v>
      </c>
      <c r="J8132" t="s">
        <v>10447</v>
      </c>
      <c r="K8132" t="s">
        <v>15790</v>
      </c>
      <c r="L8132" t="s">
        <v>14067</v>
      </c>
      <c r="M8132" t="s">
        <v>5392</v>
      </c>
    </row>
    <row r="8133" spans="1:13">
      <c r="A8133" t="s">
        <v>10448</v>
      </c>
      <c r="C8133" t="str">
        <f t="shared" si="127"/>
        <v>No Rating</v>
      </c>
      <c r="E8133" t="s">
        <v>13150</v>
      </c>
      <c r="G8133" t="s">
        <v>13150</v>
      </c>
      <c r="H8133" t="s">
        <v>13150</v>
      </c>
      <c r="I8133" t="s">
        <v>10450</v>
      </c>
      <c r="J8133" t="s">
        <v>10451</v>
      </c>
      <c r="K8133" t="s">
        <v>16163</v>
      </c>
      <c r="L8133" t="s">
        <v>14198</v>
      </c>
      <c r="M8133" t="s">
        <v>262</v>
      </c>
    </row>
    <row r="8134" spans="1:13">
      <c r="A8134" t="s">
        <v>10448</v>
      </c>
      <c r="C8134" t="str">
        <f t="shared" si="127"/>
        <v>No Rating</v>
      </c>
      <c r="E8134" t="s">
        <v>13150</v>
      </c>
      <c r="G8134" t="s">
        <v>13150</v>
      </c>
      <c r="H8134" t="s">
        <v>13150</v>
      </c>
      <c r="I8134" t="s">
        <v>10450</v>
      </c>
      <c r="J8134" t="s">
        <v>10451</v>
      </c>
      <c r="K8134" t="s">
        <v>16163</v>
      </c>
      <c r="L8134" t="s">
        <v>14198</v>
      </c>
      <c r="M8134" t="s">
        <v>1505</v>
      </c>
    </row>
    <row r="8135" spans="1:13">
      <c r="A8135" t="s">
        <v>10448</v>
      </c>
      <c r="C8135" t="str">
        <f t="shared" si="127"/>
        <v>No Rating</v>
      </c>
      <c r="E8135" t="s">
        <v>13150</v>
      </c>
      <c r="G8135" t="s">
        <v>13150</v>
      </c>
      <c r="H8135" t="s">
        <v>13150</v>
      </c>
      <c r="I8135" t="s">
        <v>10450</v>
      </c>
      <c r="J8135" t="s">
        <v>10451</v>
      </c>
      <c r="K8135" t="s">
        <v>16163</v>
      </c>
      <c r="L8135" t="s">
        <v>14198</v>
      </c>
      <c r="M8135" t="s">
        <v>18</v>
      </c>
    </row>
    <row r="8136" spans="1:13">
      <c r="A8136" t="s">
        <v>10448</v>
      </c>
      <c r="C8136" t="str">
        <f t="shared" si="127"/>
        <v>No Rating</v>
      </c>
      <c r="E8136" t="s">
        <v>13150</v>
      </c>
      <c r="G8136" t="s">
        <v>13150</v>
      </c>
      <c r="H8136" t="s">
        <v>13150</v>
      </c>
      <c r="I8136" t="s">
        <v>10450</v>
      </c>
      <c r="J8136" t="s">
        <v>10451</v>
      </c>
      <c r="K8136" t="s">
        <v>16163</v>
      </c>
      <c r="L8136" t="s">
        <v>14198</v>
      </c>
      <c r="M8136" t="s">
        <v>595</v>
      </c>
    </row>
    <row r="8137" spans="1:13">
      <c r="A8137" t="s">
        <v>10448</v>
      </c>
      <c r="C8137" t="str">
        <f t="shared" si="127"/>
        <v>No Rating</v>
      </c>
      <c r="E8137" t="s">
        <v>13150</v>
      </c>
      <c r="G8137" t="s">
        <v>13150</v>
      </c>
      <c r="H8137" t="s">
        <v>13150</v>
      </c>
      <c r="I8137" t="s">
        <v>10450</v>
      </c>
      <c r="J8137" t="s">
        <v>10451</v>
      </c>
      <c r="K8137" t="s">
        <v>16163</v>
      </c>
      <c r="L8137" t="s">
        <v>14198</v>
      </c>
      <c r="M8137" t="s">
        <v>3586</v>
      </c>
    </row>
    <row r="8138" spans="1:13">
      <c r="A8138" t="s">
        <v>10452</v>
      </c>
      <c r="B8138">
        <v>2.5</v>
      </c>
      <c r="C8138" t="str">
        <f t="shared" si="127"/>
        <v>2 – 3</v>
      </c>
      <c r="D8138">
        <v>11</v>
      </c>
      <c r="E8138" t="s">
        <v>13149</v>
      </c>
      <c r="G8138" t="s">
        <v>13150</v>
      </c>
      <c r="H8138" t="s">
        <v>13150</v>
      </c>
      <c r="I8138" t="s">
        <v>10455</v>
      </c>
      <c r="J8138" t="s">
        <v>10456</v>
      </c>
      <c r="K8138" t="s">
        <v>15791</v>
      </c>
      <c r="L8138" t="s">
        <v>14198</v>
      </c>
      <c r="M8138" t="s">
        <v>149</v>
      </c>
    </row>
    <row r="8139" spans="1:13">
      <c r="A8139" t="s">
        <v>10452</v>
      </c>
      <c r="B8139">
        <v>2.5</v>
      </c>
      <c r="C8139" t="str">
        <f t="shared" si="127"/>
        <v>2 – 3</v>
      </c>
      <c r="D8139">
        <v>11</v>
      </c>
      <c r="E8139" t="s">
        <v>13149</v>
      </c>
      <c r="G8139" t="s">
        <v>13150</v>
      </c>
      <c r="H8139" t="s">
        <v>13150</v>
      </c>
      <c r="I8139" t="s">
        <v>10455</v>
      </c>
      <c r="J8139" t="s">
        <v>10456</v>
      </c>
      <c r="K8139" t="s">
        <v>15791</v>
      </c>
      <c r="L8139" t="s">
        <v>14198</v>
      </c>
      <c r="M8139" t="s">
        <v>595</v>
      </c>
    </row>
    <row r="8140" spans="1:13">
      <c r="A8140" t="s">
        <v>10457</v>
      </c>
      <c r="B8140">
        <v>4.5999999999999996</v>
      </c>
      <c r="C8140" t="str">
        <f t="shared" si="127"/>
        <v>4 – 5</v>
      </c>
      <c r="D8140">
        <v>2000</v>
      </c>
      <c r="E8140" t="s">
        <v>13149</v>
      </c>
      <c r="G8140" t="s">
        <v>13150</v>
      </c>
      <c r="H8140" t="s">
        <v>13150</v>
      </c>
      <c r="I8140" t="s">
        <v>10459</v>
      </c>
      <c r="J8140" t="s">
        <v>10460</v>
      </c>
      <c r="K8140" t="s">
        <v>15792</v>
      </c>
      <c r="L8140" t="s">
        <v>14198</v>
      </c>
      <c r="M8140" t="s">
        <v>18</v>
      </c>
    </row>
    <row r="8141" spans="1:13">
      <c r="A8141" t="s">
        <v>10457</v>
      </c>
      <c r="B8141">
        <v>4.5999999999999996</v>
      </c>
      <c r="C8141" t="str">
        <f t="shared" si="127"/>
        <v>4 – 5</v>
      </c>
      <c r="D8141">
        <v>2000</v>
      </c>
      <c r="E8141" t="s">
        <v>13149</v>
      </c>
      <c r="G8141" t="s">
        <v>13150</v>
      </c>
      <c r="H8141" t="s">
        <v>13150</v>
      </c>
      <c r="I8141" t="s">
        <v>10459</v>
      </c>
      <c r="J8141" t="s">
        <v>10460</v>
      </c>
      <c r="K8141" t="s">
        <v>15792</v>
      </c>
      <c r="L8141" t="s">
        <v>14198</v>
      </c>
      <c r="M8141" t="s">
        <v>3586</v>
      </c>
    </row>
    <row r="8142" spans="1:13">
      <c r="A8142" t="s">
        <v>10457</v>
      </c>
      <c r="B8142">
        <v>4.5999999999999996</v>
      </c>
      <c r="C8142" t="str">
        <f t="shared" si="127"/>
        <v>4 – 5</v>
      </c>
      <c r="D8142">
        <v>2000</v>
      </c>
      <c r="E8142" t="s">
        <v>13149</v>
      </c>
      <c r="G8142" t="s">
        <v>13150</v>
      </c>
      <c r="H8142" t="s">
        <v>13150</v>
      </c>
      <c r="I8142" t="s">
        <v>10459</v>
      </c>
      <c r="J8142" t="s">
        <v>10460</v>
      </c>
      <c r="K8142" t="s">
        <v>15792</v>
      </c>
      <c r="L8142" t="s">
        <v>14198</v>
      </c>
      <c r="M8142" t="s">
        <v>8122</v>
      </c>
    </row>
    <row r="8143" spans="1:13">
      <c r="A8143" t="s">
        <v>10457</v>
      </c>
      <c r="B8143">
        <v>4.5999999999999996</v>
      </c>
      <c r="C8143" t="str">
        <f t="shared" si="127"/>
        <v>4 – 5</v>
      </c>
      <c r="D8143">
        <v>2000</v>
      </c>
      <c r="E8143" t="s">
        <v>13149</v>
      </c>
      <c r="G8143" t="s">
        <v>13150</v>
      </c>
      <c r="H8143" t="s">
        <v>13150</v>
      </c>
      <c r="I8143" t="s">
        <v>10459</v>
      </c>
      <c r="J8143" t="s">
        <v>10460</v>
      </c>
      <c r="K8143" t="s">
        <v>15792</v>
      </c>
      <c r="L8143" t="s">
        <v>14198</v>
      </c>
      <c r="M8143" t="s">
        <v>1220</v>
      </c>
    </row>
    <row r="8144" spans="1:13">
      <c r="A8144" t="s">
        <v>10461</v>
      </c>
      <c r="C8144" t="str">
        <f t="shared" si="127"/>
        <v>No Rating</v>
      </c>
      <c r="E8144" t="s">
        <v>13150</v>
      </c>
      <c r="G8144" t="s">
        <v>13150</v>
      </c>
      <c r="H8144" t="s">
        <v>13150</v>
      </c>
      <c r="I8144" t="s">
        <v>10463</v>
      </c>
      <c r="J8144" t="s">
        <v>10464</v>
      </c>
      <c r="K8144" t="s">
        <v>15793</v>
      </c>
      <c r="L8144" t="s">
        <v>14067</v>
      </c>
      <c r="M8144" t="s">
        <v>149</v>
      </c>
    </row>
    <row r="8145" spans="1:13">
      <c r="A8145" t="s">
        <v>10461</v>
      </c>
      <c r="C8145" t="str">
        <f t="shared" si="127"/>
        <v>No Rating</v>
      </c>
      <c r="E8145" t="s">
        <v>13150</v>
      </c>
      <c r="G8145" t="s">
        <v>13150</v>
      </c>
      <c r="H8145" t="s">
        <v>13150</v>
      </c>
      <c r="I8145" t="s">
        <v>10463</v>
      </c>
      <c r="J8145" t="s">
        <v>10464</v>
      </c>
      <c r="K8145" t="s">
        <v>15793</v>
      </c>
      <c r="L8145" t="s">
        <v>14067</v>
      </c>
      <c r="M8145" t="s">
        <v>10</v>
      </c>
    </row>
    <row r="8146" spans="1:13">
      <c r="A8146" t="s">
        <v>10461</v>
      </c>
      <c r="C8146" t="str">
        <f t="shared" si="127"/>
        <v>No Rating</v>
      </c>
      <c r="E8146" t="s">
        <v>13150</v>
      </c>
      <c r="G8146" t="s">
        <v>13150</v>
      </c>
      <c r="H8146" t="s">
        <v>13150</v>
      </c>
      <c r="I8146" t="s">
        <v>10463</v>
      </c>
      <c r="J8146" t="s">
        <v>10464</v>
      </c>
      <c r="K8146" t="s">
        <v>15793</v>
      </c>
      <c r="L8146" t="s">
        <v>14067</v>
      </c>
      <c r="M8146" t="s">
        <v>18</v>
      </c>
    </row>
    <row r="8147" spans="1:13">
      <c r="A8147" t="s">
        <v>10461</v>
      </c>
      <c r="C8147" t="str">
        <f t="shared" si="127"/>
        <v>No Rating</v>
      </c>
      <c r="E8147" t="s">
        <v>13150</v>
      </c>
      <c r="G8147" t="s">
        <v>13150</v>
      </c>
      <c r="H8147" t="s">
        <v>13150</v>
      </c>
      <c r="I8147" t="s">
        <v>10463</v>
      </c>
      <c r="J8147" t="s">
        <v>10464</v>
      </c>
      <c r="K8147" t="s">
        <v>15793</v>
      </c>
      <c r="L8147" t="s">
        <v>14067</v>
      </c>
      <c r="M8147" t="s">
        <v>8122</v>
      </c>
    </row>
    <row r="8148" spans="1:13">
      <c r="A8148" t="s">
        <v>10466</v>
      </c>
      <c r="B8148">
        <v>5</v>
      </c>
      <c r="C8148" t="str">
        <f t="shared" si="127"/>
        <v>4 – 5</v>
      </c>
      <c r="D8148">
        <v>11</v>
      </c>
      <c r="E8148" t="s">
        <v>13149</v>
      </c>
      <c r="G8148" t="s">
        <v>13150</v>
      </c>
      <c r="H8148" t="s">
        <v>13150</v>
      </c>
      <c r="I8148" t="s">
        <v>10469</v>
      </c>
      <c r="J8148" t="s">
        <v>10470</v>
      </c>
      <c r="K8148" t="s">
        <v>15794</v>
      </c>
      <c r="L8148" t="s">
        <v>14198</v>
      </c>
      <c r="M8148" t="s">
        <v>18</v>
      </c>
    </row>
    <row r="8149" spans="1:13">
      <c r="A8149" t="s">
        <v>10466</v>
      </c>
      <c r="B8149">
        <v>5</v>
      </c>
      <c r="C8149" t="str">
        <f t="shared" si="127"/>
        <v>4 – 5</v>
      </c>
      <c r="D8149">
        <v>11</v>
      </c>
      <c r="E8149" t="s">
        <v>13149</v>
      </c>
      <c r="G8149" t="s">
        <v>13150</v>
      </c>
      <c r="H8149" t="s">
        <v>13150</v>
      </c>
      <c r="I8149" t="s">
        <v>10469</v>
      </c>
      <c r="J8149" t="s">
        <v>10470</v>
      </c>
      <c r="K8149" t="s">
        <v>15794</v>
      </c>
      <c r="L8149" t="s">
        <v>14198</v>
      </c>
      <c r="M8149" t="s">
        <v>1220</v>
      </c>
    </row>
    <row r="8150" spans="1:13">
      <c r="A8150" t="s">
        <v>10471</v>
      </c>
      <c r="B8150">
        <v>5</v>
      </c>
      <c r="C8150" t="str">
        <f t="shared" si="127"/>
        <v>4 – 5</v>
      </c>
      <c r="D8150">
        <v>5</v>
      </c>
      <c r="E8150" t="s">
        <v>13149</v>
      </c>
      <c r="G8150" t="s">
        <v>13150</v>
      </c>
      <c r="H8150" t="s">
        <v>13150</v>
      </c>
      <c r="I8150" t="s">
        <v>10473</v>
      </c>
      <c r="J8150" t="s">
        <v>10474</v>
      </c>
      <c r="K8150" t="s">
        <v>13877</v>
      </c>
      <c r="L8150" t="s">
        <v>14319</v>
      </c>
      <c r="M8150" t="s">
        <v>52</v>
      </c>
    </row>
    <row r="8151" spans="1:13">
      <c r="A8151" t="s">
        <v>10471</v>
      </c>
      <c r="B8151">
        <v>5</v>
      </c>
      <c r="C8151" t="str">
        <f t="shared" si="127"/>
        <v>4 – 5</v>
      </c>
      <c r="D8151">
        <v>5</v>
      </c>
      <c r="E8151" t="s">
        <v>13149</v>
      </c>
      <c r="G8151" t="s">
        <v>13150</v>
      </c>
      <c r="H8151" t="s">
        <v>13150</v>
      </c>
      <c r="I8151" t="s">
        <v>10473</v>
      </c>
      <c r="J8151" t="s">
        <v>10474</v>
      </c>
      <c r="K8151" t="s">
        <v>13877</v>
      </c>
      <c r="L8151" t="s">
        <v>14319</v>
      </c>
      <c r="M8151" t="s">
        <v>18</v>
      </c>
    </row>
    <row r="8152" spans="1:13">
      <c r="A8152" t="s">
        <v>10471</v>
      </c>
      <c r="B8152">
        <v>5</v>
      </c>
      <c r="C8152" t="str">
        <f t="shared" si="127"/>
        <v>4 – 5</v>
      </c>
      <c r="D8152">
        <v>5</v>
      </c>
      <c r="E8152" t="s">
        <v>13149</v>
      </c>
      <c r="G8152" t="s">
        <v>13150</v>
      </c>
      <c r="H8152" t="s">
        <v>13150</v>
      </c>
      <c r="I8152" t="s">
        <v>10473</v>
      </c>
      <c r="J8152" t="s">
        <v>10474</v>
      </c>
      <c r="K8152" t="s">
        <v>13877</v>
      </c>
      <c r="L8152" t="s">
        <v>14319</v>
      </c>
      <c r="M8152" t="s">
        <v>5392</v>
      </c>
    </row>
    <row r="8153" spans="1:13">
      <c r="A8153" t="s">
        <v>10471</v>
      </c>
      <c r="B8153">
        <v>5</v>
      </c>
      <c r="C8153" t="str">
        <f t="shared" si="127"/>
        <v>4 – 5</v>
      </c>
      <c r="D8153">
        <v>5</v>
      </c>
      <c r="E8153" t="s">
        <v>13149</v>
      </c>
      <c r="G8153" t="s">
        <v>13150</v>
      </c>
      <c r="H8153" t="s">
        <v>13150</v>
      </c>
      <c r="I8153" t="s">
        <v>10473</v>
      </c>
      <c r="J8153" t="s">
        <v>10474</v>
      </c>
      <c r="K8153" t="s">
        <v>13877</v>
      </c>
      <c r="L8153" t="s">
        <v>14319</v>
      </c>
      <c r="M8153" t="s">
        <v>1511</v>
      </c>
    </row>
    <row r="8154" spans="1:13">
      <c r="A8154" t="s">
        <v>10471</v>
      </c>
      <c r="B8154">
        <v>5</v>
      </c>
      <c r="C8154" t="str">
        <f t="shared" si="127"/>
        <v>4 – 5</v>
      </c>
      <c r="D8154">
        <v>5</v>
      </c>
      <c r="E8154" t="s">
        <v>13149</v>
      </c>
      <c r="G8154" t="s">
        <v>13150</v>
      </c>
      <c r="H8154" t="s">
        <v>13150</v>
      </c>
      <c r="I8154" t="s">
        <v>10473</v>
      </c>
      <c r="J8154" t="s">
        <v>10474</v>
      </c>
      <c r="K8154" t="s">
        <v>13877</v>
      </c>
      <c r="L8154" t="s">
        <v>14319</v>
      </c>
      <c r="M8154" t="s">
        <v>4172</v>
      </c>
    </row>
    <row r="8155" spans="1:13">
      <c r="A8155" t="s">
        <v>5846</v>
      </c>
      <c r="C8155" t="str">
        <f t="shared" si="127"/>
        <v>No Rating</v>
      </c>
      <c r="E8155" t="s">
        <v>13150</v>
      </c>
      <c r="G8155" t="s">
        <v>13150</v>
      </c>
      <c r="H8155" t="s">
        <v>13150</v>
      </c>
      <c r="I8155" t="s">
        <v>10476</v>
      </c>
      <c r="J8155" t="s">
        <v>10477</v>
      </c>
      <c r="K8155" t="s">
        <v>16098</v>
      </c>
      <c r="L8155" t="s">
        <v>14198</v>
      </c>
      <c r="M8155" t="s">
        <v>149</v>
      </c>
    </row>
    <row r="8156" spans="1:13">
      <c r="A8156" t="s">
        <v>5846</v>
      </c>
      <c r="C8156" t="str">
        <f t="shared" si="127"/>
        <v>No Rating</v>
      </c>
      <c r="E8156" t="s">
        <v>13150</v>
      </c>
      <c r="G8156" t="s">
        <v>13150</v>
      </c>
      <c r="H8156" t="s">
        <v>13150</v>
      </c>
      <c r="I8156" t="s">
        <v>10476</v>
      </c>
      <c r="J8156" t="s">
        <v>10477</v>
      </c>
      <c r="K8156" t="s">
        <v>16098</v>
      </c>
      <c r="L8156" t="s">
        <v>14198</v>
      </c>
      <c r="M8156" t="s">
        <v>262</v>
      </c>
    </row>
    <row r="8157" spans="1:13">
      <c r="A8157" t="s">
        <v>5846</v>
      </c>
      <c r="C8157" t="str">
        <f t="shared" si="127"/>
        <v>No Rating</v>
      </c>
      <c r="E8157" t="s">
        <v>13150</v>
      </c>
      <c r="G8157" t="s">
        <v>13150</v>
      </c>
      <c r="H8157" t="s">
        <v>13150</v>
      </c>
      <c r="I8157" t="s">
        <v>10476</v>
      </c>
      <c r="J8157" t="s">
        <v>10477</v>
      </c>
      <c r="K8157" t="s">
        <v>16098</v>
      </c>
      <c r="L8157" t="s">
        <v>14198</v>
      </c>
      <c r="M8157" t="s">
        <v>10</v>
      </c>
    </row>
    <row r="8158" spans="1:13">
      <c r="A8158" t="s">
        <v>5846</v>
      </c>
      <c r="C8158" t="str">
        <f t="shared" si="127"/>
        <v>No Rating</v>
      </c>
      <c r="E8158" t="s">
        <v>13150</v>
      </c>
      <c r="G8158" t="s">
        <v>13150</v>
      </c>
      <c r="H8158" t="s">
        <v>13150</v>
      </c>
      <c r="I8158" t="s">
        <v>10476</v>
      </c>
      <c r="J8158" t="s">
        <v>10477</v>
      </c>
      <c r="K8158" t="s">
        <v>16098</v>
      </c>
      <c r="L8158" t="s">
        <v>14198</v>
      </c>
      <c r="M8158" t="s">
        <v>595</v>
      </c>
    </row>
    <row r="8159" spans="1:13">
      <c r="A8159" t="s">
        <v>10478</v>
      </c>
      <c r="C8159" t="str">
        <f t="shared" si="127"/>
        <v>No Rating</v>
      </c>
      <c r="E8159" t="s">
        <v>13150</v>
      </c>
      <c r="G8159" t="s">
        <v>13150</v>
      </c>
      <c r="H8159" t="s">
        <v>13150</v>
      </c>
      <c r="I8159" t="s">
        <v>10480</v>
      </c>
      <c r="J8159" t="s">
        <v>10481</v>
      </c>
      <c r="K8159" t="s">
        <v>15795</v>
      </c>
      <c r="L8159" t="s">
        <v>14198</v>
      </c>
      <c r="M8159" t="s">
        <v>18</v>
      </c>
    </row>
    <row r="8160" spans="1:13">
      <c r="A8160" t="s">
        <v>10478</v>
      </c>
      <c r="C8160" t="str">
        <f t="shared" si="127"/>
        <v>No Rating</v>
      </c>
      <c r="E8160" t="s">
        <v>13150</v>
      </c>
      <c r="G8160" t="s">
        <v>13150</v>
      </c>
      <c r="H8160" t="s">
        <v>13150</v>
      </c>
      <c r="I8160" t="s">
        <v>10480</v>
      </c>
      <c r="J8160" t="s">
        <v>10481</v>
      </c>
      <c r="K8160" t="s">
        <v>15795</v>
      </c>
      <c r="L8160" t="s">
        <v>14198</v>
      </c>
      <c r="M8160" t="s">
        <v>5392</v>
      </c>
    </row>
    <row r="8161" spans="1:13">
      <c r="A8161" t="s">
        <v>10482</v>
      </c>
      <c r="B8161">
        <v>4.9000000000000004</v>
      </c>
      <c r="C8161" t="str">
        <f t="shared" si="127"/>
        <v>4 – 5</v>
      </c>
      <c r="D8161">
        <v>82</v>
      </c>
      <c r="E8161" t="s">
        <v>13149</v>
      </c>
      <c r="G8161" t="s">
        <v>13150</v>
      </c>
      <c r="H8161" t="s">
        <v>13150</v>
      </c>
      <c r="I8161" t="s">
        <v>10485</v>
      </c>
      <c r="J8161" t="s">
        <v>10486</v>
      </c>
      <c r="K8161" t="s">
        <v>15796</v>
      </c>
      <c r="L8161" t="s">
        <v>14198</v>
      </c>
      <c r="M8161" t="s">
        <v>257</v>
      </c>
    </row>
    <row r="8162" spans="1:13">
      <c r="A8162" t="s">
        <v>10482</v>
      </c>
      <c r="B8162">
        <v>4.9000000000000004</v>
      </c>
      <c r="C8162" t="str">
        <f t="shared" si="127"/>
        <v>4 – 5</v>
      </c>
      <c r="D8162">
        <v>82</v>
      </c>
      <c r="E8162" t="s">
        <v>13149</v>
      </c>
      <c r="G8162" t="s">
        <v>13150</v>
      </c>
      <c r="H8162" t="s">
        <v>13150</v>
      </c>
      <c r="I8162" t="s">
        <v>10485</v>
      </c>
      <c r="J8162" t="s">
        <v>10486</v>
      </c>
      <c r="K8162" t="s">
        <v>15796</v>
      </c>
      <c r="L8162" t="s">
        <v>14198</v>
      </c>
      <c r="M8162" t="s">
        <v>52</v>
      </c>
    </row>
    <row r="8163" spans="1:13">
      <c r="A8163" t="s">
        <v>10482</v>
      </c>
      <c r="B8163">
        <v>4.9000000000000004</v>
      </c>
      <c r="C8163" t="str">
        <f t="shared" si="127"/>
        <v>4 – 5</v>
      </c>
      <c r="D8163">
        <v>82</v>
      </c>
      <c r="E8163" t="s">
        <v>13149</v>
      </c>
      <c r="G8163" t="s">
        <v>13150</v>
      </c>
      <c r="H8163" t="s">
        <v>13150</v>
      </c>
      <c r="I8163" t="s">
        <v>10485</v>
      </c>
      <c r="J8163" t="s">
        <v>10486</v>
      </c>
      <c r="K8163" t="s">
        <v>15796</v>
      </c>
      <c r="L8163" t="s">
        <v>14198</v>
      </c>
      <c r="M8163" t="s">
        <v>16115</v>
      </c>
    </row>
    <row r="8164" spans="1:13">
      <c r="A8164" t="s">
        <v>10482</v>
      </c>
      <c r="B8164">
        <v>4.9000000000000004</v>
      </c>
      <c r="C8164" t="str">
        <f t="shared" si="127"/>
        <v>4 – 5</v>
      </c>
      <c r="D8164">
        <v>82</v>
      </c>
      <c r="E8164" t="s">
        <v>13149</v>
      </c>
      <c r="G8164" t="s">
        <v>13150</v>
      </c>
      <c r="H8164" t="s">
        <v>13150</v>
      </c>
      <c r="I8164" t="s">
        <v>10485</v>
      </c>
      <c r="J8164" t="s">
        <v>10486</v>
      </c>
      <c r="K8164" t="s">
        <v>15796</v>
      </c>
      <c r="L8164" t="s">
        <v>14198</v>
      </c>
      <c r="M8164" t="s">
        <v>16112</v>
      </c>
    </row>
    <row r="8165" spans="1:13">
      <c r="A8165" t="s">
        <v>10488</v>
      </c>
      <c r="C8165" t="str">
        <f t="shared" si="127"/>
        <v>No Rating</v>
      </c>
      <c r="E8165" t="s">
        <v>13150</v>
      </c>
      <c r="G8165" t="s">
        <v>13150</v>
      </c>
      <c r="H8165" t="s">
        <v>13150</v>
      </c>
      <c r="I8165" t="s">
        <v>10490</v>
      </c>
      <c r="J8165" t="s">
        <v>10491</v>
      </c>
      <c r="K8165" t="s">
        <v>15797</v>
      </c>
      <c r="L8165" t="s">
        <v>14198</v>
      </c>
      <c r="M8165" t="s">
        <v>10</v>
      </c>
    </row>
    <row r="8166" spans="1:13">
      <c r="A8166" t="s">
        <v>10492</v>
      </c>
      <c r="B8166">
        <v>4.5</v>
      </c>
      <c r="C8166" t="str">
        <f t="shared" si="127"/>
        <v>4 – 5</v>
      </c>
      <c r="D8166">
        <v>100</v>
      </c>
      <c r="E8166" t="s">
        <v>13149</v>
      </c>
      <c r="G8166" t="s">
        <v>13150</v>
      </c>
      <c r="H8166" t="s">
        <v>13150</v>
      </c>
      <c r="I8166" t="s">
        <v>10494</v>
      </c>
      <c r="J8166" t="s">
        <v>10495</v>
      </c>
      <c r="K8166" t="s">
        <v>15798</v>
      </c>
      <c r="L8166" t="s">
        <v>14198</v>
      </c>
      <c r="M8166" t="s">
        <v>149</v>
      </c>
    </row>
    <row r="8167" spans="1:13">
      <c r="A8167" t="s">
        <v>10496</v>
      </c>
      <c r="C8167" t="str">
        <f t="shared" si="127"/>
        <v>No Rating</v>
      </c>
      <c r="E8167" t="s">
        <v>13150</v>
      </c>
      <c r="G8167" t="s">
        <v>13150</v>
      </c>
      <c r="H8167" t="s">
        <v>13150</v>
      </c>
      <c r="I8167" t="s">
        <v>10498</v>
      </c>
      <c r="J8167" t="s">
        <v>10499</v>
      </c>
      <c r="K8167" t="s">
        <v>15799</v>
      </c>
      <c r="L8167" t="s">
        <v>14198</v>
      </c>
      <c r="M8167" t="s">
        <v>262</v>
      </c>
    </row>
    <row r="8168" spans="1:13">
      <c r="A8168" t="s">
        <v>10496</v>
      </c>
      <c r="C8168" t="str">
        <f t="shared" si="127"/>
        <v>No Rating</v>
      </c>
      <c r="E8168" t="s">
        <v>13150</v>
      </c>
      <c r="G8168" t="s">
        <v>13150</v>
      </c>
      <c r="H8168" t="s">
        <v>13150</v>
      </c>
      <c r="I8168" t="s">
        <v>10498</v>
      </c>
      <c r="J8168" t="s">
        <v>10499</v>
      </c>
      <c r="K8168" t="s">
        <v>15799</v>
      </c>
      <c r="L8168" t="s">
        <v>14198</v>
      </c>
      <c r="M8168" t="s">
        <v>10</v>
      </c>
    </row>
    <row r="8169" spans="1:13">
      <c r="A8169" t="s">
        <v>10496</v>
      </c>
      <c r="C8169" t="str">
        <f t="shared" si="127"/>
        <v>No Rating</v>
      </c>
      <c r="E8169" t="s">
        <v>13150</v>
      </c>
      <c r="G8169" t="s">
        <v>13150</v>
      </c>
      <c r="H8169" t="s">
        <v>13150</v>
      </c>
      <c r="I8169" t="s">
        <v>10498</v>
      </c>
      <c r="J8169" t="s">
        <v>10499</v>
      </c>
      <c r="K8169" t="s">
        <v>15799</v>
      </c>
      <c r="L8169" t="s">
        <v>14198</v>
      </c>
      <c r="M8169" t="s">
        <v>52</v>
      </c>
    </row>
    <row r="8170" spans="1:13">
      <c r="A8170" t="s">
        <v>10496</v>
      </c>
      <c r="C8170" t="str">
        <f t="shared" si="127"/>
        <v>No Rating</v>
      </c>
      <c r="E8170" t="s">
        <v>13150</v>
      </c>
      <c r="G8170" t="s">
        <v>13150</v>
      </c>
      <c r="H8170" t="s">
        <v>13150</v>
      </c>
      <c r="I8170" t="s">
        <v>10498</v>
      </c>
      <c r="J8170" t="s">
        <v>10499</v>
      </c>
      <c r="K8170" t="s">
        <v>15799</v>
      </c>
      <c r="L8170" t="s">
        <v>14198</v>
      </c>
      <c r="M8170" t="s">
        <v>1762</v>
      </c>
    </row>
    <row r="8171" spans="1:13">
      <c r="A8171" t="s">
        <v>10496</v>
      </c>
      <c r="C8171" t="str">
        <f t="shared" si="127"/>
        <v>No Rating</v>
      </c>
      <c r="E8171" t="s">
        <v>13150</v>
      </c>
      <c r="G8171" t="s">
        <v>13150</v>
      </c>
      <c r="H8171" t="s">
        <v>13150</v>
      </c>
      <c r="I8171" t="s">
        <v>10498</v>
      </c>
      <c r="J8171" t="s">
        <v>10499</v>
      </c>
      <c r="K8171" t="s">
        <v>15799</v>
      </c>
      <c r="L8171" t="s">
        <v>14198</v>
      </c>
      <c r="M8171" t="s">
        <v>1505</v>
      </c>
    </row>
    <row r="8172" spans="1:13">
      <c r="A8172" t="s">
        <v>10501</v>
      </c>
      <c r="B8172">
        <v>4.5</v>
      </c>
      <c r="C8172" t="str">
        <f t="shared" si="127"/>
        <v>4 – 5</v>
      </c>
      <c r="D8172">
        <v>100</v>
      </c>
      <c r="E8172" t="s">
        <v>13149</v>
      </c>
      <c r="G8172" t="s">
        <v>13150</v>
      </c>
      <c r="H8172" t="s">
        <v>13150</v>
      </c>
      <c r="I8172" t="s">
        <v>10503</v>
      </c>
      <c r="J8172" t="s">
        <v>10504</v>
      </c>
      <c r="K8172" t="s">
        <v>15800</v>
      </c>
      <c r="L8172" t="s">
        <v>14198</v>
      </c>
      <c r="M8172" t="s">
        <v>330</v>
      </c>
    </row>
    <row r="8173" spans="1:13">
      <c r="A8173" t="s">
        <v>10505</v>
      </c>
      <c r="C8173" t="str">
        <f t="shared" si="127"/>
        <v>No Rating</v>
      </c>
      <c r="E8173" t="s">
        <v>13150</v>
      </c>
      <c r="G8173" t="s">
        <v>13150</v>
      </c>
      <c r="H8173" t="s">
        <v>13150</v>
      </c>
      <c r="I8173" t="s">
        <v>10507</v>
      </c>
      <c r="J8173" t="s">
        <v>10508</v>
      </c>
      <c r="K8173" t="s">
        <v>15801</v>
      </c>
      <c r="L8173" t="s">
        <v>14198</v>
      </c>
      <c r="M8173" t="s">
        <v>262</v>
      </c>
    </row>
    <row r="8174" spans="1:13">
      <c r="A8174" t="s">
        <v>10505</v>
      </c>
      <c r="C8174" t="str">
        <f t="shared" si="127"/>
        <v>No Rating</v>
      </c>
      <c r="E8174" t="s">
        <v>13150</v>
      </c>
      <c r="G8174" t="s">
        <v>13150</v>
      </c>
      <c r="H8174" t="s">
        <v>13150</v>
      </c>
      <c r="I8174" t="s">
        <v>10507</v>
      </c>
      <c r="J8174" t="s">
        <v>10508</v>
      </c>
      <c r="K8174" t="s">
        <v>15801</v>
      </c>
      <c r="L8174" t="s">
        <v>14198</v>
      </c>
      <c r="M8174" t="s">
        <v>10</v>
      </c>
    </row>
    <row r="8175" spans="1:13">
      <c r="A8175" t="s">
        <v>10505</v>
      </c>
      <c r="C8175" t="str">
        <f t="shared" si="127"/>
        <v>No Rating</v>
      </c>
      <c r="E8175" t="s">
        <v>13150</v>
      </c>
      <c r="G8175" t="s">
        <v>13150</v>
      </c>
      <c r="H8175" t="s">
        <v>13150</v>
      </c>
      <c r="I8175" t="s">
        <v>10507</v>
      </c>
      <c r="J8175" t="s">
        <v>10508</v>
      </c>
      <c r="K8175" t="s">
        <v>15801</v>
      </c>
      <c r="L8175" t="s">
        <v>14198</v>
      </c>
      <c r="M8175" t="s">
        <v>1505</v>
      </c>
    </row>
    <row r="8176" spans="1:13">
      <c r="A8176" t="s">
        <v>10505</v>
      </c>
      <c r="C8176" t="str">
        <f t="shared" si="127"/>
        <v>No Rating</v>
      </c>
      <c r="E8176" t="s">
        <v>13150</v>
      </c>
      <c r="G8176" t="s">
        <v>13150</v>
      </c>
      <c r="H8176" t="s">
        <v>13150</v>
      </c>
      <c r="I8176" t="s">
        <v>10507</v>
      </c>
      <c r="J8176" t="s">
        <v>10508</v>
      </c>
      <c r="K8176" t="s">
        <v>15801</v>
      </c>
      <c r="L8176" t="s">
        <v>14198</v>
      </c>
      <c r="M8176" t="s">
        <v>595</v>
      </c>
    </row>
    <row r="8177" spans="1:13">
      <c r="A8177" t="s">
        <v>10505</v>
      </c>
      <c r="C8177" t="str">
        <f t="shared" si="127"/>
        <v>No Rating</v>
      </c>
      <c r="E8177" t="s">
        <v>13150</v>
      </c>
      <c r="G8177" t="s">
        <v>13150</v>
      </c>
      <c r="H8177" t="s">
        <v>13150</v>
      </c>
      <c r="I8177" t="s">
        <v>10507</v>
      </c>
      <c r="J8177" t="s">
        <v>10508</v>
      </c>
      <c r="K8177" t="s">
        <v>15801</v>
      </c>
      <c r="L8177" t="s">
        <v>14198</v>
      </c>
      <c r="M8177" t="s">
        <v>16121</v>
      </c>
    </row>
    <row r="8178" spans="1:13">
      <c r="A8178" t="s">
        <v>10509</v>
      </c>
      <c r="B8178">
        <v>4.5999999999999996</v>
      </c>
      <c r="C8178" t="str">
        <f t="shared" si="127"/>
        <v>4 – 5</v>
      </c>
      <c r="D8178">
        <v>88</v>
      </c>
      <c r="E8178" t="s">
        <v>13149</v>
      </c>
      <c r="G8178" t="s">
        <v>13150</v>
      </c>
      <c r="H8178" t="s">
        <v>13150</v>
      </c>
      <c r="I8178" t="s">
        <v>10512</v>
      </c>
      <c r="J8178" t="s">
        <v>10513</v>
      </c>
      <c r="K8178" t="s">
        <v>15802</v>
      </c>
      <c r="L8178" t="s">
        <v>14198</v>
      </c>
      <c r="M8178" t="s">
        <v>149</v>
      </c>
    </row>
    <row r="8179" spans="1:13">
      <c r="A8179" t="s">
        <v>10509</v>
      </c>
      <c r="B8179">
        <v>4.5999999999999996</v>
      </c>
      <c r="C8179" t="str">
        <f t="shared" si="127"/>
        <v>4 – 5</v>
      </c>
      <c r="D8179">
        <v>88</v>
      </c>
      <c r="E8179" t="s">
        <v>13149</v>
      </c>
      <c r="G8179" t="s">
        <v>13150</v>
      </c>
      <c r="H8179" t="s">
        <v>13150</v>
      </c>
      <c r="I8179" t="s">
        <v>10512</v>
      </c>
      <c r="J8179" t="s">
        <v>10513</v>
      </c>
      <c r="K8179" t="s">
        <v>15802</v>
      </c>
      <c r="L8179" t="s">
        <v>14198</v>
      </c>
      <c r="M8179" t="s">
        <v>330</v>
      </c>
    </row>
    <row r="8180" spans="1:13">
      <c r="A8180" t="s">
        <v>10509</v>
      </c>
      <c r="B8180">
        <v>4.5999999999999996</v>
      </c>
      <c r="C8180" t="str">
        <f t="shared" si="127"/>
        <v>4 – 5</v>
      </c>
      <c r="D8180">
        <v>88</v>
      </c>
      <c r="E8180" t="s">
        <v>13149</v>
      </c>
      <c r="G8180" t="s">
        <v>13150</v>
      </c>
      <c r="H8180" t="s">
        <v>13150</v>
      </c>
      <c r="I8180" t="s">
        <v>10512</v>
      </c>
      <c r="J8180" t="s">
        <v>10513</v>
      </c>
      <c r="K8180" t="s">
        <v>15802</v>
      </c>
      <c r="L8180" t="s">
        <v>14198</v>
      </c>
      <c r="M8180" t="s">
        <v>262</v>
      </c>
    </row>
    <row r="8181" spans="1:13">
      <c r="A8181" t="s">
        <v>10509</v>
      </c>
      <c r="B8181">
        <v>4.5999999999999996</v>
      </c>
      <c r="C8181" t="str">
        <f t="shared" si="127"/>
        <v>4 – 5</v>
      </c>
      <c r="D8181">
        <v>88</v>
      </c>
      <c r="E8181" t="s">
        <v>13149</v>
      </c>
      <c r="G8181" t="s">
        <v>13150</v>
      </c>
      <c r="H8181" t="s">
        <v>13150</v>
      </c>
      <c r="I8181" t="s">
        <v>10512</v>
      </c>
      <c r="J8181" t="s">
        <v>10513</v>
      </c>
      <c r="K8181" t="s">
        <v>15802</v>
      </c>
      <c r="L8181" t="s">
        <v>14198</v>
      </c>
      <c r="M8181" t="s">
        <v>10</v>
      </c>
    </row>
    <row r="8182" spans="1:13">
      <c r="A8182" t="s">
        <v>10509</v>
      </c>
      <c r="B8182">
        <v>4.5999999999999996</v>
      </c>
      <c r="C8182" t="str">
        <f t="shared" si="127"/>
        <v>4 – 5</v>
      </c>
      <c r="D8182">
        <v>88</v>
      </c>
      <c r="E8182" t="s">
        <v>13149</v>
      </c>
      <c r="G8182" t="s">
        <v>13150</v>
      </c>
      <c r="H8182" t="s">
        <v>13150</v>
      </c>
      <c r="I8182" t="s">
        <v>10512</v>
      </c>
      <c r="J8182" t="s">
        <v>10513</v>
      </c>
      <c r="K8182" t="s">
        <v>15802</v>
      </c>
      <c r="L8182" t="s">
        <v>14198</v>
      </c>
      <c r="M8182" t="s">
        <v>1762</v>
      </c>
    </row>
    <row r="8183" spans="1:13">
      <c r="A8183" t="s">
        <v>10515</v>
      </c>
      <c r="C8183" t="str">
        <f t="shared" si="127"/>
        <v>No Rating</v>
      </c>
      <c r="E8183" t="s">
        <v>13150</v>
      </c>
      <c r="G8183" t="s">
        <v>13150</v>
      </c>
      <c r="H8183" t="s">
        <v>13150</v>
      </c>
      <c r="I8183" t="s">
        <v>10517</v>
      </c>
      <c r="J8183" t="s">
        <v>10518</v>
      </c>
      <c r="K8183" t="s">
        <v>15803</v>
      </c>
      <c r="L8183" t="s">
        <v>14198</v>
      </c>
      <c r="M8183" t="s">
        <v>52</v>
      </c>
    </row>
    <row r="8184" spans="1:13">
      <c r="A8184" t="s">
        <v>10515</v>
      </c>
      <c r="C8184" t="str">
        <f t="shared" si="127"/>
        <v>No Rating</v>
      </c>
      <c r="E8184" t="s">
        <v>13150</v>
      </c>
      <c r="G8184" t="s">
        <v>13150</v>
      </c>
      <c r="H8184" t="s">
        <v>13150</v>
      </c>
      <c r="I8184" t="s">
        <v>10517</v>
      </c>
      <c r="J8184" t="s">
        <v>10518</v>
      </c>
      <c r="K8184" t="s">
        <v>15803</v>
      </c>
      <c r="L8184" t="s">
        <v>14198</v>
      </c>
      <c r="M8184" t="s">
        <v>18</v>
      </c>
    </row>
    <row r="8185" spans="1:13">
      <c r="A8185" t="s">
        <v>10519</v>
      </c>
      <c r="B8185">
        <v>3.4</v>
      </c>
      <c r="C8185" t="str">
        <f t="shared" si="127"/>
        <v>3 – 4</v>
      </c>
      <c r="D8185">
        <v>10</v>
      </c>
      <c r="E8185" t="s">
        <v>13149</v>
      </c>
      <c r="G8185" t="s">
        <v>13150</v>
      </c>
      <c r="H8185" t="s">
        <v>13150</v>
      </c>
      <c r="I8185" t="s">
        <v>10522</v>
      </c>
      <c r="J8185" t="s">
        <v>10523</v>
      </c>
      <c r="K8185" t="s">
        <v>15804</v>
      </c>
      <c r="L8185" t="s">
        <v>14198</v>
      </c>
      <c r="M8185" t="s">
        <v>262</v>
      </c>
    </row>
    <row r="8186" spans="1:13">
      <c r="A8186" t="s">
        <v>10519</v>
      </c>
      <c r="B8186">
        <v>3.4</v>
      </c>
      <c r="C8186" t="str">
        <f t="shared" si="127"/>
        <v>3 – 4</v>
      </c>
      <c r="D8186">
        <v>10</v>
      </c>
      <c r="E8186" t="s">
        <v>13149</v>
      </c>
      <c r="G8186" t="s">
        <v>13150</v>
      </c>
      <c r="H8186" t="s">
        <v>13150</v>
      </c>
      <c r="I8186" t="s">
        <v>10522</v>
      </c>
      <c r="J8186" t="s">
        <v>10523</v>
      </c>
      <c r="K8186" t="s">
        <v>15804</v>
      </c>
      <c r="L8186" t="s">
        <v>14198</v>
      </c>
      <c r="M8186" t="s">
        <v>10</v>
      </c>
    </row>
    <row r="8187" spans="1:13">
      <c r="A8187" t="s">
        <v>10519</v>
      </c>
      <c r="B8187">
        <v>3.4</v>
      </c>
      <c r="C8187" t="str">
        <f t="shared" si="127"/>
        <v>3 – 4</v>
      </c>
      <c r="D8187">
        <v>10</v>
      </c>
      <c r="E8187" t="s">
        <v>13149</v>
      </c>
      <c r="G8187" t="s">
        <v>13150</v>
      </c>
      <c r="H8187" t="s">
        <v>13150</v>
      </c>
      <c r="I8187" t="s">
        <v>10522</v>
      </c>
      <c r="J8187" t="s">
        <v>10523</v>
      </c>
      <c r="K8187" t="s">
        <v>15804</v>
      </c>
      <c r="L8187" t="s">
        <v>14198</v>
      </c>
      <c r="M8187" t="s">
        <v>1505</v>
      </c>
    </row>
    <row r="8188" spans="1:13">
      <c r="A8188" t="s">
        <v>10519</v>
      </c>
      <c r="B8188">
        <v>3.4</v>
      </c>
      <c r="C8188" t="str">
        <f t="shared" si="127"/>
        <v>3 – 4</v>
      </c>
      <c r="D8188">
        <v>10</v>
      </c>
      <c r="E8188" t="s">
        <v>13149</v>
      </c>
      <c r="G8188" t="s">
        <v>13150</v>
      </c>
      <c r="H8188" t="s">
        <v>13150</v>
      </c>
      <c r="I8188" t="s">
        <v>10522</v>
      </c>
      <c r="J8188" t="s">
        <v>10523</v>
      </c>
      <c r="K8188" t="s">
        <v>15804</v>
      </c>
      <c r="L8188" t="s">
        <v>14198</v>
      </c>
      <c r="M8188" t="s">
        <v>595</v>
      </c>
    </row>
    <row r="8189" spans="1:13">
      <c r="A8189" t="s">
        <v>10519</v>
      </c>
      <c r="B8189">
        <v>3.4</v>
      </c>
      <c r="C8189" t="str">
        <f t="shared" si="127"/>
        <v>3 – 4</v>
      </c>
      <c r="D8189">
        <v>10</v>
      </c>
      <c r="E8189" t="s">
        <v>13149</v>
      </c>
      <c r="G8189" t="s">
        <v>13150</v>
      </c>
      <c r="H8189" t="s">
        <v>13150</v>
      </c>
      <c r="I8189" t="s">
        <v>10522</v>
      </c>
      <c r="J8189" t="s">
        <v>10523</v>
      </c>
      <c r="K8189" t="s">
        <v>15804</v>
      </c>
      <c r="L8189" t="s">
        <v>14198</v>
      </c>
      <c r="M8189" t="s">
        <v>16121</v>
      </c>
    </row>
    <row r="8190" spans="1:13">
      <c r="A8190" t="s">
        <v>10524</v>
      </c>
      <c r="B8190">
        <v>4.8</v>
      </c>
      <c r="C8190" t="str">
        <f t="shared" si="127"/>
        <v>4 – 5</v>
      </c>
      <c r="D8190">
        <v>2000</v>
      </c>
      <c r="E8190" t="s">
        <v>13149</v>
      </c>
      <c r="G8190" t="s">
        <v>13150</v>
      </c>
      <c r="H8190" t="s">
        <v>13150</v>
      </c>
      <c r="I8190" t="s">
        <v>10526</v>
      </c>
      <c r="J8190" t="s">
        <v>10527</v>
      </c>
      <c r="K8190" t="s">
        <v>15805</v>
      </c>
      <c r="L8190" t="s">
        <v>14067</v>
      </c>
      <c r="M8190" t="s">
        <v>635</v>
      </c>
    </row>
    <row r="8191" spans="1:13">
      <c r="A8191" t="s">
        <v>10524</v>
      </c>
      <c r="B8191">
        <v>4.8</v>
      </c>
      <c r="C8191" t="str">
        <f t="shared" si="127"/>
        <v>4 – 5</v>
      </c>
      <c r="D8191">
        <v>2000</v>
      </c>
      <c r="E8191" t="s">
        <v>13149</v>
      </c>
      <c r="G8191" t="s">
        <v>13150</v>
      </c>
      <c r="H8191" t="s">
        <v>13150</v>
      </c>
      <c r="I8191" t="s">
        <v>10526</v>
      </c>
      <c r="J8191" t="s">
        <v>10527</v>
      </c>
      <c r="K8191" t="s">
        <v>15805</v>
      </c>
      <c r="L8191" t="s">
        <v>14067</v>
      </c>
      <c r="M8191" t="s">
        <v>330</v>
      </c>
    </row>
    <row r="8192" spans="1:13">
      <c r="A8192" t="s">
        <v>10524</v>
      </c>
      <c r="B8192">
        <v>4.8</v>
      </c>
      <c r="C8192" t="str">
        <f t="shared" si="127"/>
        <v>4 – 5</v>
      </c>
      <c r="D8192">
        <v>2000</v>
      </c>
      <c r="E8192" t="s">
        <v>13149</v>
      </c>
      <c r="G8192" t="s">
        <v>13150</v>
      </c>
      <c r="H8192" t="s">
        <v>13150</v>
      </c>
      <c r="I8192" t="s">
        <v>10526</v>
      </c>
      <c r="J8192" t="s">
        <v>10527</v>
      </c>
      <c r="K8192" t="s">
        <v>15805</v>
      </c>
      <c r="L8192" t="s">
        <v>14067</v>
      </c>
      <c r="M8192" t="s">
        <v>52</v>
      </c>
    </row>
    <row r="8193" spans="1:13">
      <c r="A8193" t="s">
        <v>10524</v>
      </c>
      <c r="B8193">
        <v>4.8</v>
      </c>
      <c r="C8193" t="str">
        <f t="shared" si="127"/>
        <v>4 – 5</v>
      </c>
      <c r="D8193">
        <v>2000</v>
      </c>
      <c r="E8193" t="s">
        <v>13149</v>
      </c>
      <c r="G8193" t="s">
        <v>13150</v>
      </c>
      <c r="H8193" t="s">
        <v>13150</v>
      </c>
      <c r="I8193" t="s">
        <v>10526</v>
      </c>
      <c r="J8193" t="s">
        <v>10527</v>
      </c>
      <c r="K8193" t="s">
        <v>15805</v>
      </c>
      <c r="L8193" t="s">
        <v>14067</v>
      </c>
      <c r="M8193" t="s">
        <v>1762</v>
      </c>
    </row>
    <row r="8194" spans="1:13">
      <c r="A8194" t="s">
        <v>10524</v>
      </c>
      <c r="B8194">
        <v>4.8</v>
      </c>
      <c r="C8194" t="str">
        <f t="shared" ref="C8194:C8257" si="128">IF(B8194="", "No Rating",
 IF(B8194&lt;=2, "1 – 2",
 IF(B8194&lt;=3, "2 – 3",
 IF(B8194&lt;=4, "3 – 4",
 "4 – 5"))))</f>
        <v>4 – 5</v>
      </c>
      <c r="D8194">
        <v>2000</v>
      </c>
      <c r="E8194" t="s">
        <v>13149</v>
      </c>
      <c r="G8194" t="s">
        <v>13150</v>
      </c>
      <c r="H8194" t="s">
        <v>13150</v>
      </c>
      <c r="I8194" t="s">
        <v>10526</v>
      </c>
      <c r="J8194" t="s">
        <v>10527</v>
      </c>
      <c r="K8194" t="s">
        <v>15805</v>
      </c>
      <c r="L8194" t="s">
        <v>14067</v>
      </c>
      <c r="M8194" t="s">
        <v>595</v>
      </c>
    </row>
    <row r="8195" spans="1:13">
      <c r="A8195" t="s">
        <v>10529</v>
      </c>
      <c r="B8195">
        <v>4.4000000000000004</v>
      </c>
      <c r="C8195" t="str">
        <f t="shared" si="128"/>
        <v>4 – 5</v>
      </c>
      <c r="D8195">
        <v>1000</v>
      </c>
      <c r="E8195" t="s">
        <v>13149</v>
      </c>
      <c r="G8195" t="s">
        <v>13150</v>
      </c>
      <c r="H8195" t="s">
        <v>13150</v>
      </c>
      <c r="I8195" t="s">
        <v>10531</v>
      </c>
      <c r="J8195" t="s">
        <v>10532</v>
      </c>
      <c r="K8195" t="s">
        <v>15806</v>
      </c>
      <c r="L8195" t="s">
        <v>14198</v>
      </c>
      <c r="M8195" t="s">
        <v>262</v>
      </c>
    </row>
    <row r="8196" spans="1:13">
      <c r="A8196" t="s">
        <v>10529</v>
      </c>
      <c r="B8196">
        <v>4.4000000000000004</v>
      </c>
      <c r="C8196" t="str">
        <f t="shared" si="128"/>
        <v>4 – 5</v>
      </c>
      <c r="D8196">
        <v>1000</v>
      </c>
      <c r="E8196" t="s">
        <v>13149</v>
      </c>
      <c r="G8196" t="s">
        <v>13150</v>
      </c>
      <c r="H8196" t="s">
        <v>13150</v>
      </c>
      <c r="I8196" t="s">
        <v>10531</v>
      </c>
      <c r="J8196" t="s">
        <v>10532</v>
      </c>
      <c r="K8196" t="s">
        <v>15806</v>
      </c>
      <c r="L8196" t="s">
        <v>14198</v>
      </c>
      <c r="M8196" t="s">
        <v>10</v>
      </c>
    </row>
    <row r="8197" spans="1:13">
      <c r="A8197" t="s">
        <v>10529</v>
      </c>
      <c r="B8197">
        <v>4.4000000000000004</v>
      </c>
      <c r="C8197" t="str">
        <f t="shared" si="128"/>
        <v>4 – 5</v>
      </c>
      <c r="D8197">
        <v>1000</v>
      </c>
      <c r="E8197" t="s">
        <v>13149</v>
      </c>
      <c r="G8197" t="s">
        <v>13150</v>
      </c>
      <c r="H8197" t="s">
        <v>13150</v>
      </c>
      <c r="I8197" t="s">
        <v>10531</v>
      </c>
      <c r="J8197" t="s">
        <v>10532</v>
      </c>
      <c r="K8197" t="s">
        <v>15806</v>
      </c>
      <c r="L8197" t="s">
        <v>14198</v>
      </c>
      <c r="M8197" t="s">
        <v>595</v>
      </c>
    </row>
    <row r="8198" spans="1:13">
      <c r="A8198" t="s">
        <v>10533</v>
      </c>
      <c r="C8198" t="str">
        <f t="shared" si="128"/>
        <v>No Rating</v>
      </c>
      <c r="E8198" t="s">
        <v>13150</v>
      </c>
      <c r="G8198" t="s">
        <v>13150</v>
      </c>
      <c r="H8198" t="s">
        <v>13150</v>
      </c>
      <c r="I8198" t="s">
        <v>10535</v>
      </c>
      <c r="J8198" t="s">
        <v>10536</v>
      </c>
      <c r="K8198" t="s">
        <v>15807</v>
      </c>
      <c r="L8198" t="s">
        <v>14198</v>
      </c>
      <c r="M8198" t="s">
        <v>18</v>
      </c>
    </row>
    <row r="8199" spans="1:13">
      <c r="A8199" t="s">
        <v>10533</v>
      </c>
      <c r="C8199" t="str">
        <f t="shared" si="128"/>
        <v>No Rating</v>
      </c>
      <c r="E8199" t="s">
        <v>13150</v>
      </c>
      <c r="G8199" t="s">
        <v>13150</v>
      </c>
      <c r="H8199" t="s">
        <v>13150</v>
      </c>
      <c r="I8199" t="s">
        <v>10535</v>
      </c>
      <c r="J8199" t="s">
        <v>10536</v>
      </c>
      <c r="K8199" t="s">
        <v>15807</v>
      </c>
      <c r="L8199" t="s">
        <v>14198</v>
      </c>
      <c r="M8199" t="s">
        <v>16115</v>
      </c>
    </row>
    <row r="8200" spans="1:13">
      <c r="A8200" t="s">
        <v>10533</v>
      </c>
      <c r="C8200" t="str">
        <f t="shared" si="128"/>
        <v>No Rating</v>
      </c>
      <c r="E8200" t="s">
        <v>13150</v>
      </c>
      <c r="G8200" t="s">
        <v>13150</v>
      </c>
      <c r="H8200" t="s">
        <v>13150</v>
      </c>
      <c r="I8200" t="s">
        <v>10535</v>
      </c>
      <c r="J8200" t="s">
        <v>10536</v>
      </c>
      <c r="K8200" t="s">
        <v>15807</v>
      </c>
      <c r="L8200" t="s">
        <v>14198</v>
      </c>
      <c r="M8200" t="s">
        <v>1220</v>
      </c>
    </row>
    <row r="8201" spans="1:13">
      <c r="A8201" t="s">
        <v>10537</v>
      </c>
      <c r="B8201">
        <v>4.7</v>
      </c>
      <c r="C8201" t="str">
        <f t="shared" si="128"/>
        <v>4 – 5</v>
      </c>
      <c r="D8201">
        <v>500</v>
      </c>
      <c r="E8201" t="s">
        <v>13149</v>
      </c>
      <c r="G8201" t="s">
        <v>13150</v>
      </c>
      <c r="H8201" t="s">
        <v>13150</v>
      </c>
      <c r="I8201" t="s">
        <v>10539</v>
      </c>
      <c r="J8201" t="s">
        <v>10540</v>
      </c>
      <c r="K8201" t="s">
        <v>15808</v>
      </c>
      <c r="L8201" t="s">
        <v>14198</v>
      </c>
      <c r="M8201" t="s">
        <v>330</v>
      </c>
    </row>
    <row r="8202" spans="1:13">
      <c r="A8202" t="s">
        <v>10537</v>
      </c>
      <c r="B8202">
        <v>4.7</v>
      </c>
      <c r="C8202" t="str">
        <f t="shared" si="128"/>
        <v>4 – 5</v>
      </c>
      <c r="D8202">
        <v>500</v>
      </c>
      <c r="E8202" t="s">
        <v>13149</v>
      </c>
      <c r="G8202" t="s">
        <v>13150</v>
      </c>
      <c r="H8202" t="s">
        <v>13150</v>
      </c>
      <c r="I8202" t="s">
        <v>10539</v>
      </c>
      <c r="J8202" t="s">
        <v>10540</v>
      </c>
      <c r="K8202" t="s">
        <v>15808</v>
      </c>
      <c r="L8202" t="s">
        <v>14198</v>
      </c>
      <c r="M8202" t="s">
        <v>252</v>
      </c>
    </row>
    <row r="8203" spans="1:13">
      <c r="A8203" t="s">
        <v>10537</v>
      </c>
      <c r="B8203">
        <v>4.7</v>
      </c>
      <c r="C8203" t="str">
        <f t="shared" si="128"/>
        <v>4 – 5</v>
      </c>
      <c r="D8203">
        <v>500</v>
      </c>
      <c r="E8203" t="s">
        <v>13149</v>
      </c>
      <c r="G8203" t="s">
        <v>13150</v>
      </c>
      <c r="H8203" t="s">
        <v>13150</v>
      </c>
      <c r="I8203" t="s">
        <v>10539</v>
      </c>
      <c r="J8203" t="s">
        <v>10540</v>
      </c>
      <c r="K8203" t="s">
        <v>15808</v>
      </c>
      <c r="L8203" t="s">
        <v>14198</v>
      </c>
      <c r="M8203" t="s">
        <v>7743</v>
      </c>
    </row>
    <row r="8204" spans="1:13">
      <c r="A8204" t="s">
        <v>10537</v>
      </c>
      <c r="B8204">
        <v>4.7</v>
      </c>
      <c r="C8204" t="str">
        <f t="shared" si="128"/>
        <v>4 – 5</v>
      </c>
      <c r="D8204">
        <v>500</v>
      </c>
      <c r="E8204" t="s">
        <v>13149</v>
      </c>
      <c r="G8204" t="s">
        <v>13150</v>
      </c>
      <c r="H8204" t="s">
        <v>13150</v>
      </c>
      <c r="I8204" t="s">
        <v>10539</v>
      </c>
      <c r="J8204" t="s">
        <v>10540</v>
      </c>
      <c r="K8204" t="s">
        <v>15808</v>
      </c>
      <c r="L8204" t="s">
        <v>14198</v>
      </c>
      <c r="M8204" t="s">
        <v>257</v>
      </c>
    </row>
    <row r="8205" spans="1:13">
      <c r="A8205" t="s">
        <v>10537</v>
      </c>
      <c r="B8205">
        <v>4.7</v>
      </c>
      <c r="C8205" t="str">
        <f t="shared" si="128"/>
        <v>4 – 5</v>
      </c>
      <c r="D8205">
        <v>500</v>
      </c>
      <c r="E8205" t="s">
        <v>13149</v>
      </c>
      <c r="G8205" t="s">
        <v>13150</v>
      </c>
      <c r="H8205" t="s">
        <v>13150</v>
      </c>
      <c r="I8205" t="s">
        <v>10539</v>
      </c>
      <c r="J8205" t="s">
        <v>10540</v>
      </c>
      <c r="K8205" t="s">
        <v>15808</v>
      </c>
      <c r="L8205" t="s">
        <v>14198</v>
      </c>
      <c r="M8205" t="s">
        <v>10</v>
      </c>
    </row>
    <row r="8206" spans="1:13">
      <c r="A8206" t="s">
        <v>10542</v>
      </c>
      <c r="B8206">
        <v>4.8</v>
      </c>
      <c r="C8206" t="str">
        <f t="shared" si="128"/>
        <v>4 – 5</v>
      </c>
      <c r="D8206">
        <v>31</v>
      </c>
      <c r="E8206" t="s">
        <v>13149</v>
      </c>
      <c r="G8206" t="s">
        <v>13150</v>
      </c>
      <c r="H8206" t="s">
        <v>13150</v>
      </c>
      <c r="I8206" t="s">
        <v>10545</v>
      </c>
      <c r="L8206" t="s">
        <v>13155</v>
      </c>
      <c r="M8206" t="s">
        <v>16111</v>
      </c>
    </row>
    <row r="8207" spans="1:13">
      <c r="A8207" t="s">
        <v>10546</v>
      </c>
      <c r="B8207">
        <v>4</v>
      </c>
      <c r="C8207" t="str">
        <f t="shared" si="128"/>
        <v>3 – 4</v>
      </c>
      <c r="D8207">
        <v>8</v>
      </c>
      <c r="E8207" t="s">
        <v>13149</v>
      </c>
      <c r="G8207" t="s">
        <v>13150</v>
      </c>
      <c r="H8207" t="s">
        <v>13150</v>
      </c>
      <c r="I8207" t="s">
        <v>10548</v>
      </c>
      <c r="J8207" t="s">
        <v>10540</v>
      </c>
      <c r="K8207" t="s">
        <v>15808</v>
      </c>
      <c r="L8207" t="s">
        <v>14198</v>
      </c>
      <c r="M8207" t="s">
        <v>635</v>
      </c>
    </row>
    <row r="8208" spans="1:13">
      <c r="A8208" t="s">
        <v>10546</v>
      </c>
      <c r="B8208">
        <v>4</v>
      </c>
      <c r="C8208" t="str">
        <f t="shared" si="128"/>
        <v>3 – 4</v>
      </c>
      <c r="D8208">
        <v>8</v>
      </c>
      <c r="E8208" t="s">
        <v>13149</v>
      </c>
      <c r="G8208" t="s">
        <v>13150</v>
      </c>
      <c r="H8208" t="s">
        <v>13150</v>
      </c>
      <c r="I8208" t="s">
        <v>10548</v>
      </c>
      <c r="J8208" t="s">
        <v>10540</v>
      </c>
      <c r="K8208" t="s">
        <v>15808</v>
      </c>
      <c r="L8208" t="s">
        <v>14198</v>
      </c>
      <c r="M8208" t="s">
        <v>149</v>
      </c>
    </row>
    <row r="8209" spans="1:13">
      <c r="A8209" t="s">
        <v>10546</v>
      </c>
      <c r="B8209">
        <v>4</v>
      </c>
      <c r="C8209" t="str">
        <f t="shared" si="128"/>
        <v>3 – 4</v>
      </c>
      <c r="D8209">
        <v>8</v>
      </c>
      <c r="E8209" t="s">
        <v>13149</v>
      </c>
      <c r="G8209" t="s">
        <v>13150</v>
      </c>
      <c r="H8209" t="s">
        <v>13150</v>
      </c>
      <c r="I8209" t="s">
        <v>10548</v>
      </c>
      <c r="J8209" t="s">
        <v>10540</v>
      </c>
      <c r="K8209" t="s">
        <v>15808</v>
      </c>
      <c r="L8209" t="s">
        <v>14198</v>
      </c>
      <c r="M8209" t="s">
        <v>330</v>
      </c>
    </row>
    <row r="8210" spans="1:13">
      <c r="A8210" t="s">
        <v>10546</v>
      </c>
      <c r="B8210">
        <v>4</v>
      </c>
      <c r="C8210" t="str">
        <f t="shared" si="128"/>
        <v>3 – 4</v>
      </c>
      <c r="D8210">
        <v>8</v>
      </c>
      <c r="E8210" t="s">
        <v>13149</v>
      </c>
      <c r="G8210" t="s">
        <v>13150</v>
      </c>
      <c r="H8210" t="s">
        <v>13150</v>
      </c>
      <c r="I8210" t="s">
        <v>10548</v>
      </c>
      <c r="J8210" t="s">
        <v>10540</v>
      </c>
      <c r="K8210" t="s">
        <v>15808</v>
      </c>
      <c r="L8210" t="s">
        <v>14198</v>
      </c>
      <c r="M8210" t="s">
        <v>595</v>
      </c>
    </row>
    <row r="8211" spans="1:13">
      <c r="A8211" t="s">
        <v>971</v>
      </c>
      <c r="B8211">
        <v>4.3</v>
      </c>
      <c r="C8211" t="str">
        <f t="shared" si="128"/>
        <v>4 – 5</v>
      </c>
      <c r="D8211">
        <v>100</v>
      </c>
      <c r="E8211" t="s">
        <v>13149</v>
      </c>
      <c r="G8211" t="s">
        <v>13150</v>
      </c>
      <c r="H8211" t="s">
        <v>13150</v>
      </c>
      <c r="I8211" t="s">
        <v>10550</v>
      </c>
      <c r="J8211" t="s">
        <v>10551</v>
      </c>
      <c r="K8211" t="s">
        <v>16099</v>
      </c>
      <c r="L8211" t="s">
        <v>14198</v>
      </c>
      <c r="M8211" t="s">
        <v>52</v>
      </c>
    </row>
    <row r="8212" spans="1:13">
      <c r="A8212" t="s">
        <v>971</v>
      </c>
      <c r="B8212">
        <v>4.3</v>
      </c>
      <c r="C8212" t="str">
        <f t="shared" si="128"/>
        <v>4 – 5</v>
      </c>
      <c r="D8212">
        <v>100</v>
      </c>
      <c r="E8212" t="s">
        <v>13149</v>
      </c>
      <c r="G8212" t="s">
        <v>13150</v>
      </c>
      <c r="H8212" t="s">
        <v>13150</v>
      </c>
      <c r="I8212" t="s">
        <v>10550</v>
      </c>
      <c r="J8212" t="s">
        <v>10551</v>
      </c>
      <c r="K8212" t="s">
        <v>16099</v>
      </c>
      <c r="L8212" t="s">
        <v>14198</v>
      </c>
      <c r="M8212" t="s">
        <v>18</v>
      </c>
    </row>
    <row r="8213" spans="1:13">
      <c r="A8213" t="s">
        <v>971</v>
      </c>
      <c r="B8213">
        <v>4.3</v>
      </c>
      <c r="C8213" t="str">
        <f t="shared" si="128"/>
        <v>4 – 5</v>
      </c>
      <c r="D8213">
        <v>100</v>
      </c>
      <c r="E8213" t="s">
        <v>13149</v>
      </c>
      <c r="G8213" t="s">
        <v>13150</v>
      </c>
      <c r="H8213" t="s">
        <v>13150</v>
      </c>
      <c r="I8213" t="s">
        <v>10550</v>
      </c>
      <c r="J8213" t="s">
        <v>10551</v>
      </c>
      <c r="K8213" t="s">
        <v>16099</v>
      </c>
      <c r="L8213" t="s">
        <v>14198</v>
      </c>
      <c r="M8213" t="s">
        <v>5392</v>
      </c>
    </row>
    <row r="8214" spans="1:13">
      <c r="A8214" t="s">
        <v>10552</v>
      </c>
      <c r="B8214">
        <v>4.5</v>
      </c>
      <c r="C8214" t="str">
        <f t="shared" si="128"/>
        <v>4 – 5</v>
      </c>
      <c r="D8214">
        <v>100</v>
      </c>
      <c r="E8214" t="s">
        <v>13149</v>
      </c>
      <c r="G8214" t="s">
        <v>13150</v>
      </c>
      <c r="H8214" t="s">
        <v>13150</v>
      </c>
      <c r="I8214" t="s">
        <v>10554</v>
      </c>
      <c r="J8214" t="s">
        <v>10555</v>
      </c>
      <c r="K8214" t="s">
        <v>15809</v>
      </c>
      <c r="L8214" t="s">
        <v>14198</v>
      </c>
      <c r="M8214" t="s">
        <v>52</v>
      </c>
    </row>
    <row r="8215" spans="1:13">
      <c r="A8215" t="s">
        <v>10552</v>
      </c>
      <c r="B8215">
        <v>4.5</v>
      </c>
      <c r="C8215" t="str">
        <f t="shared" si="128"/>
        <v>4 – 5</v>
      </c>
      <c r="D8215">
        <v>100</v>
      </c>
      <c r="E8215" t="s">
        <v>13149</v>
      </c>
      <c r="G8215" t="s">
        <v>13150</v>
      </c>
      <c r="H8215" t="s">
        <v>13150</v>
      </c>
      <c r="I8215" t="s">
        <v>10554</v>
      </c>
      <c r="J8215" t="s">
        <v>10555</v>
      </c>
      <c r="K8215" t="s">
        <v>15809</v>
      </c>
      <c r="L8215" t="s">
        <v>14198</v>
      </c>
      <c r="M8215" t="s">
        <v>18</v>
      </c>
    </row>
    <row r="8216" spans="1:13">
      <c r="A8216" t="s">
        <v>10552</v>
      </c>
      <c r="B8216">
        <v>4.5</v>
      </c>
      <c r="C8216" t="str">
        <f t="shared" si="128"/>
        <v>4 – 5</v>
      </c>
      <c r="D8216">
        <v>100</v>
      </c>
      <c r="E8216" t="s">
        <v>13149</v>
      </c>
      <c r="G8216" t="s">
        <v>13150</v>
      </c>
      <c r="H8216" t="s">
        <v>13150</v>
      </c>
      <c r="I8216" t="s">
        <v>10554</v>
      </c>
      <c r="J8216" t="s">
        <v>10555</v>
      </c>
      <c r="K8216" t="s">
        <v>15809</v>
      </c>
      <c r="L8216" t="s">
        <v>14198</v>
      </c>
      <c r="M8216" t="s">
        <v>1220</v>
      </c>
    </row>
    <row r="8217" spans="1:13">
      <c r="A8217" t="s">
        <v>10556</v>
      </c>
      <c r="B8217">
        <v>4.4000000000000004</v>
      </c>
      <c r="C8217" t="str">
        <f t="shared" si="128"/>
        <v>4 – 5</v>
      </c>
      <c r="D8217">
        <v>100</v>
      </c>
      <c r="E8217" t="s">
        <v>13149</v>
      </c>
      <c r="G8217" t="s">
        <v>13150</v>
      </c>
      <c r="H8217" t="s">
        <v>13150</v>
      </c>
      <c r="I8217" t="s">
        <v>10558</v>
      </c>
      <c r="J8217" t="s">
        <v>10559</v>
      </c>
      <c r="K8217" t="s">
        <v>15810</v>
      </c>
      <c r="L8217" t="s">
        <v>14198</v>
      </c>
      <c r="M8217" t="s">
        <v>262</v>
      </c>
    </row>
    <row r="8218" spans="1:13">
      <c r="A8218" t="s">
        <v>10556</v>
      </c>
      <c r="B8218">
        <v>4.4000000000000004</v>
      </c>
      <c r="C8218" t="str">
        <f t="shared" si="128"/>
        <v>4 – 5</v>
      </c>
      <c r="D8218">
        <v>100</v>
      </c>
      <c r="E8218" t="s">
        <v>13149</v>
      </c>
      <c r="G8218" t="s">
        <v>13150</v>
      </c>
      <c r="H8218" t="s">
        <v>13150</v>
      </c>
      <c r="I8218" t="s">
        <v>10558</v>
      </c>
      <c r="J8218" t="s">
        <v>10559</v>
      </c>
      <c r="K8218" t="s">
        <v>15810</v>
      </c>
      <c r="L8218" t="s">
        <v>14198</v>
      </c>
      <c r="M8218" t="s">
        <v>18</v>
      </c>
    </row>
    <row r="8219" spans="1:13">
      <c r="A8219" t="s">
        <v>10556</v>
      </c>
      <c r="B8219">
        <v>4.4000000000000004</v>
      </c>
      <c r="C8219" t="str">
        <f t="shared" si="128"/>
        <v>4 – 5</v>
      </c>
      <c r="D8219">
        <v>100</v>
      </c>
      <c r="E8219" t="s">
        <v>13149</v>
      </c>
      <c r="G8219" t="s">
        <v>13150</v>
      </c>
      <c r="H8219" t="s">
        <v>13150</v>
      </c>
      <c r="I8219" t="s">
        <v>10558</v>
      </c>
      <c r="J8219" t="s">
        <v>10559</v>
      </c>
      <c r="K8219" t="s">
        <v>15810</v>
      </c>
      <c r="L8219" t="s">
        <v>14198</v>
      </c>
      <c r="M8219" t="s">
        <v>595</v>
      </c>
    </row>
    <row r="8220" spans="1:13">
      <c r="A8220" t="s">
        <v>10556</v>
      </c>
      <c r="B8220">
        <v>4.4000000000000004</v>
      </c>
      <c r="C8220" t="str">
        <f t="shared" si="128"/>
        <v>4 – 5</v>
      </c>
      <c r="D8220">
        <v>100</v>
      </c>
      <c r="E8220" t="s">
        <v>13149</v>
      </c>
      <c r="G8220" t="s">
        <v>13150</v>
      </c>
      <c r="H8220" t="s">
        <v>13150</v>
      </c>
      <c r="I8220" t="s">
        <v>10558</v>
      </c>
      <c r="J8220" t="s">
        <v>10559</v>
      </c>
      <c r="K8220" t="s">
        <v>15810</v>
      </c>
      <c r="L8220" t="s">
        <v>14198</v>
      </c>
      <c r="M8220" t="s">
        <v>16121</v>
      </c>
    </row>
    <row r="8221" spans="1:13">
      <c r="A8221" t="s">
        <v>10556</v>
      </c>
      <c r="B8221">
        <v>4.4000000000000004</v>
      </c>
      <c r="C8221" t="str">
        <f t="shared" si="128"/>
        <v>4 – 5</v>
      </c>
      <c r="D8221">
        <v>100</v>
      </c>
      <c r="E8221" t="s">
        <v>13149</v>
      </c>
      <c r="G8221" t="s">
        <v>13150</v>
      </c>
      <c r="H8221" t="s">
        <v>13150</v>
      </c>
      <c r="I8221" t="s">
        <v>10558</v>
      </c>
      <c r="J8221" t="s">
        <v>10559</v>
      </c>
      <c r="K8221" t="s">
        <v>15810</v>
      </c>
      <c r="L8221" t="s">
        <v>14198</v>
      </c>
      <c r="M8221" t="s">
        <v>16113</v>
      </c>
    </row>
    <row r="8222" spans="1:13">
      <c r="A8222" t="s">
        <v>10561</v>
      </c>
      <c r="B8222">
        <v>4.3</v>
      </c>
      <c r="C8222" t="str">
        <f t="shared" si="128"/>
        <v>4 – 5</v>
      </c>
      <c r="D8222">
        <v>17</v>
      </c>
      <c r="E8222" t="s">
        <v>13149</v>
      </c>
      <c r="G8222" t="s">
        <v>13150</v>
      </c>
      <c r="H8222" t="s">
        <v>13150</v>
      </c>
      <c r="I8222" t="s">
        <v>10563</v>
      </c>
      <c r="J8222" t="s">
        <v>10564</v>
      </c>
      <c r="K8222" t="s">
        <v>15811</v>
      </c>
      <c r="L8222" t="s">
        <v>14198</v>
      </c>
      <c r="M8222" t="s">
        <v>149</v>
      </c>
    </row>
    <row r="8223" spans="1:13">
      <c r="A8223" t="s">
        <v>10561</v>
      </c>
      <c r="B8223">
        <v>4.3</v>
      </c>
      <c r="C8223" t="str">
        <f t="shared" si="128"/>
        <v>4 – 5</v>
      </c>
      <c r="D8223">
        <v>17</v>
      </c>
      <c r="E8223" t="s">
        <v>13149</v>
      </c>
      <c r="G8223" t="s">
        <v>13150</v>
      </c>
      <c r="H8223" t="s">
        <v>13150</v>
      </c>
      <c r="I8223" t="s">
        <v>10563</v>
      </c>
      <c r="J8223" t="s">
        <v>10564</v>
      </c>
      <c r="K8223" t="s">
        <v>15811</v>
      </c>
      <c r="L8223" t="s">
        <v>14198</v>
      </c>
      <c r="M8223" t="s">
        <v>511</v>
      </c>
    </row>
    <row r="8224" spans="1:13">
      <c r="A8224" t="s">
        <v>10566</v>
      </c>
      <c r="B8224">
        <v>4.9000000000000004</v>
      </c>
      <c r="C8224" t="str">
        <f t="shared" si="128"/>
        <v>4 – 5</v>
      </c>
      <c r="D8224">
        <v>1000</v>
      </c>
      <c r="E8224" t="s">
        <v>13149</v>
      </c>
      <c r="G8224" t="s">
        <v>13150</v>
      </c>
      <c r="H8224" t="s">
        <v>13150</v>
      </c>
      <c r="I8224" t="s">
        <v>10568</v>
      </c>
      <c r="J8224" t="s">
        <v>10569</v>
      </c>
      <c r="K8224" t="s">
        <v>15812</v>
      </c>
      <c r="L8224" t="s">
        <v>14198</v>
      </c>
      <c r="M8224" t="s">
        <v>262</v>
      </c>
    </row>
    <row r="8225" spans="1:13">
      <c r="A8225" t="s">
        <v>10566</v>
      </c>
      <c r="B8225">
        <v>4.9000000000000004</v>
      </c>
      <c r="C8225" t="str">
        <f t="shared" si="128"/>
        <v>4 – 5</v>
      </c>
      <c r="D8225">
        <v>1000</v>
      </c>
      <c r="E8225" t="s">
        <v>13149</v>
      </c>
      <c r="G8225" t="s">
        <v>13150</v>
      </c>
      <c r="H8225" t="s">
        <v>13150</v>
      </c>
      <c r="I8225" t="s">
        <v>10568</v>
      </c>
      <c r="J8225" t="s">
        <v>10569</v>
      </c>
      <c r="K8225" t="s">
        <v>15812</v>
      </c>
      <c r="L8225" t="s">
        <v>14198</v>
      </c>
      <c r="M8225" t="s">
        <v>10</v>
      </c>
    </row>
    <row r="8226" spans="1:13">
      <c r="A8226" t="s">
        <v>10566</v>
      </c>
      <c r="B8226">
        <v>4.9000000000000004</v>
      </c>
      <c r="C8226" t="str">
        <f t="shared" si="128"/>
        <v>4 – 5</v>
      </c>
      <c r="D8226">
        <v>1000</v>
      </c>
      <c r="E8226" t="s">
        <v>13149</v>
      </c>
      <c r="G8226" t="s">
        <v>13150</v>
      </c>
      <c r="H8226" t="s">
        <v>13150</v>
      </c>
      <c r="I8226" t="s">
        <v>10568</v>
      </c>
      <c r="J8226" t="s">
        <v>10569</v>
      </c>
      <c r="K8226" t="s">
        <v>15812</v>
      </c>
      <c r="L8226" t="s">
        <v>14198</v>
      </c>
      <c r="M8226" t="s">
        <v>595</v>
      </c>
    </row>
    <row r="8227" spans="1:13">
      <c r="A8227" t="s">
        <v>10570</v>
      </c>
      <c r="B8227">
        <v>4.7</v>
      </c>
      <c r="C8227" t="str">
        <f t="shared" si="128"/>
        <v>4 – 5</v>
      </c>
      <c r="D8227">
        <v>500</v>
      </c>
      <c r="E8227" t="s">
        <v>13149</v>
      </c>
      <c r="G8227" t="s">
        <v>13150</v>
      </c>
      <c r="H8227" t="s">
        <v>13150</v>
      </c>
      <c r="I8227" t="s">
        <v>10572</v>
      </c>
      <c r="J8227" t="s">
        <v>10573</v>
      </c>
      <c r="K8227" t="s">
        <v>15813</v>
      </c>
      <c r="L8227" t="s">
        <v>14067</v>
      </c>
      <c r="M8227" t="s">
        <v>262</v>
      </c>
    </row>
    <row r="8228" spans="1:13">
      <c r="A8228" t="s">
        <v>10570</v>
      </c>
      <c r="B8228">
        <v>4.7</v>
      </c>
      <c r="C8228" t="str">
        <f t="shared" si="128"/>
        <v>4 – 5</v>
      </c>
      <c r="D8228">
        <v>500</v>
      </c>
      <c r="E8228" t="s">
        <v>13149</v>
      </c>
      <c r="G8228" t="s">
        <v>13150</v>
      </c>
      <c r="H8228" t="s">
        <v>13150</v>
      </c>
      <c r="I8228" t="s">
        <v>10572</v>
      </c>
      <c r="J8228" t="s">
        <v>10573</v>
      </c>
      <c r="K8228" t="s">
        <v>15813</v>
      </c>
      <c r="L8228" t="s">
        <v>14067</v>
      </c>
      <c r="M8228" t="s">
        <v>595</v>
      </c>
    </row>
    <row r="8229" spans="1:13">
      <c r="A8229" t="s">
        <v>10574</v>
      </c>
      <c r="B8229">
        <v>4.5</v>
      </c>
      <c r="C8229" t="str">
        <f t="shared" si="128"/>
        <v>4 – 5</v>
      </c>
      <c r="D8229">
        <v>30</v>
      </c>
      <c r="E8229" t="s">
        <v>13149</v>
      </c>
      <c r="G8229" t="s">
        <v>13150</v>
      </c>
      <c r="H8229" t="s">
        <v>13150</v>
      </c>
      <c r="I8229" t="s">
        <v>10576</v>
      </c>
      <c r="J8229" t="s">
        <v>10577</v>
      </c>
      <c r="K8229" t="s">
        <v>15814</v>
      </c>
      <c r="L8229" t="s">
        <v>14198</v>
      </c>
      <c r="M8229" t="s">
        <v>149</v>
      </c>
    </row>
    <row r="8230" spans="1:13">
      <c r="A8230" t="s">
        <v>10574</v>
      </c>
      <c r="B8230">
        <v>4.5</v>
      </c>
      <c r="C8230" t="str">
        <f t="shared" si="128"/>
        <v>4 – 5</v>
      </c>
      <c r="D8230">
        <v>30</v>
      </c>
      <c r="E8230" t="s">
        <v>13149</v>
      </c>
      <c r="G8230" t="s">
        <v>13150</v>
      </c>
      <c r="H8230" t="s">
        <v>13150</v>
      </c>
      <c r="I8230" t="s">
        <v>10576</v>
      </c>
      <c r="J8230" t="s">
        <v>10577</v>
      </c>
      <c r="K8230" t="s">
        <v>15814</v>
      </c>
      <c r="L8230" t="s">
        <v>14198</v>
      </c>
      <c r="M8230" t="s">
        <v>10</v>
      </c>
    </row>
    <row r="8231" spans="1:13">
      <c r="A8231" t="s">
        <v>10578</v>
      </c>
      <c r="B8231">
        <v>4.7</v>
      </c>
      <c r="C8231" t="str">
        <f t="shared" si="128"/>
        <v>4 – 5</v>
      </c>
      <c r="D8231">
        <v>14</v>
      </c>
      <c r="E8231" t="s">
        <v>13149</v>
      </c>
      <c r="G8231" t="s">
        <v>13150</v>
      </c>
      <c r="H8231" t="s">
        <v>13150</v>
      </c>
      <c r="I8231" t="s">
        <v>10580</v>
      </c>
      <c r="J8231" t="s">
        <v>10581</v>
      </c>
      <c r="K8231" t="s">
        <v>15815</v>
      </c>
      <c r="L8231" t="s">
        <v>14198</v>
      </c>
      <c r="M8231" t="s">
        <v>262</v>
      </c>
    </row>
    <row r="8232" spans="1:13">
      <c r="A8232" t="s">
        <v>10578</v>
      </c>
      <c r="B8232">
        <v>4.7</v>
      </c>
      <c r="C8232" t="str">
        <f t="shared" si="128"/>
        <v>4 – 5</v>
      </c>
      <c r="D8232">
        <v>14</v>
      </c>
      <c r="E8232" t="s">
        <v>13149</v>
      </c>
      <c r="G8232" t="s">
        <v>13150</v>
      </c>
      <c r="H8232" t="s">
        <v>13150</v>
      </c>
      <c r="I8232" t="s">
        <v>10580</v>
      </c>
      <c r="J8232" t="s">
        <v>10581</v>
      </c>
      <c r="K8232" t="s">
        <v>15815</v>
      </c>
      <c r="L8232" t="s">
        <v>14198</v>
      </c>
      <c r="M8232" t="s">
        <v>52</v>
      </c>
    </row>
    <row r="8233" spans="1:13">
      <c r="A8233" t="s">
        <v>10578</v>
      </c>
      <c r="B8233">
        <v>4.7</v>
      </c>
      <c r="C8233" t="str">
        <f t="shared" si="128"/>
        <v>4 – 5</v>
      </c>
      <c r="D8233">
        <v>14</v>
      </c>
      <c r="E8233" t="s">
        <v>13149</v>
      </c>
      <c r="G8233" t="s">
        <v>13150</v>
      </c>
      <c r="H8233" t="s">
        <v>13150</v>
      </c>
      <c r="I8233" t="s">
        <v>10580</v>
      </c>
      <c r="J8233" t="s">
        <v>10581</v>
      </c>
      <c r="K8233" t="s">
        <v>15815</v>
      </c>
      <c r="L8233" t="s">
        <v>14198</v>
      </c>
      <c r="M8233" t="s">
        <v>595</v>
      </c>
    </row>
    <row r="8234" spans="1:13">
      <c r="A8234" t="s">
        <v>10582</v>
      </c>
      <c r="B8234">
        <v>4.7</v>
      </c>
      <c r="C8234" t="str">
        <f t="shared" si="128"/>
        <v>4 – 5</v>
      </c>
      <c r="D8234">
        <v>43</v>
      </c>
      <c r="E8234" t="s">
        <v>13149</v>
      </c>
      <c r="G8234" t="s">
        <v>13150</v>
      </c>
      <c r="H8234" t="s">
        <v>13150</v>
      </c>
      <c r="I8234" t="s">
        <v>10584</v>
      </c>
      <c r="J8234" t="s">
        <v>10585</v>
      </c>
      <c r="K8234" t="s">
        <v>15816</v>
      </c>
      <c r="L8234" t="s">
        <v>14488</v>
      </c>
      <c r="M8234" t="s">
        <v>257</v>
      </c>
    </row>
    <row r="8235" spans="1:13">
      <c r="A8235" t="s">
        <v>10582</v>
      </c>
      <c r="B8235">
        <v>4.7</v>
      </c>
      <c r="C8235" t="str">
        <f t="shared" si="128"/>
        <v>4 – 5</v>
      </c>
      <c r="D8235">
        <v>43</v>
      </c>
      <c r="E8235" t="s">
        <v>13149</v>
      </c>
      <c r="G8235" t="s">
        <v>13150</v>
      </c>
      <c r="H8235" t="s">
        <v>13150</v>
      </c>
      <c r="I8235" t="s">
        <v>10584</v>
      </c>
      <c r="J8235" t="s">
        <v>10585</v>
      </c>
      <c r="K8235" t="s">
        <v>15816</v>
      </c>
      <c r="L8235" t="s">
        <v>14488</v>
      </c>
      <c r="M8235" t="s">
        <v>12403</v>
      </c>
    </row>
    <row r="8236" spans="1:13">
      <c r="A8236" t="s">
        <v>10582</v>
      </c>
      <c r="B8236">
        <v>4.7</v>
      </c>
      <c r="C8236" t="str">
        <f t="shared" si="128"/>
        <v>4 – 5</v>
      </c>
      <c r="D8236">
        <v>43</v>
      </c>
      <c r="E8236" t="s">
        <v>13149</v>
      </c>
      <c r="G8236" t="s">
        <v>13150</v>
      </c>
      <c r="H8236" t="s">
        <v>13150</v>
      </c>
      <c r="I8236" t="s">
        <v>10584</v>
      </c>
      <c r="J8236" t="s">
        <v>10585</v>
      </c>
      <c r="K8236" t="s">
        <v>15816</v>
      </c>
      <c r="L8236" t="s">
        <v>14488</v>
      </c>
      <c r="M8236" t="s">
        <v>16112</v>
      </c>
    </row>
    <row r="8237" spans="1:13">
      <c r="A8237" t="s">
        <v>10586</v>
      </c>
      <c r="B8237">
        <v>4.9000000000000004</v>
      </c>
      <c r="C8237" t="str">
        <f t="shared" si="128"/>
        <v>4 – 5</v>
      </c>
      <c r="D8237">
        <v>34</v>
      </c>
      <c r="E8237" t="s">
        <v>13149</v>
      </c>
      <c r="G8237" t="s">
        <v>13150</v>
      </c>
      <c r="H8237" t="s">
        <v>13150</v>
      </c>
      <c r="I8237" t="s">
        <v>10589</v>
      </c>
      <c r="J8237" t="s">
        <v>10590</v>
      </c>
      <c r="K8237" t="s">
        <v>15817</v>
      </c>
      <c r="L8237" t="s">
        <v>14198</v>
      </c>
      <c r="M8237" t="s">
        <v>635</v>
      </c>
    </row>
    <row r="8238" spans="1:13">
      <c r="A8238" t="s">
        <v>10586</v>
      </c>
      <c r="B8238">
        <v>4.9000000000000004</v>
      </c>
      <c r="C8238" t="str">
        <f t="shared" si="128"/>
        <v>4 – 5</v>
      </c>
      <c r="D8238">
        <v>34</v>
      </c>
      <c r="E8238" t="s">
        <v>13149</v>
      </c>
      <c r="G8238" t="s">
        <v>13150</v>
      </c>
      <c r="H8238" t="s">
        <v>13150</v>
      </c>
      <c r="I8238" t="s">
        <v>10589</v>
      </c>
      <c r="J8238" t="s">
        <v>10590</v>
      </c>
      <c r="K8238" t="s">
        <v>15817</v>
      </c>
      <c r="L8238" t="s">
        <v>14198</v>
      </c>
      <c r="M8238" t="s">
        <v>149</v>
      </c>
    </row>
    <row r="8239" spans="1:13">
      <c r="A8239" t="s">
        <v>10586</v>
      </c>
      <c r="B8239">
        <v>4.9000000000000004</v>
      </c>
      <c r="C8239" t="str">
        <f t="shared" si="128"/>
        <v>4 – 5</v>
      </c>
      <c r="D8239">
        <v>34</v>
      </c>
      <c r="E8239" t="s">
        <v>13149</v>
      </c>
      <c r="G8239" t="s">
        <v>13150</v>
      </c>
      <c r="H8239" t="s">
        <v>13150</v>
      </c>
      <c r="I8239" t="s">
        <v>10589</v>
      </c>
      <c r="J8239" t="s">
        <v>10590</v>
      </c>
      <c r="K8239" t="s">
        <v>15817</v>
      </c>
      <c r="L8239" t="s">
        <v>14198</v>
      </c>
      <c r="M8239" t="s">
        <v>1762</v>
      </c>
    </row>
    <row r="8240" spans="1:13">
      <c r="A8240" t="s">
        <v>10586</v>
      </c>
      <c r="B8240">
        <v>4.9000000000000004</v>
      </c>
      <c r="C8240" t="str">
        <f t="shared" si="128"/>
        <v>4 – 5</v>
      </c>
      <c r="D8240">
        <v>34</v>
      </c>
      <c r="E8240" t="s">
        <v>13149</v>
      </c>
      <c r="G8240" t="s">
        <v>13150</v>
      </c>
      <c r="H8240" t="s">
        <v>13150</v>
      </c>
      <c r="I8240" t="s">
        <v>10589</v>
      </c>
      <c r="J8240" t="s">
        <v>10590</v>
      </c>
      <c r="K8240" t="s">
        <v>15817</v>
      </c>
      <c r="L8240" t="s">
        <v>14198</v>
      </c>
      <c r="M8240" t="s">
        <v>2256</v>
      </c>
    </row>
    <row r="8241" spans="1:13">
      <c r="A8241" t="s">
        <v>10586</v>
      </c>
      <c r="B8241">
        <v>4.9000000000000004</v>
      </c>
      <c r="C8241" t="str">
        <f t="shared" si="128"/>
        <v>4 – 5</v>
      </c>
      <c r="D8241">
        <v>34</v>
      </c>
      <c r="E8241" t="s">
        <v>13149</v>
      </c>
      <c r="G8241" t="s">
        <v>13150</v>
      </c>
      <c r="H8241" t="s">
        <v>13150</v>
      </c>
      <c r="I8241" t="s">
        <v>10589</v>
      </c>
      <c r="J8241" t="s">
        <v>10590</v>
      </c>
      <c r="K8241" t="s">
        <v>15817</v>
      </c>
      <c r="L8241" t="s">
        <v>14198</v>
      </c>
      <c r="M8241" t="s">
        <v>16108</v>
      </c>
    </row>
    <row r="8242" spans="1:13">
      <c r="A8242" t="s">
        <v>261</v>
      </c>
      <c r="B8242">
        <v>4.7</v>
      </c>
      <c r="C8242" t="str">
        <f t="shared" si="128"/>
        <v>4 – 5</v>
      </c>
      <c r="D8242">
        <v>500</v>
      </c>
      <c r="E8242" t="s">
        <v>13149</v>
      </c>
      <c r="G8242" t="s">
        <v>13150</v>
      </c>
      <c r="H8242" t="s">
        <v>13150</v>
      </c>
      <c r="I8242" t="s">
        <v>10593</v>
      </c>
      <c r="J8242" t="s">
        <v>10594</v>
      </c>
      <c r="K8242" t="s">
        <v>16100</v>
      </c>
      <c r="L8242" t="s">
        <v>14198</v>
      </c>
      <c r="M8242" t="s">
        <v>262</v>
      </c>
    </row>
    <row r="8243" spans="1:13">
      <c r="A8243" t="s">
        <v>261</v>
      </c>
      <c r="B8243">
        <v>4.7</v>
      </c>
      <c r="C8243" t="str">
        <f t="shared" si="128"/>
        <v>4 – 5</v>
      </c>
      <c r="D8243">
        <v>500</v>
      </c>
      <c r="E8243" t="s">
        <v>13149</v>
      </c>
      <c r="G8243" t="s">
        <v>13150</v>
      </c>
      <c r="H8243" t="s">
        <v>13150</v>
      </c>
      <c r="I8243" t="s">
        <v>10593</v>
      </c>
      <c r="J8243" t="s">
        <v>10594</v>
      </c>
      <c r="K8243" t="s">
        <v>16100</v>
      </c>
      <c r="L8243" t="s">
        <v>14198</v>
      </c>
      <c r="M8243" t="s">
        <v>10</v>
      </c>
    </row>
    <row r="8244" spans="1:13">
      <c r="A8244" t="s">
        <v>261</v>
      </c>
      <c r="B8244">
        <v>4.7</v>
      </c>
      <c r="C8244" t="str">
        <f t="shared" si="128"/>
        <v>4 – 5</v>
      </c>
      <c r="D8244">
        <v>500</v>
      </c>
      <c r="E8244" t="s">
        <v>13149</v>
      </c>
      <c r="G8244" t="s">
        <v>13150</v>
      </c>
      <c r="H8244" t="s">
        <v>13150</v>
      </c>
      <c r="I8244" t="s">
        <v>10593</v>
      </c>
      <c r="J8244" t="s">
        <v>10594</v>
      </c>
      <c r="K8244" t="s">
        <v>16100</v>
      </c>
      <c r="L8244" t="s">
        <v>14198</v>
      </c>
      <c r="M8244" t="s">
        <v>595</v>
      </c>
    </row>
    <row r="8245" spans="1:13">
      <c r="A8245" t="s">
        <v>10595</v>
      </c>
      <c r="B8245">
        <v>4.7</v>
      </c>
      <c r="C8245" t="str">
        <f t="shared" si="128"/>
        <v>4 – 5</v>
      </c>
      <c r="D8245">
        <v>500</v>
      </c>
      <c r="E8245" t="s">
        <v>13149</v>
      </c>
      <c r="G8245" t="s">
        <v>13150</v>
      </c>
      <c r="H8245" t="s">
        <v>13150</v>
      </c>
      <c r="I8245" t="s">
        <v>10597</v>
      </c>
      <c r="J8245" t="s">
        <v>10598</v>
      </c>
      <c r="K8245" t="s">
        <v>15818</v>
      </c>
      <c r="L8245" t="s">
        <v>14198</v>
      </c>
      <c r="M8245" t="s">
        <v>149</v>
      </c>
    </row>
    <row r="8246" spans="1:13">
      <c r="A8246" t="s">
        <v>10599</v>
      </c>
      <c r="B8246">
        <v>4.8</v>
      </c>
      <c r="C8246" t="str">
        <f t="shared" si="128"/>
        <v>4 – 5</v>
      </c>
      <c r="D8246">
        <v>66</v>
      </c>
      <c r="E8246" t="s">
        <v>13149</v>
      </c>
      <c r="G8246" t="s">
        <v>13150</v>
      </c>
      <c r="H8246" t="s">
        <v>13150</v>
      </c>
      <c r="I8246" t="s">
        <v>10602</v>
      </c>
      <c r="J8246" t="s">
        <v>10603</v>
      </c>
      <c r="K8246" t="s">
        <v>15819</v>
      </c>
      <c r="L8246" t="s">
        <v>14198</v>
      </c>
      <c r="M8246" t="s">
        <v>262</v>
      </c>
    </row>
    <row r="8247" spans="1:13">
      <c r="A8247" t="s">
        <v>10599</v>
      </c>
      <c r="B8247">
        <v>4.8</v>
      </c>
      <c r="C8247" t="str">
        <f t="shared" si="128"/>
        <v>4 – 5</v>
      </c>
      <c r="D8247">
        <v>66</v>
      </c>
      <c r="E8247" t="s">
        <v>13149</v>
      </c>
      <c r="G8247" t="s">
        <v>13150</v>
      </c>
      <c r="H8247" t="s">
        <v>13150</v>
      </c>
      <c r="I8247" t="s">
        <v>10602</v>
      </c>
      <c r="J8247" t="s">
        <v>10603</v>
      </c>
      <c r="K8247" t="s">
        <v>15819</v>
      </c>
      <c r="L8247" t="s">
        <v>14198</v>
      </c>
      <c r="M8247" t="s">
        <v>1505</v>
      </c>
    </row>
    <row r="8248" spans="1:13">
      <c r="A8248" t="s">
        <v>10599</v>
      </c>
      <c r="B8248">
        <v>4.8</v>
      </c>
      <c r="C8248" t="str">
        <f t="shared" si="128"/>
        <v>4 – 5</v>
      </c>
      <c r="D8248">
        <v>66</v>
      </c>
      <c r="E8248" t="s">
        <v>13149</v>
      </c>
      <c r="G8248" t="s">
        <v>13150</v>
      </c>
      <c r="H8248" t="s">
        <v>13150</v>
      </c>
      <c r="I8248" t="s">
        <v>10602</v>
      </c>
      <c r="J8248" t="s">
        <v>10603</v>
      </c>
      <c r="K8248" t="s">
        <v>15819</v>
      </c>
      <c r="L8248" t="s">
        <v>14198</v>
      </c>
      <c r="M8248" t="s">
        <v>595</v>
      </c>
    </row>
    <row r="8249" spans="1:13">
      <c r="A8249" t="s">
        <v>10605</v>
      </c>
      <c r="B8249">
        <v>4.2</v>
      </c>
      <c r="C8249" t="str">
        <f t="shared" si="128"/>
        <v>4 – 5</v>
      </c>
      <c r="D8249">
        <v>5</v>
      </c>
      <c r="E8249" t="s">
        <v>13149</v>
      </c>
      <c r="G8249" t="s">
        <v>13150</v>
      </c>
      <c r="H8249" t="s">
        <v>13150</v>
      </c>
      <c r="I8249" t="s">
        <v>10608</v>
      </c>
      <c r="J8249" t="s">
        <v>10609</v>
      </c>
      <c r="K8249" t="s">
        <v>15820</v>
      </c>
      <c r="L8249" t="s">
        <v>14198</v>
      </c>
      <c r="M8249" t="s">
        <v>330</v>
      </c>
    </row>
    <row r="8250" spans="1:13">
      <c r="A8250" t="s">
        <v>10605</v>
      </c>
      <c r="B8250">
        <v>4.2</v>
      </c>
      <c r="C8250" t="str">
        <f t="shared" si="128"/>
        <v>4 – 5</v>
      </c>
      <c r="D8250">
        <v>5</v>
      </c>
      <c r="E8250" t="s">
        <v>13149</v>
      </c>
      <c r="G8250" t="s">
        <v>13150</v>
      </c>
      <c r="H8250" t="s">
        <v>13150</v>
      </c>
      <c r="I8250" t="s">
        <v>10608</v>
      </c>
      <c r="J8250" t="s">
        <v>10609</v>
      </c>
      <c r="K8250" t="s">
        <v>15820</v>
      </c>
      <c r="L8250" t="s">
        <v>14198</v>
      </c>
      <c r="M8250" t="s">
        <v>7743</v>
      </c>
    </row>
    <row r="8251" spans="1:13">
      <c r="A8251" t="s">
        <v>10610</v>
      </c>
      <c r="B8251">
        <v>4.9000000000000004</v>
      </c>
      <c r="C8251" t="str">
        <f t="shared" si="128"/>
        <v>4 – 5</v>
      </c>
      <c r="D8251">
        <v>100</v>
      </c>
      <c r="E8251" t="s">
        <v>13149</v>
      </c>
      <c r="G8251" t="s">
        <v>13150</v>
      </c>
      <c r="H8251" t="s">
        <v>13150</v>
      </c>
      <c r="I8251" t="s">
        <v>10612</v>
      </c>
      <c r="J8251" t="s">
        <v>10613</v>
      </c>
      <c r="K8251" t="s">
        <v>15821</v>
      </c>
      <c r="L8251" t="s">
        <v>14198</v>
      </c>
      <c r="M8251" t="s">
        <v>52</v>
      </c>
    </row>
    <row r="8252" spans="1:13">
      <c r="A8252" t="s">
        <v>10610</v>
      </c>
      <c r="B8252">
        <v>4.9000000000000004</v>
      </c>
      <c r="C8252" t="str">
        <f t="shared" si="128"/>
        <v>4 – 5</v>
      </c>
      <c r="D8252">
        <v>100</v>
      </c>
      <c r="E8252" t="s">
        <v>13149</v>
      </c>
      <c r="G8252" t="s">
        <v>13150</v>
      </c>
      <c r="H8252" t="s">
        <v>13150</v>
      </c>
      <c r="I8252" t="s">
        <v>10612</v>
      </c>
      <c r="J8252" t="s">
        <v>10613</v>
      </c>
      <c r="K8252" t="s">
        <v>15821</v>
      </c>
      <c r="L8252" t="s">
        <v>14198</v>
      </c>
      <c r="M8252" t="s">
        <v>511</v>
      </c>
    </row>
    <row r="8253" spans="1:13">
      <c r="A8253" t="s">
        <v>10614</v>
      </c>
      <c r="C8253" t="str">
        <f t="shared" si="128"/>
        <v>No Rating</v>
      </c>
      <c r="E8253" t="s">
        <v>13150</v>
      </c>
      <c r="G8253" t="s">
        <v>13150</v>
      </c>
      <c r="H8253" t="s">
        <v>13150</v>
      </c>
      <c r="I8253" t="s">
        <v>10616</v>
      </c>
      <c r="J8253" t="s">
        <v>10617</v>
      </c>
      <c r="K8253" t="s">
        <v>15822</v>
      </c>
      <c r="L8253" t="s">
        <v>14198</v>
      </c>
      <c r="M8253" t="s">
        <v>635</v>
      </c>
    </row>
    <row r="8254" spans="1:13">
      <c r="A8254" t="s">
        <v>10614</v>
      </c>
      <c r="C8254" t="str">
        <f t="shared" si="128"/>
        <v>No Rating</v>
      </c>
      <c r="E8254" t="s">
        <v>13150</v>
      </c>
      <c r="G8254" t="s">
        <v>13150</v>
      </c>
      <c r="H8254" t="s">
        <v>13150</v>
      </c>
      <c r="I8254" t="s">
        <v>10616</v>
      </c>
      <c r="J8254" t="s">
        <v>10617</v>
      </c>
      <c r="K8254" t="s">
        <v>15822</v>
      </c>
      <c r="L8254" t="s">
        <v>14198</v>
      </c>
      <c r="M8254" t="s">
        <v>262</v>
      </c>
    </row>
    <row r="8255" spans="1:13">
      <c r="A8255" t="s">
        <v>10614</v>
      </c>
      <c r="C8255" t="str">
        <f t="shared" si="128"/>
        <v>No Rating</v>
      </c>
      <c r="E8255" t="s">
        <v>13150</v>
      </c>
      <c r="G8255" t="s">
        <v>13150</v>
      </c>
      <c r="H8255" t="s">
        <v>13150</v>
      </c>
      <c r="I8255" t="s">
        <v>10616</v>
      </c>
      <c r="J8255" t="s">
        <v>10617</v>
      </c>
      <c r="K8255" t="s">
        <v>15822</v>
      </c>
      <c r="L8255" t="s">
        <v>14198</v>
      </c>
      <c r="M8255" t="s">
        <v>10</v>
      </c>
    </row>
    <row r="8256" spans="1:13">
      <c r="A8256" t="s">
        <v>10614</v>
      </c>
      <c r="C8256" t="str">
        <f t="shared" si="128"/>
        <v>No Rating</v>
      </c>
      <c r="E8256" t="s">
        <v>13150</v>
      </c>
      <c r="G8256" t="s">
        <v>13150</v>
      </c>
      <c r="H8256" t="s">
        <v>13150</v>
      </c>
      <c r="I8256" t="s">
        <v>10616</v>
      </c>
      <c r="J8256" t="s">
        <v>10617</v>
      </c>
      <c r="K8256" t="s">
        <v>15822</v>
      </c>
      <c r="L8256" t="s">
        <v>14198</v>
      </c>
      <c r="M8256" t="s">
        <v>1505</v>
      </c>
    </row>
    <row r="8257" spans="1:13">
      <c r="A8257" t="s">
        <v>10614</v>
      </c>
      <c r="C8257" t="str">
        <f t="shared" si="128"/>
        <v>No Rating</v>
      </c>
      <c r="E8257" t="s">
        <v>13150</v>
      </c>
      <c r="G8257" t="s">
        <v>13150</v>
      </c>
      <c r="H8257" t="s">
        <v>13150</v>
      </c>
      <c r="I8257" t="s">
        <v>10616</v>
      </c>
      <c r="J8257" t="s">
        <v>10617</v>
      </c>
      <c r="K8257" t="s">
        <v>15822</v>
      </c>
      <c r="L8257" t="s">
        <v>14198</v>
      </c>
      <c r="M8257" t="s">
        <v>595</v>
      </c>
    </row>
    <row r="8258" spans="1:13">
      <c r="A8258" t="s">
        <v>10618</v>
      </c>
      <c r="B8258">
        <v>3.1</v>
      </c>
      <c r="C8258" t="str">
        <f t="shared" ref="C8258:C8321" si="129">IF(B8258="", "No Rating",
 IF(B8258&lt;=2, "1 – 2",
 IF(B8258&lt;=3, "2 – 3",
 IF(B8258&lt;=4, "3 – 4",
 "4 – 5"))))</f>
        <v>3 – 4</v>
      </c>
      <c r="D8258">
        <v>1000</v>
      </c>
      <c r="E8258" t="s">
        <v>13149</v>
      </c>
      <c r="G8258" t="s">
        <v>13150</v>
      </c>
      <c r="H8258" t="s">
        <v>13150</v>
      </c>
      <c r="I8258" t="s">
        <v>10621</v>
      </c>
      <c r="J8258" t="s">
        <v>10622</v>
      </c>
      <c r="K8258" t="s">
        <v>16164</v>
      </c>
      <c r="L8258" t="s">
        <v>14067</v>
      </c>
      <c r="M8258" t="s">
        <v>149</v>
      </c>
    </row>
    <row r="8259" spans="1:13">
      <c r="A8259" t="s">
        <v>10618</v>
      </c>
      <c r="B8259">
        <v>3.1</v>
      </c>
      <c r="C8259" t="str">
        <f t="shared" si="129"/>
        <v>3 – 4</v>
      </c>
      <c r="D8259">
        <v>1000</v>
      </c>
      <c r="E8259" t="s">
        <v>13149</v>
      </c>
      <c r="G8259" t="s">
        <v>13150</v>
      </c>
      <c r="H8259" t="s">
        <v>13150</v>
      </c>
      <c r="I8259" t="s">
        <v>10621</v>
      </c>
      <c r="J8259" t="s">
        <v>10622</v>
      </c>
      <c r="K8259" t="s">
        <v>16164</v>
      </c>
      <c r="L8259" t="s">
        <v>14067</v>
      </c>
      <c r="M8259" t="s">
        <v>262</v>
      </c>
    </row>
    <row r="8260" spans="1:13">
      <c r="A8260" t="s">
        <v>10618</v>
      </c>
      <c r="B8260">
        <v>3.1</v>
      </c>
      <c r="C8260" t="str">
        <f t="shared" si="129"/>
        <v>3 – 4</v>
      </c>
      <c r="D8260">
        <v>1000</v>
      </c>
      <c r="E8260" t="s">
        <v>13149</v>
      </c>
      <c r="G8260" t="s">
        <v>13150</v>
      </c>
      <c r="H8260" t="s">
        <v>13150</v>
      </c>
      <c r="I8260" t="s">
        <v>10621</v>
      </c>
      <c r="J8260" t="s">
        <v>10622</v>
      </c>
      <c r="K8260" t="s">
        <v>16164</v>
      </c>
      <c r="L8260" t="s">
        <v>14067</v>
      </c>
      <c r="M8260" t="s">
        <v>1762</v>
      </c>
    </row>
    <row r="8261" spans="1:13">
      <c r="A8261" t="s">
        <v>10618</v>
      </c>
      <c r="B8261">
        <v>3.1</v>
      </c>
      <c r="C8261" t="str">
        <f t="shared" si="129"/>
        <v>3 – 4</v>
      </c>
      <c r="D8261">
        <v>1000</v>
      </c>
      <c r="E8261" t="s">
        <v>13149</v>
      </c>
      <c r="G8261" t="s">
        <v>13150</v>
      </c>
      <c r="H8261" t="s">
        <v>13150</v>
      </c>
      <c r="I8261" t="s">
        <v>10621</v>
      </c>
      <c r="J8261" t="s">
        <v>10622</v>
      </c>
      <c r="K8261" t="s">
        <v>16164</v>
      </c>
      <c r="L8261" t="s">
        <v>14067</v>
      </c>
      <c r="M8261" t="s">
        <v>595</v>
      </c>
    </row>
    <row r="8262" spans="1:13">
      <c r="A8262" t="s">
        <v>10624</v>
      </c>
      <c r="B8262">
        <v>4.5</v>
      </c>
      <c r="C8262" t="str">
        <f t="shared" si="129"/>
        <v>4 – 5</v>
      </c>
      <c r="D8262">
        <v>100</v>
      </c>
      <c r="E8262" t="s">
        <v>13149</v>
      </c>
      <c r="G8262" t="s">
        <v>13150</v>
      </c>
      <c r="H8262" t="s">
        <v>13150</v>
      </c>
      <c r="I8262" t="s">
        <v>10626</v>
      </c>
      <c r="J8262" t="s">
        <v>10627</v>
      </c>
      <c r="K8262" t="s">
        <v>15823</v>
      </c>
      <c r="L8262" t="s">
        <v>14198</v>
      </c>
      <c r="M8262" t="s">
        <v>10</v>
      </c>
    </row>
    <row r="8263" spans="1:13">
      <c r="A8263" t="s">
        <v>10624</v>
      </c>
      <c r="B8263">
        <v>4.5</v>
      </c>
      <c r="C8263" t="str">
        <f t="shared" si="129"/>
        <v>4 – 5</v>
      </c>
      <c r="D8263">
        <v>100</v>
      </c>
      <c r="E8263" t="s">
        <v>13149</v>
      </c>
      <c r="G8263" t="s">
        <v>13150</v>
      </c>
      <c r="H8263" t="s">
        <v>13150</v>
      </c>
      <c r="I8263" t="s">
        <v>10626</v>
      </c>
      <c r="J8263" t="s">
        <v>10627</v>
      </c>
      <c r="K8263" t="s">
        <v>15823</v>
      </c>
      <c r="L8263" t="s">
        <v>14198</v>
      </c>
      <c r="M8263" t="s">
        <v>52</v>
      </c>
    </row>
    <row r="8264" spans="1:13">
      <c r="A8264" t="s">
        <v>10624</v>
      </c>
      <c r="B8264">
        <v>4.5</v>
      </c>
      <c r="C8264" t="str">
        <f t="shared" si="129"/>
        <v>4 – 5</v>
      </c>
      <c r="D8264">
        <v>100</v>
      </c>
      <c r="E8264" t="s">
        <v>13149</v>
      </c>
      <c r="G8264" t="s">
        <v>13150</v>
      </c>
      <c r="H8264" t="s">
        <v>13150</v>
      </c>
      <c r="I8264" t="s">
        <v>10626</v>
      </c>
      <c r="J8264" t="s">
        <v>10627</v>
      </c>
      <c r="K8264" t="s">
        <v>15823</v>
      </c>
      <c r="L8264" t="s">
        <v>14198</v>
      </c>
      <c r="M8264" t="s">
        <v>1505</v>
      </c>
    </row>
    <row r="8265" spans="1:13">
      <c r="A8265" t="s">
        <v>10628</v>
      </c>
      <c r="B8265">
        <v>3.4</v>
      </c>
      <c r="C8265" t="str">
        <f t="shared" si="129"/>
        <v>3 – 4</v>
      </c>
      <c r="D8265">
        <v>39</v>
      </c>
      <c r="E8265" t="s">
        <v>13149</v>
      </c>
      <c r="G8265" t="s">
        <v>13150</v>
      </c>
      <c r="H8265" t="s">
        <v>13150</v>
      </c>
      <c r="I8265" t="s">
        <v>10631</v>
      </c>
      <c r="J8265" t="s">
        <v>10632</v>
      </c>
      <c r="K8265" t="s">
        <v>15824</v>
      </c>
      <c r="L8265" t="s">
        <v>14198</v>
      </c>
      <c r="M8265" t="s">
        <v>52</v>
      </c>
    </row>
    <row r="8266" spans="1:13">
      <c r="A8266" t="s">
        <v>10628</v>
      </c>
      <c r="B8266">
        <v>3.4</v>
      </c>
      <c r="C8266" t="str">
        <f t="shared" si="129"/>
        <v>3 – 4</v>
      </c>
      <c r="D8266">
        <v>39</v>
      </c>
      <c r="E8266" t="s">
        <v>13149</v>
      </c>
      <c r="G8266" t="s">
        <v>13150</v>
      </c>
      <c r="H8266" t="s">
        <v>13150</v>
      </c>
      <c r="I8266" t="s">
        <v>10631</v>
      </c>
      <c r="J8266" t="s">
        <v>10632</v>
      </c>
      <c r="K8266" t="s">
        <v>15824</v>
      </c>
      <c r="L8266" t="s">
        <v>14198</v>
      </c>
      <c r="M8266" t="s">
        <v>18</v>
      </c>
    </row>
    <row r="8267" spans="1:13">
      <c r="A8267" t="s">
        <v>10628</v>
      </c>
      <c r="B8267">
        <v>3.4</v>
      </c>
      <c r="C8267" t="str">
        <f t="shared" si="129"/>
        <v>3 – 4</v>
      </c>
      <c r="D8267">
        <v>39</v>
      </c>
      <c r="E8267" t="s">
        <v>13149</v>
      </c>
      <c r="G8267" t="s">
        <v>13150</v>
      </c>
      <c r="H8267" t="s">
        <v>13150</v>
      </c>
      <c r="I8267" t="s">
        <v>10631</v>
      </c>
      <c r="J8267" t="s">
        <v>10632</v>
      </c>
      <c r="K8267" t="s">
        <v>15824</v>
      </c>
      <c r="L8267" t="s">
        <v>14198</v>
      </c>
      <c r="M8267" t="s">
        <v>5392</v>
      </c>
    </row>
    <row r="8268" spans="1:13">
      <c r="A8268" t="s">
        <v>10633</v>
      </c>
      <c r="B8268">
        <v>3.9</v>
      </c>
      <c r="C8268" t="str">
        <f t="shared" si="129"/>
        <v>3 – 4</v>
      </c>
      <c r="D8268">
        <v>19</v>
      </c>
      <c r="E8268" t="s">
        <v>13149</v>
      </c>
      <c r="G8268" t="s">
        <v>13150</v>
      </c>
      <c r="H8268" t="s">
        <v>13150</v>
      </c>
      <c r="I8268" t="s">
        <v>10636</v>
      </c>
      <c r="J8268" t="s">
        <v>10637</v>
      </c>
      <c r="K8268" t="s">
        <v>15825</v>
      </c>
      <c r="L8268" t="s">
        <v>14198</v>
      </c>
      <c r="M8268" t="s">
        <v>18</v>
      </c>
    </row>
    <row r="8269" spans="1:13">
      <c r="A8269" t="s">
        <v>10633</v>
      </c>
      <c r="B8269">
        <v>3.9</v>
      </c>
      <c r="C8269" t="str">
        <f t="shared" si="129"/>
        <v>3 – 4</v>
      </c>
      <c r="D8269">
        <v>19</v>
      </c>
      <c r="E8269" t="s">
        <v>13149</v>
      </c>
      <c r="G8269" t="s">
        <v>13150</v>
      </c>
      <c r="H8269" t="s">
        <v>13150</v>
      </c>
      <c r="I8269" t="s">
        <v>10636</v>
      </c>
      <c r="J8269" t="s">
        <v>10637</v>
      </c>
      <c r="K8269" t="s">
        <v>15825</v>
      </c>
      <c r="L8269" t="s">
        <v>14198</v>
      </c>
      <c r="M8269" t="s">
        <v>3586</v>
      </c>
    </row>
    <row r="8270" spans="1:13">
      <c r="A8270" t="s">
        <v>10633</v>
      </c>
      <c r="B8270">
        <v>3.9</v>
      </c>
      <c r="C8270" t="str">
        <f t="shared" si="129"/>
        <v>3 – 4</v>
      </c>
      <c r="D8270">
        <v>19</v>
      </c>
      <c r="E8270" t="s">
        <v>13149</v>
      </c>
      <c r="G8270" t="s">
        <v>13150</v>
      </c>
      <c r="H8270" t="s">
        <v>13150</v>
      </c>
      <c r="I8270" t="s">
        <v>10636</v>
      </c>
      <c r="J8270" t="s">
        <v>10637</v>
      </c>
      <c r="K8270" t="s">
        <v>15825</v>
      </c>
      <c r="L8270" t="s">
        <v>14198</v>
      </c>
      <c r="M8270" t="s">
        <v>8122</v>
      </c>
    </row>
    <row r="8271" spans="1:13">
      <c r="A8271" t="s">
        <v>10638</v>
      </c>
      <c r="B8271">
        <v>4.8</v>
      </c>
      <c r="C8271" t="str">
        <f t="shared" si="129"/>
        <v>4 – 5</v>
      </c>
      <c r="D8271">
        <v>500</v>
      </c>
      <c r="E8271" t="s">
        <v>13149</v>
      </c>
      <c r="G8271" t="s">
        <v>13150</v>
      </c>
      <c r="H8271" t="s">
        <v>13150</v>
      </c>
      <c r="I8271" t="s">
        <v>10640</v>
      </c>
      <c r="J8271" t="s">
        <v>10641</v>
      </c>
      <c r="K8271" t="s">
        <v>15826</v>
      </c>
      <c r="L8271" t="s">
        <v>14198</v>
      </c>
      <c r="M8271" t="s">
        <v>233</v>
      </c>
    </row>
    <row r="8272" spans="1:13">
      <c r="A8272" t="s">
        <v>10638</v>
      </c>
      <c r="B8272">
        <v>4.8</v>
      </c>
      <c r="C8272" t="str">
        <f t="shared" si="129"/>
        <v>4 – 5</v>
      </c>
      <c r="D8272">
        <v>500</v>
      </c>
      <c r="E8272" t="s">
        <v>13149</v>
      </c>
      <c r="G8272" t="s">
        <v>13150</v>
      </c>
      <c r="H8272" t="s">
        <v>13150</v>
      </c>
      <c r="I8272" t="s">
        <v>10640</v>
      </c>
      <c r="J8272" t="s">
        <v>10641</v>
      </c>
      <c r="K8272" t="s">
        <v>15826</v>
      </c>
      <c r="L8272" t="s">
        <v>14198</v>
      </c>
      <c r="M8272" t="s">
        <v>257</v>
      </c>
    </row>
    <row r="8273" spans="1:13">
      <c r="A8273" t="s">
        <v>10638</v>
      </c>
      <c r="B8273">
        <v>4.8</v>
      </c>
      <c r="C8273" t="str">
        <f t="shared" si="129"/>
        <v>4 – 5</v>
      </c>
      <c r="D8273">
        <v>500</v>
      </c>
      <c r="E8273" t="s">
        <v>13149</v>
      </c>
      <c r="G8273" t="s">
        <v>13150</v>
      </c>
      <c r="H8273" t="s">
        <v>13150</v>
      </c>
      <c r="I8273" t="s">
        <v>10640</v>
      </c>
      <c r="J8273" t="s">
        <v>10641</v>
      </c>
      <c r="K8273" t="s">
        <v>15826</v>
      </c>
      <c r="L8273" t="s">
        <v>14198</v>
      </c>
      <c r="M8273" t="s">
        <v>262</v>
      </c>
    </row>
    <row r="8274" spans="1:13">
      <c r="A8274" t="s">
        <v>10638</v>
      </c>
      <c r="B8274">
        <v>4.8</v>
      </c>
      <c r="C8274" t="str">
        <f t="shared" si="129"/>
        <v>4 – 5</v>
      </c>
      <c r="D8274">
        <v>500</v>
      </c>
      <c r="E8274" t="s">
        <v>13149</v>
      </c>
      <c r="G8274" t="s">
        <v>13150</v>
      </c>
      <c r="H8274" t="s">
        <v>13150</v>
      </c>
      <c r="I8274" t="s">
        <v>10640</v>
      </c>
      <c r="J8274" t="s">
        <v>10641</v>
      </c>
      <c r="K8274" t="s">
        <v>15826</v>
      </c>
      <c r="L8274" t="s">
        <v>14198</v>
      </c>
      <c r="M8274" t="s">
        <v>52</v>
      </c>
    </row>
    <row r="8275" spans="1:13">
      <c r="A8275" t="s">
        <v>10638</v>
      </c>
      <c r="B8275">
        <v>4.8</v>
      </c>
      <c r="C8275" t="str">
        <f t="shared" si="129"/>
        <v>4 – 5</v>
      </c>
      <c r="D8275">
        <v>500</v>
      </c>
      <c r="E8275" t="s">
        <v>13149</v>
      </c>
      <c r="G8275" t="s">
        <v>13150</v>
      </c>
      <c r="H8275" t="s">
        <v>13150</v>
      </c>
      <c r="I8275" t="s">
        <v>10640</v>
      </c>
      <c r="J8275" t="s">
        <v>10641</v>
      </c>
      <c r="K8275" t="s">
        <v>15826</v>
      </c>
      <c r="L8275" t="s">
        <v>14198</v>
      </c>
      <c r="M8275" t="s">
        <v>18</v>
      </c>
    </row>
    <row r="8276" spans="1:13">
      <c r="A8276" t="s">
        <v>10643</v>
      </c>
      <c r="B8276">
        <v>4.8</v>
      </c>
      <c r="C8276" t="str">
        <f t="shared" si="129"/>
        <v>4 – 5</v>
      </c>
      <c r="D8276">
        <v>2000</v>
      </c>
      <c r="E8276" t="s">
        <v>13149</v>
      </c>
      <c r="G8276" t="s">
        <v>13150</v>
      </c>
      <c r="H8276" t="s">
        <v>13150</v>
      </c>
      <c r="I8276" t="s">
        <v>10645</v>
      </c>
      <c r="J8276" t="s">
        <v>10646</v>
      </c>
      <c r="K8276" t="s">
        <v>15827</v>
      </c>
      <c r="L8276" t="s">
        <v>14198</v>
      </c>
      <c r="M8276" t="s">
        <v>262</v>
      </c>
    </row>
    <row r="8277" spans="1:13">
      <c r="A8277" t="s">
        <v>10643</v>
      </c>
      <c r="B8277">
        <v>4.8</v>
      </c>
      <c r="C8277" t="str">
        <f t="shared" si="129"/>
        <v>4 – 5</v>
      </c>
      <c r="D8277">
        <v>2000</v>
      </c>
      <c r="E8277" t="s">
        <v>13149</v>
      </c>
      <c r="G8277" t="s">
        <v>13150</v>
      </c>
      <c r="H8277" t="s">
        <v>13150</v>
      </c>
      <c r="I8277" t="s">
        <v>10645</v>
      </c>
      <c r="J8277" t="s">
        <v>10646</v>
      </c>
      <c r="K8277" t="s">
        <v>15827</v>
      </c>
      <c r="L8277" t="s">
        <v>14198</v>
      </c>
      <c r="M8277" t="s">
        <v>10</v>
      </c>
    </row>
    <row r="8278" spans="1:13">
      <c r="A8278" t="s">
        <v>10643</v>
      </c>
      <c r="B8278">
        <v>4.8</v>
      </c>
      <c r="C8278" t="str">
        <f t="shared" si="129"/>
        <v>4 – 5</v>
      </c>
      <c r="D8278">
        <v>2000</v>
      </c>
      <c r="E8278" t="s">
        <v>13149</v>
      </c>
      <c r="G8278" t="s">
        <v>13150</v>
      </c>
      <c r="H8278" t="s">
        <v>13150</v>
      </c>
      <c r="I8278" t="s">
        <v>10645</v>
      </c>
      <c r="J8278" t="s">
        <v>10646</v>
      </c>
      <c r="K8278" t="s">
        <v>15827</v>
      </c>
      <c r="L8278" t="s">
        <v>14198</v>
      </c>
      <c r="M8278" t="s">
        <v>52</v>
      </c>
    </row>
    <row r="8279" spans="1:13">
      <c r="A8279" t="s">
        <v>10643</v>
      </c>
      <c r="B8279">
        <v>4.8</v>
      </c>
      <c r="C8279" t="str">
        <f t="shared" si="129"/>
        <v>4 – 5</v>
      </c>
      <c r="D8279">
        <v>2000</v>
      </c>
      <c r="E8279" t="s">
        <v>13149</v>
      </c>
      <c r="G8279" t="s">
        <v>13150</v>
      </c>
      <c r="H8279" t="s">
        <v>13150</v>
      </c>
      <c r="I8279" t="s">
        <v>10645</v>
      </c>
      <c r="J8279" t="s">
        <v>10646</v>
      </c>
      <c r="K8279" t="s">
        <v>15827</v>
      </c>
      <c r="L8279" t="s">
        <v>14198</v>
      </c>
      <c r="M8279" t="s">
        <v>2256</v>
      </c>
    </row>
    <row r="8280" spans="1:13">
      <c r="A8280" t="s">
        <v>10643</v>
      </c>
      <c r="B8280">
        <v>4.8</v>
      </c>
      <c r="C8280" t="str">
        <f t="shared" si="129"/>
        <v>4 – 5</v>
      </c>
      <c r="D8280">
        <v>2000</v>
      </c>
      <c r="E8280" t="s">
        <v>13149</v>
      </c>
      <c r="G8280" t="s">
        <v>13150</v>
      </c>
      <c r="H8280" t="s">
        <v>13150</v>
      </c>
      <c r="I8280" t="s">
        <v>10645</v>
      </c>
      <c r="J8280" t="s">
        <v>10646</v>
      </c>
      <c r="K8280" t="s">
        <v>15827</v>
      </c>
      <c r="L8280" t="s">
        <v>14198</v>
      </c>
      <c r="M8280" t="s">
        <v>16108</v>
      </c>
    </row>
    <row r="8281" spans="1:13">
      <c r="A8281" t="s">
        <v>10647</v>
      </c>
      <c r="B8281">
        <v>4.8</v>
      </c>
      <c r="C8281" t="str">
        <f t="shared" si="129"/>
        <v>4 – 5</v>
      </c>
      <c r="D8281">
        <v>100</v>
      </c>
      <c r="E8281" t="s">
        <v>13149</v>
      </c>
      <c r="G8281" t="s">
        <v>13150</v>
      </c>
      <c r="H8281" t="s">
        <v>13150</v>
      </c>
      <c r="I8281" t="s">
        <v>10649</v>
      </c>
      <c r="J8281" t="s">
        <v>10650</v>
      </c>
      <c r="K8281" t="s">
        <v>13614</v>
      </c>
      <c r="L8281" t="s">
        <v>13155</v>
      </c>
      <c r="M8281" t="s">
        <v>262</v>
      </c>
    </row>
    <row r="8282" spans="1:13">
      <c r="A8282" t="s">
        <v>10647</v>
      </c>
      <c r="B8282">
        <v>4.8</v>
      </c>
      <c r="C8282" t="str">
        <f t="shared" si="129"/>
        <v>4 – 5</v>
      </c>
      <c r="D8282">
        <v>100</v>
      </c>
      <c r="E8282" t="s">
        <v>13149</v>
      </c>
      <c r="G8282" t="s">
        <v>13150</v>
      </c>
      <c r="H8282" t="s">
        <v>13150</v>
      </c>
      <c r="I8282" t="s">
        <v>10649</v>
      </c>
      <c r="J8282" t="s">
        <v>10650</v>
      </c>
      <c r="K8282" t="s">
        <v>13614</v>
      </c>
      <c r="L8282" t="s">
        <v>13155</v>
      </c>
      <c r="M8282" t="s">
        <v>595</v>
      </c>
    </row>
    <row r="8283" spans="1:13">
      <c r="A8283" t="s">
        <v>10651</v>
      </c>
      <c r="C8283" t="str">
        <f t="shared" si="129"/>
        <v>No Rating</v>
      </c>
      <c r="E8283" t="s">
        <v>13150</v>
      </c>
      <c r="G8283" t="s">
        <v>13150</v>
      </c>
      <c r="H8283" t="s">
        <v>13150</v>
      </c>
      <c r="I8283" t="s">
        <v>10653</v>
      </c>
      <c r="J8283" t="s">
        <v>10654</v>
      </c>
      <c r="K8283" t="s">
        <v>15828</v>
      </c>
      <c r="L8283" t="s">
        <v>14198</v>
      </c>
      <c r="M8283" t="s">
        <v>52</v>
      </c>
    </row>
    <row r="8284" spans="1:13">
      <c r="A8284" t="s">
        <v>10651</v>
      </c>
      <c r="C8284" t="str">
        <f t="shared" si="129"/>
        <v>No Rating</v>
      </c>
      <c r="E8284" t="s">
        <v>13150</v>
      </c>
      <c r="G8284" t="s">
        <v>13150</v>
      </c>
      <c r="H8284" t="s">
        <v>13150</v>
      </c>
      <c r="I8284" t="s">
        <v>10653</v>
      </c>
      <c r="J8284" t="s">
        <v>10654</v>
      </c>
      <c r="K8284" t="s">
        <v>15828</v>
      </c>
      <c r="L8284" t="s">
        <v>14198</v>
      </c>
      <c r="M8284" t="s">
        <v>12403</v>
      </c>
    </row>
    <row r="8285" spans="1:13">
      <c r="A8285" t="s">
        <v>10651</v>
      </c>
      <c r="C8285" t="str">
        <f t="shared" si="129"/>
        <v>No Rating</v>
      </c>
      <c r="E8285" t="s">
        <v>13150</v>
      </c>
      <c r="G8285" t="s">
        <v>13150</v>
      </c>
      <c r="H8285" t="s">
        <v>13150</v>
      </c>
      <c r="I8285" t="s">
        <v>10653</v>
      </c>
      <c r="J8285" t="s">
        <v>10654</v>
      </c>
      <c r="K8285" t="s">
        <v>15828</v>
      </c>
      <c r="L8285" t="s">
        <v>14198</v>
      </c>
      <c r="M8285" t="s">
        <v>511</v>
      </c>
    </row>
    <row r="8286" spans="1:13">
      <c r="A8286" t="s">
        <v>10651</v>
      </c>
      <c r="C8286" t="str">
        <f t="shared" si="129"/>
        <v>No Rating</v>
      </c>
      <c r="E8286" t="s">
        <v>13150</v>
      </c>
      <c r="G8286" t="s">
        <v>13150</v>
      </c>
      <c r="H8286" t="s">
        <v>13150</v>
      </c>
      <c r="I8286" t="s">
        <v>10653</v>
      </c>
      <c r="J8286" t="s">
        <v>10654</v>
      </c>
      <c r="K8286" t="s">
        <v>15828</v>
      </c>
      <c r="L8286" t="s">
        <v>14198</v>
      </c>
      <c r="M8286" t="s">
        <v>16112</v>
      </c>
    </row>
    <row r="8287" spans="1:13">
      <c r="A8287" t="s">
        <v>10655</v>
      </c>
      <c r="B8287">
        <v>4.5999999999999996</v>
      </c>
      <c r="C8287" t="str">
        <f t="shared" si="129"/>
        <v>4 – 5</v>
      </c>
      <c r="D8287">
        <v>100</v>
      </c>
      <c r="E8287" t="s">
        <v>13149</v>
      </c>
      <c r="G8287" t="s">
        <v>13150</v>
      </c>
      <c r="H8287" t="s">
        <v>13150</v>
      </c>
      <c r="I8287" t="s">
        <v>10657</v>
      </c>
      <c r="J8287" t="s">
        <v>10658</v>
      </c>
      <c r="K8287" t="s">
        <v>15829</v>
      </c>
      <c r="L8287" t="s">
        <v>14198</v>
      </c>
      <c r="M8287" t="s">
        <v>262</v>
      </c>
    </row>
    <row r="8288" spans="1:13">
      <c r="A8288" t="s">
        <v>10655</v>
      </c>
      <c r="B8288">
        <v>4.5999999999999996</v>
      </c>
      <c r="C8288" t="str">
        <f t="shared" si="129"/>
        <v>4 – 5</v>
      </c>
      <c r="D8288">
        <v>100</v>
      </c>
      <c r="E8288" t="s">
        <v>13149</v>
      </c>
      <c r="G8288" t="s">
        <v>13150</v>
      </c>
      <c r="H8288" t="s">
        <v>13150</v>
      </c>
      <c r="I8288" t="s">
        <v>10657</v>
      </c>
      <c r="J8288" t="s">
        <v>10658</v>
      </c>
      <c r="K8288" t="s">
        <v>15829</v>
      </c>
      <c r="L8288" t="s">
        <v>14198</v>
      </c>
      <c r="M8288" t="s">
        <v>10</v>
      </c>
    </row>
    <row r="8289" spans="1:13">
      <c r="A8289" t="s">
        <v>10655</v>
      </c>
      <c r="B8289">
        <v>4.5999999999999996</v>
      </c>
      <c r="C8289" t="str">
        <f t="shared" si="129"/>
        <v>4 – 5</v>
      </c>
      <c r="D8289">
        <v>100</v>
      </c>
      <c r="E8289" t="s">
        <v>13149</v>
      </c>
      <c r="G8289" t="s">
        <v>13150</v>
      </c>
      <c r="H8289" t="s">
        <v>13150</v>
      </c>
      <c r="I8289" t="s">
        <v>10657</v>
      </c>
      <c r="J8289" t="s">
        <v>10658</v>
      </c>
      <c r="K8289" t="s">
        <v>15829</v>
      </c>
      <c r="L8289" t="s">
        <v>14198</v>
      </c>
      <c r="M8289" t="s">
        <v>595</v>
      </c>
    </row>
    <row r="8290" spans="1:13">
      <c r="A8290" t="s">
        <v>10659</v>
      </c>
      <c r="B8290">
        <v>4.5999999999999996</v>
      </c>
      <c r="C8290" t="str">
        <f t="shared" si="129"/>
        <v>4 – 5</v>
      </c>
      <c r="D8290">
        <v>1000</v>
      </c>
      <c r="E8290" t="s">
        <v>13149</v>
      </c>
      <c r="G8290" t="s">
        <v>13150</v>
      </c>
      <c r="H8290" t="s">
        <v>13150</v>
      </c>
      <c r="I8290" t="s">
        <v>10661</v>
      </c>
      <c r="J8290" t="s">
        <v>10662</v>
      </c>
      <c r="K8290" t="s">
        <v>15830</v>
      </c>
      <c r="L8290" t="s">
        <v>14198</v>
      </c>
      <c r="M8290" t="s">
        <v>635</v>
      </c>
    </row>
    <row r="8291" spans="1:13">
      <c r="A8291" t="s">
        <v>10659</v>
      </c>
      <c r="B8291">
        <v>4.5999999999999996</v>
      </c>
      <c r="C8291" t="str">
        <f t="shared" si="129"/>
        <v>4 – 5</v>
      </c>
      <c r="D8291">
        <v>1000</v>
      </c>
      <c r="E8291" t="s">
        <v>13149</v>
      </c>
      <c r="G8291" t="s">
        <v>13150</v>
      </c>
      <c r="H8291" t="s">
        <v>13150</v>
      </c>
      <c r="I8291" t="s">
        <v>10661</v>
      </c>
      <c r="J8291" t="s">
        <v>10662</v>
      </c>
      <c r="K8291" t="s">
        <v>15830</v>
      </c>
      <c r="L8291" t="s">
        <v>14198</v>
      </c>
      <c r="M8291" t="s">
        <v>4950</v>
      </c>
    </row>
    <row r="8292" spans="1:13">
      <c r="A8292" t="s">
        <v>10659</v>
      </c>
      <c r="B8292">
        <v>4.5999999999999996</v>
      </c>
      <c r="C8292" t="str">
        <f t="shared" si="129"/>
        <v>4 – 5</v>
      </c>
      <c r="D8292">
        <v>1000</v>
      </c>
      <c r="E8292" t="s">
        <v>13149</v>
      </c>
      <c r="G8292" t="s">
        <v>13150</v>
      </c>
      <c r="H8292" t="s">
        <v>13150</v>
      </c>
      <c r="I8292" t="s">
        <v>10661</v>
      </c>
      <c r="J8292" t="s">
        <v>10662</v>
      </c>
      <c r="K8292" t="s">
        <v>15830</v>
      </c>
      <c r="L8292" t="s">
        <v>14198</v>
      </c>
      <c r="M8292" t="s">
        <v>149</v>
      </c>
    </row>
    <row r="8293" spans="1:13">
      <c r="A8293" t="s">
        <v>10659</v>
      </c>
      <c r="B8293">
        <v>4.5999999999999996</v>
      </c>
      <c r="C8293" t="str">
        <f t="shared" si="129"/>
        <v>4 – 5</v>
      </c>
      <c r="D8293">
        <v>1000</v>
      </c>
      <c r="E8293" t="s">
        <v>13149</v>
      </c>
      <c r="G8293" t="s">
        <v>13150</v>
      </c>
      <c r="H8293" t="s">
        <v>13150</v>
      </c>
      <c r="I8293" t="s">
        <v>10661</v>
      </c>
      <c r="J8293" t="s">
        <v>10662</v>
      </c>
      <c r="K8293" t="s">
        <v>15830</v>
      </c>
      <c r="L8293" t="s">
        <v>14198</v>
      </c>
      <c r="M8293" t="s">
        <v>330</v>
      </c>
    </row>
    <row r="8294" spans="1:13">
      <c r="A8294" t="s">
        <v>10659</v>
      </c>
      <c r="B8294">
        <v>4.5999999999999996</v>
      </c>
      <c r="C8294" t="str">
        <f t="shared" si="129"/>
        <v>4 – 5</v>
      </c>
      <c r="D8294">
        <v>1000</v>
      </c>
      <c r="E8294" t="s">
        <v>13149</v>
      </c>
      <c r="G8294" t="s">
        <v>13150</v>
      </c>
      <c r="H8294" t="s">
        <v>13150</v>
      </c>
      <c r="I8294" t="s">
        <v>10661</v>
      </c>
      <c r="J8294" t="s">
        <v>10662</v>
      </c>
      <c r="K8294" t="s">
        <v>15830</v>
      </c>
      <c r="L8294" t="s">
        <v>14198</v>
      </c>
      <c r="M8294" t="s">
        <v>16118</v>
      </c>
    </row>
    <row r="8295" spans="1:13">
      <c r="A8295" t="s">
        <v>10663</v>
      </c>
      <c r="C8295" t="str">
        <f t="shared" si="129"/>
        <v>No Rating</v>
      </c>
      <c r="E8295" t="s">
        <v>13150</v>
      </c>
      <c r="G8295" t="s">
        <v>13150</v>
      </c>
      <c r="H8295" t="s">
        <v>13150</v>
      </c>
      <c r="I8295" t="s">
        <v>10665</v>
      </c>
      <c r="J8295" t="s">
        <v>10666</v>
      </c>
      <c r="K8295" t="s">
        <v>15831</v>
      </c>
      <c r="L8295" t="s">
        <v>14198</v>
      </c>
      <c r="M8295" t="s">
        <v>149</v>
      </c>
    </row>
    <row r="8296" spans="1:13">
      <c r="A8296" t="s">
        <v>10663</v>
      </c>
      <c r="C8296" t="str">
        <f t="shared" si="129"/>
        <v>No Rating</v>
      </c>
      <c r="E8296" t="s">
        <v>13150</v>
      </c>
      <c r="G8296" t="s">
        <v>13150</v>
      </c>
      <c r="H8296" t="s">
        <v>13150</v>
      </c>
      <c r="I8296" t="s">
        <v>10665</v>
      </c>
      <c r="J8296" t="s">
        <v>10666</v>
      </c>
      <c r="K8296" t="s">
        <v>15831</v>
      </c>
      <c r="L8296" t="s">
        <v>14198</v>
      </c>
      <c r="M8296" t="s">
        <v>10</v>
      </c>
    </row>
    <row r="8297" spans="1:13">
      <c r="A8297" t="s">
        <v>10667</v>
      </c>
      <c r="B8297">
        <v>4.9000000000000004</v>
      </c>
      <c r="C8297" t="str">
        <f t="shared" si="129"/>
        <v>4 – 5</v>
      </c>
      <c r="D8297">
        <v>500</v>
      </c>
      <c r="E8297" t="s">
        <v>13149</v>
      </c>
      <c r="G8297" t="s">
        <v>13150</v>
      </c>
      <c r="H8297" t="s">
        <v>13150</v>
      </c>
      <c r="I8297" t="s">
        <v>10669</v>
      </c>
      <c r="J8297" t="s">
        <v>10670</v>
      </c>
      <c r="K8297" t="s">
        <v>15832</v>
      </c>
      <c r="L8297" t="s">
        <v>14198</v>
      </c>
      <c r="M8297" t="s">
        <v>233</v>
      </c>
    </row>
    <row r="8298" spans="1:13">
      <c r="A8298" t="s">
        <v>10667</v>
      </c>
      <c r="B8298">
        <v>4.9000000000000004</v>
      </c>
      <c r="C8298" t="str">
        <f t="shared" si="129"/>
        <v>4 – 5</v>
      </c>
      <c r="D8298">
        <v>500</v>
      </c>
      <c r="E8298" t="s">
        <v>13149</v>
      </c>
      <c r="G8298" t="s">
        <v>13150</v>
      </c>
      <c r="H8298" t="s">
        <v>13150</v>
      </c>
      <c r="I8298" t="s">
        <v>10669</v>
      </c>
      <c r="J8298" t="s">
        <v>10670</v>
      </c>
      <c r="K8298" t="s">
        <v>15832</v>
      </c>
      <c r="L8298" t="s">
        <v>14198</v>
      </c>
      <c r="M8298" t="s">
        <v>1511</v>
      </c>
    </row>
    <row r="8299" spans="1:13">
      <c r="A8299" t="s">
        <v>10667</v>
      </c>
      <c r="B8299">
        <v>4.9000000000000004</v>
      </c>
      <c r="C8299" t="str">
        <f t="shared" si="129"/>
        <v>4 – 5</v>
      </c>
      <c r="D8299">
        <v>500</v>
      </c>
      <c r="E8299" t="s">
        <v>13149</v>
      </c>
      <c r="G8299" t="s">
        <v>13150</v>
      </c>
      <c r="H8299" t="s">
        <v>13150</v>
      </c>
      <c r="I8299" t="s">
        <v>10669</v>
      </c>
      <c r="J8299" t="s">
        <v>10670</v>
      </c>
      <c r="K8299" t="s">
        <v>15832</v>
      </c>
      <c r="L8299" t="s">
        <v>14198</v>
      </c>
      <c r="M8299" t="s">
        <v>4172</v>
      </c>
    </row>
    <row r="8300" spans="1:13">
      <c r="A8300" t="s">
        <v>10671</v>
      </c>
      <c r="C8300" t="str">
        <f t="shared" si="129"/>
        <v>No Rating</v>
      </c>
      <c r="E8300" t="s">
        <v>13150</v>
      </c>
      <c r="G8300" t="s">
        <v>13150</v>
      </c>
      <c r="H8300" t="s">
        <v>13150</v>
      </c>
      <c r="I8300" t="s">
        <v>10673</v>
      </c>
      <c r="J8300" t="s">
        <v>10674</v>
      </c>
      <c r="K8300" t="s">
        <v>15833</v>
      </c>
      <c r="L8300" t="s">
        <v>14067</v>
      </c>
      <c r="M8300" t="s">
        <v>262</v>
      </c>
    </row>
    <row r="8301" spans="1:13">
      <c r="A8301" t="s">
        <v>10671</v>
      </c>
      <c r="C8301" t="str">
        <f t="shared" si="129"/>
        <v>No Rating</v>
      </c>
      <c r="E8301" t="s">
        <v>13150</v>
      </c>
      <c r="G8301" t="s">
        <v>13150</v>
      </c>
      <c r="H8301" t="s">
        <v>13150</v>
      </c>
      <c r="I8301" t="s">
        <v>10673</v>
      </c>
      <c r="J8301" t="s">
        <v>10674</v>
      </c>
      <c r="K8301" t="s">
        <v>15833</v>
      </c>
      <c r="L8301" t="s">
        <v>14067</v>
      </c>
      <c r="M8301" t="s">
        <v>10</v>
      </c>
    </row>
    <row r="8302" spans="1:13">
      <c r="A8302" t="s">
        <v>10671</v>
      </c>
      <c r="C8302" t="str">
        <f t="shared" si="129"/>
        <v>No Rating</v>
      </c>
      <c r="E8302" t="s">
        <v>13150</v>
      </c>
      <c r="G8302" t="s">
        <v>13150</v>
      </c>
      <c r="H8302" t="s">
        <v>13150</v>
      </c>
      <c r="I8302" t="s">
        <v>10673</v>
      </c>
      <c r="J8302" t="s">
        <v>10674</v>
      </c>
      <c r="K8302" t="s">
        <v>15833</v>
      </c>
      <c r="L8302" t="s">
        <v>14067</v>
      </c>
      <c r="M8302" t="s">
        <v>1762</v>
      </c>
    </row>
    <row r="8303" spans="1:13">
      <c r="A8303" t="s">
        <v>10671</v>
      </c>
      <c r="C8303" t="str">
        <f t="shared" si="129"/>
        <v>No Rating</v>
      </c>
      <c r="E8303" t="s">
        <v>13150</v>
      </c>
      <c r="G8303" t="s">
        <v>13150</v>
      </c>
      <c r="H8303" t="s">
        <v>13150</v>
      </c>
      <c r="I8303" t="s">
        <v>10673</v>
      </c>
      <c r="J8303" t="s">
        <v>10674</v>
      </c>
      <c r="K8303" t="s">
        <v>15833</v>
      </c>
      <c r="L8303" t="s">
        <v>14067</v>
      </c>
      <c r="M8303" t="s">
        <v>595</v>
      </c>
    </row>
    <row r="8304" spans="1:13">
      <c r="A8304" t="s">
        <v>10671</v>
      </c>
      <c r="C8304" t="str">
        <f t="shared" si="129"/>
        <v>No Rating</v>
      </c>
      <c r="E8304" t="s">
        <v>13150</v>
      </c>
      <c r="G8304" t="s">
        <v>13150</v>
      </c>
      <c r="H8304" t="s">
        <v>13150</v>
      </c>
      <c r="I8304" t="s">
        <v>10673</v>
      </c>
      <c r="J8304" t="s">
        <v>10674</v>
      </c>
      <c r="K8304" t="s">
        <v>15833</v>
      </c>
      <c r="L8304" t="s">
        <v>14067</v>
      </c>
      <c r="M8304" t="s">
        <v>16121</v>
      </c>
    </row>
    <row r="8305" spans="1:13">
      <c r="A8305" t="s">
        <v>10675</v>
      </c>
      <c r="B8305">
        <v>4.5999999999999996</v>
      </c>
      <c r="C8305" t="str">
        <f t="shared" si="129"/>
        <v>4 – 5</v>
      </c>
      <c r="D8305">
        <v>500</v>
      </c>
      <c r="E8305" t="s">
        <v>13149</v>
      </c>
      <c r="G8305" t="s">
        <v>13150</v>
      </c>
      <c r="H8305" t="s">
        <v>13150</v>
      </c>
      <c r="I8305" t="s">
        <v>10677</v>
      </c>
      <c r="J8305" t="s">
        <v>10678</v>
      </c>
      <c r="K8305" t="s">
        <v>15834</v>
      </c>
      <c r="L8305" t="s">
        <v>14198</v>
      </c>
      <c r="M8305" t="s">
        <v>12403</v>
      </c>
    </row>
    <row r="8306" spans="1:13">
      <c r="A8306" t="s">
        <v>10675</v>
      </c>
      <c r="B8306">
        <v>4.5999999999999996</v>
      </c>
      <c r="C8306" t="str">
        <f t="shared" si="129"/>
        <v>4 – 5</v>
      </c>
      <c r="D8306">
        <v>500</v>
      </c>
      <c r="E8306" t="s">
        <v>13149</v>
      </c>
      <c r="G8306" t="s">
        <v>13150</v>
      </c>
      <c r="H8306" t="s">
        <v>13150</v>
      </c>
      <c r="I8306" t="s">
        <v>10677</v>
      </c>
      <c r="J8306" t="s">
        <v>10678</v>
      </c>
      <c r="K8306" t="s">
        <v>15834</v>
      </c>
      <c r="L8306" t="s">
        <v>14198</v>
      </c>
      <c r="M8306" t="s">
        <v>18</v>
      </c>
    </row>
    <row r="8307" spans="1:13">
      <c r="A8307" t="s">
        <v>10675</v>
      </c>
      <c r="B8307">
        <v>4.5999999999999996</v>
      </c>
      <c r="C8307" t="str">
        <f t="shared" si="129"/>
        <v>4 – 5</v>
      </c>
      <c r="D8307">
        <v>500</v>
      </c>
      <c r="E8307" t="s">
        <v>13149</v>
      </c>
      <c r="G8307" t="s">
        <v>13150</v>
      </c>
      <c r="H8307" t="s">
        <v>13150</v>
      </c>
      <c r="I8307" t="s">
        <v>10677</v>
      </c>
      <c r="J8307" t="s">
        <v>10678</v>
      </c>
      <c r="K8307" t="s">
        <v>15834</v>
      </c>
      <c r="L8307" t="s">
        <v>14198</v>
      </c>
      <c r="M8307" t="s">
        <v>16112</v>
      </c>
    </row>
    <row r="8308" spans="1:13">
      <c r="A8308" t="s">
        <v>10679</v>
      </c>
      <c r="B8308">
        <v>4.0999999999999996</v>
      </c>
      <c r="C8308" t="str">
        <f t="shared" si="129"/>
        <v>4 – 5</v>
      </c>
      <c r="D8308">
        <v>100</v>
      </c>
      <c r="E8308" t="s">
        <v>13149</v>
      </c>
      <c r="G8308" t="s">
        <v>13150</v>
      </c>
      <c r="H8308" t="s">
        <v>13150</v>
      </c>
      <c r="I8308" t="s">
        <v>10681</v>
      </c>
      <c r="J8308" t="s">
        <v>10682</v>
      </c>
      <c r="K8308" t="s">
        <v>15835</v>
      </c>
      <c r="L8308" t="s">
        <v>14198</v>
      </c>
      <c r="M8308" t="s">
        <v>257</v>
      </c>
    </row>
    <row r="8309" spans="1:13">
      <c r="A8309" t="s">
        <v>10683</v>
      </c>
      <c r="B8309">
        <v>4.7</v>
      </c>
      <c r="C8309" t="str">
        <f t="shared" si="129"/>
        <v>4 – 5</v>
      </c>
      <c r="D8309">
        <v>100</v>
      </c>
      <c r="E8309" t="s">
        <v>13149</v>
      </c>
      <c r="G8309" t="s">
        <v>13150</v>
      </c>
      <c r="H8309" t="s">
        <v>13150</v>
      </c>
      <c r="I8309" t="s">
        <v>10685</v>
      </c>
      <c r="J8309" t="s">
        <v>10686</v>
      </c>
      <c r="K8309" t="s">
        <v>15836</v>
      </c>
      <c r="L8309" t="s">
        <v>14198</v>
      </c>
      <c r="M8309" t="s">
        <v>18</v>
      </c>
    </row>
    <row r="8310" spans="1:13">
      <c r="A8310" t="s">
        <v>10683</v>
      </c>
      <c r="B8310">
        <v>4.7</v>
      </c>
      <c r="C8310" t="str">
        <f t="shared" si="129"/>
        <v>4 – 5</v>
      </c>
      <c r="D8310">
        <v>100</v>
      </c>
      <c r="E8310" t="s">
        <v>13149</v>
      </c>
      <c r="G8310" t="s">
        <v>13150</v>
      </c>
      <c r="H8310" t="s">
        <v>13150</v>
      </c>
      <c r="I8310" t="s">
        <v>10685</v>
      </c>
      <c r="J8310" t="s">
        <v>10686</v>
      </c>
      <c r="K8310" t="s">
        <v>15836</v>
      </c>
      <c r="L8310" t="s">
        <v>14198</v>
      </c>
      <c r="M8310" t="s">
        <v>1511</v>
      </c>
    </row>
    <row r="8311" spans="1:13">
      <c r="A8311" t="s">
        <v>10687</v>
      </c>
      <c r="B8311">
        <v>4</v>
      </c>
      <c r="C8311" t="str">
        <f t="shared" si="129"/>
        <v>3 – 4</v>
      </c>
      <c r="D8311">
        <v>67</v>
      </c>
      <c r="E8311" t="s">
        <v>13149</v>
      </c>
      <c r="G8311" t="s">
        <v>13150</v>
      </c>
      <c r="H8311" t="s">
        <v>13150</v>
      </c>
      <c r="I8311" t="s">
        <v>10690</v>
      </c>
      <c r="J8311" t="s">
        <v>10691</v>
      </c>
      <c r="K8311" t="s">
        <v>15837</v>
      </c>
      <c r="L8311" t="s">
        <v>14198</v>
      </c>
      <c r="M8311" t="s">
        <v>149</v>
      </c>
    </row>
    <row r="8312" spans="1:13">
      <c r="A8312" t="s">
        <v>10687</v>
      </c>
      <c r="B8312">
        <v>4</v>
      </c>
      <c r="C8312" t="str">
        <f t="shared" si="129"/>
        <v>3 – 4</v>
      </c>
      <c r="D8312">
        <v>67</v>
      </c>
      <c r="E8312" t="s">
        <v>13149</v>
      </c>
      <c r="G8312" t="s">
        <v>13150</v>
      </c>
      <c r="H8312" t="s">
        <v>13150</v>
      </c>
      <c r="I8312" t="s">
        <v>10690</v>
      </c>
      <c r="J8312" t="s">
        <v>10691</v>
      </c>
      <c r="K8312" t="s">
        <v>15837</v>
      </c>
      <c r="L8312" t="s">
        <v>14198</v>
      </c>
      <c r="M8312" t="s">
        <v>52</v>
      </c>
    </row>
    <row r="8313" spans="1:13">
      <c r="A8313" t="s">
        <v>10687</v>
      </c>
      <c r="B8313">
        <v>4</v>
      </c>
      <c r="C8313" t="str">
        <f t="shared" si="129"/>
        <v>3 – 4</v>
      </c>
      <c r="D8313">
        <v>67</v>
      </c>
      <c r="E8313" t="s">
        <v>13149</v>
      </c>
      <c r="G8313" t="s">
        <v>13150</v>
      </c>
      <c r="H8313" t="s">
        <v>13150</v>
      </c>
      <c r="I8313" t="s">
        <v>10690</v>
      </c>
      <c r="J8313" t="s">
        <v>10691</v>
      </c>
      <c r="K8313" t="s">
        <v>15837</v>
      </c>
      <c r="L8313" t="s">
        <v>14198</v>
      </c>
      <c r="M8313" t="s">
        <v>1762</v>
      </c>
    </row>
    <row r="8314" spans="1:13">
      <c r="A8314" t="s">
        <v>10692</v>
      </c>
      <c r="C8314" t="str">
        <f t="shared" si="129"/>
        <v>No Rating</v>
      </c>
      <c r="E8314" t="s">
        <v>13150</v>
      </c>
      <c r="G8314" t="s">
        <v>13150</v>
      </c>
      <c r="H8314" t="s">
        <v>13150</v>
      </c>
      <c r="I8314" t="s">
        <v>10694</v>
      </c>
      <c r="J8314" t="s">
        <v>10695</v>
      </c>
      <c r="K8314" t="s">
        <v>15838</v>
      </c>
      <c r="L8314" t="s">
        <v>14067</v>
      </c>
      <c r="M8314" t="s">
        <v>18</v>
      </c>
    </row>
    <row r="8315" spans="1:13">
      <c r="A8315" t="s">
        <v>10692</v>
      </c>
      <c r="C8315" t="str">
        <f t="shared" si="129"/>
        <v>No Rating</v>
      </c>
      <c r="E8315" t="s">
        <v>13150</v>
      </c>
      <c r="G8315" t="s">
        <v>13150</v>
      </c>
      <c r="H8315" t="s">
        <v>13150</v>
      </c>
      <c r="I8315" t="s">
        <v>10694</v>
      </c>
      <c r="J8315" t="s">
        <v>10695</v>
      </c>
      <c r="K8315" t="s">
        <v>15838</v>
      </c>
      <c r="L8315" t="s">
        <v>14067</v>
      </c>
      <c r="M8315" t="s">
        <v>16115</v>
      </c>
    </row>
    <row r="8316" spans="1:13">
      <c r="A8316" t="s">
        <v>10692</v>
      </c>
      <c r="C8316" t="str">
        <f t="shared" si="129"/>
        <v>No Rating</v>
      </c>
      <c r="E8316" t="s">
        <v>13150</v>
      </c>
      <c r="G8316" t="s">
        <v>13150</v>
      </c>
      <c r="H8316" t="s">
        <v>13150</v>
      </c>
      <c r="I8316" t="s">
        <v>10694</v>
      </c>
      <c r="J8316" t="s">
        <v>10695</v>
      </c>
      <c r="K8316" t="s">
        <v>15838</v>
      </c>
      <c r="L8316" t="s">
        <v>14067</v>
      </c>
      <c r="M8316" t="s">
        <v>1220</v>
      </c>
    </row>
    <row r="8317" spans="1:13">
      <c r="A8317" t="s">
        <v>10696</v>
      </c>
      <c r="C8317" t="str">
        <f t="shared" si="129"/>
        <v>No Rating</v>
      </c>
      <c r="E8317" t="s">
        <v>13150</v>
      </c>
      <c r="G8317" t="s">
        <v>13150</v>
      </c>
      <c r="H8317" t="s">
        <v>13150</v>
      </c>
      <c r="I8317" t="s">
        <v>10698</v>
      </c>
      <c r="J8317" t="s">
        <v>10699</v>
      </c>
      <c r="K8317" t="s">
        <v>15839</v>
      </c>
      <c r="L8317" t="s">
        <v>14067</v>
      </c>
      <c r="M8317" t="s">
        <v>52</v>
      </c>
    </row>
    <row r="8318" spans="1:13">
      <c r="A8318" t="s">
        <v>10696</v>
      </c>
      <c r="C8318" t="str">
        <f t="shared" si="129"/>
        <v>No Rating</v>
      </c>
      <c r="E8318" t="s">
        <v>13150</v>
      </c>
      <c r="G8318" t="s">
        <v>13150</v>
      </c>
      <c r="H8318" t="s">
        <v>13150</v>
      </c>
      <c r="I8318" t="s">
        <v>10698</v>
      </c>
      <c r="J8318" t="s">
        <v>10699</v>
      </c>
      <c r="K8318" t="s">
        <v>15839</v>
      </c>
      <c r="L8318" t="s">
        <v>14067</v>
      </c>
      <c r="M8318" t="s">
        <v>18</v>
      </c>
    </row>
    <row r="8319" spans="1:13">
      <c r="A8319" t="s">
        <v>10696</v>
      </c>
      <c r="C8319" t="str">
        <f t="shared" si="129"/>
        <v>No Rating</v>
      </c>
      <c r="E8319" t="s">
        <v>13150</v>
      </c>
      <c r="G8319" t="s">
        <v>13150</v>
      </c>
      <c r="H8319" t="s">
        <v>13150</v>
      </c>
      <c r="I8319" t="s">
        <v>10698</v>
      </c>
      <c r="J8319" t="s">
        <v>10699</v>
      </c>
      <c r="K8319" t="s">
        <v>15839</v>
      </c>
      <c r="L8319" t="s">
        <v>14067</v>
      </c>
      <c r="M8319" t="s">
        <v>5392</v>
      </c>
    </row>
    <row r="8320" spans="1:13">
      <c r="A8320" t="s">
        <v>10696</v>
      </c>
      <c r="C8320" t="str">
        <f t="shared" si="129"/>
        <v>No Rating</v>
      </c>
      <c r="E8320" t="s">
        <v>13150</v>
      </c>
      <c r="G8320" t="s">
        <v>13150</v>
      </c>
      <c r="H8320" t="s">
        <v>13150</v>
      </c>
      <c r="I8320" t="s">
        <v>10698</v>
      </c>
      <c r="J8320" t="s">
        <v>10699</v>
      </c>
      <c r="K8320" t="s">
        <v>15839</v>
      </c>
      <c r="L8320" t="s">
        <v>14067</v>
      </c>
      <c r="M8320" t="s">
        <v>16116</v>
      </c>
    </row>
    <row r="8321" spans="1:13">
      <c r="A8321" t="s">
        <v>10701</v>
      </c>
      <c r="B8321">
        <v>4.8</v>
      </c>
      <c r="C8321" t="str">
        <f t="shared" si="129"/>
        <v>4 – 5</v>
      </c>
      <c r="D8321">
        <v>9</v>
      </c>
      <c r="E8321" t="s">
        <v>13149</v>
      </c>
      <c r="G8321" t="s">
        <v>13150</v>
      </c>
      <c r="H8321" t="s">
        <v>13150</v>
      </c>
      <c r="I8321" t="s">
        <v>10703</v>
      </c>
      <c r="J8321" t="s">
        <v>10704</v>
      </c>
      <c r="K8321" t="s">
        <v>13615</v>
      </c>
      <c r="L8321" t="s">
        <v>13155</v>
      </c>
      <c r="M8321" t="s">
        <v>257</v>
      </c>
    </row>
    <row r="8322" spans="1:13">
      <c r="A8322" t="s">
        <v>10701</v>
      </c>
      <c r="B8322">
        <v>4.8</v>
      </c>
      <c r="C8322" t="str">
        <f t="shared" ref="C8322:C8385" si="130">IF(B8322="", "No Rating",
 IF(B8322&lt;=2, "1 – 2",
 IF(B8322&lt;=3, "2 – 3",
 IF(B8322&lt;=4, "3 – 4",
 "4 – 5"))))</f>
        <v>4 – 5</v>
      </c>
      <c r="D8322">
        <v>9</v>
      </c>
      <c r="E8322" t="s">
        <v>13149</v>
      </c>
      <c r="G8322" t="s">
        <v>13150</v>
      </c>
      <c r="H8322" t="s">
        <v>13150</v>
      </c>
      <c r="I8322" t="s">
        <v>10703</v>
      </c>
      <c r="J8322" t="s">
        <v>10704</v>
      </c>
      <c r="K8322" t="s">
        <v>13615</v>
      </c>
      <c r="L8322" t="s">
        <v>13155</v>
      </c>
      <c r="M8322" t="s">
        <v>12403</v>
      </c>
    </row>
    <row r="8323" spans="1:13">
      <c r="A8323" t="s">
        <v>10705</v>
      </c>
      <c r="B8323">
        <v>2.7</v>
      </c>
      <c r="C8323" t="str">
        <f t="shared" si="130"/>
        <v>2 – 3</v>
      </c>
      <c r="D8323">
        <v>92</v>
      </c>
      <c r="E8323" t="s">
        <v>13149</v>
      </c>
      <c r="G8323" t="s">
        <v>13150</v>
      </c>
      <c r="H8323" t="s">
        <v>13150</v>
      </c>
      <c r="I8323" t="s">
        <v>10708</v>
      </c>
      <c r="J8323" t="s">
        <v>10709</v>
      </c>
      <c r="K8323" t="s">
        <v>13616</v>
      </c>
      <c r="L8323" t="s">
        <v>13155</v>
      </c>
      <c r="M8323" t="s">
        <v>635</v>
      </c>
    </row>
    <row r="8324" spans="1:13">
      <c r="A8324" t="s">
        <v>10705</v>
      </c>
      <c r="B8324">
        <v>2.7</v>
      </c>
      <c r="C8324" t="str">
        <f t="shared" si="130"/>
        <v>2 – 3</v>
      </c>
      <c r="D8324">
        <v>92</v>
      </c>
      <c r="E8324" t="s">
        <v>13149</v>
      </c>
      <c r="G8324" t="s">
        <v>13150</v>
      </c>
      <c r="H8324" t="s">
        <v>13150</v>
      </c>
      <c r="I8324" t="s">
        <v>10708</v>
      </c>
      <c r="J8324" t="s">
        <v>10709</v>
      </c>
      <c r="K8324" t="s">
        <v>13616</v>
      </c>
      <c r="L8324" t="s">
        <v>13155</v>
      </c>
      <c r="M8324" t="s">
        <v>330</v>
      </c>
    </row>
    <row r="8325" spans="1:13">
      <c r="A8325" t="s">
        <v>10705</v>
      </c>
      <c r="B8325">
        <v>2.7</v>
      </c>
      <c r="C8325" t="str">
        <f t="shared" si="130"/>
        <v>2 – 3</v>
      </c>
      <c r="D8325">
        <v>92</v>
      </c>
      <c r="E8325" t="s">
        <v>13149</v>
      </c>
      <c r="G8325" t="s">
        <v>13150</v>
      </c>
      <c r="H8325" t="s">
        <v>13150</v>
      </c>
      <c r="I8325" t="s">
        <v>10708</v>
      </c>
      <c r="J8325" t="s">
        <v>10709</v>
      </c>
      <c r="K8325" t="s">
        <v>13616</v>
      </c>
      <c r="L8325" t="s">
        <v>13155</v>
      </c>
      <c r="M8325" t="s">
        <v>262</v>
      </c>
    </row>
    <row r="8326" spans="1:13">
      <c r="A8326" t="s">
        <v>10705</v>
      </c>
      <c r="B8326">
        <v>2.7</v>
      </c>
      <c r="C8326" t="str">
        <f t="shared" si="130"/>
        <v>2 – 3</v>
      </c>
      <c r="D8326">
        <v>92</v>
      </c>
      <c r="E8326" t="s">
        <v>13149</v>
      </c>
      <c r="G8326" t="s">
        <v>13150</v>
      </c>
      <c r="H8326" t="s">
        <v>13150</v>
      </c>
      <c r="I8326" t="s">
        <v>10708</v>
      </c>
      <c r="J8326" t="s">
        <v>10709</v>
      </c>
      <c r="K8326" t="s">
        <v>13616</v>
      </c>
      <c r="L8326" t="s">
        <v>13155</v>
      </c>
      <c r="M8326" t="s">
        <v>10</v>
      </c>
    </row>
    <row r="8327" spans="1:13">
      <c r="A8327" t="s">
        <v>10705</v>
      </c>
      <c r="B8327">
        <v>2.7</v>
      </c>
      <c r="C8327" t="str">
        <f t="shared" si="130"/>
        <v>2 – 3</v>
      </c>
      <c r="D8327">
        <v>92</v>
      </c>
      <c r="E8327" t="s">
        <v>13149</v>
      </c>
      <c r="G8327" t="s">
        <v>13150</v>
      </c>
      <c r="H8327" t="s">
        <v>13150</v>
      </c>
      <c r="I8327" t="s">
        <v>10708</v>
      </c>
      <c r="J8327" t="s">
        <v>10709</v>
      </c>
      <c r="K8327" t="s">
        <v>13616</v>
      </c>
      <c r="L8327" t="s">
        <v>13155</v>
      </c>
      <c r="M8327" t="s">
        <v>52</v>
      </c>
    </row>
    <row r="8328" spans="1:13">
      <c r="A8328" t="s">
        <v>10710</v>
      </c>
      <c r="B8328">
        <v>4.5999999999999996</v>
      </c>
      <c r="C8328" t="str">
        <f t="shared" si="130"/>
        <v>4 – 5</v>
      </c>
      <c r="D8328">
        <v>100</v>
      </c>
      <c r="E8328" t="s">
        <v>13149</v>
      </c>
      <c r="G8328" t="s">
        <v>13150</v>
      </c>
      <c r="H8328" t="s">
        <v>13150</v>
      </c>
      <c r="I8328" t="s">
        <v>10712</v>
      </c>
      <c r="J8328" t="s">
        <v>10713</v>
      </c>
      <c r="K8328" t="s">
        <v>15840</v>
      </c>
      <c r="L8328" t="s">
        <v>14198</v>
      </c>
      <c r="M8328" t="s">
        <v>330</v>
      </c>
    </row>
    <row r="8329" spans="1:13">
      <c r="A8329" t="s">
        <v>10714</v>
      </c>
      <c r="B8329">
        <v>4.5999999999999996</v>
      </c>
      <c r="C8329" t="str">
        <f t="shared" si="130"/>
        <v>4 – 5</v>
      </c>
      <c r="D8329">
        <v>100</v>
      </c>
      <c r="E8329" t="s">
        <v>13149</v>
      </c>
      <c r="G8329" t="s">
        <v>13150</v>
      </c>
      <c r="H8329" t="s">
        <v>13150</v>
      </c>
      <c r="I8329" t="s">
        <v>10716</v>
      </c>
      <c r="J8329" t="s">
        <v>10717</v>
      </c>
      <c r="K8329" t="s">
        <v>15841</v>
      </c>
      <c r="L8329" t="s">
        <v>14198</v>
      </c>
      <c r="M8329" t="s">
        <v>10</v>
      </c>
    </row>
    <row r="8330" spans="1:13">
      <c r="A8330" t="s">
        <v>10714</v>
      </c>
      <c r="B8330">
        <v>4.5999999999999996</v>
      </c>
      <c r="C8330" t="str">
        <f t="shared" si="130"/>
        <v>4 – 5</v>
      </c>
      <c r="D8330">
        <v>100</v>
      </c>
      <c r="E8330" t="s">
        <v>13149</v>
      </c>
      <c r="G8330" t="s">
        <v>13150</v>
      </c>
      <c r="H8330" t="s">
        <v>13150</v>
      </c>
      <c r="I8330" t="s">
        <v>10716</v>
      </c>
      <c r="J8330" t="s">
        <v>10717</v>
      </c>
      <c r="K8330" t="s">
        <v>15841</v>
      </c>
      <c r="L8330" t="s">
        <v>14198</v>
      </c>
      <c r="M8330" t="s">
        <v>595</v>
      </c>
    </row>
    <row r="8331" spans="1:13">
      <c r="A8331" t="s">
        <v>10718</v>
      </c>
      <c r="B8331">
        <v>4.4000000000000004</v>
      </c>
      <c r="C8331" t="str">
        <f t="shared" si="130"/>
        <v>4 – 5</v>
      </c>
      <c r="D8331">
        <v>68</v>
      </c>
      <c r="E8331" t="s">
        <v>13149</v>
      </c>
      <c r="G8331" t="s">
        <v>13150</v>
      </c>
      <c r="H8331" t="s">
        <v>13150</v>
      </c>
      <c r="I8331" t="s">
        <v>10721</v>
      </c>
      <c r="J8331" t="s">
        <v>10722</v>
      </c>
      <c r="K8331" t="s">
        <v>16165</v>
      </c>
      <c r="L8331" t="s">
        <v>14079</v>
      </c>
      <c r="M8331" t="s">
        <v>635</v>
      </c>
    </row>
    <row r="8332" spans="1:13">
      <c r="A8332" t="s">
        <v>10718</v>
      </c>
      <c r="B8332">
        <v>4.4000000000000004</v>
      </c>
      <c r="C8332" t="str">
        <f t="shared" si="130"/>
        <v>4 – 5</v>
      </c>
      <c r="D8332">
        <v>68</v>
      </c>
      <c r="E8332" t="s">
        <v>13149</v>
      </c>
      <c r="G8332" t="s">
        <v>13150</v>
      </c>
      <c r="H8332" t="s">
        <v>13150</v>
      </c>
      <c r="I8332" t="s">
        <v>10721</v>
      </c>
      <c r="J8332" t="s">
        <v>10722</v>
      </c>
      <c r="K8332" t="s">
        <v>16165</v>
      </c>
      <c r="L8332" t="s">
        <v>14079</v>
      </c>
      <c r="M8332" t="s">
        <v>262</v>
      </c>
    </row>
    <row r="8333" spans="1:13">
      <c r="A8333" t="s">
        <v>10718</v>
      </c>
      <c r="B8333">
        <v>4.4000000000000004</v>
      </c>
      <c r="C8333" t="str">
        <f t="shared" si="130"/>
        <v>4 – 5</v>
      </c>
      <c r="D8333">
        <v>68</v>
      </c>
      <c r="E8333" t="s">
        <v>13149</v>
      </c>
      <c r="G8333" t="s">
        <v>13150</v>
      </c>
      <c r="H8333" t="s">
        <v>13150</v>
      </c>
      <c r="I8333" t="s">
        <v>10721</v>
      </c>
      <c r="J8333" t="s">
        <v>10722</v>
      </c>
      <c r="K8333" t="s">
        <v>16165</v>
      </c>
      <c r="L8333" t="s">
        <v>14079</v>
      </c>
      <c r="M8333" t="s">
        <v>10</v>
      </c>
    </row>
    <row r="8334" spans="1:13">
      <c r="A8334" t="s">
        <v>10718</v>
      </c>
      <c r="B8334">
        <v>4.4000000000000004</v>
      </c>
      <c r="C8334" t="str">
        <f t="shared" si="130"/>
        <v>4 – 5</v>
      </c>
      <c r="D8334">
        <v>68</v>
      </c>
      <c r="E8334" t="s">
        <v>13149</v>
      </c>
      <c r="G8334" t="s">
        <v>13150</v>
      </c>
      <c r="H8334" t="s">
        <v>13150</v>
      </c>
      <c r="I8334" t="s">
        <v>10721</v>
      </c>
      <c r="J8334" t="s">
        <v>10722</v>
      </c>
      <c r="K8334" t="s">
        <v>16165</v>
      </c>
      <c r="L8334" t="s">
        <v>14079</v>
      </c>
      <c r="M8334" t="s">
        <v>595</v>
      </c>
    </row>
    <row r="8335" spans="1:13">
      <c r="A8335" t="s">
        <v>10723</v>
      </c>
      <c r="B8335">
        <v>4.5</v>
      </c>
      <c r="C8335" t="str">
        <f t="shared" si="130"/>
        <v>4 – 5</v>
      </c>
      <c r="D8335">
        <v>3000</v>
      </c>
      <c r="E8335" t="s">
        <v>13149</v>
      </c>
      <c r="G8335" t="s">
        <v>13150</v>
      </c>
      <c r="H8335" t="s">
        <v>13150</v>
      </c>
      <c r="I8335" t="s">
        <v>10725</v>
      </c>
      <c r="J8335" t="s">
        <v>10726</v>
      </c>
      <c r="K8335" t="s">
        <v>16166</v>
      </c>
      <c r="L8335" t="s">
        <v>14198</v>
      </c>
      <c r="M8335" t="s">
        <v>10</v>
      </c>
    </row>
    <row r="8336" spans="1:13">
      <c r="A8336" t="s">
        <v>10727</v>
      </c>
      <c r="C8336" t="str">
        <f t="shared" si="130"/>
        <v>No Rating</v>
      </c>
      <c r="E8336" t="s">
        <v>13150</v>
      </c>
      <c r="G8336" t="s">
        <v>13150</v>
      </c>
      <c r="H8336" t="s">
        <v>13150</v>
      </c>
      <c r="I8336" t="s">
        <v>10729</v>
      </c>
      <c r="J8336" t="s">
        <v>10730</v>
      </c>
      <c r="K8336" t="s">
        <v>15842</v>
      </c>
      <c r="L8336" t="s">
        <v>14198</v>
      </c>
      <c r="M8336" t="s">
        <v>330</v>
      </c>
    </row>
    <row r="8337" spans="1:13">
      <c r="A8337" t="s">
        <v>10727</v>
      </c>
      <c r="C8337" t="str">
        <f t="shared" si="130"/>
        <v>No Rating</v>
      </c>
      <c r="E8337" t="s">
        <v>13150</v>
      </c>
      <c r="G8337" t="s">
        <v>13150</v>
      </c>
      <c r="H8337" t="s">
        <v>13150</v>
      </c>
      <c r="I8337" t="s">
        <v>10729</v>
      </c>
      <c r="J8337" t="s">
        <v>10730</v>
      </c>
      <c r="K8337" t="s">
        <v>15842</v>
      </c>
      <c r="L8337" t="s">
        <v>14198</v>
      </c>
      <c r="M8337" t="s">
        <v>511</v>
      </c>
    </row>
    <row r="8338" spans="1:13">
      <c r="A8338" t="s">
        <v>10731</v>
      </c>
      <c r="B8338">
        <v>3.3</v>
      </c>
      <c r="C8338" t="str">
        <f t="shared" si="130"/>
        <v>3 – 4</v>
      </c>
      <c r="D8338">
        <v>21</v>
      </c>
      <c r="E8338" t="s">
        <v>13149</v>
      </c>
      <c r="G8338" t="s">
        <v>13150</v>
      </c>
      <c r="H8338" t="s">
        <v>13150</v>
      </c>
      <c r="I8338" t="s">
        <v>10733</v>
      </c>
      <c r="J8338" t="s">
        <v>10734</v>
      </c>
      <c r="K8338" t="s">
        <v>15843</v>
      </c>
      <c r="L8338" t="s">
        <v>14274</v>
      </c>
      <c r="M8338" t="s">
        <v>635</v>
      </c>
    </row>
    <row r="8339" spans="1:13">
      <c r="A8339" t="s">
        <v>10731</v>
      </c>
      <c r="B8339">
        <v>3.3</v>
      </c>
      <c r="C8339" t="str">
        <f t="shared" si="130"/>
        <v>3 – 4</v>
      </c>
      <c r="D8339">
        <v>21</v>
      </c>
      <c r="E8339" t="s">
        <v>13149</v>
      </c>
      <c r="G8339" t="s">
        <v>13150</v>
      </c>
      <c r="H8339" t="s">
        <v>13150</v>
      </c>
      <c r="I8339" t="s">
        <v>10733</v>
      </c>
      <c r="J8339" t="s">
        <v>10734</v>
      </c>
      <c r="K8339" t="s">
        <v>15843</v>
      </c>
      <c r="L8339" t="s">
        <v>14274</v>
      </c>
      <c r="M8339" t="s">
        <v>330</v>
      </c>
    </row>
    <row r="8340" spans="1:13">
      <c r="A8340" t="s">
        <v>10731</v>
      </c>
      <c r="B8340">
        <v>3.3</v>
      </c>
      <c r="C8340" t="str">
        <f t="shared" si="130"/>
        <v>3 – 4</v>
      </c>
      <c r="D8340">
        <v>21</v>
      </c>
      <c r="E8340" t="s">
        <v>13149</v>
      </c>
      <c r="G8340" t="s">
        <v>13150</v>
      </c>
      <c r="H8340" t="s">
        <v>13150</v>
      </c>
      <c r="I8340" t="s">
        <v>10733</v>
      </c>
      <c r="J8340" t="s">
        <v>10734</v>
      </c>
      <c r="K8340" t="s">
        <v>15843</v>
      </c>
      <c r="L8340" t="s">
        <v>14274</v>
      </c>
      <c r="M8340" t="s">
        <v>262</v>
      </c>
    </row>
    <row r="8341" spans="1:13">
      <c r="A8341" t="s">
        <v>10731</v>
      </c>
      <c r="B8341">
        <v>3.3</v>
      </c>
      <c r="C8341" t="str">
        <f t="shared" si="130"/>
        <v>3 – 4</v>
      </c>
      <c r="D8341">
        <v>21</v>
      </c>
      <c r="E8341" t="s">
        <v>13149</v>
      </c>
      <c r="G8341" t="s">
        <v>13150</v>
      </c>
      <c r="H8341" t="s">
        <v>13150</v>
      </c>
      <c r="I8341" t="s">
        <v>10733</v>
      </c>
      <c r="J8341" t="s">
        <v>10734</v>
      </c>
      <c r="K8341" t="s">
        <v>15843</v>
      </c>
      <c r="L8341" t="s">
        <v>14274</v>
      </c>
      <c r="M8341" t="s">
        <v>10</v>
      </c>
    </row>
    <row r="8342" spans="1:13">
      <c r="A8342" t="s">
        <v>10731</v>
      </c>
      <c r="B8342">
        <v>3.3</v>
      </c>
      <c r="C8342" t="str">
        <f t="shared" si="130"/>
        <v>3 – 4</v>
      </c>
      <c r="D8342">
        <v>21</v>
      </c>
      <c r="E8342" t="s">
        <v>13149</v>
      </c>
      <c r="G8342" t="s">
        <v>13150</v>
      </c>
      <c r="H8342" t="s">
        <v>13150</v>
      </c>
      <c r="I8342" t="s">
        <v>10733</v>
      </c>
      <c r="J8342" t="s">
        <v>10734</v>
      </c>
      <c r="K8342" t="s">
        <v>15843</v>
      </c>
      <c r="L8342" t="s">
        <v>14274</v>
      </c>
      <c r="M8342" t="s">
        <v>595</v>
      </c>
    </row>
    <row r="8343" spans="1:13">
      <c r="A8343" t="s">
        <v>10735</v>
      </c>
      <c r="B8343">
        <v>4.5</v>
      </c>
      <c r="C8343" t="str">
        <f t="shared" si="130"/>
        <v>4 – 5</v>
      </c>
      <c r="D8343">
        <v>1000</v>
      </c>
      <c r="E8343" t="s">
        <v>13149</v>
      </c>
      <c r="G8343" t="s">
        <v>13150</v>
      </c>
      <c r="H8343" t="s">
        <v>13150</v>
      </c>
      <c r="I8343" t="s">
        <v>10737</v>
      </c>
      <c r="J8343" t="s">
        <v>10738</v>
      </c>
      <c r="K8343" t="s">
        <v>16167</v>
      </c>
      <c r="L8343" t="s">
        <v>14067</v>
      </c>
      <c r="M8343" t="s">
        <v>18</v>
      </c>
    </row>
    <row r="8344" spans="1:13">
      <c r="A8344" t="s">
        <v>10735</v>
      </c>
      <c r="B8344">
        <v>4.5</v>
      </c>
      <c r="C8344" t="str">
        <f t="shared" si="130"/>
        <v>4 – 5</v>
      </c>
      <c r="D8344">
        <v>1000</v>
      </c>
      <c r="E8344" t="s">
        <v>13149</v>
      </c>
      <c r="G8344" t="s">
        <v>13150</v>
      </c>
      <c r="H8344" t="s">
        <v>13150</v>
      </c>
      <c r="I8344" t="s">
        <v>10737</v>
      </c>
      <c r="J8344" t="s">
        <v>10738</v>
      </c>
      <c r="K8344" t="s">
        <v>16167</v>
      </c>
      <c r="L8344" t="s">
        <v>14067</v>
      </c>
      <c r="M8344" t="s">
        <v>16113</v>
      </c>
    </row>
    <row r="8345" spans="1:13">
      <c r="A8345" t="s">
        <v>10735</v>
      </c>
      <c r="B8345">
        <v>4.5</v>
      </c>
      <c r="C8345" t="str">
        <f t="shared" si="130"/>
        <v>4 – 5</v>
      </c>
      <c r="D8345">
        <v>1000</v>
      </c>
      <c r="E8345" t="s">
        <v>13149</v>
      </c>
      <c r="G8345" t="s">
        <v>13150</v>
      </c>
      <c r="H8345" t="s">
        <v>13150</v>
      </c>
      <c r="I8345" t="s">
        <v>10737</v>
      </c>
      <c r="J8345" t="s">
        <v>10738</v>
      </c>
      <c r="K8345" t="s">
        <v>16167</v>
      </c>
      <c r="L8345" t="s">
        <v>14067</v>
      </c>
      <c r="M8345" t="s">
        <v>16119</v>
      </c>
    </row>
    <row r="8346" spans="1:13">
      <c r="A8346" t="s">
        <v>10739</v>
      </c>
      <c r="C8346" t="str">
        <f t="shared" si="130"/>
        <v>No Rating</v>
      </c>
      <c r="E8346" t="s">
        <v>13150</v>
      </c>
      <c r="G8346" t="s">
        <v>13150</v>
      </c>
      <c r="H8346" t="s">
        <v>13150</v>
      </c>
      <c r="I8346" t="s">
        <v>10741</v>
      </c>
      <c r="J8346" t="s">
        <v>10742</v>
      </c>
      <c r="K8346" t="s">
        <v>15844</v>
      </c>
      <c r="L8346" t="s">
        <v>14198</v>
      </c>
      <c r="M8346" t="s">
        <v>18</v>
      </c>
    </row>
    <row r="8347" spans="1:13">
      <c r="A8347" t="s">
        <v>10739</v>
      </c>
      <c r="C8347" t="str">
        <f t="shared" si="130"/>
        <v>No Rating</v>
      </c>
      <c r="E8347" t="s">
        <v>13150</v>
      </c>
      <c r="G8347" t="s">
        <v>13150</v>
      </c>
      <c r="H8347" t="s">
        <v>13150</v>
      </c>
      <c r="I8347" t="s">
        <v>10741</v>
      </c>
      <c r="J8347" t="s">
        <v>10742</v>
      </c>
      <c r="K8347" t="s">
        <v>15844</v>
      </c>
      <c r="L8347" t="s">
        <v>14198</v>
      </c>
      <c r="M8347" t="s">
        <v>5392</v>
      </c>
    </row>
    <row r="8348" spans="1:13">
      <c r="A8348" t="s">
        <v>10739</v>
      </c>
      <c r="C8348" t="str">
        <f t="shared" si="130"/>
        <v>No Rating</v>
      </c>
      <c r="E8348" t="s">
        <v>13150</v>
      </c>
      <c r="G8348" t="s">
        <v>13150</v>
      </c>
      <c r="H8348" t="s">
        <v>13150</v>
      </c>
      <c r="I8348" t="s">
        <v>10741</v>
      </c>
      <c r="J8348" t="s">
        <v>10742</v>
      </c>
      <c r="K8348" t="s">
        <v>15844</v>
      </c>
      <c r="L8348" t="s">
        <v>14198</v>
      </c>
      <c r="M8348" t="s">
        <v>3586</v>
      </c>
    </row>
    <row r="8349" spans="1:13">
      <c r="A8349" t="s">
        <v>10739</v>
      </c>
      <c r="C8349" t="str">
        <f t="shared" si="130"/>
        <v>No Rating</v>
      </c>
      <c r="E8349" t="s">
        <v>13150</v>
      </c>
      <c r="G8349" t="s">
        <v>13150</v>
      </c>
      <c r="H8349" t="s">
        <v>13150</v>
      </c>
      <c r="I8349" t="s">
        <v>10741</v>
      </c>
      <c r="J8349" t="s">
        <v>10742</v>
      </c>
      <c r="K8349" t="s">
        <v>15844</v>
      </c>
      <c r="L8349" t="s">
        <v>14198</v>
      </c>
      <c r="M8349" t="s">
        <v>1220</v>
      </c>
    </row>
    <row r="8350" spans="1:13">
      <c r="A8350" t="s">
        <v>10744</v>
      </c>
      <c r="B8350">
        <v>4.4000000000000004</v>
      </c>
      <c r="C8350" t="str">
        <f t="shared" si="130"/>
        <v>4 – 5</v>
      </c>
      <c r="D8350">
        <v>11</v>
      </c>
      <c r="E8350" t="s">
        <v>13149</v>
      </c>
      <c r="G8350" t="s">
        <v>13150</v>
      </c>
      <c r="H8350" t="s">
        <v>13150</v>
      </c>
      <c r="I8350" t="s">
        <v>10746</v>
      </c>
      <c r="J8350" t="s">
        <v>10747</v>
      </c>
      <c r="K8350" t="s">
        <v>15756</v>
      </c>
      <c r="L8350" t="s">
        <v>14198</v>
      </c>
      <c r="M8350" t="s">
        <v>635</v>
      </c>
    </row>
    <row r="8351" spans="1:13">
      <c r="A8351" t="s">
        <v>10744</v>
      </c>
      <c r="B8351">
        <v>4.4000000000000004</v>
      </c>
      <c r="C8351" t="str">
        <f t="shared" si="130"/>
        <v>4 – 5</v>
      </c>
      <c r="D8351">
        <v>11</v>
      </c>
      <c r="E8351" t="s">
        <v>13149</v>
      </c>
      <c r="G8351" t="s">
        <v>13150</v>
      </c>
      <c r="H8351" t="s">
        <v>13150</v>
      </c>
      <c r="I8351" t="s">
        <v>10746</v>
      </c>
      <c r="J8351" t="s">
        <v>10747</v>
      </c>
      <c r="K8351" t="s">
        <v>15756</v>
      </c>
      <c r="L8351" t="s">
        <v>14198</v>
      </c>
      <c r="M8351" t="s">
        <v>149</v>
      </c>
    </row>
    <row r="8352" spans="1:13">
      <c r="A8352" t="s">
        <v>10744</v>
      </c>
      <c r="B8352">
        <v>4.4000000000000004</v>
      </c>
      <c r="C8352" t="str">
        <f t="shared" si="130"/>
        <v>4 – 5</v>
      </c>
      <c r="D8352">
        <v>11</v>
      </c>
      <c r="E8352" t="s">
        <v>13149</v>
      </c>
      <c r="G8352" t="s">
        <v>13150</v>
      </c>
      <c r="H8352" t="s">
        <v>13150</v>
      </c>
      <c r="I8352" t="s">
        <v>10746</v>
      </c>
      <c r="J8352" t="s">
        <v>10747</v>
      </c>
      <c r="K8352" t="s">
        <v>15756</v>
      </c>
      <c r="L8352" t="s">
        <v>14198</v>
      </c>
      <c r="M8352" t="s">
        <v>10</v>
      </c>
    </row>
    <row r="8353" spans="1:13">
      <c r="A8353" t="s">
        <v>10744</v>
      </c>
      <c r="B8353">
        <v>4.4000000000000004</v>
      </c>
      <c r="C8353" t="str">
        <f t="shared" si="130"/>
        <v>4 – 5</v>
      </c>
      <c r="D8353">
        <v>11</v>
      </c>
      <c r="E8353" t="s">
        <v>13149</v>
      </c>
      <c r="G8353" t="s">
        <v>13150</v>
      </c>
      <c r="H8353" t="s">
        <v>13150</v>
      </c>
      <c r="I8353" t="s">
        <v>10746</v>
      </c>
      <c r="J8353" t="s">
        <v>10747</v>
      </c>
      <c r="K8353" t="s">
        <v>15756</v>
      </c>
      <c r="L8353" t="s">
        <v>14198</v>
      </c>
      <c r="M8353" t="s">
        <v>1762</v>
      </c>
    </row>
    <row r="8354" spans="1:13">
      <c r="A8354" t="s">
        <v>10744</v>
      </c>
      <c r="B8354">
        <v>4.4000000000000004</v>
      </c>
      <c r="C8354" t="str">
        <f t="shared" si="130"/>
        <v>4 – 5</v>
      </c>
      <c r="D8354">
        <v>11</v>
      </c>
      <c r="E8354" t="s">
        <v>13149</v>
      </c>
      <c r="G8354" t="s">
        <v>13150</v>
      </c>
      <c r="H8354" t="s">
        <v>13150</v>
      </c>
      <c r="I8354" t="s">
        <v>10746</v>
      </c>
      <c r="J8354" t="s">
        <v>10747</v>
      </c>
      <c r="K8354" t="s">
        <v>15756</v>
      </c>
      <c r="L8354" t="s">
        <v>14198</v>
      </c>
      <c r="M8354" t="s">
        <v>1505</v>
      </c>
    </row>
    <row r="8355" spans="1:13">
      <c r="A8355" t="s">
        <v>10749</v>
      </c>
      <c r="B8355">
        <v>4.3</v>
      </c>
      <c r="C8355" t="str">
        <f t="shared" si="130"/>
        <v>4 – 5</v>
      </c>
      <c r="D8355">
        <v>88</v>
      </c>
      <c r="E8355" t="s">
        <v>13149</v>
      </c>
      <c r="G8355" t="s">
        <v>13150</v>
      </c>
      <c r="H8355" t="s">
        <v>13150</v>
      </c>
      <c r="I8355" t="s">
        <v>10752</v>
      </c>
      <c r="J8355" t="s">
        <v>10753</v>
      </c>
      <c r="K8355" t="s">
        <v>15845</v>
      </c>
      <c r="L8355" t="s">
        <v>14198</v>
      </c>
      <c r="M8355" t="s">
        <v>330</v>
      </c>
    </row>
    <row r="8356" spans="1:13">
      <c r="A8356" t="s">
        <v>10749</v>
      </c>
      <c r="B8356">
        <v>4.3</v>
      </c>
      <c r="C8356" t="str">
        <f t="shared" si="130"/>
        <v>4 – 5</v>
      </c>
      <c r="D8356">
        <v>88</v>
      </c>
      <c r="E8356" t="s">
        <v>13149</v>
      </c>
      <c r="G8356" t="s">
        <v>13150</v>
      </c>
      <c r="H8356" t="s">
        <v>13150</v>
      </c>
      <c r="I8356" t="s">
        <v>10752</v>
      </c>
      <c r="J8356" t="s">
        <v>10753</v>
      </c>
      <c r="K8356" t="s">
        <v>15845</v>
      </c>
      <c r="L8356" t="s">
        <v>14198</v>
      </c>
      <c r="M8356" t="s">
        <v>52</v>
      </c>
    </row>
    <row r="8357" spans="1:13">
      <c r="A8357" t="s">
        <v>10754</v>
      </c>
      <c r="B8357">
        <v>4.8</v>
      </c>
      <c r="C8357" t="str">
        <f t="shared" si="130"/>
        <v>4 – 5</v>
      </c>
      <c r="D8357">
        <v>4000</v>
      </c>
      <c r="E8357" t="s">
        <v>13149</v>
      </c>
      <c r="G8357" t="s">
        <v>13150</v>
      </c>
      <c r="H8357" t="s">
        <v>13150</v>
      </c>
      <c r="I8357" t="s">
        <v>10756</v>
      </c>
      <c r="J8357" t="s">
        <v>10757</v>
      </c>
      <c r="K8357" t="s">
        <v>13878</v>
      </c>
      <c r="L8357" t="s">
        <v>14319</v>
      </c>
      <c r="M8357" t="s">
        <v>257</v>
      </c>
    </row>
    <row r="8358" spans="1:13">
      <c r="A8358" t="s">
        <v>10754</v>
      </c>
      <c r="B8358">
        <v>4.8</v>
      </c>
      <c r="C8358" t="str">
        <f t="shared" si="130"/>
        <v>4 – 5</v>
      </c>
      <c r="D8358">
        <v>4000</v>
      </c>
      <c r="E8358" t="s">
        <v>13149</v>
      </c>
      <c r="G8358" t="s">
        <v>13150</v>
      </c>
      <c r="H8358" t="s">
        <v>13150</v>
      </c>
      <c r="I8358" t="s">
        <v>10756</v>
      </c>
      <c r="J8358" t="s">
        <v>10757</v>
      </c>
      <c r="K8358" t="s">
        <v>13878</v>
      </c>
      <c r="L8358" t="s">
        <v>14319</v>
      </c>
      <c r="M8358" t="s">
        <v>52</v>
      </c>
    </row>
    <row r="8359" spans="1:13">
      <c r="A8359" t="s">
        <v>10754</v>
      </c>
      <c r="B8359">
        <v>4.8</v>
      </c>
      <c r="C8359" t="str">
        <f t="shared" si="130"/>
        <v>4 – 5</v>
      </c>
      <c r="D8359">
        <v>4000</v>
      </c>
      <c r="E8359" t="s">
        <v>13149</v>
      </c>
      <c r="G8359" t="s">
        <v>13150</v>
      </c>
      <c r="H8359" t="s">
        <v>13150</v>
      </c>
      <c r="I8359" t="s">
        <v>10756</v>
      </c>
      <c r="J8359" t="s">
        <v>10757</v>
      </c>
      <c r="K8359" t="s">
        <v>13878</v>
      </c>
      <c r="L8359" t="s">
        <v>14319</v>
      </c>
      <c r="M8359" t="s">
        <v>511</v>
      </c>
    </row>
    <row r="8360" spans="1:13">
      <c r="A8360" t="s">
        <v>10754</v>
      </c>
      <c r="B8360">
        <v>4.8</v>
      </c>
      <c r="C8360" t="str">
        <f t="shared" si="130"/>
        <v>4 – 5</v>
      </c>
      <c r="D8360">
        <v>4000</v>
      </c>
      <c r="E8360" t="s">
        <v>13149</v>
      </c>
      <c r="G8360" t="s">
        <v>13150</v>
      </c>
      <c r="H8360" t="s">
        <v>13150</v>
      </c>
      <c r="I8360" t="s">
        <v>10756</v>
      </c>
      <c r="J8360" t="s">
        <v>10757</v>
      </c>
      <c r="K8360" t="s">
        <v>13878</v>
      </c>
      <c r="L8360" t="s">
        <v>14319</v>
      </c>
      <c r="M8360" t="s">
        <v>16112</v>
      </c>
    </row>
    <row r="8361" spans="1:13">
      <c r="A8361" t="s">
        <v>10758</v>
      </c>
      <c r="B8361">
        <v>3.6</v>
      </c>
      <c r="C8361" t="str">
        <f t="shared" si="130"/>
        <v>3 – 4</v>
      </c>
      <c r="D8361">
        <v>100</v>
      </c>
      <c r="E8361" t="s">
        <v>13149</v>
      </c>
      <c r="G8361" t="s">
        <v>13150</v>
      </c>
      <c r="H8361" t="s">
        <v>13150</v>
      </c>
      <c r="I8361" t="s">
        <v>10760</v>
      </c>
      <c r="J8361" t="s">
        <v>10761</v>
      </c>
      <c r="K8361" t="s">
        <v>15846</v>
      </c>
      <c r="L8361" t="s">
        <v>14067</v>
      </c>
      <c r="M8361" t="s">
        <v>262</v>
      </c>
    </row>
    <row r="8362" spans="1:13">
      <c r="A8362" t="s">
        <v>10758</v>
      </c>
      <c r="B8362">
        <v>3.6</v>
      </c>
      <c r="C8362" t="str">
        <f t="shared" si="130"/>
        <v>3 – 4</v>
      </c>
      <c r="D8362">
        <v>100</v>
      </c>
      <c r="E8362" t="s">
        <v>13149</v>
      </c>
      <c r="G8362" t="s">
        <v>13150</v>
      </c>
      <c r="H8362" t="s">
        <v>13150</v>
      </c>
      <c r="I8362" t="s">
        <v>10760</v>
      </c>
      <c r="J8362" t="s">
        <v>10761</v>
      </c>
      <c r="K8362" t="s">
        <v>15846</v>
      </c>
      <c r="L8362" t="s">
        <v>14067</v>
      </c>
      <c r="M8362" t="s">
        <v>595</v>
      </c>
    </row>
    <row r="8363" spans="1:13">
      <c r="A8363" t="s">
        <v>10758</v>
      </c>
      <c r="B8363">
        <v>3.6</v>
      </c>
      <c r="C8363" t="str">
        <f t="shared" si="130"/>
        <v>3 – 4</v>
      </c>
      <c r="D8363">
        <v>100</v>
      </c>
      <c r="E8363" t="s">
        <v>13149</v>
      </c>
      <c r="G8363" t="s">
        <v>13150</v>
      </c>
      <c r="H8363" t="s">
        <v>13150</v>
      </c>
      <c r="I8363" t="s">
        <v>10760</v>
      </c>
      <c r="J8363" t="s">
        <v>10761</v>
      </c>
      <c r="K8363" t="s">
        <v>15846</v>
      </c>
      <c r="L8363" t="s">
        <v>14067</v>
      </c>
      <c r="M8363" t="s">
        <v>1511</v>
      </c>
    </row>
    <row r="8364" spans="1:13">
      <c r="A8364" t="s">
        <v>10758</v>
      </c>
      <c r="B8364">
        <v>3.6</v>
      </c>
      <c r="C8364" t="str">
        <f t="shared" si="130"/>
        <v>3 – 4</v>
      </c>
      <c r="D8364">
        <v>100</v>
      </c>
      <c r="E8364" t="s">
        <v>13149</v>
      </c>
      <c r="G8364" t="s">
        <v>13150</v>
      </c>
      <c r="H8364" t="s">
        <v>13150</v>
      </c>
      <c r="I8364" t="s">
        <v>10760</v>
      </c>
      <c r="J8364" t="s">
        <v>10761</v>
      </c>
      <c r="K8364" t="s">
        <v>15846</v>
      </c>
      <c r="L8364" t="s">
        <v>14067</v>
      </c>
      <c r="M8364" t="s">
        <v>4172</v>
      </c>
    </row>
    <row r="8365" spans="1:13">
      <c r="A8365" t="s">
        <v>10763</v>
      </c>
      <c r="B8365">
        <v>3.5</v>
      </c>
      <c r="C8365" t="str">
        <f t="shared" si="130"/>
        <v>3 – 4</v>
      </c>
      <c r="D8365">
        <v>100</v>
      </c>
      <c r="E8365" t="s">
        <v>13149</v>
      </c>
      <c r="G8365" t="s">
        <v>13150</v>
      </c>
      <c r="H8365" t="s">
        <v>13150</v>
      </c>
      <c r="I8365" t="s">
        <v>10765</v>
      </c>
      <c r="J8365" t="s">
        <v>10766</v>
      </c>
      <c r="K8365" t="s">
        <v>15847</v>
      </c>
      <c r="L8365" t="s">
        <v>14198</v>
      </c>
      <c r="M8365" t="s">
        <v>52</v>
      </c>
    </row>
    <row r="8366" spans="1:13">
      <c r="A8366" t="s">
        <v>10763</v>
      </c>
      <c r="B8366">
        <v>3.5</v>
      </c>
      <c r="C8366" t="str">
        <f t="shared" si="130"/>
        <v>3 – 4</v>
      </c>
      <c r="D8366">
        <v>100</v>
      </c>
      <c r="E8366" t="s">
        <v>13149</v>
      </c>
      <c r="G8366" t="s">
        <v>13150</v>
      </c>
      <c r="H8366" t="s">
        <v>13150</v>
      </c>
      <c r="I8366" t="s">
        <v>10765</v>
      </c>
      <c r="J8366" t="s">
        <v>10766</v>
      </c>
      <c r="K8366" t="s">
        <v>15847</v>
      </c>
      <c r="L8366" t="s">
        <v>14198</v>
      </c>
      <c r="M8366" t="s">
        <v>18</v>
      </c>
    </row>
    <row r="8367" spans="1:13">
      <c r="A8367" t="s">
        <v>10763</v>
      </c>
      <c r="B8367">
        <v>3.5</v>
      </c>
      <c r="C8367" t="str">
        <f t="shared" si="130"/>
        <v>3 – 4</v>
      </c>
      <c r="D8367">
        <v>100</v>
      </c>
      <c r="E8367" t="s">
        <v>13149</v>
      </c>
      <c r="G8367" t="s">
        <v>13150</v>
      </c>
      <c r="H8367" t="s">
        <v>13150</v>
      </c>
      <c r="I8367" t="s">
        <v>10765</v>
      </c>
      <c r="J8367" t="s">
        <v>10766</v>
      </c>
      <c r="K8367" t="s">
        <v>15847</v>
      </c>
      <c r="L8367" t="s">
        <v>14198</v>
      </c>
      <c r="M8367" t="s">
        <v>5392</v>
      </c>
    </row>
    <row r="8368" spans="1:13">
      <c r="A8368" t="s">
        <v>10763</v>
      </c>
      <c r="B8368">
        <v>3.5</v>
      </c>
      <c r="C8368" t="str">
        <f t="shared" si="130"/>
        <v>3 – 4</v>
      </c>
      <c r="D8368">
        <v>100</v>
      </c>
      <c r="E8368" t="s">
        <v>13149</v>
      </c>
      <c r="G8368" t="s">
        <v>13150</v>
      </c>
      <c r="H8368" t="s">
        <v>13150</v>
      </c>
      <c r="I8368" t="s">
        <v>10765</v>
      </c>
      <c r="J8368" t="s">
        <v>10766</v>
      </c>
      <c r="K8368" t="s">
        <v>15847</v>
      </c>
      <c r="L8368" t="s">
        <v>14198</v>
      </c>
      <c r="M8368" t="s">
        <v>16113</v>
      </c>
    </row>
    <row r="8369" spans="1:13">
      <c r="A8369" t="s">
        <v>10767</v>
      </c>
      <c r="C8369" t="str">
        <f t="shared" si="130"/>
        <v>No Rating</v>
      </c>
      <c r="E8369" t="s">
        <v>13150</v>
      </c>
      <c r="G8369" t="s">
        <v>13150</v>
      </c>
      <c r="H8369" t="s">
        <v>13150</v>
      </c>
      <c r="I8369" t="s">
        <v>10769</v>
      </c>
      <c r="J8369" t="s">
        <v>10770</v>
      </c>
      <c r="K8369" t="s">
        <v>15848</v>
      </c>
      <c r="L8369" t="s">
        <v>14274</v>
      </c>
      <c r="M8369" t="s">
        <v>635</v>
      </c>
    </row>
    <row r="8370" spans="1:13">
      <c r="A8370" t="s">
        <v>10767</v>
      </c>
      <c r="C8370" t="str">
        <f t="shared" si="130"/>
        <v>No Rating</v>
      </c>
      <c r="E8370" t="s">
        <v>13150</v>
      </c>
      <c r="G8370" t="s">
        <v>13150</v>
      </c>
      <c r="H8370" t="s">
        <v>13150</v>
      </c>
      <c r="I8370" t="s">
        <v>10769</v>
      </c>
      <c r="J8370" t="s">
        <v>10770</v>
      </c>
      <c r="K8370" t="s">
        <v>15848</v>
      </c>
      <c r="L8370" t="s">
        <v>14274</v>
      </c>
      <c r="M8370" t="s">
        <v>262</v>
      </c>
    </row>
    <row r="8371" spans="1:13">
      <c r="A8371" t="s">
        <v>10767</v>
      </c>
      <c r="C8371" t="str">
        <f t="shared" si="130"/>
        <v>No Rating</v>
      </c>
      <c r="E8371" t="s">
        <v>13150</v>
      </c>
      <c r="G8371" t="s">
        <v>13150</v>
      </c>
      <c r="H8371" t="s">
        <v>13150</v>
      </c>
      <c r="I8371" t="s">
        <v>10769</v>
      </c>
      <c r="J8371" t="s">
        <v>10770</v>
      </c>
      <c r="K8371" t="s">
        <v>15848</v>
      </c>
      <c r="L8371" t="s">
        <v>14274</v>
      </c>
      <c r="M8371" t="s">
        <v>10</v>
      </c>
    </row>
    <row r="8372" spans="1:13">
      <c r="A8372" t="s">
        <v>10767</v>
      </c>
      <c r="C8372" t="str">
        <f t="shared" si="130"/>
        <v>No Rating</v>
      </c>
      <c r="E8372" t="s">
        <v>13150</v>
      </c>
      <c r="G8372" t="s">
        <v>13150</v>
      </c>
      <c r="H8372" t="s">
        <v>13150</v>
      </c>
      <c r="I8372" t="s">
        <v>10769</v>
      </c>
      <c r="J8372" t="s">
        <v>10770</v>
      </c>
      <c r="K8372" t="s">
        <v>15848</v>
      </c>
      <c r="L8372" t="s">
        <v>14274</v>
      </c>
      <c r="M8372" t="s">
        <v>595</v>
      </c>
    </row>
    <row r="8373" spans="1:13">
      <c r="A8373" t="s">
        <v>10767</v>
      </c>
      <c r="C8373" t="str">
        <f t="shared" si="130"/>
        <v>No Rating</v>
      </c>
      <c r="E8373" t="s">
        <v>13150</v>
      </c>
      <c r="G8373" t="s">
        <v>13150</v>
      </c>
      <c r="H8373" t="s">
        <v>13150</v>
      </c>
      <c r="I8373" t="s">
        <v>10769</v>
      </c>
      <c r="J8373" t="s">
        <v>10770</v>
      </c>
      <c r="K8373" t="s">
        <v>15848</v>
      </c>
      <c r="L8373" t="s">
        <v>14274</v>
      </c>
      <c r="M8373" t="s">
        <v>3586</v>
      </c>
    </row>
    <row r="8374" spans="1:13">
      <c r="A8374" t="s">
        <v>6597</v>
      </c>
      <c r="B8374">
        <v>4.7</v>
      </c>
      <c r="C8374" t="str">
        <f t="shared" si="130"/>
        <v>4 – 5</v>
      </c>
      <c r="D8374">
        <v>100</v>
      </c>
      <c r="E8374" t="s">
        <v>13149</v>
      </c>
      <c r="G8374" t="s">
        <v>13150</v>
      </c>
      <c r="H8374" t="s">
        <v>13150</v>
      </c>
      <c r="I8374" t="s">
        <v>10772</v>
      </c>
      <c r="J8374" t="s">
        <v>10773</v>
      </c>
      <c r="K8374" t="s">
        <v>16101</v>
      </c>
      <c r="L8374" t="s">
        <v>14198</v>
      </c>
      <c r="M8374" t="s">
        <v>635</v>
      </c>
    </row>
    <row r="8375" spans="1:13">
      <c r="A8375" t="s">
        <v>6597</v>
      </c>
      <c r="B8375">
        <v>4.7</v>
      </c>
      <c r="C8375" t="str">
        <f t="shared" si="130"/>
        <v>4 – 5</v>
      </c>
      <c r="D8375">
        <v>100</v>
      </c>
      <c r="E8375" t="s">
        <v>13149</v>
      </c>
      <c r="G8375" t="s">
        <v>13150</v>
      </c>
      <c r="H8375" t="s">
        <v>13150</v>
      </c>
      <c r="I8375" t="s">
        <v>10772</v>
      </c>
      <c r="J8375" t="s">
        <v>10773</v>
      </c>
      <c r="K8375" t="s">
        <v>16101</v>
      </c>
      <c r="L8375" t="s">
        <v>14198</v>
      </c>
      <c r="M8375" t="s">
        <v>4950</v>
      </c>
    </row>
    <row r="8376" spans="1:13">
      <c r="A8376" t="s">
        <v>6597</v>
      </c>
      <c r="B8376">
        <v>4.7</v>
      </c>
      <c r="C8376" t="str">
        <f t="shared" si="130"/>
        <v>4 – 5</v>
      </c>
      <c r="D8376">
        <v>100</v>
      </c>
      <c r="E8376" t="s">
        <v>13149</v>
      </c>
      <c r="G8376" t="s">
        <v>13150</v>
      </c>
      <c r="H8376" t="s">
        <v>13150</v>
      </c>
      <c r="I8376" t="s">
        <v>10772</v>
      </c>
      <c r="J8376" t="s">
        <v>10773</v>
      </c>
      <c r="K8376" t="s">
        <v>16101</v>
      </c>
      <c r="L8376" t="s">
        <v>14198</v>
      </c>
      <c r="M8376" t="s">
        <v>149</v>
      </c>
    </row>
    <row r="8377" spans="1:13">
      <c r="A8377" t="s">
        <v>6597</v>
      </c>
      <c r="B8377">
        <v>4.7</v>
      </c>
      <c r="C8377" t="str">
        <f t="shared" si="130"/>
        <v>4 – 5</v>
      </c>
      <c r="D8377">
        <v>100</v>
      </c>
      <c r="E8377" t="s">
        <v>13149</v>
      </c>
      <c r="G8377" t="s">
        <v>13150</v>
      </c>
      <c r="H8377" t="s">
        <v>13150</v>
      </c>
      <c r="I8377" t="s">
        <v>10772</v>
      </c>
      <c r="J8377" t="s">
        <v>10773</v>
      </c>
      <c r="K8377" t="s">
        <v>16101</v>
      </c>
      <c r="L8377" t="s">
        <v>14198</v>
      </c>
      <c r="M8377" t="s">
        <v>330</v>
      </c>
    </row>
    <row r="8378" spans="1:13">
      <c r="A8378" t="s">
        <v>6597</v>
      </c>
      <c r="B8378">
        <v>4.7</v>
      </c>
      <c r="C8378" t="str">
        <f t="shared" si="130"/>
        <v>4 – 5</v>
      </c>
      <c r="D8378">
        <v>100</v>
      </c>
      <c r="E8378" t="s">
        <v>13149</v>
      </c>
      <c r="G8378" t="s">
        <v>13150</v>
      </c>
      <c r="H8378" t="s">
        <v>13150</v>
      </c>
      <c r="I8378" t="s">
        <v>10772</v>
      </c>
      <c r="J8378" t="s">
        <v>10773</v>
      </c>
      <c r="K8378" t="s">
        <v>16101</v>
      </c>
      <c r="L8378" t="s">
        <v>14198</v>
      </c>
      <c r="M8378" t="s">
        <v>16118</v>
      </c>
    </row>
    <row r="8379" spans="1:13">
      <c r="A8379" t="s">
        <v>10774</v>
      </c>
      <c r="B8379">
        <v>4.4000000000000004</v>
      </c>
      <c r="C8379" t="str">
        <f t="shared" si="130"/>
        <v>4 – 5</v>
      </c>
      <c r="D8379">
        <v>100</v>
      </c>
      <c r="E8379" t="s">
        <v>13149</v>
      </c>
      <c r="G8379" t="s">
        <v>13150</v>
      </c>
      <c r="H8379" t="s">
        <v>13150</v>
      </c>
      <c r="I8379" t="s">
        <v>10777</v>
      </c>
      <c r="J8379" t="s">
        <v>10778</v>
      </c>
      <c r="K8379" t="s">
        <v>16168</v>
      </c>
      <c r="L8379" t="s">
        <v>14198</v>
      </c>
      <c r="M8379" t="s">
        <v>635</v>
      </c>
    </row>
    <row r="8380" spans="1:13">
      <c r="A8380" t="s">
        <v>10774</v>
      </c>
      <c r="B8380">
        <v>4.4000000000000004</v>
      </c>
      <c r="C8380" t="str">
        <f t="shared" si="130"/>
        <v>4 – 5</v>
      </c>
      <c r="D8380">
        <v>100</v>
      </c>
      <c r="E8380" t="s">
        <v>13149</v>
      </c>
      <c r="G8380" t="s">
        <v>13150</v>
      </c>
      <c r="H8380" t="s">
        <v>13150</v>
      </c>
      <c r="I8380" t="s">
        <v>10777</v>
      </c>
      <c r="J8380" t="s">
        <v>10778</v>
      </c>
      <c r="K8380" t="s">
        <v>16168</v>
      </c>
      <c r="L8380" t="s">
        <v>14198</v>
      </c>
      <c r="M8380" t="s">
        <v>149</v>
      </c>
    </row>
    <row r="8381" spans="1:13">
      <c r="A8381" t="s">
        <v>10774</v>
      </c>
      <c r="B8381">
        <v>4.4000000000000004</v>
      </c>
      <c r="C8381" t="str">
        <f t="shared" si="130"/>
        <v>4 – 5</v>
      </c>
      <c r="D8381">
        <v>100</v>
      </c>
      <c r="E8381" t="s">
        <v>13149</v>
      </c>
      <c r="G8381" t="s">
        <v>13150</v>
      </c>
      <c r="H8381" t="s">
        <v>13150</v>
      </c>
      <c r="I8381" t="s">
        <v>10777</v>
      </c>
      <c r="J8381" t="s">
        <v>10778</v>
      </c>
      <c r="K8381" t="s">
        <v>16168</v>
      </c>
      <c r="L8381" t="s">
        <v>14198</v>
      </c>
      <c r="M8381" t="s">
        <v>262</v>
      </c>
    </row>
    <row r="8382" spans="1:13">
      <c r="A8382" t="s">
        <v>10774</v>
      </c>
      <c r="B8382">
        <v>4.4000000000000004</v>
      </c>
      <c r="C8382" t="str">
        <f t="shared" si="130"/>
        <v>4 – 5</v>
      </c>
      <c r="D8382">
        <v>100</v>
      </c>
      <c r="E8382" t="s">
        <v>13149</v>
      </c>
      <c r="G8382" t="s">
        <v>13150</v>
      </c>
      <c r="H8382" t="s">
        <v>13150</v>
      </c>
      <c r="I8382" t="s">
        <v>10777</v>
      </c>
      <c r="J8382" t="s">
        <v>10778</v>
      </c>
      <c r="K8382" t="s">
        <v>16168</v>
      </c>
      <c r="L8382" t="s">
        <v>14198</v>
      </c>
      <c r="M8382" t="s">
        <v>10</v>
      </c>
    </row>
    <row r="8383" spans="1:13">
      <c r="A8383" t="s">
        <v>10774</v>
      </c>
      <c r="B8383">
        <v>4.4000000000000004</v>
      </c>
      <c r="C8383" t="str">
        <f t="shared" si="130"/>
        <v>4 – 5</v>
      </c>
      <c r="D8383">
        <v>100</v>
      </c>
      <c r="E8383" t="s">
        <v>13149</v>
      </c>
      <c r="G8383" t="s">
        <v>13150</v>
      </c>
      <c r="H8383" t="s">
        <v>13150</v>
      </c>
      <c r="I8383" t="s">
        <v>10777</v>
      </c>
      <c r="J8383" t="s">
        <v>10778</v>
      </c>
      <c r="K8383" t="s">
        <v>16168</v>
      </c>
      <c r="L8383" t="s">
        <v>14198</v>
      </c>
      <c r="M8383" t="s">
        <v>1762</v>
      </c>
    </row>
    <row r="8384" spans="1:13">
      <c r="A8384" t="s">
        <v>10779</v>
      </c>
      <c r="B8384">
        <v>4.9000000000000004</v>
      </c>
      <c r="C8384" t="str">
        <f t="shared" si="130"/>
        <v>4 – 5</v>
      </c>
      <c r="D8384">
        <v>8</v>
      </c>
      <c r="E8384" t="s">
        <v>13149</v>
      </c>
      <c r="G8384" t="s">
        <v>13150</v>
      </c>
      <c r="H8384" t="s">
        <v>13150</v>
      </c>
      <c r="I8384" t="s">
        <v>10781</v>
      </c>
      <c r="J8384" t="s">
        <v>10782</v>
      </c>
      <c r="K8384" t="s">
        <v>15849</v>
      </c>
      <c r="L8384" t="s">
        <v>14198</v>
      </c>
      <c r="M8384" t="s">
        <v>262</v>
      </c>
    </row>
    <row r="8385" spans="1:13">
      <c r="A8385" t="s">
        <v>10779</v>
      </c>
      <c r="B8385">
        <v>4.9000000000000004</v>
      </c>
      <c r="C8385" t="str">
        <f t="shared" si="130"/>
        <v>4 – 5</v>
      </c>
      <c r="D8385">
        <v>8</v>
      </c>
      <c r="E8385" t="s">
        <v>13149</v>
      </c>
      <c r="G8385" t="s">
        <v>13150</v>
      </c>
      <c r="H8385" t="s">
        <v>13150</v>
      </c>
      <c r="I8385" t="s">
        <v>10781</v>
      </c>
      <c r="J8385" t="s">
        <v>10782</v>
      </c>
      <c r="K8385" t="s">
        <v>15849</v>
      </c>
      <c r="L8385" t="s">
        <v>14198</v>
      </c>
      <c r="M8385" t="s">
        <v>10</v>
      </c>
    </row>
    <row r="8386" spans="1:13">
      <c r="A8386" t="s">
        <v>10779</v>
      </c>
      <c r="B8386">
        <v>4.9000000000000004</v>
      </c>
      <c r="C8386" t="str">
        <f t="shared" ref="C8386:C8449" si="131">IF(B8386="", "No Rating",
 IF(B8386&lt;=2, "1 – 2",
 IF(B8386&lt;=3, "2 – 3",
 IF(B8386&lt;=4, "3 – 4",
 "4 – 5"))))</f>
        <v>4 – 5</v>
      </c>
      <c r="D8386">
        <v>8</v>
      </c>
      <c r="E8386" t="s">
        <v>13149</v>
      </c>
      <c r="G8386" t="s">
        <v>13150</v>
      </c>
      <c r="H8386" t="s">
        <v>13150</v>
      </c>
      <c r="I8386" t="s">
        <v>10781</v>
      </c>
      <c r="J8386" t="s">
        <v>10782</v>
      </c>
      <c r="K8386" t="s">
        <v>15849</v>
      </c>
      <c r="L8386" t="s">
        <v>14198</v>
      </c>
      <c r="M8386" t="s">
        <v>1505</v>
      </c>
    </row>
    <row r="8387" spans="1:13">
      <c r="A8387" t="s">
        <v>10779</v>
      </c>
      <c r="B8387">
        <v>4.9000000000000004</v>
      </c>
      <c r="C8387" t="str">
        <f t="shared" si="131"/>
        <v>4 – 5</v>
      </c>
      <c r="D8387">
        <v>8</v>
      </c>
      <c r="E8387" t="s">
        <v>13149</v>
      </c>
      <c r="G8387" t="s">
        <v>13150</v>
      </c>
      <c r="H8387" t="s">
        <v>13150</v>
      </c>
      <c r="I8387" t="s">
        <v>10781</v>
      </c>
      <c r="J8387" t="s">
        <v>10782</v>
      </c>
      <c r="K8387" t="s">
        <v>15849</v>
      </c>
      <c r="L8387" t="s">
        <v>14198</v>
      </c>
      <c r="M8387" t="s">
        <v>595</v>
      </c>
    </row>
    <row r="8388" spans="1:13">
      <c r="A8388" t="s">
        <v>10779</v>
      </c>
      <c r="B8388">
        <v>4.9000000000000004</v>
      </c>
      <c r="C8388" t="str">
        <f t="shared" si="131"/>
        <v>4 – 5</v>
      </c>
      <c r="D8388">
        <v>8</v>
      </c>
      <c r="E8388" t="s">
        <v>13149</v>
      </c>
      <c r="G8388" t="s">
        <v>13150</v>
      </c>
      <c r="H8388" t="s">
        <v>13150</v>
      </c>
      <c r="I8388" t="s">
        <v>10781</v>
      </c>
      <c r="J8388" t="s">
        <v>10782</v>
      </c>
      <c r="K8388" t="s">
        <v>15849</v>
      </c>
      <c r="L8388" t="s">
        <v>14198</v>
      </c>
      <c r="M8388" t="s">
        <v>16121</v>
      </c>
    </row>
    <row r="8389" spans="1:13">
      <c r="A8389" t="s">
        <v>10783</v>
      </c>
      <c r="B8389">
        <v>4.3</v>
      </c>
      <c r="C8389" t="str">
        <f t="shared" si="131"/>
        <v>4 – 5</v>
      </c>
      <c r="D8389">
        <v>100</v>
      </c>
      <c r="E8389" t="s">
        <v>13149</v>
      </c>
      <c r="G8389" t="s">
        <v>13150</v>
      </c>
      <c r="H8389" t="s">
        <v>13150</v>
      </c>
      <c r="I8389" t="s">
        <v>10785</v>
      </c>
      <c r="J8389" t="s">
        <v>10786</v>
      </c>
      <c r="K8389" t="s">
        <v>16169</v>
      </c>
      <c r="L8389" t="s">
        <v>14067</v>
      </c>
      <c r="M8389" t="s">
        <v>18</v>
      </c>
    </row>
    <row r="8390" spans="1:13">
      <c r="A8390" t="s">
        <v>10783</v>
      </c>
      <c r="B8390">
        <v>4.3</v>
      </c>
      <c r="C8390" t="str">
        <f t="shared" si="131"/>
        <v>4 – 5</v>
      </c>
      <c r="D8390">
        <v>100</v>
      </c>
      <c r="E8390" t="s">
        <v>13149</v>
      </c>
      <c r="G8390" t="s">
        <v>13150</v>
      </c>
      <c r="H8390" t="s">
        <v>13150</v>
      </c>
      <c r="I8390" t="s">
        <v>10785</v>
      </c>
      <c r="J8390" t="s">
        <v>10786</v>
      </c>
      <c r="K8390" t="s">
        <v>16169</v>
      </c>
      <c r="L8390" t="s">
        <v>14067</v>
      </c>
      <c r="M8390" t="s">
        <v>16113</v>
      </c>
    </row>
    <row r="8391" spans="1:13">
      <c r="A8391" t="s">
        <v>10783</v>
      </c>
      <c r="B8391">
        <v>4.3</v>
      </c>
      <c r="C8391" t="str">
        <f t="shared" si="131"/>
        <v>4 – 5</v>
      </c>
      <c r="D8391">
        <v>100</v>
      </c>
      <c r="E8391" t="s">
        <v>13149</v>
      </c>
      <c r="G8391" t="s">
        <v>13150</v>
      </c>
      <c r="H8391" t="s">
        <v>13150</v>
      </c>
      <c r="I8391" t="s">
        <v>10785</v>
      </c>
      <c r="J8391" t="s">
        <v>10786</v>
      </c>
      <c r="K8391" t="s">
        <v>16169</v>
      </c>
      <c r="L8391" t="s">
        <v>14067</v>
      </c>
      <c r="M8391" t="s">
        <v>16119</v>
      </c>
    </row>
    <row r="8392" spans="1:13">
      <c r="A8392" t="s">
        <v>10787</v>
      </c>
      <c r="C8392" t="str">
        <f t="shared" si="131"/>
        <v>No Rating</v>
      </c>
      <c r="E8392" t="s">
        <v>13150</v>
      </c>
      <c r="G8392" t="s">
        <v>13150</v>
      </c>
      <c r="H8392" t="s">
        <v>13150</v>
      </c>
      <c r="I8392" t="s">
        <v>10789</v>
      </c>
      <c r="J8392" t="s">
        <v>10790</v>
      </c>
      <c r="K8392" t="s">
        <v>16106</v>
      </c>
      <c r="L8392" t="s">
        <v>14645</v>
      </c>
      <c r="M8392" t="s">
        <v>18</v>
      </c>
    </row>
    <row r="8393" spans="1:13">
      <c r="A8393" t="s">
        <v>10791</v>
      </c>
      <c r="B8393">
        <v>4.8</v>
      </c>
      <c r="C8393" t="str">
        <f t="shared" si="131"/>
        <v>4 – 5</v>
      </c>
      <c r="D8393">
        <v>500</v>
      </c>
      <c r="E8393" t="s">
        <v>13149</v>
      </c>
      <c r="G8393" t="s">
        <v>13150</v>
      </c>
      <c r="H8393" t="s">
        <v>13150</v>
      </c>
      <c r="I8393" t="s">
        <v>10793</v>
      </c>
      <c r="L8393" t="s">
        <v>13155</v>
      </c>
      <c r="M8393" t="s">
        <v>16111</v>
      </c>
    </row>
    <row r="8394" spans="1:13">
      <c r="A8394" t="s">
        <v>10794</v>
      </c>
      <c r="B8394">
        <v>4.8</v>
      </c>
      <c r="C8394" t="str">
        <f t="shared" si="131"/>
        <v>4 – 5</v>
      </c>
      <c r="D8394">
        <v>100</v>
      </c>
      <c r="E8394" t="s">
        <v>13149</v>
      </c>
      <c r="G8394" t="s">
        <v>13150</v>
      </c>
      <c r="H8394" t="s">
        <v>13150</v>
      </c>
      <c r="I8394" t="s">
        <v>10796</v>
      </c>
      <c r="J8394" t="s">
        <v>10797</v>
      </c>
      <c r="K8394" t="s">
        <v>15850</v>
      </c>
      <c r="L8394" t="s">
        <v>14274</v>
      </c>
      <c r="M8394" t="s">
        <v>18</v>
      </c>
    </row>
    <row r="8395" spans="1:13">
      <c r="A8395" t="s">
        <v>10798</v>
      </c>
      <c r="C8395" t="str">
        <f t="shared" si="131"/>
        <v>No Rating</v>
      </c>
      <c r="E8395" t="s">
        <v>13150</v>
      </c>
      <c r="G8395" t="s">
        <v>13150</v>
      </c>
      <c r="H8395" t="s">
        <v>13150</v>
      </c>
      <c r="I8395" t="s">
        <v>10800</v>
      </c>
      <c r="J8395" t="s">
        <v>10801</v>
      </c>
      <c r="K8395" t="s">
        <v>15851</v>
      </c>
      <c r="L8395" t="s">
        <v>14274</v>
      </c>
      <c r="M8395" t="s">
        <v>257</v>
      </c>
    </row>
    <row r="8396" spans="1:13">
      <c r="A8396" t="s">
        <v>10798</v>
      </c>
      <c r="C8396" t="str">
        <f t="shared" si="131"/>
        <v>No Rating</v>
      </c>
      <c r="E8396" t="s">
        <v>13150</v>
      </c>
      <c r="G8396" t="s">
        <v>13150</v>
      </c>
      <c r="H8396" t="s">
        <v>13150</v>
      </c>
      <c r="I8396" t="s">
        <v>10800</v>
      </c>
      <c r="J8396" t="s">
        <v>10801</v>
      </c>
      <c r="K8396" t="s">
        <v>15851</v>
      </c>
      <c r="L8396" t="s">
        <v>14274</v>
      </c>
      <c r="M8396" t="s">
        <v>12403</v>
      </c>
    </row>
    <row r="8397" spans="1:13">
      <c r="A8397" t="s">
        <v>10802</v>
      </c>
      <c r="C8397" t="str">
        <f t="shared" si="131"/>
        <v>No Rating</v>
      </c>
      <c r="E8397" t="s">
        <v>13150</v>
      </c>
      <c r="G8397" t="s">
        <v>13150</v>
      </c>
      <c r="H8397" t="s">
        <v>13150</v>
      </c>
      <c r="I8397" t="s">
        <v>10804</v>
      </c>
      <c r="J8397" t="s">
        <v>10805</v>
      </c>
      <c r="K8397" t="s">
        <v>15852</v>
      </c>
      <c r="L8397" t="s">
        <v>14067</v>
      </c>
      <c r="M8397" t="s">
        <v>18</v>
      </c>
    </row>
    <row r="8398" spans="1:13">
      <c r="A8398" t="s">
        <v>10802</v>
      </c>
      <c r="C8398" t="str">
        <f t="shared" si="131"/>
        <v>No Rating</v>
      </c>
      <c r="E8398" t="s">
        <v>13150</v>
      </c>
      <c r="G8398" t="s">
        <v>13150</v>
      </c>
      <c r="H8398" t="s">
        <v>13150</v>
      </c>
      <c r="I8398" t="s">
        <v>10804</v>
      </c>
      <c r="J8398" t="s">
        <v>10805</v>
      </c>
      <c r="K8398" t="s">
        <v>15852</v>
      </c>
      <c r="L8398" t="s">
        <v>14067</v>
      </c>
      <c r="M8398" t="s">
        <v>16115</v>
      </c>
    </row>
    <row r="8399" spans="1:13">
      <c r="A8399" t="s">
        <v>10802</v>
      </c>
      <c r="C8399" t="str">
        <f t="shared" si="131"/>
        <v>No Rating</v>
      </c>
      <c r="E8399" t="s">
        <v>13150</v>
      </c>
      <c r="G8399" t="s">
        <v>13150</v>
      </c>
      <c r="H8399" t="s">
        <v>13150</v>
      </c>
      <c r="I8399" t="s">
        <v>10804</v>
      </c>
      <c r="J8399" t="s">
        <v>10805</v>
      </c>
      <c r="K8399" t="s">
        <v>15852</v>
      </c>
      <c r="L8399" t="s">
        <v>14067</v>
      </c>
      <c r="M8399" t="s">
        <v>1220</v>
      </c>
    </row>
    <row r="8400" spans="1:13">
      <c r="A8400" t="s">
        <v>10806</v>
      </c>
      <c r="B8400">
        <v>5</v>
      </c>
      <c r="C8400" t="str">
        <f t="shared" si="131"/>
        <v>4 – 5</v>
      </c>
      <c r="D8400">
        <v>10</v>
      </c>
      <c r="E8400" t="s">
        <v>13149</v>
      </c>
      <c r="G8400" t="s">
        <v>13150</v>
      </c>
      <c r="H8400" t="s">
        <v>13150</v>
      </c>
      <c r="I8400" t="s">
        <v>10808</v>
      </c>
      <c r="J8400" t="s">
        <v>10809</v>
      </c>
      <c r="K8400" t="s">
        <v>15853</v>
      </c>
      <c r="L8400" t="s">
        <v>14198</v>
      </c>
      <c r="M8400" t="s">
        <v>7743</v>
      </c>
    </row>
    <row r="8401" spans="1:13">
      <c r="A8401" t="s">
        <v>10806</v>
      </c>
      <c r="B8401">
        <v>5</v>
      </c>
      <c r="C8401" t="str">
        <f t="shared" si="131"/>
        <v>4 – 5</v>
      </c>
      <c r="D8401">
        <v>10</v>
      </c>
      <c r="E8401" t="s">
        <v>13149</v>
      </c>
      <c r="G8401" t="s">
        <v>13150</v>
      </c>
      <c r="H8401" t="s">
        <v>13150</v>
      </c>
      <c r="I8401" t="s">
        <v>10808</v>
      </c>
      <c r="J8401" t="s">
        <v>10809</v>
      </c>
      <c r="K8401" t="s">
        <v>15853</v>
      </c>
      <c r="L8401" t="s">
        <v>14198</v>
      </c>
      <c r="M8401" t="s">
        <v>52</v>
      </c>
    </row>
    <row r="8402" spans="1:13">
      <c r="A8402" t="s">
        <v>10811</v>
      </c>
      <c r="B8402">
        <v>4.8</v>
      </c>
      <c r="C8402" t="str">
        <f t="shared" si="131"/>
        <v>4 – 5</v>
      </c>
      <c r="D8402">
        <v>100</v>
      </c>
      <c r="E8402" t="s">
        <v>13149</v>
      </c>
      <c r="G8402" t="s">
        <v>13150</v>
      </c>
      <c r="H8402" t="s">
        <v>13150</v>
      </c>
      <c r="I8402" t="s">
        <v>10813</v>
      </c>
      <c r="J8402" t="s">
        <v>10814</v>
      </c>
      <c r="K8402" t="s">
        <v>15854</v>
      </c>
      <c r="L8402" t="s">
        <v>14079</v>
      </c>
      <c r="M8402" t="s">
        <v>635</v>
      </c>
    </row>
    <row r="8403" spans="1:13">
      <c r="A8403" t="s">
        <v>10811</v>
      </c>
      <c r="B8403">
        <v>4.8</v>
      </c>
      <c r="C8403" t="str">
        <f t="shared" si="131"/>
        <v>4 – 5</v>
      </c>
      <c r="D8403">
        <v>100</v>
      </c>
      <c r="E8403" t="s">
        <v>13149</v>
      </c>
      <c r="G8403" t="s">
        <v>13150</v>
      </c>
      <c r="H8403" t="s">
        <v>13150</v>
      </c>
      <c r="I8403" t="s">
        <v>10813</v>
      </c>
      <c r="J8403" t="s">
        <v>10814</v>
      </c>
      <c r="K8403" t="s">
        <v>15854</v>
      </c>
      <c r="L8403" t="s">
        <v>14079</v>
      </c>
      <c r="M8403" t="s">
        <v>330</v>
      </c>
    </row>
    <row r="8404" spans="1:13">
      <c r="A8404" t="s">
        <v>10811</v>
      </c>
      <c r="B8404">
        <v>4.8</v>
      </c>
      <c r="C8404" t="str">
        <f t="shared" si="131"/>
        <v>4 – 5</v>
      </c>
      <c r="D8404">
        <v>100</v>
      </c>
      <c r="E8404" t="s">
        <v>13149</v>
      </c>
      <c r="G8404" t="s">
        <v>13150</v>
      </c>
      <c r="H8404" t="s">
        <v>13150</v>
      </c>
      <c r="I8404" t="s">
        <v>10813</v>
      </c>
      <c r="J8404" t="s">
        <v>10814</v>
      </c>
      <c r="K8404" t="s">
        <v>15854</v>
      </c>
      <c r="L8404" t="s">
        <v>14079</v>
      </c>
      <c r="M8404" t="s">
        <v>262</v>
      </c>
    </row>
    <row r="8405" spans="1:13">
      <c r="A8405" t="s">
        <v>10811</v>
      </c>
      <c r="B8405">
        <v>4.8</v>
      </c>
      <c r="C8405" t="str">
        <f t="shared" si="131"/>
        <v>4 – 5</v>
      </c>
      <c r="D8405">
        <v>100</v>
      </c>
      <c r="E8405" t="s">
        <v>13149</v>
      </c>
      <c r="G8405" t="s">
        <v>13150</v>
      </c>
      <c r="H8405" t="s">
        <v>13150</v>
      </c>
      <c r="I8405" t="s">
        <v>10813</v>
      </c>
      <c r="J8405" t="s">
        <v>10814</v>
      </c>
      <c r="K8405" t="s">
        <v>15854</v>
      </c>
      <c r="L8405" t="s">
        <v>14079</v>
      </c>
      <c r="M8405" t="s">
        <v>1762</v>
      </c>
    </row>
    <row r="8406" spans="1:13">
      <c r="A8406" t="s">
        <v>10811</v>
      </c>
      <c r="B8406">
        <v>4.8</v>
      </c>
      <c r="C8406" t="str">
        <f t="shared" si="131"/>
        <v>4 – 5</v>
      </c>
      <c r="D8406">
        <v>100</v>
      </c>
      <c r="E8406" t="s">
        <v>13149</v>
      </c>
      <c r="G8406" t="s">
        <v>13150</v>
      </c>
      <c r="H8406" t="s">
        <v>13150</v>
      </c>
      <c r="I8406" t="s">
        <v>10813</v>
      </c>
      <c r="J8406" t="s">
        <v>10814</v>
      </c>
      <c r="K8406" t="s">
        <v>15854</v>
      </c>
      <c r="L8406" t="s">
        <v>14079</v>
      </c>
      <c r="M8406" t="s">
        <v>595</v>
      </c>
    </row>
    <row r="8407" spans="1:13">
      <c r="A8407" t="s">
        <v>10816</v>
      </c>
      <c r="B8407">
        <v>4.9000000000000004</v>
      </c>
      <c r="C8407" t="str">
        <f t="shared" si="131"/>
        <v>4 – 5</v>
      </c>
      <c r="D8407">
        <v>100</v>
      </c>
      <c r="E8407" t="s">
        <v>13149</v>
      </c>
      <c r="G8407" t="s">
        <v>13150</v>
      </c>
      <c r="H8407" t="s">
        <v>13150</v>
      </c>
      <c r="I8407" t="s">
        <v>10818</v>
      </c>
      <c r="J8407" t="s">
        <v>10819</v>
      </c>
      <c r="K8407" t="s">
        <v>15855</v>
      </c>
      <c r="L8407" t="s">
        <v>14067</v>
      </c>
      <c r="M8407" t="s">
        <v>330</v>
      </c>
    </row>
    <row r="8408" spans="1:13">
      <c r="A8408" t="s">
        <v>10820</v>
      </c>
      <c r="B8408">
        <v>4.9000000000000004</v>
      </c>
      <c r="C8408" t="str">
        <f t="shared" si="131"/>
        <v>4 – 5</v>
      </c>
      <c r="D8408">
        <v>9</v>
      </c>
      <c r="E8408" t="s">
        <v>13149</v>
      </c>
      <c r="G8408" t="s">
        <v>13150</v>
      </c>
      <c r="H8408" t="s">
        <v>13150</v>
      </c>
      <c r="I8408" t="s">
        <v>10822</v>
      </c>
      <c r="J8408" t="s">
        <v>10823</v>
      </c>
      <c r="K8408" t="s">
        <v>15856</v>
      </c>
      <c r="L8408" t="s">
        <v>14198</v>
      </c>
      <c r="M8408" t="s">
        <v>149</v>
      </c>
    </row>
    <row r="8409" spans="1:13">
      <c r="A8409" t="s">
        <v>10820</v>
      </c>
      <c r="B8409">
        <v>4.9000000000000004</v>
      </c>
      <c r="C8409" t="str">
        <f t="shared" si="131"/>
        <v>4 – 5</v>
      </c>
      <c r="D8409">
        <v>9</v>
      </c>
      <c r="E8409" t="s">
        <v>13149</v>
      </c>
      <c r="G8409" t="s">
        <v>13150</v>
      </c>
      <c r="H8409" t="s">
        <v>13150</v>
      </c>
      <c r="I8409" t="s">
        <v>10822</v>
      </c>
      <c r="J8409" t="s">
        <v>10823</v>
      </c>
      <c r="K8409" t="s">
        <v>15856</v>
      </c>
      <c r="L8409" t="s">
        <v>14198</v>
      </c>
      <c r="M8409" t="s">
        <v>10</v>
      </c>
    </row>
    <row r="8410" spans="1:13">
      <c r="A8410" t="s">
        <v>10820</v>
      </c>
      <c r="B8410">
        <v>4.9000000000000004</v>
      </c>
      <c r="C8410" t="str">
        <f t="shared" si="131"/>
        <v>4 – 5</v>
      </c>
      <c r="D8410">
        <v>9</v>
      </c>
      <c r="E8410" t="s">
        <v>13149</v>
      </c>
      <c r="G8410" t="s">
        <v>13150</v>
      </c>
      <c r="H8410" t="s">
        <v>13150</v>
      </c>
      <c r="I8410" t="s">
        <v>10822</v>
      </c>
      <c r="J8410" t="s">
        <v>10823</v>
      </c>
      <c r="K8410" t="s">
        <v>15856</v>
      </c>
      <c r="L8410" t="s">
        <v>14198</v>
      </c>
      <c r="M8410" t="s">
        <v>52</v>
      </c>
    </row>
    <row r="8411" spans="1:13">
      <c r="A8411" t="s">
        <v>10820</v>
      </c>
      <c r="B8411">
        <v>4.9000000000000004</v>
      </c>
      <c r="C8411" t="str">
        <f t="shared" si="131"/>
        <v>4 – 5</v>
      </c>
      <c r="D8411">
        <v>9</v>
      </c>
      <c r="E8411" t="s">
        <v>13149</v>
      </c>
      <c r="G8411" t="s">
        <v>13150</v>
      </c>
      <c r="H8411" t="s">
        <v>13150</v>
      </c>
      <c r="I8411" t="s">
        <v>10822</v>
      </c>
      <c r="J8411" t="s">
        <v>10823</v>
      </c>
      <c r="K8411" t="s">
        <v>15856</v>
      </c>
      <c r="L8411" t="s">
        <v>14198</v>
      </c>
      <c r="M8411" t="s">
        <v>1762</v>
      </c>
    </row>
    <row r="8412" spans="1:13">
      <c r="A8412" t="s">
        <v>10824</v>
      </c>
      <c r="B8412">
        <v>4.4000000000000004</v>
      </c>
      <c r="C8412" t="str">
        <f t="shared" si="131"/>
        <v>4 – 5</v>
      </c>
      <c r="D8412">
        <v>1000</v>
      </c>
      <c r="E8412" t="s">
        <v>13149</v>
      </c>
      <c r="G8412" t="s">
        <v>13150</v>
      </c>
      <c r="H8412" t="s">
        <v>13150</v>
      </c>
      <c r="I8412" t="s">
        <v>10826</v>
      </c>
      <c r="J8412" t="s">
        <v>10827</v>
      </c>
      <c r="K8412" t="s">
        <v>16170</v>
      </c>
      <c r="L8412" t="s">
        <v>14198</v>
      </c>
      <c r="M8412" t="s">
        <v>10</v>
      </c>
    </row>
    <row r="8413" spans="1:13">
      <c r="A8413" t="s">
        <v>10828</v>
      </c>
      <c r="B8413">
        <v>3.5</v>
      </c>
      <c r="C8413" t="str">
        <f t="shared" si="131"/>
        <v>3 – 4</v>
      </c>
      <c r="D8413">
        <v>32</v>
      </c>
      <c r="E8413" t="s">
        <v>13149</v>
      </c>
      <c r="G8413" t="s">
        <v>13150</v>
      </c>
      <c r="H8413" t="s">
        <v>13150</v>
      </c>
      <c r="I8413" t="s">
        <v>10831</v>
      </c>
      <c r="J8413" t="s">
        <v>10832</v>
      </c>
      <c r="K8413" t="s">
        <v>15857</v>
      </c>
      <c r="L8413" t="s">
        <v>14198</v>
      </c>
      <c r="M8413" t="s">
        <v>18</v>
      </c>
    </row>
    <row r="8414" spans="1:13">
      <c r="A8414" t="s">
        <v>10828</v>
      </c>
      <c r="B8414">
        <v>3.5</v>
      </c>
      <c r="C8414" t="str">
        <f t="shared" si="131"/>
        <v>3 – 4</v>
      </c>
      <c r="D8414">
        <v>32</v>
      </c>
      <c r="E8414" t="s">
        <v>13149</v>
      </c>
      <c r="G8414" t="s">
        <v>13150</v>
      </c>
      <c r="H8414" t="s">
        <v>13150</v>
      </c>
      <c r="I8414" t="s">
        <v>10831</v>
      </c>
      <c r="J8414" t="s">
        <v>10832</v>
      </c>
      <c r="K8414" t="s">
        <v>15857</v>
      </c>
      <c r="L8414" t="s">
        <v>14198</v>
      </c>
      <c r="M8414" t="s">
        <v>5392</v>
      </c>
    </row>
    <row r="8415" spans="1:13">
      <c r="A8415" t="s">
        <v>10828</v>
      </c>
      <c r="B8415">
        <v>3.5</v>
      </c>
      <c r="C8415" t="str">
        <f t="shared" si="131"/>
        <v>3 – 4</v>
      </c>
      <c r="D8415">
        <v>32</v>
      </c>
      <c r="E8415" t="s">
        <v>13149</v>
      </c>
      <c r="G8415" t="s">
        <v>13150</v>
      </c>
      <c r="H8415" t="s">
        <v>13150</v>
      </c>
      <c r="I8415" t="s">
        <v>10831</v>
      </c>
      <c r="J8415" t="s">
        <v>10832</v>
      </c>
      <c r="K8415" t="s">
        <v>15857</v>
      </c>
      <c r="L8415" t="s">
        <v>14198</v>
      </c>
      <c r="M8415" t="s">
        <v>16113</v>
      </c>
    </row>
    <row r="8416" spans="1:13">
      <c r="A8416" t="s">
        <v>10833</v>
      </c>
      <c r="B8416">
        <v>3.6</v>
      </c>
      <c r="C8416" t="str">
        <f t="shared" si="131"/>
        <v>3 – 4</v>
      </c>
      <c r="D8416">
        <v>19</v>
      </c>
      <c r="E8416" t="s">
        <v>13149</v>
      </c>
      <c r="G8416" t="s">
        <v>13150</v>
      </c>
      <c r="H8416" t="s">
        <v>13150</v>
      </c>
      <c r="I8416" t="s">
        <v>10836</v>
      </c>
      <c r="J8416" t="s">
        <v>10837</v>
      </c>
      <c r="K8416" t="s">
        <v>15858</v>
      </c>
      <c r="L8416" t="s">
        <v>14274</v>
      </c>
      <c r="M8416" t="s">
        <v>18</v>
      </c>
    </row>
    <row r="8417" spans="1:13">
      <c r="A8417" t="s">
        <v>10833</v>
      </c>
      <c r="B8417">
        <v>3.6</v>
      </c>
      <c r="C8417" t="str">
        <f t="shared" si="131"/>
        <v>3 – 4</v>
      </c>
      <c r="D8417">
        <v>19</v>
      </c>
      <c r="E8417" t="s">
        <v>13149</v>
      </c>
      <c r="G8417" t="s">
        <v>13150</v>
      </c>
      <c r="H8417" t="s">
        <v>13150</v>
      </c>
      <c r="I8417" t="s">
        <v>10836</v>
      </c>
      <c r="J8417" t="s">
        <v>10837</v>
      </c>
      <c r="K8417" t="s">
        <v>15858</v>
      </c>
      <c r="L8417" t="s">
        <v>14274</v>
      </c>
      <c r="M8417" t="s">
        <v>16113</v>
      </c>
    </row>
    <row r="8418" spans="1:13">
      <c r="A8418" t="s">
        <v>10838</v>
      </c>
      <c r="B8418">
        <v>4.5</v>
      </c>
      <c r="C8418" t="str">
        <f t="shared" si="131"/>
        <v>4 – 5</v>
      </c>
      <c r="D8418">
        <v>100</v>
      </c>
      <c r="E8418" t="s">
        <v>13149</v>
      </c>
      <c r="G8418" t="s">
        <v>13150</v>
      </c>
      <c r="H8418" t="s">
        <v>13150</v>
      </c>
      <c r="I8418" t="s">
        <v>10840</v>
      </c>
      <c r="J8418" t="s">
        <v>10841</v>
      </c>
      <c r="K8418" t="s">
        <v>15859</v>
      </c>
      <c r="L8418" t="s">
        <v>14274</v>
      </c>
      <c r="M8418" t="s">
        <v>18</v>
      </c>
    </row>
    <row r="8419" spans="1:13">
      <c r="A8419" t="s">
        <v>10838</v>
      </c>
      <c r="B8419">
        <v>4.5</v>
      </c>
      <c r="C8419" t="str">
        <f t="shared" si="131"/>
        <v>4 – 5</v>
      </c>
      <c r="D8419">
        <v>100</v>
      </c>
      <c r="E8419" t="s">
        <v>13149</v>
      </c>
      <c r="G8419" t="s">
        <v>13150</v>
      </c>
      <c r="H8419" t="s">
        <v>13150</v>
      </c>
      <c r="I8419" t="s">
        <v>10840</v>
      </c>
      <c r="J8419" t="s">
        <v>10841</v>
      </c>
      <c r="K8419" t="s">
        <v>15859</v>
      </c>
      <c r="L8419" t="s">
        <v>14274</v>
      </c>
      <c r="M8419" t="s">
        <v>3586</v>
      </c>
    </row>
    <row r="8420" spans="1:13">
      <c r="A8420" t="s">
        <v>10838</v>
      </c>
      <c r="B8420">
        <v>4.5</v>
      </c>
      <c r="C8420" t="str">
        <f t="shared" si="131"/>
        <v>4 – 5</v>
      </c>
      <c r="D8420">
        <v>100</v>
      </c>
      <c r="E8420" t="s">
        <v>13149</v>
      </c>
      <c r="G8420" t="s">
        <v>13150</v>
      </c>
      <c r="H8420" t="s">
        <v>13150</v>
      </c>
      <c r="I8420" t="s">
        <v>10840</v>
      </c>
      <c r="J8420" t="s">
        <v>10841</v>
      </c>
      <c r="K8420" t="s">
        <v>15859</v>
      </c>
      <c r="L8420" t="s">
        <v>14274</v>
      </c>
      <c r="M8420" t="s">
        <v>8122</v>
      </c>
    </row>
    <row r="8421" spans="1:13">
      <c r="A8421" t="s">
        <v>10838</v>
      </c>
      <c r="B8421">
        <v>4.5</v>
      </c>
      <c r="C8421" t="str">
        <f t="shared" si="131"/>
        <v>4 – 5</v>
      </c>
      <c r="D8421">
        <v>100</v>
      </c>
      <c r="E8421" t="s">
        <v>13149</v>
      </c>
      <c r="G8421" t="s">
        <v>13150</v>
      </c>
      <c r="H8421" t="s">
        <v>13150</v>
      </c>
      <c r="I8421" t="s">
        <v>10840</v>
      </c>
      <c r="J8421" t="s">
        <v>10841</v>
      </c>
      <c r="K8421" t="s">
        <v>15859</v>
      </c>
      <c r="L8421" t="s">
        <v>14274</v>
      </c>
      <c r="M8421" t="s">
        <v>1220</v>
      </c>
    </row>
    <row r="8422" spans="1:13">
      <c r="A8422" t="s">
        <v>10842</v>
      </c>
      <c r="B8422">
        <v>4.2</v>
      </c>
      <c r="C8422" t="str">
        <f t="shared" si="131"/>
        <v>4 – 5</v>
      </c>
      <c r="D8422">
        <v>100</v>
      </c>
      <c r="E8422" t="s">
        <v>13149</v>
      </c>
      <c r="G8422" t="s">
        <v>13150</v>
      </c>
      <c r="H8422" t="s">
        <v>13150</v>
      </c>
      <c r="I8422" t="s">
        <v>10844</v>
      </c>
      <c r="J8422" t="s">
        <v>10845</v>
      </c>
      <c r="K8422" t="s">
        <v>15860</v>
      </c>
      <c r="L8422" t="s">
        <v>14198</v>
      </c>
      <c r="M8422" t="s">
        <v>18</v>
      </c>
    </row>
    <row r="8423" spans="1:13">
      <c r="A8423" t="s">
        <v>10842</v>
      </c>
      <c r="B8423">
        <v>4.2</v>
      </c>
      <c r="C8423" t="str">
        <f t="shared" si="131"/>
        <v>4 – 5</v>
      </c>
      <c r="D8423">
        <v>100</v>
      </c>
      <c r="E8423" t="s">
        <v>13149</v>
      </c>
      <c r="G8423" t="s">
        <v>13150</v>
      </c>
      <c r="H8423" t="s">
        <v>13150</v>
      </c>
      <c r="I8423" t="s">
        <v>10844</v>
      </c>
      <c r="J8423" t="s">
        <v>10845</v>
      </c>
      <c r="K8423" t="s">
        <v>15860</v>
      </c>
      <c r="L8423" t="s">
        <v>14198</v>
      </c>
      <c r="M8423" t="s">
        <v>16119</v>
      </c>
    </row>
    <row r="8424" spans="1:13">
      <c r="A8424" t="s">
        <v>10846</v>
      </c>
      <c r="B8424">
        <v>4.3</v>
      </c>
      <c r="C8424" t="str">
        <f t="shared" si="131"/>
        <v>4 – 5</v>
      </c>
      <c r="D8424">
        <v>90</v>
      </c>
      <c r="E8424" t="s">
        <v>13149</v>
      </c>
      <c r="G8424" t="s">
        <v>13150</v>
      </c>
      <c r="H8424" t="s">
        <v>13150</v>
      </c>
      <c r="I8424" t="s">
        <v>10849</v>
      </c>
      <c r="J8424" t="s">
        <v>10850</v>
      </c>
      <c r="K8424" t="s">
        <v>15861</v>
      </c>
      <c r="L8424" t="s">
        <v>14274</v>
      </c>
      <c r="M8424" t="s">
        <v>262</v>
      </c>
    </row>
    <row r="8425" spans="1:13">
      <c r="A8425" t="s">
        <v>10846</v>
      </c>
      <c r="B8425">
        <v>4.3</v>
      </c>
      <c r="C8425" t="str">
        <f t="shared" si="131"/>
        <v>4 – 5</v>
      </c>
      <c r="D8425">
        <v>90</v>
      </c>
      <c r="E8425" t="s">
        <v>13149</v>
      </c>
      <c r="G8425" t="s">
        <v>13150</v>
      </c>
      <c r="H8425" t="s">
        <v>13150</v>
      </c>
      <c r="I8425" t="s">
        <v>10849</v>
      </c>
      <c r="J8425" t="s">
        <v>10850</v>
      </c>
      <c r="K8425" t="s">
        <v>15861</v>
      </c>
      <c r="L8425" t="s">
        <v>14274</v>
      </c>
      <c r="M8425" t="s">
        <v>10</v>
      </c>
    </row>
    <row r="8426" spans="1:13">
      <c r="A8426" t="s">
        <v>10846</v>
      </c>
      <c r="B8426">
        <v>4.3</v>
      </c>
      <c r="C8426" t="str">
        <f t="shared" si="131"/>
        <v>4 – 5</v>
      </c>
      <c r="D8426">
        <v>90</v>
      </c>
      <c r="E8426" t="s">
        <v>13149</v>
      </c>
      <c r="G8426" t="s">
        <v>13150</v>
      </c>
      <c r="H8426" t="s">
        <v>13150</v>
      </c>
      <c r="I8426" t="s">
        <v>10849</v>
      </c>
      <c r="J8426" t="s">
        <v>10850</v>
      </c>
      <c r="K8426" t="s">
        <v>15861</v>
      </c>
      <c r="L8426" t="s">
        <v>14274</v>
      </c>
      <c r="M8426" t="s">
        <v>595</v>
      </c>
    </row>
    <row r="8427" spans="1:13">
      <c r="A8427" t="s">
        <v>10851</v>
      </c>
      <c r="B8427">
        <v>4.5999999999999996</v>
      </c>
      <c r="C8427" t="str">
        <f t="shared" si="131"/>
        <v>4 – 5</v>
      </c>
      <c r="D8427">
        <v>100</v>
      </c>
      <c r="E8427" t="s">
        <v>13149</v>
      </c>
      <c r="G8427" t="s">
        <v>13150</v>
      </c>
      <c r="H8427" t="s">
        <v>13150</v>
      </c>
      <c r="I8427" t="s">
        <v>10853</v>
      </c>
      <c r="J8427" t="s">
        <v>10854</v>
      </c>
      <c r="K8427" t="s">
        <v>15862</v>
      </c>
      <c r="L8427" t="s">
        <v>14067</v>
      </c>
      <c r="M8427" t="s">
        <v>52</v>
      </c>
    </row>
    <row r="8428" spans="1:13">
      <c r="A8428" t="s">
        <v>10851</v>
      </c>
      <c r="B8428">
        <v>4.5999999999999996</v>
      </c>
      <c r="C8428" t="str">
        <f t="shared" si="131"/>
        <v>4 – 5</v>
      </c>
      <c r="D8428">
        <v>100</v>
      </c>
      <c r="E8428" t="s">
        <v>13149</v>
      </c>
      <c r="G8428" t="s">
        <v>13150</v>
      </c>
      <c r="H8428" t="s">
        <v>13150</v>
      </c>
      <c r="I8428" t="s">
        <v>10853</v>
      </c>
      <c r="J8428" t="s">
        <v>10854</v>
      </c>
      <c r="K8428" t="s">
        <v>15862</v>
      </c>
      <c r="L8428" t="s">
        <v>14067</v>
      </c>
      <c r="M8428" t="s">
        <v>18</v>
      </c>
    </row>
    <row r="8429" spans="1:13">
      <c r="A8429" t="s">
        <v>10851</v>
      </c>
      <c r="B8429">
        <v>4.5999999999999996</v>
      </c>
      <c r="C8429" t="str">
        <f t="shared" si="131"/>
        <v>4 – 5</v>
      </c>
      <c r="D8429">
        <v>100</v>
      </c>
      <c r="E8429" t="s">
        <v>13149</v>
      </c>
      <c r="G8429" t="s">
        <v>13150</v>
      </c>
      <c r="H8429" t="s">
        <v>13150</v>
      </c>
      <c r="I8429" t="s">
        <v>10853</v>
      </c>
      <c r="J8429" t="s">
        <v>10854</v>
      </c>
      <c r="K8429" t="s">
        <v>15862</v>
      </c>
      <c r="L8429" t="s">
        <v>14067</v>
      </c>
      <c r="M8429" t="s">
        <v>1220</v>
      </c>
    </row>
    <row r="8430" spans="1:13">
      <c r="A8430" t="s">
        <v>10855</v>
      </c>
      <c r="B8430">
        <v>4.5999999999999996</v>
      </c>
      <c r="C8430" t="str">
        <f t="shared" si="131"/>
        <v>4 – 5</v>
      </c>
      <c r="D8430">
        <v>8</v>
      </c>
      <c r="E8430" t="s">
        <v>13149</v>
      </c>
      <c r="G8430" t="s">
        <v>13150</v>
      </c>
      <c r="H8430" t="s">
        <v>13150</v>
      </c>
      <c r="I8430" t="s">
        <v>10857</v>
      </c>
      <c r="J8430" t="s">
        <v>10858</v>
      </c>
      <c r="K8430" t="s">
        <v>15863</v>
      </c>
      <c r="L8430" t="s">
        <v>14198</v>
      </c>
      <c r="M8430" t="s">
        <v>330</v>
      </c>
    </row>
    <row r="8431" spans="1:13">
      <c r="A8431" t="s">
        <v>10855</v>
      </c>
      <c r="B8431">
        <v>4.5999999999999996</v>
      </c>
      <c r="C8431" t="str">
        <f t="shared" si="131"/>
        <v>4 – 5</v>
      </c>
      <c r="D8431">
        <v>8</v>
      </c>
      <c r="E8431" t="s">
        <v>13149</v>
      </c>
      <c r="G8431" t="s">
        <v>13150</v>
      </c>
      <c r="H8431" t="s">
        <v>13150</v>
      </c>
      <c r="I8431" t="s">
        <v>10857</v>
      </c>
      <c r="J8431" t="s">
        <v>10858</v>
      </c>
      <c r="K8431" t="s">
        <v>15863</v>
      </c>
      <c r="L8431" t="s">
        <v>14198</v>
      </c>
      <c r="M8431" t="s">
        <v>52</v>
      </c>
    </row>
    <row r="8432" spans="1:13">
      <c r="A8432" t="s">
        <v>10859</v>
      </c>
      <c r="B8432">
        <v>3.9</v>
      </c>
      <c r="C8432" t="str">
        <f t="shared" si="131"/>
        <v>3 – 4</v>
      </c>
      <c r="D8432">
        <v>100</v>
      </c>
      <c r="E8432" t="s">
        <v>13149</v>
      </c>
      <c r="G8432" t="s">
        <v>13150</v>
      </c>
      <c r="H8432" t="s">
        <v>13150</v>
      </c>
      <c r="I8432" t="s">
        <v>10861</v>
      </c>
      <c r="J8432" t="s">
        <v>10862</v>
      </c>
      <c r="K8432" t="s">
        <v>15864</v>
      </c>
      <c r="L8432" t="s">
        <v>14274</v>
      </c>
      <c r="M8432" t="s">
        <v>18</v>
      </c>
    </row>
    <row r="8433" spans="1:13">
      <c r="A8433" t="s">
        <v>10859</v>
      </c>
      <c r="B8433">
        <v>3.9</v>
      </c>
      <c r="C8433" t="str">
        <f t="shared" si="131"/>
        <v>3 – 4</v>
      </c>
      <c r="D8433">
        <v>100</v>
      </c>
      <c r="E8433" t="s">
        <v>13149</v>
      </c>
      <c r="G8433" t="s">
        <v>13150</v>
      </c>
      <c r="H8433" t="s">
        <v>13150</v>
      </c>
      <c r="I8433" t="s">
        <v>10861</v>
      </c>
      <c r="J8433" t="s">
        <v>10862</v>
      </c>
      <c r="K8433" t="s">
        <v>15864</v>
      </c>
      <c r="L8433" t="s">
        <v>14274</v>
      </c>
      <c r="M8433" t="s">
        <v>1220</v>
      </c>
    </row>
    <row r="8434" spans="1:13">
      <c r="A8434" t="s">
        <v>10863</v>
      </c>
      <c r="B8434">
        <v>3.8</v>
      </c>
      <c r="C8434" t="str">
        <f t="shared" si="131"/>
        <v>3 – 4</v>
      </c>
      <c r="D8434">
        <v>94</v>
      </c>
      <c r="E8434" t="s">
        <v>13149</v>
      </c>
      <c r="G8434" t="s">
        <v>13150</v>
      </c>
      <c r="H8434" t="s">
        <v>13150</v>
      </c>
      <c r="I8434" t="s">
        <v>10866</v>
      </c>
      <c r="J8434" t="s">
        <v>10867</v>
      </c>
      <c r="K8434" t="s">
        <v>15865</v>
      </c>
      <c r="L8434" t="s">
        <v>14198</v>
      </c>
      <c r="M8434" t="s">
        <v>10</v>
      </c>
    </row>
    <row r="8435" spans="1:13">
      <c r="A8435" t="s">
        <v>10863</v>
      </c>
      <c r="B8435">
        <v>3.8</v>
      </c>
      <c r="C8435" t="str">
        <f t="shared" si="131"/>
        <v>3 – 4</v>
      </c>
      <c r="D8435">
        <v>94</v>
      </c>
      <c r="E8435" t="s">
        <v>13149</v>
      </c>
      <c r="G8435" t="s">
        <v>13150</v>
      </c>
      <c r="H8435" t="s">
        <v>13150</v>
      </c>
      <c r="I8435" t="s">
        <v>10866</v>
      </c>
      <c r="J8435" t="s">
        <v>10867</v>
      </c>
      <c r="K8435" t="s">
        <v>15865</v>
      </c>
      <c r="L8435" t="s">
        <v>14198</v>
      </c>
      <c r="M8435" t="s">
        <v>52</v>
      </c>
    </row>
    <row r="8436" spans="1:13">
      <c r="A8436" t="s">
        <v>10868</v>
      </c>
      <c r="B8436">
        <v>4.5999999999999996</v>
      </c>
      <c r="C8436" t="str">
        <f t="shared" si="131"/>
        <v>4 – 5</v>
      </c>
      <c r="D8436">
        <v>17</v>
      </c>
      <c r="E8436" t="s">
        <v>13149</v>
      </c>
      <c r="G8436" t="s">
        <v>13150</v>
      </c>
      <c r="H8436" t="s">
        <v>13150</v>
      </c>
      <c r="I8436" t="s">
        <v>10870</v>
      </c>
      <c r="J8436" t="s">
        <v>10871</v>
      </c>
      <c r="K8436" t="s">
        <v>13617</v>
      </c>
      <c r="L8436" t="s">
        <v>13155</v>
      </c>
      <c r="M8436" t="s">
        <v>330</v>
      </c>
    </row>
    <row r="8437" spans="1:13">
      <c r="A8437" t="s">
        <v>10868</v>
      </c>
      <c r="B8437">
        <v>4.5999999999999996</v>
      </c>
      <c r="C8437" t="str">
        <f t="shared" si="131"/>
        <v>4 – 5</v>
      </c>
      <c r="D8437">
        <v>17</v>
      </c>
      <c r="E8437" t="s">
        <v>13149</v>
      </c>
      <c r="G8437" t="s">
        <v>13150</v>
      </c>
      <c r="H8437" t="s">
        <v>13150</v>
      </c>
      <c r="I8437" t="s">
        <v>10870</v>
      </c>
      <c r="J8437" t="s">
        <v>10871</v>
      </c>
      <c r="K8437" t="s">
        <v>13617</v>
      </c>
      <c r="L8437" t="s">
        <v>13155</v>
      </c>
      <c r="M8437" t="s">
        <v>252</v>
      </c>
    </row>
    <row r="8438" spans="1:13">
      <c r="A8438" t="s">
        <v>10868</v>
      </c>
      <c r="B8438">
        <v>4.5999999999999996</v>
      </c>
      <c r="C8438" t="str">
        <f t="shared" si="131"/>
        <v>4 – 5</v>
      </c>
      <c r="D8438">
        <v>17</v>
      </c>
      <c r="E8438" t="s">
        <v>13149</v>
      </c>
      <c r="G8438" t="s">
        <v>13150</v>
      </c>
      <c r="H8438" t="s">
        <v>13150</v>
      </c>
      <c r="I8438" t="s">
        <v>10870</v>
      </c>
      <c r="J8438" t="s">
        <v>10871</v>
      </c>
      <c r="K8438" t="s">
        <v>13617</v>
      </c>
      <c r="L8438" t="s">
        <v>13155</v>
      </c>
      <c r="M8438" t="s">
        <v>262</v>
      </c>
    </row>
    <row r="8439" spans="1:13">
      <c r="A8439" t="s">
        <v>10868</v>
      </c>
      <c r="B8439">
        <v>4.5999999999999996</v>
      </c>
      <c r="C8439" t="str">
        <f t="shared" si="131"/>
        <v>4 – 5</v>
      </c>
      <c r="D8439">
        <v>17</v>
      </c>
      <c r="E8439" t="s">
        <v>13149</v>
      </c>
      <c r="G8439" t="s">
        <v>13150</v>
      </c>
      <c r="H8439" t="s">
        <v>13150</v>
      </c>
      <c r="I8439" t="s">
        <v>10870</v>
      </c>
      <c r="J8439" t="s">
        <v>10871</v>
      </c>
      <c r="K8439" t="s">
        <v>13617</v>
      </c>
      <c r="L8439" t="s">
        <v>13155</v>
      </c>
      <c r="M8439" t="s">
        <v>52</v>
      </c>
    </row>
    <row r="8440" spans="1:13">
      <c r="A8440" t="s">
        <v>10868</v>
      </c>
      <c r="B8440">
        <v>4.5999999999999996</v>
      </c>
      <c r="C8440" t="str">
        <f t="shared" si="131"/>
        <v>4 – 5</v>
      </c>
      <c r="D8440">
        <v>17</v>
      </c>
      <c r="E8440" t="s">
        <v>13149</v>
      </c>
      <c r="G8440" t="s">
        <v>13150</v>
      </c>
      <c r="H8440" t="s">
        <v>13150</v>
      </c>
      <c r="I8440" t="s">
        <v>10870</v>
      </c>
      <c r="J8440" t="s">
        <v>10871</v>
      </c>
      <c r="K8440" t="s">
        <v>13617</v>
      </c>
      <c r="L8440" t="s">
        <v>13155</v>
      </c>
      <c r="M8440" t="s">
        <v>595</v>
      </c>
    </row>
    <row r="8441" spans="1:13">
      <c r="A8441" t="s">
        <v>10873</v>
      </c>
      <c r="B8441">
        <v>2.1</v>
      </c>
      <c r="C8441" t="str">
        <f t="shared" si="131"/>
        <v>2 – 3</v>
      </c>
      <c r="D8441">
        <v>9</v>
      </c>
      <c r="E8441" t="s">
        <v>13149</v>
      </c>
      <c r="G8441" t="s">
        <v>13150</v>
      </c>
      <c r="H8441" t="s">
        <v>13150</v>
      </c>
      <c r="I8441" t="s">
        <v>10876</v>
      </c>
      <c r="J8441" t="s">
        <v>10877</v>
      </c>
      <c r="K8441" t="s">
        <v>15866</v>
      </c>
      <c r="L8441" t="s">
        <v>14198</v>
      </c>
      <c r="M8441" t="s">
        <v>18</v>
      </c>
    </row>
    <row r="8442" spans="1:13">
      <c r="A8442" t="s">
        <v>10873</v>
      </c>
      <c r="B8442">
        <v>2.1</v>
      </c>
      <c r="C8442" t="str">
        <f t="shared" si="131"/>
        <v>2 – 3</v>
      </c>
      <c r="D8442">
        <v>9</v>
      </c>
      <c r="E8442" t="s">
        <v>13149</v>
      </c>
      <c r="G8442" t="s">
        <v>13150</v>
      </c>
      <c r="H8442" t="s">
        <v>13150</v>
      </c>
      <c r="I8442" t="s">
        <v>10876</v>
      </c>
      <c r="J8442" t="s">
        <v>10877</v>
      </c>
      <c r="K8442" t="s">
        <v>15866</v>
      </c>
      <c r="L8442" t="s">
        <v>14198</v>
      </c>
      <c r="M8442" t="s">
        <v>1220</v>
      </c>
    </row>
    <row r="8443" spans="1:13">
      <c r="A8443" t="s">
        <v>10878</v>
      </c>
      <c r="B8443">
        <v>4.9000000000000004</v>
      </c>
      <c r="C8443" t="str">
        <f t="shared" si="131"/>
        <v>4 – 5</v>
      </c>
      <c r="D8443">
        <v>500</v>
      </c>
      <c r="E8443" t="s">
        <v>13149</v>
      </c>
      <c r="G8443" t="s">
        <v>13150</v>
      </c>
      <c r="H8443" t="s">
        <v>13150</v>
      </c>
      <c r="I8443" t="s">
        <v>10880</v>
      </c>
      <c r="J8443" t="s">
        <v>10881</v>
      </c>
      <c r="K8443" t="s">
        <v>15867</v>
      </c>
      <c r="L8443" t="s">
        <v>14067</v>
      </c>
      <c r="M8443" t="s">
        <v>18</v>
      </c>
    </row>
    <row r="8444" spans="1:13">
      <c r="A8444" t="s">
        <v>10878</v>
      </c>
      <c r="B8444">
        <v>4.9000000000000004</v>
      </c>
      <c r="C8444" t="str">
        <f t="shared" si="131"/>
        <v>4 – 5</v>
      </c>
      <c r="D8444">
        <v>500</v>
      </c>
      <c r="E8444" t="s">
        <v>13149</v>
      </c>
      <c r="G8444" t="s">
        <v>13150</v>
      </c>
      <c r="H8444" t="s">
        <v>13150</v>
      </c>
      <c r="I8444" t="s">
        <v>10880</v>
      </c>
      <c r="J8444" t="s">
        <v>10881</v>
      </c>
      <c r="K8444" t="s">
        <v>15867</v>
      </c>
      <c r="L8444" t="s">
        <v>14067</v>
      </c>
      <c r="M8444" t="s">
        <v>1220</v>
      </c>
    </row>
    <row r="8445" spans="1:13">
      <c r="A8445" t="s">
        <v>10882</v>
      </c>
      <c r="B8445">
        <v>5</v>
      </c>
      <c r="C8445" t="str">
        <f t="shared" si="131"/>
        <v>4 – 5</v>
      </c>
      <c r="D8445">
        <v>2</v>
      </c>
      <c r="E8445" t="s">
        <v>13149</v>
      </c>
      <c r="G8445" t="s">
        <v>13150</v>
      </c>
      <c r="H8445" t="s">
        <v>13150</v>
      </c>
      <c r="I8445" t="s">
        <v>10885</v>
      </c>
      <c r="J8445" t="s">
        <v>10886</v>
      </c>
      <c r="K8445" t="s">
        <v>15868</v>
      </c>
      <c r="L8445" t="s">
        <v>14274</v>
      </c>
      <c r="M8445" t="s">
        <v>635</v>
      </c>
    </row>
    <row r="8446" spans="1:13">
      <c r="A8446" t="s">
        <v>10882</v>
      </c>
      <c r="B8446">
        <v>5</v>
      </c>
      <c r="C8446" t="str">
        <f t="shared" si="131"/>
        <v>4 – 5</v>
      </c>
      <c r="D8446">
        <v>2</v>
      </c>
      <c r="E8446" t="s">
        <v>13149</v>
      </c>
      <c r="G8446" t="s">
        <v>13150</v>
      </c>
      <c r="H8446" t="s">
        <v>13150</v>
      </c>
      <c r="I8446" t="s">
        <v>10885</v>
      </c>
      <c r="J8446" t="s">
        <v>10886</v>
      </c>
      <c r="K8446" t="s">
        <v>15868</v>
      </c>
      <c r="L8446" t="s">
        <v>14274</v>
      </c>
      <c r="M8446" t="s">
        <v>149</v>
      </c>
    </row>
    <row r="8447" spans="1:13">
      <c r="A8447" t="s">
        <v>10882</v>
      </c>
      <c r="B8447">
        <v>5</v>
      </c>
      <c r="C8447" t="str">
        <f t="shared" si="131"/>
        <v>4 – 5</v>
      </c>
      <c r="D8447">
        <v>2</v>
      </c>
      <c r="E8447" t="s">
        <v>13149</v>
      </c>
      <c r="G8447" t="s">
        <v>13150</v>
      </c>
      <c r="H8447" t="s">
        <v>13150</v>
      </c>
      <c r="I8447" t="s">
        <v>10885</v>
      </c>
      <c r="J8447" t="s">
        <v>10886</v>
      </c>
      <c r="K8447" t="s">
        <v>15868</v>
      </c>
      <c r="L8447" t="s">
        <v>14274</v>
      </c>
      <c r="M8447" t="s">
        <v>262</v>
      </c>
    </row>
    <row r="8448" spans="1:13">
      <c r="A8448" t="s">
        <v>10882</v>
      </c>
      <c r="B8448">
        <v>5</v>
      </c>
      <c r="C8448" t="str">
        <f t="shared" si="131"/>
        <v>4 – 5</v>
      </c>
      <c r="D8448">
        <v>2</v>
      </c>
      <c r="E8448" t="s">
        <v>13149</v>
      </c>
      <c r="G8448" t="s">
        <v>13150</v>
      </c>
      <c r="H8448" t="s">
        <v>13150</v>
      </c>
      <c r="I8448" t="s">
        <v>10885</v>
      </c>
      <c r="J8448" t="s">
        <v>10886</v>
      </c>
      <c r="K8448" t="s">
        <v>15868</v>
      </c>
      <c r="L8448" t="s">
        <v>14274</v>
      </c>
      <c r="M8448" t="s">
        <v>18</v>
      </c>
    </row>
    <row r="8449" spans="1:13">
      <c r="A8449" t="s">
        <v>10882</v>
      </c>
      <c r="B8449">
        <v>5</v>
      </c>
      <c r="C8449" t="str">
        <f t="shared" si="131"/>
        <v>4 – 5</v>
      </c>
      <c r="D8449">
        <v>2</v>
      </c>
      <c r="E8449" t="s">
        <v>13149</v>
      </c>
      <c r="G8449" t="s">
        <v>13150</v>
      </c>
      <c r="H8449" t="s">
        <v>13150</v>
      </c>
      <c r="I8449" t="s">
        <v>10885</v>
      </c>
      <c r="J8449" t="s">
        <v>10886</v>
      </c>
      <c r="K8449" t="s">
        <v>15868</v>
      </c>
      <c r="L8449" t="s">
        <v>14274</v>
      </c>
      <c r="M8449" t="s">
        <v>595</v>
      </c>
    </row>
    <row r="8450" spans="1:13">
      <c r="A8450" t="s">
        <v>10887</v>
      </c>
      <c r="C8450" t="str">
        <f t="shared" ref="C8450:C8513" si="132">IF(B8450="", "No Rating",
 IF(B8450&lt;=2, "1 – 2",
 IF(B8450&lt;=3, "2 – 3",
 IF(B8450&lt;=4, "3 – 4",
 "4 – 5"))))</f>
        <v>No Rating</v>
      </c>
      <c r="E8450" t="s">
        <v>13150</v>
      </c>
      <c r="G8450" t="s">
        <v>13150</v>
      </c>
      <c r="H8450" t="s">
        <v>13150</v>
      </c>
      <c r="I8450" t="s">
        <v>10889</v>
      </c>
      <c r="J8450" t="s">
        <v>10890</v>
      </c>
      <c r="K8450" t="s">
        <v>15869</v>
      </c>
      <c r="L8450" t="s">
        <v>14198</v>
      </c>
      <c r="M8450" t="s">
        <v>262</v>
      </c>
    </row>
    <row r="8451" spans="1:13">
      <c r="A8451" t="s">
        <v>10887</v>
      </c>
      <c r="C8451" t="str">
        <f t="shared" si="132"/>
        <v>No Rating</v>
      </c>
      <c r="E8451" t="s">
        <v>13150</v>
      </c>
      <c r="G8451" t="s">
        <v>13150</v>
      </c>
      <c r="H8451" t="s">
        <v>13150</v>
      </c>
      <c r="I8451" t="s">
        <v>10889</v>
      </c>
      <c r="J8451" t="s">
        <v>10890</v>
      </c>
      <c r="K8451" t="s">
        <v>15869</v>
      </c>
      <c r="L8451" t="s">
        <v>14198</v>
      </c>
      <c r="M8451" t="s">
        <v>52</v>
      </c>
    </row>
    <row r="8452" spans="1:13">
      <c r="A8452" t="s">
        <v>10887</v>
      </c>
      <c r="C8452" t="str">
        <f t="shared" si="132"/>
        <v>No Rating</v>
      </c>
      <c r="E8452" t="s">
        <v>13150</v>
      </c>
      <c r="G8452" t="s">
        <v>13150</v>
      </c>
      <c r="H8452" t="s">
        <v>13150</v>
      </c>
      <c r="I8452" t="s">
        <v>10889</v>
      </c>
      <c r="J8452" t="s">
        <v>10890</v>
      </c>
      <c r="K8452" t="s">
        <v>15869</v>
      </c>
      <c r="L8452" t="s">
        <v>14198</v>
      </c>
      <c r="M8452" t="s">
        <v>18</v>
      </c>
    </row>
    <row r="8453" spans="1:13">
      <c r="A8453" t="s">
        <v>10887</v>
      </c>
      <c r="C8453" t="str">
        <f t="shared" si="132"/>
        <v>No Rating</v>
      </c>
      <c r="E8453" t="s">
        <v>13150</v>
      </c>
      <c r="G8453" t="s">
        <v>13150</v>
      </c>
      <c r="H8453" t="s">
        <v>13150</v>
      </c>
      <c r="I8453" t="s">
        <v>10889</v>
      </c>
      <c r="J8453" t="s">
        <v>10890</v>
      </c>
      <c r="K8453" t="s">
        <v>15869</v>
      </c>
      <c r="L8453" t="s">
        <v>14198</v>
      </c>
      <c r="M8453" t="s">
        <v>595</v>
      </c>
    </row>
    <row r="8454" spans="1:13">
      <c r="A8454" t="s">
        <v>10887</v>
      </c>
      <c r="C8454" t="str">
        <f t="shared" si="132"/>
        <v>No Rating</v>
      </c>
      <c r="E8454" t="s">
        <v>13150</v>
      </c>
      <c r="G8454" t="s">
        <v>13150</v>
      </c>
      <c r="H8454" t="s">
        <v>13150</v>
      </c>
      <c r="I8454" t="s">
        <v>10889</v>
      </c>
      <c r="J8454" t="s">
        <v>10890</v>
      </c>
      <c r="K8454" t="s">
        <v>15869</v>
      </c>
      <c r="L8454" t="s">
        <v>14198</v>
      </c>
      <c r="M8454" t="s">
        <v>5392</v>
      </c>
    </row>
    <row r="8455" spans="1:13">
      <c r="A8455" t="s">
        <v>10891</v>
      </c>
      <c r="B8455">
        <v>5</v>
      </c>
      <c r="C8455" t="str">
        <f t="shared" si="132"/>
        <v>4 – 5</v>
      </c>
      <c r="D8455">
        <v>19</v>
      </c>
      <c r="E8455" t="s">
        <v>13149</v>
      </c>
      <c r="G8455" t="s">
        <v>13150</v>
      </c>
      <c r="H8455" t="s">
        <v>13150</v>
      </c>
      <c r="I8455" t="s">
        <v>10894</v>
      </c>
      <c r="J8455" t="s">
        <v>10895</v>
      </c>
      <c r="K8455" t="s">
        <v>15870</v>
      </c>
      <c r="L8455" t="s">
        <v>14198</v>
      </c>
      <c r="M8455" t="s">
        <v>149</v>
      </c>
    </row>
    <row r="8456" spans="1:13">
      <c r="A8456" t="s">
        <v>10891</v>
      </c>
      <c r="B8456">
        <v>5</v>
      </c>
      <c r="C8456" t="str">
        <f t="shared" si="132"/>
        <v>4 – 5</v>
      </c>
      <c r="D8456">
        <v>19</v>
      </c>
      <c r="E8456" t="s">
        <v>13149</v>
      </c>
      <c r="G8456" t="s">
        <v>13150</v>
      </c>
      <c r="H8456" t="s">
        <v>13150</v>
      </c>
      <c r="I8456" t="s">
        <v>10894</v>
      </c>
      <c r="J8456" t="s">
        <v>10895</v>
      </c>
      <c r="K8456" t="s">
        <v>15870</v>
      </c>
      <c r="L8456" t="s">
        <v>14198</v>
      </c>
      <c r="M8456" t="s">
        <v>262</v>
      </c>
    </row>
    <row r="8457" spans="1:13">
      <c r="A8457" t="s">
        <v>10891</v>
      </c>
      <c r="B8457">
        <v>5</v>
      </c>
      <c r="C8457" t="str">
        <f t="shared" si="132"/>
        <v>4 – 5</v>
      </c>
      <c r="D8457">
        <v>19</v>
      </c>
      <c r="E8457" t="s">
        <v>13149</v>
      </c>
      <c r="G8457" t="s">
        <v>13150</v>
      </c>
      <c r="H8457" t="s">
        <v>13150</v>
      </c>
      <c r="I8457" t="s">
        <v>10894</v>
      </c>
      <c r="J8457" t="s">
        <v>10895</v>
      </c>
      <c r="K8457" t="s">
        <v>15870</v>
      </c>
      <c r="L8457" t="s">
        <v>14198</v>
      </c>
      <c r="M8457" t="s">
        <v>10</v>
      </c>
    </row>
    <row r="8458" spans="1:13">
      <c r="A8458" t="s">
        <v>10891</v>
      </c>
      <c r="B8458">
        <v>5</v>
      </c>
      <c r="C8458" t="str">
        <f t="shared" si="132"/>
        <v>4 – 5</v>
      </c>
      <c r="D8458">
        <v>19</v>
      </c>
      <c r="E8458" t="s">
        <v>13149</v>
      </c>
      <c r="G8458" t="s">
        <v>13150</v>
      </c>
      <c r="H8458" t="s">
        <v>13150</v>
      </c>
      <c r="I8458" t="s">
        <v>10894</v>
      </c>
      <c r="J8458" t="s">
        <v>10895</v>
      </c>
      <c r="K8458" t="s">
        <v>15870</v>
      </c>
      <c r="L8458" t="s">
        <v>14198</v>
      </c>
      <c r="M8458" t="s">
        <v>1762</v>
      </c>
    </row>
    <row r="8459" spans="1:13">
      <c r="A8459" t="s">
        <v>10891</v>
      </c>
      <c r="B8459">
        <v>5</v>
      </c>
      <c r="C8459" t="str">
        <f t="shared" si="132"/>
        <v>4 – 5</v>
      </c>
      <c r="D8459">
        <v>19</v>
      </c>
      <c r="E8459" t="s">
        <v>13149</v>
      </c>
      <c r="G8459" t="s">
        <v>13150</v>
      </c>
      <c r="H8459" t="s">
        <v>13150</v>
      </c>
      <c r="I8459" t="s">
        <v>10894</v>
      </c>
      <c r="J8459" t="s">
        <v>10895</v>
      </c>
      <c r="K8459" t="s">
        <v>15870</v>
      </c>
      <c r="L8459" t="s">
        <v>14198</v>
      </c>
      <c r="M8459" t="s">
        <v>595</v>
      </c>
    </row>
    <row r="8460" spans="1:13">
      <c r="A8460" t="s">
        <v>10896</v>
      </c>
      <c r="B8460">
        <v>4.0999999999999996</v>
      </c>
      <c r="C8460" t="str">
        <f t="shared" si="132"/>
        <v>4 – 5</v>
      </c>
      <c r="D8460">
        <v>500</v>
      </c>
      <c r="E8460" t="s">
        <v>13149</v>
      </c>
      <c r="G8460" t="s">
        <v>13150</v>
      </c>
      <c r="H8460" t="s">
        <v>13150</v>
      </c>
      <c r="I8460" t="s">
        <v>10898</v>
      </c>
      <c r="J8460" t="s">
        <v>10899</v>
      </c>
      <c r="K8460" t="s">
        <v>15871</v>
      </c>
      <c r="L8460" t="s">
        <v>14274</v>
      </c>
      <c r="M8460" t="s">
        <v>10</v>
      </c>
    </row>
    <row r="8461" spans="1:13">
      <c r="A8461" t="s">
        <v>10896</v>
      </c>
      <c r="B8461">
        <v>4.0999999999999996</v>
      </c>
      <c r="C8461" t="str">
        <f t="shared" si="132"/>
        <v>4 – 5</v>
      </c>
      <c r="D8461">
        <v>500</v>
      </c>
      <c r="E8461" t="s">
        <v>13149</v>
      </c>
      <c r="G8461" t="s">
        <v>13150</v>
      </c>
      <c r="H8461" t="s">
        <v>13150</v>
      </c>
      <c r="I8461" t="s">
        <v>10898</v>
      </c>
      <c r="J8461" t="s">
        <v>10899</v>
      </c>
      <c r="K8461" t="s">
        <v>15871</v>
      </c>
      <c r="L8461" t="s">
        <v>14274</v>
      </c>
      <c r="M8461" t="s">
        <v>1586</v>
      </c>
    </row>
    <row r="8462" spans="1:13">
      <c r="A8462" t="s">
        <v>10896</v>
      </c>
      <c r="B8462">
        <v>4.0999999999999996</v>
      </c>
      <c r="C8462" t="str">
        <f t="shared" si="132"/>
        <v>4 – 5</v>
      </c>
      <c r="D8462">
        <v>500</v>
      </c>
      <c r="E8462" t="s">
        <v>13149</v>
      </c>
      <c r="G8462" t="s">
        <v>13150</v>
      </c>
      <c r="H8462" t="s">
        <v>13150</v>
      </c>
      <c r="I8462" t="s">
        <v>10898</v>
      </c>
      <c r="J8462" t="s">
        <v>10899</v>
      </c>
      <c r="K8462" t="s">
        <v>15871</v>
      </c>
      <c r="L8462" t="s">
        <v>14274</v>
      </c>
      <c r="M8462" t="s">
        <v>595</v>
      </c>
    </row>
    <row r="8463" spans="1:13">
      <c r="A8463" t="s">
        <v>10896</v>
      </c>
      <c r="B8463">
        <v>4.0999999999999996</v>
      </c>
      <c r="C8463" t="str">
        <f t="shared" si="132"/>
        <v>4 – 5</v>
      </c>
      <c r="D8463">
        <v>500</v>
      </c>
      <c r="E8463" t="s">
        <v>13149</v>
      </c>
      <c r="G8463" t="s">
        <v>13150</v>
      </c>
      <c r="H8463" t="s">
        <v>13150</v>
      </c>
      <c r="I8463" t="s">
        <v>10898</v>
      </c>
      <c r="J8463" t="s">
        <v>10899</v>
      </c>
      <c r="K8463" t="s">
        <v>15871</v>
      </c>
      <c r="L8463" t="s">
        <v>14274</v>
      </c>
      <c r="M8463" t="s">
        <v>3586</v>
      </c>
    </row>
    <row r="8464" spans="1:13">
      <c r="A8464" t="s">
        <v>10901</v>
      </c>
      <c r="B8464">
        <v>4.5999999999999996</v>
      </c>
      <c r="C8464" t="str">
        <f t="shared" si="132"/>
        <v>4 – 5</v>
      </c>
      <c r="D8464">
        <v>4000</v>
      </c>
      <c r="E8464" t="s">
        <v>13149</v>
      </c>
      <c r="G8464" t="s">
        <v>13150</v>
      </c>
      <c r="H8464" t="s">
        <v>13150</v>
      </c>
      <c r="I8464" t="s">
        <v>10903</v>
      </c>
      <c r="J8464" t="s">
        <v>10904</v>
      </c>
      <c r="K8464" t="s">
        <v>15872</v>
      </c>
      <c r="L8464" t="s">
        <v>14198</v>
      </c>
      <c r="M8464" t="s">
        <v>149</v>
      </c>
    </row>
    <row r="8465" spans="1:13">
      <c r="A8465" t="s">
        <v>10905</v>
      </c>
      <c r="B8465">
        <v>4.9000000000000004</v>
      </c>
      <c r="C8465" t="str">
        <f t="shared" si="132"/>
        <v>4 – 5</v>
      </c>
      <c r="D8465">
        <v>100</v>
      </c>
      <c r="E8465" t="s">
        <v>13149</v>
      </c>
      <c r="G8465" t="s">
        <v>13150</v>
      </c>
      <c r="H8465" t="s">
        <v>13150</v>
      </c>
      <c r="I8465" t="s">
        <v>10907</v>
      </c>
      <c r="J8465" t="s">
        <v>10908</v>
      </c>
      <c r="K8465" t="s">
        <v>13618</v>
      </c>
      <c r="L8465" t="s">
        <v>14079</v>
      </c>
      <c r="M8465" t="s">
        <v>262</v>
      </c>
    </row>
    <row r="8466" spans="1:13">
      <c r="A8466" t="s">
        <v>10905</v>
      </c>
      <c r="B8466">
        <v>4.9000000000000004</v>
      </c>
      <c r="C8466" t="str">
        <f t="shared" si="132"/>
        <v>4 – 5</v>
      </c>
      <c r="D8466">
        <v>100</v>
      </c>
      <c r="E8466" t="s">
        <v>13149</v>
      </c>
      <c r="G8466" t="s">
        <v>13150</v>
      </c>
      <c r="H8466" t="s">
        <v>13150</v>
      </c>
      <c r="I8466" t="s">
        <v>10907</v>
      </c>
      <c r="J8466" t="s">
        <v>10908</v>
      </c>
      <c r="K8466" t="s">
        <v>13618</v>
      </c>
      <c r="L8466" t="s">
        <v>14079</v>
      </c>
      <c r="M8466" t="s">
        <v>10</v>
      </c>
    </row>
    <row r="8467" spans="1:13">
      <c r="A8467" t="s">
        <v>10905</v>
      </c>
      <c r="B8467">
        <v>4.9000000000000004</v>
      </c>
      <c r="C8467" t="str">
        <f t="shared" si="132"/>
        <v>4 – 5</v>
      </c>
      <c r="D8467">
        <v>100</v>
      </c>
      <c r="E8467" t="s">
        <v>13149</v>
      </c>
      <c r="G8467" t="s">
        <v>13150</v>
      </c>
      <c r="H8467" t="s">
        <v>13150</v>
      </c>
      <c r="I8467" t="s">
        <v>10907</v>
      </c>
      <c r="J8467" t="s">
        <v>10908</v>
      </c>
      <c r="K8467" t="s">
        <v>13618</v>
      </c>
      <c r="L8467" t="s">
        <v>14079</v>
      </c>
      <c r="M8467" t="s">
        <v>595</v>
      </c>
    </row>
    <row r="8468" spans="1:13">
      <c r="A8468" t="s">
        <v>10909</v>
      </c>
      <c r="B8468">
        <v>2.5</v>
      </c>
      <c r="C8468" t="str">
        <f t="shared" si="132"/>
        <v>2 – 3</v>
      </c>
      <c r="D8468">
        <v>24</v>
      </c>
      <c r="E8468" t="s">
        <v>13149</v>
      </c>
      <c r="G8468" t="s">
        <v>13150</v>
      </c>
      <c r="H8468" t="s">
        <v>13150</v>
      </c>
      <c r="I8468" t="s">
        <v>10912</v>
      </c>
      <c r="J8468" t="s">
        <v>10913</v>
      </c>
      <c r="K8468" t="s">
        <v>15873</v>
      </c>
      <c r="L8468" t="s">
        <v>14274</v>
      </c>
      <c r="M8468" t="s">
        <v>262</v>
      </c>
    </row>
    <row r="8469" spans="1:13">
      <c r="A8469" t="s">
        <v>10909</v>
      </c>
      <c r="B8469">
        <v>2.5</v>
      </c>
      <c r="C8469" t="str">
        <f t="shared" si="132"/>
        <v>2 – 3</v>
      </c>
      <c r="D8469">
        <v>24</v>
      </c>
      <c r="E8469" t="s">
        <v>13149</v>
      </c>
      <c r="G8469" t="s">
        <v>13150</v>
      </c>
      <c r="H8469" t="s">
        <v>13150</v>
      </c>
      <c r="I8469" t="s">
        <v>10912</v>
      </c>
      <c r="J8469" t="s">
        <v>10913</v>
      </c>
      <c r="K8469" t="s">
        <v>15873</v>
      </c>
      <c r="L8469" t="s">
        <v>14274</v>
      </c>
      <c r="M8469" t="s">
        <v>10</v>
      </c>
    </row>
    <row r="8470" spans="1:13">
      <c r="A8470" t="s">
        <v>10909</v>
      </c>
      <c r="B8470">
        <v>2.5</v>
      </c>
      <c r="C8470" t="str">
        <f t="shared" si="132"/>
        <v>2 – 3</v>
      </c>
      <c r="D8470">
        <v>24</v>
      </c>
      <c r="E8470" t="s">
        <v>13149</v>
      </c>
      <c r="G8470" t="s">
        <v>13150</v>
      </c>
      <c r="H8470" t="s">
        <v>13150</v>
      </c>
      <c r="I8470" t="s">
        <v>10912</v>
      </c>
      <c r="J8470" t="s">
        <v>10913</v>
      </c>
      <c r="K8470" t="s">
        <v>15873</v>
      </c>
      <c r="L8470" t="s">
        <v>14274</v>
      </c>
      <c r="M8470" t="s">
        <v>1586</v>
      </c>
    </row>
    <row r="8471" spans="1:13">
      <c r="A8471" t="s">
        <v>10909</v>
      </c>
      <c r="B8471">
        <v>2.5</v>
      </c>
      <c r="C8471" t="str">
        <f t="shared" si="132"/>
        <v>2 – 3</v>
      </c>
      <c r="D8471">
        <v>24</v>
      </c>
      <c r="E8471" t="s">
        <v>13149</v>
      </c>
      <c r="G8471" t="s">
        <v>13150</v>
      </c>
      <c r="H8471" t="s">
        <v>13150</v>
      </c>
      <c r="I8471" t="s">
        <v>10912</v>
      </c>
      <c r="J8471" t="s">
        <v>10913</v>
      </c>
      <c r="K8471" t="s">
        <v>15873</v>
      </c>
      <c r="L8471" t="s">
        <v>14274</v>
      </c>
      <c r="M8471" t="s">
        <v>595</v>
      </c>
    </row>
    <row r="8472" spans="1:13">
      <c r="A8472" t="s">
        <v>10914</v>
      </c>
      <c r="B8472">
        <v>4.9000000000000004</v>
      </c>
      <c r="C8472" t="str">
        <f t="shared" si="132"/>
        <v>4 – 5</v>
      </c>
      <c r="D8472">
        <v>500</v>
      </c>
      <c r="E8472" t="s">
        <v>13149</v>
      </c>
      <c r="G8472" t="s">
        <v>13150</v>
      </c>
      <c r="H8472" t="s">
        <v>13150</v>
      </c>
      <c r="I8472" t="s">
        <v>10916</v>
      </c>
      <c r="J8472" t="s">
        <v>10917</v>
      </c>
      <c r="K8472" t="s">
        <v>15874</v>
      </c>
      <c r="L8472" t="s">
        <v>14274</v>
      </c>
      <c r="M8472" t="s">
        <v>1505</v>
      </c>
    </row>
    <row r="8473" spans="1:13">
      <c r="A8473" t="s">
        <v>10914</v>
      </c>
      <c r="B8473">
        <v>4.9000000000000004</v>
      </c>
      <c r="C8473" t="str">
        <f t="shared" si="132"/>
        <v>4 – 5</v>
      </c>
      <c r="D8473">
        <v>500</v>
      </c>
      <c r="E8473" t="s">
        <v>13149</v>
      </c>
      <c r="G8473" t="s">
        <v>13150</v>
      </c>
      <c r="H8473" t="s">
        <v>13150</v>
      </c>
      <c r="I8473" t="s">
        <v>10916</v>
      </c>
      <c r="J8473" t="s">
        <v>10917</v>
      </c>
      <c r="K8473" t="s">
        <v>15874</v>
      </c>
      <c r="L8473" t="s">
        <v>14274</v>
      </c>
      <c r="M8473" t="s">
        <v>18</v>
      </c>
    </row>
    <row r="8474" spans="1:13">
      <c r="A8474" t="s">
        <v>10914</v>
      </c>
      <c r="B8474">
        <v>4.9000000000000004</v>
      </c>
      <c r="C8474" t="str">
        <f t="shared" si="132"/>
        <v>4 – 5</v>
      </c>
      <c r="D8474">
        <v>500</v>
      </c>
      <c r="E8474" t="s">
        <v>13149</v>
      </c>
      <c r="G8474" t="s">
        <v>13150</v>
      </c>
      <c r="H8474" t="s">
        <v>13150</v>
      </c>
      <c r="I8474" t="s">
        <v>10916</v>
      </c>
      <c r="J8474" t="s">
        <v>10917</v>
      </c>
      <c r="K8474" t="s">
        <v>15874</v>
      </c>
      <c r="L8474" t="s">
        <v>14274</v>
      </c>
      <c r="M8474" t="s">
        <v>1511</v>
      </c>
    </row>
    <row r="8475" spans="1:13">
      <c r="A8475" t="s">
        <v>10914</v>
      </c>
      <c r="B8475">
        <v>4.9000000000000004</v>
      </c>
      <c r="C8475" t="str">
        <f t="shared" si="132"/>
        <v>4 – 5</v>
      </c>
      <c r="D8475">
        <v>500</v>
      </c>
      <c r="E8475" t="s">
        <v>13149</v>
      </c>
      <c r="G8475" t="s">
        <v>13150</v>
      </c>
      <c r="H8475" t="s">
        <v>13150</v>
      </c>
      <c r="I8475" t="s">
        <v>10916</v>
      </c>
      <c r="J8475" t="s">
        <v>10917</v>
      </c>
      <c r="K8475" t="s">
        <v>15874</v>
      </c>
      <c r="L8475" t="s">
        <v>14274</v>
      </c>
      <c r="M8475" t="s">
        <v>4172</v>
      </c>
    </row>
    <row r="8476" spans="1:13">
      <c r="A8476" t="s">
        <v>10918</v>
      </c>
      <c r="B8476">
        <v>4.5999999999999996</v>
      </c>
      <c r="C8476" t="str">
        <f t="shared" si="132"/>
        <v>4 – 5</v>
      </c>
      <c r="D8476">
        <v>500</v>
      </c>
      <c r="E8476" t="s">
        <v>13149</v>
      </c>
      <c r="G8476" t="s">
        <v>13150</v>
      </c>
      <c r="H8476" t="s">
        <v>13150</v>
      </c>
      <c r="I8476" t="s">
        <v>10920</v>
      </c>
      <c r="J8476" t="s">
        <v>10921</v>
      </c>
      <c r="K8476" t="s">
        <v>15875</v>
      </c>
      <c r="L8476" t="s">
        <v>14274</v>
      </c>
      <c r="M8476" t="s">
        <v>1762</v>
      </c>
    </row>
    <row r="8477" spans="1:13">
      <c r="A8477" t="s">
        <v>10918</v>
      </c>
      <c r="B8477">
        <v>4.5999999999999996</v>
      </c>
      <c r="C8477" t="str">
        <f t="shared" si="132"/>
        <v>4 – 5</v>
      </c>
      <c r="D8477">
        <v>500</v>
      </c>
      <c r="E8477" t="s">
        <v>13149</v>
      </c>
      <c r="G8477" t="s">
        <v>13150</v>
      </c>
      <c r="H8477" t="s">
        <v>13150</v>
      </c>
      <c r="I8477" t="s">
        <v>10920</v>
      </c>
      <c r="J8477" t="s">
        <v>10921</v>
      </c>
      <c r="K8477" t="s">
        <v>15875</v>
      </c>
      <c r="L8477" t="s">
        <v>14274</v>
      </c>
      <c r="M8477" t="s">
        <v>18</v>
      </c>
    </row>
    <row r="8478" spans="1:13">
      <c r="A8478" t="s">
        <v>10918</v>
      </c>
      <c r="B8478">
        <v>4.5999999999999996</v>
      </c>
      <c r="C8478" t="str">
        <f t="shared" si="132"/>
        <v>4 – 5</v>
      </c>
      <c r="D8478">
        <v>500</v>
      </c>
      <c r="E8478" t="s">
        <v>13149</v>
      </c>
      <c r="G8478" t="s">
        <v>13150</v>
      </c>
      <c r="H8478" t="s">
        <v>13150</v>
      </c>
      <c r="I8478" t="s">
        <v>10920</v>
      </c>
      <c r="J8478" t="s">
        <v>10921</v>
      </c>
      <c r="K8478" t="s">
        <v>15875</v>
      </c>
      <c r="L8478" t="s">
        <v>14274</v>
      </c>
      <c r="M8478" t="s">
        <v>3586</v>
      </c>
    </row>
    <row r="8479" spans="1:13">
      <c r="A8479" t="s">
        <v>10918</v>
      </c>
      <c r="B8479">
        <v>4.5999999999999996</v>
      </c>
      <c r="C8479" t="str">
        <f t="shared" si="132"/>
        <v>4 – 5</v>
      </c>
      <c r="D8479">
        <v>500</v>
      </c>
      <c r="E8479" t="s">
        <v>13149</v>
      </c>
      <c r="G8479" t="s">
        <v>13150</v>
      </c>
      <c r="H8479" t="s">
        <v>13150</v>
      </c>
      <c r="I8479" t="s">
        <v>10920</v>
      </c>
      <c r="J8479" t="s">
        <v>10921</v>
      </c>
      <c r="K8479" t="s">
        <v>15875</v>
      </c>
      <c r="L8479" t="s">
        <v>14274</v>
      </c>
      <c r="M8479" t="s">
        <v>8122</v>
      </c>
    </row>
    <row r="8480" spans="1:13">
      <c r="A8480" t="s">
        <v>10918</v>
      </c>
      <c r="B8480">
        <v>4.5999999999999996</v>
      </c>
      <c r="C8480" t="str">
        <f t="shared" si="132"/>
        <v>4 – 5</v>
      </c>
      <c r="D8480">
        <v>500</v>
      </c>
      <c r="E8480" t="s">
        <v>13149</v>
      </c>
      <c r="G8480" t="s">
        <v>13150</v>
      </c>
      <c r="H8480" t="s">
        <v>13150</v>
      </c>
      <c r="I8480" t="s">
        <v>10920</v>
      </c>
      <c r="J8480" t="s">
        <v>10921</v>
      </c>
      <c r="K8480" t="s">
        <v>15875</v>
      </c>
      <c r="L8480" t="s">
        <v>14274</v>
      </c>
      <c r="M8480" t="s">
        <v>1220</v>
      </c>
    </row>
    <row r="8481" spans="1:13">
      <c r="A8481" t="s">
        <v>10923</v>
      </c>
      <c r="C8481" t="str">
        <f t="shared" si="132"/>
        <v>No Rating</v>
      </c>
      <c r="E8481" t="s">
        <v>13150</v>
      </c>
      <c r="G8481" t="s">
        <v>13150</v>
      </c>
      <c r="H8481" t="s">
        <v>13150</v>
      </c>
      <c r="I8481" t="s">
        <v>10925</v>
      </c>
      <c r="J8481" t="s">
        <v>10926</v>
      </c>
      <c r="K8481" t="s">
        <v>15876</v>
      </c>
      <c r="L8481" t="s">
        <v>14079</v>
      </c>
      <c r="M8481" t="s">
        <v>2256</v>
      </c>
    </row>
    <row r="8482" spans="1:13">
      <c r="A8482" t="s">
        <v>10923</v>
      </c>
      <c r="C8482" t="str">
        <f t="shared" si="132"/>
        <v>No Rating</v>
      </c>
      <c r="E8482" t="s">
        <v>13150</v>
      </c>
      <c r="G8482" t="s">
        <v>13150</v>
      </c>
      <c r="H8482" t="s">
        <v>13150</v>
      </c>
      <c r="I8482" t="s">
        <v>10925</v>
      </c>
      <c r="J8482" t="s">
        <v>10926</v>
      </c>
      <c r="K8482" t="s">
        <v>15876</v>
      </c>
      <c r="L8482" t="s">
        <v>14079</v>
      </c>
      <c r="M8482" t="s">
        <v>16108</v>
      </c>
    </row>
    <row r="8483" spans="1:13">
      <c r="A8483" t="s">
        <v>10923</v>
      </c>
      <c r="C8483" t="str">
        <f t="shared" si="132"/>
        <v>No Rating</v>
      </c>
      <c r="E8483" t="s">
        <v>13150</v>
      </c>
      <c r="G8483" t="s">
        <v>13150</v>
      </c>
      <c r="H8483" t="s">
        <v>13150</v>
      </c>
      <c r="I8483" t="s">
        <v>10925</v>
      </c>
      <c r="J8483" t="s">
        <v>10926</v>
      </c>
      <c r="K8483" t="s">
        <v>15876</v>
      </c>
      <c r="L8483" t="s">
        <v>14079</v>
      </c>
      <c r="M8483" t="s">
        <v>18</v>
      </c>
    </row>
    <row r="8484" spans="1:13">
      <c r="A8484" t="s">
        <v>10927</v>
      </c>
      <c r="B8484">
        <v>4.7</v>
      </c>
      <c r="C8484" t="str">
        <f t="shared" si="132"/>
        <v>4 – 5</v>
      </c>
      <c r="D8484">
        <v>52</v>
      </c>
      <c r="E8484" t="s">
        <v>13149</v>
      </c>
      <c r="G8484" t="s">
        <v>13150</v>
      </c>
      <c r="H8484" t="s">
        <v>13150</v>
      </c>
      <c r="I8484" t="s">
        <v>10930</v>
      </c>
      <c r="J8484" t="s">
        <v>10931</v>
      </c>
      <c r="K8484" t="s">
        <v>13619</v>
      </c>
      <c r="L8484" t="s">
        <v>14400</v>
      </c>
      <c r="M8484" t="s">
        <v>52</v>
      </c>
    </row>
    <row r="8485" spans="1:13">
      <c r="A8485" t="s">
        <v>10927</v>
      </c>
      <c r="B8485">
        <v>4.7</v>
      </c>
      <c r="C8485" t="str">
        <f t="shared" si="132"/>
        <v>4 – 5</v>
      </c>
      <c r="D8485">
        <v>52</v>
      </c>
      <c r="E8485" t="s">
        <v>13149</v>
      </c>
      <c r="G8485" t="s">
        <v>13150</v>
      </c>
      <c r="H8485" t="s">
        <v>13150</v>
      </c>
      <c r="I8485" t="s">
        <v>10930</v>
      </c>
      <c r="J8485" t="s">
        <v>10931</v>
      </c>
      <c r="K8485" t="s">
        <v>13619</v>
      </c>
      <c r="L8485" t="s">
        <v>14400</v>
      </c>
      <c r="M8485" t="s">
        <v>18</v>
      </c>
    </row>
    <row r="8486" spans="1:13">
      <c r="A8486" t="s">
        <v>10927</v>
      </c>
      <c r="B8486">
        <v>4.7</v>
      </c>
      <c r="C8486" t="str">
        <f t="shared" si="132"/>
        <v>4 – 5</v>
      </c>
      <c r="D8486">
        <v>52</v>
      </c>
      <c r="E8486" t="s">
        <v>13149</v>
      </c>
      <c r="G8486" t="s">
        <v>13150</v>
      </c>
      <c r="H8486" t="s">
        <v>13150</v>
      </c>
      <c r="I8486" t="s">
        <v>10930</v>
      </c>
      <c r="J8486" t="s">
        <v>10931</v>
      </c>
      <c r="K8486" t="s">
        <v>13619</v>
      </c>
      <c r="L8486" t="s">
        <v>14400</v>
      </c>
      <c r="M8486" t="s">
        <v>1220</v>
      </c>
    </row>
    <row r="8487" spans="1:13">
      <c r="A8487" t="s">
        <v>10932</v>
      </c>
      <c r="C8487" t="str">
        <f t="shared" si="132"/>
        <v>No Rating</v>
      </c>
      <c r="E8487" t="s">
        <v>13150</v>
      </c>
      <c r="G8487" t="s">
        <v>13150</v>
      </c>
      <c r="H8487" t="s">
        <v>13150</v>
      </c>
      <c r="I8487" t="s">
        <v>10934</v>
      </c>
      <c r="J8487" t="s">
        <v>10935</v>
      </c>
      <c r="K8487" t="s">
        <v>15877</v>
      </c>
      <c r="L8487" t="s">
        <v>14274</v>
      </c>
      <c r="M8487" t="s">
        <v>233</v>
      </c>
    </row>
    <row r="8488" spans="1:13">
      <c r="A8488" t="s">
        <v>10932</v>
      </c>
      <c r="C8488" t="str">
        <f t="shared" si="132"/>
        <v>No Rating</v>
      </c>
      <c r="E8488" t="s">
        <v>13150</v>
      </c>
      <c r="G8488" t="s">
        <v>13150</v>
      </c>
      <c r="H8488" t="s">
        <v>13150</v>
      </c>
      <c r="I8488" t="s">
        <v>10934</v>
      </c>
      <c r="J8488" t="s">
        <v>10935</v>
      </c>
      <c r="K8488" t="s">
        <v>15877</v>
      </c>
      <c r="L8488" t="s">
        <v>14274</v>
      </c>
      <c r="M8488" t="s">
        <v>257</v>
      </c>
    </row>
    <row r="8489" spans="1:13">
      <c r="A8489" t="s">
        <v>10936</v>
      </c>
      <c r="B8489">
        <v>3.8</v>
      </c>
      <c r="C8489" t="str">
        <f t="shared" si="132"/>
        <v>3 – 4</v>
      </c>
      <c r="D8489">
        <v>500</v>
      </c>
      <c r="E8489" t="s">
        <v>13149</v>
      </c>
      <c r="G8489" t="s">
        <v>13150</v>
      </c>
      <c r="H8489" t="s">
        <v>13150</v>
      </c>
      <c r="I8489" t="s">
        <v>10938</v>
      </c>
      <c r="J8489" t="s">
        <v>10939</v>
      </c>
      <c r="K8489" t="s">
        <v>13620</v>
      </c>
      <c r="L8489" t="s">
        <v>14079</v>
      </c>
      <c r="M8489" t="s">
        <v>635</v>
      </c>
    </row>
    <row r="8490" spans="1:13">
      <c r="A8490" t="s">
        <v>10936</v>
      </c>
      <c r="B8490">
        <v>3.8</v>
      </c>
      <c r="C8490" t="str">
        <f t="shared" si="132"/>
        <v>3 – 4</v>
      </c>
      <c r="D8490">
        <v>500</v>
      </c>
      <c r="E8490" t="s">
        <v>13149</v>
      </c>
      <c r="G8490" t="s">
        <v>13150</v>
      </c>
      <c r="H8490" t="s">
        <v>13150</v>
      </c>
      <c r="I8490" t="s">
        <v>10938</v>
      </c>
      <c r="J8490" t="s">
        <v>10939</v>
      </c>
      <c r="K8490" t="s">
        <v>13620</v>
      </c>
      <c r="L8490" t="s">
        <v>14079</v>
      </c>
      <c r="M8490" t="s">
        <v>262</v>
      </c>
    </row>
    <row r="8491" spans="1:13">
      <c r="A8491" t="s">
        <v>10936</v>
      </c>
      <c r="B8491">
        <v>3.8</v>
      </c>
      <c r="C8491" t="str">
        <f t="shared" si="132"/>
        <v>3 – 4</v>
      </c>
      <c r="D8491">
        <v>500</v>
      </c>
      <c r="E8491" t="s">
        <v>13149</v>
      </c>
      <c r="G8491" t="s">
        <v>13150</v>
      </c>
      <c r="H8491" t="s">
        <v>13150</v>
      </c>
      <c r="I8491" t="s">
        <v>10938</v>
      </c>
      <c r="J8491" t="s">
        <v>10939</v>
      </c>
      <c r="K8491" t="s">
        <v>13620</v>
      </c>
      <c r="L8491" t="s">
        <v>14079</v>
      </c>
      <c r="M8491" t="s">
        <v>10</v>
      </c>
    </row>
    <row r="8492" spans="1:13">
      <c r="A8492" t="s">
        <v>10936</v>
      </c>
      <c r="B8492">
        <v>3.8</v>
      </c>
      <c r="C8492" t="str">
        <f t="shared" si="132"/>
        <v>3 – 4</v>
      </c>
      <c r="D8492">
        <v>500</v>
      </c>
      <c r="E8492" t="s">
        <v>13149</v>
      </c>
      <c r="G8492" t="s">
        <v>13150</v>
      </c>
      <c r="H8492" t="s">
        <v>13150</v>
      </c>
      <c r="I8492" t="s">
        <v>10938</v>
      </c>
      <c r="J8492" t="s">
        <v>10939</v>
      </c>
      <c r="K8492" t="s">
        <v>13620</v>
      </c>
      <c r="L8492" t="s">
        <v>14079</v>
      </c>
      <c r="M8492" t="s">
        <v>1505</v>
      </c>
    </row>
    <row r="8493" spans="1:13">
      <c r="A8493" t="s">
        <v>10936</v>
      </c>
      <c r="B8493">
        <v>3.8</v>
      </c>
      <c r="C8493" t="str">
        <f t="shared" si="132"/>
        <v>3 – 4</v>
      </c>
      <c r="D8493">
        <v>500</v>
      </c>
      <c r="E8493" t="s">
        <v>13149</v>
      </c>
      <c r="G8493" t="s">
        <v>13150</v>
      </c>
      <c r="H8493" t="s">
        <v>13150</v>
      </c>
      <c r="I8493" t="s">
        <v>10938</v>
      </c>
      <c r="J8493" t="s">
        <v>10939</v>
      </c>
      <c r="K8493" t="s">
        <v>13620</v>
      </c>
      <c r="L8493" t="s">
        <v>14079</v>
      </c>
      <c r="M8493" t="s">
        <v>18</v>
      </c>
    </row>
    <row r="8494" spans="1:13">
      <c r="A8494" t="s">
        <v>10940</v>
      </c>
      <c r="C8494" t="str">
        <f t="shared" si="132"/>
        <v>No Rating</v>
      </c>
      <c r="E8494" t="s">
        <v>13150</v>
      </c>
      <c r="G8494" t="s">
        <v>13150</v>
      </c>
      <c r="H8494" t="s">
        <v>13150</v>
      </c>
      <c r="I8494" t="s">
        <v>10942</v>
      </c>
      <c r="J8494" t="s">
        <v>10943</v>
      </c>
      <c r="K8494" t="s">
        <v>15878</v>
      </c>
      <c r="L8494" t="s">
        <v>14274</v>
      </c>
      <c r="M8494" t="s">
        <v>18</v>
      </c>
    </row>
    <row r="8495" spans="1:13">
      <c r="A8495" t="s">
        <v>10940</v>
      </c>
      <c r="C8495" t="str">
        <f t="shared" si="132"/>
        <v>No Rating</v>
      </c>
      <c r="E8495" t="s">
        <v>13150</v>
      </c>
      <c r="G8495" t="s">
        <v>13150</v>
      </c>
      <c r="H8495" t="s">
        <v>13150</v>
      </c>
      <c r="I8495" t="s">
        <v>10942</v>
      </c>
      <c r="J8495" t="s">
        <v>10943</v>
      </c>
      <c r="K8495" t="s">
        <v>15878</v>
      </c>
      <c r="L8495" t="s">
        <v>14274</v>
      </c>
      <c r="M8495" t="s">
        <v>1511</v>
      </c>
    </row>
    <row r="8496" spans="1:13">
      <c r="A8496" t="s">
        <v>10940</v>
      </c>
      <c r="C8496" t="str">
        <f t="shared" si="132"/>
        <v>No Rating</v>
      </c>
      <c r="E8496" t="s">
        <v>13150</v>
      </c>
      <c r="G8496" t="s">
        <v>13150</v>
      </c>
      <c r="H8496" t="s">
        <v>13150</v>
      </c>
      <c r="I8496" t="s">
        <v>10942</v>
      </c>
      <c r="J8496" t="s">
        <v>10943</v>
      </c>
      <c r="K8496" t="s">
        <v>15878</v>
      </c>
      <c r="L8496" t="s">
        <v>14274</v>
      </c>
      <c r="M8496" t="s">
        <v>4172</v>
      </c>
    </row>
    <row r="8497" spans="1:13">
      <c r="A8497" t="s">
        <v>10944</v>
      </c>
      <c r="B8497">
        <v>2.2000000000000002</v>
      </c>
      <c r="C8497" t="str">
        <f t="shared" si="132"/>
        <v>2 – 3</v>
      </c>
      <c r="D8497">
        <v>24</v>
      </c>
      <c r="E8497" t="s">
        <v>13149</v>
      </c>
      <c r="G8497" t="s">
        <v>13150</v>
      </c>
      <c r="H8497" t="s">
        <v>13150</v>
      </c>
      <c r="I8497" t="s">
        <v>10947</v>
      </c>
      <c r="J8497" t="s">
        <v>10948</v>
      </c>
      <c r="K8497" t="s">
        <v>15879</v>
      </c>
      <c r="L8497" t="s">
        <v>14274</v>
      </c>
      <c r="M8497" t="s">
        <v>10</v>
      </c>
    </row>
    <row r="8498" spans="1:13">
      <c r="A8498" t="s">
        <v>10949</v>
      </c>
      <c r="B8498">
        <v>3.9</v>
      </c>
      <c r="C8498" t="str">
        <f t="shared" si="132"/>
        <v>3 – 4</v>
      </c>
      <c r="D8498">
        <v>500</v>
      </c>
      <c r="E8498" t="s">
        <v>13149</v>
      </c>
      <c r="G8498" t="s">
        <v>13150</v>
      </c>
      <c r="H8498" t="s">
        <v>13150</v>
      </c>
      <c r="I8498" t="s">
        <v>10951</v>
      </c>
      <c r="J8498" t="s">
        <v>10952</v>
      </c>
      <c r="K8498" t="s">
        <v>15880</v>
      </c>
      <c r="L8498" t="s">
        <v>14067</v>
      </c>
      <c r="M8498" t="s">
        <v>149</v>
      </c>
    </row>
    <row r="8499" spans="1:13">
      <c r="A8499" t="s">
        <v>10949</v>
      </c>
      <c r="B8499">
        <v>3.9</v>
      </c>
      <c r="C8499" t="str">
        <f t="shared" si="132"/>
        <v>3 – 4</v>
      </c>
      <c r="D8499">
        <v>500</v>
      </c>
      <c r="E8499" t="s">
        <v>13149</v>
      </c>
      <c r="G8499" t="s">
        <v>13150</v>
      </c>
      <c r="H8499" t="s">
        <v>13150</v>
      </c>
      <c r="I8499" t="s">
        <v>10951</v>
      </c>
      <c r="J8499" t="s">
        <v>10952</v>
      </c>
      <c r="K8499" t="s">
        <v>15880</v>
      </c>
      <c r="L8499" t="s">
        <v>14067</v>
      </c>
      <c r="M8499" t="s">
        <v>10</v>
      </c>
    </row>
    <row r="8500" spans="1:13">
      <c r="A8500" t="s">
        <v>10949</v>
      </c>
      <c r="B8500">
        <v>3.9</v>
      </c>
      <c r="C8500" t="str">
        <f t="shared" si="132"/>
        <v>3 – 4</v>
      </c>
      <c r="D8500">
        <v>500</v>
      </c>
      <c r="E8500" t="s">
        <v>13149</v>
      </c>
      <c r="G8500" t="s">
        <v>13150</v>
      </c>
      <c r="H8500" t="s">
        <v>13150</v>
      </c>
      <c r="I8500" t="s">
        <v>10951</v>
      </c>
      <c r="J8500" t="s">
        <v>10952</v>
      </c>
      <c r="K8500" t="s">
        <v>15880</v>
      </c>
      <c r="L8500" t="s">
        <v>14067</v>
      </c>
      <c r="M8500" t="s">
        <v>1762</v>
      </c>
    </row>
    <row r="8501" spans="1:13">
      <c r="A8501" t="s">
        <v>10953</v>
      </c>
      <c r="B8501">
        <v>4.7</v>
      </c>
      <c r="C8501" t="str">
        <f t="shared" si="132"/>
        <v>4 – 5</v>
      </c>
      <c r="D8501">
        <v>10</v>
      </c>
      <c r="E8501" t="s">
        <v>13149</v>
      </c>
      <c r="G8501" t="s">
        <v>13150</v>
      </c>
      <c r="H8501" t="s">
        <v>13150</v>
      </c>
      <c r="I8501" t="s">
        <v>10955</v>
      </c>
      <c r="J8501" t="s">
        <v>10956</v>
      </c>
      <c r="K8501" t="s">
        <v>15881</v>
      </c>
      <c r="L8501" t="s">
        <v>14274</v>
      </c>
      <c r="M8501" t="s">
        <v>18</v>
      </c>
    </row>
    <row r="8502" spans="1:13">
      <c r="A8502" t="s">
        <v>10953</v>
      </c>
      <c r="B8502">
        <v>4.7</v>
      </c>
      <c r="C8502" t="str">
        <f t="shared" si="132"/>
        <v>4 – 5</v>
      </c>
      <c r="D8502">
        <v>10</v>
      </c>
      <c r="E8502" t="s">
        <v>13149</v>
      </c>
      <c r="G8502" t="s">
        <v>13150</v>
      </c>
      <c r="H8502" t="s">
        <v>13150</v>
      </c>
      <c r="I8502" t="s">
        <v>10955</v>
      </c>
      <c r="J8502" t="s">
        <v>10956</v>
      </c>
      <c r="K8502" t="s">
        <v>15881</v>
      </c>
      <c r="L8502" t="s">
        <v>14274</v>
      </c>
      <c r="M8502" t="s">
        <v>3586</v>
      </c>
    </row>
    <row r="8503" spans="1:13">
      <c r="A8503" t="s">
        <v>10953</v>
      </c>
      <c r="B8503">
        <v>4.7</v>
      </c>
      <c r="C8503" t="str">
        <f t="shared" si="132"/>
        <v>4 – 5</v>
      </c>
      <c r="D8503">
        <v>10</v>
      </c>
      <c r="E8503" t="s">
        <v>13149</v>
      </c>
      <c r="G8503" t="s">
        <v>13150</v>
      </c>
      <c r="H8503" t="s">
        <v>13150</v>
      </c>
      <c r="I8503" t="s">
        <v>10955</v>
      </c>
      <c r="J8503" t="s">
        <v>10956</v>
      </c>
      <c r="K8503" t="s">
        <v>15881</v>
      </c>
      <c r="L8503" t="s">
        <v>14274</v>
      </c>
      <c r="M8503" t="s">
        <v>8122</v>
      </c>
    </row>
    <row r="8504" spans="1:13">
      <c r="A8504" t="s">
        <v>10957</v>
      </c>
      <c r="C8504" t="str">
        <f t="shared" si="132"/>
        <v>No Rating</v>
      </c>
      <c r="E8504" t="s">
        <v>13150</v>
      </c>
      <c r="G8504" t="s">
        <v>13150</v>
      </c>
      <c r="H8504" t="s">
        <v>13150</v>
      </c>
      <c r="I8504" t="s">
        <v>10959</v>
      </c>
      <c r="J8504" t="s">
        <v>10960</v>
      </c>
      <c r="K8504" t="s">
        <v>15882</v>
      </c>
      <c r="L8504" t="s">
        <v>14198</v>
      </c>
      <c r="M8504" t="s">
        <v>233</v>
      </c>
    </row>
    <row r="8505" spans="1:13">
      <c r="A8505" t="s">
        <v>10957</v>
      </c>
      <c r="C8505" t="str">
        <f t="shared" si="132"/>
        <v>No Rating</v>
      </c>
      <c r="E8505" t="s">
        <v>13150</v>
      </c>
      <c r="G8505" t="s">
        <v>13150</v>
      </c>
      <c r="H8505" t="s">
        <v>13150</v>
      </c>
      <c r="I8505" t="s">
        <v>10959</v>
      </c>
      <c r="J8505" t="s">
        <v>10960</v>
      </c>
      <c r="K8505" t="s">
        <v>15882</v>
      </c>
      <c r="L8505" t="s">
        <v>14198</v>
      </c>
      <c r="M8505" t="s">
        <v>257</v>
      </c>
    </row>
    <row r="8506" spans="1:13">
      <c r="A8506" t="s">
        <v>10961</v>
      </c>
      <c r="B8506">
        <v>4.8</v>
      </c>
      <c r="C8506" t="str">
        <f t="shared" si="132"/>
        <v>4 – 5</v>
      </c>
      <c r="D8506">
        <v>1000</v>
      </c>
      <c r="E8506" t="s">
        <v>13149</v>
      </c>
      <c r="G8506" t="s">
        <v>13150</v>
      </c>
      <c r="H8506" t="s">
        <v>13150</v>
      </c>
      <c r="I8506" t="s">
        <v>10963</v>
      </c>
      <c r="J8506" t="s">
        <v>10964</v>
      </c>
      <c r="K8506" t="s">
        <v>15883</v>
      </c>
      <c r="L8506" t="s">
        <v>14274</v>
      </c>
      <c r="M8506" t="s">
        <v>262</v>
      </c>
    </row>
    <row r="8507" spans="1:13">
      <c r="A8507" t="s">
        <v>10961</v>
      </c>
      <c r="B8507">
        <v>4.8</v>
      </c>
      <c r="C8507" t="str">
        <f t="shared" si="132"/>
        <v>4 – 5</v>
      </c>
      <c r="D8507">
        <v>1000</v>
      </c>
      <c r="E8507" t="s">
        <v>13149</v>
      </c>
      <c r="G8507" t="s">
        <v>13150</v>
      </c>
      <c r="H8507" t="s">
        <v>13150</v>
      </c>
      <c r="I8507" t="s">
        <v>10963</v>
      </c>
      <c r="J8507" t="s">
        <v>10964</v>
      </c>
      <c r="K8507" t="s">
        <v>15883</v>
      </c>
      <c r="L8507" t="s">
        <v>14274</v>
      </c>
      <c r="M8507" t="s">
        <v>18</v>
      </c>
    </row>
    <row r="8508" spans="1:13">
      <c r="A8508" t="s">
        <v>10961</v>
      </c>
      <c r="B8508">
        <v>4.8</v>
      </c>
      <c r="C8508" t="str">
        <f t="shared" si="132"/>
        <v>4 – 5</v>
      </c>
      <c r="D8508">
        <v>1000</v>
      </c>
      <c r="E8508" t="s">
        <v>13149</v>
      </c>
      <c r="G8508" t="s">
        <v>13150</v>
      </c>
      <c r="H8508" t="s">
        <v>13150</v>
      </c>
      <c r="I8508" t="s">
        <v>10963</v>
      </c>
      <c r="J8508" t="s">
        <v>10964</v>
      </c>
      <c r="K8508" t="s">
        <v>15883</v>
      </c>
      <c r="L8508" t="s">
        <v>14274</v>
      </c>
      <c r="M8508" t="s">
        <v>595</v>
      </c>
    </row>
    <row r="8509" spans="1:13">
      <c r="A8509" t="s">
        <v>10965</v>
      </c>
      <c r="B8509">
        <v>4.3</v>
      </c>
      <c r="C8509" t="str">
        <f t="shared" si="132"/>
        <v>4 – 5</v>
      </c>
      <c r="D8509">
        <v>62</v>
      </c>
      <c r="E8509" t="s">
        <v>13149</v>
      </c>
      <c r="G8509" t="s">
        <v>13150</v>
      </c>
      <c r="H8509" t="s">
        <v>13150</v>
      </c>
      <c r="I8509" t="s">
        <v>10968</v>
      </c>
      <c r="J8509" t="s">
        <v>10969</v>
      </c>
      <c r="K8509" t="s">
        <v>13621</v>
      </c>
      <c r="L8509" t="s">
        <v>13155</v>
      </c>
      <c r="M8509" t="s">
        <v>52</v>
      </c>
    </row>
    <row r="8510" spans="1:13">
      <c r="A8510" t="s">
        <v>10965</v>
      </c>
      <c r="B8510">
        <v>4.3</v>
      </c>
      <c r="C8510" t="str">
        <f t="shared" si="132"/>
        <v>4 – 5</v>
      </c>
      <c r="D8510">
        <v>62</v>
      </c>
      <c r="E8510" t="s">
        <v>13149</v>
      </c>
      <c r="G8510" t="s">
        <v>13150</v>
      </c>
      <c r="H8510" t="s">
        <v>13150</v>
      </c>
      <c r="I8510" t="s">
        <v>10968</v>
      </c>
      <c r="J8510" t="s">
        <v>10969</v>
      </c>
      <c r="K8510" t="s">
        <v>13621</v>
      </c>
      <c r="L8510" t="s">
        <v>13155</v>
      </c>
      <c r="M8510" t="s">
        <v>1762</v>
      </c>
    </row>
    <row r="8511" spans="1:13">
      <c r="A8511" t="s">
        <v>10965</v>
      </c>
      <c r="B8511">
        <v>4.3</v>
      </c>
      <c r="C8511" t="str">
        <f t="shared" si="132"/>
        <v>4 – 5</v>
      </c>
      <c r="D8511">
        <v>62</v>
      </c>
      <c r="E8511" t="s">
        <v>13149</v>
      </c>
      <c r="G8511" t="s">
        <v>13150</v>
      </c>
      <c r="H8511" t="s">
        <v>13150</v>
      </c>
      <c r="I8511" t="s">
        <v>10968</v>
      </c>
      <c r="J8511" t="s">
        <v>10969</v>
      </c>
      <c r="K8511" t="s">
        <v>13621</v>
      </c>
      <c r="L8511" t="s">
        <v>13155</v>
      </c>
      <c r="M8511" t="s">
        <v>18</v>
      </c>
    </row>
    <row r="8512" spans="1:13">
      <c r="A8512" t="s">
        <v>10965</v>
      </c>
      <c r="B8512">
        <v>4.3</v>
      </c>
      <c r="C8512" t="str">
        <f t="shared" si="132"/>
        <v>4 – 5</v>
      </c>
      <c r="D8512">
        <v>62</v>
      </c>
      <c r="E8512" t="s">
        <v>13149</v>
      </c>
      <c r="G8512" t="s">
        <v>13150</v>
      </c>
      <c r="H8512" t="s">
        <v>13150</v>
      </c>
      <c r="I8512" t="s">
        <v>10968</v>
      </c>
      <c r="J8512" t="s">
        <v>10969</v>
      </c>
      <c r="K8512" t="s">
        <v>13621</v>
      </c>
      <c r="L8512" t="s">
        <v>13155</v>
      </c>
      <c r="M8512" t="s">
        <v>16115</v>
      </c>
    </row>
    <row r="8513" spans="1:13">
      <c r="A8513" t="s">
        <v>10965</v>
      </c>
      <c r="B8513">
        <v>4.3</v>
      </c>
      <c r="C8513" t="str">
        <f t="shared" si="132"/>
        <v>4 – 5</v>
      </c>
      <c r="D8513">
        <v>62</v>
      </c>
      <c r="E8513" t="s">
        <v>13149</v>
      </c>
      <c r="G8513" t="s">
        <v>13150</v>
      </c>
      <c r="H8513" t="s">
        <v>13150</v>
      </c>
      <c r="I8513" t="s">
        <v>10968</v>
      </c>
      <c r="J8513" t="s">
        <v>10969</v>
      </c>
      <c r="K8513" t="s">
        <v>13621</v>
      </c>
      <c r="L8513" t="s">
        <v>13155</v>
      </c>
      <c r="M8513" t="s">
        <v>1220</v>
      </c>
    </row>
    <row r="8514" spans="1:13">
      <c r="A8514" t="s">
        <v>10971</v>
      </c>
      <c r="B8514">
        <v>4.8</v>
      </c>
      <c r="C8514" t="str">
        <f t="shared" ref="C8514:C8577" si="133">IF(B8514="", "No Rating",
 IF(B8514&lt;=2, "1 – 2",
 IF(B8514&lt;=3, "2 – 3",
 IF(B8514&lt;=4, "3 – 4",
 "4 – 5"))))</f>
        <v>4 – 5</v>
      </c>
      <c r="D8514">
        <v>2000</v>
      </c>
      <c r="E8514" t="s">
        <v>13149</v>
      </c>
      <c r="G8514" t="s">
        <v>13150</v>
      </c>
      <c r="H8514" t="s">
        <v>13150</v>
      </c>
      <c r="I8514" t="s">
        <v>10973</v>
      </c>
      <c r="J8514" t="s">
        <v>10974</v>
      </c>
      <c r="K8514" t="s">
        <v>15884</v>
      </c>
      <c r="L8514" t="s">
        <v>14198</v>
      </c>
      <c r="M8514" t="s">
        <v>262</v>
      </c>
    </row>
    <row r="8515" spans="1:13">
      <c r="A8515" t="s">
        <v>10971</v>
      </c>
      <c r="B8515">
        <v>4.8</v>
      </c>
      <c r="C8515" t="str">
        <f t="shared" si="133"/>
        <v>4 – 5</v>
      </c>
      <c r="D8515">
        <v>2000</v>
      </c>
      <c r="E8515" t="s">
        <v>13149</v>
      </c>
      <c r="G8515" t="s">
        <v>13150</v>
      </c>
      <c r="H8515" t="s">
        <v>13150</v>
      </c>
      <c r="I8515" t="s">
        <v>10973</v>
      </c>
      <c r="J8515" t="s">
        <v>10974</v>
      </c>
      <c r="K8515" t="s">
        <v>15884</v>
      </c>
      <c r="L8515" t="s">
        <v>14198</v>
      </c>
      <c r="M8515" t="s">
        <v>1586</v>
      </c>
    </row>
    <row r="8516" spans="1:13">
      <c r="A8516" t="s">
        <v>10971</v>
      </c>
      <c r="B8516">
        <v>4.8</v>
      </c>
      <c r="C8516" t="str">
        <f t="shared" si="133"/>
        <v>4 – 5</v>
      </c>
      <c r="D8516">
        <v>2000</v>
      </c>
      <c r="E8516" t="s">
        <v>13149</v>
      </c>
      <c r="G8516" t="s">
        <v>13150</v>
      </c>
      <c r="H8516" t="s">
        <v>13150</v>
      </c>
      <c r="I8516" t="s">
        <v>10973</v>
      </c>
      <c r="J8516" t="s">
        <v>10974</v>
      </c>
      <c r="K8516" t="s">
        <v>15884</v>
      </c>
      <c r="L8516" t="s">
        <v>14198</v>
      </c>
      <c r="M8516" t="s">
        <v>595</v>
      </c>
    </row>
    <row r="8517" spans="1:13">
      <c r="A8517" t="s">
        <v>10975</v>
      </c>
      <c r="B8517">
        <v>4.4000000000000004</v>
      </c>
      <c r="C8517" t="str">
        <f t="shared" si="133"/>
        <v>4 – 5</v>
      </c>
      <c r="D8517">
        <v>1000</v>
      </c>
      <c r="E8517" t="s">
        <v>13149</v>
      </c>
      <c r="G8517" t="s">
        <v>13150</v>
      </c>
      <c r="H8517" t="s">
        <v>13150</v>
      </c>
      <c r="I8517" t="s">
        <v>10977</v>
      </c>
      <c r="J8517" t="s">
        <v>10978</v>
      </c>
      <c r="K8517" t="s">
        <v>15885</v>
      </c>
      <c r="L8517" t="s">
        <v>14274</v>
      </c>
      <c r="M8517" t="s">
        <v>18</v>
      </c>
    </row>
    <row r="8518" spans="1:13">
      <c r="A8518" t="s">
        <v>10975</v>
      </c>
      <c r="B8518">
        <v>4.4000000000000004</v>
      </c>
      <c r="C8518" t="str">
        <f t="shared" si="133"/>
        <v>4 – 5</v>
      </c>
      <c r="D8518">
        <v>1000</v>
      </c>
      <c r="E8518" t="s">
        <v>13149</v>
      </c>
      <c r="G8518" t="s">
        <v>13150</v>
      </c>
      <c r="H8518" t="s">
        <v>13150</v>
      </c>
      <c r="I8518" t="s">
        <v>10977</v>
      </c>
      <c r="J8518" t="s">
        <v>10978</v>
      </c>
      <c r="K8518" t="s">
        <v>15885</v>
      </c>
      <c r="L8518" t="s">
        <v>14274</v>
      </c>
      <c r="M8518" t="s">
        <v>3586</v>
      </c>
    </row>
    <row r="8519" spans="1:13">
      <c r="A8519" t="s">
        <v>10975</v>
      </c>
      <c r="B8519">
        <v>4.4000000000000004</v>
      </c>
      <c r="C8519" t="str">
        <f t="shared" si="133"/>
        <v>4 – 5</v>
      </c>
      <c r="D8519">
        <v>1000</v>
      </c>
      <c r="E8519" t="s">
        <v>13149</v>
      </c>
      <c r="G8519" t="s">
        <v>13150</v>
      </c>
      <c r="H8519" t="s">
        <v>13150</v>
      </c>
      <c r="I8519" t="s">
        <v>10977</v>
      </c>
      <c r="J8519" t="s">
        <v>10978</v>
      </c>
      <c r="K8519" t="s">
        <v>15885</v>
      </c>
      <c r="L8519" t="s">
        <v>14274</v>
      </c>
      <c r="M8519" t="s">
        <v>8122</v>
      </c>
    </row>
    <row r="8520" spans="1:13">
      <c r="A8520" t="s">
        <v>10975</v>
      </c>
      <c r="B8520">
        <v>4.4000000000000004</v>
      </c>
      <c r="C8520" t="str">
        <f t="shared" si="133"/>
        <v>4 – 5</v>
      </c>
      <c r="D8520">
        <v>1000</v>
      </c>
      <c r="E8520" t="s">
        <v>13149</v>
      </c>
      <c r="G8520" t="s">
        <v>13150</v>
      </c>
      <c r="H8520" t="s">
        <v>13150</v>
      </c>
      <c r="I8520" t="s">
        <v>10977</v>
      </c>
      <c r="J8520" t="s">
        <v>10978</v>
      </c>
      <c r="K8520" t="s">
        <v>15885</v>
      </c>
      <c r="L8520" t="s">
        <v>14274</v>
      </c>
      <c r="M8520" t="s">
        <v>1220</v>
      </c>
    </row>
    <row r="8521" spans="1:13">
      <c r="A8521" t="s">
        <v>10979</v>
      </c>
      <c r="B8521">
        <v>4.7</v>
      </c>
      <c r="C8521" t="str">
        <f t="shared" si="133"/>
        <v>4 – 5</v>
      </c>
      <c r="D8521">
        <v>100</v>
      </c>
      <c r="E8521" t="s">
        <v>13149</v>
      </c>
      <c r="G8521" t="s">
        <v>13150</v>
      </c>
      <c r="H8521" t="s">
        <v>13150</v>
      </c>
      <c r="I8521" t="s">
        <v>10981</v>
      </c>
      <c r="J8521" t="s">
        <v>10982</v>
      </c>
      <c r="K8521" t="s">
        <v>15886</v>
      </c>
      <c r="L8521" t="s">
        <v>14198</v>
      </c>
      <c r="M8521" t="s">
        <v>10</v>
      </c>
    </row>
    <row r="8522" spans="1:13">
      <c r="A8522" t="s">
        <v>10979</v>
      </c>
      <c r="B8522">
        <v>4.7</v>
      </c>
      <c r="C8522" t="str">
        <f t="shared" si="133"/>
        <v>4 – 5</v>
      </c>
      <c r="D8522">
        <v>100</v>
      </c>
      <c r="E8522" t="s">
        <v>13149</v>
      </c>
      <c r="G8522" t="s">
        <v>13150</v>
      </c>
      <c r="H8522" t="s">
        <v>13150</v>
      </c>
      <c r="I8522" t="s">
        <v>10981</v>
      </c>
      <c r="J8522" t="s">
        <v>10982</v>
      </c>
      <c r="K8522" t="s">
        <v>15886</v>
      </c>
      <c r="L8522" t="s">
        <v>14198</v>
      </c>
      <c r="M8522" t="s">
        <v>1586</v>
      </c>
    </row>
    <row r="8523" spans="1:13">
      <c r="A8523" t="s">
        <v>10979</v>
      </c>
      <c r="B8523">
        <v>4.7</v>
      </c>
      <c r="C8523" t="str">
        <f t="shared" si="133"/>
        <v>4 – 5</v>
      </c>
      <c r="D8523">
        <v>100</v>
      </c>
      <c r="E8523" t="s">
        <v>13149</v>
      </c>
      <c r="G8523" t="s">
        <v>13150</v>
      </c>
      <c r="H8523" t="s">
        <v>13150</v>
      </c>
      <c r="I8523" t="s">
        <v>10981</v>
      </c>
      <c r="J8523" t="s">
        <v>10982</v>
      </c>
      <c r="K8523" t="s">
        <v>15886</v>
      </c>
      <c r="L8523" t="s">
        <v>14198</v>
      </c>
      <c r="M8523" t="s">
        <v>2256</v>
      </c>
    </row>
    <row r="8524" spans="1:13">
      <c r="A8524" t="s">
        <v>10979</v>
      </c>
      <c r="B8524">
        <v>4.7</v>
      </c>
      <c r="C8524" t="str">
        <f t="shared" si="133"/>
        <v>4 – 5</v>
      </c>
      <c r="D8524">
        <v>100</v>
      </c>
      <c r="E8524" t="s">
        <v>13149</v>
      </c>
      <c r="G8524" t="s">
        <v>13150</v>
      </c>
      <c r="H8524" t="s">
        <v>13150</v>
      </c>
      <c r="I8524" t="s">
        <v>10981</v>
      </c>
      <c r="J8524" t="s">
        <v>10982</v>
      </c>
      <c r="K8524" t="s">
        <v>15886</v>
      </c>
      <c r="L8524" t="s">
        <v>14198</v>
      </c>
      <c r="M8524" t="s">
        <v>16108</v>
      </c>
    </row>
    <row r="8525" spans="1:13">
      <c r="A8525" t="s">
        <v>10979</v>
      </c>
      <c r="B8525">
        <v>4.7</v>
      </c>
      <c r="C8525" t="str">
        <f t="shared" si="133"/>
        <v>4 – 5</v>
      </c>
      <c r="D8525">
        <v>100</v>
      </c>
      <c r="E8525" t="s">
        <v>13149</v>
      </c>
      <c r="G8525" t="s">
        <v>13150</v>
      </c>
      <c r="H8525" t="s">
        <v>13150</v>
      </c>
      <c r="I8525" t="s">
        <v>10981</v>
      </c>
      <c r="J8525" t="s">
        <v>10982</v>
      </c>
      <c r="K8525" t="s">
        <v>15886</v>
      </c>
      <c r="L8525" t="s">
        <v>14198</v>
      </c>
      <c r="M8525" t="s">
        <v>595</v>
      </c>
    </row>
    <row r="8526" spans="1:13">
      <c r="A8526" t="s">
        <v>10984</v>
      </c>
      <c r="B8526">
        <v>4.9000000000000004</v>
      </c>
      <c r="C8526" t="str">
        <f t="shared" si="133"/>
        <v>4 – 5</v>
      </c>
      <c r="D8526">
        <v>100</v>
      </c>
      <c r="E8526" t="s">
        <v>13149</v>
      </c>
      <c r="G8526" t="s">
        <v>13150</v>
      </c>
      <c r="H8526" t="s">
        <v>13150</v>
      </c>
      <c r="I8526" t="s">
        <v>10986</v>
      </c>
      <c r="J8526" t="s">
        <v>10987</v>
      </c>
      <c r="K8526" t="s">
        <v>13622</v>
      </c>
      <c r="L8526" t="s">
        <v>14335</v>
      </c>
      <c r="M8526" t="s">
        <v>18</v>
      </c>
    </row>
    <row r="8527" spans="1:13">
      <c r="A8527" t="s">
        <v>10984</v>
      </c>
      <c r="B8527">
        <v>4.9000000000000004</v>
      </c>
      <c r="C8527" t="str">
        <f t="shared" si="133"/>
        <v>4 – 5</v>
      </c>
      <c r="D8527">
        <v>100</v>
      </c>
      <c r="E8527" t="s">
        <v>13149</v>
      </c>
      <c r="G8527" t="s">
        <v>13150</v>
      </c>
      <c r="H8527" t="s">
        <v>13150</v>
      </c>
      <c r="I8527" t="s">
        <v>10986</v>
      </c>
      <c r="J8527" t="s">
        <v>10987</v>
      </c>
      <c r="K8527" t="s">
        <v>13622</v>
      </c>
      <c r="L8527" t="s">
        <v>14335</v>
      </c>
      <c r="M8527" t="s">
        <v>16119</v>
      </c>
    </row>
    <row r="8528" spans="1:13">
      <c r="A8528" t="s">
        <v>10988</v>
      </c>
      <c r="B8528">
        <v>4.9000000000000004</v>
      </c>
      <c r="C8528" t="str">
        <f t="shared" si="133"/>
        <v>4 – 5</v>
      </c>
      <c r="D8528">
        <v>2000</v>
      </c>
      <c r="E8528" t="s">
        <v>13149</v>
      </c>
      <c r="G8528" t="s">
        <v>13150</v>
      </c>
      <c r="H8528" t="s">
        <v>13150</v>
      </c>
      <c r="I8528" t="s">
        <v>10990</v>
      </c>
      <c r="J8528" t="s">
        <v>10991</v>
      </c>
      <c r="K8528" t="s">
        <v>15887</v>
      </c>
      <c r="L8528" t="s">
        <v>14274</v>
      </c>
      <c r="M8528" t="s">
        <v>262</v>
      </c>
    </row>
    <row r="8529" spans="1:13">
      <c r="A8529" t="s">
        <v>10988</v>
      </c>
      <c r="B8529">
        <v>4.9000000000000004</v>
      </c>
      <c r="C8529" t="str">
        <f t="shared" si="133"/>
        <v>4 – 5</v>
      </c>
      <c r="D8529">
        <v>2000</v>
      </c>
      <c r="E8529" t="s">
        <v>13149</v>
      </c>
      <c r="G8529" t="s">
        <v>13150</v>
      </c>
      <c r="H8529" t="s">
        <v>13150</v>
      </c>
      <c r="I8529" t="s">
        <v>10990</v>
      </c>
      <c r="J8529" t="s">
        <v>10991</v>
      </c>
      <c r="K8529" t="s">
        <v>15887</v>
      </c>
      <c r="L8529" t="s">
        <v>14274</v>
      </c>
      <c r="M8529" t="s">
        <v>10</v>
      </c>
    </row>
    <row r="8530" spans="1:13">
      <c r="A8530" t="s">
        <v>10988</v>
      </c>
      <c r="B8530">
        <v>4.9000000000000004</v>
      </c>
      <c r="C8530" t="str">
        <f t="shared" si="133"/>
        <v>4 – 5</v>
      </c>
      <c r="D8530">
        <v>2000</v>
      </c>
      <c r="E8530" t="s">
        <v>13149</v>
      </c>
      <c r="G8530" t="s">
        <v>13150</v>
      </c>
      <c r="H8530" t="s">
        <v>13150</v>
      </c>
      <c r="I8530" t="s">
        <v>10990</v>
      </c>
      <c r="J8530" t="s">
        <v>10991</v>
      </c>
      <c r="K8530" t="s">
        <v>15887</v>
      </c>
      <c r="L8530" t="s">
        <v>14274</v>
      </c>
      <c r="M8530" t="s">
        <v>595</v>
      </c>
    </row>
    <row r="8531" spans="1:13">
      <c r="A8531" t="s">
        <v>10992</v>
      </c>
      <c r="B8531">
        <v>4.8</v>
      </c>
      <c r="C8531" t="str">
        <f t="shared" si="133"/>
        <v>4 – 5</v>
      </c>
      <c r="D8531">
        <v>7</v>
      </c>
      <c r="E8531" t="s">
        <v>13149</v>
      </c>
      <c r="G8531" t="s">
        <v>13150</v>
      </c>
      <c r="H8531" t="s">
        <v>13150</v>
      </c>
      <c r="I8531" t="s">
        <v>10994</v>
      </c>
      <c r="J8531" t="s">
        <v>10995</v>
      </c>
      <c r="K8531" t="s">
        <v>13623</v>
      </c>
      <c r="L8531" t="s">
        <v>14335</v>
      </c>
      <c r="M8531" t="s">
        <v>635</v>
      </c>
    </row>
    <row r="8532" spans="1:13">
      <c r="A8532" t="s">
        <v>10992</v>
      </c>
      <c r="B8532">
        <v>4.8</v>
      </c>
      <c r="C8532" t="str">
        <f t="shared" si="133"/>
        <v>4 – 5</v>
      </c>
      <c r="D8532">
        <v>7</v>
      </c>
      <c r="E8532" t="s">
        <v>13149</v>
      </c>
      <c r="G8532" t="s">
        <v>13150</v>
      </c>
      <c r="H8532" t="s">
        <v>13150</v>
      </c>
      <c r="I8532" t="s">
        <v>10994</v>
      </c>
      <c r="J8532" t="s">
        <v>10995</v>
      </c>
      <c r="K8532" t="s">
        <v>13623</v>
      </c>
      <c r="L8532" t="s">
        <v>14335</v>
      </c>
      <c r="M8532" t="s">
        <v>262</v>
      </c>
    </row>
    <row r="8533" spans="1:13">
      <c r="A8533" t="s">
        <v>10992</v>
      </c>
      <c r="B8533">
        <v>4.8</v>
      </c>
      <c r="C8533" t="str">
        <f t="shared" si="133"/>
        <v>4 – 5</v>
      </c>
      <c r="D8533">
        <v>7</v>
      </c>
      <c r="E8533" t="s">
        <v>13149</v>
      </c>
      <c r="G8533" t="s">
        <v>13150</v>
      </c>
      <c r="H8533" t="s">
        <v>13150</v>
      </c>
      <c r="I8533" t="s">
        <v>10994</v>
      </c>
      <c r="J8533" t="s">
        <v>10995</v>
      </c>
      <c r="K8533" t="s">
        <v>13623</v>
      </c>
      <c r="L8533" t="s">
        <v>14335</v>
      </c>
      <c r="M8533" t="s">
        <v>10</v>
      </c>
    </row>
    <row r="8534" spans="1:13">
      <c r="A8534" t="s">
        <v>10992</v>
      </c>
      <c r="B8534">
        <v>4.8</v>
      </c>
      <c r="C8534" t="str">
        <f t="shared" si="133"/>
        <v>4 – 5</v>
      </c>
      <c r="D8534">
        <v>7</v>
      </c>
      <c r="E8534" t="s">
        <v>13149</v>
      </c>
      <c r="G8534" t="s">
        <v>13150</v>
      </c>
      <c r="H8534" t="s">
        <v>13150</v>
      </c>
      <c r="I8534" t="s">
        <v>10994</v>
      </c>
      <c r="J8534" t="s">
        <v>10995</v>
      </c>
      <c r="K8534" t="s">
        <v>13623</v>
      </c>
      <c r="L8534" t="s">
        <v>14335</v>
      </c>
      <c r="M8534" t="s">
        <v>1505</v>
      </c>
    </row>
    <row r="8535" spans="1:13">
      <c r="A8535" t="s">
        <v>10992</v>
      </c>
      <c r="B8535">
        <v>4.8</v>
      </c>
      <c r="C8535" t="str">
        <f t="shared" si="133"/>
        <v>4 – 5</v>
      </c>
      <c r="D8535">
        <v>7</v>
      </c>
      <c r="E8535" t="s">
        <v>13149</v>
      </c>
      <c r="G8535" t="s">
        <v>13150</v>
      </c>
      <c r="H8535" t="s">
        <v>13150</v>
      </c>
      <c r="I8535" t="s">
        <v>10994</v>
      </c>
      <c r="J8535" t="s">
        <v>10995</v>
      </c>
      <c r="K8535" t="s">
        <v>13623</v>
      </c>
      <c r="L8535" t="s">
        <v>14335</v>
      </c>
      <c r="M8535" t="s">
        <v>18</v>
      </c>
    </row>
    <row r="8536" spans="1:13">
      <c r="A8536" t="s">
        <v>10996</v>
      </c>
      <c r="C8536" t="str">
        <f t="shared" si="133"/>
        <v>No Rating</v>
      </c>
      <c r="E8536" t="s">
        <v>13150</v>
      </c>
      <c r="G8536" t="s">
        <v>13150</v>
      </c>
      <c r="H8536" t="s">
        <v>13150</v>
      </c>
      <c r="I8536" t="s">
        <v>10998</v>
      </c>
      <c r="J8536" t="s">
        <v>10999</v>
      </c>
      <c r="K8536" t="s">
        <v>16171</v>
      </c>
      <c r="L8536" t="s">
        <v>14400</v>
      </c>
      <c r="M8536" t="s">
        <v>149</v>
      </c>
    </row>
    <row r="8537" spans="1:13">
      <c r="A8537" t="s">
        <v>11000</v>
      </c>
      <c r="B8537">
        <v>4.7</v>
      </c>
      <c r="C8537" t="str">
        <f t="shared" si="133"/>
        <v>4 – 5</v>
      </c>
      <c r="D8537">
        <v>3000</v>
      </c>
      <c r="E8537" t="s">
        <v>13149</v>
      </c>
      <c r="G8537" t="s">
        <v>13150</v>
      </c>
      <c r="H8537" t="s">
        <v>13150</v>
      </c>
      <c r="I8537" t="s">
        <v>11002</v>
      </c>
      <c r="J8537" t="s">
        <v>11003</v>
      </c>
      <c r="K8537" t="s">
        <v>15888</v>
      </c>
      <c r="L8537" t="s">
        <v>14079</v>
      </c>
      <c r="M8537" t="s">
        <v>18</v>
      </c>
    </row>
    <row r="8538" spans="1:13">
      <c r="A8538" t="s">
        <v>11000</v>
      </c>
      <c r="B8538">
        <v>4.7</v>
      </c>
      <c r="C8538" t="str">
        <f t="shared" si="133"/>
        <v>4 – 5</v>
      </c>
      <c r="D8538">
        <v>3000</v>
      </c>
      <c r="E8538" t="s">
        <v>13149</v>
      </c>
      <c r="G8538" t="s">
        <v>13150</v>
      </c>
      <c r="H8538" t="s">
        <v>13150</v>
      </c>
      <c r="I8538" t="s">
        <v>11002</v>
      </c>
      <c r="J8538" t="s">
        <v>11003</v>
      </c>
      <c r="K8538" t="s">
        <v>15888</v>
      </c>
      <c r="L8538" t="s">
        <v>14079</v>
      </c>
      <c r="M8538" t="s">
        <v>8122</v>
      </c>
    </row>
    <row r="8539" spans="1:13">
      <c r="A8539" t="s">
        <v>11000</v>
      </c>
      <c r="B8539">
        <v>4.7</v>
      </c>
      <c r="C8539" t="str">
        <f t="shared" si="133"/>
        <v>4 – 5</v>
      </c>
      <c r="D8539">
        <v>3000</v>
      </c>
      <c r="E8539" t="s">
        <v>13149</v>
      </c>
      <c r="G8539" t="s">
        <v>13150</v>
      </c>
      <c r="H8539" t="s">
        <v>13150</v>
      </c>
      <c r="I8539" t="s">
        <v>11002</v>
      </c>
      <c r="J8539" t="s">
        <v>11003</v>
      </c>
      <c r="K8539" t="s">
        <v>15888</v>
      </c>
      <c r="L8539" t="s">
        <v>14079</v>
      </c>
      <c r="M8539" t="s">
        <v>1220</v>
      </c>
    </row>
    <row r="8540" spans="1:13">
      <c r="A8540" t="s">
        <v>11004</v>
      </c>
      <c r="B8540">
        <v>4.8</v>
      </c>
      <c r="C8540" t="str">
        <f t="shared" si="133"/>
        <v>4 – 5</v>
      </c>
      <c r="D8540">
        <v>100</v>
      </c>
      <c r="E8540" t="s">
        <v>13149</v>
      </c>
      <c r="G8540" t="s">
        <v>13150</v>
      </c>
      <c r="H8540" t="s">
        <v>13150</v>
      </c>
      <c r="I8540" t="s">
        <v>11006</v>
      </c>
      <c r="J8540" t="s">
        <v>11007</v>
      </c>
      <c r="K8540" t="s">
        <v>15889</v>
      </c>
      <c r="L8540" t="s">
        <v>14198</v>
      </c>
      <c r="M8540" t="s">
        <v>635</v>
      </c>
    </row>
    <row r="8541" spans="1:13">
      <c r="A8541" t="s">
        <v>11004</v>
      </c>
      <c r="B8541">
        <v>4.8</v>
      </c>
      <c r="C8541" t="str">
        <f t="shared" si="133"/>
        <v>4 – 5</v>
      </c>
      <c r="D8541">
        <v>100</v>
      </c>
      <c r="E8541" t="s">
        <v>13149</v>
      </c>
      <c r="G8541" t="s">
        <v>13150</v>
      </c>
      <c r="H8541" t="s">
        <v>13150</v>
      </c>
      <c r="I8541" t="s">
        <v>11006</v>
      </c>
      <c r="J8541" t="s">
        <v>11007</v>
      </c>
      <c r="K8541" t="s">
        <v>15889</v>
      </c>
      <c r="L8541" t="s">
        <v>14198</v>
      </c>
      <c r="M8541" t="s">
        <v>257</v>
      </c>
    </row>
    <row r="8542" spans="1:13">
      <c r="A8542" t="s">
        <v>11004</v>
      </c>
      <c r="B8542">
        <v>4.8</v>
      </c>
      <c r="C8542" t="str">
        <f t="shared" si="133"/>
        <v>4 – 5</v>
      </c>
      <c r="D8542">
        <v>100</v>
      </c>
      <c r="E8542" t="s">
        <v>13149</v>
      </c>
      <c r="G8542" t="s">
        <v>13150</v>
      </c>
      <c r="H8542" t="s">
        <v>13150</v>
      </c>
      <c r="I8542" t="s">
        <v>11006</v>
      </c>
      <c r="J8542" t="s">
        <v>11007</v>
      </c>
      <c r="K8542" t="s">
        <v>15889</v>
      </c>
      <c r="L8542" t="s">
        <v>14198</v>
      </c>
      <c r="M8542" t="s">
        <v>52</v>
      </c>
    </row>
    <row r="8543" spans="1:13">
      <c r="A8543" t="s">
        <v>11004</v>
      </c>
      <c r="B8543">
        <v>4.8</v>
      </c>
      <c r="C8543" t="str">
        <f t="shared" si="133"/>
        <v>4 – 5</v>
      </c>
      <c r="D8543">
        <v>100</v>
      </c>
      <c r="E8543" t="s">
        <v>13149</v>
      </c>
      <c r="G8543" t="s">
        <v>13150</v>
      </c>
      <c r="H8543" t="s">
        <v>13150</v>
      </c>
      <c r="I8543" t="s">
        <v>11006</v>
      </c>
      <c r="J8543" t="s">
        <v>11007</v>
      </c>
      <c r="K8543" t="s">
        <v>15889</v>
      </c>
      <c r="L8543" t="s">
        <v>14198</v>
      </c>
      <c r="M8543" t="s">
        <v>18</v>
      </c>
    </row>
    <row r="8544" spans="1:13">
      <c r="A8544" t="s">
        <v>11004</v>
      </c>
      <c r="B8544">
        <v>4.8</v>
      </c>
      <c r="C8544" t="str">
        <f t="shared" si="133"/>
        <v>4 – 5</v>
      </c>
      <c r="D8544">
        <v>100</v>
      </c>
      <c r="E8544" t="s">
        <v>13149</v>
      </c>
      <c r="G8544" t="s">
        <v>13150</v>
      </c>
      <c r="H8544" t="s">
        <v>13150</v>
      </c>
      <c r="I8544" t="s">
        <v>11006</v>
      </c>
      <c r="J8544" t="s">
        <v>11007</v>
      </c>
      <c r="K8544" t="s">
        <v>15889</v>
      </c>
      <c r="L8544" t="s">
        <v>14198</v>
      </c>
      <c r="M8544" t="s">
        <v>595</v>
      </c>
    </row>
    <row r="8545" spans="1:13">
      <c r="A8545" t="s">
        <v>11008</v>
      </c>
      <c r="C8545" t="str">
        <f t="shared" si="133"/>
        <v>No Rating</v>
      </c>
      <c r="E8545" t="s">
        <v>13150</v>
      </c>
      <c r="G8545" t="s">
        <v>13150</v>
      </c>
      <c r="H8545" t="s">
        <v>13150</v>
      </c>
      <c r="I8545" t="s">
        <v>11010</v>
      </c>
      <c r="J8545" t="s">
        <v>11011</v>
      </c>
      <c r="K8545" t="s">
        <v>13624</v>
      </c>
      <c r="L8545" t="s">
        <v>13155</v>
      </c>
      <c r="M8545" t="s">
        <v>262</v>
      </c>
    </row>
    <row r="8546" spans="1:13">
      <c r="A8546" t="s">
        <v>11008</v>
      </c>
      <c r="C8546" t="str">
        <f t="shared" si="133"/>
        <v>No Rating</v>
      </c>
      <c r="E8546" t="s">
        <v>13150</v>
      </c>
      <c r="G8546" t="s">
        <v>13150</v>
      </c>
      <c r="H8546" t="s">
        <v>13150</v>
      </c>
      <c r="I8546" t="s">
        <v>11010</v>
      </c>
      <c r="J8546" t="s">
        <v>11011</v>
      </c>
      <c r="K8546" t="s">
        <v>13624</v>
      </c>
      <c r="L8546" t="s">
        <v>13155</v>
      </c>
      <c r="M8546" t="s">
        <v>10</v>
      </c>
    </row>
    <row r="8547" spans="1:13">
      <c r="A8547" t="s">
        <v>11008</v>
      </c>
      <c r="C8547" t="str">
        <f t="shared" si="133"/>
        <v>No Rating</v>
      </c>
      <c r="E8547" t="s">
        <v>13150</v>
      </c>
      <c r="G8547" t="s">
        <v>13150</v>
      </c>
      <c r="H8547" t="s">
        <v>13150</v>
      </c>
      <c r="I8547" t="s">
        <v>11010</v>
      </c>
      <c r="J8547" t="s">
        <v>11011</v>
      </c>
      <c r="K8547" t="s">
        <v>13624</v>
      </c>
      <c r="L8547" t="s">
        <v>13155</v>
      </c>
      <c r="M8547" t="s">
        <v>1505</v>
      </c>
    </row>
    <row r="8548" spans="1:13">
      <c r="A8548" t="s">
        <v>11008</v>
      </c>
      <c r="C8548" t="str">
        <f t="shared" si="133"/>
        <v>No Rating</v>
      </c>
      <c r="E8548" t="s">
        <v>13150</v>
      </c>
      <c r="G8548" t="s">
        <v>13150</v>
      </c>
      <c r="H8548" t="s">
        <v>13150</v>
      </c>
      <c r="I8548" t="s">
        <v>11010</v>
      </c>
      <c r="J8548" t="s">
        <v>11011</v>
      </c>
      <c r="K8548" t="s">
        <v>13624</v>
      </c>
      <c r="L8548" t="s">
        <v>13155</v>
      </c>
      <c r="M8548" t="s">
        <v>595</v>
      </c>
    </row>
    <row r="8549" spans="1:13">
      <c r="A8549" t="s">
        <v>11012</v>
      </c>
      <c r="C8549" t="str">
        <f t="shared" si="133"/>
        <v>No Rating</v>
      </c>
      <c r="E8549" t="s">
        <v>13150</v>
      </c>
      <c r="G8549" t="s">
        <v>13150</v>
      </c>
      <c r="H8549" t="s">
        <v>13150</v>
      </c>
      <c r="I8549" t="s">
        <v>11014</v>
      </c>
      <c r="J8549" t="s">
        <v>11015</v>
      </c>
      <c r="K8549" t="s">
        <v>15890</v>
      </c>
      <c r="L8549" t="s">
        <v>14319</v>
      </c>
      <c r="M8549" t="s">
        <v>52</v>
      </c>
    </row>
    <row r="8550" spans="1:13">
      <c r="A8550" t="s">
        <v>11012</v>
      </c>
      <c r="C8550" t="str">
        <f t="shared" si="133"/>
        <v>No Rating</v>
      </c>
      <c r="E8550" t="s">
        <v>13150</v>
      </c>
      <c r="G8550" t="s">
        <v>13150</v>
      </c>
      <c r="H8550" t="s">
        <v>13150</v>
      </c>
      <c r="I8550" t="s">
        <v>11014</v>
      </c>
      <c r="J8550" t="s">
        <v>11015</v>
      </c>
      <c r="K8550" t="s">
        <v>15890</v>
      </c>
      <c r="L8550" t="s">
        <v>14319</v>
      </c>
      <c r="M8550" t="s">
        <v>18</v>
      </c>
    </row>
    <row r="8551" spans="1:13">
      <c r="A8551" t="s">
        <v>11012</v>
      </c>
      <c r="C8551" t="str">
        <f t="shared" si="133"/>
        <v>No Rating</v>
      </c>
      <c r="E8551" t="s">
        <v>13150</v>
      </c>
      <c r="G8551" t="s">
        <v>13150</v>
      </c>
      <c r="H8551" t="s">
        <v>13150</v>
      </c>
      <c r="I8551" t="s">
        <v>11014</v>
      </c>
      <c r="J8551" t="s">
        <v>11015</v>
      </c>
      <c r="K8551" t="s">
        <v>15890</v>
      </c>
      <c r="L8551" t="s">
        <v>14319</v>
      </c>
      <c r="M8551" t="s">
        <v>16113</v>
      </c>
    </row>
    <row r="8552" spans="1:13">
      <c r="A8552" t="s">
        <v>11012</v>
      </c>
      <c r="C8552" t="str">
        <f t="shared" si="133"/>
        <v>No Rating</v>
      </c>
      <c r="E8552" t="s">
        <v>13150</v>
      </c>
      <c r="G8552" t="s">
        <v>13150</v>
      </c>
      <c r="H8552" t="s">
        <v>13150</v>
      </c>
      <c r="I8552" t="s">
        <v>11014</v>
      </c>
      <c r="J8552" t="s">
        <v>11015</v>
      </c>
      <c r="K8552" t="s">
        <v>15890</v>
      </c>
      <c r="L8552" t="s">
        <v>14319</v>
      </c>
      <c r="M8552" t="s">
        <v>16116</v>
      </c>
    </row>
    <row r="8553" spans="1:13">
      <c r="A8553" t="s">
        <v>11012</v>
      </c>
      <c r="C8553" t="str">
        <f t="shared" si="133"/>
        <v>No Rating</v>
      </c>
      <c r="E8553" t="s">
        <v>13150</v>
      </c>
      <c r="G8553" t="s">
        <v>13150</v>
      </c>
      <c r="H8553" t="s">
        <v>13150</v>
      </c>
      <c r="I8553" t="s">
        <v>11014</v>
      </c>
      <c r="J8553" t="s">
        <v>11015</v>
      </c>
      <c r="K8553" t="s">
        <v>15890</v>
      </c>
      <c r="L8553" t="s">
        <v>14319</v>
      </c>
      <c r="M8553" t="s">
        <v>16109</v>
      </c>
    </row>
    <row r="8554" spans="1:13">
      <c r="A8554" t="s">
        <v>11017</v>
      </c>
      <c r="B8554">
        <v>4.7</v>
      </c>
      <c r="C8554" t="str">
        <f t="shared" si="133"/>
        <v>4 – 5</v>
      </c>
      <c r="D8554">
        <v>4000</v>
      </c>
      <c r="E8554" t="s">
        <v>13149</v>
      </c>
      <c r="G8554" t="s">
        <v>13150</v>
      </c>
      <c r="H8554" t="s">
        <v>13150</v>
      </c>
      <c r="I8554" t="s">
        <v>11019</v>
      </c>
      <c r="J8554" t="s">
        <v>11020</v>
      </c>
      <c r="K8554" t="s">
        <v>13625</v>
      </c>
      <c r="L8554" t="s">
        <v>13155</v>
      </c>
      <c r="M8554" t="s">
        <v>635</v>
      </c>
    </row>
    <row r="8555" spans="1:13">
      <c r="A8555" t="s">
        <v>11017</v>
      </c>
      <c r="B8555">
        <v>4.7</v>
      </c>
      <c r="C8555" t="str">
        <f t="shared" si="133"/>
        <v>4 – 5</v>
      </c>
      <c r="D8555">
        <v>4000</v>
      </c>
      <c r="E8555" t="s">
        <v>13149</v>
      </c>
      <c r="G8555" t="s">
        <v>13150</v>
      </c>
      <c r="H8555" t="s">
        <v>13150</v>
      </c>
      <c r="I8555" t="s">
        <v>11019</v>
      </c>
      <c r="J8555" t="s">
        <v>11020</v>
      </c>
      <c r="K8555" t="s">
        <v>13625</v>
      </c>
      <c r="L8555" t="s">
        <v>13155</v>
      </c>
      <c r="M8555" t="s">
        <v>18</v>
      </c>
    </row>
    <row r="8556" spans="1:13">
      <c r="A8556" t="s">
        <v>11017</v>
      </c>
      <c r="B8556">
        <v>4.7</v>
      </c>
      <c r="C8556" t="str">
        <f t="shared" si="133"/>
        <v>4 – 5</v>
      </c>
      <c r="D8556">
        <v>4000</v>
      </c>
      <c r="E8556" t="s">
        <v>13149</v>
      </c>
      <c r="G8556" t="s">
        <v>13150</v>
      </c>
      <c r="H8556" t="s">
        <v>13150</v>
      </c>
      <c r="I8556" t="s">
        <v>11019</v>
      </c>
      <c r="J8556" t="s">
        <v>11020</v>
      </c>
      <c r="K8556" t="s">
        <v>13625</v>
      </c>
      <c r="L8556" t="s">
        <v>13155</v>
      </c>
      <c r="M8556" t="s">
        <v>595</v>
      </c>
    </row>
    <row r="8557" spans="1:13">
      <c r="A8557" t="s">
        <v>11021</v>
      </c>
      <c r="B8557">
        <v>3.4</v>
      </c>
      <c r="C8557" t="str">
        <f t="shared" si="133"/>
        <v>3 – 4</v>
      </c>
      <c r="D8557">
        <v>100</v>
      </c>
      <c r="E8557" t="s">
        <v>13149</v>
      </c>
      <c r="G8557" t="s">
        <v>13150</v>
      </c>
      <c r="H8557" t="s">
        <v>13150</v>
      </c>
      <c r="I8557" t="s">
        <v>11023</v>
      </c>
      <c r="J8557" t="s">
        <v>11024</v>
      </c>
      <c r="K8557" t="s">
        <v>13626</v>
      </c>
      <c r="L8557" t="s">
        <v>13155</v>
      </c>
      <c r="M8557" t="s">
        <v>16111</v>
      </c>
    </row>
    <row r="8558" spans="1:13">
      <c r="A8558" t="s">
        <v>11025</v>
      </c>
      <c r="B8558">
        <v>4.5999999999999996</v>
      </c>
      <c r="C8558" t="str">
        <f t="shared" si="133"/>
        <v>4 – 5</v>
      </c>
      <c r="D8558">
        <v>500</v>
      </c>
      <c r="E8558" t="s">
        <v>13149</v>
      </c>
      <c r="G8558" t="s">
        <v>13150</v>
      </c>
      <c r="H8558" t="s">
        <v>13150</v>
      </c>
      <c r="I8558" t="s">
        <v>11027</v>
      </c>
      <c r="J8558" t="s">
        <v>11028</v>
      </c>
      <c r="K8558" t="s">
        <v>15891</v>
      </c>
      <c r="L8558" t="s">
        <v>14198</v>
      </c>
      <c r="M8558" t="s">
        <v>635</v>
      </c>
    </row>
    <row r="8559" spans="1:13">
      <c r="A8559" t="s">
        <v>11025</v>
      </c>
      <c r="B8559">
        <v>4.5999999999999996</v>
      </c>
      <c r="C8559" t="str">
        <f t="shared" si="133"/>
        <v>4 – 5</v>
      </c>
      <c r="D8559">
        <v>500</v>
      </c>
      <c r="E8559" t="s">
        <v>13149</v>
      </c>
      <c r="G8559" t="s">
        <v>13150</v>
      </c>
      <c r="H8559" t="s">
        <v>13150</v>
      </c>
      <c r="I8559" t="s">
        <v>11027</v>
      </c>
      <c r="J8559" t="s">
        <v>11028</v>
      </c>
      <c r="K8559" t="s">
        <v>15891</v>
      </c>
      <c r="L8559" t="s">
        <v>14198</v>
      </c>
      <c r="M8559" t="s">
        <v>10</v>
      </c>
    </row>
    <row r="8560" spans="1:13">
      <c r="A8560" t="s">
        <v>11025</v>
      </c>
      <c r="B8560">
        <v>4.5999999999999996</v>
      </c>
      <c r="C8560" t="str">
        <f t="shared" si="133"/>
        <v>4 – 5</v>
      </c>
      <c r="D8560">
        <v>500</v>
      </c>
      <c r="E8560" t="s">
        <v>13149</v>
      </c>
      <c r="G8560" t="s">
        <v>13150</v>
      </c>
      <c r="H8560" t="s">
        <v>13150</v>
      </c>
      <c r="I8560" t="s">
        <v>11027</v>
      </c>
      <c r="J8560" t="s">
        <v>11028</v>
      </c>
      <c r="K8560" t="s">
        <v>15891</v>
      </c>
      <c r="L8560" t="s">
        <v>14198</v>
      </c>
      <c r="M8560" t="s">
        <v>52</v>
      </c>
    </row>
    <row r="8561" spans="1:13">
      <c r="A8561" t="s">
        <v>11025</v>
      </c>
      <c r="B8561">
        <v>4.5999999999999996</v>
      </c>
      <c r="C8561" t="str">
        <f t="shared" si="133"/>
        <v>4 – 5</v>
      </c>
      <c r="D8561">
        <v>500</v>
      </c>
      <c r="E8561" t="s">
        <v>13149</v>
      </c>
      <c r="G8561" t="s">
        <v>13150</v>
      </c>
      <c r="H8561" t="s">
        <v>13150</v>
      </c>
      <c r="I8561" t="s">
        <v>11027</v>
      </c>
      <c r="J8561" t="s">
        <v>11028</v>
      </c>
      <c r="K8561" t="s">
        <v>15891</v>
      </c>
      <c r="L8561" t="s">
        <v>14198</v>
      </c>
      <c r="M8561" t="s">
        <v>2256</v>
      </c>
    </row>
    <row r="8562" spans="1:13">
      <c r="A8562" t="s">
        <v>11025</v>
      </c>
      <c r="B8562">
        <v>4.5999999999999996</v>
      </c>
      <c r="C8562" t="str">
        <f t="shared" si="133"/>
        <v>4 – 5</v>
      </c>
      <c r="D8562">
        <v>500</v>
      </c>
      <c r="E8562" t="s">
        <v>13149</v>
      </c>
      <c r="G8562" t="s">
        <v>13150</v>
      </c>
      <c r="H8562" t="s">
        <v>13150</v>
      </c>
      <c r="I8562" t="s">
        <v>11027</v>
      </c>
      <c r="J8562" t="s">
        <v>11028</v>
      </c>
      <c r="K8562" t="s">
        <v>15891</v>
      </c>
      <c r="L8562" t="s">
        <v>14198</v>
      </c>
      <c r="M8562" t="s">
        <v>16108</v>
      </c>
    </row>
    <row r="8563" spans="1:13">
      <c r="A8563" t="s">
        <v>11029</v>
      </c>
      <c r="C8563" t="str">
        <f t="shared" si="133"/>
        <v>No Rating</v>
      </c>
      <c r="E8563" t="s">
        <v>13150</v>
      </c>
      <c r="G8563" t="s">
        <v>13150</v>
      </c>
      <c r="H8563" t="s">
        <v>13150</v>
      </c>
      <c r="I8563" t="s">
        <v>11031</v>
      </c>
      <c r="J8563" t="s">
        <v>11032</v>
      </c>
      <c r="K8563" t="s">
        <v>16172</v>
      </c>
      <c r="L8563" t="s">
        <v>14079</v>
      </c>
      <c r="M8563" t="s">
        <v>16111</v>
      </c>
    </row>
    <row r="8564" spans="1:13">
      <c r="A8564" t="s">
        <v>11033</v>
      </c>
      <c r="B8564">
        <v>3.5</v>
      </c>
      <c r="C8564" t="str">
        <f t="shared" si="133"/>
        <v>3 – 4</v>
      </c>
      <c r="D8564">
        <v>8</v>
      </c>
      <c r="E8564" t="s">
        <v>13149</v>
      </c>
      <c r="G8564" t="s">
        <v>13150</v>
      </c>
      <c r="H8564" t="s">
        <v>13150</v>
      </c>
      <c r="I8564" t="s">
        <v>11036</v>
      </c>
      <c r="J8564" t="s">
        <v>11037</v>
      </c>
      <c r="K8564" t="s">
        <v>15892</v>
      </c>
      <c r="L8564" t="s">
        <v>14274</v>
      </c>
      <c r="M8564" t="s">
        <v>7743</v>
      </c>
    </row>
    <row r="8565" spans="1:13">
      <c r="A8565" t="s">
        <v>11033</v>
      </c>
      <c r="B8565">
        <v>3.5</v>
      </c>
      <c r="C8565" t="str">
        <f t="shared" si="133"/>
        <v>3 – 4</v>
      </c>
      <c r="D8565">
        <v>8</v>
      </c>
      <c r="E8565" t="s">
        <v>13149</v>
      </c>
      <c r="G8565" t="s">
        <v>13150</v>
      </c>
      <c r="H8565" t="s">
        <v>13150</v>
      </c>
      <c r="I8565" t="s">
        <v>11036</v>
      </c>
      <c r="J8565" t="s">
        <v>11037</v>
      </c>
      <c r="K8565" t="s">
        <v>15892</v>
      </c>
      <c r="L8565" t="s">
        <v>14274</v>
      </c>
      <c r="M8565" t="s">
        <v>1505</v>
      </c>
    </row>
    <row r="8566" spans="1:13">
      <c r="A8566" t="s">
        <v>11033</v>
      </c>
      <c r="B8566">
        <v>3.5</v>
      </c>
      <c r="C8566" t="str">
        <f t="shared" si="133"/>
        <v>3 – 4</v>
      </c>
      <c r="D8566">
        <v>8</v>
      </c>
      <c r="E8566" t="s">
        <v>13149</v>
      </c>
      <c r="G8566" t="s">
        <v>13150</v>
      </c>
      <c r="H8566" t="s">
        <v>13150</v>
      </c>
      <c r="I8566" t="s">
        <v>11036</v>
      </c>
      <c r="J8566" t="s">
        <v>11037</v>
      </c>
      <c r="K8566" t="s">
        <v>15892</v>
      </c>
      <c r="L8566" t="s">
        <v>14274</v>
      </c>
      <c r="M8566" t="s">
        <v>18</v>
      </c>
    </row>
    <row r="8567" spans="1:13">
      <c r="A8567" t="s">
        <v>11033</v>
      </c>
      <c r="B8567">
        <v>3.5</v>
      </c>
      <c r="C8567" t="str">
        <f t="shared" si="133"/>
        <v>3 – 4</v>
      </c>
      <c r="D8567">
        <v>8</v>
      </c>
      <c r="E8567" t="s">
        <v>13149</v>
      </c>
      <c r="G8567" t="s">
        <v>13150</v>
      </c>
      <c r="H8567" t="s">
        <v>13150</v>
      </c>
      <c r="I8567" t="s">
        <v>11036</v>
      </c>
      <c r="J8567" t="s">
        <v>11037</v>
      </c>
      <c r="K8567" t="s">
        <v>15892</v>
      </c>
      <c r="L8567" t="s">
        <v>14274</v>
      </c>
      <c r="M8567" t="s">
        <v>3586</v>
      </c>
    </row>
    <row r="8568" spans="1:13">
      <c r="A8568" t="s">
        <v>11038</v>
      </c>
      <c r="B8568">
        <v>4.4000000000000004</v>
      </c>
      <c r="C8568" t="str">
        <f t="shared" si="133"/>
        <v>4 – 5</v>
      </c>
      <c r="D8568">
        <v>98</v>
      </c>
      <c r="E8568" t="s">
        <v>13149</v>
      </c>
      <c r="G8568" t="s">
        <v>13150</v>
      </c>
      <c r="H8568" t="s">
        <v>13150</v>
      </c>
      <c r="I8568" t="s">
        <v>11041</v>
      </c>
      <c r="J8568" t="s">
        <v>11042</v>
      </c>
      <c r="K8568" t="s">
        <v>16173</v>
      </c>
      <c r="L8568" t="s">
        <v>14079</v>
      </c>
      <c r="M8568" t="s">
        <v>18</v>
      </c>
    </row>
    <row r="8569" spans="1:13">
      <c r="A8569" t="s">
        <v>11038</v>
      </c>
      <c r="B8569">
        <v>4.4000000000000004</v>
      </c>
      <c r="C8569" t="str">
        <f t="shared" si="133"/>
        <v>4 – 5</v>
      </c>
      <c r="D8569">
        <v>98</v>
      </c>
      <c r="E8569" t="s">
        <v>13149</v>
      </c>
      <c r="G8569" t="s">
        <v>13150</v>
      </c>
      <c r="H8569" t="s">
        <v>13150</v>
      </c>
      <c r="I8569" t="s">
        <v>11041</v>
      </c>
      <c r="J8569" t="s">
        <v>11042</v>
      </c>
      <c r="K8569" t="s">
        <v>16173</v>
      </c>
      <c r="L8569" t="s">
        <v>14079</v>
      </c>
      <c r="M8569" t="s">
        <v>3586</v>
      </c>
    </row>
    <row r="8570" spans="1:13">
      <c r="A8570" t="s">
        <v>11043</v>
      </c>
      <c r="B8570">
        <v>4.9000000000000004</v>
      </c>
      <c r="C8570" t="str">
        <f t="shared" si="133"/>
        <v>4 – 5</v>
      </c>
      <c r="D8570">
        <v>6</v>
      </c>
      <c r="E8570" t="s">
        <v>13149</v>
      </c>
      <c r="G8570" t="s">
        <v>13150</v>
      </c>
      <c r="H8570" t="s">
        <v>13150</v>
      </c>
      <c r="I8570" t="s">
        <v>11046</v>
      </c>
      <c r="J8570" t="s">
        <v>11047</v>
      </c>
      <c r="K8570" t="s">
        <v>15893</v>
      </c>
      <c r="L8570" t="s">
        <v>14274</v>
      </c>
      <c r="M8570" t="s">
        <v>10</v>
      </c>
    </row>
    <row r="8571" spans="1:13">
      <c r="A8571" t="s">
        <v>11043</v>
      </c>
      <c r="B8571">
        <v>4.9000000000000004</v>
      </c>
      <c r="C8571" t="str">
        <f t="shared" si="133"/>
        <v>4 – 5</v>
      </c>
      <c r="D8571">
        <v>6</v>
      </c>
      <c r="E8571" t="s">
        <v>13149</v>
      </c>
      <c r="G8571" t="s">
        <v>13150</v>
      </c>
      <c r="H8571" t="s">
        <v>13150</v>
      </c>
      <c r="I8571" t="s">
        <v>11046</v>
      </c>
      <c r="J8571" t="s">
        <v>11047</v>
      </c>
      <c r="K8571" t="s">
        <v>15893</v>
      </c>
      <c r="L8571" t="s">
        <v>14274</v>
      </c>
      <c r="M8571" t="s">
        <v>1505</v>
      </c>
    </row>
    <row r="8572" spans="1:13">
      <c r="A8572" t="s">
        <v>11043</v>
      </c>
      <c r="B8572">
        <v>4.9000000000000004</v>
      </c>
      <c r="C8572" t="str">
        <f t="shared" si="133"/>
        <v>4 – 5</v>
      </c>
      <c r="D8572">
        <v>6</v>
      </c>
      <c r="E8572" t="s">
        <v>13149</v>
      </c>
      <c r="G8572" t="s">
        <v>13150</v>
      </c>
      <c r="H8572" t="s">
        <v>13150</v>
      </c>
      <c r="I8572" t="s">
        <v>11046</v>
      </c>
      <c r="J8572" t="s">
        <v>11047</v>
      </c>
      <c r="K8572" t="s">
        <v>15893</v>
      </c>
      <c r="L8572" t="s">
        <v>14274</v>
      </c>
      <c r="M8572" t="s">
        <v>18</v>
      </c>
    </row>
    <row r="8573" spans="1:13">
      <c r="A8573" t="s">
        <v>11043</v>
      </c>
      <c r="B8573">
        <v>4.9000000000000004</v>
      </c>
      <c r="C8573" t="str">
        <f t="shared" si="133"/>
        <v>4 – 5</v>
      </c>
      <c r="D8573">
        <v>6</v>
      </c>
      <c r="E8573" t="s">
        <v>13149</v>
      </c>
      <c r="G8573" t="s">
        <v>13150</v>
      </c>
      <c r="H8573" t="s">
        <v>13150</v>
      </c>
      <c r="I8573" t="s">
        <v>11046</v>
      </c>
      <c r="J8573" t="s">
        <v>11047</v>
      </c>
      <c r="K8573" t="s">
        <v>15893</v>
      </c>
      <c r="L8573" t="s">
        <v>14274</v>
      </c>
      <c r="M8573" t="s">
        <v>3586</v>
      </c>
    </row>
    <row r="8574" spans="1:13">
      <c r="A8574" t="s">
        <v>11043</v>
      </c>
      <c r="B8574">
        <v>4.9000000000000004</v>
      </c>
      <c r="C8574" t="str">
        <f t="shared" si="133"/>
        <v>4 – 5</v>
      </c>
      <c r="D8574">
        <v>6</v>
      </c>
      <c r="E8574" t="s">
        <v>13149</v>
      </c>
      <c r="G8574" t="s">
        <v>13150</v>
      </c>
      <c r="H8574" t="s">
        <v>13150</v>
      </c>
      <c r="I8574" t="s">
        <v>11046</v>
      </c>
      <c r="J8574" t="s">
        <v>11047</v>
      </c>
      <c r="K8574" t="s">
        <v>15893</v>
      </c>
      <c r="L8574" t="s">
        <v>14274</v>
      </c>
      <c r="M8574" t="s">
        <v>1220</v>
      </c>
    </row>
    <row r="8575" spans="1:13">
      <c r="A8575" t="s">
        <v>11048</v>
      </c>
      <c r="B8575">
        <v>4.8</v>
      </c>
      <c r="C8575" t="str">
        <f t="shared" si="133"/>
        <v>4 – 5</v>
      </c>
      <c r="D8575">
        <v>100</v>
      </c>
      <c r="E8575" t="s">
        <v>13149</v>
      </c>
      <c r="G8575" t="s">
        <v>13150</v>
      </c>
      <c r="H8575" t="s">
        <v>13150</v>
      </c>
      <c r="I8575" t="s">
        <v>11050</v>
      </c>
      <c r="J8575" t="s">
        <v>11051</v>
      </c>
      <c r="K8575" t="s">
        <v>13627</v>
      </c>
      <c r="L8575" t="s">
        <v>13155</v>
      </c>
      <c r="M8575" t="s">
        <v>52</v>
      </c>
    </row>
    <row r="8576" spans="1:13">
      <c r="A8576" t="s">
        <v>11048</v>
      </c>
      <c r="B8576">
        <v>4.8</v>
      </c>
      <c r="C8576" t="str">
        <f t="shared" si="133"/>
        <v>4 – 5</v>
      </c>
      <c r="D8576">
        <v>100</v>
      </c>
      <c r="E8576" t="s">
        <v>13149</v>
      </c>
      <c r="G8576" t="s">
        <v>13150</v>
      </c>
      <c r="H8576" t="s">
        <v>13150</v>
      </c>
      <c r="I8576" t="s">
        <v>11050</v>
      </c>
      <c r="J8576" t="s">
        <v>11051</v>
      </c>
      <c r="K8576" t="s">
        <v>13627</v>
      </c>
      <c r="L8576" t="s">
        <v>13155</v>
      </c>
      <c r="M8576" t="s">
        <v>18</v>
      </c>
    </row>
    <row r="8577" spans="1:13">
      <c r="A8577" t="s">
        <v>11048</v>
      </c>
      <c r="B8577">
        <v>4.8</v>
      </c>
      <c r="C8577" t="str">
        <f t="shared" si="133"/>
        <v>4 – 5</v>
      </c>
      <c r="D8577">
        <v>100</v>
      </c>
      <c r="E8577" t="s">
        <v>13149</v>
      </c>
      <c r="G8577" t="s">
        <v>13150</v>
      </c>
      <c r="H8577" t="s">
        <v>13150</v>
      </c>
      <c r="I8577" t="s">
        <v>11050</v>
      </c>
      <c r="J8577" t="s">
        <v>11051</v>
      </c>
      <c r="K8577" t="s">
        <v>13627</v>
      </c>
      <c r="L8577" t="s">
        <v>13155</v>
      </c>
      <c r="M8577" t="s">
        <v>5392</v>
      </c>
    </row>
    <row r="8578" spans="1:13">
      <c r="A8578" t="s">
        <v>11048</v>
      </c>
      <c r="B8578">
        <v>4.8</v>
      </c>
      <c r="C8578" t="str">
        <f t="shared" ref="C8578:C8641" si="134">IF(B8578="", "No Rating",
 IF(B8578&lt;=2, "1 – 2",
 IF(B8578&lt;=3, "2 – 3",
 IF(B8578&lt;=4, "3 – 4",
 "4 – 5"))))</f>
        <v>4 – 5</v>
      </c>
      <c r="D8578">
        <v>100</v>
      </c>
      <c r="E8578" t="s">
        <v>13149</v>
      </c>
      <c r="G8578" t="s">
        <v>13150</v>
      </c>
      <c r="H8578" t="s">
        <v>13150</v>
      </c>
      <c r="I8578" t="s">
        <v>11050</v>
      </c>
      <c r="J8578" t="s">
        <v>11051</v>
      </c>
      <c r="K8578" t="s">
        <v>13627</v>
      </c>
      <c r="L8578" t="s">
        <v>13155</v>
      </c>
      <c r="M8578" t="s">
        <v>16113</v>
      </c>
    </row>
    <row r="8579" spans="1:13">
      <c r="A8579" t="s">
        <v>11052</v>
      </c>
      <c r="C8579" t="str">
        <f t="shared" si="134"/>
        <v>No Rating</v>
      </c>
      <c r="E8579" t="s">
        <v>13150</v>
      </c>
      <c r="G8579" t="s">
        <v>13150</v>
      </c>
      <c r="H8579" t="s">
        <v>13150</v>
      </c>
      <c r="I8579" t="s">
        <v>11054</v>
      </c>
      <c r="J8579" t="s">
        <v>11055</v>
      </c>
      <c r="K8579" t="s">
        <v>15892</v>
      </c>
      <c r="L8579" t="s">
        <v>14274</v>
      </c>
      <c r="M8579" t="s">
        <v>1505</v>
      </c>
    </row>
    <row r="8580" spans="1:13">
      <c r="A8580" t="s">
        <v>11052</v>
      </c>
      <c r="C8580" t="str">
        <f t="shared" si="134"/>
        <v>No Rating</v>
      </c>
      <c r="E8580" t="s">
        <v>13150</v>
      </c>
      <c r="G8580" t="s">
        <v>13150</v>
      </c>
      <c r="H8580" t="s">
        <v>13150</v>
      </c>
      <c r="I8580" t="s">
        <v>11054</v>
      </c>
      <c r="J8580" t="s">
        <v>11055</v>
      </c>
      <c r="K8580" t="s">
        <v>15892</v>
      </c>
      <c r="L8580" t="s">
        <v>14274</v>
      </c>
      <c r="M8580" t="s">
        <v>18</v>
      </c>
    </row>
    <row r="8581" spans="1:13">
      <c r="A8581" t="s">
        <v>11052</v>
      </c>
      <c r="C8581" t="str">
        <f t="shared" si="134"/>
        <v>No Rating</v>
      </c>
      <c r="E8581" t="s">
        <v>13150</v>
      </c>
      <c r="G8581" t="s">
        <v>13150</v>
      </c>
      <c r="H8581" t="s">
        <v>13150</v>
      </c>
      <c r="I8581" t="s">
        <v>11054</v>
      </c>
      <c r="J8581" t="s">
        <v>11055</v>
      </c>
      <c r="K8581" t="s">
        <v>15892</v>
      </c>
      <c r="L8581" t="s">
        <v>14274</v>
      </c>
      <c r="M8581" t="s">
        <v>3586</v>
      </c>
    </row>
    <row r="8582" spans="1:13">
      <c r="A8582" t="s">
        <v>11056</v>
      </c>
      <c r="B8582">
        <v>4.8</v>
      </c>
      <c r="C8582" t="str">
        <f t="shared" si="134"/>
        <v>4 – 5</v>
      </c>
      <c r="D8582">
        <v>2000</v>
      </c>
      <c r="E8582" t="s">
        <v>13149</v>
      </c>
      <c r="G8582" t="s">
        <v>13150</v>
      </c>
      <c r="H8582" t="s">
        <v>13150</v>
      </c>
      <c r="I8582" t="s">
        <v>11058</v>
      </c>
      <c r="J8582" t="s">
        <v>11059</v>
      </c>
      <c r="K8582" t="s">
        <v>15894</v>
      </c>
      <c r="L8582" t="s">
        <v>14198</v>
      </c>
      <c r="M8582" t="s">
        <v>18</v>
      </c>
    </row>
    <row r="8583" spans="1:13">
      <c r="A8583" t="s">
        <v>11056</v>
      </c>
      <c r="B8583">
        <v>4.8</v>
      </c>
      <c r="C8583" t="str">
        <f t="shared" si="134"/>
        <v>4 – 5</v>
      </c>
      <c r="D8583">
        <v>2000</v>
      </c>
      <c r="E8583" t="s">
        <v>13149</v>
      </c>
      <c r="G8583" t="s">
        <v>13150</v>
      </c>
      <c r="H8583" t="s">
        <v>13150</v>
      </c>
      <c r="I8583" t="s">
        <v>11058</v>
      </c>
      <c r="J8583" t="s">
        <v>11059</v>
      </c>
      <c r="K8583" t="s">
        <v>15894</v>
      </c>
      <c r="L8583" t="s">
        <v>14198</v>
      </c>
      <c r="M8583" t="s">
        <v>3586</v>
      </c>
    </row>
    <row r="8584" spans="1:13">
      <c r="A8584" t="s">
        <v>11056</v>
      </c>
      <c r="B8584">
        <v>4.8</v>
      </c>
      <c r="C8584" t="str">
        <f t="shared" si="134"/>
        <v>4 – 5</v>
      </c>
      <c r="D8584">
        <v>2000</v>
      </c>
      <c r="E8584" t="s">
        <v>13149</v>
      </c>
      <c r="G8584" t="s">
        <v>13150</v>
      </c>
      <c r="H8584" t="s">
        <v>13150</v>
      </c>
      <c r="I8584" t="s">
        <v>11058</v>
      </c>
      <c r="J8584" t="s">
        <v>11059</v>
      </c>
      <c r="K8584" t="s">
        <v>15894</v>
      </c>
      <c r="L8584" t="s">
        <v>14198</v>
      </c>
      <c r="M8584" t="s">
        <v>1220</v>
      </c>
    </row>
    <row r="8585" spans="1:13">
      <c r="A8585" t="s">
        <v>11060</v>
      </c>
      <c r="C8585" t="str">
        <f t="shared" si="134"/>
        <v>No Rating</v>
      </c>
      <c r="E8585" t="s">
        <v>13150</v>
      </c>
      <c r="G8585" t="s">
        <v>13150</v>
      </c>
      <c r="H8585" t="s">
        <v>13150</v>
      </c>
      <c r="I8585" t="s">
        <v>11062</v>
      </c>
      <c r="J8585" t="s">
        <v>11063</v>
      </c>
      <c r="K8585" t="s">
        <v>15895</v>
      </c>
      <c r="L8585" t="s">
        <v>14274</v>
      </c>
      <c r="M8585" t="s">
        <v>330</v>
      </c>
    </row>
    <row r="8586" spans="1:13">
      <c r="A8586" t="s">
        <v>11060</v>
      </c>
      <c r="C8586" t="str">
        <f t="shared" si="134"/>
        <v>No Rating</v>
      </c>
      <c r="E8586" t="s">
        <v>13150</v>
      </c>
      <c r="G8586" t="s">
        <v>13150</v>
      </c>
      <c r="H8586" t="s">
        <v>13150</v>
      </c>
      <c r="I8586" t="s">
        <v>11062</v>
      </c>
      <c r="J8586" t="s">
        <v>11063</v>
      </c>
      <c r="K8586" t="s">
        <v>15895</v>
      </c>
      <c r="L8586" t="s">
        <v>14274</v>
      </c>
      <c r="M8586" t="s">
        <v>52</v>
      </c>
    </row>
    <row r="8587" spans="1:13">
      <c r="A8587" t="s">
        <v>11060</v>
      </c>
      <c r="C8587" t="str">
        <f t="shared" si="134"/>
        <v>No Rating</v>
      </c>
      <c r="E8587" t="s">
        <v>13150</v>
      </c>
      <c r="G8587" t="s">
        <v>13150</v>
      </c>
      <c r="H8587" t="s">
        <v>13150</v>
      </c>
      <c r="I8587" t="s">
        <v>11062</v>
      </c>
      <c r="J8587" t="s">
        <v>11063</v>
      </c>
      <c r="K8587" t="s">
        <v>15895</v>
      </c>
      <c r="L8587" t="s">
        <v>14274</v>
      </c>
      <c r="M8587" t="s">
        <v>16112</v>
      </c>
    </row>
    <row r="8588" spans="1:13">
      <c r="A8588" t="s">
        <v>11065</v>
      </c>
      <c r="B8588">
        <v>4.5</v>
      </c>
      <c r="C8588" t="str">
        <f t="shared" si="134"/>
        <v>4 – 5</v>
      </c>
      <c r="D8588">
        <v>38</v>
      </c>
      <c r="E8588" t="s">
        <v>13149</v>
      </c>
      <c r="G8588" t="s">
        <v>13150</v>
      </c>
      <c r="H8588" t="s">
        <v>13150</v>
      </c>
      <c r="I8588" t="s">
        <v>11067</v>
      </c>
      <c r="J8588" t="s">
        <v>11068</v>
      </c>
      <c r="K8588" t="s">
        <v>15896</v>
      </c>
      <c r="L8588" t="s">
        <v>14274</v>
      </c>
      <c r="M8588" t="s">
        <v>149</v>
      </c>
    </row>
    <row r="8589" spans="1:13">
      <c r="A8589" t="s">
        <v>11065</v>
      </c>
      <c r="B8589">
        <v>4.5</v>
      </c>
      <c r="C8589" t="str">
        <f t="shared" si="134"/>
        <v>4 – 5</v>
      </c>
      <c r="D8589">
        <v>38</v>
      </c>
      <c r="E8589" t="s">
        <v>13149</v>
      </c>
      <c r="G8589" t="s">
        <v>13150</v>
      </c>
      <c r="H8589" t="s">
        <v>13150</v>
      </c>
      <c r="I8589" t="s">
        <v>11067</v>
      </c>
      <c r="J8589" t="s">
        <v>11068</v>
      </c>
      <c r="K8589" t="s">
        <v>15896</v>
      </c>
      <c r="L8589" t="s">
        <v>14274</v>
      </c>
      <c r="M8589" t="s">
        <v>10</v>
      </c>
    </row>
    <row r="8590" spans="1:13">
      <c r="A8590" t="s">
        <v>11069</v>
      </c>
      <c r="B8590">
        <v>4.8</v>
      </c>
      <c r="C8590" t="str">
        <f t="shared" si="134"/>
        <v>4 – 5</v>
      </c>
      <c r="D8590">
        <v>1000</v>
      </c>
      <c r="E8590" t="s">
        <v>13149</v>
      </c>
      <c r="G8590" t="s">
        <v>13150</v>
      </c>
      <c r="H8590" t="s">
        <v>13150</v>
      </c>
      <c r="I8590" t="s">
        <v>11071</v>
      </c>
      <c r="J8590" t="s">
        <v>11072</v>
      </c>
      <c r="K8590" t="s">
        <v>15897</v>
      </c>
      <c r="L8590" t="s">
        <v>14274</v>
      </c>
      <c r="M8590" t="s">
        <v>330</v>
      </c>
    </row>
    <row r="8591" spans="1:13">
      <c r="A8591" t="s">
        <v>11073</v>
      </c>
      <c r="B8591">
        <v>4.9000000000000004</v>
      </c>
      <c r="C8591" t="str">
        <f t="shared" si="134"/>
        <v>4 – 5</v>
      </c>
      <c r="D8591">
        <v>2000</v>
      </c>
      <c r="E8591" t="s">
        <v>13149</v>
      </c>
      <c r="G8591" t="s">
        <v>13150</v>
      </c>
      <c r="H8591" t="s">
        <v>13150</v>
      </c>
      <c r="I8591" t="s">
        <v>11075</v>
      </c>
      <c r="J8591" t="s">
        <v>3176</v>
      </c>
      <c r="K8591" t="s">
        <v>14576</v>
      </c>
      <c r="L8591" t="s">
        <v>14274</v>
      </c>
      <c r="M8591" t="s">
        <v>262</v>
      </c>
    </row>
    <row r="8592" spans="1:13">
      <c r="A8592" t="s">
        <v>11073</v>
      </c>
      <c r="B8592">
        <v>4.9000000000000004</v>
      </c>
      <c r="C8592" t="str">
        <f t="shared" si="134"/>
        <v>4 – 5</v>
      </c>
      <c r="D8592">
        <v>2000</v>
      </c>
      <c r="E8592" t="s">
        <v>13149</v>
      </c>
      <c r="G8592" t="s">
        <v>13150</v>
      </c>
      <c r="H8592" t="s">
        <v>13150</v>
      </c>
      <c r="I8592" t="s">
        <v>11075</v>
      </c>
      <c r="J8592" t="s">
        <v>3176</v>
      </c>
      <c r="K8592" t="s">
        <v>14576</v>
      </c>
      <c r="L8592" t="s">
        <v>14274</v>
      </c>
      <c r="M8592" t="s">
        <v>10</v>
      </c>
    </row>
    <row r="8593" spans="1:13">
      <c r="A8593" t="s">
        <v>11073</v>
      </c>
      <c r="B8593">
        <v>4.9000000000000004</v>
      </c>
      <c r="C8593" t="str">
        <f t="shared" si="134"/>
        <v>4 – 5</v>
      </c>
      <c r="D8593">
        <v>2000</v>
      </c>
      <c r="E8593" t="s">
        <v>13149</v>
      </c>
      <c r="G8593" t="s">
        <v>13150</v>
      </c>
      <c r="H8593" t="s">
        <v>13150</v>
      </c>
      <c r="I8593" t="s">
        <v>11075</v>
      </c>
      <c r="J8593" t="s">
        <v>3176</v>
      </c>
      <c r="K8593" t="s">
        <v>14576</v>
      </c>
      <c r="L8593" t="s">
        <v>14274</v>
      </c>
      <c r="M8593" t="s">
        <v>52</v>
      </c>
    </row>
    <row r="8594" spans="1:13">
      <c r="A8594" t="s">
        <v>11073</v>
      </c>
      <c r="B8594">
        <v>4.9000000000000004</v>
      </c>
      <c r="C8594" t="str">
        <f t="shared" si="134"/>
        <v>4 – 5</v>
      </c>
      <c r="D8594">
        <v>2000</v>
      </c>
      <c r="E8594" t="s">
        <v>13149</v>
      </c>
      <c r="G8594" t="s">
        <v>13150</v>
      </c>
      <c r="H8594" t="s">
        <v>13150</v>
      </c>
      <c r="I8594" t="s">
        <v>11075</v>
      </c>
      <c r="J8594" t="s">
        <v>3176</v>
      </c>
      <c r="K8594" t="s">
        <v>14576</v>
      </c>
      <c r="L8594" t="s">
        <v>14274</v>
      </c>
      <c r="M8594" t="s">
        <v>18</v>
      </c>
    </row>
    <row r="8595" spans="1:13">
      <c r="A8595" t="s">
        <v>11073</v>
      </c>
      <c r="B8595">
        <v>4.9000000000000004</v>
      </c>
      <c r="C8595" t="str">
        <f t="shared" si="134"/>
        <v>4 – 5</v>
      </c>
      <c r="D8595">
        <v>2000</v>
      </c>
      <c r="E8595" t="s">
        <v>13149</v>
      </c>
      <c r="G8595" t="s">
        <v>13150</v>
      </c>
      <c r="H8595" t="s">
        <v>13150</v>
      </c>
      <c r="I8595" t="s">
        <v>11075</v>
      </c>
      <c r="J8595" t="s">
        <v>3176</v>
      </c>
      <c r="K8595" t="s">
        <v>14576</v>
      </c>
      <c r="L8595" t="s">
        <v>14274</v>
      </c>
      <c r="M8595" t="s">
        <v>595</v>
      </c>
    </row>
    <row r="8596" spans="1:13">
      <c r="A8596" t="s">
        <v>11076</v>
      </c>
      <c r="B8596">
        <v>4.5</v>
      </c>
      <c r="C8596" t="str">
        <f t="shared" si="134"/>
        <v>4 – 5</v>
      </c>
      <c r="D8596">
        <v>77</v>
      </c>
      <c r="E8596" t="s">
        <v>13149</v>
      </c>
      <c r="G8596" t="s">
        <v>13150</v>
      </c>
      <c r="H8596" t="s">
        <v>13150</v>
      </c>
      <c r="I8596" t="s">
        <v>11078</v>
      </c>
      <c r="J8596" t="s">
        <v>11079</v>
      </c>
      <c r="K8596" t="s">
        <v>13628</v>
      </c>
      <c r="L8596" t="s">
        <v>13155</v>
      </c>
      <c r="M8596" t="s">
        <v>262</v>
      </c>
    </row>
    <row r="8597" spans="1:13">
      <c r="A8597" t="s">
        <v>11076</v>
      </c>
      <c r="B8597">
        <v>4.5</v>
      </c>
      <c r="C8597" t="str">
        <f t="shared" si="134"/>
        <v>4 – 5</v>
      </c>
      <c r="D8597">
        <v>77</v>
      </c>
      <c r="E8597" t="s">
        <v>13149</v>
      </c>
      <c r="G8597" t="s">
        <v>13150</v>
      </c>
      <c r="H8597" t="s">
        <v>13150</v>
      </c>
      <c r="I8597" t="s">
        <v>11078</v>
      </c>
      <c r="J8597" t="s">
        <v>11079</v>
      </c>
      <c r="K8597" t="s">
        <v>13628</v>
      </c>
      <c r="L8597" t="s">
        <v>13155</v>
      </c>
      <c r="M8597" t="s">
        <v>10</v>
      </c>
    </row>
    <row r="8598" spans="1:13">
      <c r="A8598" t="s">
        <v>11076</v>
      </c>
      <c r="B8598">
        <v>4.5</v>
      </c>
      <c r="C8598" t="str">
        <f t="shared" si="134"/>
        <v>4 – 5</v>
      </c>
      <c r="D8598">
        <v>77</v>
      </c>
      <c r="E8598" t="s">
        <v>13149</v>
      </c>
      <c r="G8598" t="s">
        <v>13150</v>
      </c>
      <c r="H8598" t="s">
        <v>13150</v>
      </c>
      <c r="I8598" t="s">
        <v>11078</v>
      </c>
      <c r="J8598" t="s">
        <v>11079</v>
      </c>
      <c r="K8598" t="s">
        <v>13628</v>
      </c>
      <c r="L8598" t="s">
        <v>13155</v>
      </c>
      <c r="M8598" t="s">
        <v>1505</v>
      </c>
    </row>
    <row r="8599" spans="1:13">
      <c r="A8599" t="s">
        <v>11076</v>
      </c>
      <c r="B8599">
        <v>4.5</v>
      </c>
      <c r="C8599" t="str">
        <f t="shared" si="134"/>
        <v>4 – 5</v>
      </c>
      <c r="D8599">
        <v>77</v>
      </c>
      <c r="E8599" t="s">
        <v>13149</v>
      </c>
      <c r="G8599" t="s">
        <v>13150</v>
      </c>
      <c r="H8599" t="s">
        <v>13150</v>
      </c>
      <c r="I8599" t="s">
        <v>11078</v>
      </c>
      <c r="J8599" t="s">
        <v>11079</v>
      </c>
      <c r="K8599" t="s">
        <v>13628</v>
      </c>
      <c r="L8599" t="s">
        <v>13155</v>
      </c>
      <c r="M8599" t="s">
        <v>18</v>
      </c>
    </row>
    <row r="8600" spans="1:13">
      <c r="A8600" t="s">
        <v>11076</v>
      </c>
      <c r="B8600">
        <v>4.5</v>
      </c>
      <c r="C8600" t="str">
        <f t="shared" si="134"/>
        <v>4 – 5</v>
      </c>
      <c r="D8600">
        <v>77</v>
      </c>
      <c r="E8600" t="s">
        <v>13149</v>
      </c>
      <c r="G8600" t="s">
        <v>13150</v>
      </c>
      <c r="H8600" t="s">
        <v>13150</v>
      </c>
      <c r="I8600" t="s">
        <v>11078</v>
      </c>
      <c r="J8600" t="s">
        <v>11079</v>
      </c>
      <c r="K8600" t="s">
        <v>13628</v>
      </c>
      <c r="L8600" t="s">
        <v>13155</v>
      </c>
      <c r="M8600" t="s">
        <v>595</v>
      </c>
    </row>
    <row r="8601" spans="1:13">
      <c r="A8601" t="s">
        <v>11080</v>
      </c>
      <c r="B8601">
        <v>4.5999999999999996</v>
      </c>
      <c r="C8601" t="str">
        <f t="shared" si="134"/>
        <v>4 – 5</v>
      </c>
      <c r="D8601">
        <v>41</v>
      </c>
      <c r="E8601" t="s">
        <v>13149</v>
      </c>
      <c r="G8601" t="s">
        <v>13150</v>
      </c>
      <c r="H8601" t="s">
        <v>13150</v>
      </c>
      <c r="I8601" t="s">
        <v>11083</v>
      </c>
      <c r="J8601" t="s">
        <v>11084</v>
      </c>
      <c r="K8601" t="s">
        <v>15898</v>
      </c>
      <c r="L8601" t="s">
        <v>14198</v>
      </c>
      <c r="M8601" t="s">
        <v>52</v>
      </c>
    </row>
    <row r="8602" spans="1:13">
      <c r="A8602" t="s">
        <v>11080</v>
      </c>
      <c r="B8602">
        <v>4.5999999999999996</v>
      </c>
      <c r="C8602" t="str">
        <f t="shared" si="134"/>
        <v>4 – 5</v>
      </c>
      <c r="D8602">
        <v>41</v>
      </c>
      <c r="E8602" t="s">
        <v>13149</v>
      </c>
      <c r="G8602" t="s">
        <v>13150</v>
      </c>
      <c r="H8602" t="s">
        <v>13150</v>
      </c>
      <c r="I8602" t="s">
        <v>11083</v>
      </c>
      <c r="J8602" t="s">
        <v>11084</v>
      </c>
      <c r="K8602" t="s">
        <v>15898</v>
      </c>
      <c r="L8602" t="s">
        <v>14198</v>
      </c>
      <c r="M8602" t="s">
        <v>511</v>
      </c>
    </row>
    <row r="8603" spans="1:13">
      <c r="A8603" t="s">
        <v>11080</v>
      </c>
      <c r="B8603">
        <v>4.5999999999999996</v>
      </c>
      <c r="C8603" t="str">
        <f t="shared" si="134"/>
        <v>4 – 5</v>
      </c>
      <c r="D8603">
        <v>41</v>
      </c>
      <c r="E8603" t="s">
        <v>13149</v>
      </c>
      <c r="G8603" t="s">
        <v>13150</v>
      </c>
      <c r="H8603" t="s">
        <v>13150</v>
      </c>
      <c r="I8603" t="s">
        <v>11083</v>
      </c>
      <c r="J8603" t="s">
        <v>11084</v>
      </c>
      <c r="K8603" t="s">
        <v>15898</v>
      </c>
      <c r="L8603" t="s">
        <v>14198</v>
      </c>
      <c r="M8603" t="s">
        <v>16112</v>
      </c>
    </row>
    <row r="8604" spans="1:13">
      <c r="A8604" t="s">
        <v>11085</v>
      </c>
      <c r="B8604">
        <v>4.8</v>
      </c>
      <c r="C8604" t="str">
        <f t="shared" si="134"/>
        <v>4 – 5</v>
      </c>
      <c r="D8604">
        <v>12</v>
      </c>
      <c r="E8604" t="s">
        <v>13149</v>
      </c>
      <c r="G8604" t="s">
        <v>13150</v>
      </c>
      <c r="H8604" t="s">
        <v>13150</v>
      </c>
      <c r="I8604" t="s">
        <v>11087</v>
      </c>
      <c r="J8604" t="s">
        <v>11088</v>
      </c>
      <c r="K8604" t="s">
        <v>15899</v>
      </c>
      <c r="L8604" t="s">
        <v>14198</v>
      </c>
      <c r="M8604" t="s">
        <v>10</v>
      </c>
    </row>
    <row r="8605" spans="1:13">
      <c r="A8605" t="s">
        <v>11085</v>
      </c>
      <c r="B8605">
        <v>4.8</v>
      </c>
      <c r="C8605" t="str">
        <f t="shared" si="134"/>
        <v>4 – 5</v>
      </c>
      <c r="D8605">
        <v>12</v>
      </c>
      <c r="E8605" t="s">
        <v>13149</v>
      </c>
      <c r="G8605" t="s">
        <v>13150</v>
      </c>
      <c r="H8605" t="s">
        <v>13150</v>
      </c>
      <c r="I8605" t="s">
        <v>11087</v>
      </c>
      <c r="J8605" t="s">
        <v>11088</v>
      </c>
      <c r="K8605" t="s">
        <v>15899</v>
      </c>
      <c r="L8605" t="s">
        <v>14198</v>
      </c>
      <c r="M8605" t="s">
        <v>1511</v>
      </c>
    </row>
    <row r="8606" spans="1:13">
      <c r="A8606" t="s">
        <v>11085</v>
      </c>
      <c r="B8606">
        <v>4.8</v>
      </c>
      <c r="C8606" t="str">
        <f t="shared" si="134"/>
        <v>4 – 5</v>
      </c>
      <c r="D8606">
        <v>12</v>
      </c>
      <c r="E8606" t="s">
        <v>13149</v>
      </c>
      <c r="G8606" t="s">
        <v>13150</v>
      </c>
      <c r="H8606" t="s">
        <v>13150</v>
      </c>
      <c r="I8606" t="s">
        <v>11087</v>
      </c>
      <c r="J8606" t="s">
        <v>11088</v>
      </c>
      <c r="K8606" t="s">
        <v>15899</v>
      </c>
      <c r="L8606" t="s">
        <v>14198</v>
      </c>
      <c r="M8606" t="s">
        <v>4172</v>
      </c>
    </row>
    <row r="8607" spans="1:13">
      <c r="A8607" t="s">
        <v>11089</v>
      </c>
      <c r="B8607">
        <v>4.8</v>
      </c>
      <c r="C8607" t="str">
        <f t="shared" si="134"/>
        <v>4 – 5</v>
      </c>
      <c r="D8607">
        <v>11</v>
      </c>
      <c r="E8607" t="s">
        <v>13149</v>
      </c>
      <c r="G8607" t="s">
        <v>13150</v>
      </c>
      <c r="H8607" t="s">
        <v>13150</v>
      </c>
      <c r="I8607" t="s">
        <v>11091</v>
      </c>
      <c r="J8607" t="s">
        <v>11092</v>
      </c>
      <c r="K8607" t="s">
        <v>15900</v>
      </c>
      <c r="L8607" t="s">
        <v>14067</v>
      </c>
      <c r="M8607" t="s">
        <v>10</v>
      </c>
    </row>
    <row r="8608" spans="1:13">
      <c r="A8608" t="s">
        <v>11093</v>
      </c>
      <c r="B8608">
        <v>4.2</v>
      </c>
      <c r="C8608" t="str">
        <f t="shared" si="134"/>
        <v>4 – 5</v>
      </c>
      <c r="D8608">
        <v>6</v>
      </c>
      <c r="E8608" t="s">
        <v>13149</v>
      </c>
      <c r="G8608" t="s">
        <v>13150</v>
      </c>
      <c r="H8608" t="s">
        <v>13150</v>
      </c>
      <c r="I8608" t="s">
        <v>11095</v>
      </c>
      <c r="J8608" t="s">
        <v>11096</v>
      </c>
      <c r="K8608" t="s">
        <v>16174</v>
      </c>
      <c r="L8608" t="s">
        <v>14067</v>
      </c>
      <c r="M8608" t="s">
        <v>52</v>
      </c>
    </row>
    <row r="8609" spans="1:13">
      <c r="A8609" t="s">
        <v>11093</v>
      </c>
      <c r="B8609">
        <v>4.2</v>
      </c>
      <c r="C8609" t="str">
        <f t="shared" si="134"/>
        <v>4 – 5</v>
      </c>
      <c r="D8609">
        <v>6</v>
      </c>
      <c r="E8609" t="s">
        <v>13149</v>
      </c>
      <c r="G8609" t="s">
        <v>13150</v>
      </c>
      <c r="H8609" t="s">
        <v>13150</v>
      </c>
      <c r="I8609" t="s">
        <v>11095</v>
      </c>
      <c r="J8609" t="s">
        <v>11096</v>
      </c>
      <c r="K8609" t="s">
        <v>16174</v>
      </c>
      <c r="L8609" t="s">
        <v>14067</v>
      </c>
      <c r="M8609" t="s">
        <v>18</v>
      </c>
    </row>
    <row r="8610" spans="1:13">
      <c r="A8610" t="s">
        <v>11093</v>
      </c>
      <c r="B8610">
        <v>4.2</v>
      </c>
      <c r="C8610" t="str">
        <f t="shared" si="134"/>
        <v>4 – 5</v>
      </c>
      <c r="D8610">
        <v>6</v>
      </c>
      <c r="E8610" t="s">
        <v>13149</v>
      </c>
      <c r="G8610" t="s">
        <v>13150</v>
      </c>
      <c r="H8610" t="s">
        <v>13150</v>
      </c>
      <c r="I8610" t="s">
        <v>11095</v>
      </c>
      <c r="J8610" t="s">
        <v>11096</v>
      </c>
      <c r="K8610" t="s">
        <v>16174</v>
      </c>
      <c r="L8610" t="s">
        <v>14067</v>
      </c>
      <c r="M8610" t="s">
        <v>5392</v>
      </c>
    </row>
    <row r="8611" spans="1:13">
      <c r="A8611" t="s">
        <v>11097</v>
      </c>
      <c r="B8611">
        <v>4.9000000000000004</v>
      </c>
      <c r="C8611" t="str">
        <f t="shared" si="134"/>
        <v>4 – 5</v>
      </c>
      <c r="D8611">
        <v>1000</v>
      </c>
      <c r="E8611" t="s">
        <v>13149</v>
      </c>
      <c r="G8611" t="s">
        <v>13150</v>
      </c>
      <c r="H8611" t="s">
        <v>13150</v>
      </c>
      <c r="I8611" t="s">
        <v>11099</v>
      </c>
      <c r="J8611" t="s">
        <v>11100</v>
      </c>
      <c r="K8611" t="s">
        <v>13629</v>
      </c>
      <c r="L8611" t="s">
        <v>13155</v>
      </c>
      <c r="M8611" t="s">
        <v>262</v>
      </c>
    </row>
    <row r="8612" spans="1:13">
      <c r="A8612" t="s">
        <v>11097</v>
      </c>
      <c r="B8612">
        <v>4.9000000000000004</v>
      </c>
      <c r="C8612" t="str">
        <f t="shared" si="134"/>
        <v>4 – 5</v>
      </c>
      <c r="D8612">
        <v>1000</v>
      </c>
      <c r="E8612" t="s">
        <v>13149</v>
      </c>
      <c r="G8612" t="s">
        <v>13150</v>
      </c>
      <c r="H8612" t="s">
        <v>13150</v>
      </c>
      <c r="I8612" t="s">
        <v>11099</v>
      </c>
      <c r="J8612" t="s">
        <v>11100</v>
      </c>
      <c r="K8612" t="s">
        <v>13629</v>
      </c>
      <c r="L8612" t="s">
        <v>13155</v>
      </c>
      <c r="M8612" t="s">
        <v>595</v>
      </c>
    </row>
    <row r="8613" spans="1:13">
      <c r="A8613" t="s">
        <v>11097</v>
      </c>
      <c r="B8613">
        <v>4.9000000000000004</v>
      </c>
      <c r="C8613" t="str">
        <f t="shared" si="134"/>
        <v>4 – 5</v>
      </c>
      <c r="D8613">
        <v>1000</v>
      </c>
      <c r="E8613" t="s">
        <v>13149</v>
      </c>
      <c r="G8613" t="s">
        <v>13150</v>
      </c>
      <c r="H8613" t="s">
        <v>13150</v>
      </c>
      <c r="I8613" t="s">
        <v>11099</v>
      </c>
      <c r="J8613" t="s">
        <v>11100</v>
      </c>
      <c r="K8613" t="s">
        <v>13629</v>
      </c>
      <c r="L8613" t="s">
        <v>13155</v>
      </c>
      <c r="M8613" t="s">
        <v>3586</v>
      </c>
    </row>
    <row r="8614" spans="1:13">
      <c r="A8614" t="s">
        <v>11101</v>
      </c>
      <c r="B8614">
        <v>3.4</v>
      </c>
      <c r="C8614" t="str">
        <f t="shared" si="134"/>
        <v>3 – 4</v>
      </c>
      <c r="D8614">
        <v>100</v>
      </c>
      <c r="E8614" t="s">
        <v>13149</v>
      </c>
      <c r="G8614" t="s">
        <v>13150</v>
      </c>
      <c r="H8614" t="s">
        <v>13150</v>
      </c>
      <c r="I8614" t="s">
        <v>11103</v>
      </c>
      <c r="J8614" t="s">
        <v>11104</v>
      </c>
      <c r="K8614" t="s">
        <v>15901</v>
      </c>
      <c r="L8614" t="s">
        <v>14274</v>
      </c>
      <c r="M8614" t="s">
        <v>10</v>
      </c>
    </row>
    <row r="8615" spans="1:13">
      <c r="A8615" t="s">
        <v>11101</v>
      </c>
      <c r="B8615">
        <v>3.4</v>
      </c>
      <c r="C8615" t="str">
        <f t="shared" si="134"/>
        <v>3 – 4</v>
      </c>
      <c r="D8615">
        <v>100</v>
      </c>
      <c r="E8615" t="s">
        <v>13149</v>
      </c>
      <c r="G8615" t="s">
        <v>13150</v>
      </c>
      <c r="H8615" t="s">
        <v>13150</v>
      </c>
      <c r="I8615" t="s">
        <v>11103</v>
      </c>
      <c r="J8615" t="s">
        <v>11104</v>
      </c>
      <c r="K8615" t="s">
        <v>15901</v>
      </c>
      <c r="L8615" t="s">
        <v>14274</v>
      </c>
      <c r="M8615" t="s">
        <v>1762</v>
      </c>
    </row>
    <row r="8616" spans="1:13">
      <c r="A8616" t="s">
        <v>11101</v>
      </c>
      <c r="B8616">
        <v>3.4</v>
      </c>
      <c r="C8616" t="str">
        <f t="shared" si="134"/>
        <v>3 – 4</v>
      </c>
      <c r="D8616">
        <v>100</v>
      </c>
      <c r="E8616" t="s">
        <v>13149</v>
      </c>
      <c r="G8616" t="s">
        <v>13150</v>
      </c>
      <c r="H8616" t="s">
        <v>13150</v>
      </c>
      <c r="I8616" t="s">
        <v>11103</v>
      </c>
      <c r="J8616" t="s">
        <v>11104</v>
      </c>
      <c r="K8616" t="s">
        <v>15901</v>
      </c>
      <c r="L8616" t="s">
        <v>14274</v>
      </c>
      <c r="M8616" t="s">
        <v>12403</v>
      </c>
    </row>
    <row r="8617" spans="1:13">
      <c r="A8617" t="s">
        <v>11101</v>
      </c>
      <c r="B8617">
        <v>3.4</v>
      </c>
      <c r="C8617" t="str">
        <f t="shared" si="134"/>
        <v>3 – 4</v>
      </c>
      <c r="D8617">
        <v>100</v>
      </c>
      <c r="E8617" t="s">
        <v>13149</v>
      </c>
      <c r="G8617" t="s">
        <v>13150</v>
      </c>
      <c r="H8617" t="s">
        <v>13150</v>
      </c>
      <c r="I8617" t="s">
        <v>11103</v>
      </c>
      <c r="J8617" t="s">
        <v>11104</v>
      </c>
      <c r="K8617" t="s">
        <v>15901</v>
      </c>
      <c r="L8617" t="s">
        <v>14274</v>
      </c>
      <c r="M8617" t="s">
        <v>16112</v>
      </c>
    </row>
    <row r="8618" spans="1:13">
      <c r="A8618" t="s">
        <v>8854</v>
      </c>
      <c r="B8618">
        <v>3.3</v>
      </c>
      <c r="C8618" t="str">
        <f t="shared" si="134"/>
        <v>3 – 4</v>
      </c>
      <c r="D8618">
        <v>1000</v>
      </c>
      <c r="E8618" t="s">
        <v>13149</v>
      </c>
      <c r="G8618" t="s">
        <v>13150</v>
      </c>
      <c r="H8618" t="s">
        <v>13150</v>
      </c>
      <c r="I8618" t="s">
        <v>11107</v>
      </c>
      <c r="J8618" t="s">
        <v>11108</v>
      </c>
      <c r="K8618" t="s">
        <v>13630</v>
      </c>
      <c r="L8618" t="s">
        <v>13155</v>
      </c>
      <c r="M8618" t="s">
        <v>18</v>
      </c>
    </row>
    <row r="8619" spans="1:13">
      <c r="A8619" t="s">
        <v>8854</v>
      </c>
      <c r="B8619">
        <v>3.3</v>
      </c>
      <c r="C8619" t="str">
        <f t="shared" si="134"/>
        <v>3 – 4</v>
      </c>
      <c r="D8619">
        <v>1000</v>
      </c>
      <c r="E8619" t="s">
        <v>13149</v>
      </c>
      <c r="G8619" t="s">
        <v>13150</v>
      </c>
      <c r="H8619" t="s">
        <v>13150</v>
      </c>
      <c r="I8619" t="s">
        <v>11107</v>
      </c>
      <c r="J8619" t="s">
        <v>11108</v>
      </c>
      <c r="K8619" t="s">
        <v>13630</v>
      </c>
      <c r="L8619" t="s">
        <v>13155</v>
      </c>
      <c r="M8619" t="s">
        <v>1511</v>
      </c>
    </row>
    <row r="8620" spans="1:13">
      <c r="A8620" t="s">
        <v>11109</v>
      </c>
      <c r="C8620" t="str">
        <f t="shared" si="134"/>
        <v>No Rating</v>
      </c>
      <c r="E8620" t="s">
        <v>13150</v>
      </c>
      <c r="G8620" t="s">
        <v>13150</v>
      </c>
      <c r="H8620" t="s">
        <v>13150</v>
      </c>
      <c r="I8620" t="s">
        <v>11111</v>
      </c>
      <c r="J8620" t="s">
        <v>11112</v>
      </c>
      <c r="K8620" t="s">
        <v>15902</v>
      </c>
      <c r="L8620" t="s">
        <v>14319</v>
      </c>
      <c r="M8620" t="s">
        <v>262</v>
      </c>
    </row>
    <row r="8621" spans="1:13">
      <c r="A8621" t="s">
        <v>11109</v>
      </c>
      <c r="C8621" t="str">
        <f t="shared" si="134"/>
        <v>No Rating</v>
      </c>
      <c r="E8621" t="s">
        <v>13150</v>
      </c>
      <c r="G8621" t="s">
        <v>13150</v>
      </c>
      <c r="H8621" t="s">
        <v>13150</v>
      </c>
      <c r="I8621" t="s">
        <v>11111</v>
      </c>
      <c r="J8621" t="s">
        <v>11112</v>
      </c>
      <c r="K8621" t="s">
        <v>15902</v>
      </c>
      <c r="L8621" t="s">
        <v>14319</v>
      </c>
      <c r="M8621" t="s">
        <v>10</v>
      </c>
    </row>
    <row r="8622" spans="1:13">
      <c r="A8622" t="s">
        <v>11109</v>
      </c>
      <c r="C8622" t="str">
        <f t="shared" si="134"/>
        <v>No Rating</v>
      </c>
      <c r="E8622" t="s">
        <v>13150</v>
      </c>
      <c r="G8622" t="s">
        <v>13150</v>
      </c>
      <c r="H8622" t="s">
        <v>13150</v>
      </c>
      <c r="I8622" t="s">
        <v>11111</v>
      </c>
      <c r="J8622" t="s">
        <v>11112</v>
      </c>
      <c r="K8622" t="s">
        <v>15902</v>
      </c>
      <c r="L8622" t="s">
        <v>14319</v>
      </c>
      <c r="M8622" t="s">
        <v>595</v>
      </c>
    </row>
    <row r="8623" spans="1:13">
      <c r="A8623" t="s">
        <v>11109</v>
      </c>
      <c r="C8623" t="str">
        <f t="shared" si="134"/>
        <v>No Rating</v>
      </c>
      <c r="E8623" t="s">
        <v>13150</v>
      </c>
      <c r="G8623" t="s">
        <v>13150</v>
      </c>
      <c r="H8623" t="s">
        <v>13150</v>
      </c>
      <c r="I8623" t="s">
        <v>11111</v>
      </c>
      <c r="J8623" t="s">
        <v>11112</v>
      </c>
      <c r="K8623" t="s">
        <v>15902</v>
      </c>
      <c r="L8623" t="s">
        <v>14319</v>
      </c>
      <c r="M8623" t="s">
        <v>16121</v>
      </c>
    </row>
    <row r="8624" spans="1:13">
      <c r="A8624" t="s">
        <v>11109</v>
      </c>
      <c r="C8624" t="str">
        <f t="shared" si="134"/>
        <v>No Rating</v>
      </c>
      <c r="E8624" t="s">
        <v>13150</v>
      </c>
      <c r="G8624" t="s">
        <v>13150</v>
      </c>
      <c r="H8624" t="s">
        <v>13150</v>
      </c>
      <c r="I8624" t="s">
        <v>11111</v>
      </c>
      <c r="J8624" t="s">
        <v>11112</v>
      </c>
      <c r="K8624" t="s">
        <v>15902</v>
      </c>
      <c r="L8624" t="s">
        <v>14319</v>
      </c>
      <c r="M8624" t="s">
        <v>3586</v>
      </c>
    </row>
    <row r="8625" spans="1:13">
      <c r="A8625" t="s">
        <v>11113</v>
      </c>
      <c r="C8625" t="str">
        <f t="shared" si="134"/>
        <v>No Rating</v>
      </c>
      <c r="E8625" t="s">
        <v>13150</v>
      </c>
      <c r="G8625" t="s">
        <v>13150</v>
      </c>
      <c r="H8625" t="s">
        <v>13150</v>
      </c>
      <c r="I8625" t="s">
        <v>11115</v>
      </c>
      <c r="J8625" t="s">
        <v>11116</v>
      </c>
      <c r="K8625" t="s">
        <v>13631</v>
      </c>
      <c r="L8625" t="s">
        <v>13155</v>
      </c>
      <c r="M8625" t="s">
        <v>10</v>
      </c>
    </row>
    <row r="8626" spans="1:13">
      <c r="A8626" t="s">
        <v>11113</v>
      </c>
      <c r="C8626" t="str">
        <f t="shared" si="134"/>
        <v>No Rating</v>
      </c>
      <c r="E8626" t="s">
        <v>13150</v>
      </c>
      <c r="G8626" t="s">
        <v>13150</v>
      </c>
      <c r="H8626" t="s">
        <v>13150</v>
      </c>
      <c r="I8626" t="s">
        <v>11115</v>
      </c>
      <c r="J8626" t="s">
        <v>11116</v>
      </c>
      <c r="K8626" t="s">
        <v>13631</v>
      </c>
      <c r="L8626" t="s">
        <v>13155</v>
      </c>
      <c r="M8626" t="s">
        <v>1505</v>
      </c>
    </row>
    <row r="8627" spans="1:13">
      <c r="A8627" t="s">
        <v>11113</v>
      </c>
      <c r="C8627" t="str">
        <f t="shared" si="134"/>
        <v>No Rating</v>
      </c>
      <c r="E8627" t="s">
        <v>13150</v>
      </c>
      <c r="G8627" t="s">
        <v>13150</v>
      </c>
      <c r="H8627" t="s">
        <v>13150</v>
      </c>
      <c r="I8627" t="s">
        <v>11115</v>
      </c>
      <c r="J8627" t="s">
        <v>11116</v>
      </c>
      <c r="K8627" t="s">
        <v>13631</v>
      </c>
      <c r="L8627" t="s">
        <v>13155</v>
      </c>
      <c r="M8627" t="s">
        <v>18</v>
      </c>
    </row>
    <row r="8628" spans="1:13">
      <c r="A8628" t="s">
        <v>11113</v>
      </c>
      <c r="C8628" t="str">
        <f t="shared" si="134"/>
        <v>No Rating</v>
      </c>
      <c r="E8628" t="s">
        <v>13150</v>
      </c>
      <c r="G8628" t="s">
        <v>13150</v>
      </c>
      <c r="H8628" t="s">
        <v>13150</v>
      </c>
      <c r="I8628" t="s">
        <v>11115</v>
      </c>
      <c r="J8628" t="s">
        <v>11116</v>
      </c>
      <c r="K8628" t="s">
        <v>13631</v>
      </c>
      <c r="L8628" t="s">
        <v>13155</v>
      </c>
      <c r="M8628" t="s">
        <v>1220</v>
      </c>
    </row>
    <row r="8629" spans="1:13">
      <c r="A8629" t="s">
        <v>11117</v>
      </c>
      <c r="C8629" t="str">
        <f t="shared" si="134"/>
        <v>No Rating</v>
      </c>
      <c r="E8629" t="s">
        <v>13150</v>
      </c>
      <c r="G8629" t="s">
        <v>13150</v>
      </c>
      <c r="H8629" t="s">
        <v>13150</v>
      </c>
      <c r="I8629" t="s">
        <v>11119</v>
      </c>
      <c r="J8629" t="s">
        <v>11120</v>
      </c>
      <c r="K8629" t="s">
        <v>15903</v>
      </c>
      <c r="L8629" t="s">
        <v>14274</v>
      </c>
      <c r="M8629" t="s">
        <v>149</v>
      </c>
    </row>
    <row r="8630" spans="1:13">
      <c r="A8630" t="s">
        <v>11117</v>
      </c>
      <c r="C8630" t="str">
        <f t="shared" si="134"/>
        <v>No Rating</v>
      </c>
      <c r="E8630" t="s">
        <v>13150</v>
      </c>
      <c r="G8630" t="s">
        <v>13150</v>
      </c>
      <c r="H8630" t="s">
        <v>13150</v>
      </c>
      <c r="I8630" t="s">
        <v>11119</v>
      </c>
      <c r="J8630" t="s">
        <v>11120</v>
      </c>
      <c r="K8630" t="s">
        <v>15903</v>
      </c>
      <c r="L8630" t="s">
        <v>14274</v>
      </c>
      <c r="M8630" t="s">
        <v>10</v>
      </c>
    </row>
    <row r="8631" spans="1:13">
      <c r="A8631" t="s">
        <v>11121</v>
      </c>
      <c r="B8631">
        <v>4</v>
      </c>
      <c r="C8631" t="str">
        <f t="shared" si="134"/>
        <v>3 – 4</v>
      </c>
      <c r="D8631">
        <v>1000</v>
      </c>
      <c r="E8631" t="s">
        <v>13149</v>
      </c>
      <c r="G8631" t="s">
        <v>13150</v>
      </c>
      <c r="H8631" t="s">
        <v>13150</v>
      </c>
      <c r="I8631" t="s">
        <v>11123</v>
      </c>
      <c r="J8631" t="s">
        <v>11124</v>
      </c>
      <c r="K8631" t="s">
        <v>15904</v>
      </c>
      <c r="L8631" t="s">
        <v>14274</v>
      </c>
      <c r="M8631" t="s">
        <v>149</v>
      </c>
    </row>
    <row r="8632" spans="1:13">
      <c r="A8632" t="s">
        <v>11121</v>
      </c>
      <c r="B8632">
        <v>4</v>
      </c>
      <c r="C8632" t="str">
        <f t="shared" si="134"/>
        <v>3 – 4</v>
      </c>
      <c r="D8632">
        <v>1000</v>
      </c>
      <c r="E8632" t="s">
        <v>13149</v>
      </c>
      <c r="G8632" t="s">
        <v>13150</v>
      </c>
      <c r="H8632" t="s">
        <v>13150</v>
      </c>
      <c r="I8632" t="s">
        <v>11123</v>
      </c>
      <c r="J8632" t="s">
        <v>11124</v>
      </c>
      <c r="K8632" t="s">
        <v>15904</v>
      </c>
      <c r="L8632" t="s">
        <v>14274</v>
      </c>
      <c r="M8632" t="s">
        <v>1762</v>
      </c>
    </row>
    <row r="8633" spans="1:13">
      <c r="A8633" t="s">
        <v>11125</v>
      </c>
      <c r="C8633" t="str">
        <f t="shared" si="134"/>
        <v>No Rating</v>
      </c>
      <c r="E8633" t="s">
        <v>13150</v>
      </c>
      <c r="G8633" t="s">
        <v>13150</v>
      </c>
      <c r="H8633" t="s">
        <v>13150</v>
      </c>
      <c r="I8633" t="s">
        <v>11127</v>
      </c>
      <c r="J8633" t="s">
        <v>11128</v>
      </c>
      <c r="K8633" t="s">
        <v>15905</v>
      </c>
      <c r="L8633" t="s">
        <v>14079</v>
      </c>
      <c r="M8633" t="s">
        <v>52</v>
      </c>
    </row>
    <row r="8634" spans="1:13">
      <c r="A8634" t="s">
        <v>11125</v>
      </c>
      <c r="C8634" t="str">
        <f t="shared" si="134"/>
        <v>No Rating</v>
      </c>
      <c r="E8634" t="s">
        <v>13150</v>
      </c>
      <c r="G8634" t="s">
        <v>13150</v>
      </c>
      <c r="H8634" t="s">
        <v>13150</v>
      </c>
      <c r="I8634" t="s">
        <v>11127</v>
      </c>
      <c r="J8634" t="s">
        <v>11128</v>
      </c>
      <c r="K8634" t="s">
        <v>15905</v>
      </c>
      <c r="L8634" t="s">
        <v>14079</v>
      </c>
      <c r="M8634" t="s">
        <v>18</v>
      </c>
    </row>
    <row r="8635" spans="1:13">
      <c r="A8635" t="s">
        <v>11125</v>
      </c>
      <c r="C8635" t="str">
        <f t="shared" si="134"/>
        <v>No Rating</v>
      </c>
      <c r="E8635" t="s">
        <v>13150</v>
      </c>
      <c r="G8635" t="s">
        <v>13150</v>
      </c>
      <c r="H8635" t="s">
        <v>13150</v>
      </c>
      <c r="I8635" t="s">
        <v>11127</v>
      </c>
      <c r="J8635" t="s">
        <v>11128</v>
      </c>
      <c r="K8635" t="s">
        <v>15905</v>
      </c>
      <c r="L8635" t="s">
        <v>14079</v>
      </c>
      <c r="M8635" t="s">
        <v>16110</v>
      </c>
    </row>
    <row r="8636" spans="1:13">
      <c r="A8636" t="s">
        <v>11129</v>
      </c>
      <c r="B8636">
        <v>4.5999999999999996</v>
      </c>
      <c r="C8636" t="str">
        <f t="shared" si="134"/>
        <v>4 – 5</v>
      </c>
      <c r="D8636">
        <v>28</v>
      </c>
      <c r="E8636" t="s">
        <v>13149</v>
      </c>
      <c r="G8636" t="s">
        <v>13150</v>
      </c>
      <c r="H8636" t="s">
        <v>13150</v>
      </c>
      <c r="I8636" t="s">
        <v>11131</v>
      </c>
      <c r="L8636" t="s">
        <v>13155</v>
      </c>
      <c r="M8636" t="s">
        <v>16111</v>
      </c>
    </row>
    <row r="8637" spans="1:13">
      <c r="A8637" t="s">
        <v>11132</v>
      </c>
      <c r="B8637">
        <v>4.9000000000000004</v>
      </c>
      <c r="C8637" t="str">
        <f t="shared" si="134"/>
        <v>4 – 5</v>
      </c>
      <c r="D8637">
        <v>54</v>
      </c>
      <c r="E8637" t="s">
        <v>13149</v>
      </c>
      <c r="G8637" t="s">
        <v>13150</v>
      </c>
      <c r="H8637" t="s">
        <v>13150</v>
      </c>
      <c r="I8637" t="s">
        <v>11134</v>
      </c>
      <c r="J8637" t="s">
        <v>11135</v>
      </c>
      <c r="K8637" t="s">
        <v>15906</v>
      </c>
      <c r="L8637" t="s">
        <v>14198</v>
      </c>
      <c r="M8637" t="s">
        <v>52</v>
      </c>
    </row>
    <row r="8638" spans="1:13">
      <c r="A8638" t="s">
        <v>11132</v>
      </c>
      <c r="B8638">
        <v>4.9000000000000004</v>
      </c>
      <c r="C8638" t="str">
        <f t="shared" si="134"/>
        <v>4 – 5</v>
      </c>
      <c r="D8638">
        <v>54</v>
      </c>
      <c r="E8638" t="s">
        <v>13149</v>
      </c>
      <c r="G8638" t="s">
        <v>13150</v>
      </c>
      <c r="H8638" t="s">
        <v>13150</v>
      </c>
      <c r="I8638" t="s">
        <v>11134</v>
      </c>
      <c r="J8638" t="s">
        <v>11135</v>
      </c>
      <c r="K8638" t="s">
        <v>15906</v>
      </c>
      <c r="L8638" t="s">
        <v>14198</v>
      </c>
      <c r="M8638" t="s">
        <v>18</v>
      </c>
    </row>
    <row r="8639" spans="1:13">
      <c r="A8639" t="s">
        <v>11132</v>
      </c>
      <c r="B8639">
        <v>4.9000000000000004</v>
      </c>
      <c r="C8639" t="str">
        <f t="shared" si="134"/>
        <v>4 – 5</v>
      </c>
      <c r="D8639">
        <v>54</v>
      </c>
      <c r="E8639" t="s">
        <v>13149</v>
      </c>
      <c r="G8639" t="s">
        <v>13150</v>
      </c>
      <c r="H8639" t="s">
        <v>13150</v>
      </c>
      <c r="I8639" t="s">
        <v>11134</v>
      </c>
      <c r="J8639" t="s">
        <v>11135</v>
      </c>
      <c r="K8639" t="s">
        <v>15906</v>
      </c>
      <c r="L8639" t="s">
        <v>14198</v>
      </c>
      <c r="M8639" t="s">
        <v>1220</v>
      </c>
    </row>
    <row r="8640" spans="1:13">
      <c r="A8640" t="s">
        <v>11136</v>
      </c>
      <c r="B8640">
        <v>4.2</v>
      </c>
      <c r="C8640" t="str">
        <f t="shared" si="134"/>
        <v>4 – 5</v>
      </c>
      <c r="D8640">
        <v>4000</v>
      </c>
      <c r="E8640" t="s">
        <v>13149</v>
      </c>
      <c r="G8640" t="s">
        <v>13150</v>
      </c>
      <c r="H8640" t="s">
        <v>13150</v>
      </c>
      <c r="I8640" t="s">
        <v>11139</v>
      </c>
      <c r="J8640" t="s">
        <v>11140</v>
      </c>
      <c r="K8640" t="s">
        <v>15907</v>
      </c>
      <c r="L8640" t="s">
        <v>14198</v>
      </c>
      <c r="M8640" t="s">
        <v>233</v>
      </c>
    </row>
    <row r="8641" spans="1:13">
      <c r="A8641" t="s">
        <v>11136</v>
      </c>
      <c r="B8641">
        <v>4.2</v>
      </c>
      <c r="C8641" t="str">
        <f t="shared" si="134"/>
        <v>4 – 5</v>
      </c>
      <c r="D8641">
        <v>4000</v>
      </c>
      <c r="E8641" t="s">
        <v>13149</v>
      </c>
      <c r="G8641" t="s">
        <v>13150</v>
      </c>
      <c r="H8641" t="s">
        <v>13150</v>
      </c>
      <c r="I8641" t="s">
        <v>11139</v>
      </c>
      <c r="J8641" t="s">
        <v>11140</v>
      </c>
      <c r="K8641" t="s">
        <v>15907</v>
      </c>
      <c r="L8641" t="s">
        <v>14198</v>
      </c>
      <c r="M8641" t="s">
        <v>257</v>
      </c>
    </row>
    <row r="8642" spans="1:13">
      <c r="A8642" t="s">
        <v>11136</v>
      </c>
      <c r="B8642">
        <v>4.2</v>
      </c>
      <c r="C8642" t="str">
        <f t="shared" ref="C8642:C8705" si="135">IF(B8642="", "No Rating",
 IF(B8642&lt;=2, "1 – 2",
 IF(B8642&lt;=3, "2 – 3",
 IF(B8642&lt;=4, "3 – 4",
 "4 – 5"))))</f>
        <v>4 – 5</v>
      </c>
      <c r="D8642">
        <v>4000</v>
      </c>
      <c r="E8642" t="s">
        <v>13149</v>
      </c>
      <c r="G8642" t="s">
        <v>13150</v>
      </c>
      <c r="H8642" t="s">
        <v>13150</v>
      </c>
      <c r="I8642" t="s">
        <v>11139</v>
      </c>
      <c r="J8642" t="s">
        <v>11140</v>
      </c>
      <c r="K8642" t="s">
        <v>15907</v>
      </c>
      <c r="L8642" t="s">
        <v>14198</v>
      </c>
      <c r="M8642" t="s">
        <v>52</v>
      </c>
    </row>
    <row r="8643" spans="1:13">
      <c r="A8643" t="s">
        <v>11136</v>
      </c>
      <c r="B8643">
        <v>4.2</v>
      </c>
      <c r="C8643" t="str">
        <f t="shared" si="135"/>
        <v>4 – 5</v>
      </c>
      <c r="D8643">
        <v>4000</v>
      </c>
      <c r="E8643" t="s">
        <v>13149</v>
      </c>
      <c r="G8643" t="s">
        <v>13150</v>
      </c>
      <c r="H8643" t="s">
        <v>13150</v>
      </c>
      <c r="I8643" t="s">
        <v>11139</v>
      </c>
      <c r="J8643" t="s">
        <v>11140</v>
      </c>
      <c r="K8643" t="s">
        <v>15907</v>
      </c>
      <c r="L8643" t="s">
        <v>14198</v>
      </c>
      <c r="M8643" t="s">
        <v>18</v>
      </c>
    </row>
    <row r="8644" spans="1:13">
      <c r="A8644" t="s">
        <v>11141</v>
      </c>
      <c r="B8644">
        <v>4.8</v>
      </c>
      <c r="C8644" t="str">
        <f t="shared" si="135"/>
        <v>4 – 5</v>
      </c>
      <c r="D8644">
        <v>100</v>
      </c>
      <c r="E8644" t="s">
        <v>13149</v>
      </c>
      <c r="G8644" t="s">
        <v>13150</v>
      </c>
      <c r="H8644" t="s">
        <v>13150</v>
      </c>
      <c r="I8644" t="s">
        <v>11143</v>
      </c>
      <c r="J8644" t="s">
        <v>11144</v>
      </c>
      <c r="K8644" t="s">
        <v>15908</v>
      </c>
      <c r="L8644" t="s">
        <v>14274</v>
      </c>
      <c r="M8644" t="s">
        <v>149</v>
      </c>
    </row>
    <row r="8645" spans="1:13">
      <c r="A8645" t="s">
        <v>11145</v>
      </c>
      <c r="B8645">
        <v>4.4000000000000004</v>
      </c>
      <c r="C8645" t="str">
        <f t="shared" si="135"/>
        <v>4 – 5</v>
      </c>
      <c r="D8645">
        <v>40</v>
      </c>
      <c r="E8645" t="s">
        <v>13149</v>
      </c>
      <c r="G8645" t="s">
        <v>13150</v>
      </c>
      <c r="H8645" t="s">
        <v>13150</v>
      </c>
      <c r="I8645" t="s">
        <v>11148</v>
      </c>
      <c r="J8645" t="s">
        <v>11149</v>
      </c>
      <c r="K8645" t="s">
        <v>15909</v>
      </c>
      <c r="L8645" t="s">
        <v>14274</v>
      </c>
      <c r="M8645" t="s">
        <v>330</v>
      </c>
    </row>
    <row r="8646" spans="1:13">
      <c r="A8646" t="s">
        <v>11150</v>
      </c>
      <c r="B8646">
        <v>4.4000000000000004</v>
      </c>
      <c r="C8646" t="str">
        <f t="shared" si="135"/>
        <v>4 – 5</v>
      </c>
      <c r="D8646">
        <v>8</v>
      </c>
      <c r="E8646" t="s">
        <v>13149</v>
      </c>
      <c r="G8646" t="s">
        <v>13150</v>
      </c>
      <c r="H8646" t="s">
        <v>13150</v>
      </c>
      <c r="I8646" t="s">
        <v>11152</v>
      </c>
      <c r="J8646" t="s">
        <v>11153</v>
      </c>
      <c r="K8646" t="s">
        <v>15910</v>
      </c>
      <c r="L8646" t="s">
        <v>14198</v>
      </c>
      <c r="M8646" t="s">
        <v>262</v>
      </c>
    </row>
    <row r="8647" spans="1:13">
      <c r="A8647" t="s">
        <v>11150</v>
      </c>
      <c r="B8647">
        <v>4.4000000000000004</v>
      </c>
      <c r="C8647" t="str">
        <f t="shared" si="135"/>
        <v>4 – 5</v>
      </c>
      <c r="D8647">
        <v>8</v>
      </c>
      <c r="E8647" t="s">
        <v>13149</v>
      </c>
      <c r="G8647" t="s">
        <v>13150</v>
      </c>
      <c r="H8647" t="s">
        <v>13150</v>
      </c>
      <c r="I8647" t="s">
        <v>11152</v>
      </c>
      <c r="J8647" t="s">
        <v>11153</v>
      </c>
      <c r="K8647" t="s">
        <v>15910</v>
      </c>
      <c r="L8647" t="s">
        <v>14198</v>
      </c>
      <c r="M8647" t="s">
        <v>2256</v>
      </c>
    </row>
    <row r="8648" spans="1:13">
      <c r="A8648" t="s">
        <v>11150</v>
      </c>
      <c r="B8648">
        <v>4.4000000000000004</v>
      </c>
      <c r="C8648" t="str">
        <f t="shared" si="135"/>
        <v>4 – 5</v>
      </c>
      <c r="D8648">
        <v>8</v>
      </c>
      <c r="E8648" t="s">
        <v>13149</v>
      </c>
      <c r="G8648" t="s">
        <v>13150</v>
      </c>
      <c r="H8648" t="s">
        <v>13150</v>
      </c>
      <c r="I8648" t="s">
        <v>11152</v>
      </c>
      <c r="J8648" t="s">
        <v>11153</v>
      </c>
      <c r="K8648" t="s">
        <v>15910</v>
      </c>
      <c r="L8648" t="s">
        <v>14198</v>
      </c>
      <c r="M8648" t="s">
        <v>16108</v>
      </c>
    </row>
    <row r="8649" spans="1:13">
      <c r="A8649" t="s">
        <v>11150</v>
      </c>
      <c r="B8649">
        <v>4.4000000000000004</v>
      </c>
      <c r="C8649" t="str">
        <f t="shared" si="135"/>
        <v>4 – 5</v>
      </c>
      <c r="D8649">
        <v>8</v>
      </c>
      <c r="E8649" t="s">
        <v>13149</v>
      </c>
      <c r="G8649" t="s">
        <v>13150</v>
      </c>
      <c r="H8649" t="s">
        <v>13150</v>
      </c>
      <c r="I8649" t="s">
        <v>11152</v>
      </c>
      <c r="J8649" t="s">
        <v>11153</v>
      </c>
      <c r="K8649" t="s">
        <v>15910</v>
      </c>
      <c r="L8649" t="s">
        <v>14198</v>
      </c>
      <c r="M8649" t="s">
        <v>18</v>
      </c>
    </row>
    <row r="8650" spans="1:13">
      <c r="A8650" t="s">
        <v>11150</v>
      </c>
      <c r="B8650">
        <v>4.4000000000000004</v>
      </c>
      <c r="C8650" t="str">
        <f t="shared" si="135"/>
        <v>4 – 5</v>
      </c>
      <c r="D8650">
        <v>8</v>
      </c>
      <c r="E8650" t="s">
        <v>13149</v>
      </c>
      <c r="G8650" t="s">
        <v>13150</v>
      </c>
      <c r="H8650" t="s">
        <v>13150</v>
      </c>
      <c r="I8650" t="s">
        <v>11152</v>
      </c>
      <c r="J8650" t="s">
        <v>11153</v>
      </c>
      <c r="K8650" t="s">
        <v>15910</v>
      </c>
      <c r="L8650" t="s">
        <v>14198</v>
      </c>
      <c r="M8650" t="s">
        <v>595</v>
      </c>
    </row>
    <row r="8651" spans="1:13">
      <c r="A8651" t="s">
        <v>11155</v>
      </c>
      <c r="B8651">
        <v>4.2</v>
      </c>
      <c r="C8651" t="str">
        <f t="shared" si="135"/>
        <v>4 – 5</v>
      </c>
      <c r="D8651">
        <v>100</v>
      </c>
      <c r="E8651" t="s">
        <v>13149</v>
      </c>
      <c r="G8651" t="s">
        <v>13150</v>
      </c>
      <c r="H8651" t="s">
        <v>13150</v>
      </c>
      <c r="I8651" t="s">
        <v>11157</v>
      </c>
      <c r="L8651" t="s">
        <v>13155</v>
      </c>
      <c r="M8651" t="s">
        <v>16111</v>
      </c>
    </row>
    <row r="8652" spans="1:13">
      <c r="A8652" t="s">
        <v>11158</v>
      </c>
      <c r="B8652">
        <v>4.8</v>
      </c>
      <c r="C8652" t="str">
        <f t="shared" si="135"/>
        <v>4 – 5</v>
      </c>
      <c r="D8652">
        <v>9</v>
      </c>
      <c r="E8652" t="s">
        <v>13149</v>
      </c>
      <c r="G8652" t="s">
        <v>13150</v>
      </c>
      <c r="H8652" t="s">
        <v>13150</v>
      </c>
      <c r="I8652" t="s">
        <v>11160</v>
      </c>
      <c r="J8652" t="s">
        <v>11161</v>
      </c>
      <c r="K8652" t="s">
        <v>15911</v>
      </c>
      <c r="L8652" t="s">
        <v>14198</v>
      </c>
      <c r="M8652" t="s">
        <v>149</v>
      </c>
    </row>
    <row r="8653" spans="1:13">
      <c r="A8653" t="s">
        <v>11158</v>
      </c>
      <c r="B8653">
        <v>4.8</v>
      </c>
      <c r="C8653" t="str">
        <f t="shared" si="135"/>
        <v>4 – 5</v>
      </c>
      <c r="D8653">
        <v>9</v>
      </c>
      <c r="E8653" t="s">
        <v>13149</v>
      </c>
      <c r="G8653" t="s">
        <v>13150</v>
      </c>
      <c r="H8653" t="s">
        <v>13150</v>
      </c>
      <c r="I8653" t="s">
        <v>11160</v>
      </c>
      <c r="J8653" t="s">
        <v>11161</v>
      </c>
      <c r="K8653" t="s">
        <v>15911</v>
      </c>
      <c r="L8653" t="s">
        <v>14198</v>
      </c>
      <c r="M8653" t="s">
        <v>262</v>
      </c>
    </row>
    <row r="8654" spans="1:13">
      <c r="A8654" t="s">
        <v>11158</v>
      </c>
      <c r="B8654">
        <v>4.8</v>
      </c>
      <c r="C8654" t="str">
        <f t="shared" si="135"/>
        <v>4 – 5</v>
      </c>
      <c r="D8654">
        <v>9</v>
      </c>
      <c r="E8654" t="s">
        <v>13149</v>
      </c>
      <c r="G8654" t="s">
        <v>13150</v>
      </c>
      <c r="H8654" t="s">
        <v>13150</v>
      </c>
      <c r="I8654" t="s">
        <v>11160</v>
      </c>
      <c r="J8654" t="s">
        <v>11161</v>
      </c>
      <c r="K8654" t="s">
        <v>15911</v>
      </c>
      <c r="L8654" t="s">
        <v>14198</v>
      </c>
      <c r="M8654" t="s">
        <v>10</v>
      </c>
    </row>
    <row r="8655" spans="1:13">
      <c r="A8655" t="s">
        <v>11158</v>
      </c>
      <c r="B8655">
        <v>4.8</v>
      </c>
      <c r="C8655" t="str">
        <f t="shared" si="135"/>
        <v>4 – 5</v>
      </c>
      <c r="D8655">
        <v>9</v>
      </c>
      <c r="E8655" t="s">
        <v>13149</v>
      </c>
      <c r="G8655" t="s">
        <v>13150</v>
      </c>
      <c r="H8655" t="s">
        <v>13150</v>
      </c>
      <c r="I8655" t="s">
        <v>11160</v>
      </c>
      <c r="J8655" t="s">
        <v>11161</v>
      </c>
      <c r="K8655" t="s">
        <v>15911</v>
      </c>
      <c r="L8655" t="s">
        <v>14198</v>
      </c>
      <c r="M8655" t="s">
        <v>52</v>
      </c>
    </row>
    <row r="8656" spans="1:13">
      <c r="A8656" t="s">
        <v>11158</v>
      </c>
      <c r="B8656">
        <v>4.8</v>
      </c>
      <c r="C8656" t="str">
        <f t="shared" si="135"/>
        <v>4 – 5</v>
      </c>
      <c r="D8656">
        <v>9</v>
      </c>
      <c r="E8656" t="s">
        <v>13149</v>
      </c>
      <c r="G8656" t="s">
        <v>13150</v>
      </c>
      <c r="H8656" t="s">
        <v>13150</v>
      </c>
      <c r="I8656" t="s">
        <v>11160</v>
      </c>
      <c r="J8656" t="s">
        <v>11161</v>
      </c>
      <c r="K8656" t="s">
        <v>15911</v>
      </c>
      <c r="L8656" t="s">
        <v>14198</v>
      </c>
      <c r="M8656" t="s">
        <v>595</v>
      </c>
    </row>
    <row r="8657" spans="1:13">
      <c r="A8657" t="s">
        <v>11163</v>
      </c>
      <c r="B8657">
        <v>4.3</v>
      </c>
      <c r="C8657" t="str">
        <f t="shared" si="135"/>
        <v>4 – 5</v>
      </c>
      <c r="D8657">
        <v>500</v>
      </c>
      <c r="E8657" t="s">
        <v>13149</v>
      </c>
      <c r="G8657" t="s">
        <v>13150</v>
      </c>
      <c r="H8657" t="s">
        <v>13150</v>
      </c>
      <c r="I8657" t="s">
        <v>11165</v>
      </c>
      <c r="J8657" t="s">
        <v>11166</v>
      </c>
      <c r="K8657" t="s">
        <v>15912</v>
      </c>
      <c r="L8657" t="s">
        <v>14274</v>
      </c>
      <c r="M8657" t="s">
        <v>257</v>
      </c>
    </row>
    <row r="8658" spans="1:13">
      <c r="A8658" t="s">
        <v>11163</v>
      </c>
      <c r="B8658">
        <v>4.3</v>
      </c>
      <c r="C8658" t="str">
        <f t="shared" si="135"/>
        <v>4 – 5</v>
      </c>
      <c r="D8658">
        <v>500</v>
      </c>
      <c r="E8658" t="s">
        <v>13149</v>
      </c>
      <c r="G8658" t="s">
        <v>13150</v>
      </c>
      <c r="H8658" t="s">
        <v>13150</v>
      </c>
      <c r="I8658" t="s">
        <v>11165</v>
      </c>
      <c r="J8658" t="s">
        <v>11166</v>
      </c>
      <c r="K8658" t="s">
        <v>15912</v>
      </c>
      <c r="L8658" t="s">
        <v>14274</v>
      </c>
      <c r="M8658" t="s">
        <v>52</v>
      </c>
    </row>
    <row r="8659" spans="1:13">
      <c r="A8659" t="s">
        <v>11163</v>
      </c>
      <c r="B8659">
        <v>4.3</v>
      </c>
      <c r="C8659" t="str">
        <f t="shared" si="135"/>
        <v>4 – 5</v>
      </c>
      <c r="D8659">
        <v>500</v>
      </c>
      <c r="E8659" t="s">
        <v>13149</v>
      </c>
      <c r="G8659" t="s">
        <v>13150</v>
      </c>
      <c r="H8659" t="s">
        <v>13150</v>
      </c>
      <c r="I8659" t="s">
        <v>11165</v>
      </c>
      <c r="J8659" t="s">
        <v>11166</v>
      </c>
      <c r="K8659" t="s">
        <v>15912</v>
      </c>
      <c r="L8659" t="s">
        <v>14274</v>
      </c>
      <c r="M8659" t="s">
        <v>18</v>
      </c>
    </row>
    <row r="8660" spans="1:13">
      <c r="A8660" t="s">
        <v>11163</v>
      </c>
      <c r="B8660">
        <v>4.3</v>
      </c>
      <c r="C8660" t="str">
        <f t="shared" si="135"/>
        <v>4 – 5</v>
      </c>
      <c r="D8660">
        <v>500</v>
      </c>
      <c r="E8660" t="s">
        <v>13149</v>
      </c>
      <c r="G8660" t="s">
        <v>13150</v>
      </c>
      <c r="H8660" t="s">
        <v>13150</v>
      </c>
      <c r="I8660" t="s">
        <v>11165</v>
      </c>
      <c r="J8660" t="s">
        <v>11166</v>
      </c>
      <c r="K8660" t="s">
        <v>15912</v>
      </c>
      <c r="L8660" t="s">
        <v>14274</v>
      </c>
      <c r="M8660" t="s">
        <v>16113</v>
      </c>
    </row>
    <row r="8661" spans="1:13">
      <c r="A8661" t="s">
        <v>11163</v>
      </c>
      <c r="B8661">
        <v>4.3</v>
      </c>
      <c r="C8661" t="str">
        <f t="shared" si="135"/>
        <v>4 – 5</v>
      </c>
      <c r="D8661">
        <v>500</v>
      </c>
      <c r="E8661" t="s">
        <v>13149</v>
      </c>
      <c r="G8661" t="s">
        <v>13150</v>
      </c>
      <c r="H8661" t="s">
        <v>13150</v>
      </c>
      <c r="I8661" t="s">
        <v>11165</v>
      </c>
      <c r="J8661" t="s">
        <v>11166</v>
      </c>
      <c r="K8661" t="s">
        <v>15912</v>
      </c>
      <c r="L8661" t="s">
        <v>14274</v>
      </c>
      <c r="M8661" t="s">
        <v>16116</v>
      </c>
    </row>
    <row r="8662" spans="1:13">
      <c r="A8662" t="s">
        <v>11168</v>
      </c>
      <c r="C8662" t="str">
        <f t="shared" si="135"/>
        <v>No Rating</v>
      </c>
      <c r="E8662" t="s">
        <v>13150</v>
      </c>
      <c r="G8662" t="s">
        <v>13150</v>
      </c>
      <c r="H8662" t="s">
        <v>13150</v>
      </c>
      <c r="I8662" t="s">
        <v>11170</v>
      </c>
      <c r="J8662" t="s">
        <v>11171</v>
      </c>
      <c r="K8662" t="s">
        <v>15913</v>
      </c>
      <c r="L8662" t="s">
        <v>14198</v>
      </c>
      <c r="M8662" t="s">
        <v>52</v>
      </c>
    </row>
    <row r="8663" spans="1:13">
      <c r="A8663" t="s">
        <v>11168</v>
      </c>
      <c r="C8663" t="str">
        <f t="shared" si="135"/>
        <v>No Rating</v>
      </c>
      <c r="E8663" t="s">
        <v>13150</v>
      </c>
      <c r="G8663" t="s">
        <v>13150</v>
      </c>
      <c r="H8663" t="s">
        <v>13150</v>
      </c>
      <c r="I8663" t="s">
        <v>11170</v>
      </c>
      <c r="J8663" t="s">
        <v>11171</v>
      </c>
      <c r="K8663" t="s">
        <v>15913</v>
      </c>
      <c r="L8663" t="s">
        <v>14198</v>
      </c>
      <c r="M8663" t="s">
        <v>511</v>
      </c>
    </row>
    <row r="8664" spans="1:13">
      <c r="A8664" t="s">
        <v>11168</v>
      </c>
      <c r="C8664" t="str">
        <f t="shared" si="135"/>
        <v>No Rating</v>
      </c>
      <c r="E8664" t="s">
        <v>13150</v>
      </c>
      <c r="G8664" t="s">
        <v>13150</v>
      </c>
      <c r="H8664" t="s">
        <v>13150</v>
      </c>
      <c r="I8664" t="s">
        <v>11170</v>
      </c>
      <c r="J8664" t="s">
        <v>11171</v>
      </c>
      <c r="K8664" t="s">
        <v>15913</v>
      </c>
      <c r="L8664" t="s">
        <v>14198</v>
      </c>
      <c r="M8664" t="s">
        <v>16112</v>
      </c>
    </row>
    <row r="8665" spans="1:13">
      <c r="A8665" t="s">
        <v>11172</v>
      </c>
      <c r="B8665">
        <v>2.5</v>
      </c>
      <c r="C8665" t="str">
        <f t="shared" si="135"/>
        <v>2 – 3</v>
      </c>
      <c r="D8665">
        <v>7</v>
      </c>
      <c r="E8665" t="s">
        <v>13149</v>
      </c>
      <c r="G8665" t="s">
        <v>13150</v>
      </c>
      <c r="H8665" t="s">
        <v>13150</v>
      </c>
      <c r="I8665" t="s">
        <v>11174</v>
      </c>
      <c r="J8665" t="s">
        <v>11175</v>
      </c>
      <c r="K8665" t="s">
        <v>15914</v>
      </c>
      <c r="L8665" t="s">
        <v>14274</v>
      </c>
      <c r="M8665" t="s">
        <v>262</v>
      </c>
    </row>
    <row r="8666" spans="1:13">
      <c r="A8666" t="s">
        <v>11172</v>
      </c>
      <c r="B8666">
        <v>2.5</v>
      </c>
      <c r="C8666" t="str">
        <f t="shared" si="135"/>
        <v>2 – 3</v>
      </c>
      <c r="D8666">
        <v>7</v>
      </c>
      <c r="E8666" t="s">
        <v>13149</v>
      </c>
      <c r="G8666" t="s">
        <v>13150</v>
      </c>
      <c r="H8666" t="s">
        <v>13150</v>
      </c>
      <c r="I8666" t="s">
        <v>11174</v>
      </c>
      <c r="J8666" t="s">
        <v>11175</v>
      </c>
      <c r="K8666" t="s">
        <v>15914</v>
      </c>
      <c r="L8666" t="s">
        <v>14274</v>
      </c>
      <c r="M8666" t="s">
        <v>10</v>
      </c>
    </row>
    <row r="8667" spans="1:13">
      <c r="A8667" t="s">
        <v>11172</v>
      </c>
      <c r="B8667">
        <v>2.5</v>
      </c>
      <c r="C8667" t="str">
        <f t="shared" si="135"/>
        <v>2 – 3</v>
      </c>
      <c r="D8667">
        <v>7</v>
      </c>
      <c r="E8667" t="s">
        <v>13149</v>
      </c>
      <c r="G8667" t="s">
        <v>13150</v>
      </c>
      <c r="H8667" t="s">
        <v>13150</v>
      </c>
      <c r="I8667" t="s">
        <v>11174</v>
      </c>
      <c r="J8667" t="s">
        <v>11175</v>
      </c>
      <c r="K8667" t="s">
        <v>15914</v>
      </c>
      <c r="L8667" t="s">
        <v>14274</v>
      </c>
      <c r="M8667" t="s">
        <v>595</v>
      </c>
    </row>
    <row r="8668" spans="1:13">
      <c r="A8668" t="s">
        <v>11176</v>
      </c>
      <c r="B8668">
        <v>4.8</v>
      </c>
      <c r="C8668" t="str">
        <f t="shared" si="135"/>
        <v>4 – 5</v>
      </c>
      <c r="D8668">
        <v>21</v>
      </c>
      <c r="E8668" t="s">
        <v>13149</v>
      </c>
      <c r="G8668" t="s">
        <v>13150</v>
      </c>
      <c r="H8668" t="s">
        <v>13150</v>
      </c>
      <c r="I8668" t="s">
        <v>11178</v>
      </c>
      <c r="J8668" t="s">
        <v>11179</v>
      </c>
      <c r="K8668" t="s">
        <v>13632</v>
      </c>
      <c r="L8668" t="s">
        <v>13155</v>
      </c>
      <c r="M8668" t="s">
        <v>257</v>
      </c>
    </row>
    <row r="8669" spans="1:13">
      <c r="A8669" t="s">
        <v>11176</v>
      </c>
      <c r="B8669">
        <v>4.8</v>
      </c>
      <c r="C8669" t="str">
        <f t="shared" si="135"/>
        <v>4 – 5</v>
      </c>
      <c r="D8669">
        <v>21</v>
      </c>
      <c r="E8669" t="s">
        <v>13149</v>
      </c>
      <c r="G8669" t="s">
        <v>13150</v>
      </c>
      <c r="H8669" t="s">
        <v>13150</v>
      </c>
      <c r="I8669" t="s">
        <v>11178</v>
      </c>
      <c r="J8669" t="s">
        <v>11179</v>
      </c>
      <c r="K8669" t="s">
        <v>13632</v>
      </c>
      <c r="L8669" t="s">
        <v>13155</v>
      </c>
      <c r="M8669" t="s">
        <v>18</v>
      </c>
    </row>
    <row r="8670" spans="1:13">
      <c r="A8670" t="s">
        <v>11176</v>
      </c>
      <c r="B8670">
        <v>4.8</v>
      </c>
      <c r="C8670" t="str">
        <f t="shared" si="135"/>
        <v>4 – 5</v>
      </c>
      <c r="D8670">
        <v>21</v>
      </c>
      <c r="E8670" t="s">
        <v>13149</v>
      </c>
      <c r="G8670" t="s">
        <v>13150</v>
      </c>
      <c r="H8670" t="s">
        <v>13150</v>
      </c>
      <c r="I8670" t="s">
        <v>11178</v>
      </c>
      <c r="J8670" t="s">
        <v>11179</v>
      </c>
      <c r="K8670" t="s">
        <v>13632</v>
      </c>
      <c r="L8670" t="s">
        <v>13155</v>
      </c>
      <c r="M8670" t="s">
        <v>16112</v>
      </c>
    </row>
    <row r="8671" spans="1:13">
      <c r="A8671" t="s">
        <v>11176</v>
      </c>
      <c r="B8671">
        <v>4.8</v>
      </c>
      <c r="C8671" t="str">
        <f t="shared" si="135"/>
        <v>4 – 5</v>
      </c>
      <c r="D8671">
        <v>21</v>
      </c>
      <c r="E8671" t="s">
        <v>13149</v>
      </c>
      <c r="G8671" t="s">
        <v>13150</v>
      </c>
      <c r="H8671" t="s">
        <v>13150</v>
      </c>
      <c r="I8671" t="s">
        <v>11178</v>
      </c>
      <c r="J8671" t="s">
        <v>11179</v>
      </c>
      <c r="K8671" t="s">
        <v>13632</v>
      </c>
      <c r="L8671" t="s">
        <v>13155</v>
      </c>
      <c r="M8671" t="s">
        <v>16119</v>
      </c>
    </row>
    <row r="8672" spans="1:13">
      <c r="A8672" t="s">
        <v>11181</v>
      </c>
      <c r="C8672" t="str">
        <f t="shared" si="135"/>
        <v>No Rating</v>
      </c>
      <c r="E8672" t="s">
        <v>13150</v>
      </c>
      <c r="G8672" t="s">
        <v>13150</v>
      </c>
      <c r="H8672" t="s">
        <v>13150</v>
      </c>
      <c r="I8672" t="s">
        <v>11183</v>
      </c>
      <c r="J8672" t="s">
        <v>11184</v>
      </c>
      <c r="K8672" t="s">
        <v>15915</v>
      </c>
      <c r="L8672" t="s">
        <v>14067</v>
      </c>
      <c r="M8672" t="s">
        <v>16111</v>
      </c>
    </row>
    <row r="8673" spans="1:13">
      <c r="A8673" t="s">
        <v>11185</v>
      </c>
      <c r="C8673" t="str">
        <f t="shared" si="135"/>
        <v>No Rating</v>
      </c>
      <c r="E8673" t="s">
        <v>13150</v>
      </c>
      <c r="G8673" t="s">
        <v>13150</v>
      </c>
      <c r="H8673" t="s">
        <v>13150</v>
      </c>
      <c r="I8673" t="s">
        <v>11187</v>
      </c>
      <c r="J8673" t="s">
        <v>11188</v>
      </c>
      <c r="K8673" t="s">
        <v>15916</v>
      </c>
      <c r="L8673" t="s">
        <v>14198</v>
      </c>
      <c r="M8673" t="s">
        <v>262</v>
      </c>
    </row>
    <row r="8674" spans="1:13">
      <c r="A8674" t="s">
        <v>11185</v>
      </c>
      <c r="C8674" t="str">
        <f t="shared" si="135"/>
        <v>No Rating</v>
      </c>
      <c r="E8674" t="s">
        <v>13150</v>
      </c>
      <c r="G8674" t="s">
        <v>13150</v>
      </c>
      <c r="H8674" t="s">
        <v>13150</v>
      </c>
      <c r="I8674" t="s">
        <v>11187</v>
      </c>
      <c r="J8674" t="s">
        <v>11188</v>
      </c>
      <c r="K8674" t="s">
        <v>15916</v>
      </c>
      <c r="L8674" t="s">
        <v>14198</v>
      </c>
      <c r="M8674" t="s">
        <v>18</v>
      </c>
    </row>
    <row r="8675" spans="1:13">
      <c r="A8675" t="s">
        <v>11185</v>
      </c>
      <c r="C8675" t="str">
        <f t="shared" si="135"/>
        <v>No Rating</v>
      </c>
      <c r="E8675" t="s">
        <v>13150</v>
      </c>
      <c r="G8675" t="s">
        <v>13150</v>
      </c>
      <c r="H8675" t="s">
        <v>13150</v>
      </c>
      <c r="I8675" t="s">
        <v>11187</v>
      </c>
      <c r="J8675" t="s">
        <v>11188</v>
      </c>
      <c r="K8675" t="s">
        <v>15916</v>
      </c>
      <c r="L8675" t="s">
        <v>14198</v>
      </c>
      <c r="M8675" t="s">
        <v>595</v>
      </c>
    </row>
    <row r="8676" spans="1:13">
      <c r="A8676" t="s">
        <v>11185</v>
      </c>
      <c r="C8676" t="str">
        <f t="shared" si="135"/>
        <v>No Rating</v>
      </c>
      <c r="E8676" t="s">
        <v>13150</v>
      </c>
      <c r="G8676" t="s">
        <v>13150</v>
      </c>
      <c r="H8676" t="s">
        <v>13150</v>
      </c>
      <c r="I8676" t="s">
        <v>11187</v>
      </c>
      <c r="J8676" t="s">
        <v>11188</v>
      </c>
      <c r="K8676" t="s">
        <v>15916</v>
      </c>
      <c r="L8676" t="s">
        <v>14198</v>
      </c>
      <c r="M8676" t="s">
        <v>16115</v>
      </c>
    </row>
    <row r="8677" spans="1:13">
      <c r="A8677" t="s">
        <v>11185</v>
      </c>
      <c r="C8677" t="str">
        <f t="shared" si="135"/>
        <v>No Rating</v>
      </c>
      <c r="E8677" t="s">
        <v>13150</v>
      </c>
      <c r="G8677" t="s">
        <v>13150</v>
      </c>
      <c r="H8677" t="s">
        <v>13150</v>
      </c>
      <c r="I8677" t="s">
        <v>11187</v>
      </c>
      <c r="J8677" t="s">
        <v>11188</v>
      </c>
      <c r="K8677" t="s">
        <v>15916</v>
      </c>
      <c r="L8677" t="s">
        <v>14198</v>
      </c>
      <c r="M8677" t="s">
        <v>1220</v>
      </c>
    </row>
    <row r="8678" spans="1:13">
      <c r="A8678" t="s">
        <v>11190</v>
      </c>
      <c r="B8678">
        <v>4.5999999999999996</v>
      </c>
      <c r="C8678" t="str">
        <f t="shared" si="135"/>
        <v>4 – 5</v>
      </c>
      <c r="D8678">
        <v>26</v>
      </c>
      <c r="E8678" t="s">
        <v>13149</v>
      </c>
      <c r="G8678" t="s">
        <v>13150</v>
      </c>
      <c r="H8678" t="s">
        <v>13150</v>
      </c>
      <c r="I8678" t="s">
        <v>11192</v>
      </c>
      <c r="J8678" t="s">
        <v>11193</v>
      </c>
      <c r="K8678" t="s">
        <v>13633</v>
      </c>
      <c r="L8678" t="s">
        <v>13155</v>
      </c>
      <c r="M8678" t="s">
        <v>635</v>
      </c>
    </row>
    <row r="8679" spans="1:13">
      <c r="A8679" t="s">
        <v>11190</v>
      </c>
      <c r="B8679">
        <v>4.5999999999999996</v>
      </c>
      <c r="C8679" t="str">
        <f t="shared" si="135"/>
        <v>4 – 5</v>
      </c>
      <c r="D8679">
        <v>26</v>
      </c>
      <c r="E8679" t="s">
        <v>13149</v>
      </c>
      <c r="G8679" t="s">
        <v>13150</v>
      </c>
      <c r="H8679" t="s">
        <v>13150</v>
      </c>
      <c r="I8679" t="s">
        <v>11192</v>
      </c>
      <c r="J8679" t="s">
        <v>11193</v>
      </c>
      <c r="K8679" t="s">
        <v>13633</v>
      </c>
      <c r="L8679" t="s">
        <v>13155</v>
      </c>
      <c r="M8679" t="s">
        <v>262</v>
      </c>
    </row>
    <row r="8680" spans="1:13">
      <c r="A8680" t="s">
        <v>11190</v>
      </c>
      <c r="B8680">
        <v>4.5999999999999996</v>
      </c>
      <c r="C8680" t="str">
        <f t="shared" si="135"/>
        <v>4 – 5</v>
      </c>
      <c r="D8680">
        <v>26</v>
      </c>
      <c r="E8680" t="s">
        <v>13149</v>
      </c>
      <c r="G8680" t="s">
        <v>13150</v>
      </c>
      <c r="H8680" t="s">
        <v>13150</v>
      </c>
      <c r="I8680" t="s">
        <v>11192</v>
      </c>
      <c r="J8680" t="s">
        <v>11193</v>
      </c>
      <c r="K8680" t="s">
        <v>13633</v>
      </c>
      <c r="L8680" t="s">
        <v>13155</v>
      </c>
      <c r="M8680" t="s">
        <v>10</v>
      </c>
    </row>
    <row r="8681" spans="1:13">
      <c r="A8681" t="s">
        <v>11190</v>
      </c>
      <c r="B8681">
        <v>4.5999999999999996</v>
      </c>
      <c r="C8681" t="str">
        <f t="shared" si="135"/>
        <v>4 – 5</v>
      </c>
      <c r="D8681">
        <v>26</v>
      </c>
      <c r="E8681" t="s">
        <v>13149</v>
      </c>
      <c r="G8681" t="s">
        <v>13150</v>
      </c>
      <c r="H8681" t="s">
        <v>13150</v>
      </c>
      <c r="I8681" t="s">
        <v>11192</v>
      </c>
      <c r="J8681" t="s">
        <v>11193</v>
      </c>
      <c r="K8681" t="s">
        <v>13633</v>
      </c>
      <c r="L8681" t="s">
        <v>13155</v>
      </c>
      <c r="M8681" t="s">
        <v>52</v>
      </c>
    </row>
    <row r="8682" spans="1:13">
      <c r="A8682" t="s">
        <v>11190</v>
      </c>
      <c r="B8682">
        <v>4.5999999999999996</v>
      </c>
      <c r="C8682" t="str">
        <f t="shared" si="135"/>
        <v>4 – 5</v>
      </c>
      <c r="D8682">
        <v>26</v>
      </c>
      <c r="E8682" t="s">
        <v>13149</v>
      </c>
      <c r="G8682" t="s">
        <v>13150</v>
      </c>
      <c r="H8682" t="s">
        <v>13150</v>
      </c>
      <c r="I8682" t="s">
        <v>11192</v>
      </c>
      <c r="J8682" t="s">
        <v>11193</v>
      </c>
      <c r="K8682" t="s">
        <v>13633</v>
      </c>
      <c r="L8682" t="s">
        <v>13155</v>
      </c>
      <c r="M8682" t="s">
        <v>595</v>
      </c>
    </row>
    <row r="8683" spans="1:13">
      <c r="A8683" t="s">
        <v>11194</v>
      </c>
      <c r="C8683" t="str">
        <f t="shared" si="135"/>
        <v>No Rating</v>
      </c>
      <c r="E8683" t="s">
        <v>13150</v>
      </c>
      <c r="G8683" t="s">
        <v>13150</v>
      </c>
      <c r="H8683" t="s">
        <v>13150</v>
      </c>
      <c r="I8683" t="s">
        <v>11196</v>
      </c>
      <c r="J8683" t="s">
        <v>11197</v>
      </c>
      <c r="K8683" t="s">
        <v>13634</v>
      </c>
      <c r="L8683" t="s">
        <v>13155</v>
      </c>
      <c r="M8683" t="s">
        <v>52</v>
      </c>
    </row>
    <row r="8684" spans="1:13">
      <c r="A8684" t="s">
        <v>11194</v>
      </c>
      <c r="C8684" t="str">
        <f t="shared" si="135"/>
        <v>No Rating</v>
      </c>
      <c r="E8684" t="s">
        <v>13150</v>
      </c>
      <c r="G8684" t="s">
        <v>13150</v>
      </c>
      <c r="H8684" t="s">
        <v>13150</v>
      </c>
      <c r="I8684" t="s">
        <v>11196</v>
      </c>
      <c r="J8684" t="s">
        <v>11197</v>
      </c>
      <c r="K8684" t="s">
        <v>13634</v>
      </c>
      <c r="L8684" t="s">
        <v>13155</v>
      </c>
      <c r="M8684" t="s">
        <v>18</v>
      </c>
    </row>
    <row r="8685" spans="1:13">
      <c r="A8685" t="s">
        <v>11194</v>
      </c>
      <c r="C8685" t="str">
        <f t="shared" si="135"/>
        <v>No Rating</v>
      </c>
      <c r="E8685" t="s">
        <v>13150</v>
      </c>
      <c r="G8685" t="s">
        <v>13150</v>
      </c>
      <c r="H8685" t="s">
        <v>13150</v>
      </c>
      <c r="I8685" t="s">
        <v>11196</v>
      </c>
      <c r="J8685" t="s">
        <v>11197</v>
      </c>
      <c r="K8685" t="s">
        <v>13634</v>
      </c>
      <c r="L8685" t="s">
        <v>13155</v>
      </c>
      <c r="M8685" t="s">
        <v>5392</v>
      </c>
    </row>
    <row r="8686" spans="1:13">
      <c r="A8686" t="s">
        <v>11194</v>
      </c>
      <c r="C8686" t="str">
        <f t="shared" si="135"/>
        <v>No Rating</v>
      </c>
      <c r="E8686" t="s">
        <v>13150</v>
      </c>
      <c r="G8686" t="s">
        <v>13150</v>
      </c>
      <c r="H8686" t="s">
        <v>13150</v>
      </c>
      <c r="I8686" t="s">
        <v>11196</v>
      </c>
      <c r="J8686" t="s">
        <v>11197</v>
      </c>
      <c r="K8686" t="s">
        <v>13634</v>
      </c>
      <c r="L8686" t="s">
        <v>13155</v>
      </c>
      <c r="M8686" t="s">
        <v>16113</v>
      </c>
    </row>
    <row r="8687" spans="1:13">
      <c r="A8687" t="s">
        <v>11198</v>
      </c>
      <c r="B8687">
        <v>4.8</v>
      </c>
      <c r="C8687" t="str">
        <f t="shared" si="135"/>
        <v>4 – 5</v>
      </c>
      <c r="D8687">
        <v>64</v>
      </c>
      <c r="E8687" t="s">
        <v>13149</v>
      </c>
      <c r="G8687" t="s">
        <v>13150</v>
      </c>
      <c r="H8687" t="s">
        <v>13150</v>
      </c>
      <c r="I8687" t="s">
        <v>11201</v>
      </c>
      <c r="J8687" t="s">
        <v>11202</v>
      </c>
      <c r="K8687" t="s">
        <v>15917</v>
      </c>
      <c r="L8687" t="s">
        <v>14274</v>
      </c>
      <c r="M8687" t="s">
        <v>262</v>
      </c>
    </row>
    <row r="8688" spans="1:13">
      <c r="A8688" t="s">
        <v>11198</v>
      </c>
      <c r="B8688">
        <v>4.8</v>
      </c>
      <c r="C8688" t="str">
        <f t="shared" si="135"/>
        <v>4 – 5</v>
      </c>
      <c r="D8688">
        <v>64</v>
      </c>
      <c r="E8688" t="s">
        <v>13149</v>
      </c>
      <c r="G8688" t="s">
        <v>13150</v>
      </c>
      <c r="H8688" t="s">
        <v>13150</v>
      </c>
      <c r="I8688" t="s">
        <v>11201</v>
      </c>
      <c r="J8688" t="s">
        <v>11202</v>
      </c>
      <c r="K8688" t="s">
        <v>15917</v>
      </c>
      <c r="L8688" t="s">
        <v>14274</v>
      </c>
      <c r="M8688" t="s">
        <v>10</v>
      </c>
    </row>
    <row r="8689" spans="1:13">
      <c r="A8689" t="s">
        <v>11198</v>
      </c>
      <c r="B8689">
        <v>4.8</v>
      </c>
      <c r="C8689" t="str">
        <f t="shared" si="135"/>
        <v>4 – 5</v>
      </c>
      <c r="D8689">
        <v>64</v>
      </c>
      <c r="E8689" t="s">
        <v>13149</v>
      </c>
      <c r="G8689" t="s">
        <v>13150</v>
      </c>
      <c r="H8689" t="s">
        <v>13150</v>
      </c>
      <c r="I8689" t="s">
        <v>11201</v>
      </c>
      <c r="J8689" t="s">
        <v>11202</v>
      </c>
      <c r="K8689" t="s">
        <v>15917</v>
      </c>
      <c r="L8689" t="s">
        <v>14274</v>
      </c>
      <c r="M8689" t="s">
        <v>2256</v>
      </c>
    </row>
    <row r="8690" spans="1:13">
      <c r="A8690" t="s">
        <v>11198</v>
      </c>
      <c r="B8690">
        <v>4.8</v>
      </c>
      <c r="C8690" t="str">
        <f t="shared" si="135"/>
        <v>4 – 5</v>
      </c>
      <c r="D8690">
        <v>64</v>
      </c>
      <c r="E8690" t="s">
        <v>13149</v>
      </c>
      <c r="G8690" t="s">
        <v>13150</v>
      </c>
      <c r="H8690" t="s">
        <v>13150</v>
      </c>
      <c r="I8690" t="s">
        <v>11201</v>
      </c>
      <c r="J8690" t="s">
        <v>11202</v>
      </c>
      <c r="K8690" t="s">
        <v>15917</v>
      </c>
      <c r="L8690" t="s">
        <v>14274</v>
      </c>
      <c r="M8690" t="s">
        <v>1505</v>
      </c>
    </row>
    <row r="8691" spans="1:13">
      <c r="A8691" t="s">
        <v>11198</v>
      </c>
      <c r="B8691">
        <v>4.8</v>
      </c>
      <c r="C8691" t="str">
        <f t="shared" si="135"/>
        <v>4 – 5</v>
      </c>
      <c r="D8691">
        <v>64</v>
      </c>
      <c r="E8691" t="s">
        <v>13149</v>
      </c>
      <c r="G8691" t="s">
        <v>13150</v>
      </c>
      <c r="H8691" t="s">
        <v>13150</v>
      </c>
      <c r="I8691" t="s">
        <v>11201</v>
      </c>
      <c r="J8691" t="s">
        <v>11202</v>
      </c>
      <c r="K8691" t="s">
        <v>15917</v>
      </c>
      <c r="L8691" t="s">
        <v>14274</v>
      </c>
      <c r="M8691" t="s">
        <v>16108</v>
      </c>
    </row>
    <row r="8692" spans="1:13">
      <c r="A8692" t="s">
        <v>11203</v>
      </c>
      <c r="B8692">
        <v>5</v>
      </c>
      <c r="C8692" t="str">
        <f t="shared" si="135"/>
        <v>4 – 5</v>
      </c>
      <c r="D8692">
        <v>100</v>
      </c>
      <c r="E8692" t="s">
        <v>13149</v>
      </c>
      <c r="G8692" t="s">
        <v>13150</v>
      </c>
      <c r="H8692" t="s">
        <v>13150</v>
      </c>
      <c r="I8692" t="s">
        <v>11206</v>
      </c>
      <c r="J8692" t="s">
        <v>11207</v>
      </c>
      <c r="K8692" t="s">
        <v>15918</v>
      </c>
      <c r="L8692" t="s">
        <v>14198</v>
      </c>
      <c r="M8692" t="s">
        <v>18</v>
      </c>
    </row>
    <row r="8693" spans="1:13">
      <c r="A8693" t="s">
        <v>11203</v>
      </c>
      <c r="B8693">
        <v>5</v>
      </c>
      <c r="C8693" t="str">
        <f t="shared" si="135"/>
        <v>4 – 5</v>
      </c>
      <c r="D8693">
        <v>100</v>
      </c>
      <c r="E8693" t="s">
        <v>13149</v>
      </c>
      <c r="G8693" t="s">
        <v>13150</v>
      </c>
      <c r="H8693" t="s">
        <v>13150</v>
      </c>
      <c r="I8693" t="s">
        <v>11206</v>
      </c>
      <c r="J8693" t="s">
        <v>11207</v>
      </c>
      <c r="K8693" t="s">
        <v>15918</v>
      </c>
      <c r="L8693" t="s">
        <v>14198</v>
      </c>
      <c r="M8693" t="s">
        <v>5392</v>
      </c>
    </row>
    <row r="8694" spans="1:13">
      <c r="A8694" t="s">
        <v>11203</v>
      </c>
      <c r="B8694">
        <v>5</v>
      </c>
      <c r="C8694" t="str">
        <f t="shared" si="135"/>
        <v>4 – 5</v>
      </c>
      <c r="D8694">
        <v>100</v>
      </c>
      <c r="E8694" t="s">
        <v>13149</v>
      </c>
      <c r="G8694" t="s">
        <v>13150</v>
      </c>
      <c r="H8694" t="s">
        <v>13150</v>
      </c>
      <c r="I8694" t="s">
        <v>11206</v>
      </c>
      <c r="J8694" t="s">
        <v>11207</v>
      </c>
      <c r="K8694" t="s">
        <v>15918</v>
      </c>
      <c r="L8694" t="s">
        <v>14198</v>
      </c>
      <c r="M8694" t="s">
        <v>16115</v>
      </c>
    </row>
    <row r="8695" spans="1:13">
      <c r="A8695" t="s">
        <v>11203</v>
      </c>
      <c r="B8695">
        <v>5</v>
      </c>
      <c r="C8695" t="str">
        <f t="shared" si="135"/>
        <v>4 – 5</v>
      </c>
      <c r="D8695">
        <v>100</v>
      </c>
      <c r="E8695" t="s">
        <v>13149</v>
      </c>
      <c r="G8695" t="s">
        <v>13150</v>
      </c>
      <c r="H8695" t="s">
        <v>13150</v>
      </c>
      <c r="I8695" t="s">
        <v>11206</v>
      </c>
      <c r="J8695" t="s">
        <v>11207</v>
      </c>
      <c r="K8695" t="s">
        <v>15918</v>
      </c>
      <c r="L8695" t="s">
        <v>14198</v>
      </c>
      <c r="M8695" t="s">
        <v>1220</v>
      </c>
    </row>
    <row r="8696" spans="1:13">
      <c r="A8696" t="s">
        <v>11209</v>
      </c>
      <c r="B8696">
        <v>3.9</v>
      </c>
      <c r="C8696" t="str">
        <f t="shared" si="135"/>
        <v>3 – 4</v>
      </c>
      <c r="D8696">
        <v>40</v>
      </c>
      <c r="E8696" t="s">
        <v>13149</v>
      </c>
      <c r="G8696" t="s">
        <v>13150</v>
      </c>
      <c r="H8696" t="s">
        <v>13150</v>
      </c>
      <c r="I8696" t="s">
        <v>11212</v>
      </c>
      <c r="J8696" t="s">
        <v>11213</v>
      </c>
      <c r="K8696" t="s">
        <v>15919</v>
      </c>
      <c r="L8696" t="s">
        <v>14274</v>
      </c>
      <c r="M8696" t="s">
        <v>257</v>
      </c>
    </row>
    <row r="8697" spans="1:13">
      <c r="A8697" t="s">
        <v>11209</v>
      </c>
      <c r="B8697">
        <v>3.9</v>
      </c>
      <c r="C8697" t="str">
        <f t="shared" si="135"/>
        <v>3 – 4</v>
      </c>
      <c r="D8697">
        <v>40</v>
      </c>
      <c r="E8697" t="s">
        <v>13149</v>
      </c>
      <c r="G8697" t="s">
        <v>13150</v>
      </c>
      <c r="H8697" t="s">
        <v>13150</v>
      </c>
      <c r="I8697" t="s">
        <v>11212</v>
      </c>
      <c r="J8697" t="s">
        <v>11213</v>
      </c>
      <c r="K8697" t="s">
        <v>15919</v>
      </c>
      <c r="L8697" t="s">
        <v>14274</v>
      </c>
      <c r="M8697" t="s">
        <v>12403</v>
      </c>
    </row>
    <row r="8698" spans="1:13">
      <c r="A8698" t="s">
        <v>11214</v>
      </c>
      <c r="B8698">
        <v>3</v>
      </c>
      <c r="C8698" t="str">
        <f t="shared" si="135"/>
        <v>2 – 3</v>
      </c>
      <c r="D8698">
        <v>20</v>
      </c>
      <c r="E8698" t="s">
        <v>13149</v>
      </c>
      <c r="G8698" t="s">
        <v>13150</v>
      </c>
      <c r="H8698" t="s">
        <v>13150</v>
      </c>
      <c r="I8698" t="s">
        <v>11217</v>
      </c>
      <c r="J8698" t="s">
        <v>11218</v>
      </c>
      <c r="K8698" t="s">
        <v>15920</v>
      </c>
      <c r="L8698" t="s">
        <v>14274</v>
      </c>
      <c r="M8698" t="s">
        <v>635</v>
      </c>
    </row>
    <row r="8699" spans="1:13">
      <c r="A8699" t="s">
        <v>11214</v>
      </c>
      <c r="B8699">
        <v>3</v>
      </c>
      <c r="C8699" t="str">
        <f t="shared" si="135"/>
        <v>2 – 3</v>
      </c>
      <c r="D8699">
        <v>20</v>
      </c>
      <c r="E8699" t="s">
        <v>13149</v>
      </c>
      <c r="G8699" t="s">
        <v>13150</v>
      </c>
      <c r="H8699" t="s">
        <v>13150</v>
      </c>
      <c r="I8699" t="s">
        <v>11217</v>
      </c>
      <c r="J8699" t="s">
        <v>11218</v>
      </c>
      <c r="K8699" t="s">
        <v>15920</v>
      </c>
      <c r="L8699" t="s">
        <v>14274</v>
      </c>
      <c r="M8699" t="s">
        <v>149</v>
      </c>
    </row>
    <row r="8700" spans="1:13">
      <c r="A8700" t="s">
        <v>11214</v>
      </c>
      <c r="B8700">
        <v>3</v>
      </c>
      <c r="C8700" t="str">
        <f t="shared" si="135"/>
        <v>2 – 3</v>
      </c>
      <c r="D8700">
        <v>20</v>
      </c>
      <c r="E8700" t="s">
        <v>13149</v>
      </c>
      <c r="G8700" t="s">
        <v>13150</v>
      </c>
      <c r="H8700" t="s">
        <v>13150</v>
      </c>
      <c r="I8700" t="s">
        <v>11217</v>
      </c>
      <c r="J8700" t="s">
        <v>11218</v>
      </c>
      <c r="K8700" t="s">
        <v>15920</v>
      </c>
      <c r="L8700" t="s">
        <v>14274</v>
      </c>
      <c r="M8700" t="s">
        <v>595</v>
      </c>
    </row>
    <row r="8701" spans="1:13">
      <c r="A8701" t="s">
        <v>11220</v>
      </c>
      <c r="B8701">
        <v>4.7</v>
      </c>
      <c r="C8701" t="str">
        <f t="shared" si="135"/>
        <v>4 – 5</v>
      </c>
      <c r="D8701">
        <v>100</v>
      </c>
      <c r="E8701" t="s">
        <v>13149</v>
      </c>
      <c r="G8701" t="s">
        <v>13150</v>
      </c>
      <c r="H8701" t="s">
        <v>13150</v>
      </c>
      <c r="I8701" t="s">
        <v>11222</v>
      </c>
      <c r="J8701" t="s">
        <v>11223</v>
      </c>
      <c r="K8701" t="s">
        <v>15921</v>
      </c>
      <c r="L8701" t="s">
        <v>14274</v>
      </c>
      <c r="M8701" t="s">
        <v>330</v>
      </c>
    </row>
    <row r="8702" spans="1:13">
      <c r="A8702" t="s">
        <v>11224</v>
      </c>
      <c r="B8702">
        <v>4.4000000000000004</v>
      </c>
      <c r="C8702" t="str">
        <f t="shared" si="135"/>
        <v>4 – 5</v>
      </c>
      <c r="D8702">
        <v>59</v>
      </c>
      <c r="E8702" t="s">
        <v>13149</v>
      </c>
      <c r="G8702" t="s">
        <v>13150</v>
      </c>
      <c r="H8702" t="s">
        <v>13150</v>
      </c>
      <c r="I8702" t="s">
        <v>11227</v>
      </c>
      <c r="J8702" t="s">
        <v>11228</v>
      </c>
      <c r="K8702" t="s">
        <v>15922</v>
      </c>
      <c r="L8702" t="s">
        <v>14198</v>
      </c>
      <c r="M8702" t="s">
        <v>262</v>
      </c>
    </row>
    <row r="8703" spans="1:13">
      <c r="A8703" t="s">
        <v>11224</v>
      </c>
      <c r="B8703">
        <v>4.4000000000000004</v>
      </c>
      <c r="C8703" t="str">
        <f t="shared" si="135"/>
        <v>4 – 5</v>
      </c>
      <c r="D8703">
        <v>59</v>
      </c>
      <c r="E8703" t="s">
        <v>13149</v>
      </c>
      <c r="G8703" t="s">
        <v>13150</v>
      </c>
      <c r="H8703" t="s">
        <v>13150</v>
      </c>
      <c r="I8703" t="s">
        <v>11227</v>
      </c>
      <c r="J8703" t="s">
        <v>11228</v>
      </c>
      <c r="K8703" t="s">
        <v>15922</v>
      </c>
      <c r="L8703" t="s">
        <v>14198</v>
      </c>
      <c r="M8703" t="s">
        <v>18</v>
      </c>
    </row>
    <row r="8704" spans="1:13">
      <c r="A8704" t="s">
        <v>11224</v>
      </c>
      <c r="B8704">
        <v>4.4000000000000004</v>
      </c>
      <c r="C8704" t="str">
        <f t="shared" si="135"/>
        <v>4 – 5</v>
      </c>
      <c r="D8704">
        <v>59</v>
      </c>
      <c r="E8704" t="s">
        <v>13149</v>
      </c>
      <c r="G8704" t="s">
        <v>13150</v>
      </c>
      <c r="H8704" t="s">
        <v>13150</v>
      </c>
      <c r="I8704" t="s">
        <v>11227</v>
      </c>
      <c r="J8704" t="s">
        <v>11228</v>
      </c>
      <c r="K8704" t="s">
        <v>15922</v>
      </c>
      <c r="L8704" t="s">
        <v>14198</v>
      </c>
      <c r="M8704" t="s">
        <v>595</v>
      </c>
    </row>
    <row r="8705" spans="1:13">
      <c r="A8705" t="s">
        <v>11224</v>
      </c>
      <c r="B8705">
        <v>4.4000000000000004</v>
      </c>
      <c r="C8705" t="str">
        <f t="shared" si="135"/>
        <v>4 – 5</v>
      </c>
      <c r="D8705">
        <v>59</v>
      </c>
      <c r="E8705" t="s">
        <v>13149</v>
      </c>
      <c r="G8705" t="s">
        <v>13150</v>
      </c>
      <c r="H8705" t="s">
        <v>13150</v>
      </c>
      <c r="I8705" t="s">
        <v>11227</v>
      </c>
      <c r="J8705" t="s">
        <v>11228</v>
      </c>
      <c r="K8705" t="s">
        <v>15922</v>
      </c>
      <c r="L8705" t="s">
        <v>14198</v>
      </c>
      <c r="M8705" t="s">
        <v>3586</v>
      </c>
    </row>
    <row r="8706" spans="1:13">
      <c r="A8706" t="s">
        <v>11229</v>
      </c>
      <c r="B8706">
        <v>4.3</v>
      </c>
      <c r="C8706" t="str">
        <f t="shared" ref="C8706:C8769" si="136">IF(B8706="", "No Rating",
 IF(B8706&lt;=2, "1 – 2",
 IF(B8706&lt;=3, "2 – 3",
 IF(B8706&lt;=4, "3 – 4",
 "4 – 5"))))</f>
        <v>4 – 5</v>
      </c>
      <c r="D8706">
        <v>5</v>
      </c>
      <c r="E8706" t="s">
        <v>13149</v>
      </c>
      <c r="G8706" t="s">
        <v>13150</v>
      </c>
      <c r="H8706" t="s">
        <v>13150</v>
      </c>
      <c r="I8706" t="s">
        <v>11232</v>
      </c>
      <c r="J8706" t="s">
        <v>11233</v>
      </c>
      <c r="K8706" t="s">
        <v>15923</v>
      </c>
      <c r="L8706" t="s">
        <v>14079</v>
      </c>
      <c r="M8706" t="s">
        <v>149</v>
      </c>
    </row>
    <row r="8707" spans="1:13">
      <c r="A8707" t="s">
        <v>11229</v>
      </c>
      <c r="B8707">
        <v>4.3</v>
      </c>
      <c r="C8707" t="str">
        <f t="shared" si="136"/>
        <v>4 – 5</v>
      </c>
      <c r="D8707">
        <v>5</v>
      </c>
      <c r="E8707" t="s">
        <v>13149</v>
      </c>
      <c r="G8707" t="s">
        <v>13150</v>
      </c>
      <c r="H8707" t="s">
        <v>13150</v>
      </c>
      <c r="I8707" t="s">
        <v>11232</v>
      </c>
      <c r="J8707" t="s">
        <v>11233</v>
      </c>
      <c r="K8707" t="s">
        <v>15923</v>
      </c>
      <c r="L8707" t="s">
        <v>14079</v>
      </c>
      <c r="M8707" t="s">
        <v>262</v>
      </c>
    </row>
    <row r="8708" spans="1:13">
      <c r="A8708" t="s">
        <v>11229</v>
      </c>
      <c r="B8708">
        <v>4.3</v>
      </c>
      <c r="C8708" t="str">
        <f t="shared" si="136"/>
        <v>4 – 5</v>
      </c>
      <c r="D8708">
        <v>5</v>
      </c>
      <c r="E8708" t="s">
        <v>13149</v>
      </c>
      <c r="G8708" t="s">
        <v>13150</v>
      </c>
      <c r="H8708" t="s">
        <v>13150</v>
      </c>
      <c r="I8708" t="s">
        <v>11232</v>
      </c>
      <c r="J8708" t="s">
        <v>11233</v>
      </c>
      <c r="K8708" t="s">
        <v>15923</v>
      </c>
      <c r="L8708" t="s">
        <v>14079</v>
      </c>
      <c r="M8708" t="s">
        <v>10</v>
      </c>
    </row>
    <row r="8709" spans="1:13">
      <c r="A8709" t="s">
        <v>11229</v>
      </c>
      <c r="B8709">
        <v>4.3</v>
      </c>
      <c r="C8709" t="str">
        <f t="shared" si="136"/>
        <v>4 – 5</v>
      </c>
      <c r="D8709">
        <v>5</v>
      </c>
      <c r="E8709" t="s">
        <v>13149</v>
      </c>
      <c r="G8709" t="s">
        <v>13150</v>
      </c>
      <c r="H8709" t="s">
        <v>13150</v>
      </c>
      <c r="I8709" t="s">
        <v>11232</v>
      </c>
      <c r="J8709" t="s">
        <v>11233</v>
      </c>
      <c r="K8709" t="s">
        <v>15923</v>
      </c>
      <c r="L8709" t="s">
        <v>14079</v>
      </c>
      <c r="M8709" t="s">
        <v>1762</v>
      </c>
    </row>
    <row r="8710" spans="1:13">
      <c r="A8710" t="s">
        <v>11229</v>
      </c>
      <c r="B8710">
        <v>4.3</v>
      </c>
      <c r="C8710" t="str">
        <f t="shared" si="136"/>
        <v>4 – 5</v>
      </c>
      <c r="D8710">
        <v>5</v>
      </c>
      <c r="E8710" t="s">
        <v>13149</v>
      </c>
      <c r="G8710" t="s">
        <v>13150</v>
      </c>
      <c r="H8710" t="s">
        <v>13150</v>
      </c>
      <c r="I8710" t="s">
        <v>11232</v>
      </c>
      <c r="J8710" t="s">
        <v>11233</v>
      </c>
      <c r="K8710" t="s">
        <v>15923</v>
      </c>
      <c r="L8710" t="s">
        <v>14079</v>
      </c>
      <c r="M8710" t="s">
        <v>595</v>
      </c>
    </row>
    <row r="8711" spans="1:13">
      <c r="A8711" t="s">
        <v>11234</v>
      </c>
      <c r="B8711">
        <v>4.5999999999999996</v>
      </c>
      <c r="C8711" t="str">
        <f t="shared" si="136"/>
        <v>4 – 5</v>
      </c>
      <c r="D8711">
        <v>2000</v>
      </c>
      <c r="E8711" t="s">
        <v>13149</v>
      </c>
      <c r="G8711" t="s">
        <v>13150</v>
      </c>
      <c r="H8711" t="s">
        <v>13150</v>
      </c>
      <c r="I8711" t="s">
        <v>11236</v>
      </c>
      <c r="J8711" t="s">
        <v>11237</v>
      </c>
      <c r="K8711" t="s">
        <v>13635</v>
      </c>
      <c r="L8711" t="s">
        <v>13155</v>
      </c>
      <c r="M8711" t="s">
        <v>10</v>
      </c>
    </row>
    <row r="8712" spans="1:13">
      <c r="A8712" t="s">
        <v>11234</v>
      </c>
      <c r="B8712">
        <v>4.5999999999999996</v>
      </c>
      <c r="C8712" t="str">
        <f t="shared" si="136"/>
        <v>4 – 5</v>
      </c>
      <c r="D8712">
        <v>2000</v>
      </c>
      <c r="E8712" t="s">
        <v>13149</v>
      </c>
      <c r="G8712" t="s">
        <v>13150</v>
      </c>
      <c r="H8712" t="s">
        <v>13150</v>
      </c>
      <c r="I8712" t="s">
        <v>11236</v>
      </c>
      <c r="J8712" t="s">
        <v>11237</v>
      </c>
      <c r="K8712" t="s">
        <v>13635</v>
      </c>
      <c r="L8712" t="s">
        <v>13155</v>
      </c>
      <c r="M8712" t="s">
        <v>595</v>
      </c>
    </row>
    <row r="8713" spans="1:13">
      <c r="A8713" t="s">
        <v>11238</v>
      </c>
      <c r="B8713">
        <v>4.8</v>
      </c>
      <c r="C8713" t="str">
        <f t="shared" si="136"/>
        <v>4 – 5</v>
      </c>
      <c r="D8713">
        <v>20</v>
      </c>
      <c r="E8713" t="s">
        <v>13149</v>
      </c>
      <c r="G8713" t="s">
        <v>13150</v>
      </c>
      <c r="H8713" t="s">
        <v>13150</v>
      </c>
      <c r="I8713" t="s">
        <v>11241</v>
      </c>
      <c r="J8713" t="s">
        <v>11242</v>
      </c>
      <c r="K8713" t="s">
        <v>15924</v>
      </c>
      <c r="L8713" t="s">
        <v>14198</v>
      </c>
      <c r="M8713" t="s">
        <v>233</v>
      </c>
    </row>
    <row r="8714" spans="1:13">
      <c r="A8714" t="s">
        <v>11238</v>
      </c>
      <c r="B8714">
        <v>4.8</v>
      </c>
      <c r="C8714" t="str">
        <f t="shared" si="136"/>
        <v>4 – 5</v>
      </c>
      <c r="D8714">
        <v>20</v>
      </c>
      <c r="E8714" t="s">
        <v>13149</v>
      </c>
      <c r="G8714" t="s">
        <v>13150</v>
      </c>
      <c r="H8714" t="s">
        <v>13150</v>
      </c>
      <c r="I8714" t="s">
        <v>11241</v>
      </c>
      <c r="J8714" t="s">
        <v>11242</v>
      </c>
      <c r="K8714" t="s">
        <v>15924</v>
      </c>
      <c r="L8714" t="s">
        <v>14198</v>
      </c>
      <c r="M8714" t="s">
        <v>52</v>
      </c>
    </row>
    <row r="8715" spans="1:13">
      <c r="A8715" t="s">
        <v>11238</v>
      </c>
      <c r="B8715">
        <v>4.8</v>
      </c>
      <c r="C8715" t="str">
        <f t="shared" si="136"/>
        <v>4 – 5</v>
      </c>
      <c r="D8715">
        <v>20</v>
      </c>
      <c r="E8715" t="s">
        <v>13149</v>
      </c>
      <c r="G8715" t="s">
        <v>13150</v>
      </c>
      <c r="H8715" t="s">
        <v>13150</v>
      </c>
      <c r="I8715" t="s">
        <v>11241</v>
      </c>
      <c r="J8715" t="s">
        <v>11242</v>
      </c>
      <c r="K8715" t="s">
        <v>15924</v>
      </c>
      <c r="L8715" t="s">
        <v>14198</v>
      </c>
      <c r="M8715" t="s">
        <v>511</v>
      </c>
    </row>
    <row r="8716" spans="1:13">
      <c r="A8716" t="s">
        <v>11244</v>
      </c>
      <c r="B8716">
        <v>4.7</v>
      </c>
      <c r="C8716" t="str">
        <f t="shared" si="136"/>
        <v>4 – 5</v>
      </c>
      <c r="D8716">
        <v>1000</v>
      </c>
      <c r="E8716" t="s">
        <v>13149</v>
      </c>
      <c r="G8716" t="s">
        <v>13150</v>
      </c>
      <c r="H8716" t="s">
        <v>13150</v>
      </c>
      <c r="I8716" t="s">
        <v>11246</v>
      </c>
      <c r="J8716" t="s">
        <v>11247</v>
      </c>
      <c r="K8716" t="s">
        <v>15925</v>
      </c>
      <c r="L8716" t="s">
        <v>14067</v>
      </c>
      <c r="M8716" t="s">
        <v>18</v>
      </c>
    </row>
    <row r="8717" spans="1:13">
      <c r="A8717" t="s">
        <v>11244</v>
      </c>
      <c r="B8717">
        <v>4.7</v>
      </c>
      <c r="C8717" t="str">
        <f t="shared" si="136"/>
        <v>4 – 5</v>
      </c>
      <c r="D8717">
        <v>1000</v>
      </c>
      <c r="E8717" t="s">
        <v>13149</v>
      </c>
      <c r="G8717" t="s">
        <v>13150</v>
      </c>
      <c r="H8717" t="s">
        <v>13150</v>
      </c>
      <c r="I8717" t="s">
        <v>11246</v>
      </c>
      <c r="J8717" t="s">
        <v>11247</v>
      </c>
      <c r="K8717" t="s">
        <v>15925</v>
      </c>
      <c r="L8717" t="s">
        <v>14067</v>
      </c>
      <c r="M8717" t="s">
        <v>16119</v>
      </c>
    </row>
    <row r="8718" spans="1:13">
      <c r="A8718" t="s">
        <v>11248</v>
      </c>
      <c r="B8718">
        <v>3.9</v>
      </c>
      <c r="C8718" t="str">
        <f t="shared" si="136"/>
        <v>3 – 4</v>
      </c>
      <c r="D8718">
        <v>17</v>
      </c>
      <c r="E8718" t="s">
        <v>13149</v>
      </c>
      <c r="G8718" t="s">
        <v>13150</v>
      </c>
      <c r="H8718" t="s">
        <v>13150</v>
      </c>
      <c r="I8718" t="s">
        <v>11251</v>
      </c>
      <c r="J8718" t="s">
        <v>11252</v>
      </c>
      <c r="K8718" t="s">
        <v>13636</v>
      </c>
      <c r="L8718" t="s">
        <v>13155</v>
      </c>
      <c r="M8718" t="s">
        <v>16111</v>
      </c>
    </row>
    <row r="8719" spans="1:13">
      <c r="A8719" t="s">
        <v>11253</v>
      </c>
      <c r="B8719">
        <v>2.1</v>
      </c>
      <c r="C8719" t="str">
        <f t="shared" si="136"/>
        <v>2 – 3</v>
      </c>
      <c r="D8719">
        <v>5</v>
      </c>
      <c r="E8719" t="s">
        <v>13149</v>
      </c>
      <c r="G8719" t="s">
        <v>13150</v>
      </c>
      <c r="H8719" t="s">
        <v>13150</v>
      </c>
      <c r="I8719" t="s">
        <v>11256</v>
      </c>
      <c r="J8719" t="s">
        <v>11257</v>
      </c>
      <c r="K8719" t="s">
        <v>15926</v>
      </c>
      <c r="L8719" t="s">
        <v>14198</v>
      </c>
      <c r="M8719" t="s">
        <v>635</v>
      </c>
    </row>
    <row r="8720" spans="1:13">
      <c r="A8720" t="s">
        <v>11253</v>
      </c>
      <c r="B8720">
        <v>2.1</v>
      </c>
      <c r="C8720" t="str">
        <f t="shared" si="136"/>
        <v>2 – 3</v>
      </c>
      <c r="D8720">
        <v>5</v>
      </c>
      <c r="E8720" t="s">
        <v>13149</v>
      </c>
      <c r="G8720" t="s">
        <v>13150</v>
      </c>
      <c r="H8720" t="s">
        <v>13150</v>
      </c>
      <c r="I8720" t="s">
        <v>11256</v>
      </c>
      <c r="J8720" t="s">
        <v>11257</v>
      </c>
      <c r="K8720" t="s">
        <v>15926</v>
      </c>
      <c r="L8720" t="s">
        <v>14198</v>
      </c>
      <c r="M8720" t="s">
        <v>262</v>
      </c>
    </row>
    <row r="8721" spans="1:13">
      <c r="A8721" t="s">
        <v>11253</v>
      </c>
      <c r="B8721">
        <v>2.1</v>
      </c>
      <c r="C8721" t="str">
        <f t="shared" si="136"/>
        <v>2 – 3</v>
      </c>
      <c r="D8721">
        <v>5</v>
      </c>
      <c r="E8721" t="s">
        <v>13149</v>
      </c>
      <c r="G8721" t="s">
        <v>13150</v>
      </c>
      <c r="H8721" t="s">
        <v>13150</v>
      </c>
      <c r="I8721" t="s">
        <v>11256</v>
      </c>
      <c r="J8721" t="s">
        <v>11257</v>
      </c>
      <c r="K8721" t="s">
        <v>15926</v>
      </c>
      <c r="L8721" t="s">
        <v>14198</v>
      </c>
      <c r="M8721" t="s">
        <v>10</v>
      </c>
    </row>
    <row r="8722" spans="1:13">
      <c r="A8722" t="s">
        <v>11253</v>
      </c>
      <c r="B8722">
        <v>2.1</v>
      </c>
      <c r="C8722" t="str">
        <f t="shared" si="136"/>
        <v>2 – 3</v>
      </c>
      <c r="D8722">
        <v>5</v>
      </c>
      <c r="E8722" t="s">
        <v>13149</v>
      </c>
      <c r="G8722" t="s">
        <v>13150</v>
      </c>
      <c r="H8722" t="s">
        <v>13150</v>
      </c>
      <c r="I8722" t="s">
        <v>11256</v>
      </c>
      <c r="J8722" t="s">
        <v>11257</v>
      </c>
      <c r="K8722" t="s">
        <v>15926</v>
      </c>
      <c r="L8722" t="s">
        <v>14198</v>
      </c>
      <c r="M8722" t="s">
        <v>595</v>
      </c>
    </row>
    <row r="8723" spans="1:13">
      <c r="A8723" t="s">
        <v>11258</v>
      </c>
      <c r="B8723">
        <v>4.4000000000000004</v>
      </c>
      <c r="C8723" t="str">
        <f t="shared" si="136"/>
        <v>4 – 5</v>
      </c>
      <c r="D8723">
        <v>6</v>
      </c>
      <c r="E8723" t="s">
        <v>13149</v>
      </c>
      <c r="G8723" t="s">
        <v>13150</v>
      </c>
      <c r="H8723" t="s">
        <v>13150</v>
      </c>
      <c r="I8723" t="s">
        <v>11260</v>
      </c>
      <c r="J8723" t="s">
        <v>11261</v>
      </c>
      <c r="K8723" t="s">
        <v>15927</v>
      </c>
      <c r="L8723" t="s">
        <v>14198</v>
      </c>
      <c r="M8723" t="s">
        <v>635</v>
      </c>
    </row>
    <row r="8724" spans="1:13">
      <c r="A8724" t="s">
        <v>11258</v>
      </c>
      <c r="B8724">
        <v>4.4000000000000004</v>
      </c>
      <c r="C8724" t="str">
        <f t="shared" si="136"/>
        <v>4 – 5</v>
      </c>
      <c r="D8724">
        <v>6</v>
      </c>
      <c r="E8724" t="s">
        <v>13149</v>
      </c>
      <c r="G8724" t="s">
        <v>13150</v>
      </c>
      <c r="H8724" t="s">
        <v>13150</v>
      </c>
      <c r="I8724" t="s">
        <v>11260</v>
      </c>
      <c r="J8724" t="s">
        <v>11261</v>
      </c>
      <c r="K8724" t="s">
        <v>15927</v>
      </c>
      <c r="L8724" t="s">
        <v>14198</v>
      </c>
      <c r="M8724" t="s">
        <v>330</v>
      </c>
    </row>
    <row r="8725" spans="1:13">
      <c r="A8725" t="s">
        <v>11258</v>
      </c>
      <c r="B8725">
        <v>4.4000000000000004</v>
      </c>
      <c r="C8725" t="str">
        <f t="shared" si="136"/>
        <v>4 – 5</v>
      </c>
      <c r="D8725">
        <v>6</v>
      </c>
      <c r="E8725" t="s">
        <v>13149</v>
      </c>
      <c r="G8725" t="s">
        <v>13150</v>
      </c>
      <c r="H8725" t="s">
        <v>13150</v>
      </c>
      <c r="I8725" t="s">
        <v>11260</v>
      </c>
      <c r="J8725" t="s">
        <v>11261</v>
      </c>
      <c r="K8725" t="s">
        <v>15927</v>
      </c>
      <c r="L8725" t="s">
        <v>14198</v>
      </c>
      <c r="M8725" t="s">
        <v>18</v>
      </c>
    </row>
    <row r="8726" spans="1:13">
      <c r="A8726" t="s">
        <v>11258</v>
      </c>
      <c r="B8726">
        <v>4.4000000000000004</v>
      </c>
      <c r="C8726" t="str">
        <f t="shared" si="136"/>
        <v>4 – 5</v>
      </c>
      <c r="D8726">
        <v>6</v>
      </c>
      <c r="E8726" t="s">
        <v>13149</v>
      </c>
      <c r="G8726" t="s">
        <v>13150</v>
      </c>
      <c r="H8726" t="s">
        <v>13150</v>
      </c>
      <c r="I8726" t="s">
        <v>11260</v>
      </c>
      <c r="J8726" t="s">
        <v>11261</v>
      </c>
      <c r="K8726" t="s">
        <v>15927</v>
      </c>
      <c r="L8726" t="s">
        <v>14198</v>
      </c>
      <c r="M8726" t="s">
        <v>595</v>
      </c>
    </row>
    <row r="8727" spans="1:13">
      <c r="A8727" t="s">
        <v>11258</v>
      </c>
      <c r="B8727">
        <v>4.4000000000000004</v>
      </c>
      <c r="C8727" t="str">
        <f t="shared" si="136"/>
        <v>4 – 5</v>
      </c>
      <c r="D8727">
        <v>6</v>
      </c>
      <c r="E8727" t="s">
        <v>13149</v>
      </c>
      <c r="G8727" t="s">
        <v>13150</v>
      </c>
      <c r="H8727" t="s">
        <v>13150</v>
      </c>
      <c r="I8727" t="s">
        <v>11260</v>
      </c>
      <c r="J8727" t="s">
        <v>11261</v>
      </c>
      <c r="K8727" t="s">
        <v>15927</v>
      </c>
      <c r="L8727" t="s">
        <v>14198</v>
      </c>
      <c r="M8727" t="s">
        <v>1220</v>
      </c>
    </row>
    <row r="8728" spans="1:13">
      <c r="A8728" t="s">
        <v>11263</v>
      </c>
      <c r="B8728">
        <v>4.9000000000000004</v>
      </c>
      <c r="C8728" t="str">
        <f t="shared" si="136"/>
        <v>4 – 5</v>
      </c>
      <c r="D8728">
        <v>6</v>
      </c>
      <c r="E8728" t="s">
        <v>13149</v>
      </c>
      <c r="G8728" t="s">
        <v>13150</v>
      </c>
      <c r="H8728" t="s">
        <v>13150</v>
      </c>
      <c r="I8728" t="s">
        <v>11265</v>
      </c>
      <c r="J8728" t="s">
        <v>11266</v>
      </c>
      <c r="K8728" t="s">
        <v>15928</v>
      </c>
      <c r="L8728" t="s">
        <v>14198</v>
      </c>
      <c r="M8728" t="s">
        <v>52</v>
      </c>
    </row>
    <row r="8729" spans="1:13">
      <c r="A8729" t="s">
        <v>11263</v>
      </c>
      <c r="B8729">
        <v>4.9000000000000004</v>
      </c>
      <c r="C8729" t="str">
        <f t="shared" si="136"/>
        <v>4 – 5</v>
      </c>
      <c r="D8729">
        <v>6</v>
      </c>
      <c r="E8729" t="s">
        <v>13149</v>
      </c>
      <c r="G8729" t="s">
        <v>13150</v>
      </c>
      <c r="H8729" t="s">
        <v>13150</v>
      </c>
      <c r="I8729" t="s">
        <v>11265</v>
      </c>
      <c r="J8729" t="s">
        <v>11266</v>
      </c>
      <c r="K8729" t="s">
        <v>15928</v>
      </c>
      <c r="L8729" t="s">
        <v>14198</v>
      </c>
      <c r="M8729" t="s">
        <v>18</v>
      </c>
    </row>
    <row r="8730" spans="1:13">
      <c r="A8730" t="s">
        <v>11263</v>
      </c>
      <c r="B8730">
        <v>4.9000000000000004</v>
      </c>
      <c r="C8730" t="str">
        <f t="shared" si="136"/>
        <v>4 – 5</v>
      </c>
      <c r="D8730">
        <v>6</v>
      </c>
      <c r="E8730" t="s">
        <v>13149</v>
      </c>
      <c r="G8730" t="s">
        <v>13150</v>
      </c>
      <c r="H8730" t="s">
        <v>13150</v>
      </c>
      <c r="I8730" t="s">
        <v>11265</v>
      </c>
      <c r="J8730" t="s">
        <v>11266</v>
      </c>
      <c r="K8730" t="s">
        <v>15928</v>
      </c>
      <c r="L8730" t="s">
        <v>14198</v>
      </c>
      <c r="M8730" t="s">
        <v>1220</v>
      </c>
    </row>
    <row r="8731" spans="1:13">
      <c r="A8731" t="s">
        <v>11267</v>
      </c>
      <c r="B8731">
        <v>4.9000000000000004</v>
      </c>
      <c r="C8731" t="str">
        <f t="shared" si="136"/>
        <v>4 – 5</v>
      </c>
      <c r="D8731">
        <v>1000</v>
      </c>
      <c r="E8731" t="s">
        <v>13149</v>
      </c>
      <c r="G8731" t="s">
        <v>13150</v>
      </c>
      <c r="H8731" t="s">
        <v>13150</v>
      </c>
      <c r="I8731" t="s">
        <v>11269</v>
      </c>
      <c r="J8731" t="s">
        <v>11270</v>
      </c>
      <c r="K8731" t="s">
        <v>13637</v>
      </c>
      <c r="L8731" t="s">
        <v>14274</v>
      </c>
      <c r="M8731" t="s">
        <v>511</v>
      </c>
    </row>
    <row r="8732" spans="1:13">
      <c r="A8732" t="s">
        <v>11267</v>
      </c>
      <c r="B8732">
        <v>4.9000000000000004</v>
      </c>
      <c r="C8732" t="str">
        <f t="shared" si="136"/>
        <v>4 – 5</v>
      </c>
      <c r="D8732">
        <v>1000</v>
      </c>
      <c r="E8732" t="s">
        <v>13149</v>
      </c>
      <c r="G8732" t="s">
        <v>13150</v>
      </c>
      <c r="H8732" t="s">
        <v>13150</v>
      </c>
      <c r="I8732" t="s">
        <v>11269</v>
      </c>
      <c r="J8732" t="s">
        <v>11270</v>
      </c>
      <c r="K8732" t="s">
        <v>13637</v>
      </c>
      <c r="L8732" t="s">
        <v>14274</v>
      </c>
      <c r="M8732" t="s">
        <v>1511</v>
      </c>
    </row>
    <row r="8733" spans="1:13">
      <c r="A8733" t="s">
        <v>11272</v>
      </c>
      <c r="B8733">
        <v>5</v>
      </c>
      <c r="C8733" t="str">
        <f t="shared" si="136"/>
        <v>4 – 5</v>
      </c>
      <c r="D8733">
        <v>500</v>
      </c>
      <c r="E8733" t="s">
        <v>13149</v>
      </c>
      <c r="G8733" t="s">
        <v>13150</v>
      </c>
      <c r="H8733" t="s">
        <v>13150</v>
      </c>
      <c r="I8733" t="s">
        <v>11274</v>
      </c>
      <c r="J8733" t="s">
        <v>11275</v>
      </c>
      <c r="K8733" t="s">
        <v>13638</v>
      </c>
      <c r="L8733" t="s">
        <v>14274</v>
      </c>
      <c r="M8733" t="s">
        <v>257</v>
      </c>
    </row>
    <row r="8734" spans="1:13">
      <c r="A8734" t="s">
        <v>11272</v>
      </c>
      <c r="B8734">
        <v>5</v>
      </c>
      <c r="C8734" t="str">
        <f t="shared" si="136"/>
        <v>4 – 5</v>
      </c>
      <c r="D8734">
        <v>500</v>
      </c>
      <c r="E8734" t="s">
        <v>13149</v>
      </c>
      <c r="G8734" t="s">
        <v>13150</v>
      </c>
      <c r="H8734" t="s">
        <v>13150</v>
      </c>
      <c r="I8734" t="s">
        <v>11274</v>
      </c>
      <c r="J8734" t="s">
        <v>11275</v>
      </c>
      <c r="K8734" t="s">
        <v>13638</v>
      </c>
      <c r="L8734" t="s">
        <v>14274</v>
      </c>
      <c r="M8734" t="s">
        <v>1511</v>
      </c>
    </row>
    <row r="8735" spans="1:13">
      <c r="A8735" t="s">
        <v>11277</v>
      </c>
      <c r="C8735" t="str">
        <f t="shared" si="136"/>
        <v>No Rating</v>
      </c>
      <c r="E8735" t="s">
        <v>13150</v>
      </c>
      <c r="G8735" t="s">
        <v>13150</v>
      </c>
      <c r="H8735" t="s">
        <v>13150</v>
      </c>
      <c r="I8735" t="s">
        <v>11279</v>
      </c>
      <c r="J8735" t="s">
        <v>11280</v>
      </c>
      <c r="K8735" t="s">
        <v>16175</v>
      </c>
      <c r="L8735" t="s">
        <v>14198</v>
      </c>
      <c r="M8735" t="s">
        <v>635</v>
      </c>
    </row>
    <row r="8736" spans="1:13">
      <c r="A8736" t="s">
        <v>11277</v>
      </c>
      <c r="C8736" t="str">
        <f t="shared" si="136"/>
        <v>No Rating</v>
      </c>
      <c r="E8736" t="s">
        <v>13150</v>
      </c>
      <c r="G8736" t="s">
        <v>13150</v>
      </c>
      <c r="H8736" t="s">
        <v>13150</v>
      </c>
      <c r="I8736" t="s">
        <v>11279</v>
      </c>
      <c r="J8736" t="s">
        <v>11280</v>
      </c>
      <c r="K8736" t="s">
        <v>16175</v>
      </c>
      <c r="L8736" t="s">
        <v>14198</v>
      </c>
      <c r="M8736" t="s">
        <v>262</v>
      </c>
    </row>
    <row r="8737" spans="1:13">
      <c r="A8737" t="s">
        <v>11277</v>
      </c>
      <c r="C8737" t="str">
        <f t="shared" si="136"/>
        <v>No Rating</v>
      </c>
      <c r="E8737" t="s">
        <v>13150</v>
      </c>
      <c r="G8737" t="s">
        <v>13150</v>
      </c>
      <c r="H8737" t="s">
        <v>13150</v>
      </c>
      <c r="I8737" t="s">
        <v>11279</v>
      </c>
      <c r="J8737" t="s">
        <v>11280</v>
      </c>
      <c r="K8737" t="s">
        <v>16175</v>
      </c>
      <c r="L8737" t="s">
        <v>14198</v>
      </c>
      <c r="M8737" t="s">
        <v>18</v>
      </c>
    </row>
    <row r="8738" spans="1:13">
      <c r="A8738" t="s">
        <v>11277</v>
      </c>
      <c r="C8738" t="str">
        <f t="shared" si="136"/>
        <v>No Rating</v>
      </c>
      <c r="E8738" t="s">
        <v>13150</v>
      </c>
      <c r="G8738" t="s">
        <v>13150</v>
      </c>
      <c r="H8738" t="s">
        <v>13150</v>
      </c>
      <c r="I8738" t="s">
        <v>11279</v>
      </c>
      <c r="J8738" t="s">
        <v>11280</v>
      </c>
      <c r="K8738" t="s">
        <v>16175</v>
      </c>
      <c r="L8738" t="s">
        <v>14198</v>
      </c>
      <c r="M8738" t="s">
        <v>595</v>
      </c>
    </row>
    <row r="8739" spans="1:13">
      <c r="A8739" t="s">
        <v>11277</v>
      </c>
      <c r="C8739" t="str">
        <f t="shared" si="136"/>
        <v>No Rating</v>
      </c>
      <c r="E8739" t="s">
        <v>13150</v>
      </c>
      <c r="G8739" t="s">
        <v>13150</v>
      </c>
      <c r="H8739" t="s">
        <v>13150</v>
      </c>
      <c r="I8739" t="s">
        <v>11279</v>
      </c>
      <c r="J8739" t="s">
        <v>11280</v>
      </c>
      <c r="K8739" t="s">
        <v>16175</v>
      </c>
      <c r="L8739" t="s">
        <v>14198</v>
      </c>
      <c r="M8739" t="s">
        <v>16121</v>
      </c>
    </row>
    <row r="8740" spans="1:13">
      <c r="A8740" t="s">
        <v>11281</v>
      </c>
      <c r="C8740" t="str">
        <f t="shared" si="136"/>
        <v>No Rating</v>
      </c>
      <c r="E8740" t="s">
        <v>13150</v>
      </c>
      <c r="G8740" t="s">
        <v>13150</v>
      </c>
      <c r="H8740" t="s">
        <v>13150</v>
      </c>
      <c r="I8740" t="s">
        <v>11283</v>
      </c>
      <c r="J8740" t="s">
        <v>11284</v>
      </c>
      <c r="K8740" t="s">
        <v>15929</v>
      </c>
      <c r="L8740" t="s">
        <v>14198</v>
      </c>
      <c r="M8740" t="s">
        <v>262</v>
      </c>
    </row>
    <row r="8741" spans="1:13">
      <c r="A8741" t="s">
        <v>11281</v>
      </c>
      <c r="C8741" t="str">
        <f t="shared" si="136"/>
        <v>No Rating</v>
      </c>
      <c r="E8741" t="s">
        <v>13150</v>
      </c>
      <c r="G8741" t="s">
        <v>13150</v>
      </c>
      <c r="H8741" t="s">
        <v>13150</v>
      </c>
      <c r="I8741" t="s">
        <v>11283</v>
      </c>
      <c r="J8741" t="s">
        <v>11284</v>
      </c>
      <c r="K8741" t="s">
        <v>15929</v>
      </c>
      <c r="L8741" t="s">
        <v>14198</v>
      </c>
      <c r="M8741" t="s">
        <v>10</v>
      </c>
    </row>
    <row r="8742" spans="1:13">
      <c r="A8742" t="s">
        <v>11281</v>
      </c>
      <c r="C8742" t="str">
        <f t="shared" si="136"/>
        <v>No Rating</v>
      </c>
      <c r="E8742" t="s">
        <v>13150</v>
      </c>
      <c r="G8742" t="s">
        <v>13150</v>
      </c>
      <c r="H8742" t="s">
        <v>13150</v>
      </c>
      <c r="I8742" t="s">
        <v>11283</v>
      </c>
      <c r="J8742" t="s">
        <v>11284</v>
      </c>
      <c r="K8742" t="s">
        <v>15929</v>
      </c>
      <c r="L8742" t="s">
        <v>14198</v>
      </c>
      <c r="M8742" t="s">
        <v>1762</v>
      </c>
    </row>
    <row r="8743" spans="1:13">
      <c r="A8743" t="s">
        <v>11281</v>
      </c>
      <c r="C8743" t="str">
        <f t="shared" si="136"/>
        <v>No Rating</v>
      </c>
      <c r="E8743" t="s">
        <v>13150</v>
      </c>
      <c r="G8743" t="s">
        <v>13150</v>
      </c>
      <c r="H8743" t="s">
        <v>13150</v>
      </c>
      <c r="I8743" t="s">
        <v>11283</v>
      </c>
      <c r="J8743" t="s">
        <v>11284</v>
      </c>
      <c r="K8743" t="s">
        <v>15929</v>
      </c>
      <c r="L8743" t="s">
        <v>14198</v>
      </c>
      <c r="M8743" t="s">
        <v>1505</v>
      </c>
    </row>
    <row r="8744" spans="1:13">
      <c r="A8744" t="s">
        <v>11281</v>
      </c>
      <c r="C8744" t="str">
        <f t="shared" si="136"/>
        <v>No Rating</v>
      </c>
      <c r="E8744" t="s">
        <v>13150</v>
      </c>
      <c r="G8744" t="s">
        <v>13150</v>
      </c>
      <c r="H8744" t="s">
        <v>13150</v>
      </c>
      <c r="I8744" t="s">
        <v>11283</v>
      </c>
      <c r="J8744" t="s">
        <v>11284</v>
      </c>
      <c r="K8744" t="s">
        <v>15929</v>
      </c>
      <c r="L8744" t="s">
        <v>14198</v>
      </c>
      <c r="M8744" t="s">
        <v>595</v>
      </c>
    </row>
    <row r="8745" spans="1:13">
      <c r="A8745" t="s">
        <v>11286</v>
      </c>
      <c r="B8745">
        <v>4.3</v>
      </c>
      <c r="C8745" t="str">
        <f t="shared" si="136"/>
        <v>4 – 5</v>
      </c>
      <c r="D8745">
        <v>500</v>
      </c>
      <c r="E8745" t="s">
        <v>13149</v>
      </c>
      <c r="G8745" t="s">
        <v>13150</v>
      </c>
      <c r="H8745" t="s">
        <v>13150</v>
      </c>
      <c r="I8745" t="s">
        <v>11288</v>
      </c>
      <c r="J8745" t="s">
        <v>11289</v>
      </c>
      <c r="K8745" t="s">
        <v>13639</v>
      </c>
      <c r="L8745" t="s">
        <v>13155</v>
      </c>
      <c r="M8745" t="s">
        <v>330</v>
      </c>
    </row>
    <row r="8746" spans="1:13">
      <c r="A8746" t="s">
        <v>11286</v>
      </c>
      <c r="B8746">
        <v>4.3</v>
      </c>
      <c r="C8746" t="str">
        <f t="shared" si="136"/>
        <v>4 – 5</v>
      </c>
      <c r="D8746">
        <v>500</v>
      </c>
      <c r="E8746" t="s">
        <v>13149</v>
      </c>
      <c r="G8746" t="s">
        <v>13150</v>
      </c>
      <c r="H8746" t="s">
        <v>13150</v>
      </c>
      <c r="I8746" t="s">
        <v>11288</v>
      </c>
      <c r="J8746" t="s">
        <v>11289</v>
      </c>
      <c r="K8746" t="s">
        <v>13639</v>
      </c>
      <c r="L8746" t="s">
        <v>13155</v>
      </c>
      <c r="M8746" t="s">
        <v>52</v>
      </c>
    </row>
    <row r="8747" spans="1:13">
      <c r="A8747" t="s">
        <v>11286</v>
      </c>
      <c r="B8747">
        <v>4.3</v>
      </c>
      <c r="C8747" t="str">
        <f t="shared" si="136"/>
        <v>4 – 5</v>
      </c>
      <c r="D8747">
        <v>500</v>
      </c>
      <c r="E8747" t="s">
        <v>13149</v>
      </c>
      <c r="G8747" t="s">
        <v>13150</v>
      </c>
      <c r="H8747" t="s">
        <v>13150</v>
      </c>
      <c r="I8747" t="s">
        <v>11288</v>
      </c>
      <c r="J8747" t="s">
        <v>11289</v>
      </c>
      <c r="K8747" t="s">
        <v>13639</v>
      </c>
      <c r="L8747" t="s">
        <v>13155</v>
      </c>
      <c r="M8747" t="s">
        <v>18</v>
      </c>
    </row>
    <row r="8748" spans="1:13">
      <c r="A8748" t="s">
        <v>11286</v>
      </c>
      <c r="B8748">
        <v>4.3</v>
      </c>
      <c r="C8748" t="str">
        <f t="shared" si="136"/>
        <v>4 – 5</v>
      </c>
      <c r="D8748">
        <v>500</v>
      </c>
      <c r="E8748" t="s">
        <v>13149</v>
      </c>
      <c r="G8748" t="s">
        <v>13150</v>
      </c>
      <c r="H8748" t="s">
        <v>13150</v>
      </c>
      <c r="I8748" t="s">
        <v>11288</v>
      </c>
      <c r="J8748" t="s">
        <v>11289</v>
      </c>
      <c r="K8748" t="s">
        <v>13639</v>
      </c>
      <c r="L8748" t="s">
        <v>13155</v>
      </c>
      <c r="M8748" t="s">
        <v>1220</v>
      </c>
    </row>
    <row r="8749" spans="1:13">
      <c r="A8749" t="s">
        <v>11290</v>
      </c>
      <c r="C8749" t="str">
        <f t="shared" si="136"/>
        <v>No Rating</v>
      </c>
      <c r="E8749" t="s">
        <v>13150</v>
      </c>
      <c r="G8749" t="s">
        <v>13150</v>
      </c>
      <c r="H8749" t="s">
        <v>13150</v>
      </c>
      <c r="I8749" t="s">
        <v>11292</v>
      </c>
      <c r="J8749" t="s">
        <v>11293</v>
      </c>
      <c r="K8749" t="s">
        <v>15930</v>
      </c>
      <c r="L8749" t="s">
        <v>14198</v>
      </c>
      <c r="M8749" t="s">
        <v>635</v>
      </c>
    </row>
    <row r="8750" spans="1:13">
      <c r="A8750" t="s">
        <v>11290</v>
      </c>
      <c r="C8750" t="str">
        <f t="shared" si="136"/>
        <v>No Rating</v>
      </c>
      <c r="E8750" t="s">
        <v>13150</v>
      </c>
      <c r="G8750" t="s">
        <v>13150</v>
      </c>
      <c r="H8750" t="s">
        <v>13150</v>
      </c>
      <c r="I8750" t="s">
        <v>11292</v>
      </c>
      <c r="J8750" t="s">
        <v>11293</v>
      </c>
      <c r="K8750" t="s">
        <v>15930</v>
      </c>
      <c r="L8750" t="s">
        <v>14198</v>
      </c>
      <c r="M8750" t="s">
        <v>149</v>
      </c>
    </row>
    <row r="8751" spans="1:13">
      <c r="A8751" t="s">
        <v>11290</v>
      </c>
      <c r="C8751" t="str">
        <f t="shared" si="136"/>
        <v>No Rating</v>
      </c>
      <c r="E8751" t="s">
        <v>13150</v>
      </c>
      <c r="G8751" t="s">
        <v>13150</v>
      </c>
      <c r="H8751" t="s">
        <v>13150</v>
      </c>
      <c r="I8751" t="s">
        <v>11292</v>
      </c>
      <c r="J8751" t="s">
        <v>11293</v>
      </c>
      <c r="K8751" t="s">
        <v>15930</v>
      </c>
      <c r="L8751" t="s">
        <v>14198</v>
      </c>
      <c r="M8751" t="s">
        <v>262</v>
      </c>
    </row>
    <row r="8752" spans="1:13">
      <c r="A8752" t="s">
        <v>11290</v>
      </c>
      <c r="C8752" t="str">
        <f t="shared" si="136"/>
        <v>No Rating</v>
      </c>
      <c r="E8752" t="s">
        <v>13150</v>
      </c>
      <c r="G8752" t="s">
        <v>13150</v>
      </c>
      <c r="H8752" t="s">
        <v>13150</v>
      </c>
      <c r="I8752" t="s">
        <v>11292</v>
      </c>
      <c r="J8752" t="s">
        <v>11293</v>
      </c>
      <c r="K8752" t="s">
        <v>15930</v>
      </c>
      <c r="L8752" t="s">
        <v>14198</v>
      </c>
      <c r="M8752" t="s">
        <v>10</v>
      </c>
    </row>
    <row r="8753" spans="1:13">
      <c r="A8753" t="s">
        <v>11290</v>
      </c>
      <c r="C8753" t="str">
        <f t="shared" si="136"/>
        <v>No Rating</v>
      </c>
      <c r="E8753" t="s">
        <v>13150</v>
      </c>
      <c r="G8753" t="s">
        <v>13150</v>
      </c>
      <c r="H8753" t="s">
        <v>13150</v>
      </c>
      <c r="I8753" t="s">
        <v>11292</v>
      </c>
      <c r="J8753" t="s">
        <v>11293</v>
      </c>
      <c r="K8753" t="s">
        <v>15930</v>
      </c>
      <c r="L8753" t="s">
        <v>14198</v>
      </c>
      <c r="M8753" t="s">
        <v>595</v>
      </c>
    </row>
    <row r="8754" spans="1:13">
      <c r="A8754" t="s">
        <v>11294</v>
      </c>
      <c r="B8754">
        <v>4.9000000000000004</v>
      </c>
      <c r="C8754" t="str">
        <f t="shared" si="136"/>
        <v>4 – 5</v>
      </c>
      <c r="D8754">
        <v>100</v>
      </c>
      <c r="E8754" t="s">
        <v>13149</v>
      </c>
      <c r="G8754" t="s">
        <v>13150</v>
      </c>
      <c r="H8754" t="s">
        <v>13150</v>
      </c>
      <c r="I8754" t="s">
        <v>11296</v>
      </c>
      <c r="J8754" t="s">
        <v>11297</v>
      </c>
      <c r="K8754" t="s">
        <v>15931</v>
      </c>
      <c r="L8754" t="s">
        <v>14198</v>
      </c>
      <c r="M8754" t="s">
        <v>52</v>
      </c>
    </row>
    <row r="8755" spans="1:13">
      <c r="A8755" t="s">
        <v>11294</v>
      </c>
      <c r="B8755">
        <v>4.9000000000000004</v>
      </c>
      <c r="C8755" t="str">
        <f t="shared" si="136"/>
        <v>4 – 5</v>
      </c>
      <c r="D8755">
        <v>100</v>
      </c>
      <c r="E8755" t="s">
        <v>13149</v>
      </c>
      <c r="G8755" t="s">
        <v>13150</v>
      </c>
      <c r="H8755" t="s">
        <v>13150</v>
      </c>
      <c r="I8755" t="s">
        <v>11296</v>
      </c>
      <c r="J8755" t="s">
        <v>11297</v>
      </c>
      <c r="K8755" t="s">
        <v>15931</v>
      </c>
      <c r="L8755" t="s">
        <v>14198</v>
      </c>
      <c r="M8755" t="s">
        <v>18</v>
      </c>
    </row>
    <row r="8756" spans="1:13">
      <c r="A8756" t="s">
        <v>11294</v>
      </c>
      <c r="B8756">
        <v>4.9000000000000004</v>
      </c>
      <c r="C8756" t="str">
        <f t="shared" si="136"/>
        <v>4 – 5</v>
      </c>
      <c r="D8756">
        <v>100</v>
      </c>
      <c r="E8756" t="s">
        <v>13149</v>
      </c>
      <c r="G8756" t="s">
        <v>13150</v>
      </c>
      <c r="H8756" t="s">
        <v>13150</v>
      </c>
      <c r="I8756" t="s">
        <v>11296</v>
      </c>
      <c r="J8756" t="s">
        <v>11297</v>
      </c>
      <c r="K8756" t="s">
        <v>15931</v>
      </c>
      <c r="L8756" t="s">
        <v>14198</v>
      </c>
      <c r="M8756" t="s">
        <v>5392</v>
      </c>
    </row>
    <row r="8757" spans="1:13">
      <c r="A8757" t="s">
        <v>11294</v>
      </c>
      <c r="B8757">
        <v>4.9000000000000004</v>
      </c>
      <c r="C8757" t="str">
        <f t="shared" si="136"/>
        <v>4 – 5</v>
      </c>
      <c r="D8757">
        <v>100</v>
      </c>
      <c r="E8757" t="s">
        <v>13149</v>
      </c>
      <c r="G8757" t="s">
        <v>13150</v>
      </c>
      <c r="H8757" t="s">
        <v>13150</v>
      </c>
      <c r="I8757" t="s">
        <v>11296</v>
      </c>
      <c r="J8757" t="s">
        <v>11297</v>
      </c>
      <c r="K8757" t="s">
        <v>15931</v>
      </c>
      <c r="L8757" t="s">
        <v>14198</v>
      </c>
      <c r="M8757" t="s">
        <v>1220</v>
      </c>
    </row>
    <row r="8758" spans="1:13">
      <c r="A8758" t="s">
        <v>11298</v>
      </c>
      <c r="B8758">
        <v>3.7</v>
      </c>
      <c r="C8758" t="str">
        <f t="shared" si="136"/>
        <v>3 – 4</v>
      </c>
      <c r="D8758">
        <v>53</v>
      </c>
      <c r="E8758" t="s">
        <v>13149</v>
      </c>
      <c r="G8758" t="s">
        <v>13150</v>
      </c>
      <c r="H8758" t="s">
        <v>13150</v>
      </c>
      <c r="I8758" t="s">
        <v>11301</v>
      </c>
      <c r="J8758" t="s">
        <v>11302</v>
      </c>
      <c r="K8758" t="s">
        <v>13640</v>
      </c>
      <c r="L8758" t="s">
        <v>13155</v>
      </c>
      <c r="M8758" t="s">
        <v>635</v>
      </c>
    </row>
    <row r="8759" spans="1:13">
      <c r="A8759" t="s">
        <v>11298</v>
      </c>
      <c r="B8759">
        <v>3.7</v>
      </c>
      <c r="C8759" t="str">
        <f t="shared" si="136"/>
        <v>3 – 4</v>
      </c>
      <c r="D8759">
        <v>53</v>
      </c>
      <c r="E8759" t="s">
        <v>13149</v>
      </c>
      <c r="G8759" t="s">
        <v>13150</v>
      </c>
      <c r="H8759" t="s">
        <v>13150</v>
      </c>
      <c r="I8759" t="s">
        <v>11301</v>
      </c>
      <c r="J8759" t="s">
        <v>11302</v>
      </c>
      <c r="K8759" t="s">
        <v>13640</v>
      </c>
      <c r="L8759" t="s">
        <v>13155</v>
      </c>
      <c r="M8759" t="s">
        <v>262</v>
      </c>
    </row>
    <row r="8760" spans="1:13">
      <c r="A8760" t="s">
        <v>11298</v>
      </c>
      <c r="B8760">
        <v>3.7</v>
      </c>
      <c r="C8760" t="str">
        <f t="shared" si="136"/>
        <v>3 – 4</v>
      </c>
      <c r="D8760">
        <v>53</v>
      </c>
      <c r="E8760" t="s">
        <v>13149</v>
      </c>
      <c r="G8760" t="s">
        <v>13150</v>
      </c>
      <c r="H8760" t="s">
        <v>13150</v>
      </c>
      <c r="I8760" t="s">
        <v>11301</v>
      </c>
      <c r="J8760" t="s">
        <v>11302</v>
      </c>
      <c r="K8760" t="s">
        <v>13640</v>
      </c>
      <c r="L8760" t="s">
        <v>13155</v>
      </c>
      <c r="M8760" t="s">
        <v>10</v>
      </c>
    </row>
    <row r="8761" spans="1:13">
      <c r="A8761" t="s">
        <v>11298</v>
      </c>
      <c r="B8761">
        <v>3.7</v>
      </c>
      <c r="C8761" t="str">
        <f t="shared" si="136"/>
        <v>3 – 4</v>
      </c>
      <c r="D8761">
        <v>53</v>
      </c>
      <c r="E8761" t="s">
        <v>13149</v>
      </c>
      <c r="G8761" t="s">
        <v>13150</v>
      </c>
      <c r="H8761" t="s">
        <v>13150</v>
      </c>
      <c r="I8761" t="s">
        <v>11301</v>
      </c>
      <c r="J8761" t="s">
        <v>11302</v>
      </c>
      <c r="K8761" t="s">
        <v>13640</v>
      </c>
      <c r="L8761" t="s">
        <v>13155</v>
      </c>
      <c r="M8761" t="s">
        <v>18</v>
      </c>
    </row>
    <row r="8762" spans="1:13">
      <c r="A8762" t="s">
        <v>11298</v>
      </c>
      <c r="B8762">
        <v>3.7</v>
      </c>
      <c r="C8762" t="str">
        <f t="shared" si="136"/>
        <v>3 – 4</v>
      </c>
      <c r="D8762">
        <v>53</v>
      </c>
      <c r="E8762" t="s">
        <v>13149</v>
      </c>
      <c r="G8762" t="s">
        <v>13150</v>
      </c>
      <c r="H8762" t="s">
        <v>13150</v>
      </c>
      <c r="I8762" t="s">
        <v>11301</v>
      </c>
      <c r="J8762" t="s">
        <v>11302</v>
      </c>
      <c r="K8762" t="s">
        <v>13640</v>
      </c>
      <c r="L8762" t="s">
        <v>13155</v>
      </c>
      <c r="M8762" t="s">
        <v>595</v>
      </c>
    </row>
    <row r="8763" spans="1:13">
      <c r="A8763" t="s">
        <v>11303</v>
      </c>
      <c r="C8763" t="str">
        <f t="shared" si="136"/>
        <v>No Rating</v>
      </c>
      <c r="E8763" t="s">
        <v>13150</v>
      </c>
      <c r="G8763" t="s">
        <v>13150</v>
      </c>
      <c r="H8763" t="s">
        <v>13150</v>
      </c>
      <c r="I8763" t="s">
        <v>11305</v>
      </c>
      <c r="J8763" t="s">
        <v>11306</v>
      </c>
      <c r="K8763" t="s">
        <v>15932</v>
      </c>
      <c r="L8763" t="s">
        <v>14198</v>
      </c>
      <c r="M8763" t="s">
        <v>635</v>
      </c>
    </row>
    <row r="8764" spans="1:13">
      <c r="A8764" t="s">
        <v>11303</v>
      </c>
      <c r="C8764" t="str">
        <f t="shared" si="136"/>
        <v>No Rating</v>
      </c>
      <c r="E8764" t="s">
        <v>13150</v>
      </c>
      <c r="G8764" t="s">
        <v>13150</v>
      </c>
      <c r="H8764" t="s">
        <v>13150</v>
      </c>
      <c r="I8764" t="s">
        <v>11305</v>
      </c>
      <c r="J8764" t="s">
        <v>11306</v>
      </c>
      <c r="K8764" t="s">
        <v>15932</v>
      </c>
      <c r="L8764" t="s">
        <v>14198</v>
      </c>
      <c r="M8764" t="s">
        <v>262</v>
      </c>
    </row>
    <row r="8765" spans="1:13">
      <c r="A8765" t="s">
        <v>11303</v>
      </c>
      <c r="C8765" t="str">
        <f t="shared" si="136"/>
        <v>No Rating</v>
      </c>
      <c r="E8765" t="s">
        <v>13150</v>
      </c>
      <c r="G8765" t="s">
        <v>13150</v>
      </c>
      <c r="H8765" t="s">
        <v>13150</v>
      </c>
      <c r="I8765" t="s">
        <v>11305</v>
      </c>
      <c r="J8765" t="s">
        <v>11306</v>
      </c>
      <c r="K8765" t="s">
        <v>15932</v>
      </c>
      <c r="L8765" t="s">
        <v>14198</v>
      </c>
      <c r="M8765" t="s">
        <v>10</v>
      </c>
    </row>
    <row r="8766" spans="1:13">
      <c r="A8766" t="s">
        <v>11303</v>
      </c>
      <c r="C8766" t="str">
        <f t="shared" si="136"/>
        <v>No Rating</v>
      </c>
      <c r="E8766" t="s">
        <v>13150</v>
      </c>
      <c r="G8766" t="s">
        <v>13150</v>
      </c>
      <c r="H8766" t="s">
        <v>13150</v>
      </c>
      <c r="I8766" t="s">
        <v>11305</v>
      </c>
      <c r="J8766" t="s">
        <v>11306</v>
      </c>
      <c r="K8766" t="s">
        <v>15932</v>
      </c>
      <c r="L8766" t="s">
        <v>14198</v>
      </c>
      <c r="M8766" t="s">
        <v>595</v>
      </c>
    </row>
    <row r="8767" spans="1:13">
      <c r="A8767" t="s">
        <v>11303</v>
      </c>
      <c r="C8767" t="str">
        <f t="shared" si="136"/>
        <v>No Rating</v>
      </c>
      <c r="E8767" t="s">
        <v>13150</v>
      </c>
      <c r="G8767" t="s">
        <v>13150</v>
      </c>
      <c r="H8767" t="s">
        <v>13150</v>
      </c>
      <c r="I8767" t="s">
        <v>11305</v>
      </c>
      <c r="J8767" t="s">
        <v>11306</v>
      </c>
      <c r="K8767" t="s">
        <v>15932</v>
      </c>
      <c r="L8767" t="s">
        <v>14198</v>
      </c>
      <c r="M8767" t="s">
        <v>16121</v>
      </c>
    </row>
    <row r="8768" spans="1:13">
      <c r="A8768" t="s">
        <v>11307</v>
      </c>
      <c r="B8768">
        <v>2.8</v>
      </c>
      <c r="C8768" t="str">
        <f t="shared" si="136"/>
        <v>2 – 3</v>
      </c>
      <c r="D8768">
        <v>51</v>
      </c>
      <c r="E8768" t="s">
        <v>13149</v>
      </c>
      <c r="G8768" t="s">
        <v>13150</v>
      </c>
      <c r="H8768" t="s">
        <v>13150</v>
      </c>
      <c r="I8768" t="s">
        <v>11310</v>
      </c>
      <c r="J8768" t="s">
        <v>11311</v>
      </c>
      <c r="K8768" t="s">
        <v>15933</v>
      </c>
      <c r="L8768" t="s">
        <v>14198</v>
      </c>
      <c r="M8768" t="s">
        <v>18</v>
      </c>
    </row>
    <row r="8769" spans="1:13">
      <c r="A8769" t="s">
        <v>11307</v>
      </c>
      <c r="B8769">
        <v>2.8</v>
      </c>
      <c r="C8769" t="str">
        <f t="shared" si="136"/>
        <v>2 – 3</v>
      </c>
      <c r="D8769">
        <v>51</v>
      </c>
      <c r="E8769" t="s">
        <v>13149</v>
      </c>
      <c r="G8769" t="s">
        <v>13150</v>
      </c>
      <c r="H8769" t="s">
        <v>13150</v>
      </c>
      <c r="I8769" t="s">
        <v>11310</v>
      </c>
      <c r="J8769" t="s">
        <v>11311</v>
      </c>
      <c r="K8769" t="s">
        <v>15933</v>
      </c>
      <c r="L8769" t="s">
        <v>14198</v>
      </c>
      <c r="M8769" t="s">
        <v>3586</v>
      </c>
    </row>
    <row r="8770" spans="1:13">
      <c r="A8770" t="s">
        <v>11307</v>
      </c>
      <c r="B8770">
        <v>2.8</v>
      </c>
      <c r="C8770" t="str">
        <f t="shared" ref="C8770:C8833" si="137">IF(B8770="", "No Rating",
 IF(B8770&lt;=2, "1 – 2",
 IF(B8770&lt;=3, "2 – 3",
 IF(B8770&lt;=4, "3 – 4",
 "4 – 5"))))</f>
        <v>2 – 3</v>
      </c>
      <c r="D8770">
        <v>51</v>
      </c>
      <c r="E8770" t="s">
        <v>13149</v>
      </c>
      <c r="G8770" t="s">
        <v>13150</v>
      </c>
      <c r="H8770" t="s">
        <v>13150</v>
      </c>
      <c r="I8770" t="s">
        <v>11310</v>
      </c>
      <c r="J8770" t="s">
        <v>11311</v>
      </c>
      <c r="K8770" t="s">
        <v>15933</v>
      </c>
      <c r="L8770" t="s">
        <v>14198</v>
      </c>
      <c r="M8770" t="s">
        <v>8122</v>
      </c>
    </row>
    <row r="8771" spans="1:13">
      <c r="A8771" t="s">
        <v>11312</v>
      </c>
      <c r="B8771">
        <v>4.7</v>
      </c>
      <c r="C8771" t="str">
        <f t="shared" si="137"/>
        <v>4 – 5</v>
      </c>
      <c r="D8771">
        <v>500</v>
      </c>
      <c r="E8771" t="s">
        <v>13149</v>
      </c>
      <c r="G8771" t="s">
        <v>13150</v>
      </c>
      <c r="H8771" t="s">
        <v>13150</v>
      </c>
      <c r="I8771" t="s">
        <v>11314</v>
      </c>
      <c r="J8771" t="s">
        <v>11315</v>
      </c>
      <c r="K8771" t="s">
        <v>13641</v>
      </c>
      <c r="L8771" t="s">
        <v>14400</v>
      </c>
      <c r="M8771" t="s">
        <v>52</v>
      </c>
    </row>
    <row r="8772" spans="1:13">
      <c r="A8772" t="s">
        <v>11312</v>
      </c>
      <c r="B8772">
        <v>4.7</v>
      </c>
      <c r="C8772" t="str">
        <f t="shared" si="137"/>
        <v>4 – 5</v>
      </c>
      <c r="D8772">
        <v>500</v>
      </c>
      <c r="E8772" t="s">
        <v>13149</v>
      </c>
      <c r="G8772" t="s">
        <v>13150</v>
      </c>
      <c r="H8772" t="s">
        <v>13150</v>
      </c>
      <c r="I8772" t="s">
        <v>11314</v>
      </c>
      <c r="J8772" t="s">
        <v>11315</v>
      </c>
      <c r="K8772" t="s">
        <v>13641</v>
      </c>
      <c r="L8772" t="s">
        <v>14400</v>
      </c>
      <c r="M8772" t="s">
        <v>18</v>
      </c>
    </row>
    <row r="8773" spans="1:13">
      <c r="A8773" t="s">
        <v>11312</v>
      </c>
      <c r="B8773">
        <v>4.7</v>
      </c>
      <c r="C8773" t="str">
        <f t="shared" si="137"/>
        <v>4 – 5</v>
      </c>
      <c r="D8773">
        <v>500</v>
      </c>
      <c r="E8773" t="s">
        <v>13149</v>
      </c>
      <c r="G8773" t="s">
        <v>13150</v>
      </c>
      <c r="H8773" t="s">
        <v>13150</v>
      </c>
      <c r="I8773" t="s">
        <v>11314</v>
      </c>
      <c r="J8773" t="s">
        <v>11315</v>
      </c>
      <c r="K8773" t="s">
        <v>13641</v>
      </c>
      <c r="L8773" t="s">
        <v>14400</v>
      </c>
      <c r="M8773" t="s">
        <v>5392</v>
      </c>
    </row>
    <row r="8774" spans="1:13">
      <c r="A8774" t="s">
        <v>11312</v>
      </c>
      <c r="B8774">
        <v>4.7</v>
      </c>
      <c r="C8774" t="str">
        <f t="shared" si="137"/>
        <v>4 – 5</v>
      </c>
      <c r="D8774">
        <v>500</v>
      </c>
      <c r="E8774" t="s">
        <v>13149</v>
      </c>
      <c r="G8774" t="s">
        <v>13150</v>
      </c>
      <c r="H8774" t="s">
        <v>13150</v>
      </c>
      <c r="I8774" t="s">
        <v>11314</v>
      </c>
      <c r="J8774" t="s">
        <v>11315</v>
      </c>
      <c r="K8774" t="s">
        <v>13641</v>
      </c>
      <c r="L8774" t="s">
        <v>14400</v>
      </c>
      <c r="M8774" t="s">
        <v>16113</v>
      </c>
    </row>
    <row r="8775" spans="1:13">
      <c r="A8775" t="s">
        <v>11316</v>
      </c>
      <c r="C8775" t="str">
        <f t="shared" si="137"/>
        <v>No Rating</v>
      </c>
      <c r="E8775" t="s">
        <v>13150</v>
      </c>
      <c r="G8775" t="s">
        <v>13150</v>
      </c>
      <c r="H8775" t="s">
        <v>13150</v>
      </c>
      <c r="I8775" t="s">
        <v>11318</v>
      </c>
      <c r="J8775" t="s">
        <v>11319</v>
      </c>
      <c r="K8775" t="s">
        <v>15934</v>
      </c>
      <c r="L8775" t="s">
        <v>14198</v>
      </c>
      <c r="M8775" t="s">
        <v>149</v>
      </c>
    </row>
    <row r="8776" spans="1:13">
      <c r="A8776" t="s">
        <v>11316</v>
      </c>
      <c r="C8776" t="str">
        <f t="shared" si="137"/>
        <v>No Rating</v>
      </c>
      <c r="E8776" t="s">
        <v>13150</v>
      </c>
      <c r="G8776" t="s">
        <v>13150</v>
      </c>
      <c r="H8776" t="s">
        <v>13150</v>
      </c>
      <c r="I8776" t="s">
        <v>11318</v>
      </c>
      <c r="J8776" t="s">
        <v>11319</v>
      </c>
      <c r="K8776" t="s">
        <v>15934</v>
      </c>
      <c r="L8776" t="s">
        <v>14198</v>
      </c>
      <c r="M8776" t="s">
        <v>262</v>
      </c>
    </row>
    <row r="8777" spans="1:13">
      <c r="A8777" t="s">
        <v>11316</v>
      </c>
      <c r="C8777" t="str">
        <f t="shared" si="137"/>
        <v>No Rating</v>
      </c>
      <c r="E8777" t="s">
        <v>13150</v>
      </c>
      <c r="G8777" t="s">
        <v>13150</v>
      </c>
      <c r="H8777" t="s">
        <v>13150</v>
      </c>
      <c r="I8777" t="s">
        <v>11318</v>
      </c>
      <c r="J8777" t="s">
        <v>11319</v>
      </c>
      <c r="K8777" t="s">
        <v>15934</v>
      </c>
      <c r="L8777" t="s">
        <v>14198</v>
      </c>
      <c r="M8777" t="s">
        <v>52</v>
      </c>
    </row>
    <row r="8778" spans="1:13">
      <c r="A8778" t="s">
        <v>11316</v>
      </c>
      <c r="C8778" t="str">
        <f t="shared" si="137"/>
        <v>No Rating</v>
      </c>
      <c r="E8778" t="s">
        <v>13150</v>
      </c>
      <c r="G8778" t="s">
        <v>13150</v>
      </c>
      <c r="H8778" t="s">
        <v>13150</v>
      </c>
      <c r="I8778" t="s">
        <v>11318</v>
      </c>
      <c r="J8778" t="s">
        <v>11319</v>
      </c>
      <c r="K8778" t="s">
        <v>15934</v>
      </c>
      <c r="L8778" t="s">
        <v>14198</v>
      </c>
      <c r="M8778" t="s">
        <v>2256</v>
      </c>
    </row>
    <row r="8779" spans="1:13">
      <c r="A8779" t="s">
        <v>11316</v>
      </c>
      <c r="C8779" t="str">
        <f t="shared" si="137"/>
        <v>No Rating</v>
      </c>
      <c r="E8779" t="s">
        <v>13150</v>
      </c>
      <c r="G8779" t="s">
        <v>13150</v>
      </c>
      <c r="H8779" t="s">
        <v>13150</v>
      </c>
      <c r="I8779" t="s">
        <v>11318</v>
      </c>
      <c r="J8779" t="s">
        <v>11319</v>
      </c>
      <c r="K8779" t="s">
        <v>15934</v>
      </c>
      <c r="L8779" t="s">
        <v>14198</v>
      </c>
      <c r="M8779" t="s">
        <v>595</v>
      </c>
    </row>
    <row r="8780" spans="1:13">
      <c r="A8780" t="s">
        <v>11321</v>
      </c>
      <c r="B8780">
        <v>4.5999999999999996</v>
      </c>
      <c r="C8780" t="str">
        <f t="shared" si="137"/>
        <v>4 – 5</v>
      </c>
      <c r="D8780">
        <v>10</v>
      </c>
      <c r="E8780" t="s">
        <v>13149</v>
      </c>
      <c r="G8780" t="s">
        <v>13150</v>
      </c>
      <c r="H8780" t="s">
        <v>13150</v>
      </c>
      <c r="I8780" t="s">
        <v>11323</v>
      </c>
      <c r="J8780" t="s">
        <v>11324</v>
      </c>
      <c r="K8780" t="s">
        <v>15935</v>
      </c>
      <c r="L8780" t="s">
        <v>14067</v>
      </c>
      <c r="M8780" t="s">
        <v>149</v>
      </c>
    </row>
    <row r="8781" spans="1:13">
      <c r="A8781" t="s">
        <v>11321</v>
      </c>
      <c r="B8781">
        <v>4.5999999999999996</v>
      </c>
      <c r="C8781" t="str">
        <f t="shared" si="137"/>
        <v>4 – 5</v>
      </c>
      <c r="D8781">
        <v>10</v>
      </c>
      <c r="E8781" t="s">
        <v>13149</v>
      </c>
      <c r="G8781" t="s">
        <v>13150</v>
      </c>
      <c r="H8781" t="s">
        <v>13150</v>
      </c>
      <c r="I8781" t="s">
        <v>11323</v>
      </c>
      <c r="J8781" t="s">
        <v>11324</v>
      </c>
      <c r="K8781" t="s">
        <v>15935</v>
      </c>
      <c r="L8781" t="s">
        <v>14067</v>
      </c>
      <c r="M8781" t="s">
        <v>18</v>
      </c>
    </row>
    <row r="8782" spans="1:13">
      <c r="A8782" t="s">
        <v>11321</v>
      </c>
      <c r="B8782">
        <v>4.5999999999999996</v>
      </c>
      <c r="C8782" t="str">
        <f t="shared" si="137"/>
        <v>4 – 5</v>
      </c>
      <c r="D8782">
        <v>10</v>
      </c>
      <c r="E8782" t="s">
        <v>13149</v>
      </c>
      <c r="G8782" t="s">
        <v>13150</v>
      </c>
      <c r="H8782" t="s">
        <v>13150</v>
      </c>
      <c r="I8782" t="s">
        <v>11323</v>
      </c>
      <c r="J8782" t="s">
        <v>11324</v>
      </c>
      <c r="K8782" t="s">
        <v>15935</v>
      </c>
      <c r="L8782" t="s">
        <v>14067</v>
      </c>
      <c r="M8782" t="s">
        <v>3586</v>
      </c>
    </row>
    <row r="8783" spans="1:13">
      <c r="A8783" t="s">
        <v>11321</v>
      </c>
      <c r="B8783">
        <v>4.5999999999999996</v>
      </c>
      <c r="C8783" t="str">
        <f t="shared" si="137"/>
        <v>4 – 5</v>
      </c>
      <c r="D8783">
        <v>10</v>
      </c>
      <c r="E8783" t="s">
        <v>13149</v>
      </c>
      <c r="G8783" t="s">
        <v>13150</v>
      </c>
      <c r="H8783" t="s">
        <v>13150</v>
      </c>
      <c r="I8783" t="s">
        <v>11323</v>
      </c>
      <c r="J8783" t="s">
        <v>11324</v>
      </c>
      <c r="K8783" t="s">
        <v>15935</v>
      </c>
      <c r="L8783" t="s">
        <v>14067</v>
      </c>
      <c r="M8783" t="s">
        <v>8122</v>
      </c>
    </row>
    <row r="8784" spans="1:13">
      <c r="A8784" t="s">
        <v>11326</v>
      </c>
      <c r="B8784">
        <v>4.5</v>
      </c>
      <c r="C8784" t="str">
        <f t="shared" si="137"/>
        <v>4 – 5</v>
      </c>
      <c r="D8784">
        <v>90</v>
      </c>
      <c r="E8784" t="s">
        <v>13149</v>
      </c>
      <c r="G8784" t="s">
        <v>13150</v>
      </c>
      <c r="H8784" t="s">
        <v>13150</v>
      </c>
      <c r="I8784" t="s">
        <v>11329</v>
      </c>
      <c r="J8784" t="s">
        <v>11330</v>
      </c>
      <c r="K8784" t="s">
        <v>13642</v>
      </c>
      <c r="L8784" t="s">
        <v>14400</v>
      </c>
      <c r="M8784" t="s">
        <v>52</v>
      </c>
    </row>
    <row r="8785" spans="1:13">
      <c r="A8785" t="s">
        <v>11326</v>
      </c>
      <c r="B8785">
        <v>4.5</v>
      </c>
      <c r="C8785" t="str">
        <f t="shared" si="137"/>
        <v>4 – 5</v>
      </c>
      <c r="D8785">
        <v>90</v>
      </c>
      <c r="E8785" t="s">
        <v>13149</v>
      </c>
      <c r="G8785" t="s">
        <v>13150</v>
      </c>
      <c r="H8785" t="s">
        <v>13150</v>
      </c>
      <c r="I8785" t="s">
        <v>11329</v>
      </c>
      <c r="J8785" t="s">
        <v>11330</v>
      </c>
      <c r="K8785" t="s">
        <v>13642</v>
      </c>
      <c r="L8785" t="s">
        <v>14400</v>
      </c>
      <c r="M8785" t="s">
        <v>511</v>
      </c>
    </row>
    <row r="8786" spans="1:13">
      <c r="A8786" t="s">
        <v>11326</v>
      </c>
      <c r="B8786">
        <v>4.5</v>
      </c>
      <c r="C8786" t="str">
        <f t="shared" si="137"/>
        <v>4 – 5</v>
      </c>
      <c r="D8786">
        <v>90</v>
      </c>
      <c r="E8786" t="s">
        <v>13149</v>
      </c>
      <c r="G8786" t="s">
        <v>13150</v>
      </c>
      <c r="H8786" t="s">
        <v>13150</v>
      </c>
      <c r="I8786" t="s">
        <v>11329</v>
      </c>
      <c r="J8786" t="s">
        <v>11330</v>
      </c>
      <c r="K8786" t="s">
        <v>13642</v>
      </c>
      <c r="L8786" t="s">
        <v>14400</v>
      </c>
      <c r="M8786" t="s">
        <v>16112</v>
      </c>
    </row>
    <row r="8787" spans="1:13">
      <c r="A8787" t="s">
        <v>11331</v>
      </c>
      <c r="B8787">
        <v>4.8</v>
      </c>
      <c r="C8787" t="str">
        <f t="shared" si="137"/>
        <v>4 – 5</v>
      </c>
      <c r="D8787">
        <v>100</v>
      </c>
      <c r="E8787" t="s">
        <v>13149</v>
      </c>
      <c r="G8787" t="s">
        <v>13150</v>
      </c>
      <c r="H8787" t="s">
        <v>13150</v>
      </c>
      <c r="I8787" t="s">
        <v>11333</v>
      </c>
      <c r="J8787" t="s">
        <v>11334</v>
      </c>
      <c r="K8787" t="s">
        <v>15936</v>
      </c>
      <c r="L8787" t="s">
        <v>14198</v>
      </c>
      <c r="M8787" t="s">
        <v>262</v>
      </c>
    </row>
    <row r="8788" spans="1:13">
      <c r="A8788" t="s">
        <v>11331</v>
      </c>
      <c r="B8788">
        <v>4.8</v>
      </c>
      <c r="C8788" t="str">
        <f t="shared" si="137"/>
        <v>4 – 5</v>
      </c>
      <c r="D8788">
        <v>100</v>
      </c>
      <c r="E8788" t="s">
        <v>13149</v>
      </c>
      <c r="G8788" t="s">
        <v>13150</v>
      </c>
      <c r="H8788" t="s">
        <v>13150</v>
      </c>
      <c r="I8788" t="s">
        <v>11333</v>
      </c>
      <c r="J8788" t="s">
        <v>11334</v>
      </c>
      <c r="K8788" t="s">
        <v>15936</v>
      </c>
      <c r="L8788" t="s">
        <v>14198</v>
      </c>
      <c r="M8788" t="s">
        <v>10</v>
      </c>
    </row>
    <row r="8789" spans="1:13">
      <c r="A8789" t="s">
        <v>11331</v>
      </c>
      <c r="B8789">
        <v>4.8</v>
      </c>
      <c r="C8789" t="str">
        <f t="shared" si="137"/>
        <v>4 – 5</v>
      </c>
      <c r="D8789">
        <v>100</v>
      </c>
      <c r="E8789" t="s">
        <v>13149</v>
      </c>
      <c r="G8789" t="s">
        <v>13150</v>
      </c>
      <c r="H8789" t="s">
        <v>13150</v>
      </c>
      <c r="I8789" t="s">
        <v>11333</v>
      </c>
      <c r="J8789" t="s">
        <v>11334</v>
      </c>
      <c r="K8789" t="s">
        <v>15936</v>
      </c>
      <c r="L8789" t="s">
        <v>14198</v>
      </c>
      <c r="M8789" t="s">
        <v>595</v>
      </c>
    </row>
    <row r="8790" spans="1:13">
      <c r="A8790" t="s">
        <v>11335</v>
      </c>
      <c r="B8790">
        <v>4.2</v>
      </c>
      <c r="C8790" t="str">
        <f t="shared" si="137"/>
        <v>4 – 5</v>
      </c>
      <c r="D8790">
        <v>1000</v>
      </c>
      <c r="E8790" t="s">
        <v>13149</v>
      </c>
      <c r="G8790" t="s">
        <v>13150</v>
      </c>
      <c r="H8790" t="s">
        <v>13150</v>
      </c>
      <c r="I8790" t="s">
        <v>11337</v>
      </c>
      <c r="J8790" t="s">
        <v>11338</v>
      </c>
      <c r="K8790" t="s">
        <v>13643</v>
      </c>
      <c r="L8790" t="s">
        <v>13155</v>
      </c>
      <c r="M8790" t="s">
        <v>257</v>
      </c>
    </row>
    <row r="8791" spans="1:13">
      <c r="A8791" t="s">
        <v>11335</v>
      </c>
      <c r="B8791">
        <v>4.2</v>
      </c>
      <c r="C8791" t="str">
        <f t="shared" si="137"/>
        <v>4 – 5</v>
      </c>
      <c r="D8791">
        <v>1000</v>
      </c>
      <c r="E8791" t="s">
        <v>13149</v>
      </c>
      <c r="G8791" t="s">
        <v>13150</v>
      </c>
      <c r="H8791" t="s">
        <v>13150</v>
      </c>
      <c r="I8791" t="s">
        <v>11337</v>
      </c>
      <c r="J8791" t="s">
        <v>11338</v>
      </c>
      <c r="K8791" t="s">
        <v>13643</v>
      </c>
      <c r="L8791" t="s">
        <v>13155</v>
      </c>
      <c r="M8791" t="s">
        <v>262</v>
      </c>
    </row>
    <row r="8792" spans="1:13">
      <c r="A8792" t="s">
        <v>11335</v>
      </c>
      <c r="B8792">
        <v>4.2</v>
      </c>
      <c r="C8792" t="str">
        <f t="shared" si="137"/>
        <v>4 – 5</v>
      </c>
      <c r="D8792">
        <v>1000</v>
      </c>
      <c r="E8792" t="s">
        <v>13149</v>
      </c>
      <c r="G8792" t="s">
        <v>13150</v>
      </c>
      <c r="H8792" t="s">
        <v>13150</v>
      </c>
      <c r="I8792" t="s">
        <v>11337</v>
      </c>
      <c r="J8792" t="s">
        <v>11338</v>
      </c>
      <c r="K8792" t="s">
        <v>13643</v>
      </c>
      <c r="L8792" t="s">
        <v>13155</v>
      </c>
      <c r="M8792" t="s">
        <v>10</v>
      </c>
    </row>
    <row r="8793" spans="1:13">
      <c r="A8793" t="s">
        <v>11335</v>
      </c>
      <c r="B8793">
        <v>4.2</v>
      </c>
      <c r="C8793" t="str">
        <f t="shared" si="137"/>
        <v>4 – 5</v>
      </c>
      <c r="D8793">
        <v>1000</v>
      </c>
      <c r="E8793" t="s">
        <v>13149</v>
      </c>
      <c r="G8793" t="s">
        <v>13150</v>
      </c>
      <c r="H8793" t="s">
        <v>13150</v>
      </c>
      <c r="I8793" t="s">
        <v>11337</v>
      </c>
      <c r="J8793" t="s">
        <v>11338</v>
      </c>
      <c r="K8793" t="s">
        <v>13643</v>
      </c>
      <c r="L8793" t="s">
        <v>13155</v>
      </c>
      <c r="M8793" t="s">
        <v>52</v>
      </c>
    </row>
    <row r="8794" spans="1:13">
      <c r="A8794" t="s">
        <v>11335</v>
      </c>
      <c r="B8794">
        <v>4.2</v>
      </c>
      <c r="C8794" t="str">
        <f t="shared" si="137"/>
        <v>4 – 5</v>
      </c>
      <c r="D8794">
        <v>1000</v>
      </c>
      <c r="E8794" t="s">
        <v>13149</v>
      </c>
      <c r="G8794" t="s">
        <v>13150</v>
      </c>
      <c r="H8794" t="s">
        <v>13150</v>
      </c>
      <c r="I8794" t="s">
        <v>11337</v>
      </c>
      <c r="J8794" t="s">
        <v>11338</v>
      </c>
      <c r="K8794" t="s">
        <v>13643</v>
      </c>
      <c r="L8794" t="s">
        <v>13155</v>
      </c>
      <c r="M8794" t="s">
        <v>595</v>
      </c>
    </row>
    <row r="8795" spans="1:13">
      <c r="A8795" t="s">
        <v>11339</v>
      </c>
      <c r="B8795">
        <v>3.4</v>
      </c>
      <c r="C8795" t="str">
        <f t="shared" si="137"/>
        <v>3 – 4</v>
      </c>
      <c r="D8795">
        <v>36</v>
      </c>
      <c r="E8795" t="s">
        <v>13149</v>
      </c>
      <c r="G8795" t="s">
        <v>13150</v>
      </c>
      <c r="H8795" t="s">
        <v>13150</v>
      </c>
      <c r="I8795" t="s">
        <v>11342</v>
      </c>
      <c r="J8795" t="s">
        <v>11343</v>
      </c>
      <c r="K8795" t="s">
        <v>13644</v>
      </c>
      <c r="L8795" t="s">
        <v>13155</v>
      </c>
      <c r="M8795" t="s">
        <v>635</v>
      </c>
    </row>
    <row r="8796" spans="1:13">
      <c r="A8796" t="s">
        <v>11339</v>
      </c>
      <c r="B8796">
        <v>3.4</v>
      </c>
      <c r="C8796" t="str">
        <f t="shared" si="137"/>
        <v>3 – 4</v>
      </c>
      <c r="D8796">
        <v>36</v>
      </c>
      <c r="E8796" t="s">
        <v>13149</v>
      </c>
      <c r="G8796" t="s">
        <v>13150</v>
      </c>
      <c r="H8796" t="s">
        <v>13150</v>
      </c>
      <c r="I8796" t="s">
        <v>11342</v>
      </c>
      <c r="J8796" t="s">
        <v>11343</v>
      </c>
      <c r="K8796" t="s">
        <v>13644</v>
      </c>
      <c r="L8796" t="s">
        <v>13155</v>
      </c>
      <c r="M8796" t="s">
        <v>10</v>
      </c>
    </row>
    <row r="8797" spans="1:13">
      <c r="A8797" t="s">
        <v>11339</v>
      </c>
      <c r="B8797">
        <v>3.4</v>
      </c>
      <c r="C8797" t="str">
        <f t="shared" si="137"/>
        <v>3 – 4</v>
      </c>
      <c r="D8797">
        <v>36</v>
      </c>
      <c r="E8797" t="s">
        <v>13149</v>
      </c>
      <c r="G8797" t="s">
        <v>13150</v>
      </c>
      <c r="H8797" t="s">
        <v>13150</v>
      </c>
      <c r="I8797" t="s">
        <v>11342</v>
      </c>
      <c r="J8797" t="s">
        <v>11343</v>
      </c>
      <c r="K8797" t="s">
        <v>13644</v>
      </c>
      <c r="L8797" t="s">
        <v>13155</v>
      </c>
      <c r="M8797" t="s">
        <v>18</v>
      </c>
    </row>
    <row r="8798" spans="1:13">
      <c r="A8798" t="s">
        <v>11339</v>
      </c>
      <c r="B8798">
        <v>3.4</v>
      </c>
      <c r="C8798" t="str">
        <f t="shared" si="137"/>
        <v>3 – 4</v>
      </c>
      <c r="D8798">
        <v>36</v>
      </c>
      <c r="E8798" t="s">
        <v>13149</v>
      </c>
      <c r="G8798" t="s">
        <v>13150</v>
      </c>
      <c r="H8798" t="s">
        <v>13150</v>
      </c>
      <c r="I8798" t="s">
        <v>11342</v>
      </c>
      <c r="J8798" t="s">
        <v>11343</v>
      </c>
      <c r="K8798" t="s">
        <v>13644</v>
      </c>
      <c r="L8798" t="s">
        <v>13155</v>
      </c>
      <c r="M8798" t="s">
        <v>595</v>
      </c>
    </row>
    <row r="8799" spans="1:13">
      <c r="A8799" t="s">
        <v>11339</v>
      </c>
      <c r="B8799">
        <v>3.4</v>
      </c>
      <c r="C8799" t="str">
        <f t="shared" si="137"/>
        <v>3 – 4</v>
      </c>
      <c r="D8799">
        <v>36</v>
      </c>
      <c r="E8799" t="s">
        <v>13149</v>
      </c>
      <c r="G8799" t="s">
        <v>13150</v>
      </c>
      <c r="H8799" t="s">
        <v>13150</v>
      </c>
      <c r="I8799" t="s">
        <v>11342</v>
      </c>
      <c r="J8799" t="s">
        <v>11343</v>
      </c>
      <c r="K8799" t="s">
        <v>13644</v>
      </c>
      <c r="L8799" t="s">
        <v>13155</v>
      </c>
      <c r="M8799" t="s">
        <v>1220</v>
      </c>
    </row>
    <row r="8800" spans="1:13">
      <c r="A8800" t="s">
        <v>11345</v>
      </c>
      <c r="B8800">
        <v>4.2</v>
      </c>
      <c r="C8800" t="str">
        <f t="shared" si="137"/>
        <v>4 – 5</v>
      </c>
      <c r="D8800">
        <v>1000</v>
      </c>
      <c r="E8800" t="s">
        <v>13149</v>
      </c>
      <c r="G8800" t="s">
        <v>13150</v>
      </c>
      <c r="H8800" t="s">
        <v>13150</v>
      </c>
      <c r="I8800" t="s">
        <v>11347</v>
      </c>
      <c r="J8800" t="s">
        <v>11348</v>
      </c>
      <c r="K8800" t="s">
        <v>13645</v>
      </c>
      <c r="L8800" t="s">
        <v>13155</v>
      </c>
      <c r="M8800" t="s">
        <v>635</v>
      </c>
    </row>
    <row r="8801" spans="1:13">
      <c r="A8801" t="s">
        <v>11345</v>
      </c>
      <c r="B8801">
        <v>4.2</v>
      </c>
      <c r="C8801" t="str">
        <f t="shared" si="137"/>
        <v>4 – 5</v>
      </c>
      <c r="D8801">
        <v>1000</v>
      </c>
      <c r="E8801" t="s">
        <v>13149</v>
      </c>
      <c r="G8801" t="s">
        <v>13150</v>
      </c>
      <c r="H8801" t="s">
        <v>13150</v>
      </c>
      <c r="I8801" t="s">
        <v>11347</v>
      </c>
      <c r="J8801" t="s">
        <v>11348</v>
      </c>
      <c r="K8801" t="s">
        <v>13645</v>
      </c>
      <c r="L8801" t="s">
        <v>13155</v>
      </c>
      <c r="M8801" t="s">
        <v>262</v>
      </c>
    </row>
    <row r="8802" spans="1:13">
      <c r="A8802" t="s">
        <v>11345</v>
      </c>
      <c r="B8802">
        <v>4.2</v>
      </c>
      <c r="C8802" t="str">
        <f t="shared" si="137"/>
        <v>4 – 5</v>
      </c>
      <c r="D8802">
        <v>1000</v>
      </c>
      <c r="E8802" t="s">
        <v>13149</v>
      </c>
      <c r="G8802" t="s">
        <v>13150</v>
      </c>
      <c r="H8802" t="s">
        <v>13150</v>
      </c>
      <c r="I8802" t="s">
        <v>11347</v>
      </c>
      <c r="J8802" t="s">
        <v>11348</v>
      </c>
      <c r="K8802" t="s">
        <v>13645</v>
      </c>
      <c r="L8802" t="s">
        <v>13155</v>
      </c>
      <c r="M8802" t="s">
        <v>10</v>
      </c>
    </row>
    <row r="8803" spans="1:13">
      <c r="A8803" t="s">
        <v>11345</v>
      </c>
      <c r="B8803">
        <v>4.2</v>
      </c>
      <c r="C8803" t="str">
        <f t="shared" si="137"/>
        <v>4 – 5</v>
      </c>
      <c r="D8803">
        <v>1000</v>
      </c>
      <c r="E8803" t="s">
        <v>13149</v>
      </c>
      <c r="G8803" t="s">
        <v>13150</v>
      </c>
      <c r="H8803" t="s">
        <v>13150</v>
      </c>
      <c r="I8803" t="s">
        <v>11347</v>
      </c>
      <c r="J8803" t="s">
        <v>11348</v>
      </c>
      <c r="K8803" t="s">
        <v>13645</v>
      </c>
      <c r="L8803" t="s">
        <v>13155</v>
      </c>
      <c r="M8803" t="s">
        <v>52</v>
      </c>
    </row>
    <row r="8804" spans="1:13">
      <c r="A8804" t="s">
        <v>11345</v>
      </c>
      <c r="B8804">
        <v>4.2</v>
      </c>
      <c r="C8804" t="str">
        <f t="shared" si="137"/>
        <v>4 – 5</v>
      </c>
      <c r="D8804">
        <v>1000</v>
      </c>
      <c r="E8804" t="s">
        <v>13149</v>
      </c>
      <c r="G8804" t="s">
        <v>13150</v>
      </c>
      <c r="H8804" t="s">
        <v>13150</v>
      </c>
      <c r="I8804" t="s">
        <v>11347</v>
      </c>
      <c r="J8804" t="s">
        <v>11348</v>
      </c>
      <c r="K8804" t="s">
        <v>13645</v>
      </c>
      <c r="L8804" t="s">
        <v>13155</v>
      </c>
      <c r="M8804" t="s">
        <v>1505</v>
      </c>
    </row>
    <row r="8805" spans="1:13">
      <c r="A8805" t="s">
        <v>11349</v>
      </c>
      <c r="C8805" t="str">
        <f t="shared" si="137"/>
        <v>No Rating</v>
      </c>
      <c r="E8805" t="s">
        <v>13150</v>
      </c>
      <c r="G8805" t="s">
        <v>13150</v>
      </c>
      <c r="H8805" t="s">
        <v>13150</v>
      </c>
      <c r="I8805" t="s">
        <v>11351</v>
      </c>
      <c r="J8805" t="s">
        <v>11352</v>
      </c>
      <c r="K8805" t="s">
        <v>13646</v>
      </c>
      <c r="L8805" t="s">
        <v>13155</v>
      </c>
      <c r="M8805" t="s">
        <v>149</v>
      </c>
    </row>
    <row r="8806" spans="1:13">
      <c r="A8806" t="s">
        <v>11353</v>
      </c>
      <c r="C8806" t="str">
        <f t="shared" si="137"/>
        <v>No Rating</v>
      </c>
      <c r="E8806" t="s">
        <v>13150</v>
      </c>
      <c r="G8806" t="s">
        <v>13150</v>
      </c>
      <c r="H8806" t="s">
        <v>13150</v>
      </c>
      <c r="I8806" t="s">
        <v>11355</v>
      </c>
      <c r="J8806" t="s">
        <v>11356</v>
      </c>
      <c r="K8806" t="s">
        <v>15937</v>
      </c>
      <c r="L8806" t="s">
        <v>14198</v>
      </c>
      <c r="M8806" t="s">
        <v>635</v>
      </c>
    </row>
    <row r="8807" spans="1:13">
      <c r="A8807" t="s">
        <v>11353</v>
      </c>
      <c r="C8807" t="str">
        <f t="shared" si="137"/>
        <v>No Rating</v>
      </c>
      <c r="E8807" t="s">
        <v>13150</v>
      </c>
      <c r="G8807" t="s">
        <v>13150</v>
      </c>
      <c r="H8807" t="s">
        <v>13150</v>
      </c>
      <c r="I8807" t="s">
        <v>11355</v>
      </c>
      <c r="J8807" t="s">
        <v>11356</v>
      </c>
      <c r="K8807" t="s">
        <v>15937</v>
      </c>
      <c r="L8807" t="s">
        <v>14198</v>
      </c>
      <c r="M8807" t="s">
        <v>262</v>
      </c>
    </row>
    <row r="8808" spans="1:13">
      <c r="A8808" t="s">
        <v>11353</v>
      </c>
      <c r="C8808" t="str">
        <f t="shared" si="137"/>
        <v>No Rating</v>
      </c>
      <c r="E8808" t="s">
        <v>13150</v>
      </c>
      <c r="G8808" t="s">
        <v>13150</v>
      </c>
      <c r="H8808" t="s">
        <v>13150</v>
      </c>
      <c r="I8808" t="s">
        <v>11355</v>
      </c>
      <c r="J8808" t="s">
        <v>11356</v>
      </c>
      <c r="K8808" t="s">
        <v>15937</v>
      </c>
      <c r="L8808" t="s">
        <v>14198</v>
      </c>
      <c r="M8808" t="s">
        <v>10</v>
      </c>
    </row>
    <row r="8809" spans="1:13">
      <c r="A8809" t="s">
        <v>11353</v>
      </c>
      <c r="C8809" t="str">
        <f t="shared" si="137"/>
        <v>No Rating</v>
      </c>
      <c r="E8809" t="s">
        <v>13150</v>
      </c>
      <c r="G8809" t="s">
        <v>13150</v>
      </c>
      <c r="H8809" t="s">
        <v>13150</v>
      </c>
      <c r="I8809" t="s">
        <v>11355</v>
      </c>
      <c r="J8809" t="s">
        <v>11356</v>
      </c>
      <c r="K8809" t="s">
        <v>15937</v>
      </c>
      <c r="L8809" t="s">
        <v>14198</v>
      </c>
      <c r="M8809" t="s">
        <v>595</v>
      </c>
    </row>
    <row r="8810" spans="1:13">
      <c r="A8810" t="s">
        <v>11357</v>
      </c>
      <c r="B8810">
        <v>4.5999999999999996</v>
      </c>
      <c r="C8810" t="str">
        <f t="shared" si="137"/>
        <v>4 – 5</v>
      </c>
      <c r="D8810">
        <v>100</v>
      </c>
      <c r="E8810" t="s">
        <v>13149</v>
      </c>
      <c r="G8810" t="s">
        <v>13150</v>
      </c>
      <c r="H8810" t="s">
        <v>13150</v>
      </c>
      <c r="I8810" t="s">
        <v>11359</v>
      </c>
      <c r="J8810" t="s">
        <v>11360</v>
      </c>
      <c r="K8810" t="s">
        <v>15938</v>
      </c>
      <c r="L8810" t="s">
        <v>14198</v>
      </c>
      <c r="M8810" t="s">
        <v>10</v>
      </c>
    </row>
    <row r="8811" spans="1:13">
      <c r="A8811" t="s">
        <v>11357</v>
      </c>
      <c r="B8811">
        <v>4.5999999999999996</v>
      </c>
      <c r="C8811" t="str">
        <f t="shared" si="137"/>
        <v>4 – 5</v>
      </c>
      <c r="D8811">
        <v>100</v>
      </c>
      <c r="E8811" t="s">
        <v>13149</v>
      </c>
      <c r="G8811" t="s">
        <v>13150</v>
      </c>
      <c r="H8811" t="s">
        <v>13150</v>
      </c>
      <c r="I8811" t="s">
        <v>11359</v>
      </c>
      <c r="J8811" t="s">
        <v>11360</v>
      </c>
      <c r="K8811" t="s">
        <v>15938</v>
      </c>
      <c r="L8811" t="s">
        <v>14198</v>
      </c>
      <c r="M8811" t="s">
        <v>18</v>
      </c>
    </row>
    <row r="8812" spans="1:13">
      <c r="A8812" t="s">
        <v>11357</v>
      </c>
      <c r="B8812">
        <v>4.5999999999999996</v>
      </c>
      <c r="C8812" t="str">
        <f t="shared" si="137"/>
        <v>4 – 5</v>
      </c>
      <c r="D8812">
        <v>100</v>
      </c>
      <c r="E8812" t="s">
        <v>13149</v>
      </c>
      <c r="G8812" t="s">
        <v>13150</v>
      </c>
      <c r="H8812" t="s">
        <v>13150</v>
      </c>
      <c r="I8812" t="s">
        <v>11359</v>
      </c>
      <c r="J8812" t="s">
        <v>11360</v>
      </c>
      <c r="K8812" t="s">
        <v>15938</v>
      </c>
      <c r="L8812" t="s">
        <v>14198</v>
      </c>
      <c r="M8812" t="s">
        <v>1220</v>
      </c>
    </row>
    <row r="8813" spans="1:13">
      <c r="A8813" t="s">
        <v>11361</v>
      </c>
      <c r="C8813" t="str">
        <f t="shared" si="137"/>
        <v>No Rating</v>
      </c>
      <c r="E8813" t="s">
        <v>13150</v>
      </c>
      <c r="G8813" t="s">
        <v>13150</v>
      </c>
      <c r="H8813" t="s">
        <v>13150</v>
      </c>
      <c r="I8813" t="s">
        <v>11363</v>
      </c>
      <c r="J8813" t="s">
        <v>11364</v>
      </c>
      <c r="K8813" t="s">
        <v>15939</v>
      </c>
      <c r="L8813" t="s">
        <v>14198</v>
      </c>
      <c r="M8813" t="s">
        <v>149</v>
      </c>
    </row>
    <row r="8814" spans="1:13">
      <c r="A8814" t="s">
        <v>11361</v>
      </c>
      <c r="C8814" t="str">
        <f t="shared" si="137"/>
        <v>No Rating</v>
      </c>
      <c r="E8814" t="s">
        <v>13150</v>
      </c>
      <c r="G8814" t="s">
        <v>13150</v>
      </c>
      <c r="H8814" t="s">
        <v>13150</v>
      </c>
      <c r="I8814" t="s">
        <v>11363</v>
      </c>
      <c r="J8814" t="s">
        <v>11364</v>
      </c>
      <c r="K8814" t="s">
        <v>15939</v>
      </c>
      <c r="L8814" t="s">
        <v>14198</v>
      </c>
      <c r="M8814" t="s">
        <v>262</v>
      </c>
    </row>
    <row r="8815" spans="1:13">
      <c r="A8815" t="s">
        <v>11361</v>
      </c>
      <c r="C8815" t="str">
        <f t="shared" si="137"/>
        <v>No Rating</v>
      </c>
      <c r="E8815" t="s">
        <v>13150</v>
      </c>
      <c r="G8815" t="s">
        <v>13150</v>
      </c>
      <c r="H8815" t="s">
        <v>13150</v>
      </c>
      <c r="I8815" t="s">
        <v>11363</v>
      </c>
      <c r="J8815" t="s">
        <v>11364</v>
      </c>
      <c r="K8815" t="s">
        <v>15939</v>
      </c>
      <c r="L8815" t="s">
        <v>14198</v>
      </c>
      <c r="M8815" t="s">
        <v>10</v>
      </c>
    </row>
    <row r="8816" spans="1:13">
      <c r="A8816" t="s">
        <v>11361</v>
      </c>
      <c r="C8816" t="str">
        <f t="shared" si="137"/>
        <v>No Rating</v>
      </c>
      <c r="E8816" t="s">
        <v>13150</v>
      </c>
      <c r="G8816" t="s">
        <v>13150</v>
      </c>
      <c r="H8816" t="s">
        <v>13150</v>
      </c>
      <c r="I8816" t="s">
        <v>11363</v>
      </c>
      <c r="J8816" t="s">
        <v>11364</v>
      </c>
      <c r="K8816" t="s">
        <v>15939</v>
      </c>
      <c r="L8816" t="s">
        <v>14198</v>
      </c>
      <c r="M8816" t="s">
        <v>595</v>
      </c>
    </row>
    <row r="8817" spans="1:13">
      <c r="A8817" t="s">
        <v>11361</v>
      </c>
      <c r="C8817" t="str">
        <f t="shared" si="137"/>
        <v>No Rating</v>
      </c>
      <c r="E8817" t="s">
        <v>13150</v>
      </c>
      <c r="G8817" t="s">
        <v>13150</v>
      </c>
      <c r="H8817" t="s">
        <v>13150</v>
      </c>
      <c r="I8817" t="s">
        <v>11363</v>
      </c>
      <c r="J8817" t="s">
        <v>11364</v>
      </c>
      <c r="K8817" t="s">
        <v>15939</v>
      </c>
      <c r="L8817" t="s">
        <v>14198</v>
      </c>
      <c r="M8817" t="s">
        <v>16121</v>
      </c>
    </row>
    <row r="8818" spans="1:13">
      <c r="A8818" t="s">
        <v>11366</v>
      </c>
      <c r="B8818">
        <v>3.3</v>
      </c>
      <c r="C8818" t="str">
        <f t="shared" si="137"/>
        <v>3 – 4</v>
      </c>
      <c r="D8818">
        <v>49</v>
      </c>
      <c r="E8818" t="s">
        <v>13149</v>
      </c>
      <c r="G8818" t="s">
        <v>13150</v>
      </c>
      <c r="H8818" t="s">
        <v>13150</v>
      </c>
      <c r="I8818" t="s">
        <v>11369</v>
      </c>
      <c r="J8818" t="s">
        <v>11370</v>
      </c>
      <c r="K8818" t="s">
        <v>15940</v>
      </c>
      <c r="L8818" t="s">
        <v>14198</v>
      </c>
      <c r="M8818" t="s">
        <v>330</v>
      </c>
    </row>
    <row r="8819" spans="1:13">
      <c r="A8819" t="s">
        <v>11366</v>
      </c>
      <c r="B8819">
        <v>3.3</v>
      </c>
      <c r="C8819" t="str">
        <f t="shared" si="137"/>
        <v>3 – 4</v>
      </c>
      <c r="D8819">
        <v>49</v>
      </c>
      <c r="E8819" t="s">
        <v>13149</v>
      </c>
      <c r="G8819" t="s">
        <v>13150</v>
      </c>
      <c r="H8819" t="s">
        <v>13150</v>
      </c>
      <c r="I8819" t="s">
        <v>11369</v>
      </c>
      <c r="J8819" t="s">
        <v>11370</v>
      </c>
      <c r="K8819" t="s">
        <v>15940</v>
      </c>
      <c r="L8819" t="s">
        <v>14198</v>
      </c>
      <c r="M8819" t="s">
        <v>257</v>
      </c>
    </row>
    <row r="8820" spans="1:13">
      <c r="A8820" t="s">
        <v>11366</v>
      </c>
      <c r="B8820">
        <v>3.3</v>
      </c>
      <c r="C8820" t="str">
        <f t="shared" si="137"/>
        <v>3 – 4</v>
      </c>
      <c r="D8820">
        <v>49</v>
      </c>
      <c r="E8820" t="s">
        <v>13149</v>
      </c>
      <c r="G8820" t="s">
        <v>13150</v>
      </c>
      <c r="H8820" t="s">
        <v>13150</v>
      </c>
      <c r="I8820" t="s">
        <v>11369</v>
      </c>
      <c r="J8820" t="s">
        <v>11370</v>
      </c>
      <c r="K8820" t="s">
        <v>15940</v>
      </c>
      <c r="L8820" t="s">
        <v>14198</v>
      </c>
      <c r="M8820" t="s">
        <v>52</v>
      </c>
    </row>
    <row r="8821" spans="1:13">
      <c r="A8821" t="s">
        <v>11366</v>
      </c>
      <c r="B8821">
        <v>3.3</v>
      </c>
      <c r="C8821" t="str">
        <f t="shared" si="137"/>
        <v>3 – 4</v>
      </c>
      <c r="D8821">
        <v>49</v>
      </c>
      <c r="E8821" t="s">
        <v>13149</v>
      </c>
      <c r="G8821" t="s">
        <v>13150</v>
      </c>
      <c r="H8821" t="s">
        <v>13150</v>
      </c>
      <c r="I8821" t="s">
        <v>11369</v>
      </c>
      <c r="J8821" t="s">
        <v>11370</v>
      </c>
      <c r="K8821" t="s">
        <v>15940</v>
      </c>
      <c r="L8821" t="s">
        <v>14198</v>
      </c>
      <c r="M8821" t="s">
        <v>1762</v>
      </c>
    </row>
    <row r="8822" spans="1:13">
      <c r="A8822" t="s">
        <v>11366</v>
      </c>
      <c r="B8822">
        <v>3.3</v>
      </c>
      <c r="C8822" t="str">
        <f t="shared" si="137"/>
        <v>3 – 4</v>
      </c>
      <c r="D8822">
        <v>49</v>
      </c>
      <c r="E8822" t="s">
        <v>13149</v>
      </c>
      <c r="G8822" t="s">
        <v>13150</v>
      </c>
      <c r="H8822" t="s">
        <v>13150</v>
      </c>
      <c r="I8822" t="s">
        <v>11369</v>
      </c>
      <c r="J8822" t="s">
        <v>11370</v>
      </c>
      <c r="K8822" t="s">
        <v>15940</v>
      </c>
      <c r="L8822" t="s">
        <v>14198</v>
      </c>
      <c r="M8822" t="s">
        <v>3586</v>
      </c>
    </row>
    <row r="8823" spans="1:13">
      <c r="A8823" t="s">
        <v>11372</v>
      </c>
      <c r="C8823" t="str">
        <f t="shared" si="137"/>
        <v>No Rating</v>
      </c>
      <c r="E8823" t="s">
        <v>13150</v>
      </c>
      <c r="G8823" t="s">
        <v>13150</v>
      </c>
      <c r="H8823" t="s">
        <v>13150</v>
      </c>
      <c r="I8823" t="s">
        <v>11374</v>
      </c>
      <c r="J8823" t="s">
        <v>11375</v>
      </c>
      <c r="K8823" t="s">
        <v>15941</v>
      </c>
      <c r="L8823" t="s">
        <v>14198</v>
      </c>
      <c r="M8823" t="s">
        <v>1762</v>
      </c>
    </row>
    <row r="8824" spans="1:13">
      <c r="A8824" t="s">
        <v>11372</v>
      </c>
      <c r="C8824" t="str">
        <f t="shared" si="137"/>
        <v>No Rating</v>
      </c>
      <c r="E8824" t="s">
        <v>13150</v>
      </c>
      <c r="G8824" t="s">
        <v>13150</v>
      </c>
      <c r="H8824" t="s">
        <v>13150</v>
      </c>
      <c r="I8824" t="s">
        <v>11374</v>
      </c>
      <c r="J8824" t="s">
        <v>11375</v>
      </c>
      <c r="K8824" t="s">
        <v>15941</v>
      </c>
      <c r="L8824" t="s">
        <v>14198</v>
      </c>
      <c r="M8824" t="s">
        <v>18</v>
      </c>
    </row>
    <row r="8825" spans="1:13">
      <c r="A8825" t="s">
        <v>11376</v>
      </c>
      <c r="C8825" t="str">
        <f t="shared" si="137"/>
        <v>No Rating</v>
      </c>
      <c r="E8825" t="s">
        <v>13150</v>
      </c>
      <c r="G8825" t="s">
        <v>13150</v>
      </c>
      <c r="H8825" t="s">
        <v>13150</v>
      </c>
      <c r="I8825" t="s">
        <v>11378</v>
      </c>
      <c r="J8825" t="s">
        <v>11379</v>
      </c>
      <c r="K8825" t="s">
        <v>13647</v>
      </c>
      <c r="L8825" t="s">
        <v>13155</v>
      </c>
      <c r="M8825" t="s">
        <v>635</v>
      </c>
    </row>
    <row r="8826" spans="1:13">
      <c r="A8826" t="s">
        <v>11376</v>
      </c>
      <c r="C8826" t="str">
        <f t="shared" si="137"/>
        <v>No Rating</v>
      </c>
      <c r="E8826" t="s">
        <v>13150</v>
      </c>
      <c r="G8826" t="s">
        <v>13150</v>
      </c>
      <c r="H8826" t="s">
        <v>13150</v>
      </c>
      <c r="I8826" t="s">
        <v>11378</v>
      </c>
      <c r="J8826" t="s">
        <v>11379</v>
      </c>
      <c r="K8826" t="s">
        <v>13647</v>
      </c>
      <c r="L8826" t="s">
        <v>13155</v>
      </c>
      <c r="M8826" t="s">
        <v>262</v>
      </c>
    </row>
    <row r="8827" spans="1:13">
      <c r="A8827" t="s">
        <v>11376</v>
      </c>
      <c r="C8827" t="str">
        <f t="shared" si="137"/>
        <v>No Rating</v>
      </c>
      <c r="E8827" t="s">
        <v>13150</v>
      </c>
      <c r="G8827" t="s">
        <v>13150</v>
      </c>
      <c r="H8827" t="s">
        <v>13150</v>
      </c>
      <c r="I8827" t="s">
        <v>11378</v>
      </c>
      <c r="J8827" t="s">
        <v>11379</v>
      </c>
      <c r="K8827" t="s">
        <v>13647</v>
      </c>
      <c r="L8827" t="s">
        <v>13155</v>
      </c>
      <c r="M8827" t="s">
        <v>10</v>
      </c>
    </row>
    <row r="8828" spans="1:13">
      <c r="A8828" t="s">
        <v>11376</v>
      </c>
      <c r="C8828" t="str">
        <f t="shared" si="137"/>
        <v>No Rating</v>
      </c>
      <c r="E8828" t="s">
        <v>13150</v>
      </c>
      <c r="G8828" t="s">
        <v>13150</v>
      </c>
      <c r="H8828" t="s">
        <v>13150</v>
      </c>
      <c r="I8828" t="s">
        <v>11378</v>
      </c>
      <c r="J8828" t="s">
        <v>11379</v>
      </c>
      <c r="K8828" t="s">
        <v>13647</v>
      </c>
      <c r="L8828" t="s">
        <v>13155</v>
      </c>
      <c r="M8828" t="s">
        <v>52</v>
      </c>
    </row>
    <row r="8829" spans="1:13">
      <c r="A8829" t="s">
        <v>11376</v>
      </c>
      <c r="C8829" t="str">
        <f t="shared" si="137"/>
        <v>No Rating</v>
      </c>
      <c r="E8829" t="s">
        <v>13150</v>
      </c>
      <c r="G8829" t="s">
        <v>13150</v>
      </c>
      <c r="H8829" t="s">
        <v>13150</v>
      </c>
      <c r="I8829" t="s">
        <v>11378</v>
      </c>
      <c r="J8829" t="s">
        <v>11379</v>
      </c>
      <c r="K8829" t="s">
        <v>13647</v>
      </c>
      <c r="L8829" t="s">
        <v>13155</v>
      </c>
      <c r="M8829" t="s">
        <v>1505</v>
      </c>
    </row>
    <row r="8830" spans="1:13">
      <c r="A8830" t="s">
        <v>11380</v>
      </c>
      <c r="C8830" t="str">
        <f t="shared" si="137"/>
        <v>No Rating</v>
      </c>
      <c r="E8830" t="s">
        <v>13150</v>
      </c>
      <c r="G8830" t="s">
        <v>13150</v>
      </c>
      <c r="H8830" t="s">
        <v>13150</v>
      </c>
      <c r="I8830" t="s">
        <v>11381</v>
      </c>
      <c r="J8830" t="s">
        <v>11382</v>
      </c>
      <c r="K8830" t="s">
        <v>13648</v>
      </c>
      <c r="L8830" t="s">
        <v>13155</v>
      </c>
      <c r="M8830" t="s">
        <v>16111</v>
      </c>
    </row>
    <row r="8831" spans="1:13">
      <c r="A8831" t="s">
        <v>11383</v>
      </c>
      <c r="C8831" t="str">
        <f t="shared" si="137"/>
        <v>No Rating</v>
      </c>
      <c r="E8831" t="s">
        <v>13150</v>
      </c>
      <c r="G8831" t="s">
        <v>13150</v>
      </c>
      <c r="H8831" t="s">
        <v>13150</v>
      </c>
      <c r="I8831" t="s">
        <v>11385</v>
      </c>
      <c r="J8831" t="s">
        <v>11386</v>
      </c>
      <c r="K8831" t="s">
        <v>15942</v>
      </c>
      <c r="L8831" t="s">
        <v>14198</v>
      </c>
      <c r="M8831" t="s">
        <v>10</v>
      </c>
    </row>
    <row r="8832" spans="1:13">
      <c r="A8832" t="s">
        <v>11383</v>
      </c>
      <c r="C8832" t="str">
        <f t="shared" si="137"/>
        <v>No Rating</v>
      </c>
      <c r="E8832" t="s">
        <v>13150</v>
      </c>
      <c r="G8832" t="s">
        <v>13150</v>
      </c>
      <c r="H8832" t="s">
        <v>13150</v>
      </c>
      <c r="I8832" t="s">
        <v>11385</v>
      </c>
      <c r="J8832" t="s">
        <v>11386</v>
      </c>
      <c r="K8832" t="s">
        <v>15942</v>
      </c>
      <c r="L8832" t="s">
        <v>14198</v>
      </c>
      <c r="M8832" t="s">
        <v>52</v>
      </c>
    </row>
    <row r="8833" spans="1:13">
      <c r="A8833" t="s">
        <v>11387</v>
      </c>
      <c r="B8833">
        <v>4.5</v>
      </c>
      <c r="C8833" t="str">
        <f t="shared" si="137"/>
        <v>4 – 5</v>
      </c>
      <c r="D8833">
        <v>99</v>
      </c>
      <c r="E8833" t="s">
        <v>13149</v>
      </c>
      <c r="G8833" t="s">
        <v>13150</v>
      </c>
      <c r="H8833" t="s">
        <v>13150</v>
      </c>
      <c r="I8833" t="s">
        <v>11390</v>
      </c>
      <c r="J8833" t="s">
        <v>11391</v>
      </c>
      <c r="K8833" t="s">
        <v>15943</v>
      </c>
      <c r="L8833" t="s">
        <v>14198</v>
      </c>
      <c r="M8833" t="s">
        <v>52</v>
      </c>
    </row>
    <row r="8834" spans="1:13">
      <c r="A8834" t="s">
        <v>11387</v>
      </c>
      <c r="B8834">
        <v>4.5</v>
      </c>
      <c r="C8834" t="str">
        <f t="shared" ref="C8834:C8897" si="138">IF(B8834="", "No Rating",
 IF(B8834&lt;=2, "1 – 2",
 IF(B8834&lt;=3, "2 – 3",
 IF(B8834&lt;=4, "3 – 4",
 "4 – 5"))))</f>
        <v>4 – 5</v>
      </c>
      <c r="D8834">
        <v>99</v>
      </c>
      <c r="E8834" t="s">
        <v>13149</v>
      </c>
      <c r="G8834" t="s">
        <v>13150</v>
      </c>
      <c r="H8834" t="s">
        <v>13150</v>
      </c>
      <c r="I8834" t="s">
        <v>11390</v>
      </c>
      <c r="J8834" t="s">
        <v>11391</v>
      </c>
      <c r="K8834" t="s">
        <v>15943</v>
      </c>
      <c r="L8834" t="s">
        <v>14198</v>
      </c>
      <c r="M8834" t="s">
        <v>18</v>
      </c>
    </row>
    <row r="8835" spans="1:13">
      <c r="A8835" t="s">
        <v>11387</v>
      </c>
      <c r="B8835">
        <v>4.5</v>
      </c>
      <c r="C8835" t="str">
        <f t="shared" si="138"/>
        <v>4 – 5</v>
      </c>
      <c r="D8835">
        <v>99</v>
      </c>
      <c r="E8835" t="s">
        <v>13149</v>
      </c>
      <c r="G8835" t="s">
        <v>13150</v>
      </c>
      <c r="H8835" t="s">
        <v>13150</v>
      </c>
      <c r="I8835" t="s">
        <v>11390</v>
      </c>
      <c r="J8835" t="s">
        <v>11391</v>
      </c>
      <c r="K8835" t="s">
        <v>15943</v>
      </c>
      <c r="L8835" t="s">
        <v>14198</v>
      </c>
      <c r="M8835" t="s">
        <v>5392</v>
      </c>
    </row>
    <row r="8836" spans="1:13">
      <c r="A8836" t="s">
        <v>11392</v>
      </c>
      <c r="C8836" t="str">
        <f t="shared" si="138"/>
        <v>No Rating</v>
      </c>
      <c r="E8836" t="s">
        <v>13150</v>
      </c>
      <c r="G8836" t="s">
        <v>13150</v>
      </c>
      <c r="H8836" t="s">
        <v>13150</v>
      </c>
      <c r="I8836" t="s">
        <v>11393</v>
      </c>
      <c r="J8836" t="s">
        <v>11394</v>
      </c>
      <c r="K8836" t="s">
        <v>13648</v>
      </c>
      <c r="L8836" t="s">
        <v>13155</v>
      </c>
      <c r="M8836" t="s">
        <v>16111</v>
      </c>
    </row>
    <row r="8837" spans="1:13">
      <c r="A8837" t="s">
        <v>11395</v>
      </c>
      <c r="B8837">
        <v>4.5999999999999996</v>
      </c>
      <c r="C8837" t="str">
        <f t="shared" si="138"/>
        <v>4 – 5</v>
      </c>
      <c r="D8837">
        <v>100</v>
      </c>
      <c r="E8837" t="s">
        <v>13149</v>
      </c>
      <c r="G8837" t="s">
        <v>13150</v>
      </c>
      <c r="H8837" t="s">
        <v>13150</v>
      </c>
      <c r="I8837" t="s">
        <v>11397</v>
      </c>
      <c r="J8837" t="s">
        <v>11398</v>
      </c>
      <c r="K8837" t="s">
        <v>13649</v>
      </c>
      <c r="L8837" t="s">
        <v>13155</v>
      </c>
      <c r="M8837" t="s">
        <v>262</v>
      </c>
    </row>
    <row r="8838" spans="1:13">
      <c r="A8838" t="s">
        <v>11395</v>
      </c>
      <c r="B8838">
        <v>4.5999999999999996</v>
      </c>
      <c r="C8838" t="str">
        <f t="shared" si="138"/>
        <v>4 – 5</v>
      </c>
      <c r="D8838">
        <v>100</v>
      </c>
      <c r="E8838" t="s">
        <v>13149</v>
      </c>
      <c r="G8838" t="s">
        <v>13150</v>
      </c>
      <c r="H8838" t="s">
        <v>13150</v>
      </c>
      <c r="I8838" t="s">
        <v>11397</v>
      </c>
      <c r="J8838" t="s">
        <v>11398</v>
      </c>
      <c r="K8838" t="s">
        <v>13649</v>
      </c>
      <c r="L8838" t="s">
        <v>13155</v>
      </c>
      <c r="M8838" t="s">
        <v>10</v>
      </c>
    </row>
    <row r="8839" spans="1:13">
      <c r="A8839" t="s">
        <v>11395</v>
      </c>
      <c r="B8839">
        <v>4.5999999999999996</v>
      </c>
      <c r="C8839" t="str">
        <f t="shared" si="138"/>
        <v>4 – 5</v>
      </c>
      <c r="D8839">
        <v>100</v>
      </c>
      <c r="E8839" t="s">
        <v>13149</v>
      </c>
      <c r="G8839" t="s">
        <v>13150</v>
      </c>
      <c r="H8839" t="s">
        <v>13150</v>
      </c>
      <c r="I8839" t="s">
        <v>11397</v>
      </c>
      <c r="J8839" t="s">
        <v>11398</v>
      </c>
      <c r="K8839" t="s">
        <v>13649</v>
      </c>
      <c r="L8839" t="s">
        <v>13155</v>
      </c>
      <c r="M8839" t="s">
        <v>1762</v>
      </c>
    </row>
    <row r="8840" spans="1:13">
      <c r="A8840" t="s">
        <v>11395</v>
      </c>
      <c r="B8840">
        <v>4.5999999999999996</v>
      </c>
      <c r="C8840" t="str">
        <f t="shared" si="138"/>
        <v>4 – 5</v>
      </c>
      <c r="D8840">
        <v>100</v>
      </c>
      <c r="E8840" t="s">
        <v>13149</v>
      </c>
      <c r="G8840" t="s">
        <v>13150</v>
      </c>
      <c r="H8840" t="s">
        <v>13150</v>
      </c>
      <c r="I8840" t="s">
        <v>11397</v>
      </c>
      <c r="J8840" t="s">
        <v>11398</v>
      </c>
      <c r="K8840" t="s">
        <v>13649</v>
      </c>
      <c r="L8840" t="s">
        <v>13155</v>
      </c>
      <c r="M8840" t="s">
        <v>18</v>
      </c>
    </row>
    <row r="8841" spans="1:13">
      <c r="A8841" t="s">
        <v>11395</v>
      </c>
      <c r="B8841">
        <v>4.5999999999999996</v>
      </c>
      <c r="C8841" t="str">
        <f t="shared" si="138"/>
        <v>4 – 5</v>
      </c>
      <c r="D8841">
        <v>100</v>
      </c>
      <c r="E8841" t="s">
        <v>13149</v>
      </c>
      <c r="G8841" t="s">
        <v>13150</v>
      </c>
      <c r="H8841" t="s">
        <v>13150</v>
      </c>
      <c r="I8841" t="s">
        <v>11397</v>
      </c>
      <c r="J8841" t="s">
        <v>11398</v>
      </c>
      <c r="K8841" t="s">
        <v>13649</v>
      </c>
      <c r="L8841" t="s">
        <v>13155</v>
      </c>
      <c r="M8841" t="s">
        <v>595</v>
      </c>
    </row>
    <row r="8842" spans="1:13">
      <c r="A8842" t="s">
        <v>11399</v>
      </c>
      <c r="B8842">
        <v>3.8</v>
      </c>
      <c r="C8842" t="str">
        <f t="shared" si="138"/>
        <v>3 – 4</v>
      </c>
      <c r="D8842">
        <v>100</v>
      </c>
      <c r="E8842" t="s">
        <v>13149</v>
      </c>
      <c r="G8842" t="s">
        <v>13150</v>
      </c>
      <c r="H8842" t="s">
        <v>13150</v>
      </c>
      <c r="I8842" t="s">
        <v>11401</v>
      </c>
      <c r="J8842" t="s">
        <v>11402</v>
      </c>
      <c r="K8842" t="s">
        <v>15944</v>
      </c>
      <c r="L8842" t="s">
        <v>14198</v>
      </c>
      <c r="M8842" t="s">
        <v>262</v>
      </c>
    </row>
    <row r="8843" spans="1:13">
      <c r="A8843" t="s">
        <v>11399</v>
      </c>
      <c r="B8843">
        <v>3.8</v>
      </c>
      <c r="C8843" t="str">
        <f t="shared" si="138"/>
        <v>3 – 4</v>
      </c>
      <c r="D8843">
        <v>100</v>
      </c>
      <c r="E8843" t="s">
        <v>13149</v>
      </c>
      <c r="G8843" t="s">
        <v>13150</v>
      </c>
      <c r="H8843" t="s">
        <v>13150</v>
      </c>
      <c r="I8843" t="s">
        <v>11401</v>
      </c>
      <c r="J8843" t="s">
        <v>11402</v>
      </c>
      <c r="K8843" t="s">
        <v>15944</v>
      </c>
      <c r="L8843" t="s">
        <v>14198</v>
      </c>
      <c r="M8843" t="s">
        <v>10</v>
      </c>
    </row>
    <row r="8844" spans="1:13">
      <c r="A8844" t="s">
        <v>11399</v>
      </c>
      <c r="B8844">
        <v>3.8</v>
      </c>
      <c r="C8844" t="str">
        <f t="shared" si="138"/>
        <v>3 – 4</v>
      </c>
      <c r="D8844">
        <v>100</v>
      </c>
      <c r="E8844" t="s">
        <v>13149</v>
      </c>
      <c r="G8844" t="s">
        <v>13150</v>
      </c>
      <c r="H8844" t="s">
        <v>13150</v>
      </c>
      <c r="I8844" t="s">
        <v>11401</v>
      </c>
      <c r="J8844" t="s">
        <v>11402</v>
      </c>
      <c r="K8844" t="s">
        <v>15944</v>
      </c>
      <c r="L8844" t="s">
        <v>14198</v>
      </c>
      <c r="M8844" t="s">
        <v>595</v>
      </c>
    </row>
    <row r="8845" spans="1:13">
      <c r="A8845" t="s">
        <v>11403</v>
      </c>
      <c r="B8845">
        <v>4.7</v>
      </c>
      <c r="C8845" t="str">
        <f t="shared" si="138"/>
        <v>4 – 5</v>
      </c>
      <c r="D8845">
        <v>30</v>
      </c>
      <c r="E8845" t="s">
        <v>13149</v>
      </c>
      <c r="G8845" t="s">
        <v>13150</v>
      </c>
      <c r="H8845" t="s">
        <v>13150</v>
      </c>
      <c r="I8845" t="s">
        <v>11406</v>
      </c>
      <c r="J8845" t="s">
        <v>11407</v>
      </c>
      <c r="K8845" t="s">
        <v>15945</v>
      </c>
      <c r="L8845" t="s">
        <v>14198</v>
      </c>
      <c r="M8845" t="s">
        <v>233</v>
      </c>
    </row>
    <row r="8846" spans="1:13">
      <c r="A8846" t="s">
        <v>11403</v>
      </c>
      <c r="B8846">
        <v>4.7</v>
      </c>
      <c r="C8846" t="str">
        <f t="shared" si="138"/>
        <v>4 – 5</v>
      </c>
      <c r="D8846">
        <v>30</v>
      </c>
      <c r="E8846" t="s">
        <v>13149</v>
      </c>
      <c r="G8846" t="s">
        <v>13150</v>
      </c>
      <c r="H8846" t="s">
        <v>13150</v>
      </c>
      <c r="I8846" t="s">
        <v>11406</v>
      </c>
      <c r="J8846" t="s">
        <v>11407</v>
      </c>
      <c r="K8846" t="s">
        <v>15945</v>
      </c>
      <c r="L8846" t="s">
        <v>14198</v>
      </c>
      <c r="M8846" t="s">
        <v>12403</v>
      </c>
    </row>
    <row r="8847" spans="1:13">
      <c r="A8847" t="s">
        <v>11409</v>
      </c>
      <c r="B8847">
        <v>4.3</v>
      </c>
      <c r="C8847" t="str">
        <f t="shared" si="138"/>
        <v>4 – 5</v>
      </c>
      <c r="D8847">
        <v>1000</v>
      </c>
      <c r="E8847" t="s">
        <v>13149</v>
      </c>
      <c r="G8847" t="s">
        <v>13150</v>
      </c>
      <c r="H8847" t="s">
        <v>13150</v>
      </c>
      <c r="I8847" t="s">
        <v>11411</v>
      </c>
      <c r="J8847" t="s">
        <v>11412</v>
      </c>
      <c r="K8847" t="s">
        <v>15946</v>
      </c>
      <c r="L8847" t="s">
        <v>14274</v>
      </c>
      <c r="M8847" t="s">
        <v>262</v>
      </c>
    </row>
    <row r="8848" spans="1:13">
      <c r="A8848" t="s">
        <v>11409</v>
      </c>
      <c r="B8848">
        <v>4.3</v>
      </c>
      <c r="C8848" t="str">
        <f t="shared" si="138"/>
        <v>4 – 5</v>
      </c>
      <c r="D8848">
        <v>1000</v>
      </c>
      <c r="E8848" t="s">
        <v>13149</v>
      </c>
      <c r="G8848" t="s">
        <v>13150</v>
      </c>
      <c r="H8848" t="s">
        <v>13150</v>
      </c>
      <c r="I8848" t="s">
        <v>11411</v>
      </c>
      <c r="J8848" t="s">
        <v>11412</v>
      </c>
      <c r="K8848" t="s">
        <v>15946</v>
      </c>
      <c r="L8848" t="s">
        <v>14274</v>
      </c>
      <c r="M8848" t="s">
        <v>10</v>
      </c>
    </row>
    <row r="8849" spans="1:13">
      <c r="A8849" t="s">
        <v>11409</v>
      </c>
      <c r="B8849">
        <v>4.3</v>
      </c>
      <c r="C8849" t="str">
        <f t="shared" si="138"/>
        <v>4 – 5</v>
      </c>
      <c r="D8849">
        <v>1000</v>
      </c>
      <c r="E8849" t="s">
        <v>13149</v>
      </c>
      <c r="G8849" t="s">
        <v>13150</v>
      </c>
      <c r="H8849" t="s">
        <v>13150</v>
      </c>
      <c r="I8849" t="s">
        <v>11411</v>
      </c>
      <c r="J8849" t="s">
        <v>11412</v>
      </c>
      <c r="K8849" t="s">
        <v>15946</v>
      </c>
      <c r="L8849" t="s">
        <v>14274</v>
      </c>
      <c r="M8849" t="s">
        <v>52</v>
      </c>
    </row>
    <row r="8850" spans="1:13">
      <c r="A8850" t="s">
        <v>11409</v>
      </c>
      <c r="B8850">
        <v>4.3</v>
      </c>
      <c r="C8850" t="str">
        <f t="shared" si="138"/>
        <v>4 – 5</v>
      </c>
      <c r="D8850">
        <v>1000</v>
      </c>
      <c r="E8850" t="s">
        <v>13149</v>
      </c>
      <c r="G8850" t="s">
        <v>13150</v>
      </c>
      <c r="H8850" t="s">
        <v>13150</v>
      </c>
      <c r="I8850" t="s">
        <v>11411</v>
      </c>
      <c r="J8850" t="s">
        <v>11412</v>
      </c>
      <c r="K8850" t="s">
        <v>15946</v>
      </c>
      <c r="L8850" t="s">
        <v>14274</v>
      </c>
      <c r="M8850" t="s">
        <v>18</v>
      </c>
    </row>
    <row r="8851" spans="1:13">
      <c r="A8851" t="s">
        <v>11409</v>
      </c>
      <c r="B8851">
        <v>4.3</v>
      </c>
      <c r="C8851" t="str">
        <f t="shared" si="138"/>
        <v>4 – 5</v>
      </c>
      <c r="D8851">
        <v>1000</v>
      </c>
      <c r="E8851" t="s">
        <v>13149</v>
      </c>
      <c r="G8851" t="s">
        <v>13150</v>
      </c>
      <c r="H8851" t="s">
        <v>13150</v>
      </c>
      <c r="I8851" t="s">
        <v>11411</v>
      </c>
      <c r="J8851" t="s">
        <v>11412</v>
      </c>
      <c r="K8851" t="s">
        <v>15946</v>
      </c>
      <c r="L8851" t="s">
        <v>14274</v>
      </c>
      <c r="M8851" t="s">
        <v>595</v>
      </c>
    </row>
    <row r="8852" spans="1:13">
      <c r="A8852" t="s">
        <v>11413</v>
      </c>
      <c r="C8852" t="str">
        <f t="shared" si="138"/>
        <v>No Rating</v>
      </c>
      <c r="E8852" t="s">
        <v>13150</v>
      </c>
      <c r="G8852" t="s">
        <v>13150</v>
      </c>
      <c r="H8852" t="s">
        <v>13150</v>
      </c>
      <c r="I8852" t="s">
        <v>11415</v>
      </c>
      <c r="J8852" t="s">
        <v>11416</v>
      </c>
      <c r="K8852" t="s">
        <v>13650</v>
      </c>
      <c r="L8852" t="s">
        <v>13155</v>
      </c>
      <c r="M8852" t="s">
        <v>149</v>
      </c>
    </row>
    <row r="8853" spans="1:13">
      <c r="A8853" t="s">
        <v>11413</v>
      </c>
      <c r="C8853" t="str">
        <f t="shared" si="138"/>
        <v>No Rating</v>
      </c>
      <c r="E8853" t="s">
        <v>13150</v>
      </c>
      <c r="G8853" t="s">
        <v>13150</v>
      </c>
      <c r="H8853" t="s">
        <v>13150</v>
      </c>
      <c r="I8853" t="s">
        <v>11415</v>
      </c>
      <c r="J8853" t="s">
        <v>11416</v>
      </c>
      <c r="K8853" t="s">
        <v>13650</v>
      </c>
      <c r="L8853" t="s">
        <v>13155</v>
      </c>
      <c r="M8853" t="s">
        <v>257</v>
      </c>
    </row>
    <row r="8854" spans="1:13">
      <c r="A8854" t="s">
        <v>11413</v>
      </c>
      <c r="C8854" t="str">
        <f t="shared" si="138"/>
        <v>No Rating</v>
      </c>
      <c r="E8854" t="s">
        <v>13150</v>
      </c>
      <c r="G8854" t="s">
        <v>13150</v>
      </c>
      <c r="H8854" t="s">
        <v>13150</v>
      </c>
      <c r="I8854" t="s">
        <v>11415</v>
      </c>
      <c r="J8854" t="s">
        <v>11416</v>
      </c>
      <c r="K8854" t="s">
        <v>13650</v>
      </c>
      <c r="L8854" t="s">
        <v>13155</v>
      </c>
      <c r="M8854" t="s">
        <v>52</v>
      </c>
    </row>
    <row r="8855" spans="1:13">
      <c r="A8855" t="s">
        <v>11413</v>
      </c>
      <c r="C8855" t="str">
        <f t="shared" si="138"/>
        <v>No Rating</v>
      </c>
      <c r="E8855" t="s">
        <v>13150</v>
      </c>
      <c r="G8855" t="s">
        <v>13150</v>
      </c>
      <c r="H8855" t="s">
        <v>13150</v>
      </c>
      <c r="I8855" t="s">
        <v>11415</v>
      </c>
      <c r="J8855" t="s">
        <v>11416</v>
      </c>
      <c r="K8855" t="s">
        <v>13650</v>
      </c>
      <c r="L8855" t="s">
        <v>13155</v>
      </c>
      <c r="M8855" t="s">
        <v>18</v>
      </c>
    </row>
    <row r="8856" spans="1:13">
      <c r="A8856" t="s">
        <v>11418</v>
      </c>
      <c r="C8856" t="str">
        <f t="shared" si="138"/>
        <v>No Rating</v>
      </c>
      <c r="E8856" t="s">
        <v>13150</v>
      </c>
      <c r="G8856" t="s">
        <v>13150</v>
      </c>
      <c r="H8856" t="s">
        <v>13150</v>
      </c>
      <c r="I8856" t="s">
        <v>11420</v>
      </c>
      <c r="J8856" t="s">
        <v>11421</v>
      </c>
      <c r="K8856" t="s">
        <v>13651</v>
      </c>
      <c r="L8856" t="s">
        <v>14400</v>
      </c>
      <c r="M8856" t="s">
        <v>262</v>
      </c>
    </row>
    <row r="8857" spans="1:13">
      <c r="A8857" t="s">
        <v>11418</v>
      </c>
      <c r="C8857" t="str">
        <f t="shared" si="138"/>
        <v>No Rating</v>
      </c>
      <c r="E8857" t="s">
        <v>13150</v>
      </c>
      <c r="G8857" t="s">
        <v>13150</v>
      </c>
      <c r="H8857" t="s">
        <v>13150</v>
      </c>
      <c r="I8857" t="s">
        <v>11420</v>
      </c>
      <c r="J8857" t="s">
        <v>11421</v>
      </c>
      <c r="K8857" t="s">
        <v>13651</v>
      </c>
      <c r="L8857" t="s">
        <v>14400</v>
      </c>
      <c r="M8857" t="s">
        <v>10</v>
      </c>
    </row>
    <row r="8858" spans="1:13">
      <c r="A8858" t="s">
        <v>11418</v>
      </c>
      <c r="C8858" t="str">
        <f t="shared" si="138"/>
        <v>No Rating</v>
      </c>
      <c r="E8858" t="s">
        <v>13150</v>
      </c>
      <c r="G8858" t="s">
        <v>13150</v>
      </c>
      <c r="H8858" t="s">
        <v>13150</v>
      </c>
      <c r="I8858" t="s">
        <v>11420</v>
      </c>
      <c r="J8858" t="s">
        <v>11421</v>
      </c>
      <c r="K8858" t="s">
        <v>13651</v>
      </c>
      <c r="L8858" t="s">
        <v>14400</v>
      </c>
      <c r="M8858" t="s">
        <v>18</v>
      </c>
    </row>
    <row r="8859" spans="1:13">
      <c r="A8859" t="s">
        <v>11418</v>
      </c>
      <c r="C8859" t="str">
        <f t="shared" si="138"/>
        <v>No Rating</v>
      </c>
      <c r="E8859" t="s">
        <v>13150</v>
      </c>
      <c r="G8859" t="s">
        <v>13150</v>
      </c>
      <c r="H8859" t="s">
        <v>13150</v>
      </c>
      <c r="I8859" t="s">
        <v>11420</v>
      </c>
      <c r="J8859" t="s">
        <v>11421</v>
      </c>
      <c r="K8859" t="s">
        <v>13651</v>
      </c>
      <c r="L8859" t="s">
        <v>14400</v>
      </c>
      <c r="M8859" t="s">
        <v>595</v>
      </c>
    </row>
    <row r="8860" spans="1:13">
      <c r="A8860" t="s">
        <v>11418</v>
      </c>
      <c r="C8860" t="str">
        <f t="shared" si="138"/>
        <v>No Rating</v>
      </c>
      <c r="E8860" t="s">
        <v>13150</v>
      </c>
      <c r="G8860" t="s">
        <v>13150</v>
      </c>
      <c r="H8860" t="s">
        <v>13150</v>
      </c>
      <c r="I8860" t="s">
        <v>11420</v>
      </c>
      <c r="J8860" t="s">
        <v>11421</v>
      </c>
      <c r="K8860" t="s">
        <v>13651</v>
      </c>
      <c r="L8860" t="s">
        <v>14400</v>
      </c>
      <c r="M8860" t="s">
        <v>3586</v>
      </c>
    </row>
    <row r="8861" spans="1:13">
      <c r="A8861" t="s">
        <v>11422</v>
      </c>
      <c r="C8861" t="str">
        <f t="shared" si="138"/>
        <v>No Rating</v>
      </c>
      <c r="E8861" t="s">
        <v>13150</v>
      </c>
      <c r="G8861" t="s">
        <v>13150</v>
      </c>
      <c r="H8861" t="s">
        <v>13150</v>
      </c>
      <c r="I8861" t="s">
        <v>11424</v>
      </c>
      <c r="J8861" t="s">
        <v>11425</v>
      </c>
      <c r="K8861" t="s">
        <v>13652</v>
      </c>
      <c r="L8861" t="s">
        <v>14400</v>
      </c>
      <c r="M8861" t="s">
        <v>149</v>
      </c>
    </row>
    <row r="8862" spans="1:13">
      <c r="A8862" t="s">
        <v>11422</v>
      </c>
      <c r="C8862" t="str">
        <f t="shared" si="138"/>
        <v>No Rating</v>
      </c>
      <c r="E8862" t="s">
        <v>13150</v>
      </c>
      <c r="G8862" t="s">
        <v>13150</v>
      </c>
      <c r="H8862" t="s">
        <v>13150</v>
      </c>
      <c r="I8862" t="s">
        <v>11424</v>
      </c>
      <c r="J8862" t="s">
        <v>11425</v>
      </c>
      <c r="K8862" t="s">
        <v>13652</v>
      </c>
      <c r="L8862" t="s">
        <v>14400</v>
      </c>
      <c r="M8862" t="s">
        <v>262</v>
      </c>
    </row>
    <row r="8863" spans="1:13">
      <c r="A8863" t="s">
        <v>11422</v>
      </c>
      <c r="C8863" t="str">
        <f t="shared" si="138"/>
        <v>No Rating</v>
      </c>
      <c r="E8863" t="s">
        <v>13150</v>
      </c>
      <c r="G8863" t="s">
        <v>13150</v>
      </c>
      <c r="H8863" t="s">
        <v>13150</v>
      </c>
      <c r="I8863" t="s">
        <v>11424</v>
      </c>
      <c r="J8863" t="s">
        <v>11425</v>
      </c>
      <c r="K8863" t="s">
        <v>13652</v>
      </c>
      <c r="L8863" t="s">
        <v>14400</v>
      </c>
      <c r="M8863" t="s">
        <v>10</v>
      </c>
    </row>
    <row r="8864" spans="1:13">
      <c r="A8864" t="s">
        <v>11422</v>
      </c>
      <c r="C8864" t="str">
        <f t="shared" si="138"/>
        <v>No Rating</v>
      </c>
      <c r="E8864" t="s">
        <v>13150</v>
      </c>
      <c r="G8864" t="s">
        <v>13150</v>
      </c>
      <c r="H8864" t="s">
        <v>13150</v>
      </c>
      <c r="I8864" t="s">
        <v>11424</v>
      </c>
      <c r="J8864" t="s">
        <v>11425</v>
      </c>
      <c r="K8864" t="s">
        <v>13652</v>
      </c>
      <c r="L8864" t="s">
        <v>14400</v>
      </c>
      <c r="M8864" t="s">
        <v>595</v>
      </c>
    </row>
    <row r="8865" spans="1:13">
      <c r="A8865" t="s">
        <v>11422</v>
      </c>
      <c r="C8865" t="str">
        <f t="shared" si="138"/>
        <v>No Rating</v>
      </c>
      <c r="E8865" t="s">
        <v>13150</v>
      </c>
      <c r="G8865" t="s">
        <v>13150</v>
      </c>
      <c r="H8865" t="s">
        <v>13150</v>
      </c>
      <c r="I8865" t="s">
        <v>11424</v>
      </c>
      <c r="J8865" t="s">
        <v>11425</v>
      </c>
      <c r="K8865" t="s">
        <v>13652</v>
      </c>
      <c r="L8865" t="s">
        <v>14400</v>
      </c>
      <c r="M8865" t="s">
        <v>1511</v>
      </c>
    </row>
    <row r="8866" spans="1:13">
      <c r="A8866" t="s">
        <v>11427</v>
      </c>
      <c r="B8866">
        <v>4.5999999999999996</v>
      </c>
      <c r="C8866" t="str">
        <f t="shared" si="138"/>
        <v>4 – 5</v>
      </c>
      <c r="D8866">
        <v>100</v>
      </c>
      <c r="E8866" t="s">
        <v>13149</v>
      </c>
      <c r="G8866" t="s">
        <v>13150</v>
      </c>
      <c r="H8866" t="s">
        <v>13150</v>
      </c>
      <c r="I8866" t="s">
        <v>11429</v>
      </c>
      <c r="J8866" t="s">
        <v>11430</v>
      </c>
      <c r="K8866" t="s">
        <v>15947</v>
      </c>
      <c r="L8866" t="s">
        <v>14067</v>
      </c>
      <c r="M8866" t="s">
        <v>149</v>
      </c>
    </row>
    <row r="8867" spans="1:13">
      <c r="A8867" t="s">
        <v>11427</v>
      </c>
      <c r="B8867">
        <v>4.5999999999999996</v>
      </c>
      <c r="C8867" t="str">
        <f t="shared" si="138"/>
        <v>4 – 5</v>
      </c>
      <c r="D8867">
        <v>100</v>
      </c>
      <c r="E8867" t="s">
        <v>13149</v>
      </c>
      <c r="G8867" t="s">
        <v>13150</v>
      </c>
      <c r="H8867" t="s">
        <v>13150</v>
      </c>
      <c r="I8867" t="s">
        <v>11429</v>
      </c>
      <c r="J8867" t="s">
        <v>11430</v>
      </c>
      <c r="K8867" t="s">
        <v>15947</v>
      </c>
      <c r="L8867" t="s">
        <v>14067</v>
      </c>
      <c r="M8867" t="s">
        <v>262</v>
      </c>
    </row>
    <row r="8868" spans="1:13">
      <c r="A8868" t="s">
        <v>11427</v>
      </c>
      <c r="B8868">
        <v>4.5999999999999996</v>
      </c>
      <c r="C8868" t="str">
        <f t="shared" si="138"/>
        <v>4 – 5</v>
      </c>
      <c r="D8868">
        <v>100</v>
      </c>
      <c r="E8868" t="s">
        <v>13149</v>
      </c>
      <c r="G8868" t="s">
        <v>13150</v>
      </c>
      <c r="H8868" t="s">
        <v>13150</v>
      </c>
      <c r="I8868" t="s">
        <v>11429</v>
      </c>
      <c r="J8868" t="s">
        <v>11430</v>
      </c>
      <c r="K8868" t="s">
        <v>15947</v>
      </c>
      <c r="L8868" t="s">
        <v>14067</v>
      </c>
      <c r="M8868" t="s">
        <v>595</v>
      </c>
    </row>
    <row r="8869" spans="1:13">
      <c r="A8869" t="s">
        <v>11431</v>
      </c>
      <c r="B8869">
        <v>4.9000000000000004</v>
      </c>
      <c r="C8869" t="str">
        <f t="shared" si="138"/>
        <v>4 – 5</v>
      </c>
      <c r="D8869">
        <v>100</v>
      </c>
      <c r="E8869" t="s">
        <v>13149</v>
      </c>
      <c r="G8869" t="s">
        <v>13150</v>
      </c>
      <c r="H8869" t="s">
        <v>13150</v>
      </c>
      <c r="I8869" t="s">
        <v>11433</v>
      </c>
      <c r="J8869" t="s">
        <v>11434</v>
      </c>
      <c r="K8869" t="s">
        <v>15948</v>
      </c>
      <c r="L8869" t="s">
        <v>14198</v>
      </c>
      <c r="M8869" t="s">
        <v>52</v>
      </c>
    </row>
    <row r="8870" spans="1:13">
      <c r="A8870" t="s">
        <v>11431</v>
      </c>
      <c r="B8870">
        <v>4.9000000000000004</v>
      </c>
      <c r="C8870" t="str">
        <f t="shared" si="138"/>
        <v>4 – 5</v>
      </c>
      <c r="D8870">
        <v>100</v>
      </c>
      <c r="E8870" t="s">
        <v>13149</v>
      </c>
      <c r="G8870" t="s">
        <v>13150</v>
      </c>
      <c r="H8870" t="s">
        <v>13150</v>
      </c>
      <c r="I8870" t="s">
        <v>11433</v>
      </c>
      <c r="J8870" t="s">
        <v>11434</v>
      </c>
      <c r="K8870" t="s">
        <v>15948</v>
      </c>
      <c r="L8870" t="s">
        <v>14198</v>
      </c>
      <c r="M8870" t="s">
        <v>18</v>
      </c>
    </row>
    <row r="8871" spans="1:13">
      <c r="A8871" t="s">
        <v>11431</v>
      </c>
      <c r="B8871">
        <v>4.9000000000000004</v>
      </c>
      <c r="C8871" t="str">
        <f t="shared" si="138"/>
        <v>4 – 5</v>
      </c>
      <c r="D8871">
        <v>100</v>
      </c>
      <c r="E8871" t="s">
        <v>13149</v>
      </c>
      <c r="G8871" t="s">
        <v>13150</v>
      </c>
      <c r="H8871" t="s">
        <v>13150</v>
      </c>
      <c r="I8871" t="s">
        <v>11433</v>
      </c>
      <c r="J8871" t="s">
        <v>11434</v>
      </c>
      <c r="K8871" t="s">
        <v>15948</v>
      </c>
      <c r="L8871" t="s">
        <v>14198</v>
      </c>
      <c r="M8871" t="s">
        <v>5392</v>
      </c>
    </row>
    <row r="8872" spans="1:13">
      <c r="A8872" t="s">
        <v>11431</v>
      </c>
      <c r="B8872">
        <v>4.9000000000000004</v>
      </c>
      <c r="C8872" t="str">
        <f t="shared" si="138"/>
        <v>4 – 5</v>
      </c>
      <c r="D8872">
        <v>100</v>
      </c>
      <c r="E8872" t="s">
        <v>13149</v>
      </c>
      <c r="G8872" t="s">
        <v>13150</v>
      </c>
      <c r="H8872" t="s">
        <v>13150</v>
      </c>
      <c r="I8872" t="s">
        <v>11433</v>
      </c>
      <c r="J8872" t="s">
        <v>11434</v>
      </c>
      <c r="K8872" t="s">
        <v>15948</v>
      </c>
      <c r="L8872" t="s">
        <v>14198</v>
      </c>
      <c r="M8872" t="s">
        <v>1220</v>
      </c>
    </row>
    <row r="8873" spans="1:13">
      <c r="A8873" t="s">
        <v>11435</v>
      </c>
      <c r="B8873">
        <v>3.7</v>
      </c>
      <c r="C8873" t="str">
        <f t="shared" si="138"/>
        <v>3 – 4</v>
      </c>
      <c r="D8873">
        <v>7</v>
      </c>
      <c r="E8873" t="s">
        <v>13149</v>
      </c>
      <c r="G8873" t="s">
        <v>13150</v>
      </c>
      <c r="H8873" t="s">
        <v>13150</v>
      </c>
      <c r="I8873" t="s">
        <v>11438</v>
      </c>
      <c r="J8873" t="s">
        <v>11439</v>
      </c>
      <c r="K8873" t="s">
        <v>15949</v>
      </c>
      <c r="L8873" t="s">
        <v>14198</v>
      </c>
      <c r="M8873" t="s">
        <v>18</v>
      </c>
    </row>
    <row r="8874" spans="1:13">
      <c r="A8874" t="s">
        <v>11440</v>
      </c>
      <c r="B8874">
        <v>4.3</v>
      </c>
      <c r="C8874" t="str">
        <f t="shared" si="138"/>
        <v>4 – 5</v>
      </c>
      <c r="D8874">
        <v>70</v>
      </c>
      <c r="E8874" t="s">
        <v>13149</v>
      </c>
      <c r="G8874" t="s">
        <v>13150</v>
      </c>
      <c r="H8874" t="s">
        <v>13150</v>
      </c>
      <c r="I8874" t="s">
        <v>11443</v>
      </c>
      <c r="J8874" t="s">
        <v>11444</v>
      </c>
      <c r="K8874" t="s">
        <v>13653</v>
      </c>
      <c r="L8874" t="s">
        <v>13155</v>
      </c>
      <c r="M8874" t="s">
        <v>262</v>
      </c>
    </row>
    <row r="8875" spans="1:13">
      <c r="A8875" t="s">
        <v>11440</v>
      </c>
      <c r="B8875">
        <v>4.3</v>
      </c>
      <c r="C8875" t="str">
        <f t="shared" si="138"/>
        <v>4 – 5</v>
      </c>
      <c r="D8875">
        <v>70</v>
      </c>
      <c r="E8875" t="s">
        <v>13149</v>
      </c>
      <c r="G8875" t="s">
        <v>13150</v>
      </c>
      <c r="H8875" t="s">
        <v>13150</v>
      </c>
      <c r="I8875" t="s">
        <v>11443</v>
      </c>
      <c r="J8875" t="s">
        <v>11444</v>
      </c>
      <c r="K8875" t="s">
        <v>13653</v>
      </c>
      <c r="L8875" t="s">
        <v>13155</v>
      </c>
      <c r="M8875" t="s">
        <v>595</v>
      </c>
    </row>
    <row r="8876" spans="1:13">
      <c r="A8876" t="s">
        <v>11445</v>
      </c>
      <c r="B8876">
        <v>4.5999999999999996</v>
      </c>
      <c r="C8876" t="str">
        <f t="shared" si="138"/>
        <v>4 – 5</v>
      </c>
      <c r="D8876">
        <v>1000</v>
      </c>
      <c r="E8876" t="s">
        <v>13149</v>
      </c>
      <c r="G8876" t="s">
        <v>13150</v>
      </c>
      <c r="H8876" t="s">
        <v>13150</v>
      </c>
      <c r="I8876" t="s">
        <v>11447</v>
      </c>
      <c r="J8876" t="s">
        <v>11448</v>
      </c>
      <c r="K8876" t="s">
        <v>13654</v>
      </c>
      <c r="L8876" t="s">
        <v>14400</v>
      </c>
      <c r="M8876" t="s">
        <v>2256</v>
      </c>
    </row>
    <row r="8877" spans="1:13">
      <c r="A8877" t="s">
        <v>11445</v>
      </c>
      <c r="B8877">
        <v>4.5999999999999996</v>
      </c>
      <c r="C8877" t="str">
        <f t="shared" si="138"/>
        <v>4 – 5</v>
      </c>
      <c r="D8877">
        <v>1000</v>
      </c>
      <c r="E8877" t="s">
        <v>13149</v>
      </c>
      <c r="G8877" t="s">
        <v>13150</v>
      </c>
      <c r="H8877" t="s">
        <v>13150</v>
      </c>
      <c r="I8877" t="s">
        <v>11447</v>
      </c>
      <c r="J8877" t="s">
        <v>11448</v>
      </c>
      <c r="K8877" t="s">
        <v>13654</v>
      </c>
      <c r="L8877" t="s">
        <v>14400</v>
      </c>
      <c r="M8877" t="s">
        <v>16108</v>
      </c>
    </row>
    <row r="8878" spans="1:13">
      <c r="A8878" t="s">
        <v>11445</v>
      </c>
      <c r="B8878">
        <v>4.5999999999999996</v>
      </c>
      <c r="C8878" t="str">
        <f t="shared" si="138"/>
        <v>4 – 5</v>
      </c>
      <c r="D8878">
        <v>1000</v>
      </c>
      <c r="E8878" t="s">
        <v>13149</v>
      </c>
      <c r="G8878" t="s">
        <v>13150</v>
      </c>
      <c r="H8878" t="s">
        <v>13150</v>
      </c>
      <c r="I8878" t="s">
        <v>11447</v>
      </c>
      <c r="J8878" t="s">
        <v>11448</v>
      </c>
      <c r="K8878" t="s">
        <v>13654</v>
      </c>
      <c r="L8878" t="s">
        <v>14400</v>
      </c>
      <c r="M8878" t="s">
        <v>18</v>
      </c>
    </row>
    <row r="8879" spans="1:13">
      <c r="A8879" t="s">
        <v>11449</v>
      </c>
      <c r="C8879" t="str">
        <f t="shared" si="138"/>
        <v>No Rating</v>
      </c>
      <c r="E8879" t="s">
        <v>13150</v>
      </c>
      <c r="G8879" t="s">
        <v>13150</v>
      </c>
      <c r="H8879" t="s">
        <v>13150</v>
      </c>
      <c r="I8879" t="s">
        <v>11451</v>
      </c>
      <c r="J8879" t="s">
        <v>11452</v>
      </c>
      <c r="K8879" t="s">
        <v>15950</v>
      </c>
      <c r="L8879" t="s">
        <v>14198</v>
      </c>
      <c r="M8879" t="s">
        <v>635</v>
      </c>
    </row>
    <row r="8880" spans="1:13">
      <c r="A8880" t="s">
        <v>11449</v>
      </c>
      <c r="C8880" t="str">
        <f t="shared" si="138"/>
        <v>No Rating</v>
      </c>
      <c r="E8880" t="s">
        <v>13150</v>
      </c>
      <c r="G8880" t="s">
        <v>13150</v>
      </c>
      <c r="H8880" t="s">
        <v>13150</v>
      </c>
      <c r="I8880" t="s">
        <v>11451</v>
      </c>
      <c r="J8880" t="s">
        <v>11452</v>
      </c>
      <c r="K8880" t="s">
        <v>15950</v>
      </c>
      <c r="L8880" t="s">
        <v>14198</v>
      </c>
      <c r="M8880" t="s">
        <v>262</v>
      </c>
    </row>
    <row r="8881" spans="1:13">
      <c r="A8881" t="s">
        <v>11449</v>
      </c>
      <c r="C8881" t="str">
        <f t="shared" si="138"/>
        <v>No Rating</v>
      </c>
      <c r="E8881" t="s">
        <v>13150</v>
      </c>
      <c r="G8881" t="s">
        <v>13150</v>
      </c>
      <c r="H8881" t="s">
        <v>13150</v>
      </c>
      <c r="I8881" t="s">
        <v>11451</v>
      </c>
      <c r="J8881" t="s">
        <v>11452</v>
      </c>
      <c r="K8881" t="s">
        <v>15950</v>
      </c>
      <c r="L8881" t="s">
        <v>14198</v>
      </c>
      <c r="M8881" t="s">
        <v>10</v>
      </c>
    </row>
    <row r="8882" spans="1:13">
      <c r="A8882" t="s">
        <v>11449</v>
      </c>
      <c r="C8882" t="str">
        <f t="shared" si="138"/>
        <v>No Rating</v>
      </c>
      <c r="E8882" t="s">
        <v>13150</v>
      </c>
      <c r="G8882" t="s">
        <v>13150</v>
      </c>
      <c r="H8882" t="s">
        <v>13150</v>
      </c>
      <c r="I8882" t="s">
        <v>11451</v>
      </c>
      <c r="J8882" t="s">
        <v>11452</v>
      </c>
      <c r="K8882" t="s">
        <v>15950</v>
      </c>
      <c r="L8882" t="s">
        <v>14198</v>
      </c>
      <c r="M8882" t="s">
        <v>595</v>
      </c>
    </row>
    <row r="8883" spans="1:13">
      <c r="A8883" t="s">
        <v>11449</v>
      </c>
      <c r="C8883" t="str">
        <f t="shared" si="138"/>
        <v>No Rating</v>
      </c>
      <c r="E8883" t="s">
        <v>13150</v>
      </c>
      <c r="G8883" t="s">
        <v>13150</v>
      </c>
      <c r="H8883" t="s">
        <v>13150</v>
      </c>
      <c r="I8883" t="s">
        <v>11451</v>
      </c>
      <c r="J8883" t="s">
        <v>11452</v>
      </c>
      <c r="K8883" t="s">
        <v>15950</v>
      </c>
      <c r="L8883" t="s">
        <v>14198</v>
      </c>
      <c r="M8883" t="s">
        <v>16121</v>
      </c>
    </row>
    <row r="8884" spans="1:13">
      <c r="A8884" t="s">
        <v>11453</v>
      </c>
      <c r="B8884">
        <v>4.9000000000000004</v>
      </c>
      <c r="C8884" t="str">
        <f t="shared" si="138"/>
        <v>4 – 5</v>
      </c>
      <c r="D8884">
        <v>100</v>
      </c>
      <c r="E8884" t="s">
        <v>13149</v>
      </c>
      <c r="G8884" t="s">
        <v>13150</v>
      </c>
      <c r="H8884" t="s">
        <v>13150</v>
      </c>
      <c r="I8884" t="s">
        <v>11455</v>
      </c>
      <c r="J8884" t="s">
        <v>11456</v>
      </c>
      <c r="K8884" t="s">
        <v>13655</v>
      </c>
      <c r="L8884" t="s">
        <v>16127</v>
      </c>
      <c r="M8884" t="s">
        <v>262</v>
      </c>
    </row>
    <row r="8885" spans="1:13">
      <c r="A8885" t="s">
        <v>11453</v>
      </c>
      <c r="B8885">
        <v>4.9000000000000004</v>
      </c>
      <c r="C8885" t="str">
        <f t="shared" si="138"/>
        <v>4 – 5</v>
      </c>
      <c r="D8885">
        <v>100</v>
      </c>
      <c r="E8885" t="s">
        <v>13149</v>
      </c>
      <c r="G8885" t="s">
        <v>13150</v>
      </c>
      <c r="H8885" t="s">
        <v>13150</v>
      </c>
      <c r="I8885" t="s">
        <v>11455</v>
      </c>
      <c r="J8885" t="s">
        <v>11456</v>
      </c>
      <c r="K8885" t="s">
        <v>13655</v>
      </c>
      <c r="L8885" t="s">
        <v>16127</v>
      </c>
      <c r="M8885" t="s">
        <v>10</v>
      </c>
    </row>
    <row r="8886" spans="1:13">
      <c r="A8886" t="s">
        <v>11453</v>
      </c>
      <c r="B8886">
        <v>4.9000000000000004</v>
      </c>
      <c r="C8886" t="str">
        <f t="shared" si="138"/>
        <v>4 – 5</v>
      </c>
      <c r="D8886">
        <v>100</v>
      </c>
      <c r="E8886" t="s">
        <v>13149</v>
      </c>
      <c r="G8886" t="s">
        <v>13150</v>
      </c>
      <c r="H8886" t="s">
        <v>13150</v>
      </c>
      <c r="I8886" t="s">
        <v>11455</v>
      </c>
      <c r="J8886" t="s">
        <v>11456</v>
      </c>
      <c r="K8886" t="s">
        <v>13655</v>
      </c>
      <c r="L8886" t="s">
        <v>16127</v>
      </c>
      <c r="M8886" t="s">
        <v>52</v>
      </c>
    </row>
    <row r="8887" spans="1:13">
      <c r="A8887" t="s">
        <v>11453</v>
      </c>
      <c r="B8887">
        <v>4.9000000000000004</v>
      </c>
      <c r="C8887" t="str">
        <f t="shared" si="138"/>
        <v>4 – 5</v>
      </c>
      <c r="D8887">
        <v>100</v>
      </c>
      <c r="E8887" t="s">
        <v>13149</v>
      </c>
      <c r="G8887" t="s">
        <v>13150</v>
      </c>
      <c r="H8887" t="s">
        <v>13150</v>
      </c>
      <c r="I8887" t="s">
        <v>11455</v>
      </c>
      <c r="J8887" t="s">
        <v>11456</v>
      </c>
      <c r="K8887" t="s">
        <v>13655</v>
      </c>
      <c r="L8887" t="s">
        <v>16127</v>
      </c>
      <c r="M8887" t="s">
        <v>595</v>
      </c>
    </row>
    <row r="8888" spans="1:13">
      <c r="A8888" t="s">
        <v>11453</v>
      </c>
      <c r="B8888">
        <v>4.9000000000000004</v>
      </c>
      <c r="C8888" t="str">
        <f t="shared" si="138"/>
        <v>4 – 5</v>
      </c>
      <c r="D8888">
        <v>100</v>
      </c>
      <c r="E8888" t="s">
        <v>13149</v>
      </c>
      <c r="G8888" t="s">
        <v>13150</v>
      </c>
      <c r="H8888" t="s">
        <v>13150</v>
      </c>
      <c r="I8888" t="s">
        <v>11455</v>
      </c>
      <c r="J8888" t="s">
        <v>11456</v>
      </c>
      <c r="K8888" t="s">
        <v>13655</v>
      </c>
      <c r="L8888" t="s">
        <v>16127</v>
      </c>
      <c r="M8888" t="s">
        <v>16115</v>
      </c>
    </row>
    <row r="8889" spans="1:13">
      <c r="A8889" t="s">
        <v>11458</v>
      </c>
      <c r="B8889">
        <v>2.4</v>
      </c>
      <c r="C8889" t="str">
        <f t="shared" si="138"/>
        <v>2 – 3</v>
      </c>
      <c r="D8889">
        <v>10</v>
      </c>
      <c r="E8889" t="s">
        <v>13149</v>
      </c>
      <c r="G8889" t="s">
        <v>13150</v>
      </c>
      <c r="H8889" t="s">
        <v>13150</v>
      </c>
      <c r="I8889" t="s">
        <v>11461</v>
      </c>
      <c r="J8889" t="s">
        <v>11462</v>
      </c>
      <c r="K8889" t="s">
        <v>15951</v>
      </c>
      <c r="L8889" t="s">
        <v>14198</v>
      </c>
      <c r="M8889" t="s">
        <v>149</v>
      </c>
    </row>
    <row r="8890" spans="1:13">
      <c r="A8890" t="s">
        <v>11458</v>
      </c>
      <c r="B8890">
        <v>2.4</v>
      </c>
      <c r="C8890" t="str">
        <f t="shared" si="138"/>
        <v>2 – 3</v>
      </c>
      <c r="D8890">
        <v>10</v>
      </c>
      <c r="E8890" t="s">
        <v>13149</v>
      </c>
      <c r="G8890" t="s">
        <v>13150</v>
      </c>
      <c r="H8890" t="s">
        <v>13150</v>
      </c>
      <c r="I8890" t="s">
        <v>11461</v>
      </c>
      <c r="J8890" t="s">
        <v>11462</v>
      </c>
      <c r="K8890" t="s">
        <v>15951</v>
      </c>
      <c r="L8890" t="s">
        <v>14198</v>
      </c>
      <c r="M8890" t="s">
        <v>595</v>
      </c>
    </row>
    <row r="8891" spans="1:13">
      <c r="A8891" t="s">
        <v>11463</v>
      </c>
      <c r="B8891">
        <v>4.5999999999999996</v>
      </c>
      <c r="C8891" t="str">
        <f t="shared" si="138"/>
        <v>4 – 5</v>
      </c>
      <c r="D8891">
        <v>7</v>
      </c>
      <c r="E8891" t="s">
        <v>13149</v>
      </c>
      <c r="G8891" t="s">
        <v>13150</v>
      </c>
      <c r="H8891" t="s">
        <v>13150</v>
      </c>
      <c r="I8891" t="s">
        <v>11466</v>
      </c>
      <c r="J8891" t="s">
        <v>11467</v>
      </c>
      <c r="K8891" t="s">
        <v>15952</v>
      </c>
      <c r="L8891" t="s">
        <v>14198</v>
      </c>
      <c r="M8891" t="s">
        <v>257</v>
      </c>
    </row>
    <row r="8892" spans="1:13">
      <c r="A8892" t="s">
        <v>11463</v>
      </c>
      <c r="B8892">
        <v>4.5999999999999996</v>
      </c>
      <c r="C8892" t="str">
        <f t="shared" si="138"/>
        <v>4 – 5</v>
      </c>
      <c r="D8892">
        <v>7</v>
      </c>
      <c r="E8892" t="s">
        <v>13149</v>
      </c>
      <c r="G8892" t="s">
        <v>13150</v>
      </c>
      <c r="H8892" t="s">
        <v>13150</v>
      </c>
      <c r="I8892" t="s">
        <v>11466</v>
      </c>
      <c r="J8892" t="s">
        <v>11467</v>
      </c>
      <c r="K8892" t="s">
        <v>15952</v>
      </c>
      <c r="L8892" t="s">
        <v>14198</v>
      </c>
      <c r="M8892" t="s">
        <v>12403</v>
      </c>
    </row>
    <row r="8893" spans="1:13">
      <c r="A8893" t="s">
        <v>11463</v>
      </c>
      <c r="B8893">
        <v>4.5999999999999996</v>
      </c>
      <c r="C8893" t="str">
        <f t="shared" si="138"/>
        <v>4 – 5</v>
      </c>
      <c r="D8893">
        <v>7</v>
      </c>
      <c r="E8893" t="s">
        <v>13149</v>
      </c>
      <c r="G8893" t="s">
        <v>13150</v>
      </c>
      <c r="H8893" t="s">
        <v>13150</v>
      </c>
      <c r="I8893" t="s">
        <v>11466</v>
      </c>
      <c r="J8893" t="s">
        <v>11467</v>
      </c>
      <c r="K8893" t="s">
        <v>15952</v>
      </c>
      <c r="L8893" t="s">
        <v>14198</v>
      </c>
      <c r="M8893" t="s">
        <v>16112</v>
      </c>
    </row>
    <row r="8894" spans="1:13">
      <c r="A8894" t="s">
        <v>11468</v>
      </c>
      <c r="C8894" t="str">
        <f t="shared" si="138"/>
        <v>No Rating</v>
      </c>
      <c r="E8894" t="s">
        <v>13150</v>
      </c>
      <c r="G8894" t="s">
        <v>13150</v>
      </c>
      <c r="H8894" t="s">
        <v>13150</v>
      </c>
      <c r="I8894" t="s">
        <v>11470</v>
      </c>
      <c r="J8894" t="s">
        <v>3372</v>
      </c>
      <c r="K8894" t="s">
        <v>13283</v>
      </c>
      <c r="L8894" t="s">
        <v>14400</v>
      </c>
      <c r="M8894" t="s">
        <v>149</v>
      </c>
    </row>
    <row r="8895" spans="1:13">
      <c r="A8895" t="s">
        <v>11468</v>
      </c>
      <c r="C8895" t="str">
        <f t="shared" si="138"/>
        <v>No Rating</v>
      </c>
      <c r="E8895" t="s">
        <v>13150</v>
      </c>
      <c r="G8895" t="s">
        <v>13150</v>
      </c>
      <c r="H8895" t="s">
        <v>13150</v>
      </c>
      <c r="I8895" t="s">
        <v>11470</v>
      </c>
      <c r="J8895" t="s">
        <v>3372</v>
      </c>
      <c r="K8895" t="s">
        <v>13283</v>
      </c>
      <c r="L8895" t="s">
        <v>14400</v>
      </c>
      <c r="M8895" t="s">
        <v>10</v>
      </c>
    </row>
    <row r="8896" spans="1:13">
      <c r="A8896" t="s">
        <v>4561</v>
      </c>
      <c r="B8896">
        <v>2.7</v>
      </c>
      <c r="C8896" t="str">
        <f t="shared" si="138"/>
        <v>2 – 3</v>
      </c>
      <c r="D8896">
        <v>12</v>
      </c>
      <c r="E8896" t="s">
        <v>13149</v>
      </c>
      <c r="G8896" t="s">
        <v>13150</v>
      </c>
      <c r="H8896" t="s">
        <v>13150</v>
      </c>
      <c r="I8896" t="s">
        <v>11473</v>
      </c>
      <c r="J8896" t="s">
        <v>11474</v>
      </c>
      <c r="K8896" t="s">
        <v>16102</v>
      </c>
      <c r="L8896" t="s">
        <v>14198</v>
      </c>
      <c r="M8896" t="s">
        <v>149</v>
      </c>
    </row>
    <row r="8897" spans="1:13">
      <c r="A8897" t="s">
        <v>4561</v>
      </c>
      <c r="B8897">
        <v>2.7</v>
      </c>
      <c r="C8897" t="str">
        <f t="shared" si="138"/>
        <v>2 – 3</v>
      </c>
      <c r="D8897">
        <v>12</v>
      </c>
      <c r="E8897" t="s">
        <v>13149</v>
      </c>
      <c r="G8897" t="s">
        <v>13150</v>
      </c>
      <c r="H8897" t="s">
        <v>13150</v>
      </c>
      <c r="I8897" t="s">
        <v>11473</v>
      </c>
      <c r="J8897" t="s">
        <v>11474</v>
      </c>
      <c r="K8897" t="s">
        <v>16102</v>
      </c>
      <c r="L8897" t="s">
        <v>14198</v>
      </c>
      <c r="M8897" t="s">
        <v>595</v>
      </c>
    </row>
    <row r="8898" spans="1:13">
      <c r="A8898" t="s">
        <v>11475</v>
      </c>
      <c r="B8898">
        <v>4.5999999999999996</v>
      </c>
      <c r="C8898" t="str">
        <f t="shared" ref="C8898:C8961" si="139">IF(B8898="", "No Rating",
 IF(B8898&lt;=2, "1 – 2",
 IF(B8898&lt;=3, "2 – 3",
 IF(B8898&lt;=4, "3 – 4",
 "4 – 5"))))</f>
        <v>4 – 5</v>
      </c>
      <c r="D8898">
        <v>500</v>
      </c>
      <c r="E8898" t="s">
        <v>13149</v>
      </c>
      <c r="G8898" t="s">
        <v>13150</v>
      </c>
      <c r="H8898" t="s">
        <v>13150</v>
      </c>
      <c r="I8898" t="s">
        <v>11477</v>
      </c>
      <c r="J8898" t="s">
        <v>3465</v>
      </c>
      <c r="K8898" t="s">
        <v>14612</v>
      </c>
      <c r="L8898" t="s">
        <v>14198</v>
      </c>
      <c r="M8898" t="s">
        <v>10</v>
      </c>
    </row>
    <row r="8899" spans="1:13">
      <c r="A8899" t="s">
        <v>11475</v>
      </c>
      <c r="B8899">
        <v>4.5999999999999996</v>
      </c>
      <c r="C8899" t="str">
        <f t="shared" si="139"/>
        <v>4 – 5</v>
      </c>
      <c r="D8899">
        <v>500</v>
      </c>
      <c r="E8899" t="s">
        <v>13149</v>
      </c>
      <c r="G8899" t="s">
        <v>13150</v>
      </c>
      <c r="H8899" t="s">
        <v>13150</v>
      </c>
      <c r="I8899" t="s">
        <v>11477</v>
      </c>
      <c r="J8899" t="s">
        <v>3465</v>
      </c>
      <c r="K8899" t="s">
        <v>14612</v>
      </c>
      <c r="L8899" t="s">
        <v>14198</v>
      </c>
      <c r="M8899" t="s">
        <v>52</v>
      </c>
    </row>
    <row r="8900" spans="1:13">
      <c r="A8900" t="s">
        <v>11475</v>
      </c>
      <c r="B8900">
        <v>4.5999999999999996</v>
      </c>
      <c r="C8900" t="str">
        <f t="shared" si="139"/>
        <v>4 – 5</v>
      </c>
      <c r="D8900">
        <v>500</v>
      </c>
      <c r="E8900" t="s">
        <v>13149</v>
      </c>
      <c r="G8900" t="s">
        <v>13150</v>
      </c>
      <c r="H8900" t="s">
        <v>13150</v>
      </c>
      <c r="I8900" t="s">
        <v>11477</v>
      </c>
      <c r="J8900" t="s">
        <v>3465</v>
      </c>
      <c r="K8900" t="s">
        <v>14612</v>
      </c>
      <c r="L8900" t="s">
        <v>14198</v>
      </c>
      <c r="M8900" t="s">
        <v>2256</v>
      </c>
    </row>
    <row r="8901" spans="1:13">
      <c r="A8901" t="s">
        <v>11475</v>
      </c>
      <c r="B8901">
        <v>4.5999999999999996</v>
      </c>
      <c r="C8901" t="str">
        <f t="shared" si="139"/>
        <v>4 – 5</v>
      </c>
      <c r="D8901">
        <v>500</v>
      </c>
      <c r="E8901" t="s">
        <v>13149</v>
      </c>
      <c r="G8901" t="s">
        <v>13150</v>
      </c>
      <c r="H8901" t="s">
        <v>13150</v>
      </c>
      <c r="I8901" t="s">
        <v>11477</v>
      </c>
      <c r="J8901" t="s">
        <v>3465</v>
      </c>
      <c r="K8901" t="s">
        <v>14612</v>
      </c>
      <c r="L8901" t="s">
        <v>14198</v>
      </c>
      <c r="M8901" t="s">
        <v>1505</v>
      </c>
    </row>
    <row r="8902" spans="1:13">
      <c r="A8902" t="s">
        <v>11475</v>
      </c>
      <c r="B8902">
        <v>4.5999999999999996</v>
      </c>
      <c r="C8902" t="str">
        <f t="shared" si="139"/>
        <v>4 – 5</v>
      </c>
      <c r="D8902">
        <v>500</v>
      </c>
      <c r="E8902" t="s">
        <v>13149</v>
      </c>
      <c r="G8902" t="s">
        <v>13150</v>
      </c>
      <c r="H8902" t="s">
        <v>13150</v>
      </c>
      <c r="I8902" t="s">
        <v>11477</v>
      </c>
      <c r="J8902" t="s">
        <v>3465</v>
      </c>
      <c r="K8902" t="s">
        <v>14612</v>
      </c>
      <c r="L8902" t="s">
        <v>14198</v>
      </c>
      <c r="M8902" t="s">
        <v>16108</v>
      </c>
    </row>
    <row r="8903" spans="1:13">
      <c r="A8903" t="s">
        <v>11478</v>
      </c>
      <c r="B8903">
        <v>4.9000000000000004</v>
      </c>
      <c r="C8903" t="str">
        <f t="shared" si="139"/>
        <v>4 – 5</v>
      </c>
      <c r="D8903">
        <v>80</v>
      </c>
      <c r="E8903" t="s">
        <v>13149</v>
      </c>
      <c r="G8903" t="s">
        <v>13150</v>
      </c>
      <c r="H8903" t="s">
        <v>13150</v>
      </c>
      <c r="I8903" t="s">
        <v>11481</v>
      </c>
      <c r="J8903" t="s">
        <v>11482</v>
      </c>
      <c r="K8903" t="s">
        <v>15953</v>
      </c>
      <c r="L8903" t="s">
        <v>14079</v>
      </c>
      <c r="M8903" t="s">
        <v>52</v>
      </c>
    </row>
    <row r="8904" spans="1:13">
      <c r="A8904" t="s">
        <v>11478</v>
      </c>
      <c r="B8904">
        <v>4.9000000000000004</v>
      </c>
      <c r="C8904" t="str">
        <f t="shared" si="139"/>
        <v>4 – 5</v>
      </c>
      <c r="D8904">
        <v>80</v>
      </c>
      <c r="E8904" t="s">
        <v>13149</v>
      </c>
      <c r="G8904" t="s">
        <v>13150</v>
      </c>
      <c r="H8904" t="s">
        <v>13150</v>
      </c>
      <c r="I8904" t="s">
        <v>11481</v>
      </c>
      <c r="J8904" t="s">
        <v>11482</v>
      </c>
      <c r="K8904" t="s">
        <v>15953</v>
      </c>
      <c r="L8904" t="s">
        <v>14079</v>
      </c>
      <c r="M8904" t="s">
        <v>18</v>
      </c>
    </row>
    <row r="8905" spans="1:13">
      <c r="A8905" t="s">
        <v>11478</v>
      </c>
      <c r="B8905">
        <v>4.9000000000000004</v>
      </c>
      <c r="C8905" t="str">
        <f t="shared" si="139"/>
        <v>4 – 5</v>
      </c>
      <c r="D8905">
        <v>80</v>
      </c>
      <c r="E8905" t="s">
        <v>13149</v>
      </c>
      <c r="G8905" t="s">
        <v>13150</v>
      </c>
      <c r="H8905" t="s">
        <v>13150</v>
      </c>
      <c r="I8905" t="s">
        <v>11481</v>
      </c>
      <c r="J8905" t="s">
        <v>11482</v>
      </c>
      <c r="K8905" t="s">
        <v>15953</v>
      </c>
      <c r="L8905" t="s">
        <v>14079</v>
      </c>
      <c r="M8905" t="s">
        <v>1220</v>
      </c>
    </row>
    <row r="8906" spans="1:13">
      <c r="A8906" t="s">
        <v>11478</v>
      </c>
      <c r="B8906">
        <v>4.9000000000000004</v>
      </c>
      <c r="C8906" t="str">
        <f t="shared" si="139"/>
        <v>4 – 5</v>
      </c>
      <c r="D8906">
        <v>80</v>
      </c>
      <c r="E8906" t="s">
        <v>13149</v>
      </c>
      <c r="G8906" t="s">
        <v>13150</v>
      </c>
      <c r="H8906" t="s">
        <v>13150</v>
      </c>
      <c r="I8906" t="s">
        <v>11481</v>
      </c>
      <c r="J8906" t="s">
        <v>11482</v>
      </c>
      <c r="K8906" t="s">
        <v>15953</v>
      </c>
      <c r="L8906" t="s">
        <v>14079</v>
      </c>
      <c r="M8906" t="s">
        <v>16110</v>
      </c>
    </row>
    <row r="8907" spans="1:13">
      <c r="A8907" t="s">
        <v>11483</v>
      </c>
      <c r="C8907" t="str">
        <f t="shared" si="139"/>
        <v>No Rating</v>
      </c>
      <c r="E8907" t="s">
        <v>13150</v>
      </c>
      <c r="G8907" t="s">
        <v>13150</v>
      </c>
      <c r="H8907" t="s">
        <v>13150</v>
      </c>
      <c r="I8907" t="s">
        <v>11485</v>
      </c>
      <c r="J8907" t="s">
        <v>11486</v>
      </c>
      <c r="K8907" t="s">
        <v>13656</v>
      </c>
      <c r="L8907" t="s">
        <v>16127</v>
      </c>
      <c r="M8907" t="s">
        <v>233</v>
      </c>
    </row>
    <row r="8908" spans="1:13">
      <c r="A8908" t="s">
        <v>11483</v>
      </c>
      <c r="C8908" t="str">
        <f t="shared" si="139"/>
        <v>No Rating</v>
      </c>
      <c r="E8908" t="s">
        <v>13150</v>
      </c>
      <c r="G8908" t="s">
        <v>13150</v>
      </c>
      <c r="H8908" t="s">
        <v>13150</v>
      </c>
      <c r="I8908" t="s">
        <v>11485</v>
      </c>
      <c r="J8908" t="s">
        <v>11486</v>
      </c>
      <c r="K8908" t="s">
        <v>13656</v>
      </c>
      <c r="L8908" t="s">
        <v>16127</v>
      </c>
      <c r="M8908" t="s">
        <v>257</v>
      </c>
    </row>
    <row r="8909" spans="1:13">
      <c r="A8909" t="s">
        <v>11487</v>
      </c>
      <c r="B8909">
        <v>4.7</v>
      </c>
      <c r="C8909" t="str">
        <f t="shared" si="139"/>
        <v>4 – 5</v>
      </c>
      <c r="D8909">
        <v>100</v>
      </c>
      <c r="E8909" t="s">
        <v>13149</v>
      </c>
      <c r="G8909" t="s">
        <v>13150</v>
      </c>
      <c r="H8909" t="s">
        <v>13150</v>
      </c>
      <c r="I8909" t="s">
        <v>11489</v>
      </c>
      <c r="J8909" t="s">
        <v>11490</v>
      </c>
      <c r="K8909" t="s">
        <v>15954</v>
      </c>
      <c r="L8909" t="s">
        <v>14198</v>
      </c>
      <c r="M8909" t="s">
        <v>10</v>
      </c>
    </row>
    <row r="8910" spans="1:13">
      <c r="A8910" t="s">
        <v>11487</v>
      </c>
      <c r="B8910">
        <v>4.7</v>
      </c>
      <c r="C8910" t="str">
        <f t="shared" si="139"/>
        <v>4 – 5</v>
      </c>
      <c r="D8910">
        <v>100</v>
      </c>
      <c r="E8910" t="s">
        <v>13149</v>
      </c>
      <c r="G8910" t="s">
        <v>13150</v>
      </c>
      <c r="H8910" t="s">
        <v>13150</v>
      </c>
      <c r="I8910" t="s">
        <v>11489</v>
      </c>
      <c r="J8910" t="s">
        <v>11490</v>
      </c>
      <c r="K8910" t="s">
        <v>15954</v>
      </c>
      <c r="L8910" t="s">
        <v>14198</v>
      </c>
      <c r="M8910" t="s">
        <v>18</v>
      </c>
    </row>
    <row r="8911" spans="1:13">
      <c r="A8911" t="s">
        <v>11487</v>
      </c>
      <c r="B8911">
        <v>4.7</v>
      </c>
      <c r="C8911" t="str">
        <f t="shared" si="139"/>
        <v>4 – 5</v>
      </c>
      <c r="D8911">
        <v>100</v>
      </c>
      <c r="E8911" t="s">
        <v>13149</v>
      </c>
      <c r="G8911" t="s">
        <v>13150</v>
      </c>
      <c r="H8911" t="s">
        <v>13150</v>
      </c>
      <c r="I8911" t="s">
        <v>11489</v>
      </c>
      <c r="J8911" t="s">
        <v>11490</v>
      </c>
      <c r="K8911" t="s">
        <v>15954</v>
      </c>
      <c r="L8911" t="s">
        <v>14198</v>
      </c>
      <c r="M8911" t="s">
        <v>3586</v>
      </c>
    </row>
    <row r="8912" spans="1:13">
      <c r="A8912" t="s">
        <v>11491</v>
      </c>
      <c r="B8912">
        <v>4.7</v>
      </c>
      <c r="C8912" t="str">
        <f t="shared" si="139"/>
        <v>4 – 5</v>
      </c>
      <c r="D8912">
        <v>100</v>
      </c>
      <c r="E8912" t="s">
        <v>13149</v>
      </c>
      <c r="G8912" t="s">
        <v>13150</v>
      </c>
      <c r="H8912" t="s">
        <v>13150</v>
      </c>
      <c r="I8912" t="s">
        <v>11493</v>
      </c>
      <c r="J8912" t="s">
        <v>11494</v>
      </c>
      <c r="K8912" t="s">
        <v>15955</v>
      </c>
      <c r="L8912" t="s">
        <v>14274</v>
      </c>
      <c r="M8912" t="s">
        <v>635</v>
      </c>
    </row>
    <row r="8913" spans="1:13">
      <c r="A8913" t="s">
        <v>11491</v>
      </c>
      <c r="B8913">
        <v>4.7</v>
      </c>
      <c r="C8913" t="str">
        <f t="shared" si="139"/>
        <v>4 – 5</v>
      </c>
      <c r="D8913">
        <v>100</v>
      </c>
      <c r="E8913" t="s">
        <v>13149</v>
      </c>
      <c r="G8913" t="s">
        <v>13150</v>
      </c>
      <c r="H8913" t="s">
        <v>13150</v>
      </c>
      <c r="I8913" t="s">
        <v>11493</v>
      </c>
      <c r="J8913" t="s">
        <v>11494</v>
      </c>
      <c r="K8913" t="s">
        <v>15955</v>
      </c>
      <c r="L8913" t="s">
        <v>14274</v>
      </c>
      <c r="M8913" t="s">
        <v>10</v>
      </c>
    </row>
    <row r="8914" spans="1:13">
      <c r="A8914" t="s">
        <v>11491</v>
      </c>
      <c r="B8914">
        <v>4.7</v>
      </c>
      <c r="C8914" t="str">
        <f t="shared" si="139"/>
        <v>4 – 5</v>
      </c>
      <c r="D8914">
        <v>100</v>
      </c>
      <c r="E8914" t="s">
        <v>13149</v>
      </c>
      <c r="G8914" t="s">
        <v>13150</v>
      </c>
      <c r="H8914" t="s">
        <v>13150</v>
      </c>
      <c r="I8914" t="s">
        <v>11493</v>
      </c>
      <c r="J8914" t="s">
        <v>11494</v>
      </c>
      <c r="K8914" t="s">
        <v>15955</v>
      </c>
      <c r="L8914" t="s">
        <v>14274</v>
      </c>
      <c r="M8914" t="s">
        <v>1762</v>
      </c>
    </row>
    <row r="8915" spans="1:13">
      <c r="A8915" t="s">
        <v>11491</v>
      </c>
      <c r="B8915">
        <v>4.7</v>
      </c>
      <c r="C8915" t="str">
        <f t="shared" si="139"/>
        <v>4 – 5</v>
      </c>
      <c r="D8915">
        <v>100</v>
      </c>
      <c r="E8915" t="s">
        <v>13149</v>
      </c>
      <c r="G8915" t="s">
        <v>13150</v>
      </c>
      <c r="H8915" t="s">
        <v>13150</v>
      </c>
      <c r="I8915" t="s">
        <v>11493</v>
      </c>
      <c r="J8915" t="s">
        <v>11494</v>
      </c>
      <c r="K8915" t="s">
        <v>15955</v>
      </c>
      <c r="L8915" t="s">
        <v>14274</v>
      </c>
      <c r="M8915" t="s">
        <v>595</v>
      </c>
    </row>
    <row r="8916" spans="1:13">
      <c r="A8916" t="s">
        <v>11495</v>
      </c>
      <c r="B8916">
        <v>4.3</v>
      </c>
      <c r="C8916" t="str">
        <f t="shared" si="139"/>
        <v>4 – 5</v>
      </c>
      <c r="D8916">
        <v>100</v>
      </c>
      <c r="E8916" t="s">
        <v>13149</v>
      </c>
      <c r="G8916" t="s">
        <v>13150</v>
      </c>
      <c r="H8916" t="s">
        <v>13150</v>
      </c>
      <c r="I8916" t="s">
        <v>11497</v>
      </c>
      <c r="J8916" t="s">
        <v>11498</v>
      </c>
      <c r="K8916" t="s">
        <v>13657</v>
      </c>
      <c r="L8916" t="s">
        <v>14400</v>
      </c>
      <c r="M8916" t="s">
        <v>52</v>
      </c>
    </row>
    <row r="8917" spans="1:13">
      <c r="A8917" t="s">
        <v>11495</v>
      </c>
      <c r="B8917">
        <v>4.3</v>
      </c>
      <c r="C8917" t="str">
        <f t="shared" si="139"/>
        <v>4 – 5</v>
      </c>
      <c r="D8917">
        <v>100</v>
      </c>
      <c r="E8917" t="s">
        <v>13149</v>
      </c>
      <c r="G8917" t="s">
        <v>13150</v>
      </c>
      <c r="H8917" t="s">
        <v>13150</v>
      </c>
      <c r="I8917" t="s">
        <v>11497</v>
      </c>
      <c r="J8917" t="s">
        <v>11498</v>
      </c>
      <c r="K8917" t="s">
        <v>13657</v>
      </c>
      <c r="L8917" t="s">
        <v>14400</v>
      </c>
      <c r="M8917" t="s">
        <v>18</v>
      </c>
    </row>
    <row r="8918" spans="1:13">
      <c r="A8918" t="s">
        <v>11495</v>
      </c>
      <c r="B8918">
        <v>4.3</v>
      </c>
      <c r="C8918" t="str">
        <f t="shared" si="139"/>
        <v>4 – 5</v>
      </c>
      <c r="D8918">
        <v>100</v>
      </c>
      <c r="E8918" t="s">
        <v>13149</v>
      </c>
      <c r="G8918" t="s">
        <v>13150</v>
      </c>
      <c r="H8918" t="s">
        <v>13150</v>
      </c>
      <c r="I8918" t="s">
        <v>11497</v>
      </c>
      <c r="J8918" t="s">
        <v>11498</v>
      </c>
      <c r="K8918" t="s">
        <v>13657</v>
      </c>
      <c r="L8918" t="s">
        <v>14400</v>
      </c>
      <c r="M8918" t="s">
        <v>5392</v>
      </c>
    </row>
    <row r="8919" spans="1:13">
      <c r="A8919" t="s">
        <v>11495</v>
      </c>
      <c r="B8919">
        <v>4.3</v>
      </c>
      <c r="C8919" t="str">
        <f t="shared" si="139"/>
        <v>4 – 5</v>
      </c>
      <c r="D8919">
        <v>100</v>
      </c>
      <c r="E8919" t="s">
        <v>13149</v>
      </c>
      <c r="G8919" t="s">
        <v>13150</v>
      </c>
      <c r="H8919" t="s">
        <v>13150</v>
      </c>
      <c r="I8919" t="s">
        <v>11497</v>
      </c>
      <c r="J8919" t="s">
        <v>11498</v>
      </c>
      <c r="K8919" t="s">
        <v>13657</v>
      </c>
      <c r="L8919" t="s">
        <v>14400</v>
      </c>
      <c r="M8919" t="s">
        <v>3586</v>
      </c>
    </row>
    <row r="8920" spans="1:13">
      <c r="A8920" t="s">
        <v>11495</v>
      </c>
      <c r="B8920">
        <v>4.3</v>
      </c>
      <c r="C8920" t="str">
        <f t="shared" si="139"/>
        <v>4 – 5</v>
      </c>
      <c r="D8920">
        <v>100</v>
      </c>
      <c r="E8920" t="s">
        <v>13149</v>
      </c>
      <c r="G8920" t="s">
        <v>13150</v>
      </c>
      <c r="H8920" t="s">
        <v>13150</v>
      </c>
      <c r="I8920" t="s">
        <v>11497</v>
      </c>
      <c r="J8920" t="s">
        <v>11498</v>
      </c>
      <c r="K8920" t="s">
        <v>13657</v>
      </c>
      <c r="L8920" t="s">
        <v>14400</v>
      </c>
      <c r="M8920" t="s">
        <v>8122</v>
      </c>
    </row>
    <row r="8921" spans="1:13">
      <c r="A8921" t="s">
        <v>11500</v>
      </c>
      <c r="B8921">
        <v>4.9000000000000004</v>
      </c>
      <c r="C8921" t="str">
        <f t="shared" si="139"/>
        <v>4 – 5</v>
      </c>
      <c r="D8921">
        <v>18</v>
      </c>
      <c r="E8921" t="s">
        <v>13149</v>
      </c>
      <c r="G8921" t="s">
        <v>13150</v>
      </c>
      <c r="H8921" t="s">
        <v>13150</v>
      </c>
      <c r="I8921" t="s">
        <v>11503</v>
      </c>
      <c r="J8921" t="s">
        <v>11504</v>
      </c>
      <c r="K8921" t="s">
        <v>15956</v>
      </c>
      <c r="L8921" t="s">
        <v>14079</v>
      </c>
      <c r="M8921" t="s">
        <v>330</v>
      </c>
    </row>
    <row r="8922" spans="1:13">
      <c r="A8922" t="s">
        <v>11500</v>
      </c>
      <c r="B8922">
        <v>4.9000000000000004</v>
      </c>
      <c r="C8922" t="str">
        <f t="shared" si="139"/>
        <v>4 – 5</v>
      </c>
      <c r="D8922">
        <v>18</v>
      </c>
      <c r="E8922" t="s">
        <v>13149</v>
      </c>
      <c r="G8922" t="s">
        <v>13150</v>
      </c>
      <c r="H8922" t="s">
        <v>13150</v>
      </c>
      <c r="I8922" t="s">
        <v>11503</v>
      </c>
      <c r="J8922" t="s">
        <v>11504</v>
      </c>
      <c r="K8922" t="s">
        <v>15956</v>
      </c>
      <c r="L8922" t="s">
        <v>14079</v>
      </c>
      <c r="M8922" t="s">
        <v>18</v>
      </c>
    </row>
    <row r="8923" spans="1:13">
      <c r="A8923" t="s">
        <v>11505</v>
      </c>
      <c r="C8923" t="str">
        <f t="shared" si="139"/>
        <v>No Rating</v>
      </c>
      <c r="E8923" t="s">
        <v>13150</v>
      </c>
      <c r="G8923" t="s">
        <v>13150</v>
      </c>
      <c r="H8923" t="s">
        <v>13150</v>
      </c>
      <c r="I8923" t="s">
        <v>11507</v>
      </c>
      <c r="J8923" t="s">
        <v>11508</v>
      </c>
      <c r="K8923" t="s">
        <v>15957</v>
      </c>
      <c r="L8923" t="s">
        <v>14198</v>
      </c>
      <c r="M8923" t="s">
        <v>262</v>
      </c>
    </row>
    <row r="8924" spans="1:13">
      <c r="A8924" t="s">
        <v>11505</v>
      </c>
      <c r="C8924" t="str">
        <f t="shared" si="139"/>
        <v>No Rating</v>
      </c>
      <c r="E8924" t="s">
        <v>13150</v>
      </c>
      <c r="G8924" t="s">
        <v>13150</v>
      </c>
      <c r="H8924" t="s">
        <v>13150</v>
      </c>
      <c r="I8924" t="s">
        <v>11507</v>
      </c>
      <c r="J8924" t="s">
        <v>11508</v>
      </c>
      <c r="K8924" t="s">
        <v>15957</v>
      </c>
      <c r="L8924" t="s">
        <v>14198</v>
      </c>
      <c r="M8924" t="s">
        <v>10</v>
      </c>
    </row>
    <row r="8925" spans="1:13">
      <c r="A8925" t="s">
        <v>11505</v>
      </c>
      <c r="C8925" t="str">
        <f t="shared" si="139"/>
        <v>No Rating</v>
      </c>
      <c r="E8925" t="s">
        <v>13150</v>
      </c>
      <c r="G8925" t="s">
        <v>13150</v>
      </c>
      <c r="H8925" t="s">
        <v>13150</v>
      </c>
      <c r="I8925" t="s">
        <v>11507</v>
      </c>
      <c r="J8925" t="s">
        <v>11508</v>
      </c>
      <c r="K8925" t="s">
        <v>15957</v>
      </c>
      <c r="L8925" t="s">
        <v>14198</v>
      </c>
      <c r="M8925" t="s">
        <v>595</v>
      </c>
    </row>
    <row r="8926" spans="1:13">
      <c r="A8926" t="s">
        <v>11505</v>
      </c>
      <c r="C8926" t="str">
        <f t="shared" si="139"/>
        <v>No Rating</v>
      </c>
      <c r="E8926" t="s">
        <v>13150</v>
      </c>
      <c r="G8926" t="s">
        <v>13150</v>
      </c>
      <c r="H8926" t="s">
        <v>13150</v>
      </c>
      <c r="I8926" t="s">
        <v>11507</v>
      </c>
      <c r="J8926" t="s">
        <v>11508</v>
      </c>
      <c r="K8926" t="s">
        <v>15957</v>
      </c>
      <c r="L8926" t="s">
        <v>14198</v>
      </c>
      <c r="M8926" t="s">
        <v>3586</v>
      </c>
    </row>
    <row r="8927" spans="1:13">
      <c r="A8927" t="s">
        <v>11509</v>
      </c>
      <c r="C8927" t="str">
        <f t="shared" si="139"/>
        <v>No Rating</v>
      </c>
      <c r="E8927" t="s">
        <v>13150</v>
      </c>
      <c r="G8927" t="s">
        <v>13150</v>
      </c>
      <c r="H8927" t="s">
        <v>13150</v>
      </c>
      <c r="I8927" t="s">
        <v>11511</v>
      </c>
      <c r="J8927" t="s">
        <v>11512</v>
      </c>
      <c r="K8927" t="s">
        <v>15958</v>
      </c>
      <c r="L8927" t="s">
        <v>13921</v>
      </c>
      <c r="M8927" t="s">
        <v>16111</v>
      </c>
    </row>
    <row r="8928" spans="1:13">
      <c r="A8928" t="s">
        <v>11513</v>
      </c>
      <c r="B8928">
        <v>3.5</v>
      </c>
      <c r="C8928" t="str">
        <f t="shared" si="139"/>
        <v>3 – 4</v>
      </c>
      <c r="D8928">
        <v>50</v>
      </c>
      <c r="E8928" t="s">
        <v>13149</v>
      </c>
      <c r="G8928" t="s">
        <v>13150</v>
      </c>
      <c r="H8928" t="s">
        <v>13150</v>
      </c>
      <c r="I8928" t="s">
        <v>11515</v>
      </c>
      <c r="J8928" t="s">
        <v>11516</v>
      </c>
      <c r="K8928" t="s">
        <v>13658</v>
      </c>
      <c r="L8928" t="s">
        <v>13155</v>
      </c>
      <c r="M8928" t="s">
        <v>257</v>
      </c>
    </row>
    <row r="8929" spans="1:13">
      <c r="A8929" t="s">
        <v>11513</v>
      </c>
      <c r="B8929">
        <v>3.5</v>
      </c>
      <c r="C8929" t="str">
        <f t="shared" si="139"/>
        <v>3 – 4</v>
      </c>
      <c r="D8929">
        <v>50</v>
      </c>
      <c r="E8929" t="s">
        <v>13149</v>
      </c>
      <c r="G8929" t="s">
        <v>13150</v>
      </c>
      <c r="H8929" t="s">
        <v>13150</v>
      </c>
      <c r="I8929" t="s">
        <v>11515</v>
      </c>
      <c r="J8929" t="s">
        <v>11516</v>
      </c>
      <c r="K8929" t="s">
        <v>13658</v>
      </c>
      <c r="L8929" t="s">
        <v>13155</v>
      </c>
      <c r="M8929" t="s">
        <v>511</v>
      </c>
    </row>
    <row r="8930" spans="1:13">
      <c r="A8930" t="s">
        <v>11517</v>
      </c>
      <c r="B8930">
        <v>4.4000000000000004</v>
      </c>
      <c r="C8930" t="str">
        <f t="shared" si="139"/>
        <v>4 – 5</v>
      </c>
      <c r="D8930">
        <v>100</v>
      </c>
      <c r="E8930" t="s">
        <v>13149</v>
      </c>
      <c r="G8930" t="s">
        <v>13150</v>
      </c>
      <c r="H8930" t="s">
        <v>13150</v>
      </c>
      <c r="I8930" t="s">
        <v>11519</v>
      </c>
      <c r="J8930" t="s">
        <v>11520</v>
      </c>
      <c r="K8930" t="s">
        <v>13659</v>
      </c>
      <c r="L8930" t="s">
        <v>13155</v>
      </c>
      <c r="M8930" t="s">
        <v>635</v>
      </c>
    </row>
    <row r="8931" spans="1:13">
      <c r="A8931" t="s">
        <v>11517</v>
      </c>
      <c r="B8931">
        <v>4.4000000000000004</v>
      </c>
      <c r="C8931" t="str">
        <f t="shared" si="139"/>
        <v>4 – 5</v>
      </c>
      <c r="D8931">
        <v>100</v>
      </c>
      <c r="E8931" t="s">
        <v>13149</v>
      </c>
      <c r="G8931" t="s">
        <v>13150</v>
      </c>
      <c r="H8931" t="s">
        <v>13150</v>
      </c>
      <c r="I8931" t="s">
        <v>11519</v>
      </c>
      <c r="J8931" t="s">
        <v>11520</v>
      </c>
      <c r="K8931" t="s">
        <v>13659</v>
      </c>
      <c r="L8931" t="s">
        <v>13155</v>
      </c>
      <c r="M8931" t="s">
        <v>262</v>
      </c>
    </row>
    <row r="8932" spans="1:13">
      <c r="A8932" t="s">
        <v>11517</v>
      </c>
      <c r="B8932">
        <v>4.4000000000000004</v>
      </c>
      <c r="C8932" t="str">
        <f t="shared" si="139"/>
        <v>4 – 5</v>
      </c>
      <c r="D8932">
        <v>100</v>
      </c>
      <c r="E8932" t="s">
        <v>13149</v>
      </c>
      <c r="G8932" t="s">
        <v>13150</v>
      </c>
      <c r="H8932" t="s">
        <v>13150</v>
      </c>
      <c r="I8932" t="s">
        <v>11519</v>
      </c>
      <c r="J8932" t="s">
        <v>11520</v>
      </c>
      <c r="K8932" t="s">
        <v>13659</v>
      </c>
      <c r="L8932" t="s">
        <v>13155</v>
      </c>
      <c r="M8932" t="s">
        <v>10</v>
      </c>
    </row>
    <row r="8933" spans="1:13">
      <c r="A8933" t="s">
        <v>11517</v>
      </c>
      <c r="B8933">
        <v>4.4000000000000004</v>
      </c>
      <c r="C8933" t="str">
        <f t="shared" si="139"/>
        <v>4 – 5</v>
      </c>
      <c r="D8933">
        <v>100</v>
      </c>
      <c r="E8933" t="s">
        <v>13149</v>
      </c>
      <c r="G8933" t="s">
        <v>13150</v>
      </c>
      <c r="H8933" t="s">
        <v>13150</v>
      </c>
      <c r="I8933" t="s">
        <v>11519</v>
      </c>
      <c r="J8933" t="s">
        <v>11520</v>
      </c>
      <c r="K8933" t="s">
        <v>13659</v>
      </c>
      <c r="L8933" t="s">
        <v>13155</v>
      </c>
      <c r="M8933" t="s">
        <v>52</v>
      </c>
    </row>
    <row r="8934" spans="1:13">
      <c r="A8934" t="s">
        <v>11517</v>
      </c>
      <c r="B8934">
        <v>4.4000000000000004</v>
      </c>
      <c r="C8934" t="str">
        <f t="shared" si="139"/>
        <v>4 – 5</v>
      </c>
      <c r="D8934">
        <v>100</v>
      </c>
      <c r="E8934" t="s">
        <v>13149</v>
      </c>
      <c r="G8934" t="s">
        <v>13150</v>
      </c>
      <c r="H8934" t="s">
        <v>13150</v>
      </c>
      <c r="I8934" t="s">
        <v>11519</v>
      </c>
      <c r="J8934" t="s">
        <v>11520</v>
      </c>
      <c r="K8934" t="s">
        <v>13659</v>
      </c>
      <c r="L8934" t="s">
        <v>13155</v>
      </c>
      <c r="M8934" t="s">
        <v>1505</v>
      </c>
    </row>
    <row r="8935" spans="1:13">
      <c r="A8935" t="s">
        <v>11521</v>
      </c>
      <c r="B8935">
        <v>4.5</v>
      </c>
      <c r="C8935" t="str">
        <f t="shared" si="139"/>
        <v>4 – 5</v>
      </c>
      <c r="D8935">
        <v>30</v>
      </c>
      <c r="E8935" t="s">
        <v>13149</v>
      </c>
      <c r="G8935" t="s">
        <v>13150</v>
      </c>
      <c r="H8935" t="s">
        <v>13150</v>
      </c>
      <c r="I8935" t="s">
        <v>11523</v>
      </c>
      <c r="J8935" t="s">
        <v>11524</v>
      </c>
      <c r="K8935" t="s">
        <v>15959</v>
      </c>
      <c r="L8935" t="s">
        <v>14198</v>
      </c>
      <c r="M8935" t="s">
        <v>635</v>
      </c>
    </row>
    <row r="8936" spans="1:13">
      <c r="A8936" t="s">
        <v>11521</v>
      </c>
      <c r="B8936">
        <v>4.5</v>
      </c>
      <c r="C8936" t="str">
        <f t="shared" si="139"/>
        <v>4 – 5</v>
      </c>
      <c r="D8936">
        <v>30</v>
      </c>
      <c r="E8936" t="s">
        <v>13149</v>
      </c>
      <c r="G8936" t="s">
        <v>13150</v>
      </c>
      <c r="H8936" t="s">
        <v>13150</v>
      </c>
      <c r="I8936" t="s">
        <v>11523</v>
      </c>
      <c r="J8936" t="s">
        <v>11524</v>
      </c>
      <c r="K8936" t="s">
        <v>15959</v>
      </c>
      <c r="L8936" t="s">
        <v>14198</v>
      </c>
      <c r="M8936" t="s">
        <v>149</v>
      </c>
    </row>
    <row r="8937" spans="1:13">
      <c r="A8937" t="s">
        <v>11521</v>
      </c>
      <c r="B8937">
        <v>4.5</v>
      </c>
      <c r="C8937" t="str">
        <f t="shared" si="139"/>
        <v>4 – 5</v>
      </c>
      <c r="D8937">
        <v>30</v>
      </c>
      <c r="E8937" t="s">
        <v>13149</v>
      </c>
      <c r="G8937" t="s">
        <v>13150</v>
      </c>
      <c r="H8937" t="s">
        <v>13150</v>
      </c>
      <c r="I8937" t="s">
        <v>11523</v>
      </c>
      <c r="J8937" t="s">
        <v>11524</v>
      </c>
      <c r="K8937" t="s">
        <v>15959</v>
      </c>
      <c r="L8937" t="s">
        <v>14198</v>
      </c>
      <c r="M8937" t="s">
        <v>330</v>
      </c>
    </row>
    <row r="8938" spans="1:13">
      <c r="A8938" t="s">
        <v>11521</v>
      </c>
      <c r="B8938">
        <v>4.5</v>
      </c>
      <c r="C8938" t="str">
        <f t="shared" si="139"/>
        <v>4 – 5</v>
      </c>
      <c r="D8938">
        <v>30</v>
      </c>
      <c r="E8938" t="s">
        <v>13149</v>
      </c>
      <c r="G8938" t="s">
        <v>13150</v>
      </c>
      <c r="H8938" t="s">
        <v>13150</v>
      </c>
      <c r="I8938" t="s">
        <v>11523</v>
      </c>
      <c r="J8938" t="s">
        <v>11524</v>
      </c>
      <c r="K8938" t="s">
        <v>15959</v>
      </c>
      <c r="L8938" t="s">
        <v>14198</v>
      </c>
      <c r="M8938" t="s">
        <v>262</v>
      </c>
    </row>
    <row r="8939" spans="1:13">
      <c r="A8939" t="s">
        <v>11521</v>
      </c>
      <c r="B8939">
        <v>4.5</v>
      </c>
      <c r="C8939" t="str">
        <f t="shared" si="139"/>
        <v>4 – 5</v>
      </c>
      <c r="D8939">
        <v>30</v>
      </c>
      <c r="E8939" t="s">
        <v>13149</v>
      </c>
      <c r="G8939" t="s">
        <v>13150</v>
      </c>
      <c r="H8939" t="s">
        <v>13150</v>
      </c>
      <c r="I8939" t="s">
        <v>11523</v>
      </c>
      <c r="J8939" t="s">
        <v>11524</v>
      </c>
      <c r="K8939" t="s">
        <v>15959</v>
      </c>
      <c r="L8939" t="s">
        <v>14198</v>
      </c>
      <c r="M8939" t="s">
        <v>10</v>
      </c>
    </row>
    <row r="8940" spans="1:13">
      <c r="A8940" t="s">
        <v>11525</v>
      </c>
      <c r="C8940" t="str">
        <f t="shared" si="139"/>
        <v>No Rating</v>
      </c>
      <c r="E8940" t="s">
        <v>13150</v>
      </c>
      <c r="G8940" t="s">
        <v>13150</v>
      </c>
      <c r="H8940" t="s">
        <v>13150</v>
      </c>
      <c r="I8940" t="s">
        <v>11527</v>
      </c>
      <c r="J8940" t="s">
        <v>11528</v>
      </c>
      <c r="K8940" t="s">
        <v>15960</v>
      </c>
      <c r="L8940" t="s">
        <v>14274</v>
      </c>
      <c r="M8940" t="s">
        <v>2256</v>
      </c>
    </row>
    <row r="8941" spans="1:13">
      <c r="A8941" t="s">
        <v>11525</v>
      </c>
      <c r="C8941" t="str">
        <f t="shared" si="139"/>
        <v>No Rating</v>
      </c>
      <c r="E8941" t="s">
        <v>13150</v>
      </c>
      <c r="G8941" t="s">
        <v>13150</v>
      </c>
      <c r="H8941" t="s">
        <v>13150</v>
      </c>
      <c r="I8941" t="s">
        <v>11527</v>
      </c>
      <c r="J8941" t="s">
        <v>11528</v>
      </c>
      <c r="K8941" t="s">
        <v>15960</v>
      </c>
      <c r="L8941" t="s">
        <v>14274</v>
      </c>
      <c r="M8941" t="s">
        <v>1505</v>
      </c>
    </row>
    <row r="8942" spans="1:13">
      <c r="A8942" t="s">
        <v>11530</v>
      </c>
      <c r="B8942">
        <v>4.7</v>
      </c>
      <c r="C8942" t="str">
        <f t="shared" si="139"/>
        <v>4 – 5</v>
      </c>
      <c r="D8942">
        <v>100</v>
      </c>
      <c r="E8942" t="s">
        <v>13149</v>
      </c>
      <c r="G8942" t="s">
        <v>13150</v>
      </c>
      <c r="H8942" t="s">
        <v>13150</v>
      </c>
      <c r="I8942" t="s">
        <v>11532</v>
      </c>
      <c r="J8942" t="s">
        <v>11533</v>
      </c>
      <c r="K8942" t="s">
        <v>13660</v>
      </c>
      <c r="L8942" t="s">
        <v>16127</v>
      </c>
      <c r="M8942" t="s">
        <v>330</v>
      </c>
    </row>
    <row r="8943" spans="1:13">
      <c r="A8943" t="s">
        <v>11534</v>
      </c>
      <c r="C8943" t="str">
        <f t="shared" si="139"/>
        <v>No Rating</v>
      </c>
      <c r="E8943" t="s">
        <v>13150</v>
      </c>
      <c r="G8943" t="s">
        <v>13150</v>
      </c>
      <c r="H8943" t="s">
        <v>13150</v>
      </c>
      <c r="I8943" t="s">
        <v>11536</v>
      </c>
      <c r="J8943" t="s">
        <v>11537</v>
      </c>
      <c r="K8943" t="s">
        <v>15961</v>
      </c>
      <c r="L8943" t="s">
        <v>14198</v>
      </c>
      <c r="M8943" t="s">
        <v>262</v>
      </c>
    </row>
    <row r="8944" spans="1:13">
      <c r="A8944" t="s">
        <v>11534</v>
      </c>
      <c r="C8944" t="str">
        <f t="shared" si="139"/>
        <v>No Rating</v>
      </c>
      <c r="E8944" t="s">
        <v>13150</v>
      </c>
      <c r="G8944" t="s">
        <v>13150</v>
      </c>
      <c r="H8944" t="s">
        <v>13150</v>
      </c>
      <c r="I8944" t="s">
        <v>11536</v>
      </c>
      <c r="J8944" t="s">
        <v>11537</v>
      </c>
      <c r="K8944" t="s">
        <v>15961</v>
      </c>
      <c r="L8944" t="s">
        <v>14198</v>
      </c>
      <c r="M8944" t="s">
        <v>10</v>
      </c>
    </row>
    <row r="8945" spans="1:13">
      <c r="A8945" t="s">
        <v>11534</v>
      </c>
      <c r="C8945" t="str">
        <f t="shared" si="139"/>
        <v>No Rating</v>
      </c>
      <c r="E8945" t="s">
        <v>13150</v>
      </c>
      <c r="G8945" t="s">
        <v>13150</v>
      </c>
      <c r="H8945" t="s">
        <v>13150</v>
      </c>
      <c r="I8945" t="s">
        <v>11536</v>
      </c>
      <c r="J8945" t="s">
        <v>11537</v>
      </c>
      <c r="K8945" t="s">
        <v>15961</v>
      </c>
      <c r="L8945" t="s">
        <v>14198</v>
      </c>
      <c r="M8945" t="s">
        <v>1505</v>
      </c>
    </row>
    <row r="8946" spans="1:13">
      <c r="A8946" t="s">
        <v>11534</v>
      </c>
      <c r="C8946" t="str">
        <f t="shared" si="139"/>
        <v>No Rating</v>
      </c>
      <c r="E8946" t="s">
        <v>13150</v>
      </c>
      <c r="G8946" t="s">
        <v>13150</v>
      </c>
      <c r="H8946" t="s">
        <v>13150</v>
      </c>
      <c r="I8946" t="s">
        <v>11536</v>
      </c>
      <c r="J8946" t="s">
        <v>11537</v>
      </c>
      <c r="K8946" t="s">
        <v>15961</v>
      </c>
      <c r="L8946" t="s">
        <v>14198</v>
      </c>
      <c r="M8946" t="s">
        <v>595</v>
      </c>
    </row>
    <row r="8947" spans="1:13">
      <c r="A8947" t="s">
        <v>11538</v>
      </c>
      <c r="C8947" t="str">
        <f t="shared" si="139"/>
        <v>No Rating</v>
      </c>
      <c r="E8947" t="s">
        <v>13150</v>
      </c>
      <c r="G8947" t="s">
        <v>13150</v>
      </c>
      <c r="H8947" t="s">
        <v>13150</v>
      </c>
      <c r="I8947" t="s">
        <v>11540</v>
      </c>
      <c r="J8947" t="s">
        <v>11541</v>
      </c>
      <c r="K8947" t="s">
        <v>13661</v>
      </c>
      <c r="L8947" t="s">
        <v>16127</v>
      </c>
      <c r="M8947" t="s">
        <v>635</v>
      </c>
    </row>
    <row r="8948" spans="1:13">
      <c r="A8948" t="s">
        <v>11538</v>
      </c>
      <c r="C8948" t="str">
        <f t="shared" si="139"/>
        <v>No Rating</v>
      </c>
      <c r="E8948" t="s">
        <v>13150</v>
      </c>
      <c r="G8948" t="s">
        <v>13150</v>
      </c>
      <c r="H8948" t="s">
        <v>13150</v>
      </c>
      <c r="I8948" t="s">
        <v>11540</v>
      </c>
      <c r="J8948" t="s">
        <v>11541</v>
      </c>
      <c r="K8948" t="s">
        <v>13661</v>
      </c>
      <c r="L8948" t="s">
        <v>16127</v>
      </c>
      <c r="M8948" t="s">
        <v>262</v>
      </c>
    </row>
    <row r="8949" spans="1:13">
      <c r="A8949" t="s">
        <v>11538</v>
      </c>
      <c r="C8949" t="str">
        <f t="shared" si="139"/>
        <v>No Rating</v>
      </c>
      <c r="E8949" t="s">
        <v>13150</v>
      </c>
      <c r="G8949" t="s">
        <v>13150</v>
      </c>
      <c r="H8949" t="s">
        <v>13150</v>
      </c>
      <c r="I8949" t="s">
        <v>11540</v>
      </c>
      <c r="J8949" t="s">
        <v>11541</v>
      </c>
      <c r="K8949" t="s">
        <v>13661</v>
      </c>
      <c r="L8949" t="s">
        <v>16127</v>
      </c>
      <c r="M8949" t="s">
        <v>18</v>
      </c>
    </row>
    <row r="8950" spans="1:13">
      <c r="A8950" t="s">
        <v>11538</v>
      </c>
      <c r="C8950" t="str">
        <f t="shared" si="139"/>
        <v>No Rating</v>
      </c>
      <c r="E8950" t="s">
        <v>13150</v>
      </c>
      <c r="G8950" t="s">
        <v>13150</v>
      </c>
      <c r="H8950" t="s">
        <v>13150</v>
      </c>
      <c r="I8950" t="s">
        <v>11540</v>
      </c>
      <c r="J8950" t="s">
        <v>11541</v>
      </c>
      <c r="K8950" t="s">
        <v>13661</v>
      </c>
      <c r="L8950" t="s">
        <v>16127</v>
      </c>
      <c r="M8950" t="s">
        <v>595</v>
      </c>
    </row>
    <row r="8951" spans="1:13">
      <c r="A8951" t="s">
        <v>11538</v>
      </c>
      <c r="C8951" t="str">
        <f t="shared" si="139"/>
        <v>No Rating</v>
      </c>
      <c r="E8951" t="s">
        <v>13150</v>
      </c>
      <c r="G8951" t="s">
        <v>13150</v>
      </c>
      <c r="H8951" t="s">
        <v>13150</v>
      </c>
      <c r="I8951" t="s">
        <v>11540</v>
      </c>
      <c r="J8951" t="s">
        <v>11541</v>
      </c>
      <c r="K8951" t="s">
        <v>13661</v>
      </c>
      <c r="L8951" t="s">
        <v>16127</v>
      </c>
      <c r="M8951" t="s">
        <v>5392</v>
      </c>
    </row>
    <row r="8952" spans="1:13">
      <c r="A8952" t="s">
        <v>11542</v>
      </c>
      <c r="B8952">
        <v>3.6</v>
      </c>
      <c r="C8952" t="str">
        <f t="shared" si="139"/>
        <v>3 – 4</v>
      </c>
      <c r="D8952">
        <v>100</v>
      </c>
      <c r="E8952" t="s">
        <v>13149</v>
      </c>
      <c r="G8952" t="s">
        <v>13150</v>
      </c>
      <c r="H8952" t="s">
        <v>13150</v>
      </c>
      <c r="I8952" t="s">
        <v>11544</v>
      </c>
      <c r="J8952" t="s">
        <v>11545</v>
      </c>
      <c r="K8952" t="s">
        <v>16176</v>
      </c>
      <c r="L8952" t="s">
        <v>14400</v>
      </c>
      <c r="M8952" t="s">
        <v>330</v>
      </c>
    </row>
    <row r="8953" spans="1:13">
      <c r="A8953" t="s">
        <v>11542</v>
      </c>
      <c r="B8953">
        <v>3.6</v>
      </c>
      <c r="C8953" t="str">
        <f t="shared" si="139"/>
        <v>3 – 4</v>
      </c>
      <c r="D8953">
        <v>100</v>
      </c>
      <c r="E8953" t="s">
        <v>13149</v>
      </c>
      <c r="G8953" t="s">
        <v>13150</v>
      </c>
      <c r="H8953" t="s">
        <v>13150</v>
      </c>
      <c r="I8953" t="s">
        <v>11544</v>
      </c>
      <c r="J8953" t="s">
        <v>11545</v>
      </c>
      <c r="K8953" t="s">
        <v>16176</v>
      </c>
      <c r="L8953" t="s">
        <v>14400</v>
      </c>
      <c r="M8953" t="s">
        <v>252</v>
      </c>
    </row>
    <row r="8954" spans="1:13">
      <c r="A8954" t="s">
        <v>11542</v>
      </c>
      <c r="B8954">
        <v>3.6</v>
      </c>
      <c r="C8954" t="str">
        <f t="shared" si="139"/>
        <v>3 – 4</v>
      </c>
      <c r="D8954">
        <v>100</v>
      </c>
      <c r="E8954" t="s">
        <v>13149</v>
      </c>
      <c r="G8954" t="s">
        <v>13150</v>
      </c>
      <c r="H8954" t="s">
        <v>13150</v>
      </c>
      <c r="I8954" t="s">
        <v>11544</v>
      </c>
      <c r="J8954" t="s">
        <v>11545</v>
      </c>
      <c r="K8954" t="s">
        <v>16176</v>
      </c>
      <c r="L8954" t="s">
        <v>14400</v>
      </c>
      <c r="M8954" t="s">
        <v>10</v>
      </c>
    </row>
    <row r="8955" spans="1:13">
      <c r="A8955" t="s">
        <v>11542</v>
      </c>
      <c r="B8955">
        <v>3.6</v>
      </c>
      <c r="C8955" t="str">
        <f t="shared" si="139"/>
        <v>3 – 4</v>
      </c>
      <c r="D8955">
        <v>100</v>
      </c>
      <c r="E8955" t="s">
        <v>13149</v>
      </c>
      <c r="G8955" t="s">
        <v>13150</v>
      </c>
      <c r="H8955" t="s">
        <v>13150</v>
      </c>
      <c r="I8955" t="s">
        <v>11544</v>
      </c>
      <c r="J8955" t="s">
        <v>11545</v>
      </c>
      <c r="K8955" t="s">
        <v>16176</v>
      </c>
      <c r="L8955" t="s">
        <v>14400</v>
      </c>
      <c r="M8955" t="s">
        <v>52</v>
      </c>
    </row>
    <row r="8956" spans="1:13">
      <c r="A8956" t="s">
        <v>11542</v>
      </c>
      <c r="B8956">
        <v>3.6</v>
      </c>
      <c r="C8956" t="str">
        <f t="shared" si="139"/>
        <v>3 – 4</v>
      </c>
      <c r="D8956">
        <v>100</v>
      </c>
      <c r="E8956" t="s">
        <v>13149</v>
      </c>
      <c r="G8956" t="s">
        <v>13150</v>
      </c>
      <c r="H8956" t="s">
        <v>13150</v>
      </c>
      <c r="I8956" t="s">
        <v>11544</v>
      </c>
      <c r="J8956" t="s">
        <v>11545</v>
      </c>
      <c r="K8956" t="s">
        <v>16176</v>
      </c>
      <c r="L8956" t="s">
        <v>14400</v>
      </c>
      <c r="M8956" t="s">
        <v>1762</v>
      </c>
    </row>
    <row r="8957" spans="1:13">
      <c r="A8957" t="s">
        <v>11546</v>
      </c>
      <c r="B8957">
        <v>4</v>
      </c>
      <c r="C8957" t="str">
        <f t="shared" si="139"/>
        <v>3 – 4</v>
      </c>
      <c r="D8957">
        <v>500</v>
      </c>
      <c r="E8957" t="s">
        <v>13149</v>
      </c>
      <c r="G8957" t="s">
        <v>13150</v>
      </c>
      <c r="H8957" t="s">
        <v>13150</v>
      </c>
      <c r="I8957" t="s">
        <v>11548</v>
      </c>
      <c r="J8957" t="s">
        <v>11549</v>
      </c>
      <c r="K8957" t="s">
        <v>13662</v>
      </c>
      <c r="L8957" t="s">
        <v>13155</v>
      </c>
      <c r="M8957" t="s">
        <v>149</v>
      </c>
    </row>
    <row r="8958" spans="1:13">
      <c r="A8958" t="s">
        <v>11550</v>
      </c>
      <c r="B8958">
        <v>4.7</v>
      </c>
      <c r="C8958" t="str">
        <f t="shared" si="139"/>
        <v>4 – 5</v>
      </c>
      <c r="D8958">
        <v>99</v>
      </c>
      <c r="E8958" t="s">
        <v>13149</v>
      </c>
      <c r="G8958" t="s">
        <v>13150</v>
      </c>
      <c r="H8958" t="s">
        <v>13150</v>
      </c>
      <c r="I8958" t="s">
        <v>11552</v>
      </c>
      <c r="J8958" t="s">
        <v>11553</v>
      </c>
      <c r="K8958" t="s">
        <v>13663</v>
      </c>
      <c r="L8958" t="s">
        <v>16130</v>
      </c>
      <c r="M8958" t="s">
        <v>233</v>
      </c>
    </row>
    <row r="8959" spans="1:13">
      <c r="A8959" t="s">
        <v>11550</v>
      </c>
      <c r="B8959">
        <v>4.7</v>
      </c>
      <c r="C8959" t="str">
        <f t="shared" si="139"/>
        <v>4 – 5</v>
      </c>
      <c r="D8959">
        <v>99</v>
      </c>
      <c r="E8959" t="s">
        <v>13149</v>
      </c>
      <c r="G8959" t="s">
        <v>13150</v>
      </c>
      <c r="H8959" t="s">
        <v>13150</v>
      </c>
      <c r="I8959" t="s">
        <v>11552</v>
      </c>
      <c r="J8959" t="s">
        <v>11553</v>
      </c>
      <c r="K8959" t="s">
        <v>13663</v>
      </c>
      <c r="L8959" t="s">
        <v>16130</v>
      </c>
      <c r="M8959" t="s">
        <v>10</v>
      </c>
    </row>
    <row r="8960" spans="1:13">
      <c r="A8960" t="s">
        <v>11550</v>
      </c>
      <c r="B8960">
        <v>4.7</v>
      </c>
      <c r="C8960" t="str">
        <f t="shared" si="139"/>
        <v>4 – 5</v>
      </c>
      <c r="D8960">
        <v>99</v>
      </c>
      <c r="E8960" t="s">
        <v>13149</v>
      </c>
      <c r="G8960" t="s">
        <v>13150</v>
      </c>
      <c r="H8960" t="s">
        <v>13150</v>
      </c>
      <c r="I8960" t="s">
        <v>11552</v>
      </c>
      <c r="J8960" t="s">
        <v>11553</v>
      </c>
      <c r="K8960" t="s">
        <v>13663</v>
      </c>
      <c r="L8960" t="s">
        <v>16130</v>
      </c>
      <c r="M8960" t="s">
        <v>52</v>
      </c>
    </row>
    <row r="8961" spans="1:13">
      <c r="A8961" t="s">
        <v>11555</v>
      </c>
      <c r="B8961">
        <v>4</v>
      </c>
      <c r="C8961" t="str">
        <f t="shared" si="139"/>
        <v>3 – 4</v>
      </c>
      <c r="D8961">
        <v>500</v>
      </c>
      <c r="E8961" t="s">
        <v>13149</v>
      </c>
      <c r="G8961" t="s">
        <v>13150</v>
      </c>
      <c r="H8961" t="s">
        <v>13150</v>
      </c>
      <c r="I8961" t="s">
        <v>11557</v>
      </c>
      <c r="J8961" t="s">
        <v>11558</v>
      </c>
      <c r="K8961" t="s">
        <v>15962</v>
      </c>
      <c r="L8961" t="s">
        <v>14067</v>
      </c>
      <c r="M8961" t="s">
        <v>149</v>
      </c>
    </row>
    <row r="8962" spans="1:13">
      <c r="A8962" t="s">
        <v>11555</v>
      </c>
      <c r="B8962">
        <v>4</v>
      </c>
      <c r="C8962" t="str">
        <f t="shared" ref="C8962:C9025" si="140">IF(B8962="", "No Rating",
 IF(B8962&lt;=2, "1 – 2",
 IF(B8962&lt;=3, "2 – 3",
 IF(B8962&lt;=4, "3 – 4",
 "4 – 5"))))</f>
        <v>3 – 4</v>
      </c>
      <c r="D8962">
        <v>500</v>
      </c>
      <c r="E8962" t="s">
        <v>13149</v>
      </c>
      <c r="G8962" t="s">
        <v>13150</v>
      </c>
      <c r="H8962" t="s">
        <v>13150</v>
      </c>
      <c r="I8962" t="s">
        <v>11557</v>
      </c>
      <c r="J8962" t="s">
        <v>11558</v>
      </c>
      <c r="K8962" t="s">
        <v>15962</v>
      </c>
      <c r="L8962" t="s">
        <v>14067</v>
      </c>
      <c r="M8962" t="s">
        <v>262</v>
      </c>
    </row>
    <row r="8963" spans="1:13">
      <c r="A8963" t="s">
        <v>11555</v>
      </c>
      <c r="B8963">
        <v>4</v>
      </c>
      <c r="C8963" t="str">
        <f t="shared" si="140"/>
        <v>3 – 4</v>
      </c>
      <c r="D8963">
        <v>500</v>
      </c>
      <c r="E8963" t="s">
        <v>13149</v>
      </c>
      <c r="G8963" t="s">
        <v>13150</v>
      </c>
      <c r="H8963" t="s">
        <v>13150</v>
      </c>
      <c r="I8963" t="s">
        <v>11557</v>
      </c>
      <c r="J8963" t="s">
        <v>11558</v>
      </c>
      <c r="K8963" t="s">
        <v>15962</v>
      </c>
      <c r="L8963" t="s">
        <v>14067</v>
      </c>
      <c r="M8963" t="s">
        <v>18</v>
      </c>
    </row>
    <row r="8964" spans="1:13">
      <c r="A8964" t="s">
        <v>11555</v>
      </c>
      <c r="B8964">
        <v>4</v>
      </c>
      <c r="C8964" t="str">
        <f t="shared" si="140"/>
        <v>3 – 4</v>
      </c>
      <c r="D8964">
        <v>500</v>
      </c>
      <c r="E8964" t="s">
        <v>13149</v>
      </c>
      <c r="G8964" t="s">
        <v>13150</v>
      </c>
      <c r="H8964" t="s">
        <v>13150</v>
      </c>
      <c r="I8964" t="s">
        <v>11557</v>
      </c>
      <c r="J8964" t="s">
        <v>11558</v>
      </c>
      <c r="K8964" t="s">
        <v>15962</v>
      </c>
      <c r="L8964" t="s">
        <v>14067</v>
      </c>
      <c r="M8964" t="s">
        <v>595</v>
      </c>
    </row>
    <row r="8965" spans="1:13">
      <c r="A8965" t="s">
        <v>11560</v>
      </c>
      <c r="B8965">
        <v>4.3</v>
      </c>
      <c r="C8965" t="str">
        <f t="shared" si="140"/>
        <v>4 – 5</v>
      </c>
      <c r="D8965">
        <v>100</v>
      </c>
      <c r="E8965" t="s">
        <v>13149</v>
      </c>
      <c r="G8965" t="s">
        <v>13150</v>
      </c>
      <c r="H8965" t="s">
        <v>13150</v>
      </c>
      <c r="I8965" t="s">
        <v>11562</v>
      </c>
      <c r="J8965" t="s">
        <v>11563</v>
      </c>
      <c r="K8965" t="s">
        <v>15963</v>
      </c>
      <c r="L8965" t="s">
        <v>14079</v>
      </c>
      <c r="M8965" t="s">
        <v>635</v>
      </c>
    </row>
    <row r="8966" spans="1:13">
      <c r="A8966" t="s">
        <v>11560</v>
      </c>
      <c r="B8966">
        <v>4.3</v>
      </c>
      <c r="C8966" t="str">
        <f t="shared" si="140"/>
        <v>4 – 5</v>
      </c>
      <c r="D8966">
        <v>100</v>
      </c>
      <c r="E8966" t="s">
        <v>13149</v>
      </c>
      <c r="G8966" t="s">
        <v>13150</v>
      </c>
      <c r="H8966" t="s">
        <v>13150</v>
      </c>
      <c r="I8966" t="s">
        <v>11562</v>
      </c>
      <c r="J8966" t="s">
        <v>11563</v>
      </c>
      <c r="K8966" t="s">
        <v>15963</v>
      </c>
      <c r="L8966" t="s">
        <v>14079</v>
      </c>
      <c r="M8966" t="s">
        <v>262</v>
      </c>
    </row>
    <row r="8967" spans="1:13">
      <c r="A8967" t="s">
        <v>11560</v>
      </c>
      <c r="B8967">
        <v>4.3</v>
      </c>
      <c r="C8967" t="str">
        <f t="shared" si="140"/>
        <v>4 – 5</v>
      </c>
      <c r="D8967">
        <v>100</v>
      </c>
      <c r="E8967" t="s">
        <v>13149</v>
      </c>
      <c r="G8967" t="s">
        <v>13150</v>
      </c>
      <c r="H8967" t="s">
        <v>13150</v>
      </c>
      <c r="I8967" t="s">
        <v>11562</v>
      </c>
      <c r="J8967" t="s">
        <v>11563</v>
      </c>
      <c r="K8967" t="s">
        <v>15963</v>
      </c>
      <c r="L8967" t="s">
        <v>14079</v>
      </c>
      <c r="M8967" t="s">
        <v>10</v>
      </c>
    </row>
    <row r="8968" spans="1:13">
      <c r="A8968" t="s">
        <v>11560</v>
      </c>
      <c r="B8968">
        <v>4.3</v>
      </c>
      <c r="C8968" t="str">
        <f t="shared" si="140"/>
        <v>4 – 5</v>
      </c>
      <c r="D8968">
        <v>100</v>
      </c>
      <c r="E8968" t="s">
        <v>13149</v>
      </c>
      <c r="G8968" t="s">
        <v>13150</v>
      </c>
      <c r="H8968" t="s">
        <v>13150</v>
      </c>
      <c r="I8968" t="s">
        <v>11562</v>
      </c>
      <c r="J8968" t="s">
        <v>11563</v>
      </c>
      <c r="K8968" t="s">
        <v>15963</v>
      </c>
      <c r="L8968" t="s">
        <v>14079</v>
      </c>
      <c r="M8968" t="s">
        <v>1505</v>
      </c>
    </row>
    <row r="8969" spans="1:13">
      <c r="A8969" t="s">
        <v>11560</v>
      </c>
      <c r="B8969">
        <v>4.3</v>
      </c>
      <c r="C8969" t="str">
        <f t="shared" si="140"/>
        <v>4 – 5</v>
      </c>
      <c r="D8969">
        <v>100</v>
      </c>
      <c r="E8969" t="s">
        <v>13149</v>
      </c>
      <c r="G8969" t="s">
        <v>13150</v>
      </c>
      <c r="H8969" t="s">
        <v>13150</v>
      </c>
      <c r="I8969" t="s">
        <v>11562</v>
      </c>
      <c r="J8969" t="s">
        <v>11563</v>
      </c>
      <c r="K8969" t="s">
        <v>15963</v>
      </c>
      <c r="L8969" t="s">
        <v>14079</v>
      </c>
      <c r="M8969" t="s">
        <v>18</v>
      </c>
    </row>
    <row r="8970" spans="1:13">
      <c r="A8970" t="s">
        <v>11564</v>
      </c>
      <c r="C8970" t="str">
        <f t="shared" si="140"/>
        <v>No Rating</v>
      </c>
      <c r="E8970" t="s">
        <v>13150</v>
      </c>
      <c r="G8970" t="s">
        <v>13150</v>
      </c>
      <c r="H8970" t="s">
        <v>13150</v>
      </c>
      <c r="I8970" t="s">
        <v>11566</v>
      </c>
      <c r="J8970" t="s">
        <v>11567</v>
      </c>
      <c r="K8970" t="s">
        <v>15964</v>
      </c>
      <c r="L8970" t="s">
        <v>14198</v>
      </c>
      <c r="M8970" t="s">
        <v>635</v>
      </c>
    </row>
    <row r="8971" spans="1:13">
      <c r="A8971" t="s">
        <v>11564</v>
      </c>
      <c r="C8971" t="str">
        <f t="shared" si="140"/>
        <v>No Rating</v>
      </c>
      <c r="E8971" t="s">
        <v>13150</v>
      </c>
      <c r="G8971" t="s">
        <v>13150</v>
      </c>
      <c r="H8971" t="s">
        <v>13150</v>
      </c>
      <c r="I8971" t="s">
        <v>11566</v>
      </c>
      <c r="J8971" t="s">
        <v>11567</v>
      </c>
      <c r="K8971" t="s">
        <v>15964</v>
      </c>
      <c r="L8971" t="s">
        <v>14198</v>
      </c>
      <c r="M8971" t="s">
        <v>330</v>
      </c>
    </row>
    <row r="8972" spans="1:13">
      <c r="A8972" t="s">
        <v>11564</v>
      </c>
      <c r="C8972" t="str">
        <f t="shared" si="140"/>
        <v>No Rating</v>
      </c>
      <c r="E8972" t="s">
        <v>13150</v>
      </c>
      <c r="G8972" t="s">
        <v>13150</v>
      </c>
      <c r="H8972" t="s">
        <v>13150</v>
      </c>
      <c r="I8972" t="s">
        <v>11566</v>
      </c>
      <c r="J8972" t="s">
        <v>11567</v>
      </c>
      <c r="K8972" t="s">
        <v>15964</v>
      </c>
      <c r="L8972" t="s">
        <v>14198</v>
      </c>
      <c r="M8972" t="s">
        <v>18</v>
      </c>
    </row>
    <row r="8973" spans="1:13">
      <c r="A8973" t="s">
        <v>11564</v>
      </c>
      <c r="C8973" t="str">
        <f t="shared" si="140"/>
        <v>No Rating</v>
      </c>
      <c r="E8973" t="s">
        <v>13150</v>
      </c>
      <c r="G8973" t="s">
        <v>13150</v>
      </c>
      <c r="H8973" t="s">
        <v>13150</v>
      </c>
      <c r="I8973" t="s">
        <v>11566</v>
      </c>
      <c r="J8973" t="s">
        <v>11567</v>
      </c>
      <c r="K8973" t="s">
        <v>15964</v>
      </c>
      <c r="L8973" t="s">
        <v>14198</v>
      </c>
      <c r="M8973" t="s">
        <v>595</v>
      </c>
    </row>
    <row r="8974" spans="1:13">
      <c r="A8974" t="s">
        <v>11564</v>
      </c>
      <c r="C8974" t="str">
        <f t="shared" si="140"/>
        <v>No Rating</v>
      </c>
      <c r="E8974" t="s">
        <v>13150</v>
      </c>
      <c r="G8974" t="s">
        <v>13150</v>
      </c>
      <c r="H8974" t="s">
        <v>13150</v>
      </c>
      <c r="I8974" t="s">
        <v>11566</v>
      </c>
      <c r="J8974" t="s">
        <v>11567</v>
      </c>
      <c r="K8974" t="s">
        <v>15964</v>
      </c>
      <c r="L8974" t="s">
        <v>14198</v>
      </c>
      <c r="M8974" t="s">
        <v>16112</v>
      </c>
    </row>
    <row r="8975" spans="1:13">
      <c r="A8975" t="s">
        <v>11569</v>
      </c>
      <c r="C8975" t="str">
        <f t="shared" si="140"/>
        <v>No Rating</v>
      </c>
      <c r="E8975" t="s">
        <v>13150</v>
      </c>
      <c r="G8975" t="s">
        <v>13150</v>
      </c>
      <c r="H8975" t="s">
        <v>13150</v>
      </c>
      <c r="I8975" t="s">
        <v>11571</v>
      </c>
      <c r="J8975" t="s">
        <v>11572</v>
      </c>
      <c r="K8975" t="s">
        <v>15965</v>
      </c>
      <c r="L8975" t="s">
        <v>14067</v>
      </c>
      <c r="M8975" t="s">
        <v>10</v>
      </c>
    </row>
    <row r="8976" spans="1:13">
      <c r="A8976" t="s">
        <v>11569</v>
      </c>
      <c r="C8976" t="str">
        <f t="shared" si="140"/>
        <v>No Rating</v>
      </c>
      <c r="E8976" t="s">
        <v>13150</v>
      </c>
      <c r="G8976" t="s">
        <v>13150</v>
      </c>
      <c r="H8976" t="s">
        <v>13150</v>
      </c>
      <c r="I8976" t="s">
        <v>11571</v>
      </c>
      <c r="J8976" t="s">
        <v>11572</v>
      </c>
      <c r="K8976" t="s">
        <v>15965</v>
      </c>
      <c r="L8976" t="s">
        <v>14067</v>
      </c>
      <c r="M8976" t="s">
        <v>1505</v>
      </c>
    </row>
    <row r="8977" spans="1:13">
      <c r="A8977" t="s">
        <v>11569</v>
      </c>
      <c r="C8977" t="str">
        <f t="shared" si="140"/>
        <v>No Rating</v>
      </c>
      <c r="E8977" t="s">
        <v>13150</v>
      </c>
      <c r="G8977" t="s">
        <v>13150</v>
      </c>
      <c r="H8977" t="s">
        <v>13150</v>
      </c>
      <c r="I8977" t="s">
        <v>11571</v>
      </c>
      <c r="J8977" t="s">
        <v>11572</v>
      </c>
      <c r="K8977" t="s">
        <v>15965</v>
      </c>
      <c r="L8977" t="s">
        <v>14067</v>
      </c>
      <c r="M8977" t="s">
        <v>3586</v>
      </c>
    </row>
    <row r="8978" spans="1:13">
      <c r="A8978" t="s">
        <v>11573</v>
      </c>
      <c r="C8978" t="str">
        <f t="shared" si="140"/>
        <v>No Rating</v>
      </c>
      <c r="E8978" t="s">
        <v>13150</v>
      </c>
      <c r="G8978" t="s">
        <v>13150</v>
      </c>
      <c r="H8978" t="s">
        <v>13150</v>
      </c>
      <c r="I8978" t="s">
        <v>11575</v>
      </c>
      <c r="J8978" t="s">
        <v>11576</v>
      </c>
      <c r="K8978" t="s">
        <v>15966</v>
      </c>
      <c r="L8978" t="s">
        <v>14198</v>
      </c>
      <c r="M8978" t="s">
        <v>18</v>
      </c>
    </row>
    <row r="8979" spans="1:13">
      <c r="A8979" t="s">
        <v>11573</v>
      </c>
      <c r="C8979" t="str">
        <f t="shared" si="140"/>
        <v>No Rating</v>
      </c>
      <c r="E8979" t="s">
        <v>13150</v>
      </c>
      <c r="G8979" t="s">
        <v>13150</v>
      </c>
      <c r="H8979" t="s">
        <v>13150</v>
      </c>
      <c r="I8979" t="s">
        <v>11575</v>
      </c>
      <c r="J8979" t="s">
        <v>11576</v>
      </c>
      <c r="K8979" t="s">
        <v>15966</v>
      </c>
      <c r="L8979" t="s">
        <v>14198</v>
      </c>
      <c r="M8979" t="s">
        <v>5392</v>
      </c>
    </row>
    <row r="8980" spans="1:13">
      <c r="A8980" t="s">
        <v>11573</v>
      </c>
      <c r="C8980" t="str">
        <f t="shared" si="140"/>
        <v>No Rating</v>
      </c>
      <c r="E8980" t="s">
        <v>13150</v>
      </c>
      <c r="G8980" t="s">
        <v>13150</v>
      </c>
      <c r="H8980" t="s">
        <v>13150</v>
      </c>
      <c r="I8980" t="s">
        <v>11575</v>
      </c>
      <c r="J8980" t="s">
        <v>11576</v>
      </c>
      <c r="K8980" t="s">
        <v>15966</v>
      </c>
      <c r="L8980" t="s">
        <v>14198</v>
      </c>
      <c r="M8980" t="s">
        <v>3586</v>
      </c>
    </row>
    <row r="8981" spans="1:13">
      <c r="A8981" t="s">
        <v>11573</v>
      </c>
      <c r="C8981" t="str">
        <f t="shared" si="140"/>
        <v>No Rating</v>
      </c>
      <c r="E8981" t="s">
        <v>13150</v>
      </c>
      <c r="G8981" t="s">
        <v>13150</v>
      </c>
      <c r="H8981" t="s">
        <v>13150</v>
      </c>
      <c r="I8981" t="s">
        <v>11575</v>
      </c>
      <c r="J8981" t="s">
        <v>11576</v>
      </c>
      <c r="K8981" t="s">
        <v>15966</v>
      </c>
      <c r="L8981" t="s">
        <v>14198</v>
      </c>
      <c r="M8981" t="s">
        <v>8122</v>
      </c>
    </row>
    <row r="8982" spans="1:13">
      <c r="A8982" t="s">
        <v>11578</v>
      </c>
      <c r="B8982">
        <v>4.5999999999999996</v>
      </c>
      <c r="C8982" t="str">
        <f t="shared" si="140"/>
        <v>4 – 5</v>
      </c>
      <c r="D8982">
        <v>100</v>
      </c>
      <c r="E8982" t="s">
        <v>13149</v>
      </c>
      <c r="G8982" t="s">
        <v>13150</v>
      </c>
      <c r="H8982" t="s">
        <v>13150</v>
      </c>
      <c r="I8982" t="s">
        <v>11580</v>
      </c>
      <c r="J8982" t="s">
        <v>11581</v>
      </c>
      <c r="K8982" t="s">
        <v>13664</v>
      </c>
      <c r="L8982" t="s">
        <v>16135</v>
      </c>
      <c r="M8982" t="s">
        <v>18</v>
      </c>
    </row>
    <row r="8983" spans="1:13">
      <c r="A8983" t="s">
        <v>11578</v>
      </c>
      <c r="B8983">
        <v>4.5999999999999996</v>
      </c>
      <c r="C8983" t="str">
        <f t="shared" si="140"/>
        <v>4 – 5</v>
      </c>
      <c r="D8983">
        <v>100</v>
      </c>
      <c r="E8983" t="s">
        <v>13149</v>
      </c>
      <c r="G8983" t="s">
        <v>13150</v>
      </c>
      <c r="H8983" t="s">
        <v>13150</v>
      </c>
      <c r="I8983" t="s">
        <v>11580</v>
      </c>
      <c r="J8983" t="s">
        <v>11581</v>
      </c>
      <c r="K8983" t="s">
        <v>13664</v>
      </c>
      <c r="L8983" t="s">
        <v>16135</v>
      </c>
      <c r="M8983" t="s">
        <v>1220</v>
      </c>
    </row>
    <row r="8984" spans="1:13">
      <c r="A8984" t="s">
        <v>11582</v>
      </c>
      <c r="B8984">
        <v>4.7</v>
      </c>
      <c r="C8984" t="str">
        <f t="shared" si="140"/>
        <v>4 – 5</v>
      </c>
      <c r="D8984">
        <v>3000</v>
      </c>
      <c r="E8984" t="s">
        <v>13149</v>
      </c>
      <c r="G8984" t="s">
        <v>13150</v>
      </c>
      <c r="H8984" t="s">
        <v>13150</v>
      </c>
      <c r="I8984" t="s">
        <v>11584</v>
      </c>
      <c r="J8984" t="s">
        <v>11585</v>
      </c>
      <c r="K8984" t="s">
        <v>13665</v>
      </c>
      <c r="L8984" t="s">
        <v>16127</v>
      </c>
      <c r="M8984" t="s">
        <v>10</v>
      </c>
    </row>
    <row r="8985" spans="1:13">
      <c r="A8985" t="s">
        <v>11582</v>
      </c>
      <c r="B8985">
        <v>4.7</v>
      </c>
      <c r="C8985" t="str">
        <f t="shared" si="140"/>
        <v>4 – 5</v>
      </c>
      <c r="D8985">
        <v>3000</v>
      </c>
      <c r="E8985" t="s">
        <v>13149</v>
      </c>
      <c r="G8985" t="s">
        <v>13150</v>
      </c>
      <c r="H8985" t="s">
        <v>13150</v>
      </c>
      <c r="I8985" t="s">
        <v>11584</v>
      </c>
      <c r="J8985" t="s">
        <v>11585</v>
      </c>
      <c r="K8985" t="s">
        <v>13665</v>
      </c>
      <c r="L8985" t="s">
        <v>16127</v>
      </c>
      <c r="M8985" t="s">
        <v>1505</v>
      </c>
    </row>
    <row r="8986" spans="1:13">
      <c r="A8986" t="s">
        <v>11586</v>
      </c>
      <c r="B8986">
        <v>4.7</v>
      </c>
      <c r="C8986" t="str">
        <f t="shared" si="140"/>
        <v>4 – 5</v>
      </c>
      <c r="D8986">
        <v>1000</v>
      </c>
      <c r="E8986" t="s">
        <v>13149</v>
      </c>
      <c r="G8986" t="s">
        <v>13150</v>
      </c>
      <c r="H8986" t="s">
        <v>13150</v>
      </c>
      <c r="I8986" t="s">
        <v>11588</v>
      </c>
      <c r="J8986" t="s">
        <v>11589</v>
      </c>
      <c r="K8986" t="s">
        <v>15967</v>
      </c>
      <c r="L8986" t="s">
        <v>14198</v>
      </c>
      <c r="M8986" t="s">
        <v>262</v>
      </c>
    </row>
    <row r="8987" spans="1:13">
      <c r="A8987" t="s">
        <v>11586</v>
      </c>
      <c r="B8987">
        <v>4.7</v>
      </c>
      <c r="C8987" t="str">
        <f t="shared" si="140"/>
        <v>4 – 5</v>
      </c>
      <c r="D8987">
        <v>1000</v>
      </c>
      <c r="E8987" t="s">
        <v>13149</v>
      </c>
      <c r="G8987" t="s">
        <v>13150</v>
      </c>
      <c r="H8987" t="s">
        <v>13150</v>
      </c>
      <c r="I8987" t="s">
        <v>11588</v>
      </c>
      <c r="J8987" t="s">
        <v>11589</v>
      </c>
      <c r="K8987" t="s">
        <v>15967</v>
      </c>
      <c r="L8987" t="s">
        <v>14198</v>
      </c>
      <c r="M8987" t="s">
        <v>10</v>
      </c>
    </row>
    <row r="8988" spans="1:13">
      <c r="A8988" t="s">
        <v>11586</v>
      </c>
      <c r="B8988">
        <v>4.7</v>
      </c>
      <c r="C8988" t="str">
        <f t="shared" si="140"/>
        <v>4 – 5</v>
      </c>
      <c r="D8988">
        <v>1000</v>
      </c>
      <c r="E8988" t="s">
        <v>13149</v>
      </c>
      <c r="G8988" t="s">
        <v>13150</v>
      </c>
      <c r="H8988" t="s">
        <v>13150</v>
      </c>
      <c r="I8988" t="s">
        <v>11588</v>
      </c>
      <c r="J8988" t="s">
        <v>11589</v>
      </c>
      <c r="K8988" t="s">
        <v>15967</v>
      </c>
      <c r="L8988" t="s">
        <v>14198</v>
      </c>
      <c r="M8988" t="s">
        <v>52</v>
      </c>
    </row>
    <row r="8989" spans="1:13">
      <c r="A8989" t="s">
        <v>11586</v>
      </c>
      <c r="B8989">
        <v>4.7</v>
      </c>
      <c r="C8989" t="str">
        <f t="shared" si="140"/>
        <v>4 – 5</v>
      </c>
      <c r="D8989">
        <v>1000</v>
      </c>
      <c r="E8989" t="s">
        <v>13149</v>
      </c>
      <c r="G8989" t="s">
        <v>13150</v>
      </c>
      <c r="H8989" t="s">
        <v>13150</v>
      </c>
      <c r="I8989" t="s">
        <v>11588</v>
      </c>
      <c r="J8989" t="s">
        <v>11589</v>
      </c>
      <c r="K8989" t="s">
        <v>15967</v>
      </c>
      <c r="L8989" t="s">
        <v>14198</v>
      </c>
      <c r="M8989" t="s">
        <v>18</v>
      </c>
    </row>
    <row r="8990" spans="1:13">
      <c r="A8990" t="s">
        <v>11586</v>
      </c>
      <c r="B8990">
        <v>4.7</v>
      </c>
      <c r="C8990" t="str">
        <f t="shared" si="140"/>
        <v>4 – 5</v>
      </c>
      <c r="D8990">
        <v>1000</v>
      </c>
      <c r="E8990" t="s">
        <v>13149</v>
      </c>
      <c r="G8990" t="s">
        <v>13150</v>
      </c>
      <c r="H8990" t="s">
        <v>13150</v>
      </c>
      <c r="I8990" t="s">
        <v>11588</v>
      </c>
      <c r="J8990" t="s">
        <v>11589</v>
      </c>
      <c r="K8990" t="s">
        <v>15967</v>
      </c>
      <c r="L8990" t="s">
        <v>14198</v>
      </c>
      <c r="M8990" t="s">
        <v>595</v>
      </c>
    </row>
    <row r="8991" spans="1:13">
      <c r="A8991" t="s">
        <v>11590</v>
      </c>
      <c r="C8991" t="str">
        <f t="shared" si="140"/>
        <v>No Rating</v>
      </c>
      <c r="E8991" t="s">
        <v>13150</v>
      </c>
      <c r="G8991" t="s">
        <v>13150</v>
      </c>
      <c r="H8991" t="s">
        <v>13150</v>
      </c>
      <c r="I8991" t="s">
        <v>11592</v>
      </c>
      <c r="J8991" t="s">
        <v>11593</v>
      </c>
      <c r="K8991" t="s">
        <v>13666</v>
      </c>
      <c r="L8991" t="s">
        <v>13155</v>
      </c>
      <c r="M8991" t="s">
        <v>149</v>
      </c>
    </row>
    <row r="8992" spans="1:13">
      <c r="A8992" t="s">
        <v>11590</v>
      </c>
      <c r="C8992" t="str">
        <f t="shared" si="140"/>
        <v>No Rating</v>
      </c>
      <c r="E8992" t="s">
        <v>13150</v>
      </c>
      <c r="G8992" t="s">
        <v>13150</v>
      </c>
      <c r="H8992" t="s">
        <v>13150</v>
      </c>
      <c r="I8992" t="s">
        <v>11592</v>
      </c>
      <c r="J8992" t="s">
        <v>11593</v>
      </c>
      <c r="K8992" t="s">
        <v>13666</v>
      </c>
      <c r="L8992" t="s">
        <v>13155</v>
      </c>
      <c r="M8992" t="s">
        <v>262</v>
      </c>
    </row>
    <row r="8993" spans="1:13">
      <c r="A8993" t="s">
        <v>11590</v>
      </c>
      <c r="C8993" t="str">
        <f t="shared" si="140"/>
        <v>No Rating</v>
      </c>
      <c r="E8993" t="s">
        <v>13150</v>
      </c>
      <c r="G8993" t="s">
        <v>13150</v>
      </c>
      <c r="H8993" t="s">
        <v>13150</v>
      </c>
      <c r="I8993" t="s">
        <v>11592</v>
      </c>
      <c r="J8993" t="s">
        <v>11593</v>
      </c>
      <c r="K8993" t="s">
        <v>13666</v>
      </c>
      <c r="L8993" t="s">
        <v>13155</v>
      </c>
      <c r="M8993" t="s">
        <v>10</v>
      </c>
    </row>
    <row r="8994" spans="1:13">
      <c r="A8994" t="s">
        <v>11590</v>
      </c>
      <c r="C8994" t="str">
        <f t="shared" si="140"/>
        <v>No Rating</v>
      </c>
      <c r="E8994" t="s">
        <v>13150</v>
      </c>
      <c r="G8994" t="s">
        <v>13150</v>
      </c>
      <c r="H8994" t="s">
        <v>13150</v>
      </c>
      <c r="I8994" t="s">
        <v>11592</v>
      </c>
      <c r="J8994" t="s">
        <v>11593</v>
      </c>
      <c r="K8994" t="s">
        <v>13666</v>
      </c>
      <c r="L8994" t="s">
        <v>13155</v>
      </c>
      <c r="M8994" t="s">
        <v>595</v>
      </c>
    </row>
    <row r="8995" spans="1:13">
      <c r="A8995" t="s">
        <v>11590</v>
      </c>
      <c r="C8995" t="str">
        <f t="shared" si="140"/>
        <v>No Rating</v>
      </c>
      <c r="E8995" t="s">
        <v>13150</v>
      </c>
      <c r="G8995" t="s">
        <v>13150</v>
      </c>
      <c r="H8995" t="s">
        <v>13150</v>
      </c>
      <c r="I8995" t="s">
        <v>11592</v>
      </c>
      <c r="J8995" t="s">
        <v>11593</v>
      </c>
      <c r="K8995" t="s">
        <v>13666</v>
      </c>
      <c r="L8995" t="s">
        <v>13155</v>
      </c>
      <c r="M8995" t="s">
        <v>16115</v>
      </c>
    </row>
    <row r="8996" spans="1:13">
      <c r="A8996" t="s">
        <v>11595</v>
      </c>
      <c r="B8996">
        <v>4.5999999999999996</v>
      </c>
      <c r="C8996" t="str">
        <f t="shared" si="140"/>
        <v>4 – 5</v>
      </c>
      <c r="D8996">
        <v>500</v>
      </c>
      <c r="E8996" t="s">
        <v>13149</v>
      </c>
      <c r="G8996" t="s">
        <v>13150</v>
      </c>
      <c r="H8996" t="s">
        <v>13150</v>
      </c>
      <c r="I8996" t="s">
        <v>11597</v>
      </c>
      <c r="J8996" t="s">
        <v>11598</v>
      </c>
      <c r="K8996" t="s">
        <v>13667</v>
      </c>
      <c r="L8996" t="s">
        <v>13155</v>
      </c>
      <c r="M8996" t="s">
        <v>635</v>
      </c>
    </row>
    <row r="8997" spans="1:13">
      <c r="A8997" t="s">
        <v>11595</v>
      </c>
      <c r="B8997">
        <v>4.5999999999999996</v>
      </c>
      <c r="C8997" t="str">
        <f t="shared" si="140"/>
        <v>4 – 5</v>
      </c>
      <c r="D8997">
        <v>500</v>
      </c>
      <c r="E8997" t="s">
        <v>13149</v>
      </c>
      <c r="G8997" t="s">
        <v>13150</v>
      </c>
      <c r="H8997" t="s">
        <v>13150</v>
      </c>
      <c r="I8997" t="s">
        <v>11597</v>
      </c>
      <c r="J8997" t="s">
        <v>11598</v>
      </c>
      <c r="K8997" t="s">
        <v>13667</v>
      </c>
      <c r="L8997" t="s">
        <v>13155</v>
      </c>
      <c r="M8997" t="s">
        <v>262</v>
      </c>
    </row>
    <row r="8998" spans="1:13">
      <c r="A8998" t="s">
        <v>11595</v>
      </c>
      <c r="B8998">
        <v>4.5999999999999996</v>
      </c>
      <c r="C8998" t="str">
        <f t="shared" si="140"/>
        <v>4 – 5</v>
      </c>
      <c r="D8998">
        <v>500</v>
      </c>
      <c r="E8998" t="s">
        <v>13149</v>
      </c>
      <c r="G8998" t="s">
        <v>13150</v>
      </c>
      <c r="H8998" t="s">
        <v>13150</v>
      </c>
      <c r="I8998" t="s">
        <v>11597</v>
      </c>
      <c r="J8998" t="s">
        <v>11598</v>
      </c>
      <c r="K8998" t="s">
        <v>13667</v>
      </c>
      <c r="L8998" t="s">
        <v>13155</v>
      </c>
      <c r="M8998" t="s">
        <v>10</v>
      </c>
    </row>
    <row r="8999" spans="1:13">
      <c r="A8999" t="s">
        <v>11595</v>
      </c>
      <c r="B8999">
        <v>4.5999999999999996</v>
      </c>
      <c r="C8999" t="str">
        <f t="shared" si="140"/>
        <v>4 – 5</v>
      </c>
      <c r="D8999">
        <v>500</v>
      </c>
      <c r="E8999" t="s">
        <v>13149</v>
      </c>
      <c r="G8999" t="s">
        <v>13150</v>
      </c>
      <c r="H8999" t="s">
        <v>13150</v>
      </c>
      <c r="I8999" t="s">
        <v>11597</v>
      </c>
      <c r="J8999" t="s">
        <v>11598</v>
      </c>
      <c r="K8999" t="s">
        <v>13667</v>
      </c>
      <c r="L8999" t="s">
        <v>13155</v>
      </c>
      <c r="M8999" t="s">
        <v>52</v>
      </c>
    </row>
    <row r="9000" spans="1:13">
      <c r="A9000" t="s">
        <v>11595</v>
      </c>
      <c r="B9000">
        <v>4.5999999999999996</v>
      </c>
      <c r="C9000" t="str">
        <f t="shared" si="140"/>
        <v>4 – 5</v>
      </c>
      <c r="D9000">
        <v>500</v>
      </c>
      <c r="E9000" t="s">
        <v>13149</v>
      </c>
      <c r="G9000" t="s">
        <v>13150</v>
      </c>
      <c r="H9000" t="s">
        <v>13150</v>
      </c>
      <c r="I9000" t="s">
        <v>11597</v>
      </c>
      <c r="J9000" t="s">
        <v>11598</v>
      </c>
      <c r="K9000" t="s">
        <v>13667</v>
      </c>
      <c r="L9000" t="s">
        <v>13155</v>
      </c>
      <c r="M9000" t="s">
        <v>595</v>
      </c>
    </row>
    <row r="9001" spans="1:13">
      <c r="A9001" t="s">
        <v>11599</v>
      </c>
      <c r="B9001">
        <v>4.2</v>
      </c>
      <c r="C9001" t="str">
        <f t="shared" si="140"/>
        <v>4 – 5</v>
      </c>
      <c r="D9001">
        <v>9</v>
      </c>
      <c r="E9001" t="s">
        <v>13149</v>
      </c>
      <c r="G9001" t="s">
        <v>13150</v>
      </c>
      <c r="H9001" t="s">
        <v>13150</v>
      </c>
      <c r="I9001" t="s">
        <v>11601</v>
      </c>
      <c r="J9001" t="s">
        <v>11602</v>
      </c>
      <c r="K9001" t="s">
        <v>15968</v>
      </c>
      <c r="L9001" t="s">
        <v>14198</v>
      </c>
      <c r="M9001" t="s">
        <v>149</v>
      </c>
    </row>
    <row r="9002" spans="1:13">
      <c r="A9002" t="s">
        <v>11599</v>
      </c>
      <c r="B9002">
        <v>4.2</v>
      </c>
      <c r="C9002" t="str">
        <f t="shared" si="140"/>
        <v>4 – 5</v>
      </c>
      <c r="D9002">
        <v>9</v>
      </c>
      <c r="E9002" t="s">
        <v>13149</v>
      </c>
      <c r="G9002" t="s">
        <v>13150</v>
      </c>
      <c r="H9002" t="s">
        <v>13150</v>
      </c>
      <c r="I9002" t="s">
        <v>11601</v>
      </c>
      <c r="J9002" t="s">
        <v>11602</v>
      </c>
      <c r="K9002" t="s">
        <v>15968</v>
      </c>
      <c r="L9002" t="s">
        <v>14198</v>
      </c>
      <c r="M9002" t="s">
        <v>52</v>
      </c>
    </row>
    <row r="9003" spans="1:13">
      <c r="A9003" t="s">
        <v>11599</v>
      </c>
      <c r="B9003">
        <v>4.2</v>
      </c>
      <c r="C9003" t="str">
        <f t="shared" si="140"/>
        <v>4 – 5</v>
      </c>
      <c r="D9003">
        <v>9</v>
      </c>
      <c r="E9003" t="s">
        <v>13149</v>
      </c>
      <c r="G9003" t="s">
        <v>13150</v>
      </c>
      <c r="H9003" t="s">
        <v>13150</v>
      </c>
      <c r="I9003" t="s">
        <v>11601</v>
      </c>
      <c r="J9003" t="s">
        <v>11602</v>
      </c>
      <c r="K9003" t="s">
        <v>15968</v>
      </c>
      <c r="L9003" t="s">
        <v>14198</v>
      </c>
      <c r="M9003" t="s">
        <v>595</v>
      </c>
    </row>
    <row r="9004" spans="1:13">
      <c r="A9004" t="s">
        <v>11603</v>
      </c>
      <c r="B9004">
        <v>4.5</v>
      </c>
      <c r="C9004" t="str">
        <f t="shared" si="140"/>
        <v>4 – 5</v>
      </c>
      <c r="D9004">
        <v>9</v>
      </c>
      <c r="E9004" t="s">
        <v>13149</v>
      </c>
      <c r="G9004" t="s">
        <v>13150</v>
      </c>
      <c r="H9004" t="s">
        <v>13150</v>
      </c>
      <c r="I9004" t="s">
        <v>11606</v>
      </c>
      <c r="J9004" t="s">
        <v>11607</v>
      </c>
      <c r="K9004" t="s">
        <v>13668</v>
      </c>
      <c r="L9004" t="s">
        <v>13155</v>
      </c>
      <c r="M9004" t="s">
        <v>635</v>
      </c>
    </row>
    <row r="9005" spans="1:13">
      <c r="A9005" t="s">
        <v>11603</v>
      </c>
      <c r="B9005">
        <v>4.5</v>
      </c>
      <c r="C9005" t="str">
        <f t="shared" si="140"/>
        <v>4 – 5</v>
      </c>
      <c r="D9005">
        <v>9</v>
      </c>
      <c r="E9005" t="s">
        <v>13149</v>
      </c>
      <c r="G9005" t="s">
        <v>13150</v>
      </c>
      <c r="H9005" t="s">
        <v>13150</v>
      </c>
      <c r="I9005" t="s">
        <v>11606</v>
      </c>
      <c r="J9005" t="s">
        <v>11607</v>
      </c>
      <c r="K9005" t="s">
        <v>13668</v>
      </c>
      <c r="L9005" t="s">
        <v>13155</v>
      </c>
      <c r="M9005" t="s">
        <v>262</v>
      </c>
    </row>
    <row r="9006" spans="1:13">
      <c r="A9006" t="s">
        <v>11603</v>
      </c>
      <c r="B9006">
        <v>4.5</v>
      </c>
      <c r="C9006" t="str">
        <f t="shared" si="140"/>
        <v>4 – 5</v>
      </c>
      <c r="D9006">
        <v>9</v>
      </c>
      <c r="E9006" t="s">
        <v>13149</v>
      </c>
      <c r="G9006" t="s">
        <v>13150</v>
      </c>
      <c r="H9006" t="s">
        <v>13150</v>
      </c>
      <c r="I9006" t="s">
        <v>11606</v>
      </c>
      <c r="J9006" t="s">
        <v>11607</v>
      </c>
      <c r="K9006" t="s">
        <v>13668</v>
      </c>
      <c r="L9006" t="s">
        <v>13155</v>
      </c>
      <c r="M9006" t="s">
        <v>10</v>
      </c>
    </row>
    <row r="9007" spans="1:13">
      <c r="A9007" t="s">
        <v>11603</v>
      </c>
      <c r="B9007">
        <v>4.5</v>
      </c>
      <c r="C9007" t="str">
        <f t="shared" si="140"/>
        <v>4 – 5</v>
      </c>
      <c r="D9007">
        <v>9</v>
      </c>
      <c r="E9007" t="s">
        <v>13149</v>
      </c>
      <c r="G9007" t="s">
        <v>13150</v>
      </c>
      <c r="H9007" t="s">
        <v>13150</v>
      </c>
      <c r="I9007" t="s">
        <v>11606</v>
      </c>
      <c r="J9007" t="s">
        <v>11607</v>
      </c>
      <c r="K9007" t="s">
        <v>13668</v>
      </c>
      <c r="L9007" t="s">
        <v>13155</v>
      </c>
      <c r="M9007" t="s">
        <v>52</v>
      </c>
    </row>
    <row r="9008" spans="1:13">
      <c r="A9008" t="s">
        <v>11603</v>
      </c>
      <c r="B9008">
        <v>4.5</v>
      </c>
      <c r="C9008" t="str">
        <f t="shared" si="140"/>
        <v>4 – 5</v>
      </c>
      <c r="D9008">
        <v>9</v>
      </c>
      <c r="E9008" t="s">
        <v>13149</v>
      </c>
      <c r="G9008" t="s">
        <v>13150</v>
      </c>
      <c r="H9008" t="s">
        <v>13150</v>
      </c>
      <c r="I9008" t="s">
        <v>11606</v>
      </c>
      <c r="J9008" t="s">
        <v>11607</v>
      </c>
      <c r="K9008" t="s">
        <v>13668</v>
      </c>
      <c r="L9008" t="s">
        <v>13155</v>
      </c>
      <c r="M9008" t="s">
        <v>595</v>
      </c>
    </row>
    <row r="9009" spans="1:13">
      <c r="A9009" t="s">
        <v>11608</v>
      </c>
      <c r="B9009">
        <v>3.4</v>
      </c>
      <c r="C9009" t="str">
        <f t="shared" si="140"/>
        <v>3 – 4</v>
      </c>
      <c r="D9009">
        <v>1000</v>
      </c>
      <c r="E9009" t="s">
        <v>13149</v>
      </c>
      <c r="G9009" t="s">
        <v>13150</v>
      </c>
      <c r="H9009" t="s">
        <v>13150</v>
      </c>
      <c r="I9009" t="s">
        <v>11610</v>
      </c>
      <c r="J9009" t="s">
        <v>11611</v>
      </c>
      <c r="K9009" t="s">
        <v>15969</v>
      </c>
      <c r="L9009" t="s">
        <v>14198</v>
      </c>
      <c r="M9009" t="s">
        <v>330</v>
      </c>
    </row>
    <row r="9010" spans="1:13">
      <c r="A9010" t="s">
        <v>11608</v>
      </c>
      <c r="B9010">
        <v>3.4</v>
      </c>
      <c r="C9010" t="str">
        <f t="shared" si="140"/>
        <v>3 – 4</v>
      </c>
      <c r="D9010">
        <v>1000</v>
      </c>
      <c r="E9010" t="s">
        <v>13149</v>
      </c>
      <c r="G9010" t="s">
        <v>13150</v>
      </c>
      <c r="H9010" t="s">
        <v>13150</v>
      </c>
      <c r="I9010" t="s">
        <v>11610</v>
      </c>
      <c r="J9010" t="s">
        <v>11611</v>
      </c>
      <c r="K9010" t="s">
        <v>15969</v>
      </c>
      <c r="L9010" t="s">
        <v>14198</v>
      </c>
      <c r="M9010" t="s">
        <v>262</v>
      </c>
    </row>
    <row r="9011" spans="1:13">
      <c r="A9011" t="s">
        <v>11608</v>
      </c>
      <c r="B9011">
        <v>3.4</v>
      </c>
      <c r="C9011" t="str">
        <f t="shared" si="140"/>
        <v>3 – 4</v>
      </c>
      <c r="D9011">
        <v>1000</v>
      </c>
      <c r="E9011" t="s">
        <v>13149</v>
      </c>
      <c r="G9011" t="s">
        <v>13150</v>
      </c>
      <c r="H9011" t="s">
        <v>13150</v>
      </c>
      <c r="I9011" t="s">
        <v>11610</v>
      </c>
      <c r="J9011" t="s">
        <v>11611</v>
      </c>
      <c r="K9011" t="s">
        <v>15969</v>
      </c>
      <c r="L9011" t="s">
        <v>14198</v>
      </c>
      <c r="M9011" t="s">
        <v>10</v>
      </c>
    </row>
    <row r="9012" spans="1:13">
      <c r="A9012" t="s">
        <v>11608</v>
      </c>
      <c r="B9012">
        <v>3.4</v>
      </c>
      <c r="C9012" t="str">
        <f t="shared" si="140"/>
        <v>3 – 4</v>
      </c>
      <c r="D9012">
        <v>1000</v>
      </c>
      <c r="E9012" t="s">
        <v>13149</v>
      </c>
      <c r="G9012" t="s">
        <v>13150</v>
      </c>
      <c r="H9012" t="s">
        <v>13150</v>
      </c>
      <c r="I9012" t="s">
        <v>11610</v>
      </c>
      <c r="J9012" t="s">
        <v>11611</v>
      </c>
      <c r="K9012" t="s">
        <v>15969</v>
      </c>
      <c r="L9012" t="s">
        <v>14198</v>
      </c>
      <c r="M9012" t="s">
        <v>595</v>
      </c>
    </row>
    <row r="9013" spans="1:13">
      <c r="A9013" t="s">
        <v>11608</v>
      </c>
      <c r="B9013">
        <v>3.4</v>
      </c>
      <c r="C9013" t="str">
        <f t="shared" si="140"/>
        <v>3 – 4</v>
      </c>
      <c r="D9013">
        <v>1000</v>
      </c>
      <c r="E9013" t="s">
        <v>13149</v>
      </c>
      <c r="G9013" t="s">
        <v>13150</v>
      </c>
      <c r="H9013" t="s">
        <v>13150</v>
      </c>
      <c r="I9013" t="s">
        <v>11610</v>
      </c>
      <c r="J9013" t="s">
        <v>11611</v>
      </c>
      <c r="K9013" t="s">
        <v>15969</v>
      </c>
      <c r="L9013" t="s">
        <v>14198</v>
      </c>
      <c r="M9013" t="s">
        <v>3586</v>
      </c>
    </row>
    <row r="9014" spans="1:13">
      <c r="A9014" t="s">
        <v>11613</v>
      </c>
      <c r="B9014">
        <v>4.4000000000000004</v>
      </c>
      <c r="C9014" t="str">
        <f t="shared" si="140"/>
        <v>4 – 5</v>
      </c>
      <c r="D9014">
        <v>38</v>
      </c>
      <c r="E9014" t="s">
        <v>13149</v>
      </c>
      <c r="G9014" t="s">
        <v>13150</v>
      </c>
      <c r="H9014" t="s">
        <v>13150</v>
      </c>
      <c r="I9014" t="s">
        <v>11616</v>
      </c>
      <c r="J9014" t="s">
        <v>11617</v>
      </c>
      <c r="K9014" t="s">
        <v>13669</v>
      </c>
      <c r="L9014" t="s">
        <v>13155</v>
      </c>
      <c r="M9014" t="s">
        <v>18</v>
      </c>
    </row>
    <row r="9015" spans="1:13">
      <c r="A9015" t="s">
        <v>11613</v>
      </c>
      <c r="B9015">
        <v>4.4000000000000004</v>
      </c>
      <c r="C9015" t="str">
        <f t="shared" si="140"/>
        <v>4 – 5</v>
      </c>
      <c r="D9015">
        <v>38</v>
      </c>
      <c r="E9015" t="s">
        <v>13149</v>
      </c>
      <c r="G9015" t="s">
        <v>13150</v>
      </c>
      <c r="H9015" t="s">
        <v>13150</v>
      </c>
      <c r="I9015" t="s">
        <v>11616</v>
      </c>
      <c r="J9015" t="s">
        <v>11617</v>
      </c>
      <c r="K9015" t="s">
        <v>13669</v>
      </c>
      <c r="L9015" t="s">
        <v>13155</v>
      </c>
      <c r="M9015" t="s">
        <v>5392</v>
      </c>
    </row>
    <row r="9016" spans="1:13">
      <c r="A9016" t="s">
        <v>11613</v>
      </c>
      <c r="B9016">
        <v>4.4000000000000004</v>
      </c>
      <c r="C9016" t="str">
        <f t="shared" si="140"/>
        <v>4 – 5</v>
      </c>
      <c r="D9016">
        <v>38</v>
      </c>
      <c r="E9016" t="s">
        <v>13149</v>
      </c>
      <c r="G9016" t="s">
        <v>13150</v>
      </c>
      <c r="H9016" t="s">
        <v>13150</v>
      </c>
      <c r="I9016" t="s">
        <v>11616</v>
      </c>
      <c r="J9016" t="s">
        <v>11617</v>
      </c>
      <c r="K9016" t="s">
        <v>13669</v>
      </c>
      <c r="L9016" t="s">
        <v>13155</v>
      </c>
      <c r="M9016" t="s">
        <v>16113</v>
      </c>
    </row>
    <row r="9017" spans="1:13">
      <c r="A9017" t="s">
        <v>11618</v>
      </c>
      <c r="B9017">
        <v>4.4000000000000004</v>
      </c>
      <c r="C9017" t="str">
        <f t="shared" si="140"/>
        <v>4 – 5</v>
      </c>
      <c r="D9017">
        <v>41</v>
      </c>
      <c r="E9017" t="s">
        <v>13149</v>
      </c>
      <c r="G9017" t="s">
        <v>13150</v>
      </c>
      <c r="H9017" t="s">
        <v>13150</v>
      </c>
      <c r="I9017" t="s">
        <v>11620</v>
      </c>
      <c r="J9017" t="s">
        <v>11621</v>
      </c>
      <c r="K9017" t="s">
        <v>15970</v>
      </c>
      <c r="L9017" t="s">
        <v>14198</v>
      </c>
      <c r="M9017" t="s">
        <v>635</v>
      </c>
    </row>
    <row r="9018" spans="1:13">
      <c r="A9018" t="s">
        <v>11618</v>
      </c>
      <c r="B9018">
        <v>4.4000000000000004</v>
      </c>
      <c r="C9018" t="str">
        <f t="shared" si="140"/>
        <v>4 – 5</v>
      </c>
      <c r="D9018">
        <v>41</v>
      </c>
      <c r="E9018" t="s">
        <v>13149</v>
      </c>
      <c r="G9018" t="s">
        <v>13150</v>
      </c>
      <c r="H9018" t="s">
        <v>13150</v>
      </c>
      <c r="I9018" t="s">
        <v>11620</v>
      </c>
      <c r="J9018" t="s">
        <v>11621</v>
      </c>
      <c r="K9018" t="s">
        <v>15970</v>
      </c>
      <c r="L9018" t="s">
        <v>14198</v>
      </c>
      <c r="M9018" t="s">
        <v>262</v>
      </c>
    </row>
    <row r="9019" spans="1:13">
      <c r="A9019" t="s">
        <v>11618</v>
      </c>
      <c r="B9019">
        <v>4.4000000000000004</v>
      </c>
      <c r="C9019" t="str">
        <f t="shared" si="140"/>
        <v>4 – 5</v>
      </c>
      <c r="D9019">
        <v>41</v>
      </c>
      <c r="E9019" t="s">
        <v>13149</v>
      </c>
      <c r="G9019" t="s">
        <v>13150</v>
      </c>
      <c r="H9019" t="s">
        <v>13150</v>
      </c>
      <c r="I9019" t="s">
        <v>11620</v>
      </c>
      <c r="J9019" t="s">
        <v>11621</v>
      </c>
      <c r="K9019" t="s">
        <v>15970</v>
      </c>
      <c r="L9019" t="s">
        <v>14198</v>
      </c>
      <c r="M9019" t="s">
        <v>18</v>
      </c>
    </row>
    <row r="9020" spans="1:13">
      <c r="A9020" t="s">
        <v>11618</v>
      </c>
      <c r="B9020">
        <v>4.4000000000000004</v>
      </c>
      <c r="C9020" t="str">
        <f t="shared" si="140"/>
        <v>4 – 5</v>
      </c>
      <c r="D9020">
        <v>41</v>
      </c>
      <c r="E9020" t="s">
        <v>13149</v>
      </c>
      <c r="G9020" t="s">
        <v>13150</v>
      </c>
      <c r="H9020" t="s">
        <v>13150</v>
      </c>
      <c r="I9020" t="s">
        <v>11620</v>
      </c>
      <c r="J9020" t="s">
        <v>11621</v>
      </c>
      <c r="K9020" t="s">
        <v>15970</v>
      </c>
      <c r="L9020" t="s">
        <v>14198</v>
      </c>
      <c r="M9020" t="s">
        <v>595</v>
      </c>
    </row>
    <row r="9021" spans="1:13">
      <c r="A9021" t="s">
        <v>11618</v>
      </c>
      <c r="B9021">
        <v>4.4000000000000004</v>
      </c>
      <c r="C9021" t="str">
        <f t="shared" si="140"/>
        <v>4 – 5</v>
      </c>
      <c r="D9021">
        <v>41</v>
      </c>
      <c r="E9021" t="s">
        <v>13149</v>
      </c>
      <c r="G9021" t="s">
        <v>13150</v>
      </c>
      <c r="H9021" t="s">
        <v>13150</v>
      </c>
      <c r="I9021" t="s">
        <v>11620</v>
      </c>
      <c r="J9021" t="s">
        <v>11621</v>
      </c>
      <c r="K9021" t="s">
        <v>15970</v>
      </c>
      <c r="L9021" t="s">
        <v>14198</v>
      </c>
      <c r="M9021" t="s">
        <v>16113</v>
      </c>
    </row>
    <row r="9022" spans="1:13">
      <c r="A9022" t="s">
        <v>11623</v>
      </c>
      <c r="B9022">
        <v>3</v>
      </c>
      <c r="C9022" t="str">
        <f t="shared" si="140"/>
        <v>2 – 3</v>
      </c>
      <c r="D9022">
        <v>100</v>
      </c>
      <c r="E9022" t="s">
        <v>13149</v>
      </c>
      <c r="G9022" t="s">
        <v>13150</v>
      </c>
      <c r="H9022" t="s">
        <v>13150</v>
      </c>
      <c r="I9022" t="s">
        <v>11625</v>
      </c>
      <c r="J9022" t="s">
        <v>11626</v>
      </c>
      <c r="K9022" t="s">
        <v>15971</v>
      </c>
      <c r="L9022" t="s">
        <v>14198</v>
      </c>
      <c r="M9022" t="s">
        <v>262</v>
      </c>
    </row>
    <row r="9023" spans="1:13">
      <c r="A9023" t="s">
        <v>11623</v>
      </c>
      <c r="B9023">
        <v>3</v>
      </c>
      <c r="C9023" t="str">
        <f t="shared" si="140"/>
        <v>2 – 3</v>
      </c>
      <c r="D9023">
        <v>100</v>
      </c>
      <c r="E9023" t="s">
        <v>13149</v>
      </c>
      <c r="G9023" t="s">
        <v>13150</v>
      </c>
      <c r="H9023" t="s">
        <v>13150</v>
      </c>
      <c r="I9023" t="s">
        <v>11625</v>
      </c>
      <c r="J9023" t="s">
        <v>11626</v>
      </c>
      <c r="K9023" t="s">
        <v>15971</v>
      </c>
      <c r="L9023" t="s">
        <v>14198</v>
      </c>
      <c r="M9023" t="s">
        <v>18</v>
      </c>
    </row>
    <row r="9024" spans="1:13">
      <c r="A9024" t="s">
        <v>11623</v>
      </c>
      <c r="B9024">
        <v>3</v>
      </c>
      <c r="C9024" t="str">
        <f t="shared" si="140"/>
        <v>2 – 3</v>
      </c>
      <c r="D9024">
        <v>100</v>
      </c>
      <c r="E9024" t="s">
        <v>13149</v>
      </c>
      <c r="G9024" t="s">
        <v>13150</v>
      </c>
      <c r="H9024" t="s">
        <v>13150</v>
      </c>
      <c r="I9024" t="s">
        <v>11625</v>
      </c>
      <c r="J9024" t="s">
        <v>11626</v>
      </c>
      <c r="K9024" t="s">
        <v>15971</v>
      </c>
      <c r="L9024" t="s">
        <v>14198</v>
      </c>
      <c r="M9024" t="s">
        <v>595</v>
      </c>
    </row>
    <row r="9025" spans="1:13">
      <c r="A9025" t="s">
        <v>11627</v>
      </c>
      <c r="B9025">
        <v>4.8</v>
      </c>
      <c r="C9025" t="str">
        <f t="shared" si="140"/>
        <v>4 – 5</v>
      </c>
      <c r="D9025">
        <v>4000</v>
      </c>
      <c r="E9025" t="s">
        <v>13149</v>
      </c>
      <c r="G9025" t="s">
        <v>13150</v>
      </c>
      <c r="H9025" t="s">
        <v>13150</v>
      </c>
      <c r="I9025" t="s">
        <v>11629</v>
      </c>
      <c r="J9025" t="s">
        <v>11630</v>
      </c>
      <c r="K9025" t="s">
        <v>13670</v>
      </c>
      <c r="L9025" t="s">
        <v>14400</v>
      </c>
      <c r="M9025" t="s">
        <v>18</v>
      </c>
    </row>
    <row r="9026" spans="1:13">
      <c r="A9026" t="s">
        <v>11627</v>
      </c>
      <c r="B9026">
        <v>4.8</v>
      </c>
      <c r="C9026" t="str">
        <f t="shared" ref="C9026:C9089" si="141">IF(B9026="", "No Rating",
 IF(B9026&lt;=2, "1 – 2",
 IF(B9026&lt;=3, "2 – 3",
 IF(B9026&lt;=4, "3 – 4",
 "4 – 5"))))</f>
        <v>4 – 5</v>
      </c>
      <c r="D9026">
        <v>4000</v>
      </c>
      <c r="E9026" t="s">
        <v>13149</v>
      </c>
      <c r="G9026" t="s">
        <v>13150</v>
      </c>
      <c r="H9026" t="s">
        <v>13150</v>
      </c>
      <c r="I9026" t="s">
        <v>11629</v>
      </c>
      <c r="J9026" t="s">
        <v>11630</v>
      </c>
      <c r="K9026" t="s">
        <v>13670</v>
      </c>
      <c r="L9026" t="s">
        <v>14400</v>
      </c>
      <c r="M9026" t="s">
        <v>16119</v>
      </c>
    </row>
    <row r="9027" spans="1:13">
      <c r="A9027" t="s">
        <v>11631</v>
      </c>
      <c r="B9027">
        <v>4.7</v>
      </c>
      <c r="C9027" t="str">
        <f t="shared" si="141"/>
        <v>4 – 5</v>
      </c>
      <c r="D9027">
        <v>100</v>
      </c>
      <c r="E9027" t="s">
        <v>13149</v>
      </c>
      <c r="G9027" t="s">
        <v>13150</v>
      </c>
      <c r="H9027" t="s">
        <v>13150</v>
      </c>
      <c r="I9027" t="s">
        <v>11633</v>
      </c>
      <c r="J9027" t="s">
        <v>11621</v>
      </c>
      <c r="K9027" t="s">
        <v>15970</v>
      </c>
      <c r="L9027" t="s">
        <v>14198</v>
      </c>
      <c r="M9027" t="s">
        <v>262</v>
      </c>
    </row>
    <row r="9028" spans="1:13">
      <c r="A9028" t="s">
        <v>11631</v>
      </c>
      <c r="B9028">
        <v>4.7</v>
      </c>
      <c r="C9028" t="str">
        <f t="shared" si="141"/>
        <v>4 – 5</v>
      </c>
      <c r="D9028">
        <v>100</v>
      </c>
      <c r="E9028" t="s">
        <v>13149</v>
      </c>
      <c r="G9028" t="s">
        <v>13150</v>
      </c>
      <c r="H9028" t="s">
        <v>13150</v>
      </c>
      <c r="I9028" t="s">
        <v>11633</v>
      </c>
      <c r="J9028" t="s">
        <v>11621</v>
      </c>
      <c r="K9028" t="s">
        <v>15970</v>
      </c>
      <c r="L9028" t="s">
        <v>14198</v>
      </c>
      <c r="M9028" t="s">
        <v>18</v>
      </c>
    </row>
    <row r="9029" spans="1:13">
      <c r="A9029" t="s">
        <v>11631</v>
      </c>
      <c r="B9029">
        <v>4.7</v>
      </c>
      <c r="C9029" t="str">
        <f t="shared" si="141"/>
        <v>4 – 5</v>
      </c>
      <c r="D9029">
        <v>100</v>
      </c>
      <c r="E9029" t="s">
        <v>13149</v>
      </c>
      <c r="G9029" t="s">
        <v>13150</v>
      </c>
      <c r="H9029" t="s">
        <v>13150</v>
      </c>
      <c r="I9029" t="s">
        <v>11633</v>
      </c>
      <c r="J9029" t="s">
        <v>11621</v>
      </c>
      <c r="K9029" t="s">
        <v>15970</v>
      </c>
      <c r="L9029" t="s">
        <v>14198</v>
      </c>
      <c r="M9029" t="s">
        <v>595</v>
      </c>
    </row>
    <row r="9030" spans="1:13">
      <c r="A9030" t="s">
        <v>11631</v>
      </c>
      <c r="B9030">
        <v>4.7</v>
      </c>
      <c r="C9030" t="str">
        <f t="shared" si="141"/>
        <v>4 – 5</v>
      </c>
      <c r="D9030">
        <v>100</v>
      </c>
      <c r="E9030" t="s">
        <v>13149</v>
      </c>
      <c r="G9030" t="s">
        <v>13150</v>
      </c>
      <c r="H9030" t="s">
        <v>13150</v>
      </c>
      <c r="I9030" t="s">
        <v>11633</v>
      </c>
      <c r="J9030" t="s">
        <v>11621</v>
      </c>
      <c r="K9030" t="s">
        <v>15970</v>
      </c>
      <c r="L9030" t="s">
        <v>14198</v>
      </c>
      <c r="M9030" t="s">
        <v>16121</v>
      </c>
    </row>
    <row r="9031" spans="1:13">
      <c r="A9031" t="s">
        <v>11631</v>
      </c>
      <c r="B9031">
        <v>4.7</v>
      </c>
      <c r="C9031" t="str">
        <f t="shared" si="141"/>
        <v>4 – 5</v>
      </c>
      <c r="D9031">
        <v>100</v>
      </c>
      <c r="E9031" t="s">
        <v>13149</v>
      </c>
      <c r="G9031" t="s">
        <v>13150</v>
      </c>
      <c r="H9031" t="s">
        <v>13150</v>
      </c>
      <c r="I9031" t="s">
        <v>11633</v>
      </c>
      <c r="J9031" t="s">
        <v>11621</v>
      </c>
      <c r="K9031" t="s">
        <v>15970</v>
      </c>
      <c r="L9031" t="s">
        <v>14198</v>
      </c>
      <c r="M9031" t="s">
        <v>3586</v>
      </c>
    </row>
    <row r="9032" spans="1:13">
      <c r="A9032" t="s">
        <v>11634</v>
      </c>
      <c r="C9032" t="str">
        <f t="shared" si="141"/>
        <v>No Rating</v>
      </c>
      <c r="E9032" t="s">
        <v>13150</v>
      </c>
      <c r="G9032" t="s">
        <v>13150</v>
      </c>
      <c r="H9032" t="s">
        <v>13150</v>
      </c>
      <c r="I9032" t="s">
        <v>11636</v>
      </c>
      <c r="J9032" t="s">
        <v>11637</v>
      </c>
      <c r="K9032" t="s">
        <v>15972</v>
      </c>
      <c r="L9032" t="s">
        <v>14067</v>
      </c>
      <c r="M9032" t="s">
        <v>233</v>
      </c>
    </row>
    <row r="9033" spans="1:13">
      <c r="A9033" t="s">
        <v>11634</v>
      </c>
      <c r="C9033" t="str">
        <f t="shared" si="141"/>
        <v>No Rating</v>
      </c>
      <c r="E9033" t="s">
        <v>13150</v>
      </c>
      <c r="G9033" t="s">
        <v>13150</v>
      </c>
      <c r="H9033" t="s">
        <v>13150</v>
      </c>
      <c r="I9033" t="s">
        <v>11636</v>
      </c>
      <c r="J9033" t="s">
        <v>11637</v>
      </c>
      <c r="K9033" t="s">
        <v>15972</v>
      </c>
      <c r="L9033" t="s">
        <v>14067</v>
      </c>
      <c r="M9033" t="s">
        <v>257</v>
      </c>
    </row>
    <row r="9034" spans="1:13">
      <c r="A9034" t="s">
        <v>11634</v>
      </c>
      <c r="C9034" t="str">
        <f t="shared" si="141"/>
        <v>No Rating</v>
      </c>
      <c r="E9034" t="s">
        <v>13150</v>
      </c>
      <c r="G9034" t="s">
        <v>13150</v>
      </c>
      <c r="H9034" t="s">
        <v>13150</v>
      </c>
      <c r="I9034" t="s">
        <v>11636</v>
      </c>
      <c r="J9034" t="s">
        <v>11637</v>
      </c>
      <c r="K9034" t="s">
        <v>15972</v>
      </c>
      <c r="L9034" t="s">
        <v>14067</v>
      </c>
      <c r="M9034" t="s">
        <v>1511</v>
      </c>
    </row>
    <row r="9035" spans="1:13">
      <c r="A9035" t="s">
        <v>11634</v>
      </c>
      <c r="C9035" t="str">
        <f t="shared" si="141"/>
        <v>No Rating</v>
      </c>
      <c r="E9035" t="s">
        <v>13150</v>
      </c>
      <c r="G9035" t="s">
        <v>13150</v>
      </c>
      <c r="H9035" t="s">
        <v>13150</v>
      </c>
      <c r="I9035" t="s">
        <v>11636</v>
      </c>
      <c r="J9035" t="s">
        <v>11637</v>
      </c>
      <c r="K9035" t="s">
        <v>15972</v>
      </c>
      <c r="L9035" t="s">
        <v>14067</v>
      </c>
      <c r="M9035" t="s">
        <v>4172</v>
      </c>
    </row>
    <row r="9036" spans="1:13">
      <c r="A9036" t="s">
        <v>11639</v>
      </c>
      <c r="C9036" t="str">
        <f t="shared" si="141"/>
        <v>No Rating</v>
      </c>
      <c r="E9036" t="s">
        <v>13150</v>
      </c>
      <c r="G9036" t="s">
        <v>13150</v>
      </c>
      <c r="H9036" t="s">
        <v>13150</v>
      </c>
      <c r="I9036" t="s">
        <v>11641</v>
      </c>
      <c r="J9036" t="s">
        <v>11642</v>
      </c>
      <c r="K9036" t="s">
        <v>15973</v>
      </c>
      <c r="L9036" t="s">
        <v>14079</v>
      </c>
      <c r="M9036" t="s">
        <v>257</v>
      </c>
    </row>
    <row r="9037" spans="1:13">
      <c r="A9037" t="s">
        <v>11639</v>
      </c>
      <c r="C9037" t="str">
        <f t="shared" si="141"/>
        <v>No Rating</v>
      </c>
      <c r="E9037" t="s">
        <v>13150</v>
      </c>
      <c r="G9037" t="s">
        <v>13150</v>
      </c>
      <c r="H9037" t="s">
        <v>13150</v>
      </c>
      <c r="I9037" t="s">
        <v>11641</v>
      </c>
      <c r="J9037" t="s">
        <v>11642</v>
      </c>
      <c r="K9037" t="s">
        <v>15973</v>
      </c>
      <c r="L9037" t="s">
        <v>14079</v>
      </c>
      <c r="M9037" t="s">
        <v>52</v>
      </c>
    </row>
    <row r="9038" spans="1:13">
      <c r="A9038" t="s">
        <v>11639</v>
      </c>
      <c r="C9038" t="str">
        <f t="shared" si="141"/>
        <v>No Rating</v>
      </c>
      <c r="E9038" t="s">
        <v>13150</v>
      </c>
      <c r="G9038" t="s">
        <v>13150</v>
      </c>
      <c r="H9038" t="s">
        <v>13150</v>
      </c>
      <c r="I9038" t="s">
        <v>11641</v>
      </c>
      <c r="J9038" t="s">
        <v>11642</v>
      </c>
      <c r="K9038" t="s">
        <v>15973</v>
      </c>
      <c r="L9038" t="s">
        <v>14079</v>
      </c>
      <c r="M9038" t="s">
        <v>18</v>
      </c>
    </row>
    <row r="9039" spans="1:13">
      <c r="A9039" t="s">
        <v>11643</v>
      </c>
      <c r="B9039">
        <v>4.4000000000000004</v>
      </c>
      <c r="C9039" t="str">
        <f t="shared" si="141"/>
        <v>4 – 5</v>
      </c>
      <c r="D9039">
        <v>100</v>
      </c>
      <c r="E9039" t="s">
        <v>13149</v>
      </c>
      <c r="G9039" t="s">
        <v>13150</v>
      </c>
      <c r="H9039" t="s">
        <v>13150</v>
      </c>
      <c r="I9039" t="s">
        <v>11645</v>
      </c>
      <c r="J9039" t="s">
        <v>11646</v>
      </c>
      <c r="K9039" t="s">
        <v>15974</v>
      </c>
      <c r="L9039" t="s">
        <v>14488</v>
      </c>
      <c r="M9039" t="s">
        <v>18</v>
      </c>
    </row>
    <row r="9040" spans="1:13">
      <c r="A9040" t="s">
        <v>11643</v>
      </c>
      <c r="B9040">
        <v>4.4000000000000004</v>
      </c>
      <c r="C9040" t="str">
        <f t="shared" si="141"/>
        <v>4 – 5</v>
      </c>
      <c r="D9040">
        <v>100</v>
      </c>
      <c r="E9040" t="s">
        <v>13149</v>
      </c>
      <c r="G9040" t="s">
        <v>13150</v>
      </c>
      <c r="H9040" t="s">
        <v>13150</v>
      </c>
      <c r="I9040" t="s">
        <v>11645</v>
      </c>
      <c r="J9040" t="s">
        <v>11646</v>
      </c>
      <c r="K9040" t="s">
        <v>15974</v>
      </c>
      <c r="L9040" t="s">
        <v>14488</v>
      </c>
      <c r="M9040" t="s">
        <v>5392</v>
      </c>
    </row>
    <row r="9041" spans="1:13">
      <c r="A9041" t="s">
        <v>11643</v>
      </c>
      <c r="B9041">
        <v>4.4000000000000004</v>
      </c>
      <c r="C9041" t="str">
        <f t="shared" si="141"/>
        <v>4 – 5</v>
      </c>
      <c r="D9041">
        <v>100</v>
      </c>
      <c r="E9041" t="s">
        <v>13149</v>
      </c>
      <c r="G9041" t="s">
        <v>13150</v>
      </c>
      <c r="H9041" t="s">
        <v>13150</v>
      </c>
      <c r="I9041" t="s">
        <v>11645</v>
      </c>
      <c r="J9041" t="s">
        <v>11646</v>
      </c>
      <c r="K9041" t="s">
        <v>15974</v>
      </c>
      <c r="L9041" t="s">
        <v>14488</v>
      </c>
      <c r="M9041" t="s">
        <v>16113</v>
      </c>
    </row>
    <row r="9042" spans="1:13">
      <c r="A9042" t="s">
        <v>11647</v>
      </c>
      <c r="B9042">
        <v>4.5</v>
      </c>
      <c r="C9042" t="str">
        <f t="shared" si="141"/>
        <v>4 – 5</v>
      </c>
      <c r="D9042">
        <v>100</v>
      </c>
      <c r="E9042" t="s">
        <v>13149</v>
      </c>
      <c r="G9042" t="s">
        <v>13150</v>
      </c>
      <c r="H9042" t="s">
        <v>13150</v>
      </c>
      <c r="I9042" t="s">
        <v>11649</v>
      </c>
      <c r="J9042" t="s">
        <v>11650</v>
      </c>
      <c r="K9042" t="s">
        <v>13671</v>
      </c>
      <c r="L9042" t="s">
        <v>16135</v>
      </c>
      <c r="M9042" t="s">
        <v>10</v>
      </c>
    </row>
    <row r="9043" spans="1:13">
      <c r="A9043" t="s">
        <v>11647</v>
      </c>
      <c r="B9043">
        <v>4.5</v>
      </c>
      <c r="C9043" t="str">
        <f t="shared" si="141"/>
        <v>4 – 5</v>
      </c>
      <c r="D9043">
        <v>100</v>
      </c>
      <c r="E9043" t="s">
        <v>13149</v>
      </c>
      <c r="G9043" t="s">
        <v>13150</v>
      </c>
      <c r="H9043" t="s">
        <v>13150</v>
      </c>
      <c r="I9043" t="s">
        <v>11649</v>
      </c>
      <c r="J9043" t="s">
        <v>11650</v>
      </c>
      <c r="K9043" t="s">
        <v>13671</v>
      </c>
      <c r="L9043" t="s">
        <v>16135</v>
      </c>
      <c r="M9043" t="s">
        <v>1505</v>
      </c>
    </row>
    <row r="9044" spans="1:13">
      <c r="A9044" t="s">
        <v>11647</v>
      </c>
      <c r="B9044">
        <v>4.5</v>
      </c>
      <c r="C9044" t="str">
        <f t="shared" si="141"/>
        <v>4 – 5</v>
      </c>
      <c r="D9044">
        <v>100</v>
      </c>
      <c r="E9044" t="s">
        <v>13149</v>
      </c>
      <c r="G9044" t="s">
        <v>13150</v>
      </c>
      <c r="H9044" t="s">
        <v>13150</v>
      </c>
      <c r="I9044" t="s">
        <v>11649</v>
      </c>
      <c r="J9044" t="s">
        <v>11650</v>
      </c>
      <c r="K9044" t="s">
        <v>13671</v>
      </c>
      <c r="L9044" t="s">
        <v>16135</v>
      </c>
      <c r="M9044" t="s">
        <v>18</v>
      </c>
    </row>
    <row r="9045" spans="1:13">
      <c r="A9045" t="s">
        <v>11647</v>
      </c>
      <c r="B9045">
        <v>4.5</v>
      </c>
      <c r="C9045" t="str">
        <f t="shared" si="141"/>
        <v>4 – 5</v>
      </c>
      <c r="D9045">
        <v>100</v>
      </c>
      <c r="E9045" t="s">
        <v>13149</v>
      </c>
      <c r="G9045" t="s">
        <v>13150</v>
      </c>
      <c r="H9045" t="s">
        <v>13150</v>
      </c>
      <c r="I9045" t="s">
        <v>11649</v>
      </c>
      <c r="J9045" t="s">
        <v>11650</v>
      </c>
      <c r="K9045" t="s">
        <v>13671</v>
      </c>
      <c r="L9045" t="s">
        <v>16135</v>
      </c>
      <c r="M9045" t="s">
        <v>3586</v>
      </c>
    </row>
    <row r="9046" spans="1:13">
      <c r="A9046" t="s">
        <v>11647</v>
      </c>
      <c r="B9046">
        <v>4.5</v>
      </c>
      <c r="C9046" t="str">
        <f t="shared" si="141"/>
        <v>4 – 5</v>
      </c>
      <c r="D9046">
        <v>100</v>
      </c>
      <c r="E9046" t="s">
        <v>13149</v>
      </c>
      <c r="G9046" t="s">
        <v>13150</v>
      </c>
      <c r="H9046" t="s">
        <v>13150</v>
      </c>
      <c r="I9046" t="s">
        <v>11649</v>
      </c>
      <c r="J9046" t="s">
        <v>11650</v>
      </c>
      <c r="K9046" t="s">
        <v>13671</v>
      </c>
      <c r="L9046" t="s">
        <v>16135</v>
      </c>
      <c r="M9046" t="s">
        <v>1220</v>
      </c>
    </row>
    <row r="9047" spans="1:13">
      <c r="A9047" t="s">
        <v>11651</v>
      </c>
      <c r="B9047">
        <v>4.9000000000000004</v>
      </c>
      <c r="C9047" t="str">
        <f t="shared" si="141"/>
        <v>4 – 5</v>
      </c>
      <c r="D9047">
        <v>13</v>
      </c>
      <c r="E9047" t="s">
        <v>13149</v>
      </c>
      <c r="G9047" t="s">
        <v>13150</v>
      </c>
      <c r="H9047" t="s">
        <v>13150</v>
      </c>
      <c r="I9047" t="s">
        <v>11653</v>
      </c>
      <c r="J9047" t="s">
        <v>11654</v>
      </c>
      <c r="K9047" t="s">
        <v>15975</v>
      </c>
      <c r="L9047" t="s">
        <v>14198</v>
      </c>
      <c r="M9047" t="s">
        <v>10</v>
      </c>
    </row>
    <row r="9048" spans="1:13">
      <c r="A9048" t="s">
        <v>11651</v>
      </c>
      <c r="B9048">
        <v>4.9000000000000004</v>
      </c>
      <c r="C9048" t="str">
        <f t="shared" si="141"/>
        <v>4 – 5</v>
      </c>
      <c r="D9048">
        <v>13</v>
      </c>
      <c r="E9048" t="s">
        <v>13149</v>
      </c>
      <c r="G9048" t="s">
        <v>13150</v>
      </c>
      <c r="H9048" t="s">
        <v>13150</v>
      </c>
      <c r="I9048" t="s">
        <v>11653</v>
      </c>
      <c r="J9048" t="s">
        <v>11654</v>
      </c>
      <c r="K9048" t="s">
        <v>15975</v>
      </c>
      <c r="L9048" t="s">
        <v>14198</v>
      </c>
      <c r="M9048" t="s">
        <v>18</v>
      </c>
    </row>
    <row r="9049" spans="1:13">
      <c r="A9049" t="s">
        <v>11651</v>
      </c>
      <c r="B9049">
        <v>4.9000000000000004</v>
      </c>
      <c r="C9049" t="str">
        <f t="shared" si="141"/>
        <v>4 – 5</v>
      </c>
      <c r="D9049">
        <v>13</v>
      </c>
      <c r="E9049" t="s">
        <v>13149</v>
      </c>
      <c r="G9049" t="s">
        <v>13150</v>
      </c>
      <c r="H9049" t="s">
        <v>13150</v>
      </c>
      <c r="I9049" t="s">
        <v>11653</v>
      </c>
      <c r="J9049" t="s">
        <v>11654</v>
      </c>
      <c r="K9049" t="s">
        <v>15975</v>
      </c>
      <c r="L9049" t="s">
        <v>14198</v>
      </c>
      <c r="M9049" t="s">
        <v>8122</v>
      </c>
    </row>
    <row r="9050" spans="1:13">
      <c r="A9050" t="s">
        <v>11651</v>
      </c>
      <c r="B9050">
        <v>4.9000000000000004</v>
      </c>
      <c r="C9050" t="str">
        <f t="shared" si="141"/>
        <v>4 – 5</v>
      </c>
      <c r="D9050">
        <v>13</v>
      </c>
      <c r="E9050" t="s">
        <v>13149</v>
      </c>
      <c r="G9050" t="s">
        <v>13150</v>
      </c>
      <c r="H9050" t="s">
        <v>13150</v>
      </c>
      <c r="I9050" t="s">
        <v>11653</v>
      </c>
      <c r="J9050" t="s">
        <v>11654</v>
      </c>
      <c r="K9050" t="s">
        <v>15975</v>
      </c>
      <c r="L9050" t="s">
        <v>14198</v>
      </c>
      <c r="M9050" t="s">
        <v>1220</v>
      </c>
    </row>
    <row r="9051" spans="1:13">
      <c r="A9051" t="s">
        <v>11655</v>
      </c>
      <c r="C9051" t="str">
        <f t="shared" si="141"/>
        <v>No Rating</v>
      </c>
      <c r="E9051" t="s">
        <v>13150</v>
      </c>
      <c r="G9051" t="s">
        <v>13150</v>
      </c>
      <c r="H9051" t="s">
        <v>13150</v>
      </c>
      <c r="I9051" t="s">
        <v>11657</v>
      </c>
      <c r="J9051" t="s">
        <v>11658</v>
      </c>
      <c r="K9051" t="s">
        <v>15976</v>
      </c>
      <c r="L9051" t="s">
        <v>14274</v>
      </c>
      <c r="M9051" t="s">
        <v>233</v>
      </c>
    </row>
    <row r="9052" spans="1:13">
      <c r="A9052" t="s">
        <v>11655</v>
      </c>
      <c r="C9052" t="str">
        <f t="shared" si="141"/>
        <v>No Rating</v>
      </c>
      <c r="E9052" t="s">
        <v>13150</v>
      </c>
      <c r="G9052" t="s">
        <v>13150</v>
      </c>
      <c r="H9052" t="s">
        <v>13150</v>
      </c>
      <c r="I9052" t="s">
        <v>11657</v>
      </c>
      <c r="J9052" t="s">
        <v>11658</v>
      </c>
      <c r="K9052" t="s">
        <v>15976</v>
      </c>
      <c r="L9052" t="s">
        <v>14274</v>
      </c>
      <c r="M9052" t="s">
        <v>16115</v>
      </c>
    </row>
    <row r="9053" spans="1:13">
      <c r="A9053" t="s">
        <v>587</v>
      </c>
      <c r="C9053" t="str">
        <f t="shared" si="141"/>
        <v>No Rating</v>
      </c>
      <c r="E9053" t="s">
        <v>13150</v>
      </c>
      <c r="G9053" t="s">
        <v>13150</v>
      </c>
      <c r="H9053" t="s">
        <v>13150</v>
      </c>
      <c r="I9053" t="s">
        <v>11661</v>
      </c>
      <c r="J9053" t="s">
        <v>11662</v>
      </c>
      <c r="K9053" t="s">
        <v>13672</v>
      </c>
      <c r="L9053" t="s">
        <v>16135</v>
      </c>
      <c r="M9053" t="s">
        <v>52</v>
      </c>
    </row>
    <row r="9054" spans="1:13">
      <c r="A9054" t="s">
        <v>587</v>
      </c>
      <c r="C9054" t="str">
        <f t="shared" si="141"/>
        <v>No Rating</v>
      </c>
      <c r="E9054" t="s">
        <v>13150</v>
      </c>
      <c r="G9054" t="s">
        <v>13150</v>
      </c>
      <c r="H9054" t="s">
        <v>13150</v>
      </c>
      <c r="I9054" t="s">
        <v>11661</v>
      </c>
      <c r="J9054" t="s">
        <v>11662</v>
      </c>
      <c r="K9054" t="s">
        <v>13672</v>
      </c>
      <c r="L9054" t="s">
        <v>16135</v>
      </c>
      <c r="M9054" t="s">
        <v>1505</v>
      </c>
    </row>
    <row r="9055" spans="1:13">
      <c r="A9055" t="s">
        <v>587</v>
      </c>
      <c r="C9055" t="str">
        <f t="shared" si="141"/>
        <v>No Rating</v>
      </c>
      <c r="E9055" t="s">
        <v>13150</v>
      </c>
      <c r="G9055" t="s">
        <v>13150</v>
      </c>
      <c r="H9055" t="s">
        <v>13150</v>
      </c>
      <c r="I9055" t="s">
        <v>11661</v>
      </c>
      <c r="J9055" t="s">
        <v>11662</v>
      </c>
      <c r="K9055" t="s">
        <v>13672</v>
      </c>
      <c r="L9055" t="s">
        <v>16135</v>
      </c>
      <c r="M9055" t="s">
        <v>18</v>
      </c>
    </row>
    <row r="9056" spans="1:13">
      <c r="A9056" t="s">
        <v>587</v>
      </c>
      <c r="C9056" t="str">
        <f t="shared" si="141"/>
        <v>No Rating</v>
      </c>
      <c r="E9056" t="s">
        <v>13150</v>
      </c>
      <c r="G9056" t="s">
        <v>13150</v>
      </c>
      <c r="H9056" t="s">
        <v>13150</v>
      </c>
      <c r="I9056" t="s">
        <v>11661</v>
      </c>
      <c r="J9056" t="s">
        <v>11662</v>
      </c>
      <c r="K9056" t="s">
        <v>13672</v>
      </c>
      <c r="L9056" t="s">
        <v>16135</v>
      </c>
      <c r="M9056" t="s">
        <v>1220</v>
      </c>
    </row>
    <row r="9057" spans="1:13">
      <c r="A9057" t="s">
        <v>11663</v>
      </c>
      <c r="B9057">
        <v>4.3</v>
      </c>
      <c r="C9057" t="str">
        <f t="shared" si="141"/>
        <v>4 – 5</v>
      </c>
      <c r="D9057">
        <v>24</v>
      </c>
      <c r="E9057" t="s">
        <v>13149</v>
      </c>
      <c r="G9057" t="s">
        <v>13150</v>
      </c>
      <c r="H9057" t="s">
        <v>13150</v>
      </c>
      <c r="I9057" t="s">
        <v>11665</v>
      </c>
      <c r="L9057" t="s">
        <v>13155</v>
      </c>
      <c r="M9057" t="s">
        <v>16111</v>
      </c>
    </row>
    <row r="9058" spans="1:13">
      <c r="A9058" t="s">
        <v>11666</v>
      </c>
      <c r="B9058">
        <v>4.8</v>
      </c>
      <c r="C9058" t="str">
        <f t="shared" si="141"/>
        <v>4 – 5</v>
      </c>
      <c r="D9058">
        <v>100</v>
      </c>
      <c r="E9058" t="s">
        <v>13149</v>
      </c>
      <c r="G9058" t="s">
        <v>13150</v>
      </c>
      <c r="H9058" t="s">
        <v>13150</v>
      </c>
      <c r="I9058" t="s">
        <v>11668</v>
      </c>
      <c r="J9058" t="s">
        <v>11669</v>
      </c>
      <c r="K9058" t="s">
        <v>13673</v>
      </c>
      <c r="L9058" t="s">
        <v>14400</v>
      </c>
      <c r="M9058" t="s">
        <v>52</v>
      </c>
    </row>
    <row r="9059" spans="1:13">
      <c r="A9059" t="s">
        <v>11666</v>
      </c>
      <c r="B9059">
        <v>4.8</v>
      </c>
      <c r="C9059" t="str">
        <f t="shared" si="141"/>
        <v>4 – 5</v>
      </c>
      <c r="D9059">
        <v>100</v>
      </c>
      <c r="E9059" t="s">
        <v>13149</v>
      </c>
      <c r="G9059" t="s">
        <v>13150</v>
      </c>
      <c r="H9059" t="s">
        <v>13150</v>
      </c>
      <c r="I9059" t="s">
        <v>11668</v>
      </c>
      <c r="J9059" t="s">
        <v>11669</v>
      </c>
      <c r="K9059" t="s">
        <v>13673</v>
      </c>
      <c r="L9059" t="s">
        <v>14400</v>
      </c>
      <c r="M9059" t="s">
        <v>511</v>
      </c>
    </row>
    <row r="9060" spans="1:13">
      <c r="A9060" t="s">
        <v>11666</v>
      </c>
      <c r="B9060">
        <v>4.8</v>
      </c>
      <c r="C9060" t="str">
        <f t="shared" si="141"/>
        <v>4 – 5</v>
      </c>
      <c r="D9060">
        <v>100</v>
      </c>
      <c r="E9060" t="s">
        <v>13149</v>
      </c>
      <c r="G9060" t="s">
        <v>13150</v>
      </c>
      <c r="H9060" t="s">
        <v>13150</v>
      </c>
      <c r="I9060" t="s">
        <v>11668</v>
      </c>
      <c r="J9060" t="s">
        <v>11669</v>
      </c>
      <c r="K9060" t="s">
        <v>13673</v>
      </c>
      <c r="L9060" t="s">
        <v>14400</v>
      </c>
      <c r="M9060" t="s">
        <v>16112</v>
      </c>
    </row>
    <row r="9061" spans="1:13">
      <c r="A9061" t="s">
        <v>11670</v>
      </c>
      <c r="B9061">
        <v>4.8</v>
      </c>
      <c r="C9061" t="str">
        <f t="shared" si="141"/>
        <v>4 – 5</v>
      </c>
      <c r="D9061">
        <v>100</v>
      </c>
      <c r="E9061" t="s">
        <v>13149</v>
      </c>
      <c r="G9061" t="s">
        <v>13150</v>
      </c>
      <c r="H9061" t="s">
        <v>13150</v>
      </c>
      <c r="I9061" t="s">
        <v>11672</v>
      </c>
      <c r="J9061" t="s">
        <v>11673</v>
      </c>
      <c r="K9061" t="s">
        <v>15977</v>
      </c>
      <c r="L9061" t="s">
        <v>14079</v>
      </c>
      <c r="M9061" t="s">
        <v>330</v>
      </c>
    </row>
    <row r="9062" spans="1:13">
      <c r="A9062" t="s">
        <v>11670</v>
      </c>
      <c r="B9062">
        <v>4.8</v>
      </c>
      <c r="C9062" t="str">
        <f t="shared" si="141"/>
        <v>4 – 5</v>
      </c>
      <c r="D9062">
        <v>100</v>
      </c>
      <c r="E9062" t="s">
        <v>13149</v>
      </c>
      <c r="G9062" t="s">
        <v>13150</v>
      </c>
      <c r="H9062" t="s">
        <v>13150</v>
      </c>
      <c r="I9062" t="s">
        <v>11672</v>
      </c>
      <c r="J9062" t="s">
        <v>11673</v>
      </c>
      <c r="K9062" t="s">
        <v>15977</v>
      </c>
      <c r="L9062" t="s">
        <v>14079</v>
      </c>
      <c r="M9062" t="s">
        <v>52</v>
      </c>
    </row>
    <row r="9063" spans="1:13">
      <c r="A9063" t="s">
        <v>11674</v>
      </c>
      <c r="B9063">
        <v>5</v>
      </c>
      <c r="C9063" t="str">
        <f t="shared" si="141"/>
        <v>4 – 5</v>
      </c>
      <c r="D9063">
        <v>9</v>
      </c>
      <c r="E9063" t="s">
        <v>13149</v>
      </c>
      <c r="G9063" t="s">
        <v>13150</v>
      </c>
      <c r="H9063" t="s">
        <v>13150</v>
      </c>
      <c r="I9063" t="s">
        <v>11677</v>
      </c>
      <c r="J9063" t="s">
        <v>11678</v>
      </c>
      <c r="K9063" t="s">
        <v>13674</v>
      </c>
      <c r="L9063" t="s">
        <v>14400</v>
      </c>
      <c r="M9063" t="s">
        <v>16111</v>
      </c>
    </row>
    <row r="9064" spans="1:13">
      <c r="A9064" t="s">
        <v>11679</v>
      </c>
      <c r="C9064" t="str">
        <f t="shared" si="141"/>
        <v>No Rating</v>
      </c>
      <c r="E9064" t="s">
        <v>13150</v>
      </c>
      <c r="G9064" t="s">
        <v>13150</v>
      </c>
      <c r="H9064" t="s">
        <v>13150</v>
      </c>
      <c r="I9064" t="s">
        <v>11681</v>
      </c>
      <c r="J9064" t="s">
        <v>11682</v>
      </c>
      <c r="K9064" t="s">
        <v>15978</v>
      </c>
      <c r="L9064" t="s">
        <v>14488</v>
      </c>
      <c r="M9064" t="s">
        <v>257</v>
      </c>
    </row>
    <row r="9065" spans="1:13">
      <c r="A9065" t="s">
        <v>11679</v>
      </c>
      <c r="C9065" t="str">
        <f t="shared" si="141"/>
        <v>No Rating</v>
      </c>
      <c r="E9065" t="s">
        <v>13150</v>
      </c>
      <c r="G9065" t="s">
        <v>13150</v>
      </c>
      <c r="H9065" t="s">
        <v>13150</v>
      </c>
      <c r="I9065" t="s">
        <v>11681</v>
      </c>
      <c r="J9065" t="s">
        <v>11682</v>
      </c>
      <c r="K9065" t="s">
        <v>15978</v>
      </c>
      <c r="L9065" t="s">
        <v>14488</v>
      </c>
      <c r="M9065" t="s">
        <v>52</v>
      </c>
    </row>
    <row r="9066" spans="1:13">
      <c r="A9066" t="s">
        <v>11679</v>
      </c>
      <c r="C9066" t="str">
        <f t="shared" si="141"/>
        <v>No Rating</v>
      </c>
      <c r="E9066" t="s">
        <v>13150</v>
      </c>
      <c r="G9066" t="s">
        <v>13150</v>
      </c>
      <c r="H9066" t="s">
        <v>13150</v>
      </c>
      <c r="I9066" t="s">
        <v>11681</v>
      </c>
      <c r="J9066" t="s">
        <v>11682</v>
      </c>
      <c r="K9066" t="s">
        <v>15978</v>
      </c>
      <c r="L9066" t="s">
        <v>14488</v>
      </c>
      <c r="M9066" t="s">
        <v>18</v>
      </c>
    </row>
    <row r="9067" spans="1:13">
      <c r="A9067" t="s">
        <v>11679</v>
      </c>
      <c r="C9067" t="str">
        <f t="shared" si="141"/>
        <v>No Rating</v>
      </c>
      <c r="E9067" t="s">
        <v>13150</v>
      </c>
      <c r="G9067" t="s">
        <v>13150</v>
      </c>
      <c r="H9067" t="s">
        <v>13150</v>
      </c>
      <c r="I9067" t="s">
        <v>11681</v>
      </c>
      <c r="J9067" t="s">
        <v>11682</v>
      </c>
      <c r="K9067" t="s">
        <v>15978</v>
      </c>
      <c r="L9067" t="s">
        <v>14488</v>
      </c>
      <c r="M9067" t="s">
        <v>1511</v>
      </c>
    </row>
    <row r="9068" spans="1:13">
      <c r="A9068" t="s">
        <v>11679</v>
      </c>
      <c r="C9068" t="str">
        <f t="shared" si="141"/>
        <v>No Rating</v>
      </c>
      <c r="E9068" t="s">
        <v>13150</v>
      </c>
      <c r="G9068" t="s">
        <v>13150</v>
      </c>
      <c r="H9068" t="s">
        <v>13150</v>
      </c>
      <c r="I9068" t="s">
        <v>11681</v>
      </c>
      <c r="J9068" t="s">
        <v>11682</v>
      </c>
      <c r="K9068" t="s">
        <v>15978</v>
      </c>
      <c r="L9068" t="s">
        <v>14488</v>
      </c>
      <c r="M9068" t="s">
        <v>4172</v>
      </c>
    </row>
    <row r="9069" spans="1:13">
      <c r="A9069" t="s">
        <v>11684</v>
      </c>
      <c r="B9069">
        <v>4.8</v>
      </c>
      <c r="C9069" t="str">
        <f t="shared" si="141"/>
        <v>4 – 5</v>
      </c>
      <c r="D9069">
        <v>1000</v>
      </c>
      <c r="E9069" t="s">
        <v>13149</v>
      </c>
      <c r="G9069" t="s">
        <v>13150</v>
      </c>
      <c r="H9069" t="s">
        <v>13150</v>
      </c>
      <c r="I9069" t="s">
        <v>11686</v>
      </c>
      <c r="J9069" t="s">
        <v>11687</v>
      </c>
      <c r="K9069" t="s">
        <v>15979</v>
      </c>
      <c r="L9069" t="s">
        <v>14079</v>
      </c>
      <c r="M9069" t="s">
        <v>18</v>
      </c>
    </row>
    <row r="9070" spans="1:13">
      <c r="A9070" t="s">
        <v>11684</v>
      </c>
      <c r="B9070">
        <v>4.8</v>
      </c>
      <c r="C9070" t="str">
        <f t="shared" si="141"/>
        <v>4 – 5</v>
      </c>
      <c r="D9070">
        <v>1000</v>
      </c>
      <c r="E9070" t="s">
        <v>13149</v>
      </c>
      <c r="G9070" t="s">
        <v>13150</v>
      </c>
      <c r="H9070" t="s">
        <v>13150</v>
      </c>
      <c r="I9070" t="s">
        <v>11686</v>
      </c>
      <c r="J9070" t="s">
        <v>11687</v>
      </c>
      <c r="K9070" t="s">
        <v>15979</v>
      </c>
      <c r="L9070" t="s">
        <v>14079</v>
      </c>
      <c r="M9070" t="s">
        <v>16119</v>
      </c>
    </row>
    <row r="9071" spans="1:13">
      <c r="A9071" t="s">
        <v>11684</v>
      </c>
      <c r="B9071">
        <v>4.8</v>
      </c>
      <c r="C9071" t="str">
        <f t="shared" si="141"/>
        <v>4 – 5</v>
      </c>
      <c r="D9071">
        <v>1000</v>
      </c>
      <c r="E9071" t="s">
        <v>13149</v>
      </c>
      <c r="G9071" t="s">
        <v>13150</v>
      </c>
      <c r="H9071" t="s">
        <v>13150</v>
      </c>
      <c r="I9071" t="s">
        <v>11686</v>
      </c>
      <c r="J9071" t="s">
        <v>11687</v>
      </c>
      <c r="K9071" t="s">
        <v>15979</v>
      </c>
      <c r="L9071" t="s">
        <v>14079</v>
      </c>
      <c r="M9071" t="s">
        <v>1220</v>
      </c>
    </row>
    <row r="9072" spans="1:13">
      <c r="A9072" t="s">
        <v>11688</v>
      </c>
      <c r="B9072">
        <v>3.3</v>
      </c>
      <c r="C9072" t="str">
        <f t="shared" si="141"/>
        <v>3 – 4</v>
      </c>
      <c r="D9072">
        <v>13</v>
      </c>
      <c r="E9072" t="s">
        <v>13149</v>
      </c>
      <c r="G9072" t="s">
        <v>13150</v>
      </c>
      <c r="H9072" t="s">
        <v>13150</v>
      </c>
      <c r="I9072" t="s">
        <v>11691</v>
      </c>
      <c r="J9072" t="s">
        <v>11692</v>
      </c>
      <c r="K9072" t="s">
        <v>15980</v>
      </c>
      <c r="L9072" t="s">
        <v>14198</v>
      </c>
      <c r="M9072" t="s">
        <v>18</v>
      </c>
    </row>
    <row r="9073" spans="1:13">
      <c r="A9073" t="s">
        <v>11693</v>
      </c>
      <c r="B9073">
        <v>2.1</v>
      </c>
      <c r="C9073" t="str">
        <f t="shared" si="141"/>
        <v>2 – 3</v>
      </c>
      <c r="D9073">
        <v>61</v>
      </c>
      <c r="E9073" t="s">
        <v>13149</v>
      </c>
      <c r="G9073" t="s">
        <v>13150</v>
      </c>
      <c r="H9073" t="s">
        <v>13150</v>
      </c>
      <c r="I9073" t="s">
        <v>11696</v>
      </c>
      <c r="J9073" t="s">
        <v>11697</v>
      </c>
      <c r="K9073" t="s">
        <v>16177</v>
      </c>
      <c r="L9073" t="s">
        <v>14400</v>
      </c>
      <c r="M9073" t="s">
        <v>149</v>
      </c>
    </row>
    <row r="9074" spans="1:13">
      <c r="A9074" t="s">
        <v>11693</v>
      </c>
      <c r="B9074">
        <v>2.1</v>
      </c>
      <c r="C9074" t="str">
        <f t="shared" si="141"/>
        <v>2 – 3</v>
      </c>
      <c r="D9074">
        <v>61</v>
      </c>
      <c r="E9074" t="s">
        <v>13149</v>
      </c>
      <c r="G9074" t="s">
        <v>13150</v>
      </c>
      <c r="H9074" t="s">
        <v>13150</v>
      </c>
      <c r="I9074" t="s">
        <v>11696</v>
      </c>
      <c r="J9074" t="s">
        <v>11697</v>
      </c>
      <c r="K9074" t="s">
        <v>16177</v>
      </c>
      <c r="L9074" t="s">
        <v>14400</v>
      </c>
      <c r="M9074" t="s">
        <v>262</v>
      </c>
    </row>
    <row r="9075" spans="1:13">
      <c r="A9075" t="s">
        <v>11693</v>
      </c>
      <c r="B9075">
        <v>2.1</v>
      </c>
      <c r="C9075" t="str">
        <f t="shared" si="141"/>
        <v>2 – 3</v>
      </c>
      <c r="D9075">
        <v>61</v>
      </c>
      <c r="E9075" t="s">
        <v>13149</v>
      </c>
      <c r="G9075" t="s">
        <v>13150</v>
      </c>
      <c r="H9075" t="s">
        <v>13150</v>
      </c>
      <c r="I9075" t="s">
        <v>11696</v>
      </c>
      <c r="J9075" t="s">
        <v>11697</v>
      </c>
      <c r="K9075" t="s">
        <v>16177</v>
      </c>
      <c r="L9075" t="s">
        <v>14400</v>
      </c>
      <c r="M9075" t="s">
        <v>52</v>
      </c>
    </row>
    <row r="9076" spans="1:13">
      <c r="A9076" t="s">
        <v>11693</v>
      </c>
      <c r="B9076">
        <v>2.1</v>
      </c>
      <c r="C9076" t="str">
        <f t="shared" si="141"/>
        <v>2 – 3</v>
      </c>
      <c r="D9076">
        <v>61</v>
      </c>
      <c r="E9076" t="s">
        <v>13149</v>
      </c>
      <c r="G9076" t="s">
        <v>13150</v>
      </c>
      <c r="H9076" t="s">
        <v>13150</v>
      </c>
      <c r="I9076" t="s">
        <v>11696</v>
      </c>
      <c r="J9076" t="s">
        <v>11697</v>
      </c>
      <c r="K9076" t="s">
        <v>16177</v>
      </c>
      <c r="L9076" t="s">
        <v>14400</v>
      </c>
      <c r="M9076" t="s">
        <v>595</v>
      </c>
    </row>
    <row r="9077" spans="1:13">
      <c r="A9077" t="s">
        <v>11698</v>
      </c>
      <c r="B9077">
        <v>4.5</v>
      </c>
      <c r="C9077" t="str">
        <f t="shared" si="141"/>
        <v>4 – 5</v>
      </c>
      <c r="D9077">
        <v>500</v>
      </c>
      <c r="E9077" t="s">
        <v>13149</v>
      </c>
      <c r="G9077" t="s">
        <v>13150</v>
      </c>
      <c r="H9077" t="s">
        <v>13150</v>
      </c>
      <c r="I9077" t="s">
        <v>11700</v>
      </c>
      <c r="J9077" t="s">
        <v>11701</v>
      </c>
      <c r="K9077" t="s">
        <v>13675</v>
      </c>
      <c r="L9077" t="s">
        <v>14400</v>
      </c>
      <c r="M9077" t="s">
        <v>233</v>
      </c>
    </row>
    <row r="9078" spans="1:13">
      <c r="A9078" t="s">
        <v>11698</v>
      </c>
      <c r="B9078">
        <v>4.5</v>
      </c>
      <c r="C9078" t="str">
        <f t="shared" si="141"/>
        <v>4 – 5</v>
      </c>
      <c r="D9078">
        <v>500</v>
      </c>
      <c r="E9078" t="s">
        <v>13149</v>
      </c>
      <c r="G9078" t="s">
        <v>13150</v>
      </c>
      <c r="H9078" t="s">
        <v>13150</v>
      </c>
      <c r="I9078" t="s">
        <v>11700</v>
      </c>
      <c r="J9078" t="s">
        <v>11701</v>
      </c>
      <c r="K9078" t="s">
        <v>13675</v>
      </c>
      <c r="L9078" t="s">
        <v>14400</v>
      </c>
      <c r="M9078" t="s">
        <v>262</v>
      </c>
    </row>
    <row r="9079" spans="1:13">
      <c r="A9079" t="s">
        <v>11698</v>
      </c>
      <c r="B9079">
        <v>4.5</v>
      </c>
      <c r="C9079" t="str">
        <f t="shared" si="141"/>
        <v>4 – 5</v>
      </c>
      <c r="D9079">
        <v>500</v>
      </c>
      <c r="E9079" t="s">
        <v>13149</v>
      </c>
      <c r="G9079" t="s">
        <v>13150</v>
      </c>
      <c r="H9079" t="s">
        <v>13150</v>
      </c>
      <c r="I9079" t="s">
        <v>11700</v>
      </c>
      <c r="J9079" t="s">
        <v>11701</v>
      </c>
      <c r="K9079" t="s">
        <v>13675</v>
      </c>
      <c r="L9079" t="s">
        <v>14400</v>
      </c>
      <c r="M9079" t="s">
        <v>18</v>
      </c>
    </row>
    <row r="9080" spans="1:13">
      <c r="A9080" t="s">
        <v>11698</v>
      </c>
      <c r="B9080">
        <v>4.5</v>
      </c>
      <c r="C9080" t="str">
        <f t="shared" si="141"/>
        <v>4 – 5</v>
      </c>
      <c r="D9080">
        <v>500</v>
      </c>
      <c r="E9080" t="s">
        <v>13149</v>
      </c>
      <c r="G9080" t="s">
        <v>13150</v>
      </c>
      <c r="H9080" t="s">
        <v>13150</v>
      </c>
      <c r="I9080" t="s">
        <v>11700</v>
      </c>
      <c r="J9080" t="s">
        <v>11701</v>
      </c>
      <c r="K9080" t="s">
        <v>13675</v>
      </c>
      <c r="L9080" t="s">
        <v>14400</v>
      </c>
      <c r="M9080" t="s">
        <v>595</v>
      </c>
    </row>
    <row r="9081" spans="1:13">
      <c r="A9081" t="s">
        <v>11703</v>
      </c>
      <c r="B9081">
        <v>1.2</v>
      </c>
      <c r="C9081" t="str">
        <f t="shared" si="141"/>
        <v>1 – 2</v>
      </c>
      <c r="D9081">
        <v>5</v>
      </c>
      <c r="E9081" t="s">
        <v>13149</v>
      </c>
      <c r="G9081" t="s">
        <v>13150</v>
      </c>
      <c r="H9081" t="s">
        <v>13150</v>
      </c>
      <c r="I9081" t="s">
        <v>11705</v>
      </c>
      <c r="J9081" t="s">
        <v>11706</v>
      </c>
      <c r="K9081" t="s">
        <v>13676</v>
      </c>
      <c r="L9081" t="s">
        <v>13155</v>
      </c>
      <c r="M9081" t="s">
        <v>262</v>
      </c>
    </row>
    <row r="9082" spans="1:13">
      <c r="A9082" t="s">
        <v>11703</v>
      </c>
      <c r="B9082">
        <v>1.2</v>
      </c>
      <c r="C9082" t="str">
        <f t="shared" si="141"/>
        <v>1 – 2</v>
      </c>
      <c r="D9082">
        <v>5</v>
      </c>
      <c r="E9082" t="s">
        <v>13149</v>
      </c>
      <c r="G9082" t="s">
        <v>13150</v>
      </c>
      <c r="H9082" t="s">
        <v>13150</v>
      </c>
      <c r="I9082" t="s">
        <v>11705</v>
      </c>
      <c r="J9082" t="s">
        <v>11706</v>
      </c>
      <c r="K9082" t="s">
        <v>13676</v>
      </c>
      <c r="L9082" t="s">
        <v>13155</v>
      </c>
      <c r="M9082" t="s">
        <v>10</v>
      </c>
    </row>
    <row r="9083" spans="1:13">
      <c r="A9083" t="s">
        <v>11703</v>
      </c>
      <c r="B9083">
        <v>1.2</v>
      </c>
      <c r="C9083" t="str">
        <f t="shared" si="141"/>
        <v>1 – 2</v>
      </c>
      <c r="D9083">
        <v>5</v>
      </c>
      <c r="E9083" t="s">
        <v>13149</v>
      </c>
      <c r="G9083" t="s">
        <v>13150</v>
      </c>
      <c r="H9083" t="s">
        <v>13150</v>
      </c>
      <c r="I9083" t="s">
        <v>11705</v>
      </c>
      <c r="J9083" t="s">
        <v>11706</v>
      </c>
      <c r="K9083" t="s">
        <v>13676</v>
      </c>
      <c r="L9083" t="s">
        <v>13155</v>
      </c>
      <c r="M9083" t="s">
        <v>595</v>
      </c>
    </row>
    <row r="9084" spans="1:13">
      <c r="A9084" t="s">
        <v>11703</v>
      </c>
      <c r="B9084">
        <v>1.2</v>
      </c>
      <c r="C9084" t="str">
        <f t="shared" si="141"/>
        <v>1 – 2</v>
      </c>
      <c r="D9084">
        <v>5</v>
      </c>
      <c r="E9084" t="s">
        <v>13149</v>
      </c>
      <c r="G9084" t="s">
        <v>13150</v>
      </c>
      <c r="H9084" t="s">
        <v>13150</v>
      </c>
      <c r="I9084" t="s">
        <v>11705</v>
      </c>
      <c r="J9084" t="s">
        <v>11706</v>
      </c>
      <c r="K9084" t="s">
        <v>13676</v>
      </c>
      <c r="L9084" t="s">
        <v>13155</v>
      </c>
      <c r="M9084" t="s">
        <v>3586</v>
      </c>
    </row>
    <row r="9085" spans="1:13">
      <c r="A9085" t="s">
        <v>11707</v>
      </c>
      <c r="C9085" t="str">
        <f t="shared" si="141"/>
        <v>No Rating</v>
      </c>
      <c r="E9085" t="s">
        <v>13150</v>
      </c>
      <c r="G9085" t="s">
        <v>13150</v>
      </c>
      <c r="H9085" t="s">
        <v>13150</v>
      </c>
      <c r="I9085" t="s">
        <v>11709</v>
      </c>
      <c r="J9085" t="s">
        <v>11710</v>
      </c>
      <c r="K9085" t="s">
        <v>13677</v>
      </c>
      <c r="L9085" t="s">
        <v>16135</v>
      </c>
      <c r="M9085" t="s">
        <v>52</v>
      </c>
    </row>
    <row r="9086" spans="1:13">
      <c r="A9086" t="s">
        <v>11707</v>
      </c>
      <c r="C9086" t="str">
        <f t="shared" si="141"/>
        <v>No Rating</v>
      </c>
      <c r="E9086" t="s">
        <v>13150</v>
      </c>
      <c r="G9086" t="s">
        <v>13150</v>
      </c>
      <c r="H9086" t="s">
        <v>13150</v>
      </c>
      <c r="I9086" t="s">
        <v>11709</v>
      </c>
      <c r="J9086" t="s">
        <v>11710</v>
      </c>
      <c r="K9086" t="s">
        <v>13677</v>
      </c>
      <c r="L9086" t="s">
        <v>16135</v>
      </c>
      <c r="M9086" t="s">
        <v>18</v>
      </c>
    </row>
    <row r="9087" spans="1:13">
      <c r="A9087" t="s">
        <v>11707</v>
      </c>
      <c r="C9087" t="str">
        <f t="shared" si="141"/>
        <v>No Rating</v>
      </c>
      <c r="E9087" t="s">
        <v>13150</v>
      </c>
      <c r="G9087" t="s">
        <v>13150</v>
      </c>
      <c r="H9087" t="s">
        <v>13150</v>
      </c>
      <c r="I9087" t="s">
        <v>11709</v>
      </c>
      <c r="J9087" t="s">
        <v>11710</v>
      </c>
      <c r="K9087" t="s">
        <v>13677</v>
      </c>
      <c r="L9087" t="s">
        <v>16135</v>
      </c>
      <c r="M9087" t="s">
        <v>1220</v>
      </c>
    </row>
    <row r="9088" spans="1:13">
      <c r="A9088" t="s">
        <v>11711</v>
      </c>
      <c r="B9088">
        <v>1.5</v>
      </c>
      <c r="C9088" t="str">
        <f t="shared" si="141"/>
        <v>1 – 2</v>
      </c>
      <c r="D9088">
        <v>10</v>
      </c>
      <c r="E9088" t="s">
        <v>13149</v>
      </c>
      <c r="G9088" t="s">
        <v>13150</v>
      </c>
      <c r="H9088" t="s">
        <v>13150</v>
      </c>
      <c r="I9088" t="s">
        <v>11714</v>
      </c>
      <c r="J9088" t="s">
        <v>11715</v>
      </c>
      <c r="K9088" t="s">
        <v>15981</v>
      </c>
      <c r="L9088" t="s">
        <v>14067</v>
      </c>
      <c r="M9088" t="s">
        <v>18</v>
      </c>
    </row>
    <row r="9089" spans="1:13">
      <c r="A9089" t="s">
        <v>11711</v>
      </c>
      <c r="B9089">
        <v>1.5</v>
      </c>
      <c r="C9089" t="str">
        <f t="shared" si="141"/>
        <v>1 – 2</v>
      </c>
      <c r="D9089">
        <v>10</v>
      </c>
      <c r="E9089" t="s">
        <v>13149</v>
      </c>
      <c r="G9089" t="s">
        <v>13150</v>
      </c>
      <c r="H9089" t="s">
        <v>13150</v>
      </c>
      <c r="I9089" t="s">
        <v>11714</v>
      </c>
      <c r="J9089" t="s">
        <v>11715</v>
      </c>
      <c r="K9089" t="s">
        <v>15981</v>
      </c>
      <c r="L9089" t="s">
        <v>14067</v>
      </c>
      <c r="M9089" t="s">
        <v>5392</v>
      </c>
    </row>
    <row r="9090" spans="1:13">
      <c r="A9090" t="s">
        <v>11711</v>
      </c>
      <c r="B9090">
        <v>1.5</v>
      </c>
      <c r="C9090" t="str">
        <f t="shared" ref="C9090:C9153" si="142">IF(B9090="", "No Rating",
 IF(B9090&lt;=2, "1 – 2",
 IF(B9090&lt;=3, "2 – 3",
 IF(B9090&lt;=4, "3 – 4",
 "4 – 5"))))</f>
        <v>1 – 2</v>
      </c>
      <c r="D9090">
        <v>10</v>
      </c>
      <c r="E9090" t="s">
        <v>13149</v>
      </c>
      <c r="G9090" t="s">
        <v>13150</v>
      </c>
      <c r="H9090" t="s">
        <v>13150</v>
      </c>
      <c r="I9090" t="s">
        <v>11714</v>
      </c>
      <c r="J9090" t="s">
        <v>11715</v>
      </c>
      <c r="K9090" t="s">
        <v>15981</v>
      </c>
      <c r="L9090" t="s">
        <v>14067</v>
      </c>
      <c r="M9090" t="s">
        <v>16113</v>
      </c>
    </row>
    <row r="9091" spans="1:13">
      <c r="A9091" t="s">
        <v>11711</v>
      </c>
      <c r="B9091">
        <v>1.5</v>
      </c>
      <c r="C9091" t="str">
        <f t="shared" si="142"/>
        <v>1 – 2</v>
      </c>
      <c r="D9091">
        <v>10</v>
      </c>
      <c r="E9091" t="s">
        <v>13149</v>
      </c>
      <c r="G9091" t="s">
        <v>13150</v>
      </c>
      <c r="H9091" t="s">
        <v>13150</v>
      </c>
      <c r="I9091" t="s">
        <v>11714</v>
      </c>
      <c r="J9091" t="s">
        <v>11715</v>
      </c>
      <c r="K9091" t="s">
        <v>15981</v>
      </c>
      <c r="L9091" t="s">
        <v>14067</v>
      </c>
      <c r="M9091" t="s">
        <v>16116</v>
      </c>
    </row>
    <row r="9092" spans="1:13">
      <c r="A9092" t="s">
        <v>11716</v>
      </c>
      <c r="B9092">
        <v>2.1</v>
      </c>
      <c r="C9092" t="str">
        <f t="shared" si="142"/>
        <v>2 – 3</v>
      </c>
      <c r="D9092">
        <v>100</v>
      </c>
      <c r="E9092" t="s">
        <v>13149</v>
      </c>
      <c r="G9092" t="s">
        <v>13150</v>
      </c>
      <c r="H9092" t="s">
        <v>13150</v>
      </c>
      <c r="I9092" t="s">
        <v>11718</v>
      </c>
      <c r="L9092" t="s">
        <v>13155</v>
      </c>
      <c r="M9092" t="s">
        <v>16111</v>
      </c>
    </row>
    <row r="9093" spans="1:13">
      <c r="A9093" t="s">
        <v>11719</v>
      </c>
      <c r="B9093">
        <v>4</v>
      </c>
      <c r="C9093" t="str">
        <f t="shared" si="142"/>
        <v>3 – 4</v>
      </c>
      <c r="D9093">
        <v>100</v>
      </c>
      <c r="E9093" t="s">
        <v>13149</v>
      </c>
      <c r="G9093" t="s">
        <v>13150</v>
      </c>
      <c r="H9093" t="s">
        <v>13150</v>
      </c>
      <c r="I9093" t="s">
        <v>11721</v>
      </c>
      <c r="J9093" t="s">
        <v>11722</v>
      </c>
      <c r="K9093" t="s">
        <v>13678</v>
      </c>
      <c r="L9093" t="s">
        <v>13155</v>
      </c>
      <c r="M9093" t="s">
        <v>262</v>
      </c>
    </row>
    <row r="9094" spans="1:13">
      <c r="A9094" t="s">
        <v>11719</v>
      </c>
      <c r="B9094">
        <v>4</v>
      </c>
      <c r="C9094" t="str">
        <f t="shared" si="142"/>
        <v>3 – 4</v>
      </c>
      <c r="D9094">
        <v>100</v>
      </c>
      <c r="E9094" t="s">
        <v>13149</v>
      </c>
      <c r="G9094" t="s">
        <v>13150</v>
      </c>
      <c r="H9094" t="s">
        <v>13150</v>
      </c>
      <c r="I9094" t="s">
        <v>11721</v>
      </c>
      <c r="J9094" t="s">
        <v>11722</v>
      </c>
      <c r="K9094" t="s">
        <v>13678</v>
      </c>
      <c r="L9094" t="s">
        <v>13155</v>
      </c>
      <c r="M9094" t="s">
        <v>10</v>
      </c>
    </row>
    <row r="9095" spans="1:13">
      <c r="A9095" t="s">
        <v>11719</v>
      </c>
      <c r="B9095">
        <v>4</v>
      </c>
      <c r="C9095" t="str">
        <f t="shared" si="142"/>
        <v>3 – 4</v>
      </c>
      <c r="D9095">
        <v>100</v>
      </c>
      <c r="E9095" t="s">
        <v>13149</v>
      </c>
      <c r="G9095" t="s">
        <v>13150</v>
      </c>
      <c r="H9095" t="s">
        <v>13150</v>
      </c>
      <c r="I9095" t="s">
        <v>11721</v>
      </c>
      <c r="J9095" t="s">
        <v>11722</v>
      </c>
      <c r="K9095" t="s">
        <v>13678</v>
      </c>
      <c r="L9095" t="s">
        <v>13155</v>
      </c>
      <c r="M9095" t="s">
        <v>595</v>
      </c>
    </row>
    <row r="9096" spans="1:13">
      <c r="A9096" t="s">
        <v>11723</v>
      </c>
      <c r="B9096">
        <v>4.4000000000000004</v>
      </c>
      <c r="C9096" t="str">
        <f t="shared" si="142"/>
        <v>4 – 5</v>
      </c>
      <c r="D9096">
        <v>1000</v>
      </c>
      <c r="E9096" t="s">
        <v>13149</v>
      </c>
      <c r="G9096" t="s">
        <v>13150</v>
      </c>
      <c r="H9096" t="s">
        <v>13150</v>
      </c>
      <c r="I9096" t="s">
        <v>11725</v>
      </c>
      <c r="J9096" t="s">
        <v>11726</v>
      </c>
      <c r="K9096" t="s">
        <v>13679</v>
      </c>
      <c r="L9096" t="s">
        <v>16135</v>
      </c>
      <c r="M9096" t="s">
        <v>18</v>
      </c>
    </row>
    <row r="9097" spans="1:13">
      <c r="A9097" t="s">
        <v>11723</v>
      </c>
      <c r="B9097">
        <v>4.4000000000000004</v>
      </c>
      <c r="C9097" t="str">
        <f t="shared" si="142"/>
        <v>4 – 5</v>
      </c>
      <c r="D9097">
        <v>1000</v>
      </c>
      <c r="E9097" t="s">
        <v>13149</v>
      </c>
      <c r="G9097" t="s">
        <v>13150</v>
      </c>
      <c r="H9097" t="s">
        <v>13150</v>
      </c>
      <c r="I9097" t="s">
        <v>11725</v>
      </c>
      <c r="J9097" t="s">
        <v>11726</v>
      </c>
      <c r="K9097" t="s">
        <v>13679</v>
      </c>
      <c r="L9097" t="s">
        <v>16135</v>
      </c>
      <c r="M9097" t="s">
        <v>8122</v>
      </c>
    </row>
    <row r="9098" spans="1:13">
      <c r="A9098" t="s">
        <v>11727</v>
      </c>
      <c r="C9098" t="str">
        <f t="shared" si="142"/>
        <v>No Rating</v>
      </c>
      <c r="E9098" t="s">
        <v>13150</v>
      </c>
      <c r="G9098" t="s">
        <v>13150</v>
      </c>
      <c r="H9098" t="s">
        <v>13150</v>
      </c>
      <c r="I9098" t="s">
        <v>11729</v>
      </c>
      <c r="J9098" t="s">
        <v>11730</v>
      </c>
      <c r="K9098" t="s">
        <v>15982</v>
      </c>
      <c r="L9098" t="s">
        <v>14067</v>
      </c>
      <c r="M9098" t="s">
        <v>52</v>
      </c>
    </row>
    <row r="9099" spans="1:13">
      <c r="A9099" t="s">
        <v>11731</v>
      </c>
      <c r="C9099" t="str">
        <f t="shared" si="142"/>
        <v>No Rating</v>
      </c>
      <c r="E9099" t="s">
        <v>13150</v>
      </c>
      <c r="G9099" t="s">
        <v>13150</v>
      </c>
      <c r="H9099" t="s">
        <v>13150</v>
      </c>
      <c r="I9099" t="s">
        <v>11733</v>
      </c>
      <c r="J9099" t="s">
        <v>11734</v>
      </c>
      <c r="K9099" t="s">
        <v>13680</v>
      </c>
      <c r="L9099" t="s">
        <v>14400</v>
      </c>
      <c r="M9099" t="s">
        <v>18</v>
      </c>
    </row>
    <row r="9100" spans="1:13">
      <c r="A9100" t="s">
        <v>11731</v>
      </c>
      <c r="C9100" t="str">
        <f t="shared" si="142"/>
        <v>No Rating</v>
      </c>
      <c r="E9100" t="s">
        <v>13150</v>
      </c>
      <c r="G9100" t="s">
        <v>13150</v>
      </c>
      <c r="H9100" t="s">
        <v>13150</v>
      </c>
      <c r="I9100" t="s">
        <v>11733</v>
      </c>
      <c r="J9100" t="s">
        <v>11734</v>
      </c>
      <c r="K9100" t="s">
        <v>13680</v>
      </c>
      <c r="L9100" t="s">
        <v>14400</v>
      </c>
      <c r="M9100" t="s">
        <v>1220</v>
      </c>
    </row>
    <row r="9101" spans="1:13">
      <c r="A9101" t="s">
        <v>11735</v>
      </c>
      <c r="B9101">
        <v>4.8</v>
      </c>
      <c r="C9101" t="str">
        <f t="shared" si="142"/>
        <v>4 – 5</v>
      </c>
      <c r="D9101">
        <v>500</v>
      </c>
      <c r="E9101" t="s">
        <v>13149</v>
      </c>
      <c r="G9101" t="s">
        <v>13150</v>
      </c>
      <c r="H9101" t="s">
        <v>13150</v>
      </c>
      <c r="I9101" t="s">
        <v>11737</v>
      </c>
      <c r="L9101" t="s">
        <v>13155</v>
      </c>
      <c r="M9101" t="s">
        <v>16111</v>
      </c>
    </row>
    <row r="9102" spans="1:13">
      <c r="A9102" t="s">
        <v>11738</v>
      </c>
      <c r="B9102">
        <v>4.9000000000000004</v>
      </c>
      <c r="C9102" t="str">
        <f t="shared" si="142"/>
        <v>4 – 5</v>
      </c>
      <c r="D9102">
        <v>100</v>
      </c>
      <c r="E9102" t="s">
        <v>13149</v>
      </c>
      <c r="G9102" t="s">
        <v>13150</v>
      </c>
      <c r="H9102" t="s">
        <v>13150</v>
      </c>
      <c r="I9102" t="s">
        <v>11740</v>
      </c>
      <c r="L9102" t="s">
        <v>13155</v>
      </c>
      <c r="M9102" t="s">
        <v>16111</v>
      </c>
    </row>
    <row r="9103" spans="1:13">
      <c r="A9103" t="s">
        <v>11741</v>
      </c>
      <c r="B9103">
        <v>4</v>
      </c>
      <c r="C9103" t="str">
        <f t="shared" si="142"/>
        <v>3 – 4</v>
      </c>
      <c r="D9103">
        <v>14</v>
      </c>
      <c r="E9103" t="s">
        <v>13149</v>
      </c>
      <c r="G9103" t="s">
        <v>13150</v>
      </c>
      <c r="H9103" t="s">
        <v>13150</v>
      </c>
      <c r="I9103" t="s">
        <v>11743</v>
      </c>
      <c r="J9103" t="s">
        <v>11744</v>
      </c>
      <c r="K9103" t="s">
        <v>13681</v>
      </c>
      <c r="L9103" t="s">
        <v>14400</v>
      </c>
      <c r="M9103" t="s">
        <v>330</v>
      </c>
    </row>
    <row r="9104" spans="1:13">
      <c r="A9104" t="s">
        <v>11741</v>
      </c>
      <c r="B9104">
        <v>4</v>
      </c>
      <c r="C9104" t="str">
        <f t="shared" si="142"/>
        <v>3 – 4</v>
      </c>
      <c r="D9104">
        <v>14</v>
      </c>
      <c r="E9104" t="s">
        <v>13149</v>
      </c>
      <c r="G9104" t="s">
        <v>13150</v>
      </c>
      <c r="H9104" t="s">
        <v>13150</v>
      </c>
      <c r="I9104" t="s">
        <v>11743</v>
      </c>
      <c r="J9104" t="s">
        <v>11744</v>
      </c>
      <c r="K9104" t="s">
        <v>13681</v>
      </c>
      <c r="L9104" t="s">
        <v>14400</v>
      </c>
      <c r="M9104" t="s">
        <v>1762</v>
      </c>
    </row>
    <row r="9105" spans="1:13">
      <c r="A9105" t="s">
        <v>11741</v>
      </c>
      <c r="B9105">
        <v>4</v>
      </c>
      <c r="C9105" t="str">
        <f t="shared" si="142"/>
        <v>3 – 4</v>
      </c>
      <c r="D9105">
        <v>14</v>
      </c>
      <c r="E9105" t="s">
        <v>13149</v>
      </c>
      <c r="G9105" t="s">
        <v>13150</v>
      </c>
      <c r="H9105" t="s">
        <v>13150</v>
      </c>
      <c r="I9105" t="s">
        <v>11743</v>
      </c>
      <c r="J9105" t="s">
        <v>11744</v>
      </c>
      <c r="K9105" t="s">
        <v>13681</v>
      </c>
      <c r="L9105" t="s">
        <v>14400</v>
      </c>
      <c r="M9105" t="s">
        <v>16151</v>
      </c>
    </row>
    <row r="9106" spans="1:13">
      <c r="A9106" t="s">
        <v>11746</v>
      </c>
      <c r="C9106" t="str">
        <f t="shared" si="142"/>
        <v>No Rating</v>
      </c>
      <c r="E9106" t="s">
        <v>13150</v>
      </c>
      <c r="G9106" t="s">
        <v>13150</v>
      </c>
      <c r="H9106" t="s">
        <v>13150</v>
      </c>
      <c r="I9106" t="s">
        <v>11748</v>
      </c>
      <c r="J9106" t="s">
        <v>11749</v>
      </c>
      <c r="K9106" t="s">
        <v>13682</v>
      </c>
      <c r="L9106" t="s">
        <v>14400</v>
      </c>
      <c r="M9106" t="s">
        <v>52</v>
      </c>
    </row>
    <row r="9107" spans="1:13">
      <c r="A9107" t="s">
        <v>11746</v>
      </c>
      <c r="C9107" t="str">
        <f t="shared" si="142"/>
        <v>No Rating</v>
      </c>
      <c r="E9107" t="s">
        <v>13150</v>
      </c>
      <c r="G9107" t="s">
        <v>13150</v>
      </c>
      <c r="H9107" t="s">
        <v>13150</v>
      </c>
      <c r="I9107" t="s">
        <v>11748</v>
      </c>
      <c r="J9107" t="s">
        <v>11749</v>
      </c>
      <c r="K9107" t="s">
        <v>13682</v>
      </c>
      <c r="L9107" t="s">
        <v>14400</v>
      </c>
      <c r="M9107" t="s">
        <v>511</v>
      </c>
    </row>
    <row r="9108" spans="1:13">
      <c r="A9108" t="s">
        <v>11746</v>
      </c>
      <c r="C9108" t="str">
        <f t="shared" si="142"/>
        <v>No Rating</v>
      </c>
      <c r="E9108" t="s">
        <v>13150</v>
      </c>
      <c r="G9108" t="s">
        <v>13150</v>
      </c>
      <c r="H9108" t="s">
        <v>13150</v>
      </c>
      <c r="I9108" t="s">
        <v>11748</v>
      </c>
      <c r="J9108" t="s">
        <v>11749</v>
      </c>
      <c r="K9108" t="s">
        <v>13682</v>
      </c>
      <c r="L9108" t="s">
        <v>14400</v>
      </c>
      <c r="M9108" t="s">
        <v>16115</v>
      </c>
    </row>
    <row r="9109" spans="1:13">
      <c r="A9109" t="s">
        <v>11750</v>
      </c>
      <c r="B9109">
        <v>4.8</v>
      </c>
      <c r="C9109" t="str">
        <f t="shared" si="142"/>
        <v>4 – 5</v>
      </c>
      <c r="D9109">
        <v>100</v>
      </c>
      <c r="E9109" t="s">
        <v>13149</v>
      </c>
      <c r="G9109" t="s">
        <v>13150</v>
      </c>
      <c r="H9109" t="s">
        <v>13150</v>
      </c>
      <c r="I9109" t="s">
        <v>11752</v>
      </c>
      <c r="J9109" t="s">
        <v>11753</v>
      </c>
      <c r="K9109" t="s">
        <v>13683</v>
      </c>
      <c r="L9109" t="s">
        <v>16127</v>
      </c>
      <c r="M9109" t="s">
        <v>635</v>
      </c>
    </row>
    <row r="9110" spans="1:13">
      <c r="A9110" t="s">
        <v>11750</v>
      </c>
      <c r="B9110">
        <v>4.8</v>
      </c>
      <c r="C9110" t="str">
        <f t="shared" si="142"/>
        <v>4 – 5</v>
      </c>
      <c r="D9110">
        <v>100</v>
      </c>
      <c r="E9110" t="s">
        <v>13149</v>
      </c>
      <c r="G9110" t="s">
        <v>13150</v>
      </c>
      <c r="H9110" t="s">
        <v>13150</v>
      </c>
      <c r="I9110" t="s">
        <v>11752</v>
      </c>
      <c r="J9110" t="s">
        <v>11753</v>
      </c>
      <c r="K9110" t="s">
        <v>13683</v>
      </c>
      <c r="L9110" t="s">
        <v>16127</v>
      </c>
      <c r="M9110" t="s">
        <v>262</v>
      </c>
    </row>
    <row r="9111" spans="1:13">
      <c r="A9111" t="s">
        <v>11750</v>
      </c>
      <c r="B9111">
        <v>4.8</v>
      </c>
      <c r="C9111" t="str">
        <f t="shared" si="142"/>
        <v>4 – 5</v>
      </c>
      <c r="D9111">
        <v>100</v>
      </c>
      <c r="E9111" t="s">
        <v>13149</v>
      </c>
      <c r="G9111" t="s">
        <v>13150</v>
      </c>
      <c r="H9111" t="s">
        <v>13150</v>
      </c>
      <c r="I9111" t="s">
        <v>11752</v>
      </c>
      <c r="J9111" t="s">
        <v>11753</v>
      </c>
      <c r="K9111" t="s">
        <v>13683</v>
      </c>
      <c r="L9111" t="s">
        <v>16127</v>
      </c>
      <c r="M9111" t="s">
        <v>10</v>
      </c>
    </row>
    <row r="9112" spans="1:13">
      <c r="A9112" t="s">
        <v>11750</v>
      </c>
      <c r="B9112">
        <v>4.8</v>
      </c>
      <c r="C9112" t="str">
        <f t="shared" si="142"/>
        <v>4 – 5</v>
      </c>
      <c r="D9112">
        <v>100</v>
      </c>
      <c r="E9112" t="s">
        <v>13149</v>
      </c>
      <c r="G9112" t="s">
        <v>13150</v>
      </c>
      <c r="H9112" t="s">
        <v>13150</v>
      </c>
      <c r="I9112" t="s">
        <v>11752</v>
      </c>
      <c r="J9112" t="s">
        <v>11753</v>
      </c>
      <c r="K9112" t="s">
        <v>13683</v>
      </c>
      <c r="L9112" t="s">
        <v>16127</v>
      </c>
      <c r="M9112" t="s">
        <v>595</v>
      </c>
    </row>
    <row r="9113" spans="1:13">
      <c r="A9113" t="s">
        <v>11754</v>
      </c>
      <c r="C9113" t="str">
        <f t="shared" si="142"/>
        <v>No Rating</v>
      </c>
      <c r="E9113" t="s">
        <v>13150</v>
      </c>
      <c r="G9113" t="s">
        <v>13150</v>
      </c>
      <c r="H9113" t="s">
        <v>13150</v>
      </c>
      <c r="I9113" t="s">
        <v>11756</v>
      </c>
      <c r="J9113" t="s">
        <v>11757</v>
      </c>
      <c r="K9113" t="s">
        <v>13684</v>
      </c>
      <c r="L9113" t="s">
        <v>16136</v>
      </c>
      <c r="M9113" t="s">
        <v>10</v>
      </c>
    </row>
    <row r="9114" spans="1:13">
      <c r="A9114" t="s">
        <v>11754</v>
      </c>
      <c r="C9114" t="str">
        <f t="shared" si="142"/>
        <v>No Rating</v>
      </c>
      <c r="E9114" t="s">
        <v>13150</v>
      </c>
      <c r="G9114" t="s">
        <v>13150</v>
      </c>
      <c r="H9114" t="s">
        <v>13150</v>
      </c>
      <c r="I9114" t="s">
        <v>11756</v>
      </c>
      <c r="J9114" t="s">
        <v>11757</v>
      </c>
      <c r="K9114" t="s">
        <v>13684</v>
      </c>
      <c r="L9114" t="s">
        <v>16136</v>
      </c>
      <c r="M9114" t="s">
        <v>52</v>
      </c>
    </row>
    <row r="9115" spans="1:13">
      <c r="A9115" t="s">
        <v>11758</v>
      </c>
      <c r="C9115" t="str">
        <f t="shared" si="142"/>
        <v>No Rating</v>
      </c>
      <c r="E9115" t="s">
        <v>13150</v>
      </c>
      <c r="G9115" t="s">
        <v>13150</v>
      </c>
      <c r="H9115" t="s">
        <v>13150</v>
      </c>
      <c r="I9115" t="s">
        <v>11760</v>
      </c>
      <c r="J9115" t="s">
        <v>11761</v>
      </c>
      <c r="K9115" t="s">
        <v>13685</v>
      </c>
      <c r="L9115" t="s">
        <v>14400</v>
      </c>
      <c r="M9115" t="s">
        <v>257</v>
      </c>
    </row>
    <row r="9116" spans="1:13">
      <c r="A9116" t="s">
        <v>11758</v>
      </c>
      <c r="C9116" t="str">
        <f t="shared" si="142"/>
        <v>No Rating</v>
      </c>
      <c r="E9116" t="s">
        <v>13150</v>
      </c>
      <c r="G9116" t="s">
        <v>13150</v>
      </c>
      <c r="H9116" t="s">
        <v>13150</v>
      </c>
      <c r="I9116" t="s">
        <v>11760</v>
      </c>
      <c r="J9116" t="s">
        <v>11761</v>
      </c>
      <c r="K9116" t="s">
        <v>13685</v>
      </c>
      <c r="L9116" t="s">
        <v>14400</v>
      </c>
      <c r="M9116" t="s">
        <v>511</v>
      </c>
    </row>
    <row r="9117" spans="1:13">
      <c r="A9117" t="s">
        <v>11762</v>
      </c>
      <c r="B9117">
        <v>4.9000000000000004</v>
      </c>
      <c r="C9117" t="str">
        <f t="shared" si="142"/>
        <v>4 – 5</v>
      </c>
      <c r="D9117">
        <v>2000</v>
      </c>
      <c r="E9117" t="s">
        <v>13149</v>
      </c>
      <c r="G9117" t="s">
        <v>13150</v>
      </c>
      <c r="H9117" t="s">
        <v>13150</v>
      </c>
      <c r="I9117" t="s">
        <v>11764</v>
      </c>
      <c r="J9117" t="s">
        <v>11765</v>
      </c>
      <c r="K9117" t="s">
        <v>13686</v>
      </c>
      <c r="L9117" t="s">
        <v>13155</v>
      </c>
      <c r="M9117" t="s">
        <v>262</v>
      </c>
    </row>
    <row r="9118" spans="1:13">
      <c r="A9118" t="s">
        <v>11762</v>
      </c>
      <c r="B9118">
        <v>4.9000000000000004</v>
      </c>
      <c r="C9118" t="str">
        <f t="shared" si="142"/>
        <v>4 – 5</v>
      </c>
      <c r="D9118">
        <v>2000</v>
      </c>
      <c r="E9118" t="s">
        <v>13149</v>
      </c>
      <c r="G9118" t="s">
        <v>13150</v>
      </c>
      <c r="H9118" t="s">
        <v>13150</v>
      </c>
      <c r="I9118" t="s">
        <v>11764</v>
      </c>
      <c r="J9118" t="s">
        <v>11765</v>
      </c>
      <c r="K9118" t="s">
        <v>13686</v>
      </c>
      <c r="L9118" t="s">
        <v>13155</v>
      </c>
      <c r="M9118" t="s">
        <v>595</v>
      </c>
    </row>
    <row r="9119" spans="1:13">
      <c r="A9119" t="s">
        <v>11766</v>
      </c>
      <c r="C9119" t="str">
        <f t="shared" si="142"/>
        <v>No Rating</v>
      </c>
      <c r="E9119" t="s">
        <v>13150</v>
      </c>
      <c r="G9119" t="s">
        <v>13150</v>
      </c>
      <c r="H9119" t="s">
        <v>13150</v>
      </c>
      <c r="I9119" t="s">
        <v>11768</v>
      </c>
      <c r="J9119" t="s">
        <v>11769</v>
      </c>
      <c r="K9119" t="s">
        <v>13687</v>
      </c>
      <c r="L9119" t="s">
        <v>16107</v>
      </c>
      <c r="M9119" t="s">
        <v>330</v>
      </c>
    </row>
    <row r="9120" spans="1:13">
      <c r="A9120" t="s">
        <v>11766</v>
      </c>
      <c r="C9120" t="str">
        <f t="shared" si="142"/>
        <v>No Rating</v>
      </c>
      <c r="E9120" t="s">
        <v>13150</v>
      </c>
      <c r="G9120" t="s">
        <v>13150</v>
      </c>
      <c r="H9120" t="s">
        <v>13150</v>
      </c>
      <c r="I9120" t="s">
        <v>11768</v>
      </c>
      <c r="J9120" t="s">
        <v>11769</v>
      </c>
      <c r="K9120" t="s">
        <v>13687</v>
      </c>
      <c r="L9120" t="s">
        <v>16107</v>
      </c>
      <c r="M9120" t="s">
        <v>262</v>
      </c>
    </row>
    <row r="9121" spans="1:13">
      <c r="A9121" t="s">
        <v>11766</v>
      </c>
      <c r="C9121" t="str">
        <f t="shared" si="142"/>
        <v>No Rating</v>
      </c>
      <c r="E9121" t="s">
        <v>13150</v>
      </c>
      <c r="G9121" t="s">
        <v>13150</v>
      </c>
      <c r="H9121" t="s">
        <v>13150</v>
      </c>
      <c r="I9121" t="s">
        <v>11768</v>
      </c>
      <c r="J9121" t="s">
        <v>11769</v>
      </c>
      <c r="K9121" t="s">
        <v>13687</v>
      </c>
      <c r="L9121" t="s">
        <v>16107</v>
      </c>
      <c r="M9121" t="s">
        <v>10</v>
      </c>
    </row>
    <row r="9122" spans="1:13">
      <c r="A9122" t="s">
        <v>11766</v>
      </c>
      <c r="C9122" t="str">
        <f t="shared" si="142"/>
        <v>No Rating</v>
      </c>
      <c r="E9122" t="s">
        <v>13150</v>
      </c>
      <c r="G9122" t="s">
        <v>13150</v>
      </c>
      <c r="H9122" t="s">
        <v>13150</v>
      </c>
      <c r="I9122" t="s">
        <v>11768</v>
      </c>
      <c r="J9122" t="s">
        <v>11769</v>
      </c>
      <c r="K9122" t="s">
        <v>13687</v>
      </c>
      <c r="L9122" t="s">
        <v>16107</v>
      </c>
      <c r="M9122" t="s">
        <v>52</v>
      </c>
    </row>
    <row r="9123" spans="1:13">
      <c r="A9123" t="s">
        <v>11766</v>
      </c>
      <c r="C9123" t="str">
        <f t="shared" si="142"/>
        <v>No Rating</v>
      </c>
      <c r="E9123" t="s">
        <v>13150</v>
      </c>
      <c r="G9123" t="s">
        <v>13150</v>
      </c>
      <c r="H9123" t="s">
        <v>13150</v>
      </c>
      <c r="I9123" t="s">
        <v>11768</v>
      </c>
      <c r="J9123" t="s">
        <v>11769</v>
      </c>
      <c r="K9123" t="s">
        <v>13687</v>
      </c>
      <c r="L9123" t="s">
        <v>16107</v>
      </c>
      <c r="M9123" t="s">
        <v>595</v>
      </c>
    </row>
    <row r="9124" spans="1:13">
      <c r="A9124" t="s">
        <v>11770</v>
      </c>
      <c r="B9124">
        <v>3.7</v>
      </c>
      <c r="C9124" t="str">
        <f t="shared" si="142"/>
        <v>3 – 4</v>
      </c>
      <c r="D9124">
        <v>75</v>
      </c>
      <c r="E9124" t="s">
        <v>13149</v>
      </c>
      <c r="G9124" t="s">
        <v>13150</v>
      </c>
      <c r="H9124" t="s">
        <v>13150</v>
      </c>
      <c r="I9124" t="s">
        <v>11773</v>
      </c>
      <c r="J9124" t="s">
        <v>11774</v>
      </c>
      <c r="K9124" t="s">
        <v>13688</v>
      </c>
      <c r="L9124" t="s">
        <v>14400</v>
      </c>
      <c r="M9124" t="s">
        <v>635</v>
      </c>
    </row>
    <row r="9125" spans="1:13">
      <c r="A9125" t="s">
        <v>11770</v>
      </c>
      <c r="B9125">
        <v>3.7</v>
      </c>
      <c r="C9125" t="str">
        <f t="shared" si="142"/>
        <v>3 – 4</v>
      </c>
      <c r="D9125">
        <v>75</v>
      </c>
      <c r="E9125" t="s">
        <v>13149</v>
      </c>
      <c r="G9125" t="s">
        <v>13150</v>
      </c>
      <c r="H9125" t="s">
        <v>13150</v>
      </c>
      <c r="I9125" t="s">
        <v>11773</v>
      </c>
      <c r="J9125" t="s">
        <v>11774</v>
      </c>
      <c r="K9125" t="s">
        <v>13688</v>
      </c>
      <c r="L9125" t="s">
        <v>14400</v>
      </c>
      <c r="M9125" t="s">
        <v>10</v>
      </c>
    </row>
    <row r="9126" spans="1:13">
      <c r="A9126" t="s">
        <v>11770</v>
      </c>
      <c r="B9126">
        <v>3.7</v>
      </c>
      <c r="C9126" t="str">
        <f t="shared" si="142"/>
        <v>3 – 4</v>
      </c>
      <c r="D9126">
        <v>75</v>
      </c>
      <c r="E9126" t="s">
        <v>13149</v>
      </c>
      <c r="G9126" t="s">
        <v>13150</v>
      </c>
      <c r="H9126" t="s">
        <v>13150</v>
      </c>
      <c r="I9126" t="s">
        <v>11773</v>
      </c>
      <c r="J9126" t="s">
        <v>11774</v>
      </c>
      <c r="K9126" t="s">
        <v>13688</v>
      </c>
      <c r="L9126" t="s">
        <v>14400</v>
      </c>
      <c r="M9126" t="s">
        <v>1505</v>
      </c>
    </row>
    <row r="9127" spans="1:13">
      <c r="A9127" t="s">
        <v>11770</v>
      </c>
      <c r="B9127">
        <v>3.7</v>
      </c>
      <c r="C9127" t="str">
        <f t="shared" si="142"/>
        <v>3 – 4</v>
      </c>
      <c r="D9127">
        <v>75</v>
      </c>
      <c r="E9127" t="s">
        <v>13149</v>
      </c>
      <c r="G9127" t="s">
        <v>13150</v>
      </c>
      <c r="H9127" t="s">
        <v>13150</v>
      </c>
      <c r="I9127" t="s">
        <v>11773</v>
      </c>
      <c r="J9127" t="s">
        <v>11774</v>
      </c>
      <c r="K9127" t="s">
        <v>13688</v>
      </c>
      <c r="L9127" t="s">
        <v>14400</v>
      </c>
      <c r="M9127" t="s">
        <v>595</v>
      </c>
    </row>
    <row r="9128" spans="1:13">
      <c r="A9128" t="s">
        <v>11775</v>
      </c>
      <c r="B9128">
        <v>4.5999999999999996</v>
      </c>
      <c r="C9128" t="str">
        <f t="shared" si="142"/>
        <v>4 – 5</v>
      </c>
      <c r="D9128">
        <v>1000</v>
      </c>
      <c r="E9128" t="s">
        <v>13149</v>
      </c>
      <c r="G9128" t="s">
        <v>13150</v>
      </c>
      <c r="H9128" t="s">
        <v>13150</v>
      </c>
      <c r="I9128" t="s">
        <v>11777</v>
      </c>
      <c r="J9128" t="s">
        <v>11778</v>
      </c>
      <c r="K9128" t="s">
        <v>15983</v>
      </c>
      <c r="L9128" t="s">
        <v>14274</v>
      </c>
      <c r="M9128" t="s">
        <v>233</v>
      </c>
    </row>
    <row r="9129" spans="1:13">
      <c r="A9129" t="s">
        <v>11775</v>
      </c>
      <c r="B9129">
        <v>4.5999999999999996</v>
      </c>
      <c r="C9129" t="str">
        <f t="shared" si="142"/>
        <v>4 – 5</v>
      </c>
      <c r="D9129">
        <v>1000</v>
      </c>
      <c r="E9129" t="s">
        <v>13149</v>
      </c>
      <c r="G9129" t="s">
        <v>13150</v>
      </c>
      <c r="H9129" t="s">
        <v>13150</v>
      </c>
      <c r="I9129" t="s">
        <v>11777</v>
      </c>
      <c r="J9129" t="s">
        <v>11778</v>
      </c>
      <c r="K9129" t="s">
        <v>15983</v>
      </c>
      <c r="L9129" t="s">
        <v>14274</v>
      </c>
      <c r="M9129" t="s">
        <v>1511</v>
      </c>
    </row>
    <row r="9130" spans="1:13">
      <c r="A9130" t="s">
        <v>11775</v>
      </c>
      <c r="B9130">
        <v>4.5999999999999996</v>
      </c>
      <c r="C9130" t="str">
        <f t="shared" si="142"/>
        <v>4 – 5</v>
      </c>
      <c r="D9130">
        <v>1000</v>
      </c>
      <c r="E9130" t="s">
        <v>13149</v>
      </c>
      <c r="G9130" t="s">
        <v>13150</v>
      </c>
      <c r="H9130" t="s">
        <v>13150</v>
      </c>
      <c r="I9130" t="s">
        <v>11777</v>
      </c>
      <c r="J9130" t="s">
        <v>11778</v>
      </c>
      <c r="K9130" t="s">
        <v>15983</v>
      </c>
      <c r="L9130" t="s">
        <v>14274</v>
      </c>
      <c r="M9130" t="s">
        <v>4172</v>
      </c>
    </row>
    <row r="9131" spans="1:13">
      <c r="A9131" t="s">
        <v>11779</v>
      </c>
      <c r="B9131">
        <v>4.8</v>
      </c>
      <c r="C9131" t="str">
        <f t="shared" si="142"/>
        <v>4 – 5</v>
      </c>
      <c r="D9131">
        <v>6</v>
      </c>
      <c r="E9131" t="s">
        <v>13149</v>
      </c>
      <c r="G9131" t="s">
        <v>13150</v>
      </c>
      <c r="H9131" t="s">
        <v>13150</v>
      </c>
      <c r="I9131" t="s">
        <v>11781</v>
      </c>
      <c r="J9131" t="s">
        <v>11782</v>
      </c>
      <c r="K9131" t="s">
        <v>15984</v>
      </c>
      <c r="L9131" t="s">
        <v>14274</v>
      </c>
      <c r="M9131" t="s">
        <v>262</v>
      </c>
    </row>
    <row r="9132" spans="1:13">
      <c r="A9132" t="s">
        <v>11779</v>
      </c>
      <c r="B9132">
        <v>4.8</v>
      </c>
      <c r="C9132" t="str">
        <f t="shared" si="142"/>
        <v>4 – 5</v>
      </c>
      <c r="D9132">
        <v>6</v>
      </c>
      <c r="E9132" t="s">
        <v>13149</v>
      </c>
      <c r="G9132" t="s">
        <v>13150</v>
      </c>
      <c r="H9132" t="s">
        <v>13150</v>
      </c>
      <c r="I9132" t="s">
        <v>11781</v>
      </c>
      <c r="J9132" t="s">
        <v>11782</v>
      </c>
      <c r="K9132" t="s">
        <v>15984</v>
      </c>
      <c r="L9132" t="s">
        <v>14274</v>
      </c>
      <c r="M9132" t="s">
        <v>10</v>
      </c>
    </row>
    <row r="9133" spans="1:13">
      <c r="A9133" t="s">
        <v>11779</v>
      </c>
      <c r="B9133">
        <v>4.8</v>
      </c>
      <c r="C9133" t="str">
        <f t="shared" si="142"/>
        <v>4 – 5</v>
      </c>
      <c r="D9133">
        <v>6</v>
      </c>
      <c r="E9133" t="s">
        <v>13149</v>
      </c>
      <c r="G9133" t="s">
        <v>13150</v>
      </c>
      <c r="H9133" t="s">
        <v>13150</v>
      </c>
      <c r="I9133" t="s">
        <v>11781</v>
      </c>
      <c r="J9133" t="s">
        <v>11782</v>
      </c>
      <c r="K9133" t="s">
        <v>15984</v>
      </c>
      <c r="L9133" t="s">
        <v>14274</v>
      </c>
      <c r="M9133" t="s">
        <v>52</v>
      </c>
    </row>
    <row r="9134" spans="1:13">
      <c r="A9134" t="s">
        <v>11779</v>
      </c>
      <c r="B9134">
        <v>4.8</v>
      </c>
      <c r="C9134" t="str">
        <f t="shared" si="142"/>
        <v>4 – 5</v>
      </c>
      <c r="D9134">
        <v>6</v>
      </c>
      <c r="E9134" t="s">
        <v>13149</v>
      </c>
      <c r="G9134" t="s">
        <v>13150</v>
      </c>
      <c r="H9134" t="s">
        <v>13150</v>
      </c>
      <c r="I9134" t="s">
        <v>11781</v>
      </c>
      <c r="J9134" t="s">
        <v>11782</v>
      </c>
      <c r="K9134" t="s">
        <v>15984</v>
      </c>
      <c r="L9134" t="s">
        <v>14274</v>
      </c>
      <c r="M9134" t="s">
        <v>595</v>
      </c>
    </row>
    <row r="9135" spans="1:13">
      <c r="A9135" t="s">
        <v>11779</v>
      </c>
      <c r="B9135">
        <v>4.8</v>
      </c>
      <c r="C9135" t="str">
        <f t="shared" si="142"/>
        <v>4 – 5</v>
      </c>
      <c r="D9135">
        <v>6</v>
      </c>
      <c r="E9135" t="s">
        <v>13149</v>
      </c>
      <c r="G9135" t="s">
        <v>13150</v>
      </c>
      <c r="H9135" t="s">
        <v>13150</v>
      </c>
      <c r="I9135" t="s">
        <v>11781</v>
      </c>
      <c r="J9135" t="s">
        <v>11782</v>
      </c>
      <c r="K9135" t="s">
        <v>15984</v>
      </c>
      <c r="L9135" t="s">
        <v>14274</v>
      </c>
      <c r="M9135" t="s">
        <v>16151</v>
      </c>
    </row>
    <row r="9136" spans="1:13">
      <c r="A9136" t="s">
        <v>11784</v>
      </c>
      <c r="C9136" t="str">
        <f t="shared" si="142"/>
        <v>No Rating</v>
      </c>
      <c r="E9136" t="s">
        <v>13150</v>
      </c>
      <c r="G9136" t="s">
        <v>13150</v>
      </c>
      <c r="H9136" t="s">
        <v>13150</v>
      </c>
      <c r="I9136" t="s">
        <v>11786</v>
      </c>
      <c r="J9136" t="s">
        <v>11787</v>
      </c>
      <c r="K9136" t="s">
        <v>15985</v>
      </c>
      <c r="L9136" t="s">
        <v>14067</v>
      </c>
      <c r="M9136" t="s">
        <v>18</v>
      </c>
    </row>
    <row r="9137" spans="1:13">
      <c r="A9137" t="s">
        <v>11784</v>
      </c>
      <c r="C9137" t="str">
        <f t="shared" si="142"/>
        <v>No Rating</v>
      </c>
      <c r="E9137" t="s">
        <v>13150</v>
      </c>
      <c r="G9137" t="s">
        <v>13150</v>
      </c>
      <c r="H9137" t="s">
        <v>13150</v>
      </c>
      <c r="I9137" t="s">
        <v>11786</v>
      </c>
      <c r="J9137" t="s">
        <v>11787</v>
      </c>
      <c r="K9137" t="s">
        <v>15985</v>
      </c>
      <c r="L9137" t="s">
        <v>14067</v>
      </c>
      <c r="M9137" t="s">
        <v>5392</v>
      </c>
    </row>
    <row r="9138" spans="1:13">
      <c r="A9138" t="s">
        <v>11784</v>
      </c>
      <c r="C9138" t="str">
        <f t="shared" si="142"/>
        <v>No Rating</v>
      </c>
      <c r="E9138" t="s">
        <v>13150</v>
      </c>
      <c r="G9138" t="s">
        <v>13150</v>
      </c>
      <c r="H9138" t="s">
        <v>13150</v>
      </c>
      <c r="I9138" t="s">
        <v>11786</v>
      </c>
      <c r="J9138" t="s">
        <v>11787</v>
      </c>
      <c r="K9138" t="s">
        <v>15985</v>
      </c>
      <c r="L9138" t="s">
        <v>14067</v>
      </c>
      <c r="M9138" t="s">
        <v>16113</v>
      </c>
    </row>
    <row r="9139" spans="1:13">
      <c r="A9139" t="s">
        <v>11788</v>
      </c>
      <c r="B9139">
        <v>3.7</v>
      </c>
      <c r="C9139" t="str">
        <f t="shared" si="142"/>
        <v>3 – 4</v>
      </c>
      <c r="D9139">
        <v>15</v>
      </c>
      <c r="E9139" t="s">
        <v>13149</v>
      </c>
      <c r="G9139" t="s">
        <v>13150</v>
      </c>
      <c r="H9139" t="s">
        <v>13150</v>
      </c>
      <c r="I9139" t="s">
        <v>11791</v>
      </c>
      <c r="J9139" t="s">
        <v>11792</v>
      </c>
      <c r="K9139" t="s">
        <v>15986</v>
      </c>
      <c r="L9139" t="s">
        <v>14198</v>
      </c>
      <c r="M9139" t="s">
        <v>18</v>
      </c>
    </row>
    <row r="9140" spans="1:13">
      <c r="A9140" t="s">
        <v>11793</v>
      </c>
      <c r="C9140" t="str">
        <f t="shared" si="142"/>
        <v>No Rating</v>
      </c>
      <c r="E9140" t="s">
        <v>13150</v>
      </c>
      <c r="G9140" t="s">
        <v>13150</v>
      </c>
      <c r="H9140" t="s">
        <v>13150</v>
      </c>
      <c r="I9140" t="s">
        <v>11795</v>
      </c>
      <c r="J9140" t="s">
        <v>11796</v>
      </c>
      <c r="K9140" t="s">
        <v>16178</v>
      </c>
      <c r="L9140" t="s">
        <v>14645</v>
      </c>
      <c r="M9140" t="s">
        <v>330</v>
      </c>
    </row>
    <row r="9141" spans="1:13">
      <c r="A9141" t="s">
        <v>11793</v>
      </c>
      <c r="C9141" t="str">
        <f t="shared" si="142"/>
        <v>No Rating</v>
      </c>
      <c r="E9141" t="s">
        <v>13150</v>
      </c>
      <c r="G9141" t="s">
        <v>13150</v>
      </c>
      <c r="H9141" t="s">
        <v>13150</v>
      </c>
      <c r="I9141" t="s">
        <v>11795</v>
      </c>
      <c r="J9141" t="s">
        <v>11796</v>
      </c>
      <c r="K9141" t="s">
        <v>16178</v>
      </c>
      <c r="L9141" t="s">
        <v>14645</v>
      </c>
      <c r="M9141" t="s">
        <v>1762</v>
      </c>
    </row>
    <row r="9142" spans="1:13">
      <c r="A9142" t="s">
        <v>11797</v>
      </c>
      <c r="B9142">
        <v>4</v>
      </c>
      <c r="C9142" t="str">
        <f t="shared" si="142"/>
        <v>3 – 4</v>
      </c>
      <c r="D9142">
        <v>100</v>
      </c>
      <c r="E9142" t="s">
        <v>13149</v>
      </c>
      <c r="G9142" t="s">
        <v>13150</v>
      </c>
      <c r="H9142" t="s">
        <v>13150</v>
      </c>
      <c r="I9142" t="s">
        <v>11799</v>
      </c>
      <c r="J9142" t="s">
        <v>11800</v>
      </c>
      <c r="K9142" t="s">
        <v>16179</v>
      </c>
      <c r="L9142" t="s">
        <v>14645</v>
      </c>
      <c r="M9142" t="s">
        <v>635</v>
      </c>
    </row>
    <row r="9143" spans="1:13">
      <c r="A9143" t="s">
        <v>11797</v>
      </c>
      <c r="B9143">
        <v>4</v>
      </c>
      <c r="C9143" t="str">
        <f t="shared" si="142"/>
        <v>3 – 4</v>
      </c>
      <c r="D9143">
        <v>100</v>
      </c>
      <c r="E9143" t="s">
        <v>13149</v>
      </c>
      <c r="G9143" t="s">
        <v>13150</v>
      </c>
      <c r="H9143" t="s">
        <v>13150</v>
      </c>
      <c r="I9143" t="s">
        <v>11799</v>
      </c>
      <c r="J9143" t="s">
        <v>11800</v>
      </c>
      <c r="K9143" t="s">
        <v>16179</v>
      </c>
      <c r="L9143" t="s">
        <v>14645</v>
      </c>
      <c r="M9143" t="s">
        <v>330</v>
      </c>
    </row>
    <row r="9144" spans="1:13">
      <c r="A9144" t="s">
        <v>11797</v>
      </c>
      <c r="B9144">
        <v>4</v>
      </c>
      <c r="C9144" t="str">
        <f t="shared" si="142"/>
        <v>3 – 4</v>
      </c>
      <c r="D9144">
        <v>100</v>
      </c>
      <c r="E9144" t="s">
        <v>13149</v>
      </c>
      <c r="G9144" t="s">
        <v>13150</v>
      </c>
      <c r="H9144" t="s">
        <v>13150</v>
      </c>
      <c r="I9144" t="s">
        <v>11799</v>
      </c>
      <c r="J9144" t="s">
        <v>11800</v>
      </c>
      <c r="K9144" t="s">
        <v>16179</v>
      </c>
      <c r="L9144" t="s">
        <v>14645</v>
      </c>
      <c r="M9144" t="s">
        <v>262</v>
      </c>
    </row>
    <row r="9145" spans="1:13">
      <c r="A9145" t="s">
        <v>11797</v>
      </c>
      <c r="B9145">
        <v>4</v>
      </c>
      <c r="C9145" t="str">
        <f t="shared" si="142"/>
        <v>3 – 4</v>
      </c>
      <c r="D9145">
        <v>100</v>
      </c>
      <c r="E9145" t="s">
        <v>13149</v>
      </c>
      <c r="G9145" t="s">
        <v>13150</v>
      </c>
      <c r="H9145" t="s">
        <v>13150</v>
      </c>
      <c r="I9145" t="s">
        <v>11799</v>
      </c>
      <c r="J9145" t="s">
        <v>11800</v>
      </c>
      <c r="K9145" t="s">
        <v>16179</v>
      </c>
      <c r="L9145" t="s">
        <v>14645</v>
      </c>
      <c r="M9145" t="s">
        <v>10</v>
      </c>
    </row>
    <row r="9146" spans="1:13">
      <c r="A9146" t="s">
        <v>11797</v>
      </c>
      <c r="B9146">
        <v>4</v>
      </c>
      <c r="C9146" t="str">
        <f t="shared" si="142"/>
        <v>3 – 4</v>
      </c>
      <c r="D9146">
        <v>100</v>
      </c>
      <c r="E9146" t="s">
        <v>13149</v>
      </c>
      <c r="G9146" t="s">
        <v>13150</v>
      </c>
      <c r="H9146" t="s">
        <v>13150</v>
      </c>
      <c r="I9146" t="s">
        <v>11799</v>
      </c>
      <c r="J9146" t="s">
        <v>11800</v>
      </c>
      <c r="K9146" t="s">
        <v>16179</v>
      </c>
      <c r="L9146" t="s">
        <v>14645</v>
      </c>
      <c r="M9146" t="s">
        <v>52</v>
      </c>
    </row>
    <row r="9147" spans="1:13">
      <c r="A9147" t="s">
        <v>6169</v>
      </c>
      <c r="B9147">
        <v>4.5999999999999996</v>
      </c>
      <c r="C9147" t="str">
        <f t="shared" si="142"/>
        <v>4 – 5</v>
      </c>
      <c r="D9147">
        <v>8</v>
      </c>
      <c r="E9147" t="s">
        <v>13149</v>
      </c>
      <c r="G9147" t="s">
        <v>13150</v>
      </c>
      <c r="H9147" t="s">
        <v>13150</v>
      </c>
      <c r="I9147" t="s">
        <v>11802</v>
      </c>
      <c r="J9147" t="s">
        <v>11803</v>
      </c>
      <c r="K9147" t="s">
        <v>13689</v>
      </c>
      <c r="L9147" t="s">
        <v>14067</v>
      </c>
      <c r="M9147" t="s">
        <v>262</v>
      </c>
    </row>
    <row r="9148" spans="1:13">
      <c r="A9148" t="s">
        <v>6169</v>
      </c>
      <c r="B9148">
        <v>4.5999999999999996</v>
      </c>
      <c r="C9148" t="str">
        <f t="shared" si="142"/>
        <v>4 – 5</v>
      </c>
      <c r="D9148">
        <v>8</v>
      </c>
      <c r="E9148" t="s">
        <v>13149</v>
      </c>
      <c r="G9148" t="s">
        <v>13150</v>
      </c>
      <c r="H9148" t="s">
        <v>13150</v>
      </c>
      <c r="I9148" t="s">
        <v>11802</v>
      </c>
      <c r="J9148" t="s">
        <v>11803</v>
      </c>
      <c r="K9148" t="s">
        <v>13689</v>
      </c>
      <c r="L9148" t="s">
        <v>14067</v>
      </c>
      <c r="M9148" t="s">
        <v>10</v>
      </c>
    </row>
    <row r="9149" spans="1:13">
      <c r="A9149" t="s">
        <v>6169</v>
      </c>
      <c r="B9149">
        <v>4.5999999999999996</v>
      </c>
      <c r="C9149" t="str">
        <f t="shared" si="142"/>
        <v>4 – 5</v>
      </c>
      <c r="D9149">
        <v>8</v>
      </c>
      <c r="E9149" t="s">
        <v>13149</v>
      </c>
      <c r="G9149" t="s">
        <v>13150</v>
      </c>
      <c r="H9149" t="s">
        <v>13150</v>
      </c>
      <c r="I9149" t="s">
        <v>11802</v>
      </c>
      <c r="J9149" t="s">
        <v>11803</v>
      </c>
      <c r="K9149" t="s">
        <v>13689</v>
      </c>
      <c r="L9149" t="s">
        <v>14067</v>
      </c>
      <c r="M9149" t="s">
        <v>595</v>
      </c>
    </row>
    <row r="9150" spans="1:13">
      <c r="A9150" t="s">
        <v>6169</v>
      </c>
      <c r="B9150">
        <v>4.5999999999999996</v>
      </c>
      <c r="C9150" t="str">
        <f t="shared" si="142"/>
        <v>4 – 5</v>
      </c>
      <c r="D9150">
        <v>8</v>
      </c>
      <c r="E9150" t="s">
        <v>13149</v>
      </c>
      <c r="G9150" t="s">
        <v>13150</v>
      </c>
      <c r="H9150" t="s">
        <v>13150</v>
      </c>
      <c r="I9150" t="s">
        <v>11802</v>
      </c>
      <c r="J9150" t="s">
        <v>11803</v>
      </c>
      <c r="K9150" t="s">
        <v>13689</v>
      </c>
      <c r="L9150" t="s">
        <v>14067</v>
      </c>
      <c r="M9150" t="s">
        <v>16121</v>
      </c>
    </row>
    <row r="9151" spans="1:13">
      <c r="A9151" t="s">
        <v>11804</v>
      </c>
      <c r="B9151">
        <v>4.9000000000000004</v>
      </c>
      <c r="C9151" t="str">
        <f t="shared" si="142"/>
        <v>4 – 5</v>
      </c>
      <c r="D9151">
        <v>3000</v>
      </c>
      <c r="E9151" t="s">
        <v>13149</v>
      </c>
      <c r="G9151" t="s">
        <v>13150</v>
      </c>
      <c r="H9151" t="s">
        <v>13150</v>
      </c>
      <c r="I9151" t="s">
        <v>11806</v>
      </c>
      <c r="J9151" t="s">
        <v>11807</v>
      </c>
      <c r="K9151" t="s">
        <v>13690</v>
      </c>
      <c r="L9151" t="s">
        <v>14400</v>
      </c>
      <c r="M9151" t="s">
        <v>257</v>
      </c>
    </row>
    <row r="9152" spans="1:13">
      <c r="A9152" t="s">
        <v>11804</v>
      </c>
      <c r="B9152">
        <v>4.9000000000000004</v>
      </c>
      <c r="C9152" t="str">
        <f t="shared" si="142"/>
        <v>4 – 5</v>
      </c>
      <c r="D9152">
        <v>3000</v>
      </c>
      <c r="E9152" t="s">
        <v>13149</v>
      </c>
      <c r="G9152" t="s">
        <v>13150</v>
      </c>
      <c r="H9152" t="s">
        <v>13150</v>
      </c>
      <c r="I9152" t="s">
        <v>11806</v>
      </c>
      <c r="J9152" t="s">
        <v>11807</v>
      </c>
      <c r="K9152" t="s">
        <v>13690</v>
      </c>
      <c r="L9152" t="s">
        <v>14400</v>
      </c>
      <c r="M9152" t="s">
        <v>12403</v>
      </c>
    </row>
    <row r="9153" spans="1:13">
      <c r="A9153" t="s">
        <v>11804</v>
      </c>
      <c r="B9153">
        <v>4.9000000000000004</v>
      </c>
      <c r="C9153" t="str">
        <f t="shared" si="142"/>
        <v>4 – 5</v>
      </c>
      <c r="D9153">
        <v>3000</v>
      </c>
      <c r="E9153" t="s">
        <v>13149</v>
      </c>
      <c r="G9153" t="s">
        <v>13150</v>
      </c>
      <c r="H9153" t="s">
        <v>13150</v>
      </c>
      <c r="I9153" t="s">
        <v>11806</v>
      </c>
      <c r="J9153" t="s">
        <v>11807</v>
      </c>
      <c r="K9153" t="s">
        <v>13690</v>
      </c>
      <c r="L9153" t="s">
        <v>14400</v>
      </c>
      <c r="M9153" t="s">
        <v>16112</v>
      </c>
    </row>
    <row r="9154" spans="1:13">
      <c r="A9154" t="s">
        <v>11808</v>
      </c>
      <c r="C9154" t="str">
        <f t="shared" ref="C9154:C9217" si="143">IF(B9154="", "No Rating",
 IF(B9154&lt;=2, "1 – 2",
 IF(B9154&lt;=3, "2 – 3",
 IF(B9154&lt;=4, "3 – 4",
 "4 – 5"))))</f>
        <v>No Rating</v>
      </c>
      <c r="E9154" t="s">
        <v>13150</v>
      </c>
      <c r="G9154" t="s">
        <v>13150</v>
      </c>
      <c r="H9154" t="s">
        <v>13150</v>
      </c>
      <c r="I9154" t="s">
        <v>11810</v>
      </c>
      <c r="J9154" t="s">
        <v>11811</v>
      </c>
      <c r="K9154" t="s">
        <v>15987</v>
      </c>
      <c r="L9154" t="s">
        <v>14067</v>
      </c>
      <c r="M9154" t="s">
        <v>262</v>
      </c>
    </row>
    <row r="9155" spans="1:13">
      <c r="A9155" t="s">
        <v>11808</v>
      </c>
      <c r="C9155" t="str">
        <f t="shared" si="143"/>
        <v>No Rating</v>
      </c>
      <c r="E9155" t="s">
        <v>13150</v>
      </c>
      <c r="G9155" t="s">
        <v>13150</v>
      </c>
      <c r="H9155" t="s">
        <v>13150</v>
      </c>
      <c r="I9155" t="s">
        <v>11810</v>
      </c>
      <c r="J9155" t="s">
        <v>11811</v>
      </c>
      <c r="K9155" t="s">
        <v>15987</v>
      </c>
      <c r="L9155" t="s">
        <v>14067</v>
      </c>
      <c r="M9155" t="s">
        <v>10</v>
      </c>
    </row>
    <row r="9156" spans="1:13">
      <c r="A9156" t="s">
        <v>11808</v>
      </c>
      <c r="C9156" t="str">
        <f t="shared" si="143"/>
        <v>No Rating</v>
      </c>
      <c r="E9156" t="s">
        <v>13150</v>
      </c>
      <c r="G9156" t="s">
        <v>13150</v>
      </c>
      <c r="H9156" t="s">
        <v>13150</v>
      </c>
      <c r="I9156" t="s">
        <v>11810</v>
      </c>
      <c r="J9156" t="s">
        <v>11811</v>
      </c>
      <c r="K9156" t="s">
        <v>15987</v>
      </c>
      <c r="L9156" t="s">
        <v>14067</v>
      </c>
      <c r="M9156" t="s">
        <v>1505</v>
      </c>
    </row>
    <row r="9157" spans="1:13">
      <c r="A9157" t="s">
        <v>11808</v>
      </c>
      <c r="C9157" t="str">
        <f t="shared" si="143"/>
        <v>No Rating</v>
      </c>
      <c r="E9157" t="s">
        <v>13150</v>
      </c>
      <c r="G9157" t="s">
        <v>13150</v>
      </c>
      <c r="H9157" t="s">
        <v>13150</v>
      </c>
      <c r="I9157" t="s">
        <v>11810</v>
      </c>
      <c r="J9157" t="s">
        <v>11811</v>
      </c>
      <c r="K9157" t="s">
        <v>15987</v>
      </c>
      <c r="L9157" t="s">
        <v>14067</v>
      </c>
      <c r="M9157" t="s">
        <v>595</v>
      </c>
    </row>
    <row r="9158" spans="1:13">
      <c r="A9158" t="s">
        <v>11808</v>
      </c>
      <c r="C9158" t="str">
        <f t="shared" si="143"/>
        <v>No Rating</v>
      </c>
      <c r="E9158" t="s">
        <v>13150</v>
      </c>
      <c r="G9158" t="s">
        <v>13150</v>
      </c>
      <c r="H9158" t="s">
        <v>13150</v>
      </c>
      <c r="I9158" t="s">
        <v>11810</v>
      </c>
      <c r="J9158" t="s">
        <v>11811</v>
      </c>
      <c r="K9158" t="s">
        <v>15987</v>
      </c>
      <c r="L9158" t="s">
        <v>14067</v>
      </c>
      <c r="M9158" t="s">
        <v>16121</v>
      </c>
    </row>
    <row r="9159" spans="1:13">
      <c r="A9159" t="s">
        <v>11812</v>
      </c>
      <c r="C9159" t="str">
        <f t="shared" si="143"/>
        <v>No Rating</v>
      </c>
      <c r="E9159" t="s">
        <v>13150</v>
      </c>
      <c r="G9159" t="s">
        <v>13150</v>
      </c>
      <c r="H9159" t="s">
        <v>13150</v>
      </c>
      <c r="I9159" t="s">
        <v>11814</v>
      </c>
      <c r="J9159" t="s">
        <v>11815</v>
      </c>
      <c r="K9159" t="s">
        <v>13691</v>
      </c>
      <c r="L9159" t="s">
        <v>13155</v>
      </c>
      <c r="M9159" t="s">
        <v>257</v>
      </c>
    </row>
    <row r="9160" spans="1:13">
      <c r="A9160" t="s">
        <v>11812</v>
      </c>
      <c r="C9160" t="str">
        <f t="shared" si="143"/>
        <v>No Rating</v>
      </c>
      <c r="E9160" t="s">
        <v>13150</v>
      </c>
      <c r="G9160" t="s">
        <v>13150</v>
      </c>
      <c r="H9160" t="s">
        <v>13150</v>
      </c>
      <c r="I9160" t="s">
        <v>11814</v>
      </c>
      <c r="J9160" t="s">
        <v>11815</v>
      </c>
      <c r="K9160" t="s">
        <v>13691</v>
      </c>
      <c r="L9160" t="s">
        <v>13155</v>
      </c>
      <c r="M9160" t="s">
        <v>52</v>
      </c>
    </row>
    <row r="9161" spans="1:13">
      <c r="A9161" t="s">
        <v>11812</v>
      </c>
      <c r="C9161" t="str">
        <f t="shared" si="143"/>
        <v>No Rating</v>
      </c>
      <c r="E9161" t="s">
        <v>13150</v>
      </c>
      <c r="G9161" t="s">
        <v>13150</v>
      </c>
      <c r="H9161" t="s">
        <v>13150</v>
      </c>
      <c r="I9161" t="s">
        <v>11814</v>
      </c>
      <c r="J9161" t="s">
        <v>11815</v>
      </c>
      <c r="K9161" t="s">
        <v>13691</v>
      </c>
      <c r="L9161" t="s">
        <v>13155</v>
      </c>
      <c r="M9161" t="s">
        <v>12403</v>
      </c>
    </row>
    <row r="9162" spans="1:13">
      <c r="A9162" t="s">
        <v>11816</v>
      </c>
      <c r="C9162" t="str">
        <f t="shared" si="143"/>
        <v>No Rating</v>
      </c>
      <c r="E9162" t="s">
        <v>13150</v>
      </c>
      <c r="G9162" t="s">
        <v>13150</v>
      </c>
      <c r="H9162" t="s">
        <v>13150</v>
      </c>
      <c r="I9162" t="s">
        <v>11818</v>
      </c>
      <c r="J9162" t="s">
        <v>11819</v>
      </c>
      <c r="K9162" t="s">
        <v>15988</v>
      </c>
      <c r="L9162" t="s">
        <v>16135</v>
      </c>
      <c r="M9162" t="s">
        <v>635</v>
      </c>
    </row>
    <row r="9163" spans="1:13">
      <c r="A9163" t="s">
        <v>11816</v>
      </c>
      <c r="C9163" t="str">
        <f t="shared" si="143"/>
        <v>No Rating</v>
      </c>
      <c r="E9163" t="s">
        <v>13150</v>
      </c>
      <c r="G9163" t="s">
        <v>13150</v>
      </c>
      <c r="H9163" t="s">
        <v>13150</v>
      </c>
      <c r="I9163" t="s">
        <v>11818</v>
      </c>
      <c r="J9163" t="s">
        <v>11819</v>
      </c>
      <c r="K9163" t="s">
        <v>15988</v>
      </c>
      <c r="L9163" t="s">
        <v>16135</v>
      </c>
      <c r="M9163" t="s">
        <v>252</v>
      </c>
    </row>
    <row r="9164" spans="1:13">
      <c r="A9164" t="s">
        <v>11816</v>
      </c>
      <c r="C9164" t="str">
        <f t="shared" si="143"/>
        <v>No Rating</v>
      </c>
      <c r="E9164" t="s">
        <v>13150</v>
      </c>
      <c r="G9164" t="s">
        <v>13150</v>
      </c>
      <c r="H9164" t="s">
        <v>13150</v>
      </c>
      <c r="I9164" t="s">
        <v>11818</v>
      </c>
      <c r="J9164" t="s">
        <v>11819</v>
      </c>
      <c r="K9164" t="s">
        <v>15988</v>
      </c>
      <c r="L9164" t="s">
        <v>16135</v>
      </c>
      <c r="M9164" t="s">
        <v>257</v>
      </c>
    </row>
    <row r="9165" spans="1:13">
      <c r="A9165" t="s">
        <v>11816</v>
      </c>
      <c r="C9165" t="str">
        <f t="shared" si="143"/>
        <v>No Rating</v>
      </c>
      <c r="E9165" t="s">
        <v>13150</v>
      </c>
      <c r="G9165" t="s">
        <v>13150</v>
      </c>
      <c r="H9165" t="s">
        <v>13150</v>
      </c>
      <c r="I9165" t="s">
        <v>11818</v>
      </c>
      <c r="J9165" t="s">
        <v>11819</v>
      </c>
      <c r="K9165" t="s">
        <v>15988</v>
      </c>
      <c r="L9165" t="s">
        <v>16135</v>
      </c>
      <c r="M9165" t="s">
        <v>262</v>
      </c>
    </row>
    <row r="9166" spans="1:13">
      <c r="A9166" t="s">
        <v>11816</v>
      </c>
      <c r="C9166" t="str">
        <f t="shared" si="143"/>
        <v>No Rating</v>
      </c>
      <c r="E9166" t="s">
        <v>13150</v>
      </c>
      <c r="G9166" t="s">
        <v>13150</v>
      </c>
      <c r="H9166" t="s">
        <v>13150</v>
      </c>
      <c r="I9166" t="s">
        <v>11818</v>
      </c>
      <c r="J9166" t="s">
        <v>11819</v>
      </c>
      <c r="K9166" t="s">
        <v>15988</v>
      </c>
      <c r="L9166" t="s">
        <v>16135</v>
      </c>
      <c r="M9166" t="s">
        <v>10</v>
      </c>
    </row>
    <row r="9167" spans="1:13">
      <c r="A9167" t="s">
        <v>11821</v>
      </c>
      <c r="B9167">
        <v>4.3</v>
      </c>
      <c r="C9167" t="str">
        <f t="shared" si="143"/>
        <v>4 – 5</v>
      </c>
      <c r="D9167">
        <v>100</v>
      </c>
      <c r="E9167" t="s">
        <v>13149</v>
      </c>
      <c r="G9167" t="s">
        <v>13150</v>
      </c>
      <c r="H9167" t="s">
        <v>13150</v>
      </c>
      <c r="I9167" t="s">
        <v>11823</v>
      </c>
      <c r="J9167" t="s">
        <v>11824</v>
      </c>
      <c r="K9167" t="s">
        <v>13692</v>
      </c>
      <c r="L9167" t="s">
        <v>14400</v>
      </c>
      <c r="M9167" t="s">
        <v>16111</v>
      </c>
    </row>
    <row r="9168" spans="1:13">
      <c r="A9168" t="s">
        <v>11825</v>
      </c>
      <c r="B9168">
        <v>3.9</v>
      </c>
      <c r="C9168" t="str">
        <f t="shared" si="143"/>
        <v>3 – 4</v>
      </c>
      <c r="D9168">
        <v>95</v>
      </c>
      <c r="E9168" t="s">
        <v>13149</v>
      </c>
      <c r="G9168" t="s">
        <v>13150</v>
      </c>
      <c r="H9168" t="s">
        <v>13150</v>
      </c>
      <c r="I9168" t="s">
        <v>11828</v>
      </c>
      <c r="J9168" t="s">
        <v>11829</v>
      </c>
      <c r="K9168" t="s">
        <v>13693</v>
      </c>
      <c r="L9168" t="s">
        <v>13155</v>
      </c>
      <c r="M9168" t="s">
        <v>18</v>
      </c>
    </row>
    <row r="9169" spans="1:13">
      <c r="A9169" t="s">
        <v>11825</v>
      </c>
      <c r="B9169">
        <v>3.9</v>
      </c>
      <c r="C9169" t="str">
        <f t="shared" si="143"/>
        <v>3 – 4</v>
      </c>
      <c r="D9169">
        <v>95</v>
      </c>
      <c r="E9169" t="s">
        <v>13149</v>
      </c>
      <c r="G9169" t="s">
        <v>13150</v>
      </c>
      <c r="H9169" t="s">
        <v>13150</v>
      </c>
      <c r="I9169" t="s">
        <v>11828</v>
      </c>
      <c r="J9169" t="s">
        <v>11829</v>
      </c>
      <c r="K9169" t="s">
        <v>13693</v>
      </c>
      <c r="L9169" t="s">
        <v>13155</v>
      </c>
      <c r="M9169" t="s">
        <v>5392</v>
      </c>
    </row>
    <row r="9170" spans="1:13">
      <c r="A9170" t="s">
        <v>11825</v>
      </c>
      <c r="B9170">
        <v>3.9</v>
      </c>
      <c r="C9170" t="str">
        <f t="shared" si="143"/>
        <v>3 – 4</v>
      </c>
      <c r="D9170">
        <v>95</v>
      </c>
      <c r="E9170" t="s">
        <v>13149</v>
      </c>
      <c r="G9170" t="s">
        <v>13150</v>
      </c>
      <c r="H9170" t="s">
        <v>13150</v>
      </c>
      <c r="I9170" t="s">
        <v>11828</v>
      </c>
      <c r="J9170" t="s">
        <v>11829</v>
      </c>
      <c r="K9170" t="s">
        <v>13693</v>
      </c>
      <c r="L9170" t="s">
        <v>13155</v>
      </c>
      <c r="M9170" t="s">
        <v>3586</v>
      </c>
    </row>
    <row r="9171" spans="1:13">
      <c r="A9171" t="s">
        <v>11825</v>
      </c>
      <c r="B9171">
        <v>3.9</v>
      </c>
      <c r="C9171" t="str">
        <f t="shared" si="143"/>
        <v>3 – 4</v>
      </c>
      <c r="D9171">
        <v>95</v>
      </c>
      <c r="E9171" t="s">
        <v>13149</v>
      </c>
      <c r="G9171" t="s">
        <v>13150</v>
      </c>
      <c r="H9171" t="s">
        <v>13150</v>
      </c>
      <c r="I9171" t="s">
        <v>11828</v>
      </c>
      <c r="J9171" t="s">
        <v>11829</v>
      </c>
      <c r="K9171" t="s">
        <v>13693</v>
      </c>
      <c r="L9171" t="s">
        <v>13155</v>
      </c>
      <c r="M9171" t="s">
        <v>8122</v>
      </c>
    </row>
    <row r="9172" spans="1:13">
      <c r="A9172" t="s">
        <v>11830</v>
      </c>
      <c r="B9172">
        <v>4.7</v>
      </c>
      <c r="C9172" t="str">
        <f t="shared" si="143"/>
        <v>4 – 5</v>
      </c>
      <c r="D9172">
        <v>93</v>
      </c>
      <c r="E9172" t="s">
        <v>13149</v>
      </c>
      <c r="G9172" t="s">
        <v>13150</v>
      </c>
      <c r="H9172" t="s">
        <v>13150</v>
      </c>
      <c r="I9172" t="s">
        <v>11832</v>
      </c>
      <c r="J9172" t="s">
        <v>11833</v>
      </c>
      <c r="K9172" t="s">
        <v>13694</v>
      </c>
      <c r="L9172" t="s">
        <v>13155</v>
      </c>
      <c r="M9172" t="s">
        <v>149</v>
      </c>
    </row>
    <row r="9173" spans="1:13">
      <c r="A9173" t="s">
        <v>11830</v>
      </c>
      <c r="B9173">
        <v>4.7</v>
      </c>
      <c r="C9173" t="str">
        <f t="shared" si="143"/>
        <v>4 – 5</v>
      </c>
      <c r="D9173">
        <v>93</v>
      </c>
      <c r="E9173" t="s">
        <v>13149</v>
      </c>
      <c r="G9173" t="s">
        <v>13150</v>
      </c>
      <c r="H9173" t="s">
        <v>13150</v>
      </c>
      <c r="I9173" t="s">
        <v>11832</v>
      </c>
      <c r="J9173" t="s">
        <v>11833</v>
      </c>
      <c r="K9173" t="s">
        <v>13694</v>
      </c>
      <c r="L9173" t="s">
        <v>13155</v>
      </c>
      <c r="M9173" t="s">
        <v>330</v>
      </c>
    </row>
    <row r="9174" spans="1:13">
      <c r="A9174" t="s">
        <v>11830</v>
      </c>
      <c r="B9174">
        <v>4.7</v>
      </c>
      <c r="C9174" t="str">
        <f t="shared" si="143"/>
        <v>4 – 5</v>
      </c>
      <c r="D9174">
        <v>93</v>
      </c>
      <c r="E9174" t="s">
        <v>13149</v>
      </c>
      <c r="G9174" t="s">
        <v>13150</v>
      </c>
      <c r="H9174" t="s">
        <v>13150</v>
      </c>
      <c r="I9174" t="s">
        <v>11832</v>
      </c>
      <c r="J9174" t="s">
        <v>11833</v>
      </c>
      <c r="K9174" t="s">
        <v>13694</v>
      </c>
      <c r="L9174" t="s">
        <v>13155</v>
      </c>
      <c r="M9174" t="s">
        <v>252</v>
      </c>
    </row>
    <row r="9175" spans="1:13">
      <c r="A9175" t="s">
        <v>11830</v>
      </c>
      <c r="B9175">
        <v>4.7</v>
      </c>
      <c r="C9175" t="str">
        <f t="shared" si="143"/>
        <v>4 – 5</v>
      </c>
      <c r="D9175">
        <v>93</v>
      </c>
      <c r="E9175" t="s">
        <v>13149</v>
      </c>
      <c r="G9175" t="s">
        <v>13150</v>
      </c>
      <c r="H9175" t="s">
        <v>13150</v>
      </c>
      <c r="I9175" t="s">
        <v>11832</v>
      </c>
      <c r="J9175" t="s">
        <v>11833</v>
      </c>
      <c r="K9175" t="s">
        <v>13694</v>
      </c>
      <c r="L9175" t="s">
        <v>13155</v>
      </c>
      <c r="M9175" t="s">
        <v>262</v>
      </c>
    </row>
    <row r="9176" spans="1:13">
      <c r="A9176" t="s">
        <v>11830</v>
      </c>
      <c r="B9176">
        <v>4.7</v>
      </c>
      <c r="C9176" t="str">
        <f t="shared" si="143"/>
        <v>4 – 5</v>
      </c>
      <c r="D9176">
        <v>93</v>
      </c>
      <c r="E9176" t="s">
        <v>13149</v>
      </c>
      <c r="G9176" t="s">
        <v>13150</v>
      </c>
      <c r="H9176" t="s">
        <v>13150</v>
      </c>
      <c r="I9176" t="s">
        <v>11832</v>
      </c>
      <c r="J9176" t="s">
        <v>11833</v>
      </c>
      <c r="K9176" t="s">
        <v>13694</v>
      </c>
      <c r="L9176" t="s">
        <v>13155</v>
      </c>
      <c r="M9176" t="s">
        <v>10</v>
      </c>
    </row>
    <row r="9177" spans="1:13">
      <c r="A9177" t="s">
        <v>11834</v>
      </c>
      <c r="B9177">
        <v>3.9</v>
      </c>
      <c r="C9177" t="str">
        <f t="shared" si="143"/>
        <v>3 – 4</v>
      </c>
      <c r="D9177">
        <v>100</v>
      </c>
      <c r="E9177" t="s">
        <v>13149</v>
      </c>
      <c r="G9177" t="s">
        <v>13150</v>
      </c>
      <c r="H9177" t="s">
        <v>13150</v>
      </c>
      <c r="I9177" t="s">
        <v>11836</v>
      </c>
      <c r="J9177" t="s">
        <v>11837</v>
      </c>
      <c r="K9177" t="s">
        <v>13695</v>
      </c>
      <c r="L9177" t="s">
        <v>13155</v>
      </c>
      <c r="M9177" t="s">
        <v>18</v>
      </c>
    </row>
    <row r="9178" spans="1:13">
      <c r="A9178" t="s">
        <v>11834</v>
      </c>
      <c r="B9178">
        <v>3.9</v>
      </c>
      <c r="C9178" t="str">
        <f t="shared" si="143"/>
        <v>3 – 4</v>
      </c>
      <c r="D9178">
        <v>100</v>
      </c>
      <c r="E9178" t="s">
        <v>13149</v>
      </c>
      <c r="G9178" t="s">
        <v>13150</v>
      </c>
      <c r="H9178" t="s">
        <v>13150</v>
      </c>
      <c r="I9178" t="s">
        <v>11836</v>
      </c>
      <c r="J9178" t="s">
        <v>11837</v>
      </c>
      <c r="K9178" t="s">
        <v>13695</v>
      </c>
      <c r="L9178" t="s">
        <v>13155</v>
      </c>
      <c r="M9178" t="s">
        <v>5392</v>
      </c>
    </row>
    <row r="9179" spans="1:13">
      <c r="A9179" t="s">
        <v>11834</v>
      </c>
      <c r="B9179">
        <v>3.9</v>
      </c>
      <c r="C9179" t="str">
        <f t="shared" si="143"/>
        <v>3 – 4</v>
      </c>
      <c r="D9179">
        <v>100</v>
      </c>
      <c r="E9179" t="s">
        <v>13149</v>
      </c>
      <c r="G9179" t="s">
        <v>13150</v>
      </c>
      <c r="H9179" t="s">
        <v>13150</v>
      </c>
      <c r="I9179" t="s">
        <v>11836</v>
      </c>
      <c r="J9179" t="s">
        <v>11837</v>
      </c>
      <c r="K9179" t="s">
        <v>13695</v>
      </c>
      <c r="L9179" t="s">
        <v>13155</v>
      </c>
      <c r="M9179" t="s">
        <v>16113</v>
      </c>
    </row>
    <row r="9180" spans="1:13">
      <c r="A9180" t="s">
        <v>11838</v>
      </c>
      <c r="C9180" t="str">
        <f t="shared" si="143"/>
        <v>No Rating</v>
      </c>
      <c r="E9180" t="s">
        <v>13150</v>
      </c>
      <c r="G9180" t="s">
        <v>13150</v>
      </c>
      <c r="H9180" t="s">
        <v>13150</v>
      </c>
      <c r="I9180" t="s">
        <v>11840</v>
      </c>
      <c r="J9180" t="s">
        <v>11841</v>
      </c>
      <c r="K9180" t="s">
        <v>15989</v>
      </c>
      <c r="L9180" t="s">
        <v>14274</v>
      </c>
      <c r="M9180" t="s">
        <v>511</v>
      </c>
    </row>
    <row r="9181" spans="1:13">
      <c r="A9181" t="s">
        <v>11838</v>
      </c>
      <c r="C9181" t="str">
        <f t="shared" si="143"/>
        <v>No Rating</v>
      </c>
      <c r="E9181" t="s">
        <v>13150</v>
      </c>
      <c r="G9181" t="s">
        <v>13150</v>
      </c>
      <c r="H9181" t="s">
        <v>13150</v>
      </c>
      <c r="I9181" t="s">
        <v>11840</v>
      </c>
      <c r="J9181" t="s">
        <v>11841</v>
      </c>
      <c r="K9181" t="s">
        <v>15989</v>
      </c>
      <c r="L9181" t="s">
        <v>14274</v>
      </c>
      <c r="M9181" t="s">
        <v>18</v>
      </c>
    </row>
    <row r="9182" spans="1:13">
      <c r="A9182" t="s">
        <v>11842</v>
      </c>
      <c r="B9182">
        <v>4.4000000000000004</v>
      </c>
      <c r="C9182" t="str">
        <f t="shared" si="143"/>
        <v>4 – 5</v>
      </c>
      <c r="D9182">
        <v>1000</v>
      </c>
      <c r="E9182" t="s">
        <v>13149</v>
      </c>
      <c r="G9182" t="s">
        <v>13150</v>
      </c>
      <c r="H9182" t="s">
        <v>13150</v>
      </c>
      <c r="I9182" t="s">
        <v>11844</v>
      </c>
      <c r="J9182" t="s">
        <v>11845</v>
      </c>
      <c r="K9182" t="s">
        <v>13696</v>
      </c>
      <c r="L9182" t="s">
        <v>14400</v>
      </c>
      <c r="M9182" t="s">
        <v>330</v>
      </c>
    </row>
    <row r="9183" spans="1:13">
      <c r="A9183" t="s">
        <v>11842</v>
      </c>
      <c r="B9183">
        <v>4.4000000000000004</v>
      </c>
      <c r="C9183" t="str">
        <f t="shared" si="143"/>
        <v>4 – 5</v>
      </c>
      <c r="D9183">
        <v>1000</v>
      </c>
      <c r="E9183" t="s">
        <v>13149</v>
      </c>
      <c r="G9183" t="s">
        <v>13150</v>
      </c>
      <c r="H9183" t="s">
        <v>13150</v>
      </c>
      <c r="I9183" t="s">
        <v>11844</v>
      </c>
      <c r="J9183" t="s">
        <v>11845</v>
      </c>
      <c r="K9183" t="s">
        <v>13696</v>
      </c>
      <c r="L9183" t="s">
        <v>14400</v>
      </c>
      <c r="M9183" t="s">
        <v>252</v>
      </c>
    </row>
    <row r="9184" spans="1:13">
      <c r="A9184" t="s">
        <v>11842</v>
      </c>
      <c r="B9184">
        <v>4.4000000000000004</v>
      </c>
      <c r="C9184" t="str">
        <f t="shared" si="143"/>
        <v>4 – 5</v>
      </c>
      <c r="D9184">
        <v>1000</v>
      </c>
      <c r="E9184" t="s">
        <v>13149</v>
      </c>
      <c r="G9184" t="s">
        <v>13150</v>
      </c>
      <c r="H9184" t="s">
        <v>13150</v>
      </c>
      <c r="I9184" t="s">
        <v>11844</v>
      </c>
      <c r="J9184" t="s">
        <v>11845</v>
      </c>
      <c r="K9184" t="s">
        <v>13696</v>
      </c>
      <c r="L9184" t="s">
        <v>14400</v>
      </c>
      <c r="M9184" t="s">
        <v>10</v>
      </c>
    </row>
    <row r="9185" spans="1:13">
      <c r="A9185" t="s">
        <v>11842</v>
      </c>
      <c r="B9185">
        <v>4.4000000000000004</v>
      </c>
      <c r="C9185" t="str">
        <f t="shared" si="143"/>
        <v>4 – 5</v>
      </c>
      <c r="D9185">
        <v>1000</v>
      </c>
      <c r="E9185" t="s">
        <v>13149</v>
      </c>
      <c r="G9185" t="s">
        <v>13150</v>
      </c>
      <c r="H9185" t="s">
        <v>13150</v>
      </c>
      <c r="I9185" t="s">
        <v>11844</v>
      </c>
      <c r="J9185" t="s">
        <v>11845</v>
      </c>
      <c r="K9185" t="s">
        <v>13696</v>
      </c>
      <c r="L9185" t="s">
        <v>14400</v>
      </c>
      <c r="M9185" t="s">
        <v>52</v>
      </c>
    </row>
    <row r="9186" spans="1:13">
      <c r="A9186" t="s">
        <v>11842</v>
      </c>
      <c r="B9186">
        <v>4.4000000000000004</v>
      </c>
      <c r="C9186" t="str">
        <f t="shared" si="143"/>
        <v>4 – 5</v>
      </c>
      <c r="D9186">
        <v>1000</v>
      </c>
      <c r="E9186" t="s">
        <v>13149</v>
      </c>
      <c r="G9186" t="s">
        <v>13150</v>
      </c>
      <c r="H9186" t="s">
        <v>13150</v>
      </c>
      <c r="I9186" t="s">
        <v>11844</v>
      </c>
      <c r="J9186" t="s">
        <v>11845</v>
      </c>
      <c r="K9186" t="s">
        <v>13696</v>
      </c>
      <c r="L9186" t="s">
        <v>14400</v>
      </c>
      <c r="M9186" t="s">
        <v>18</v>
      </c>
    </row>
    <row r="9187" spans="1:13">
      <c r="A9187" t="s">
        <v>11846</v>
      </c>
      <c r="B9187">
        <v>4.7</v>
      </c>
      <c r="C9187" t="str">
        <f t="shared" si="143"/>
        <v>4 – 5</v>
      </c>
      <c r="D9187">
        <v>100</v>
      </c>
      <c r="E9187" t="s">
        <v>13149</v>
      </c>
      <c r="G9187" t="s">
        <v>13150</v>
      </c>
      <c r="H9187" t="s">
        <v>13150</v>
      </c>
      <c r="I9187" t="s">
        <v>11848</v>
      </c>
      <c r="J9187" t="s">
        <v>11849</v>
      </c>
      <c r="K9187" t="s">
        <v>13697</v>
      </c>
      <c r="L9187" t="s">
        <v>13155</v>
      </c>
      <c r="M9187" t="s">
        <v>252</v>
      </c>
    </row>
    <row r="9188" spans="1:13">
      <c r="A9188" t="s">
        <v>11846</v>
      </c>
      <c r="B9188">
        <v>4.7</v>
      </c>
      <c r="C9188" t="str">
        <f t="shared" si="143"/>
        <v>4 – 5</v>
      </c>
      <c r="D9188">
        <v>100</v>
      </c>
      <c r="E9188" t="s">
        <v>13149</v>
      </c>
      <c r="G9188" t="s">
        <v>13150</v>
      </c>
      <c r="H9188" t="s">
        <v>13150</v>
      </c>
      <c r="I9188" t="s">
        <v>11848</v>
      </c>
      <c r="J9188" t="s">
        <v>11849</v>
      </c>
      <c r="K9188" t="s">
        <v>13697</v>
      </c>
      <c r="L9188" t="s">
        <v>13155</v>
      </c>
      <c r="M9188" t="s">
        <v>52</v>
      </c>
    </row>
    <row r="9189" spans="1:13">
      <c r="A9189" t="s">
        <v>11846</v>
      </c>
      <c r="B9189">
        <v>4.7</v>
      </c>
      <c r="C9189" t="str">
        <f t="shared" si="143"/>
        <v>4 – 5</v>
      </c>
      <c r="D9189">
        <v>100</v>
      </c>
      <c r="E9189" t="s">
        <v>13149</v>
      </c>
      <c r="G9189" t="s">
        <v>13150</v>
      </c>
      <c r="H9189" t="s">
        <v>13150</v>
      </c>
      <c r="I9189" t="s">
        <v>11848</v>
      </c>
      <c r="J9189" t="s">
        <v>11849</v>
      </c>
      <c r="K9189" t="s">
        <v>13697</v>
      </c>
      <c r="L9189" t="s">
        <v>13155</v>
      </c>
      <c r="M9189" t="s">
        <v>16120</v>
      </c>
    </row>
    <row r="9190" spans="1:13">
      <c r="A9190" t="s">
        <v>11846</v>
      </c>
      <c r="B9190">
        <v>4.7</v>
      </c>
      <c r="C9190" t="str">
        <f t="shared" si="143"/>
        <v>4 – 5</v>
      </c>
      <c r="D9190">
        <v>100</v>
      </c>
      <c r="E9190" t="s">
        <v>13149</v>
      </c>
      <c r="G9190" t="s">
        <v>13150</v>
      </c>
      <c r="H9190" t="s">
        <v>13150</v>
      </c>
      <c r="I9190" t="s">
        <v>11848</v>
      </c>
      <c r="J9190" t="s">
        <v>11849</v>
      </c>
      <c r="K9190" t="s">
        <v>13697</v>
      </c>
      <c r="L9190" t="s">
        <v>13155</v>
      </c>
      <c r="M9190" t="s">
        <v>1762</v>
      </c>
    </row>
    <row r="9191" spans="1:13">
      <c r="A9191" t="s">
        <v>11846</v>
      </c>
      <c r="B9191">
        <v>4.7</v>
      </c>
      <c r="C9191" t="str">
        <f t="shared" si="143"/>
        <v>4 – 5</v>
      </c>
      <c r="D9191">
        <v>100</v>
      </c>
      <c r="E9191" t="s">
        <v>13149</v>
      </c>
      <c r="G9191" t="s">
        <v>13150</v>
      </c>
      <c r="H9191" t="s">
        <v>13150</v>
      </c>
      <c r="I9191" t="s">
        <v>11848</v>
      </c>
      <c r="J9191" t="s">
        <v>11849</v>
      </c>
      <c r="K9191" t="s">
        <v>13697</v>
      </c>
      <c r="L9191" t="s">
        <v>13155</v>
      </c>
      <c r="M9191" t="s">
        <v>2256</v>
      </c>
    </row>
    <row r="9192" spans="1:13">
      <c r="A9192" t="s">
        <v>11851</v>
      </c>
      <c r="B9192">
        <v>3.9</v>
      </c>
      <c r="C9192" t="str">
        <f t="shared" si="143"/>
        <v>3 – 4</v>
      </c>
      <c r="D9192">
        <v>17</v>
      </c>
      <c r="E9192" t="s">
        <v>13149</v>
      </c>
      <c r="G9192" t="s">
        <v>13150</v>
      </c>
      <c r="H9192" t="s">
        <v>13150</v>
      </c>
      <c r="I9192" t="s">
        <v>11853</v>
      </c>
      <c r="J9192" t="s">
        <v>11854</v>
      </c>
      <c r="K9192" t="s">
        <v>16180</v>
      </c>
      <c r="L9192" t="s">
        <v>16136</v>
      </c>
      <c r="M9192" t="s">
        <v>262</v>
      </c>
    </row>
    <row r="9193" spans="1:13">
      <c r="A9193" t="s">
        <v>11851</v>
      </c>
      <c r="B9193">
        <v>3.9</v>
      </c>
      <c r="C9193" t="str">
        <f t="shared" si="143"/>
        <v>3 – 4</v>
      </c>
      <c r="D9193">
        <v>17</v>
      </c>
      <c r="E9193" t="s">
        <v>13149</v>
      </c>
      <c r="G9193" t="s">
        <v>13150</v>
      </c>
      <c r="H9193" t="s">
        <v>13150</v>
      </c>
      <c r="I9193" t="s">
        <v>11853</v>
      </c>
      <c r="J9193" t="s">
        <v>11854</v>
      </c>
      <c r="K9193" t="s">
        <v>16180</v>
      </c>
      <c r="L9193" t="s">
        <v>16136</v>
      </c>
      <c r="M9193" t="s">
        <v>10</v>
      </c>
    </row>
    <row r="9194" spans="1:13">
      <c r="A9194" t="s">
        <v>11851</v>
      </c>
      <c r="B9194">
        <v>3.9</v>
      </c>
      <c r="C9194" t="str">
        <f t="shared" si="143"/>
        <v>3 – 4</v>
      </c>
      <c r="D9194">
        <v>17</v>
      </c>
      <c r="E9194" t="s">
        <v>13149</v>
      </c>
      <c r="G9194" t="s">
        <v>13150</v>
      </c>
      <c r="H9194" t="s">
        <v>13150</v>
      </c>
      <c r="I9194" t="s">
        <v>11853</v>
      </c>
      <c r="J9194" t="s">
        <v>11854</v>
      </c>
      <c r="K9194" t="s">
        <v>16180</v>
      </c>
      <c r="L9194" t="s">
        <v>16136</v>
      </c>
      <c r="M9194" t="s">
        <v>52</v>
      </c>
    </row>
    <row r="9195" spans="1:13">
      <c r="A9195" t="s">
        <v>11851</v>
      </c>
      <c r="B9195">
        <v>3.9</v>
      </c>
      <c r="C9195" t="str">
        <f t="shared" si="143"/>
        <v>3 – 4</v>
      </c>
      <c r="D9195">
        <v>17</v>
      </c>
      <c r="E9195" t="s">
        <v>13149</v>
      </c>
      <c r="G9195" t="s">
        <v>13150</v>
      </c>
      <c r="H9195" t="s">
        <v>13150</v>
      </c>
      <c r="I9195" t="s">
        <v>11853</v>
      </c>
      <c r="J9195" t="s">
        <v>11854</v>
      </c>
      <c r="K9195" t="s">
        <v>16180</v>
      </c>
      <c r="L9195" t="s">
        <v>16136</v>
      </c>
      <c r="M9195" t="s">
        <v>595</v>
      </c>
    </row>
    <row r="9196" spans="1:13">
      <c r="A9196" t="s">
        <v>11855</v>
      </c>
      <c r="B9196">
        <v>4.5999999999999996</v>
      </c>
      <c r="C9196" t="str">
        <f t="shared" si="143"/>
        <v>4 – 5</v>
      </c>
      <c r="D9196">
        <v>2000</v>
      </c>
      <c r="E9196" t="s">
        <v>13149</v>
      </c>
      <c r="G9196" t="s">
        <v>13150</v>
      </c>
      <c r="H9196" t="s">
        <v>13150</v>
      </c>
      <c r="I9196" t="s">
        <v>11857</v>
      </c>
      <c r="J9196" t="s">
        <v>11858</v>
      </c>
      <c r="K9196" t="s">
        <v>13698</v>
      </c>
      <c r="L9196" t="s">
        <v>13155</v>
      </c>
      <c r="M9196" t="s">
        <v>149</v>
      </c>
    </row>
    <row r="9197" spans="1:13">
      <c r="A9197" t="s">
        <v>11855</v>
      </c>
      <c r="B9197">
        <v>4.5999999999999996</v>
      </c>
      <c r="C9197" t="str">
        <f t="shared" si="143"/>
        <v>4 – 5</v>
      </c>
      <c r="D9197">
        <v>2000</v>
      </c>
      <c r="E9197" t="s">
        <v>13149</v>
      </c>
      <c r="G9197" t="s">
        <v>13150</v>
      </c>
      <c r="H9197" t="s">
        <v>13150</v>
      </c>
      <c r="I9197" t="s">
        <v>11857</v>
      </c>
      <c r="J9197" t="s">
        <v>11858</v>
      </c>
      <c r="K9197" t="s">
        <v>13698</v>
      </c>
      <c r="L9197" t="s">
        <v>13155</v>
      </c>
      <c r="M9197" t="s">
        <v>595</v>
      </c>
    </row>
    <row r="9198" spans="1:13">
      <c r="A9198" t="s">
        <v>11859</v>
      </c>
      <c r="C9198" t="str">
        <f t="shared" si="143"/>
        <v>No Rating</v>
      </c>
      <c r="E9198" t="s">
        <v>13150</v>
      </c>
      <c r="G9198" t="s">
        <v>13150</v>
      </c>
      <c r="H9198" t="s">
        <v>13150</v>
      </c>
      <c r="I9198" t="s">
        <v>11861</v>
      </c>
      <c r="J9198" t="s">
        <v>11862</v>
      </c>
      <c r="K9198" t="s">
        <v>13699</v>
      </c>
      <c r="L9198" t="s">
        <v>13155</v>
      </c>
      <c r="M9198" t="s">
        <v>52</v>
      </c>
    </row>
    <row r="9199" spans="1:13">
      <c r="A9199" t="s">
        <v>11859</v>
      </c>
      <c r="C9199" t="str">
        <f t="shared" si="143"/>
        <v>No Rating</v>
      </c>
      <c r="E9199" t="s">
        <v>13150</v>
      </c>
      <c r="G9199" t="s">
        <v>13150</v>
      </c>
      <c r="H9199" t="s">
        <v>13150</v>
      </c>
      <c r="I9199" t="s">
        <v>11861</v>
      </c>
      <c r="J9199" t="s">
        <v>11862</v>
      </c>
      <c r="K9199" t="s">
        <v>13699</v>
      </c>
      <c r="L9199" t="s">
        <v>13155</v>
      </c>
      <c r="M9199" t="s">
        <v>16115</v>
      </c>
    </row>
    <row r="9200" spans="1:13">
      <c r="A9200" t="s">
        <v>11863</v>
      </c>
      <c r="B9200">
        <v>3.8</v>
      </c>
      <c r="C9200" t="str">
        <f t="shared" si="143"/>
        <v>3 – 4</v>
      </c>
      <c r="D9200">
        <v>100</v>
      </c>
      <c r="E9200" t="s">
        <v>13149</v>
      </c>
      <c r="G9200" t="s">
        <v>13150</v>
      </c>
      <c r="H9200" t="s">
        <v>13150</v>
      </c>
      <c r="I9200" t="s">
        <v>11865</v>
      </c>
      <c r="J9200" t="s">
        <v>11866</v>
      </c>
      <c r="K9200" t="s">
        <v>15990</v>
      </c>
      <c r="L9200" t="s">
        <v>14274</v>
      </c>
      <c r="M9200" t="s">
        <v>7743</v>
      </c>
    </row>
    <row r="9201" spans="1:13">
      <c r="A9201" t="s">
        <v>11867</v>
      </c>
      <c r="B9201">
        <v>4.7</v>
      </c>
      <c r="C9201" t="str">
        <f t="shared" si="143"/>
        <v>4 – 5</v>
      </c>
      <c r="D9201">
        <v>1000</v>
      </c>
      <c r="E9201" t="s">
        <v>13149</v>
      </c>
      <c r="G9201" t="s">
        <v>13150</v>
      </c>
      <c r="H9201" t="s">
        <v>13150</v>
      </c>
      <c r="I9201" t="s">
        <v>11869</v>
      </c>
      <c r="J9201" t="s">
        <v>11870</v>
      </c>
      <c r="K9201" t="s">
        <v>13700</v>
      </c>
      <c r="L9201" t="s">
        <v>14400</v>
      </c>
      <c r="M9201" t="s">
        <v>7743</v>
      </c>
    </row>
    <row r="9202" spans="1:13">
      <c r="A9202" t="s">
        <v>11871</v>
      </c>
      <c r="C9202" t="str">
        <f t="shared" si="143"/>
        <v>No Rating</v>
      </c>
      <c r="E9202" t="s">
        <v>13150</v>
      </c>
      <c r="G9202" t="s">
        <v>13150</v>
      </c>
      <c r="H9202" t="s">
        <v>13150</v>
      </c>
      <c r="I9202" t="s">
        <v>11873</v>
      </c>
      <c r="J9202" t="s">
        <v>11874</v>
      </c>
      <c r="K9202" t="s">
        <v>15991</v>
      </c>
      <c r="L9202" t="s">
        <v>14274</v>
      </c>
      <c r="M9202" t="s">
        <v>16111</v>
      </c>
    </row>
    <row r="9203" spans="1:13">
      <c r="A9203" t="s">
        <v>11875</v>
      </c>
      <c r="B9203">
        <v>2.6</v>
      </c>
      <c r="C9203" t="str">
        <f t="shared" si="143"/>
        <v>2 – 3</v>
      </c>
      <c r="D9203">
        <v>19</v>
      </c>
      <c r="E9203" t="s">
        <v>13149</v>
      </c>
      <c r="G9203" t="s">
        <v>13150</v>
      </c>
      <c r="H9203" t="s">
        <v>13150</v>
      </c>
      <c r="I9203" t="s">
        <v>11877</v>
      </c>
      <c r="J9203" t="s">
        <v>11878</v>
      </c>
      <c r="K9203" t="s">
        <v>15992</v>
      </c>
      <c r="L9203" t="s">
        <v>14274</v>
      </c>
      <c r="M9203" t="s">
        <v>16111</v>
      </c>
    </row>
    <row r="9204" spans="1:13">
      <c r="A9204" t="s">
        <v>11879</v>
      </c>
      <c r="B9204">
        <v>3.6</v>
      </c>
      <c r="C9204" t="str">
        <f t="shared" si="143"/>
        <v>3 – 4</v>
      </c>
      <c r="D9204">
        <v>100</v>
      </c>
      <c r="E9204" t="s">
        <v>13149</v>
      </c>
      <c r="G9204" t="s">
        <v>13150</v>
      </c>
      <c r="H9204" t="s">
        <v>13150</v>
      </c>
      <c r="I9204" t="s">
        <v>11881</v>
      </c>
      <c r="J9204" t="s">
        <v>11882</v>
      </c>
      <c r="K9204" t="s">
        <v>13701</v>
      </c>
      <c r="L9204" t="s">
        <v>13155</v>
      </c>
      <c r="M9204" t="s">
        <v>10</v>
      </c>
    </row>
    <row r="9205" spans="1:13">
      <c r="A9205" t="s">
        <v>11879</v>
      </c>
      <c r="B9205">
        <v>3.6</v>
      </c>
      <c r="C9205" t="str">
        <f t="shared" si="143"/>
        <v>3 – 4</v>
      </c>
      <c r="D9205">
        <v>100</v>
      </c>
      <c r="E9205" t="s">
        <v>13149</v>
      </c>
      <c r="G9205" t="s">
        <v>13150</v>
      </c>
      <c r="H9205" t="s">
        <v>13150</v>
      </c>
      <c r="I9205" t="s">
        <v>11881</v>
      </c>
      <c r="J9205" t="s">
        <v>11882</v>
      </c>
      <c r="K9205" t="s">
        <v>13701</v>
      </c>
      <c r="L9205" t="s">
        <v>13155</v>
      </c>
      <c r="M9205" t="s">
        <v>52</v>
      </c>
    </row>
    <row r="9206" spans="1:13">
      <c r="A9206" t="s">
        <v>11879</v>
      </c>
      <c r="B9206">
        <v>3.6</v>
      </c>
      <c r="C9206" t="str">
        <f t="shared" si="143"/>
        <v>3 – 4</v>
      </c>
      <c r="D9206">
        <v>100</v>
      </c>
      <c r="E9206" t="s">
        <v>13149</v>
      </c>
      <c r="G9206" t="s">
        <v>13150</v>
      </c>
      <c r="H9206" t="s">
        <v>13150</v>
      </c>
      <c r="I9206" t="s">
        <v>11881</v>
      </c>
      <c r="J9206" t="s">
        <v>11882</v>
      </c>
      <c r="K9206" t="s">
        <v>13701</v>
      </c>
      <c r="L9206" t="s">
        <v>13155</v>
      </c>
      <c r="M9206" t="s">
        <v>18</v>
      </c>
    </row>
    <row r="9207" spans="1:13">
      <c r="A9207" t="s">
        <v>11879</v>
      </c>
      <c r="B9207">
        <v>3.6</v>
      </c>
      <c r="C9207" t="str">
        <f t="shared" si="143"/>
        <v>3 – 4</v>
      </c>
      <c r="D9207">
        <v>100</v>
      </c>
      <c r="E9207" t="s">
        <v>13149</v>
      </c>
      <c r="G9207" t="s">
        <v>13150</v>
      </c>
      <c r="H9207" t="s">
        <v>13150</v>
      </c>
      <c r="I9207" t="s">
        <v>11881</v>
      </c>
      <c r="J9207" t="s">
        <v>11882</v>
      </c>
      <c r="K9207" t="s">
        <v>13701</v>
      </c>
      <c r="L9207" t="s">
        <v>13155</v>
      </c>
      <c r="M9207" t="s">
        <v>5392</v>
      </c>
    </row>
    <row r="9208" spans="1:13">
      <c r="A9208" t="s">
        <v>11879</v>
      </c>
      <c r="B9208">
        <v>3.6</v>
      </c>
      <c r="C9208" t="str">
        <f t="shared" si="143"/>
        <v>3 – 4</v>
      </c>
      <c r="D9208">
        <v>100</v>
      </c>
      <c r="E9208" t="s">
        <v>13149</v>
      </c>
      <c r="G9208" t="s">
        <v>13150</v>
      </c>
      <c r="H9208" t="s">
        <v>13150</v>
      </c>
      <c r="I9208" t="s">
        <v>11881</v>
      </c>
      <c r="J9208" t="s">
        <v>11882</v>
      </c>
      <c r="K9208" t="s">
        <v>13701</v>
      </c>
      <c r="L9208" t="s">
        <v>13155</v>
      </c>
      <c r="M9208" t="s">
        <v>8122</v>
      </c>
    </row>
    <row r="9209" spans="1:13">
      <c r="A9209" t="s">
        <v>11884</v>
      </c>
      <c r="C9209" t="str">
        <f t="shared" si="143"/>
        <v>No Rating</v>
      </c>
      <c r="E9209" t="s">
        <v>13150</v>
      </c>
      <c r="G9209" t="s">
        <v>13150</v>
      </c>
      <c r="H9209" t="s">
        <v>13150</v>
      </c>
      <c r="I9209" t="s">
        <v>11886</v>
      </c>
      <c r="J9209" t="s">
        <v>11887</v>
      </c>
      <c r="K9209" t="s">
        <v>13702</v>
      </c>
      <c r="L9209" t="s">
        <v>13155</v>
      </c>
      <c r="M9209" t="s">
        <v>257</v>
      </c>
    </row>
    <row r="9210" spans="1:13">
      <c r="A9210" t="s">
        <v>11884</v>
      </c>
      <c r="C9210" t="str">
        <f t="shared" si="143"/>
        <v>No Rating</v>
      </c>
      <c r="E9210" t="s">
        <v>13150</v>
      </c>
      <c r="G9210" t="s">
        <v>13150</v>
      </c>
      <c r="H9210" t="s">
        <v>13150</v>
      </c>
      <c r="I9210" t="s">
        <v>11886</v>
      </c>
      <c r="J9210" t="s">
        <v>11887</v>
      </c>
      <c r="K9210" t="s">
        <v>13702</v>
      </c>
      <c r="L9210" t="s">
        <v>13155</v>
      </c>
      <c r="M9210" t="s">
        <v>52</v>
      </c>
    </row>
    <row r="9211" spans="1:13">
      <c r="A9211" t="s">
        <v>11884</v>
      </c>
      <c r="C9211" t="str">
        <f t="shared" si="143"/>
        <v>No Rating</v>
      </c>
      <c r="E9211" t="s">
        <v>13150</v>
      </c>
      <c r="G9211" t="s">
        <v>13150</v>
      </c>
      <c r="H9211" t="s">
        <v>13150</v>
      </c>
      <c r="I9211" t="s">
        <v>11886</v>
      </c>
      <c r="J9211" t="s">
        <v>11887</v>
      </c>
      <c r="K9211" t="s">
        <v>13702</v>
      </c>
      <c r="L9211" t="s">
        <v>13155</v>
      </c>
      <c r="M9211" t="s">
        <v>18</v>
      </c>
    </row>
    <row r="9212" spans="1:13">
      <c r="A9212" t="s">
        <v>11888</v>
      </c>
      <c r="B9212">
        <v>4.5</v>
      </c>
      <c r="C9212" t="str">
        <f t="shared" si="143"/>
        <v>4 – 5</v>
      </c>
      <c r="D9212">
        <v>500</v>
      </c>
      <c r="E9212" t="s">
        <v>13149</v>
      </c>
      <c r="G9212" t="s">
        <v>13150</v>
      </c>
      <c r="H9212" t="s">
        <v>13150</v>
      </c>
      <c r="I9212" t="s">
        <v>11890</v>
      </c>
      <c r="J9212" t="s">
        <v>11891</v>
      </c>
      <c r="K9212" t="s">
        <v>13703</v>
      </c>
      <c r="L9212" t="s">
        <v>14400</v>
      </c>
      <c r="M9212" t="s">
        <v>1586</v>
      </c>
    </row>
    <row r="9213" spans="1:13">
      <c r="A9213" t="s">
        <v>11888</v>
      </c>
      <c r="B9213">
        <v>4.5</v>
      </c>
      <c r="C9213" t="str">
        <f t="shared" si="143"/>
        <v>4 – 5</v>
      </c>
      <c r="D9213">
        <v>500</v>
      </c>
      <c r="E9213" t="s">
        <v>13149</v>
      </c>
      <c r="G9213" t="s">
        <v>13150</v>
      </c>
      <c r="H9213" t="s">
        <v>13150</v>
      </c>
      <c r="I9213" t="s">
        <v>11890</v>
      </c>
      <c r="J9213" t="s">
        <v>11891</v>
      </c>
      <c r="K9213" t="s">
        <v>13703</v>
      </c>
      <c r="L9213" t="s">
        <v>14400</v>
      </c>
      <c r="M9213" t="s">
        <v>52</v>
      </c>
    </row>
    <row r="9214" spans="1:13">
      <c r="A9214" t="s">
        <v>11888</v>
      </c>
      <c r="B9214">
        <v>4.5</v>
      </c>
      <c r="C9214" t="str">
        <f t="shared" si="143"/>
        <v>4 – 5</v>
      </c>
      <c r="D9214">
        <v>500</v>
      </c>
      <c r="E9214" t="s">
        <v>13149</v>
      </c>
      <c r="G9214" t="s">
        <v>13150</v>
      </c>
      <c r="H9214" t="s">
        <v>13150</v>
      </c>
      <c r="I9214" t="s">
        <v>11890</v>
      </c>
      <c r="J9214" t="s">
        <v>11891</v>
      </c>
      <c r="K9214" t="s">
        <v>13703</v>
      </c>
      <c r="L9214" t="s">
        <v>14400</v>
      </c>
      <c r="M9214" t="s">
        <v>1762</v>
      </c>
    </row>
    <row r="9215" spans="1:13">
      <c r="A9215" t="s">
        <v>11888</v>
      </c>
      <c r="B9215">
        <v>4.5</v>
      </c>
      <c r="C9215" t="str">
        <f t="shared" si="143"/>
        <v>4 – 5</v>
      </c>
      <c r="D9215">
        <v>500</v>
      </c>
      <c r="E9215" t="s">
        <v>13149</v>
      </c>
      <c r="G9215" t="s">
        <v>13150</v>
      </c>
      <c r="H9215" t="s">
        <v>13150</v>
      </c>
      <c r="I9215" t="s">
        <v>11890</v>
      </c>
      <c r="J9215" t="s">
        <v>11891</v>
      </c>
      <c r="K9215" t="s">
        <v>13703</v>
      </c>
      <c r="L9215" t="s">
        <v>14400</v>
      </c>
      <c r="M9215" t="s">
        <v>18</v>
      </c>
    </row>
    <row r="9216" spans="1:13">
      <c r="A9216" t="s">
        <v>11888</v>
      </c>
      <c r="B9216">
        <v>4.5</v>
      </c>
      <c r="C9216" t="str">
        <f t="shared" si="143"/>
        <v>4 – 5</v>
      </c>
      <c r="D9216">
        <v>500</v>
      </c>
      <c r="E9216" t="s">
        <v>13149</v>
      </c>
      <c r="G9216" t="s">
        <v>13150</v>
      </c>
      <c r="H9216" t="s">
        <v>13150</v>
      </c>
      <c r="I9216" t="s">
        <v>11890</v>
      </c>
      <c r="J9216" t="s">
        <v>11891</v>
      </c>
      <c r="K9216" t="s">
        <v>13703</v>
      </c>
      <c r="L9216" t="s">
        <v>14400</v>
      </c>
      <c r="M9216" t="s">
        <v>595</v>
      </c>
    </row>
    <row r="9217" spans="1:13">
      <c r="A9217" t="s">
        <v>11893</v>
      </c>
      <c r="B9217">
        <v>4.5999999999999996</v>
      </c>
      <c r="C9217" t="str">
        <f t="shared" si="143"/>
        <v>4 – 5</v>
      </c>
      <c r="D9217">
        <v>1000</v>
      </c>
      <c r="E9217" t="s">
        <v>13149</v>
      </c>
      <c r="G9217" t="s">
        <v>13150</v>
      </c>
      <c r="H9217" t="s">
        <v>13150</v>
      </c>
      <c r="I9217" t="s">
        <v>11895</v>
      </c>
      <c r="J9217" t="s">
        <v>11896</v>
      </c>
      <c r="K9217" t="s">
        <v>13704</v>
      </c>
      <c r="L9217" t="s">
        <v>13155</v>
      </c>
      <c r="M9217" t="s">
        <v>262</v>
      </c>
    </row>
    <row r="9218" spans="1:13">
      <c r="A9218" t="s">
        <v>11893</v>
      </c>
      <c r="B9218">
        <v>4.5999999999999996</v>
      </c>
      <c r="C9218" t="str">
        <f t="shared" ref="C9218:C9281" si="144">IF(B9218="", "No Rating",
 IF(B9218&lt;=2, "1 – 2",
 IF(B9218&lt;=3, "2 – 3",
 IF(B9218&lt;=4, "3 – 4",
 "4 – 5"))))</f>
        <v>4 – 5</v>
      </c>
      <c r="D9218">
        <v>1000</v>
      </c>
      <c r="E9218" t="s">
        <v>13149</v>
      </c>
      <c r="G9218" t="s">
        <v>13150</v>
      </c>
      <c r="H9218" t="s">
        <v>13150</v>
      </c>
      <c r="I9218" t="s">
        <v>11895</v>
      </c>
      <c r="J9218" t="s">
        <v>11896</v>
      </c>
      <c r="K9218" t="s">
        <v>13704</v>
      </c>
      <c r="L9218" t="s">
        <v>13155</v>
      </c>
      <c r="M9218" t="s">
        <v>10</v>
      </c>
    </row>
    <row r="9219" spans="1:13">
      <c r="A9219" t="s">
        <v>11893</v>
      </c>
      <c r="B9219">
        <v>4.5999999999999996</v>
      </c>
      <c r="C9219" t="str">
        <f t="shared" si="144"/>
        <v>4 – 5</v>
      </c>
      <c r="D9219">
        <v>1000</v>
      </c>
      <c r="E9219" t="s">
        <v>13149</v>
      </c>
      <c r="G9219" t="s">
        <v>13150</v>
      </c>
      <c r="H9219" t="s">
        <v>13150</v>
      </c>
      <c r="I9219" t="s">
        <v>11895</v>
      </c>
      <c r="J9219" t="s">
        <v>11896</v>
      </c>
      <c r="K9219" t="s">
        <v>13704</v>
      </c>
      <c r="L9219" t="s">
        <v>13155</v>
      </c>
      <c r="M9219" t="s">
        <v>1586</v>
      </c>
    </row>
    <row r="9220" spans="1:13">
      <c r="A9220" t="s">
        <v>11893</v>
      </c>
      <c r="B9220">
        <v>4.5999999999999996</v>
      </c>
      <c r="C9220" t="str">
        <f t="shared" si="144"/>
        <v>4 – 5</v>
      </c>
      <c r="D9220">
        <v>1000</v>
      </c>
      <c r="E9220" t="s">
        <v>13149</v>
      </c>
      <c r="G9220" t="s">
        <v>13150</v>
      </c>
      <c r="H9220" t="s">
        <v>13150</v>
      </c>
      <c r="I9220" t="s">
        <v>11895</v>
      </c>
      <c r="J9220" t="s">
        <v>11896</v>
      </c>
      <c r="K9220" t="s">
        <v>13704</v>
      </c>
      <c r="L9220" t="s">
        <v>13155</v>
      </c>
      <c r="M9220" t="s">
        <v>595</v>
      </c>
    </row>
    <row r="9221" spans="1:13">
      <c r="A9221" t="s">
        <v>11897</v>
      </c>
      <c r="B9221">
        <v>4.8</v>
      </c>
      <c r="C9221" t="str">
        <f t="shared" si="144"/>
        <v>4 – 5</v>
      </c>
      <c r="D9221">
        <v>100</v>
      </c>
      <c r="E9221" t="s">
        <v>13149</v>
      </c>
      <c r="G9221" t="s">
        <v>13150</v>
      </c>
      <c r="H9221" t="s">
        <v>13150</v>
      </c>
      <c r="I9221" t="s">
        <v>11899</v>
      </c>
      <c r="J9221" t="s">
        <v>11900</v>
      </c>
      <c r="K9221" t="s">
        <v>13705</v>
      </c>
      <c r="L9221" t="s">
        <v>14400</v>
      </c>
      <c r="M9221" t="s">
        <v>10</v>
      </c>
    </row>
    <row r="9222" spans="1:13">
      <c r="A9222" t="s">
        <v>11897</v>
      </c>
      <c r="B9222">
        <v>4.8</v>
      </c>
      <c r="C9222" t="str">
        <f t="shared" si="144"/>
        <v>4 – 5</v>
      </c>
      <c r="D9222">
        <v>100</v>
      </c>
      <c r="E9222" t="s">
        <v>13149</v>
      </c>
      <c r="G9222" t="s">
        <v>13150</v>
      </c>
      <c r="H9222" t="s">
        <v>13150</v>
      </c>
      <c r="I9222" t="s">
        <v>11899</v>
      </c>
      <c r="J9222" t="s">
        <v>11900</v>
      </c>
      <c r="K9222" t="s">
        <v>13705</v>
      </c>
      <c r="L9222" t="s">
        <v>14400</v>
      </c>
      <c r="M9222" t="s">
        <v>52</v>
      </c>
    </row>
    <row r="9223" spans="1:13">
      <c r="A9223" t="s">
        <v>11897</v>
      </c>
      <c r="B9223">
        <v>4.8</v>
      </c>
      <c r="C9223" t="str">
        <f t="shared" si="144"/>
        <v>4 – 5</v>
      </c>
      <c r="D9223">
        <v>100</v>
      </c>
      <c r="E9223" t="s">
        <v>13149</v>
      </c>
      <c r="G9223" t="s">
        <v>13150</v>
      </c>
      <c r="H9223" t="s">
        <v>13150</v>
      </c>
      <c r="I9223" t="s">
        <v>11899</v>
      </c>
      <c r="J9223" t="s">
        <v>11900</v>
      </c>
      <c r="K9223" t="s">
        <v>13705</v>
      </c>
      <c r="L9223" t="s">
        <v>14400</v>
      </c>
      <c r="M9223" t="s">
        <v>18</v>
      </c>
    </row>
    <row r="9224" spans="1:13">
      <c r="A9224" t="s">
        <v>11897</v>
      </c>
      <c r="B9224">
        <v>4.8</v>
      </c>
      <c r="C9224" t="str">
        <f t="shared" si="144"/>
        <v>4 – 5</v>
      </c>
      <c r="D9224">
        <v>100</v>
      </c>
      <c r="E9224" t="s">
        <v>13149</v>
      </c>
      <c r="G9224" t="s">
        <v>13150</v>
      </c>
      <c r="H9224" t="s">
        <v>13150</v>
      </c>
      <c r="I9224" t="s">
        <v>11899</v>
      </c>
      <c r="J9224" t="s">
        <v>11900</v>
      </c>
      <c r="K9224" t="s">
        <v>13705</v>
      </c>
      <c r="L9224" t="s">
        <v>14400</v>
      </c>
      <c r="M9224" t="s">
        <v>5392</v>
      </c>
    </row>
    <row r="9225" spans="1:13">
      <c r="A9225" t="s">
        <v>11897</v>
      </c>
      <c r="B9225">
        <v>4.8</v>
      </c>
      <c r="C9225" t="str">
        <f t="shared" si="144"/>
        <v>4 – 5</v>
      </c>
      <c r="D9225">
        <v>100</v>
      </c>
      <c r="E9225" t="s">
        <v>13149</v>
      </c>
      <c r="G9225" t="s">
        <v>13150</v>
      </c>
      <c r="H9225" t="s">
        <v>13150</v>
      </c>
      <c r="I9225" t="s">
        <v>11899</v>
      </c>
      <c r="J9225" t="s">
        <v>11900</v>
      </c>
      <c r="K9225" t="s">
        <v>13705</v>
      </c>
      <c r="L9225" t="s">
        <v>14400</v>
      </c>
      <c r="M9225" t="s">
        <v>1511</v>
      </c>
    </row>
    <row r="9226" spans="1:13">
      <c r="A9226" t="s">
        <v>11901</v>
      </c>
      <c r="C9226" t="str">
        <f t="shared" si="144"/>
        <v>No Rating</v>
      </c>
      <c r="E9226" t="s">
        <v>13150</v>
      </c>
      <c r="G9226" t="s">
        <v>13150</v>
      </c>
      <c r="H9226" t="s">
        <v>13150</v>
      </c>
      <c r="I9226" t="s">
        <v>11903</v>
      </c>
      <c r="J9226" t="s">
        <v>11904</v>
      </c>
      <c r="K9226" t="s">
        <v>15993</v>
      </c>
      <c r="L9226" t="s">
        <v>14274</v>
      </c>
      <c r="M9226" t="s">
        <v>262</v>
      </c>
    </row>
    <row r="9227" spans="1:13">
      <c r="A9227" t="s">
        <v>11901</v>
      </c>
      <c r="C9227" t="str">
        <f t="shared" si="144"/>
        <v>No Rating</v>
      </c>
      <c r="E9227" t="s">
        <v>13150</v>
      </c>
      <c r="G9227" t="s">
        <v>13150</v>
      </c>
      <c r="H9227" t="s">
        <v>13150</v>
      </c>
      <c r="I9227" t="s">
        <v>11903</v>
      </c>
      <c r="J9227" t="s">
        <v>11904</v>
      </c>
      <c r="K9227" t="s">
        <v>15993</v>
      </c>
      <c r="L9227" t="s">
        <v>14274</v>
      </c>
      <c r="M9227" t="s">
        <v>10</v>
      </c>
    </row>
    <row r="9228" spans="1:13">
      <c r="A9228" t="s">
        <v>11901</v>
      </c>
      <c r="C9228" t="str">
        <f t="shared" si="144"/>
        <v>No Rating</v>
      </c>
      <c r="E9228" t="s">
        <v>13150</v>
      </c>
      <c r="G9228" t="s">
        <v>13150</v>
      </c>
      <c r="H9228" t="s">
        <v>13150</v>
      </c>
      <c r="I9228" t="s">
        <v>11903</v>
      </c>
      <c r="J9228" t="s">
        <v>11904</v>
      </c>
      <c r="K9228" t="s">
        <v>15993</v>
      </c>
      <c r="L9228" t="s">
        <v>14274</v>
      </c>
      <c r="M9228" t="s">
        <v>52</v>
      </c>
    </row>
    <row r="9229" spans="1:13">
      <c r="A9229" t="s">
        <v>11901</v>
      </c>
      <c r="C9229" t="str">
        <f t="shared" si="144"/>
        <v>No Rating</v>
      </c>
      <c r="E9229" t="s">
        <v>13150</v>
      </c>
      <c r="G9229" t="s">
        <v>13150</v>
      </c>
      <c r="H9229" t="s">
        <v>13150</v>
      </c>
      <c r="I9229" t="s">
        <v>11903</v>
      </c>
      <c r="J9229" t="s">
        <v>11904</v>
      </c>
      <c r="K9229" t="s">
        <v>15993</v>
      </c>
      <c r="L9229" t="s">
        <v>14274</v>
      </c>
      <c r="M9229" t="s">
        <v>1762</v>
      </c>
    </row>
    <row r="9230" spans="1:13">
      <c r="A9230" t="s">
        <v>11901</v>
      </c>
      <c r="C9230" t="str">
        <f t="shared" si="144"/>
        <v>No Rating</v>
      </c>
      <c r="E9230" t="s">
        <v>13150</v>
      </c>
      <c r="G9230" t="s">
        <v>13150</v>
      </c>
      <c r="H9230" t="s">
        <v>13150</v>
      </c>
      <c r="I9230" t="s">
        <v>11903</v>
      </c>
      <c r="J9230" t="s">
        <v>11904</v>
      </c>
      <c r="K9230" t="s">
        <v>15993</v>
      </c>
      <c r="L9230" t="s">
        <v>14274</v>
      </c>
      <c r="M9230" t="s">
        <v>595</v>
      </c>
    </row>
    <row r="9231" spans="1:13">
      <c r="A9231" t="s">
        <v>11905</v>
      </c>
      <c r="C9231" t="str">
        <f t="shared" si="144"/>
        <v>No Rating</v>
      </c>
      <c r="E9231" t="s">
        <v>13150</v>
      </c>
      <c r="G9231" t="s">
        <v>13150</v>
      </c>
      <c r="H9231" t="s">
        <v>13150</v>
      </c>
      <c r="I9231" t="s">
        <v>11907</v>
      </c>
      <c r="J9231" t="s">
        <v>11908</v>
      </c>
      <c r="K9231" t="s">
        <v>13706</v>
      </c>
      <c r="L9231" t="s">
        <v>13155</v>
      </c>
      <c r="M9231" t="s">
        <v>635</v>
      </c>
    </row>
    <row r="9232" spans="1:13">
      <c r="A9232" t="s">
        <v>11905</v>
      </c>
      <c r="C9232" t="str">
        <f t="shared" si="144"/>
        <v>No Rating</v>
      </c>
      <c r="E9232" t="s">
        <v>13150</v>
      </c>
      <c r="G9232" t="s">
        <v>13150</v>
      </c>
      <c r="H9232" t="s">
        <v>13150</v>
      </c>
      <c r="I9232" t="s">
        <v>11907</v>
      </c>
      <c r="J9232" t="s">
        <v>11908</v>
      </c>
      <c r="K9232" t="s">
        <v>13706</v>
      </c>
      <c r="L9232" t="s">
        <v>13155</v>
      </c>
      <c r="M9232" t="s">
        <v>262</v>
      </c>
    </row>
    <row r="9233" spans="1:13">
      <c r="A9233" t="s">
        <v>11905</v>
      </c>
      <c r="C9233" t="str">
        <f t="shared" si="144"/>
        <v>No Rating</v>
      </c>
      <c r="E9233" t="s">
        <v>13150</v>
      </c>
      <c r="G9233" t="s">
        <v>13150</v>
      </c>
      <c r="H9233" t="s">
        <v>13150</v>
      </c>
      <c r="I9233" t="s">
        <v>11907</v>
      </c>
      <c r="J9233" t="s">
        <v>11908</v>
      </c>
      <c r="K9233" t="s">
        <v>13706</v>
      </c>
      <c r="L9233" t="s">
        <v>13155</v>
      </c>
      <c r="M9233" t="s">
        <v>10</v>
      </c>
    </row>
    <row r="9234" spans="1:13">
      <c r="A9234" t="s">
        <v>11905</v>
      </c>
      <c r="C9234" t="str">
        <f t="shared" si="144"/>
        <v>No Rating</v>
      </c>
      <c r="E9234" t="s">
        <v>13150</v>
      </c>
      <c r="G9234" t="s">
        <v>13150</v>
      </c>
      <c r="H9234" t="s">
        <v>13150</v>
      </c>
      <c r="I9234" t="s">
        <v>11907</v>
      </c>
      <c r="J9234" t="s">
        <v>11908</v>
      </c>
      <c r="K9234" t="s">
        <v>13706</v>
      </c>
      <c r="L9234" t="s">
        <v>13155</v>
      </c>
      <c r="M9234" t="s">
        <v>1505</v>
      </c>
    </row>
    <row r="9235" spans="1:13">
      <c r="A9235" t="s">
        <v>11905</v>
      </c>
      <c r="C9235" t="str">
        <f t="shared" si="144"/>
        <v>No Rating</v>
      </c>
      <c r="E9235" t="s">
        <v>13150</v>
      </c>
      <c r="G9235" t="s">
        <v>13150</v>
      </c>
      <c r="H9235" t="s">
        <v>13150</v>
      </c>
      <c r="I9235" t="s">
        <v>11907</v>
      </c>
      <c r="J9235" t="s">
        <v>11908</v>
      </c>
      <c r="K9235" t="s">
        <v>13706</v>
      </c>
      <c r="L9235" t="s">
        <v>13155</v>
      </c>
      <c r="M9235" t="s">
        <v>595</v>
      </c>
    </row>
    <row r="9236" spans="1:13">
      <c r="A9236" t="s">
        <v>11909</v>
      </c>
      <c r="B9236">
        <v>4.8</v>
      </c>
      <c r="C9236" t="str">
        <f t="shared" si="144"/>
        <v>4 – 5</v>
      </c>
      <c r="D9236">
        <v>100</v>
      </c>
      <c r="E9236" t="s">
        <v>13149</v>
      </c>
      <c r="G9236" t="s">
        <v>13150</v>
      </c>
      <c r="H9236" t="s">
        <v>13150</v>
      </c>
      <c r="I9236" t="s">
        <v>11911</v>
      </c>
      <c r="J9236" t="s">
        <v>11912</v>
      </c>
      <c r="K9236" t="s">
        <v>13707</v>
      </c>
      <c r="L9236" t="s">
        <v>13155</v>
      </c>
      <c r="M9236" t="s">
        <v>18</v>
      </c>
    </row>
    <row r="9237" spans="1:13">
      <c r="A9237" t="s">
        <v>11909</v>
      </c>
      <c r="B9237">
        <v>4.8</v>
      </c>
      <c r="C9237" t="str">
        <f t="shared" si="144"/>
        <v>4 – 5</v>
      </c>
      <c r="D9237">
        <v>100</v>
      </c>
      <c r="E9237" t="s">
        <v>13149</v>
      </c>
      <c r="G9237" t="s">
        <v>13150</v>
      </c>
      <c r="H9237" t="s">
        <v>13150</v>
      </c>
      <c r="I9237" t="s">
        <v>11911</v>
      </c>
      <c r="J9237" t="s">
        <v>11912</v>
      </c>
      <c r="K9237" t="s">
        <v>13707</v>
      </c>
      <c r="L9237" t="s">
        <v>13155</v>
      </c>
      <c r="M9237" t="s">
        <v>595</v>
      </c>
    </row>
    <row r="9238" spans="1:13">
      <c r="A9238" t="s">
        <v>11913</v>
      </c>
      <c r="B9238">
        <v>4.5999999999999996</v>
      </c>
      <c r="C9238" t="str">
        <f t="shared" si="144"/>
        <v>4 – 5</v>
      </c>
      <c r="D9238">
        <v>1000</v>
      </c>
      <c r="E9238" t="s">
        <v>13149</v>
      </c>
      <c r="G9238" t="s">
        <v>13150</v>
      </c>
      <c r="H9238" t="s">
        <v>13150</v>
      </c>
      <c r="I9238" t="s">
        <v>11915</v>
      </c>
      <c r="J9238" t="s">
        <v>11916</v>
      </c>
      <c r="K9238" t="s">
        <v>13708</v>
      </c>
      <c r="L9238" t="s">
        <v>13155</v>
      </c>
      <c r="M9238" t="s">
        <v>635</v>
      </c>
    </row>
    <row r="9239" spans="1:13">
      <c r="A9239" t="s">
        <v>11913</v>
      </c>
      <c r="B9239">
        <v>4.5999999999999996</v>
      </c>
      <c r="C9239" t="str">
        <f t="shared" si="144"/>
        <v>4 – 5</v>
      </c>
      <c r="D9239">
        <v>1000</v>
      </c>
      <c r="E9239" t="s">
        <v>13149</v>
      </c>
      <c r="G9239" t="s">
        <v>13150</v>
      </c>
      <c r="H9239" t="s">
        <v>13150</v>
      </c>
      <c r="I9239" t="s">
        <v>11915</v>
      </c>
      <c r="J9239" t="s">
        <v>11916</v>
      </c>
      <c r="K9239" t="s">
        <v>13708</v>
      </c>
      <c r="L9239" t="s">
        <v>13155</v>
      </c>
      <c r="M9239" t="s">
        <v>330</v>
      </c>
    </row>
    <row r="9240" spans="1:13">
      <c r="A9240" t="s">
        <v>11913</v>
      </c>
      <c r="B9240">
        <v>4.5999999999999996</v>
      </c>
      <c r="C9240" t="str">
        <f t="shared" si="144"/>
        <v>4 – 5</v>
      </c>
      <c r="D9240">
        <v>1000</v>
      </c>
      <c r="E9240" t="s">
        <v>13149</v>
      </c>
      <c r="G9240" t="s">
        <v>13150</v>
      </c>
      <c r="H9240" t="s">
        <v>13150</v>
      </c>
      <c r="I9240" t="s">
        <v>11915</v>
      </c>
      <c r="J9240" t="s">
        <v>11916</v>
      </c>
      <c r="K9240" t="s">
        <v>13708</v>
      </c>
      <c r="L9240" t="s">
        <v>13155</v>
      </c>
      <c r="M9240" t="s">
        <v>252</v>
      </c>
    </row>
    <row r="9241" spans="1:13">
      <c r="A9241" t="s">
        <v>11913</v>
      </c>
      <c r="B9241">
        <v>4.5999999999999996</v>
      </c>
      <c r="C9241" t="str">
        <f t="shared" si="144"/>
        <v>4 – 5</v>
      </c>
      <c r="D9241">
        <v>1000</v>
      </c>
      <c r="E9241" t="s">
        <v>13149</v>
      </c>
      <c r="G9241" t="s">
        <v>13150</v>
      </c>
      <c r="H9241" t="s">
        <v>13150</v>
      </c>
      <c r="I9241" t="s">
        <v>11915</v>
      </c>
      <c r="J9241" t="s">
        <v>11916</v>
      </c>
      <c r="K9241" t="s">
        <v>13708</v>
      </c>
      <c r="L9241" t="s">
        <v>13155</v>
      </c>
      <c r="M9241" t="s">
        <v>257</v>
      </c>
    </row>
    <row r="9242" spans="1:13">
      <c r="A9242" t="s">
        <v>11913</v>
      </c>
      <c r="B9242">
        <v>4.5999999999999996</v>
      </c>
      <c r="C9242" t="str">
        <f t="shared" si="144"/>
        <v>4 – 5</v>
      </c>
      <c r="D9242">
        <v>1000</v>
      </c>
      <c r="E9242" t="s">
        <v>13149</v>
      </c>
      <c r="G9242" t="s">
        <v>13150</v>
      </c>
      <c r="H9242" t="s">
        <v>13150</v>
      </c>
      <c r="I9242" t="s">
        <v>11915</v>
      </c>
      <c r="J9242" t="s">
        <v>11916</v>
      </c>
      <c r="K9242" t="s">
        <v>13708</v>
      </c>
      <c r="L9242" t="s">
        <v>13155</v>
      </c>
      <c r="M9242" t="s">
        <v>262</v>
      </c>
    </row>
    <row r="9243" spans="1:13">
      <c r="A9243" t="s">
        <v>11917</v>
      </c>
      <c r="B9243">
        <v>4</v>
      </c>
      <c r="C9243" t="str">
        <f t="shared" si="144"/>
        <v>3 – 4</v>
      </c>
      <c r="D9243">
        <v>100</v>
      </c>
      <c r="E9243" t="s">
        <v>13149</v>
      </c>
      <c r="G9243" t="s">
        <v>13150</v>
      </c>
      <c r="H9243" t="s">
        <v>13150</v>
      </c>
      <c r="I9243" t="s">
        <v>11919</v>
      </c>
      <c r="J9243" t="s">
        <v>11920</v>
      </c>
      <c r="K9243" t="s">
        <v>13709</v>
      </c>
      <c r="L9243" t="s">
        <v>13155</v>
      </c>
      <c r="M9243" t="s">
        <v>635</v>
      </c>
    </row>
    <row r="9244" spans="1:13">
      <c r="A9244" t="s">
        <v>11917</v>
      </c>
      <c r="B9244">
        <v>4</v>
      </c>
      <c r="C9244" t="str">
        <f t="shared" si="144"/>
        <v>3 – 4</v>
      </c>
      <c r="D9244">
        <v>100</v>
      </c>
      <c r="E9244" t="s">
        <v>13149</v>
      </c>
      <c r="G9244" t="s">
        <v>13150</v>
      </c>
      <c r="H9244" t="s">
        <v>13150</v>
      </c>
      <c r="I9244" t="s">
        <v>11919</v>
      </c>
      <c r="J9244" t="s">
        <v>11920</v>
      </c>
      <c r="K9244" t="s">
        <v>13709</v>
      </c>
      <c r="L9244" t="s">
        <v>13155</v>
      </c>
      <c r="M9244" t="s">
        <v>4950</v>
      </c>
    </row>
    <row r="9245" spans="1:13">
      <c r="A9245" t="s">
        <v>11917</v>
      </c>
      <c r="B9245">
        <v>4</v>
      </c>
      <c r="C9245" t="str">
        <f t="shared" si="144"/>
        <v>3 – 4</v>
      </c>
      <c r="D9245">
        <v>100</v>
      </c>
      <c r="E9245" t="s">
        <v>13149</v>
      </c>
      <c r="G9245" t="s">
        <v>13150</v>
      </c>
      <c r="H9245" t="s">
        <v>13150</v>
      </c>
      <c r="I9245" t="s">
        <v>11919</v>
      </c>
      <c r="J9245" t="s">
        <v>11920</v>
      </c>
      <c r="K9245" t="s">
        <v>13709</v>
      </c>
      <c r="L9245" t="s">
        <v>13155</v>
      </c>
      <c r="M9245" t="s">
        <v>149</v>
      </c>
    </row>
    <row r="9246" spans="1:13">
      <c r="A9246" t="s">
        <v>11917</v>
      </c>
      <c r="B9246">
        <v>4</v>
      </c>
      <c r="C9246" t="str">
        <f t="shared" si="144"/>
        <v>3 – 4</v>
      </c>
      <c r="D9246">
        <v>100</v>
      </c>
      <c r="E9246" t="s">
        <v>13149</v>
      </c>
      <c r="G9246" t="s">
        <v>13150</v>
      </c>
      <c r="H9246" t="s">
        <v>13150</v>
      </c>
      <c r="I9246" t="s">
        <v>11919</v>
      </c>
      <c r="J9246" t="s">
        <v>11920</v>
      </c>
      <c r="K9246" t="s">
        <v>13709</v>
      </c>
      <c r="L9246" t="s">
        <v>13155</v>
      </c>
      <c r="M9246" t="s">
        <v>330</v>
      </c>
    </row>
    <row r="9247" spans="1:13">
      <c r="A9247" t="s">
        <v>11917</v>
      </c>
      <c r="B9247">
        <v>4</v>
      </c>
      <c r="C9247" t="str">
        <f t="shared" si="144"/>
        <v>3 – 4</v>
      </c>
      <c r="D9247">
        <v>100</v>
      </c>
      <c r="E9247" t="s">
        <v>13149</v>
      </c>
      <c r="G9247" t="s">
        <v>13150</v>
      </c>
      <c r="H9247" t="s">
        <v>13150</v>
      </c>
      <c r="I9247" t="s">
        <v>11919</v>
      </c>
      <c r="J9247" t="s">
        <v>11920</v>
      </c>
      <c r="K9247" t="s">
        <v>13709</v>
      </c>
      <c r="L9247" t="s">
        <v>13155</v>
      </c>
      <c r="M9247" t="s">
        <v>16118</v>
      </c>
    </row>
    <row r="9248" spans="1:13">
      <c r="A9248" t="s">
        <v>11921</v>
      </c>
      <c r="B9248">
        <v>4.8</v>
      </c>
      <c r="C9248" t="str">
        <f t="shared" si="144"/>
        <v>4 – 5</v>
      </c>
      <c r="D9248">
        <v>100</v>
      </c>
      <c r="E9248" t="s">
        <v>13149</v>
      </c>
      <c r="G9248" t="s">
        <v>13150</v>
      </c>
      <c r="H9248" t="s">
        <v>13150</v>
      </c>
      <c r="I9248" t="s">
        <v>11923</v>
      </c>
      <c r="L9248" t="s">
        <v>13155</v>
      </c>
      <c r="M9248" t="s">
        <v>16111</v>
      </c>
    </row>
    <row r="9249" spans="1:13">
      <c r="A9249" t="s">
        <v>11924</v>
      </c>
      <c r="B9249">
        <v>4.8</v>
      </c>
      <c r="C9249" t="str">
        <f t="shared" si="144"/>
        <v>4 – 5</v>
      </c>
      <c r="D9249">
        <v>1000</v>
      </c>
      <c r="E9249" t="s">
        <v>13149</v>
      </c>
      <c r="G9249" t="s">
        <v>13150</v>
      </c>
      <c r="H9249" t="s">
        <v>13150</v>
      </c>
      <c r="I9249" t="s">
        <v>11926</v>
      </c>
      <c r="J9249" t="s">
        <v>11927</v>
      </c>
      <c r="K9249" t="s">
        <v>13710</v>
      </c>
      <c r="L9249" t="s">
        <v>13155</v>
      </c>
      <c r="M9249" t="s">
        <v>262</v>
      </c>
    </row>
    <row r="9250" spans="1:13">
      <c r="A9250" t="s">
        <v>11924</v>
      </c>
      <c r="B9250">
        <v>4.8</v>
      </c>
      <c r="C9250" t="str">
        <f t="shared" si="144"/>
        <v>4 – 5</v>
      </c>
      <c r="D9250">
        <v>1000</v>
      </c>
      <c r="E9250" t="s">
        <v>13149</v>
      </c>
      <c r="G9250" t="s">
        <v>13150</v>
      </c>
      <c r="H9250" t="s">
        <v>13150</v>
      </c>
      <c r="I9250" t="s">
        <v>11926</v>
      </c>
      <c r="J9250" t="s">
        <v>11927</v>
      </c>
      <c r="K9250" t="s">
        <v>13710</v>
      </c>
      <c r="L9250" t="s">
        <v>13155</v>
      </c>
      <c r="M9250" t="s">
        <v>10</v>
      </c>
    </row>
    <row r="9251" spans="1:13">
      <c r="A9251" t="s">
        <v>11924</v>
      </c>
      <c r="B9251">
        <v>4.8</v>
      </c>
      <c r="C9251" t="str">
        <f t="shared" si="144"/>
        <v>4 – 5</v>
      </c>
      <c r="D9251">
        <v>1000</v>
      </c>
      <c r="E9251" t="s">
        <v>13149</v>
      </c>
      <c r="G9251" t="s">
        <v>13150</v>
      </c>
      <c r="H9251" t="s">
        <v>13150</v>
      </c>
      <c r="I9251" t="s">
        <v>11926</v>
      </c>
      <c r="J9251" t="s">
        <v>11927</v>
      </c>
      <c r="K9251" t="s">
        <v>13710</v>
      </c>
      <c r="L9251" t="s">
        <v>13155</v>
      </c>
      <c r="M9251" t="s">
        <v>595</v>
      </c>
    </row>
    <row r="9252" spans="1:13">
      <c r="A9252" t="s">
        <v>11928</v>
      </c>
      <c r="B9252">
        <v>5</v>
      </c>
      <c r="C9252" t="str">
        <f t="shared" si="144"/>
        <v>4 – 5</v>
      </c>
      <c r="D9252">
        <v>100</v>
      </c>
      <c r="E9252" t="s">
        <v>13149</v>
      </c>
      <c r="G9252" t="s">
        <v>13150</v>
      </c>
      <c r="H9252" t="s">
        <v>13150</v>
      </c>
      <c r="I9252" t="s">
        <v>11930</v>
      </c>
      <c r="L9252" t="s">
        <v>13155</v>
      </c>
      <c r="M9252" t="s">
        <v>16111</v>
      </c>
    </row>
    <row r="9253" spans="1:13">
      <c r="A9253" t="s">
        <v>11931</v>
      </c>
      <c r="B9253">
        <v>4.7</v>
      </c>
      <c r="C9253" t="str">
        <f t="shared" si="144"/>
        <v>4 – 5</v>
      </c>
      <c r="D9253">
        <v>100</v>
      </c>
      <c r="E9253" t="s">
        <v>13149</v>
      </c>
      <c r="G9253" t="s">
        <v>13150</v>
      </c>
      <c r="H9253" t="s">
        <v>13150</v>
      </c>
      <c r="I9253" t="s">
        <v>11933</v>
      </c>
      <c r="J9253" t="s">
        <v>11934</v>
      </c>
      <c r="K9253" t="s">
        <v>13711</v>
      </c>
      <c r="L9253" t="s">
        <v>13155</v>
      </c>
      <c r="M9253" t="s">
        <v>262</v>
      </c>
    </row>
    <row r="9254" spans="1:13">
      <c r="A9254" t="s">
        <v>11931</v>
      </c>
      <c r="B9254">
        <v>4.7</v>
      </c>
      <c r="C9254" t="str">
        <f t="shared" si="144"/>
        <v>4 – 5</v>
      </c>
      <c r="D9254">
        <v>100</v>
      </c>
      <c r="E9254" t="s">
        <v>13149</v>
      </c>
      <c r="G9254" t="s">
        <v>13150</v>
      </c>
      <c r="H9254" t="s">
        <v>13150</v>
      </c>
      <c r="I9254" t="s">
        <v>11933</v>
      </c>
      <c r="J9254" t="s">
        <v>11934</v>
      </c>
      <c r="K9254" t="s">
        <v>13711</v>
      </c>
      <c r="L9254" t="s">
        <v>13155</v>
      </c>
      <c r="M9254" t="s">
        <v>10</v>
      </c>
    </row>
    <row r="9255" spans="1:13">
      <c r="A9255" t="s">
        <v>11931</v>
      </c>
      <c r="B9255">
        <v>4.7</v>
      </c>
      <c r="C9255" t="str">
        <f t="shared" si="144"/>
        <v>4 – 5</v>
      </c>
      <c r="D9255">
        <v>100</v>
      </c>
      <c r="E9255" t="s">
        <v>13149</v>
      </c>
      <c r="G9255" t="s">
        <v>13150</v>
      </c>
      <c r="H9255" t="s">
        <v>13150</v>
      </c>
      <c r="I9255" t="s">
        <v>11933</v>
      </c>
      <c r="J9255" t="s">
        <v>11934</v>
      </c>
      <c r="K9255" t="s">
        <v>13711</v>
      </c>
      <c r="L9255" t="s">
        <v>13155</v>
      </c>
      <c r="M9255" t="s">
        <v>595</v>
      </c>
    </row>
    <row r="9256" spans="1:13">
      <c r="A9256" t="s">
        <v>11935</v>
      </c>
      <c r="B9256">
        <v>4.7</v>
      </c>
      <c r="C9256" t="str">
        <f t="shared" si="144"/>
        <v>4 – 5</v>
      </c>
      <c r="D9256">
        <v>11</v>
      </c>
      <c r="E9256" t="s">
        <v>13149</v>
      </c>
      <c r="G9256" t="s">
        <v>13150</v>
      </c>
      <c r="H9256" t="s">
        <v>13150</v>
      </c>
      <c r="I9256" t="s">
        <v>11937</v>
      </c>
      <c r="J9256" t="s">
        <v>11938</v>
      </c>
      <c r="K9256" t="s">
        <v>13712</v>
      </c>
      <c r="L9256" t="s">
        <v>13155</v>
      </c>
      <c r="M9256" t="s">
        <v>262</v>
      </c>
    </row>
    <row r="9257" spans="1:13">
      <c r="A9257" t="s">
        <v>11935</v>
      </c>
      <c r="B9257">
        <v>4.7</v>
      </c>
      <c r="C9257" t="str">
        <f t="shared" si="144"/>
        <v>4 – 5</v>
      </c>
      <c r="D9257">
        <v>11</v>
      </c>
      <c r="E9257" t="s">
        <v>13149</v>
      </c>
      <c r="G9257" t="s">
        <v>13150</v>
      </c>
      <c r="H9257" t="s">
        <v>13150</v>
      </c>
      <c r="I9257" t="s">
        <v>11937</v>
      </c>
      <c r="J9257" t="s">
        <v>11938</v>
      </c>
      <c r="K9257" t="s">
        <v>13712</v>
      </c>
      <c r="L9257" t="s">
        <v>13155</v>
      </c>
      <c r="M9257" t="s">
        <v>10</v>
      </c>
    </row>
    <row r="9258" spans="1:13">
      <c r="A9258" t="s">
        <v>11935</v>
      </c>
      <c r="B9258">
        <v>4.7</v>
      </c>
      <c r="C9258" t="str">
        <f t="shared" si="144"/>
        <v>4 – 5</v>
      </c>
      <c r="D9258">
        <v>11</v>
      </c>
      <c r="E9258" t="s">
        <v>13149</v>
      </c>
      <c r="G9258" t="s">
        <v>13150</v>
      </c>
      <c r="H9258" t="s">
        <v>13150</v>
      </c>
      <c r="I9258" t="s">
        <v>11937</v>
      </c>
      <c r="J9258" t="s">
        <v>11938</v>
      </c>
      <c r="K9258" t="s">
        <v>13712</v>
      </c>
      <c r="L9258" t="s">
        <v>13155</v>
      </c>
      <c r="M9258" t="s">
        <v>595</v>
      </c>
    </row>
    <row r="9259" spans="1:13">
      <c r="A9259" t="s">
        <v>11939</v>
      </c>
      <c r="C9259" t="str">
        <f t="shared" si="144"/>
        <v>No Rating</v>
      </c>
      <c r="E9259" t="s">
        <v>13150</v>
      </c>
      <c r="G9259" t="s">
        <v>13150</v>
      </c>
      <c r="H9259" t="s">
        <v>13150</v>
      </c>
      <c r="I9259" t="s">
        <v>11941</v>
      </c>
      <c r="J9259" t="s">
        <v>11942</v>
      </c>
      <c r="K9259" t="s">
        <v>11942</v>
      </c>
      <c r="L9259" t="s">
        <v>14274</v>
      </c>
      <c r="M9259" t="s">
        <v>635</v>
      </c>
    </row>
    <row r="9260" spans="1:13">
      <c r="A9260" t="s">
        <v>11939</v>
      </c>
      <c r="C9260" t="str">
        <f t="shared" si="144"/>
        <v>No Rating</v>
      </c>
      <c r="E9260" t="s">
        <v>13150</v>
      </c>
      <c r="G9260" t="s">
        <v>13150</v>
      </c>
      <c r="H9260" t="s">
        <v>13150</v>
      </c>
      <c r="I9260" t="s">
        <v>11941</v>
      </c>
      <c r="J9260" t="s">
        <v>11942</v>
      </c>
      <c r="K9260" t="s">
        <v>11942</v>
      </c>
      <c r="L9260" t="s">
        <v>14274</v>
      </c>
      <c r="M9260" t="s">
        <v>149</v>
      </c>
    </row>
    <row r="9261" spans="1:13">
      <c r="A9261" t="s">
        <v>11939</v>
      </c>
      <c r="C9261" t="str">
        <f t="shared" si="144"/>
        <v>No Rating</v>
      </c>
      <c r="E9261" t="s">
        <v>13150</v>
      </c>
      <c r="G9261" t="s">
        <v>13150</v>
      </c>
      <c r="H9261" t="s">
        <v>13150</v>
      </c>
      <c r="I9261" t="s">
        <v>11941</v>
      </c>
      <c r="J9261" t="s">
        <v>11942</v>
      </c>
      <c r="K9261" t="s">
        <v>11942</v>
      </c>
      <c r="L9261" t="s">
        <v>14274</v>
      </c>
      <c r="M9261" t="s">
        <v>1762</v>
      </c>
    </row>
    <row r="9262" spans="1:13">
      <c r="A9262" t="s">
        <v>11939</v>
      </c>
      <c r="C9262" t="str">
        <f t="shared" si="144"/>
        <v>No Rating</v>
      </c>
      <c r="E9262" t="s">
        <v>13150</v>
      </c>
      <c r="G9262" t="s">
        <v>13150</v>
      </c>
      <c r="H9262" t="s">
        <v>13150</v>
      </c>
      <c r="I9262" t="s">
        <v>11941</v>
      </c>
      <c r="J9262" t="s">
        <v>11942</v>
      </c>
      <c r="K9262" t="s">
        <v>11942</v>
      </c>
      <c r="L9262" t="s">
        <v>14274</v>
      </c>
      <c r="M9262" t="s">
        <v>595</v>
      </c>
    </row>
    <row r="9263" spans="1:13">
      <c r="A9263" t="s">
        <v>4784</v>
      </c>
      <c r="B9263">
        <v>2.7</v>
      </c>
      <c r="C9263" t="str">
        <f t="shared" si="144"/>
        <v>2 – 3</v>
      </c>
      <c r="D9263">
        <v>500</v>
      </c>
      <c r="E9263" t="s">
        <v>13149</v>
      </c>
      <c r="G9263" t="s">
        <v>13150</v>
      </c>
      <c r="H9263" t="s">
        <v>13150</v>
      </c>
      <c r="I9263" t="s">
        <v>11944</v>
      </c>
      <c r="J9263" t="s">
        <v>11945</v>
      </c>
      <c r="K9263" t="s">
        <v>13884</v>
      </c>
      <c r="L9263" t="s">
        <v>14400</v>
      </c>
      <c r="M9263" t="s">
        <v>330</v>
      </c>
    </row>
    <row r="9264" spans="1:13">
      <c r="A9264" t="s">
        <v>4784</v>
      </c>
      <c r="B9264">
        <v>2.7</v>
      </c>
      <c r="C9264" t="str">
        <f t="shared" si="144"/>
        <v>2 – 3</v>
      </c>
      <c r="D9264">
        <v>500</v>
      </c>
      <c r="E9264" t="s">
        <v>13149</v>
      </c>
      <c r="G9264" t="s">
        <v>13150</v>
      </c>
      <c r="H9264" t="s">
        <v>13150</v>
      </c>
      <c r="I9264" t="s">
        <v>11944</v>
      </c>
      <c r="J9264" t="s">
        <v>11945</v>
      </c>
      <c r="K9264" t="s">
        <v>13884</v>
      </c>
      <c r="L9264" t="s">
        <v>14400</v>
      </c>
      <c r="M9264" t="s">
        <v>252</v>
      </c>
    </row>
    <row r="9265" spans="1:13">
      <c r="A9265" t="s">
        <v>4784</v>
      </c>
      <c r="B9265">
        <v>2.7</v>
      </c>
      <c r="C9265" t="str">
        <f t="shared" si="144"/>
        <v>2 – 3</v>
      </c>
      <c r="D9265">
        <v>500</v>
      </c>
      <c r="E9265" t="s">
        <v>13149</v>
      </c>
      <c r="G9265" t="s">
        <v>13150</v>
      </c>
      <c r="H9265" t="s">
        <v>13150</v>
      </c>
      <c r="I9265" t="s">
        <v>11944</v>
      </c>
      <c r="J9265" t="s">
        <v>11945</v>
      </c>
      <c r="K9265" t="s">
        <v>13884</v>
      </c>
      <c r="L9265" t="s">
        <v>14400</v>
      </c>
      <c r="M9265" t="s">
        <v>10</v>
      </c>
    </row>
    <row r="9266" spans="1:13">
      <c r="A9266" t="s">
        <v>4784</v>
      </c>
      <c r="B9266">
        <v>2.7</v>
      </c>
      <c r="C9266" t="str">
        <f t="shared" si="144"/>
        <v>2 – 3</v>
      </c>
      <c r="D9266">
        <v>500</v>
      </c>
      <c r="E9266" t="s">
        <v>13149</v>
      </c>
      <c r="G9266" t="s">
        <v>13150</v>
      </c>
      <c r="H9266" t="s">
        <v>13150</v>
      </c>
      <c r="I9266" t="s">
        <v>11944</v>
      </c>
      <c r="J9266" t="s">
        <v>11945</v>
      </c>
      <c r="K9266" t="s">
        <v>13884</v>
      </c>
      <c r="L9266" t="s">
        <v>14400</v>
      </c>
      <c r="M9266" t="s">
        <v>18</v>
      </c>
    </row>
    <row r="9267" spans="1:13">
      <c r="A9267" t="s">
        <v>4784</v>
      </c>
      <c r="B9267">
        <v>2.7</v>
      </c>
      <c r="C9267" t="str">
        <f t="shared" si="144"/>
        <v>2 – 3</v>
      </c>
      <c r="D9267">
        <v>500</v>
      </c>
      <c r="E9267" t="s">
        <v>13149</v>
      </c>
      <c r="G9267" t="s">
        <v>13150</v>
      </c>
      <c r="H9267" t="s">
        <v>13150</v>
      </c>
      <c r="I9267" t="s">
        <v>11944</v>
      </c>
      <c r="J9267" t="s">
        <v>11945</v>
      </c>
      <c r="K9267" t="s">
        <v>13884</v>
      </c>
      <c r="L9267" t="s">
        <v>14400</v>
      </c>
      <c r="M9267" t="s">
        <v>5392</v>
      </c>
    </row>
    <row r="9268" spans="1:13">
      <c r="A9268" t="s">
        <v>11946</v>
      </c>
      <c r="B9268">
        <v>2.7</v>
      </c>
      <c r="C9268" t="str">
        <f t="shared" si="144"/>
        <v>2 – 3</v>
      </c>
      <c r="D9268">
        <v>12</v>
      </c>
      <c r="E9268" t="s">
        <v>13149</v>
      </c>
      <c r="G9268" t="s">
        <v>13150</v>
      </c>
      <c r="H9268" t="s">
        <v>13150</v>
      </c>
      <c r="I9268" t="s">
        <v>11948</v>
      </c>
      <c r="J9268" t="s">
        <v>11949</v>
      </c>
      <c r="K9268" t="s">
        <v>13713</v>
      </c>
      <c r="L9268" t="s">
        <v>13155</v>
      </c>
      <c r="M9268" t="s">
        <v>52</v>
      </c>
    </row>
    <row r="9269" spans="1:13">
      <c r="A9269" t="s">
        <v>11946</v>
      </c>
      <c r="B9269">
        <v>2.7</v>
      </c>
      <c r="C9269" t="str">
        <f t="shared" si="144"/>
        <v>2 – 3</v>
      </c>
      <c r="D9269">
        <v>12</v>
      </c>
      <c r="E9269" t="s">
        <v>13149</v>
      </c>
      <c r="G9269" t="s">
        <v>13150</v>
      </c>
      <c r="H9269" t="s">
        <v>13150</v>
      </c>
      <c r="I9269" t="s">
        <v>11948</v>
      </c>
      <c r="J9269" t="s">
        <v>11949</v>
      </c>
      <c r="K9269" t="s">
        <v>13713</v>
      </c>
      <c r="L9269" t="s">
        <v>13155</v>
      </c>
      <c r="M9269" t="s">
        <v>18</v>
      </c>
    </row>
    <row r="9270" spans="1:13">
      <c r="A9270" t="s">
        <v>11946</v>
      </c>
      <c r="B9270">
        <v>2.7</v>
      </c>
      <c r="C9270" t="str">
        <f t="shared" si="144"/>
        <v>2 – 3</v>
      </c>
      <c r="D9270">
        <v>12</v>
      </c>
      <c r="E9270" t="s">
        <v>13149</v>
      </c>
      <c r="G9270" t="s">
        <v>13150</v>
      </c>
      <c r="H9270" t="s">
        <v>13150</v>
      </c>
      <c r="I9270" t="s">
        <v>11948</v>
      </c>
      <c r="J9270" t="s">
        <v>11949</v>
      </c>
      <c r="K9270" t="s">
        <v>13713</v>
      </c>
      <c r="L9270" t="s">
        <v>13155</v>
      </c>
      <c r="M9270" t="s">
        <v>1511</v>
      </c>
    </row>
    <row r="9271" spans="1:13">
      <c r="A9271" t="s">
        <v>11946</v>
      </c>
      <c r="B9271">
        <v>2.7</v>
      </c>
      <c r="C9271" t="str">
        <f t="shared" si="144"/>
        <v>2 – 3</v>
      </c>
      <c r="D9271">
        <v>12</v>
      </c>
      <c r="E9271" t="s">
        <v>13149</v>
      </c>
      <c r="G9271" t="s">
        <v>13150</v>
      </c>
      <c r="H9271" t="s">
        <v>13150</v>
      </c>
      <c r="I9271" t="s">
        <v>11948</v>
      </c>
      <c r="J9271" t="s">
        <v>11949</v>
      </c>
      <c r="K9271" t="s">
        <v>13713</v>
      </c>
      <c r="L9271" t="s">
        <v>13155</v>
      </c>
      <c r="M9271" t="s">
        <v>8122</v>
      </c>
    </row>
    <row r="9272" spans="1:13">
      <c r="A9272" t="s">
        <v>11946</v>
      </c>
      <c r="B9272">
        <v>2.7</v>
      </c>
      <c r="C9272" t="str">
        <f t="shared" si="144"/>
        <v>2 – 3</v>
      </c>
      <c r="D9272">
        <v>12</v>
      </c>
      <c r="E9272" t="s">
        <v>13149</v>
      </c>
      <c r="G9272" t="s">
        <v>13150</v>
      </c>
      <c r="H9272" t="s">
        <v>13150</v>
      </c>
      <c r="I9272" t="s">
        <v>11948</v>
      </c>
      <c r="J9272" t="s">
        <v>11949</v>
      </c>
      <c r="K9272" t="s">
        <v>13713</v>
      </c>
      <c r="L9272" t="s">
        <v>13155</v>
      </c>
      <c r="M9272" t="s">
        <v>4172</v>
      </c>
    </row>
    <row r="9273" spans="1:13">
      <c r="A9273" t="s">
        <v>11951</v>
      </c>
      <c r="B9273">
        <v>4.8</v>
      </c>
      <c r="C9273" t="str">
        <f t="shared" si="144"/>
        <v>4 – 5</v>
      </c>
      <c r="D9273">
        <v>3000</v>
      </c>
      <c r="E9273" t="s">
        <v>13149</v>
      </c>
      <c r="G9273" t="s">
        <v>13150</v>
      </c>
      <c r="H9273" t="s">
        <v>13150</v>
      </c>
      <c r="I9273" t="s">
        <v>11953</v>
      </c>
      <c r="J9273" t="s">
        <v>11954</v>
      </c>
      <c r="K9273" t="s">
        <v>15994</v>
      </c>
      <c r="L9273" t="s">
        <v>14274</v>
      </c>
      <c r="M9273" t="s">
        <v>262</v>
      </c>
    </row>
    <row r="9274" spans="1:13">
      <c r="A9274" t="s">
        <v>11951</v>
      </c>
      <c r="B9274">
        <v>4.8</v>
      </c>
      <c r="C9274" t="str">
        <f t="shared" si="144"/>
        <v>4 – 5</v>
      </c>
      <c r="D9274">
        <v>3000</v>
      </c>
      <c r="E9274" t="s">
        <v>13149</v>
      </c>
      <c r="G9274" t="s">
        <v>13150</v>
      </c>
      <c r="H9274" t="s">
        <v>13150</v>
      </c>
      <c r="I9274" t="s">
        <v>11953</v>
      </c>
      <c r="J9274" t="s">
        <v>11954</v>
      </c>
      <c r="K9274" t="s">
        <v>15994</v>
      </c>
      <c r="L9274" t="s">
        <v>14274</v>
      </c>
      <c r="M9274" t="s">
        <v>10</v>
      </c>
    </row>
    <row r="9275" spans="1:13">
      <c r="A9275" t="s">
        <v>11951</v>
      </c>
      <c r="B9275">
        <v>4.8</v>
      </c>
      <c r="C9275" t="str">
        <f t="shared" si="144"/>
        <v>4 – 5</v>
      </c>
      <c r="D9275">
        <v>3000</v>
      </c>
      <c r="E9275" t="s">
        <v>13149</v>
      </c>
      <c r="G9275" t="s">
        <v>13150</v>
      </c>
      <c r="H9275" t="s">
        <v>13150</v>
      </c>
      <c r="I9275" t="s">
        <v>11953</v>
      </c>
      <c r="J9275" t="s">
        <v>11954</v>
      </c>
      <c r="K9275" t="s">
        <v>15994</v>
      </c>
      <c r="L9275" t="s">
        <v>14274</v>
      </c>
      <c r="M9275" t="s">
        <v>595</v>
      </c>
    </row>
    <row r="9276" spans="1:13">
      <c r="A9276" t="s">
        <v>11955</v>
      </c>
      <c r="B9276">
        <v>4.4000000000000004</v>
      </c>
      <c r="C9276" t="str">
        <f t="shared" si="144"/>
        <v>4 – 5</v>
      </c>
      <c r="D9276">
        <v>500</v>
      </c>
      <c r="E9276" t="s">
        <v>13149</v>
      </c>
      <c r="G9276" t="s">
        <v>13150</v>
      </c>
      <c r="H9276" t="s">
        <v>13150</v>
      </c>
      <c r="I9276" t="s">
        <v>11957</v>
      </c>
      <c r="J9276" t="s">
        <v>11958</v>
      </c>
      <c r="K9276" t="s">
        <v>13714</v>
      </c>
      <c r="L9276" t="s">
        <v>14400</v>
      </c>
      <c r="M9276" t="s">
        <v>635</v>
      </c>
    </row>
    <row r="9277" spans="1:13">
      <c r="A9277" t="s">
        <v>11955</v>
      </c>
      <c r="B9277">
        <v>4.4000000000000004</v>
      </c>
      <c r="C9277" t="str">
        <f t="shared" si="144"/>
        <v>4 – 5</v>
      </c>
      <c r="D9277">
        <v>500</v>
      </c>
      <c r="E9277" t="s">
        <v>13149</v>
      </c>
      <c r="G9277" t="s">
        <v>13150</v>
      </c>
      <c r="H9277" t="s">
        <v>13150</v>
      </c>
      <c r="I9277" t="s">
        <v>11957</v>
      </c>
      <c r="J9277" t="s">
        <v>11958</v>
      </c>
      <c r="K9277" t="s">
        <v>13714</v>
      </c>
      <c r="L9277" t="s">
        <v>14400</v>
      </c>
      <c r="M9277" t="s">
        <v>18</v>
      </c>
    </row>
    <row r="9278" spans="1:13">
      <c r="A9278" t="s">
        <v>11955</v>
      </c>
      <c r="B9278">
        <v>4.4000000000000004</v>
      </c>
      <c r="C9278" t="str">
        <f t="shared" si="144"/>
        <v>4 – 5</v>
      </c>
      <c r="D9278">
        <v>500</v>
      </c>
      <c r="E9278" t="s">
        <v>13149</v>
      </c>
      <c r="G9278" t="s">
        <v>13150</v>
      </c>
      <c r="H9278" t="s">
        <v>13150</v>
      </c>
      <c r="I9278" t="s">
        <v>11957</v>
      </c>
      <c r="J9278" t="s">
        <v>11958</v>
      </c>
      <c r="K9278" t="s">
        <v>13714</v>
      </c>
      <c r="L9278" t="s">
        <v>14400</v>
      </c>
      <c r="M9278" t="s">
        <v>595</v>
      </c>
    </row>
    <row r="9279" spans="1:13">
      <c r="A9279" t="s">
        <v>11955</v>
      </c>
      <c r="B9279">
        <v>4.4000000000000004</v>
      </c>
      <c r="C9279" t="str">
        <f t="shared" si="144"/>
        <v>4 – 5</v>
      </c>
      <c r="D9279">
        <v>500</v>
      </c>
      <c r="E9279" t="s">
        <v>13149</v>
      </c>
      <c r="G9279" t="s">
        <v>13150</v>
      </c>
      <c r="H9279" t="s">
        <v>13150</v>
      </c>
      <c r="I9279" t="s">
        <v>11957</v>
      </c>
      <c r="J9279" t="s">
        <v>11958</v>
      </c>
      <c r="K9279" t="s">
        <v>13714</v>
      </c>
      <c r="L9279" t="s">
        <v>14400</v>
      </c>
      <c r="M9279" t="s">
        <v>8122</v>
      </c>
    </row>
    <row r="9280" spans="1:13">
      <c r="A9280" t="s">
        <v>11955</v>
      </c>
      <c r="B9280">
        <v>4.4000000000000004</v>
      </c>
      <c r="C9280" t="str">
        <f t="shared" si="144"/>
        <v>4 – 5</v>
      </c>
      <c r="D9280">
        <v>500</v>
      </c>
      <c r="E9280" t="s">
        <v>13149</v>
      </c>
      <c r="G9280" t="s">
        <v>13150</v>
      </c>
      <c r="H9280" t="s">
        <v>13150</v>
      </c>
      <c r="I9280" t="s">
        <v>11957</v>
      </c>
      <c r="J9280" t="s">
        <v>11958</v>
      </c>
      <c r="K9280" t="s">
        <v>13714</v>
      </c>
      <c r="L9280" t="s">
        <v>14400</v>
      </c>
      <c r="M9280" t="s">
        <v>16112</v>
      </c>
    </row>
    <row r="9281" spans="1:13">
      <c r="A9281" t="s">
        <v>11960</v>
      </c>
      <c r="B9281">
        <v>2.9</v>
      </c>
      <c r="C9281" t="str">
        <f t="shared" si="144"/>
        <v>2 – 3</v>
      </c>
      <c r="D9281">
        <v>100</v>
      </c>
      <c r="E9281" t="s">
        <v>13149</v>
      </c>
      <c r="G9281" t="s">
        <v>13150</v>
      </c>
      <c r="H9281" t="s">
        <v>13150</v>
      </c>
      <c r="I9281" t="s">
        <v>11962</v>
      </c>
      <c r="J9281" t="s">
        <v>11963</v>
      </c>
      <c r="K9281" t="s">
        <v>13715</v>
      </c>
      <c r="L9281" t="s">
        <v>13155</v>
      </c>
      <c r="M9281" t="s">
        <v>330</v>
      </c>
    </row>
    <row r="9282" spans="1:13">
      <c r="A9282" t="s">
        <v>11960</v>
      </c>
      <c r="B9282">
        <v>2.9</v>
      </c>
      <c r="C9282" t="str">
        <f t="shared" ref="C9282:C9345" si="145">IF(B9282="", "No Rating",
 IF(B9282&lt;=2, "1 – 2",
 IF(B9282&lt;=3, "2 – 3",
 IF(B9282&lt;=4, "3 – 4",
 "4 – 5"))))</f>
        <v>2 – 3</v>
      </c>
      <c r="D9282">
        <v>100</v>
      </c>
      <c r="E9282" t="s">
        <v>13149</v>
      </c>
      <c r="G9282" t="s">
        <v>13150</v>
      </c>
      <c r="H9282" t="s">
        <v>13150</v>
      </c>
      <c r="I9282" t="s">
        <v>11962</v>
      </c>
      <c r="J9282" t="s">
        <v>11963</v>
      </c>
      <c r="K9282" t="s">
        <v>13715</v>
      </c>
      <c r="L9282" t="s">
        <v>13155</v>
      </c>
      <c r="M9282" t="s">
        <v>7743</v>
      </c>
    </row>
    <row r="9283" spans="1:13">
      <c r="A9283" t="s">
        <v>11964</v>
      </c>
      <c r="C9283" t="str">
        <f t="shared" si="145"/>
        <v>No Rating</v>
      </c>
      <c r="E9283" t="s">
        <v>13150</v>
      </c>
      <c r="G9283" t="s">
        <v>13150</v>
      </c>
      <c r="H9283" t="s">
        <v>13150</v>
      </c>
      <c r="I9283" t="s">
        <v>11966</v>
      </c>
      <c r="J9283" t="s">
        <v>11967</v>
      </c>
      <c r="K9283" t="s">
        <v>15995</v>
      </c>
      <c r="L9283" t="s">
        <v>14274</v>
      </c>
      <c r="M9283" t="s">
        <v>52</v>
      </c>
    </row>
    <row r="9284" spans="1:13">
      <c r="A9284" t="s">
        <v>11964</v>
      </c>
      <c r="C9284" t="str">
        <f t="shared" si="145"/>
        <v>No Rating</v>
      </c>
      <c r="E9284" t="s">
        <v>13150</v>
      </c>
      <c r="G9284" t="s">
        <v>13150</v>
      </c>
      <c r="H9284" t="s">
        <v>13150</v>
      </c>
      <c r="I9284" t="s">
        <v>11966</v>
      </c>
      <c r="J9284" t="s">
        <v>11967</v>
      </c>
      <c r="K9284" t="s">
        <v>15995</v>
      </c>
      <c r="L9284" t="s">
        <v>14274</v>
      </c>
      <c r="M9284" t="s">
        <v>18</v>
      </c>
    </row>
    <row r="9285" spans="1:13">
      <c r="A9285" t="s">
        <v>11968</v>
      </c>
      <c r="B9285">
        <v>4.7</v>
      </c>
      <c r="C9285" t="str">
        <f t="shared" si="145"/>
        <v>4 – 5</v>
      </c>
      <c r="D9285">
        <v>100</v>
      </c>
      <c r="E9285" t="s">
        <v>13149</v>
      </c>
      <c r="G9285" t="s">
        <v>13150</v>
      </c>
      <c r="H9285" t="s">
        <v>13150</v>
      </c>
      <c r="I9285" t="s">
        <v>11970</v>
      </c>
      <c r="J9285" t="s">
        <v>11971</v>
      </c>
      <c r="K9285" t="s">
        <v>13716</v>
      </c>
      <c r="L9285" t="s">
        <v>16136</v>
      </c>
      <c r="M9285" t="s">
        <v>18</v>
      </c>
    </row>
    <row r="9286" spans="1:13">
      <c r="A9286" t="s">
        <v>11968</v>
      </c>
      <c r="B9286">
        <v>4.7</v>
      </c>
      <c r="C9286" t="str">
        <f t="shared" si="145"/>
        <v>4 – 5</v>
      </c>
      <c r="D9286">
        <v>100</v>
      </c>
      <c r="E9286" t="s">
        <v>13149</v>
      </c>
      <c r="G9286" t="s">
        <v>13150</v>
      </c>
      <c r="H9286" t="s">
        <v>13150</v>
      </c>
      <c r="I9286" t="s">
        <v>11970</v>
      </c>
      <c r="J9286" t="s">
        <v>11971</v>
      </c>
      <c r="K9286" t="s">
        <v>13716</v>
      </c>
      <c r="L9286" t="s">
        <v>16136</v>
      </c>
      <c r="M9286" t="s">
        <v>1220</v>
      </c>
    </row>
    <row r="9287" spans="1:13">
      <c r="A9287" t="s">
        <v>11972</v>
      </c>
      <c r="B9287">
        <v>4.3</v>
      </c>
      <c r="C9287" t="str">
        <f t="shared" si="145"/>
        <v>4 – 5</v>
      </c>
      <c r="D9287">
        <v>100</v>
      </c>
      <c r="E9287" t="s">
        <v>13149</v>
      </c>
      <c r="G9287" t="s">
        <v>13150</v>
      </c>
      <c r="H9287" t="s">
        <v>13150</v>
      </c>
      <c r="I9287" t="s">
        <v>11974</v>
      </c>
      <c r="J9287" t="s">
        <v>11975</v>
      </c>
      <c r="K9287" t="s">
        <v>13717</v>
      </c>
      <c r="L9287" t="s">
        <v>16136</v>
      </c>
      <c r="M9287" t="s">
        <v>330</v>
      </c>
    </row>
    <row r="9288" spans="1:13">
      <c r="A9288" t="s">
        <v>11976</v>
      </c>
      <c r="B9288">
        <v>4.3</v>
      </c>
      <c r="C9288" t="str">
        <f t="shared" si="145"/>
        <v>4 – 5</v>
      </c>
      <c r="D9288">
        <v>65</v>
      </c>
      <c r="E9288" t="s">
        <v>13149</v>
      </c>
      <c r="G9288" t="s">
        <v>13150</v>
      </c>
      <c r="H9288" t="s">
        <v>13150</v>
      </c>
      <c r="I9288" t="s">
        <v>11979</v>
      </c>
      <c r="J9288" t="s">
        <v>11980</v>
      </c>
      <c r="K9288" t="s">
        <v>15996</v>
      </c>
      <c r="L9288" t="s">
        <v>14274</v>
      </c>
      <c r="M9288" t="s">
        <v>10</v>
      </c>
    </row>
    <row r="9289" spans="1:13">
      <c r="A9289" t="s">
        <v>11976</v>
      </c>
      <c r="B9289">
        <v>4.3</v>
      </c>
      <c r="C9289" t="str">
        <f t="shared" si="145"/>
        <v>4 – 5</v>
      </c>
      <c r="D9289">
        <v>65</v>
      </c>
      <c r="E9289" t="s">
        <v>13149</v>
      </c>
      <c r="G9289" t="s">
        <v>13150</v>
      </c>
      <c r="H9289" t="s">
        <v>13150</v>
      </c>
      <c r="I9289" t="s">
        <v>11979</v>
      </c>
      <c r="J9289" t="s">
        <v>11980</v>
      </c>
      <c r="K9289" t="s">
        <v>15996</v>
      </c>
      <c r="L9289" t="s">
        <v>14274</v>
      </c>
      <c r="M9289" t="s">
        <v>2256</v>
      </c>
    </row>
    <row r="9290" spans="1:13">
      <c r="A9290" t="s">
        <v>11976</v>
      </c>
      <c r="B9290">
        <v>4.3</v>
      </c>
      <c r="C9290" t="str">
        <f t="shared" si="145"/>
        <v>4 – 5</v>
      </c>
      <c r="D9290">
        <v>65</v>
      </c>
      <c r="E9290" t="s">
        <v>13149</v>
      </c>
      <c r="G9290" t="s">
        <v>13150</v>
      </c>
      <c r="H9290" t="s">
        <v>13150</v>
      </c>
      <c r="I9290" t="s">
        <v>11979</v>
      </c>
      <c r="J9290" t="s">
        <v>11980</v>
      </c>
      <c r="K9290" t="s">
        <v>15996</v>
      </c>
      <c r="L9290" t="s">
        <v>14274</v>
      </c>
      <c r="M9290" t="s">
        <v>16108</v>
      </c>
    </row>
    <row r="9291" spans="1:13">
      <c r="A9291" t="s">
        <v>11981</v>
      </c>
      <c r="B9291">
        <v>4.5999999999999996</v>
      </c>
      <c r="C9291" t="str">
        <f t="shared" si="145"/>
        <v>4 – 5</v>
      </c>
      <c r="D9291">
        <v>11</v>
      </c>
      <c r="E9291" t="s">
        <v>13149</v>
      </c>
      <c r="G9291" t="s">
        <v>13150</v>
      </c>
      <c r="H9291" t="s">
        <v>13150</v>
      </c>
      <c r="I9291" t="s">
        <v>11983</v>
      </c>
      <c r="J9291" t="s">
        <v>11984</v>
      </c>
      <c r="K9291" t="s">
        <v>13718</v>
      </c>
      <c r="L9291" t="s">
        <v>14274</v>
      </c>
      <c r="M9291" t="s">
        <v>149</v>
      </c>
    </row>
    <row r="9292" spans="1:13">
      <c r="A9292" t="s">
        <v>11981</v>
      </c>
      <c r="B9292">
        <v>4.5999999999999996</v>
      </c>
      <c r="C9292" t="str">
        <f t="shared" si="145"/>
        <v>4 – 5</v>
      </c>
      <c r="D9292">
        <v>11</v>
      </c>
      <c r="E9292" t="s">
        <v>13149</v>
      </c>
      <c r="G9292" t="s">
        <v>13150</v>
      </c>
      <c r="H9292" t="s">
        <v>13150</v>
      </c>
      <c r="I9292" t="s">
        <v>11983</v>
      </c>
      <c r="J9292" t="s">
        <v>11984</v>
      </c>
      <c r="K9292" t="s">
        <v>13718</v>
      </c>
      <c r="L9292" t="s">
        <v>14274</v>
      </c>
      <c r="M9292" t="s">
        <v>18</v>
      </c>
    </row>
    <row r="9293" spans="1:13">
      <c r="A9293" t="s">
        <v>11981</v>
      </c>
      <c r="B9293">
        <v>4.5999999999999996</v>
      </c>
      <c r="C9293" t="str">
        <f t="shared" si="145"/>
        <v>4 – 5</v>
      </c>
      <c r="D9293">
        <v>11</v>
      </c>
      <c r="E9293" t="s">
        <v>13149</v>
      </c>
      <c r="G9293" t="s">
        <v>13150</v>
      </c>
      <c r="H9293" t="s">
        <v>13150</v>
      </c>
      <c r="I9293" t="s">
        <v>11983</v>
      </c>
      <c r="J9293" t="s">
        <v>11984</v>
      </c>
      <c r="K9293" t="s">
        <v>13718</v>
      </c>
      <c r="L9293" t="s">
        <v>14274</v>
      </c>
      <c r="M9293" t="s">
        <v>595</v>
      </c>
    </row>
    <row r="9294" spans="1:13">
      <c r="A9294" t="s">
        <v>11986</v>
      </c>
      <c r="B9294">
        <v>4.8</v>
      </c>
      <c r="C9294" t="str">
        <f t="shared" si="145"/>
        <v>4 – 5</v>
      </c>
      <c r="D9294">
        <v>100</v>
      </c>
      <c r="E9294" t="s">
        <v>13149</v>
      </c>
      <c r="G9294" t="s">
        <v>13150</v>
      </c>
      <c r="H9294" t="s">
        <v>13150</v>
      </c>
      <c r="I9294" t="s">
        <v>11988</v>
      </c>
      <c r="J9294" t="s">
        <v>11989</v>
      </c>
      <c r="K9294" t="s">
        <v>13719</v>
      </c>
      <c r="L9294" t="s">
        <v>16136</v>
      </c>
      <c r="M9294" t="s">
        <v>635</v>
      </c>
    </row>
    <row r="9295" spans="1:13">
      <c r="A9295" t="s">
        <v>11986</v>
      </c>
      <c r="B9295">
        <v>4.8</v>
      </c>
      <c r="C9295" t="str">
        <f t="shared" si="145"/>
        <v>4 – 5</v>
      </c>
      <c r="D9295">
        <v>100</v>
      </c>
      <c r="E9295" t="s">
        <v>13149</v>
      </c>
      <c r="G9295" t="s">
        <v>13150</v>
      </c>
      <c r="H9295" t="s">
        <v>13150</v>
      </c>
      <c r="I9295" t="s">
        <v>11988</v>
      </c>
      <c r="J9295" t="s">
        <v>11989</v>
      </c>
      <c r="K9295" t="s">
        <v>13719</v>
      </c>
      <c r="L9295" t="s">
        <v>16136</v>
      </c>
      <c r="M9295" t="s">
        <v>330</v>
      </c>
    </row>
    <row r="9296" spans="1:13">
      <c r="A9296" t="s">
        <v>11986</v>
      </c>
      <c r="B9296">
        <v>4.8</v>
      </c>
      <c r="C9296" t="str">
        <f t="shared" si="145"/>
        <v>4 – 5</v>
      </c>
      <c r="D9296">
        <v>100</v>
      </c>
      <c r="E9296" t="s">
        <v>13149</v>
      </c>
      <c r="G9296" t="s">
        <v>13150</v>
      </c>
      <c r="H9296" t="s">
        <v>13150</v>
      </c>
      <c r="I9296" t="s">
        <v>11988</v>
      </c>
      <c r="J9296" t="s">
        <v>11989</v>
      </c>
      <c r="K9296" t="s">
        <v>13719</v>
      </c>
      <c r="L9296" t="s">
        <v>16136</v>
      </c>
      <c r="M9296" t="s">
        <v>252</v>
      </c>
    </row>
    <row r="9297" spans="1:13">
      <c r="A9297" t="s">
        <v>11986</v>
      </c>
      <c r="B9297">
        <v>4.8</v>
      </c>
      <c r="C9297" t="str">
        <f t="shared" si="145"/>
        <v>4 – 5</v>
      </c>
      <c r="D9297">
        <v>100</v>
      </c>
      <c r="E9297" t="s">
        <v>13149</v>
      </c>
      <c r="G9297" t="s">
        <v>13150</v>
      </c>
      <c r="H9297" t="s">
        <v>13150</v>
      </c>
      <c r="I9297" t="s">
        <v>11988</v>
      </c>
      <c r="J9297" t="s">
        <v>11989</v>
      </c>
      <c r="K9297" t="s">
        <v>13719</v>
      </c>
      <c r="L9297" t="s">
        <v>16136</v>
      </c>
      <c r="M9297" t="s">
        <v>262</v>
      </c>
    </row>
    <row r="9298" spans="1:13">
      <c r="A9298" t="s">
        <v>11986</v>
      </c>
      <c r="B9298">
        <v>4.8</v>
      </c>
      <c r="C9298" t="str">
        <f t="shared" si="145"/>
        <v>4 – 5</v>
      </c>
      <c r="D9298">
        <v>100</v>
      </c>
      <c r="E9298" t="s">
        <v>13149</v>
      </c>
      <c r="G9298" t="s">
        <v>13150</v>
      </c>
      <c r="H9298" t="s">
        <v>13150</v>
      </c>
      <c r="I9298" t="s">
        <v>11988</v>
      </c>
      <c r="J9298" t="s">
        <v>11989</v>
      </c>
      <c r="K9298" t="s">
        <v>13719</v>
      </c>
      <c r="L9298" t="s">
        <v>16136</v>
      </c>
      <c r="M9298" t="s">
        <v>10</v>
      </c>
    </row>
    <row r="9299" spans="1:13">
      <c r="A9299" t="s">
        <v>11990</v>
      </c>
      <c r="B9299">
        <v>4.8</v>
      </c>
      <c r="C9299" t="str">
        <f t="shared" si="145"/>
        <v>4 – 5</v>
      </c>
      <c r="D9299">
        <v>100</v>
      </c>
      <c r="E9299" t="s">
        <v>13149</v>
      </c>
      <c r="G9299" t="s">
        <v>13150</v>
      </c>
      <c r="H9299" t="s">
        <v>13150</v>
      </c>
      <c r="I9299" t="s">
        <v>11992</v>
      </c>
      <c r="J9299" t="s">
        <v>11993</v>
      </c>
      <c r="K9299" t="s">
        <v>16181</v>
      </c>
      <c r="L9299" t="s">
        <v>16135</v>
      </c>
      <c r="M9299" t="s">
        <v>330</v>
      </c>
    </row>
    <row r="9300" spans="1:13">
      <c r="A9300" t="s">
        <v>11990</v>
      </c>
      <c r="B9300">
        <v>4.8</v>
      </c>
      <c r="C9300" t="str">
        <f t="shared" si="145"/>
        <v>4 – 5</v>
      </c>
      <c r="D9300">
        <v>100</v>
      </c>
      <c r="E9300" t="s">
        <v>13149</v>
      </c>
      <c r="G9300" t="s">
        <v>13150</v>
      </c>
      <c r="H9300" t="s">
        <v>13150</v>
      </c>
      <c r="I9300" t="s">
        <v>11992</v>
      </c>
      <c r="J9300" t="s">
        <v>11993</v>
      </c>
      <c r="K9300" t="s">
        <v>16181</v>
      </c>
      <c r="L9300" t="s">
        <v>16135</v>
      </c>
      <c r="M9300" t="s">
        <v>257</v>
      </c>
    </row>
    <row r="9301" spans="1:13">
      <c r="A9301" t="s">
        <v>11990</v>
      </c>
      <c r="B9301">
        <v>4.8</v>
      </c>
      <c r="C9301" t="str">
        <f t="shared" si="145"/>
        <v>4 – 5</v>
      </c>
      <c r="D9301">
        <v>100</v>
      </c>
      <c r="E9301" t="s">
        <v>13149</v>
      </c>
      <c r="G9301" t="s">
        <v>13150</v>
      </c>
      <c r="H9301" t="s">
        <v>13150</v>
      </c>
      <c r="I9301" t="s">
        <v>11992</v>
      </c>
      <c r="J9301" t="s">
        <v>11993</v>
      </c>
      <c r="K9301" t="s">
        <v>16181</v>
      </c>
      <c r="L9301" t="s">
        <v>16135</v>
      </c>
      <c r="M9301" t="s">
        <v>262</v>
      </c>
    </row>
    <row r="9302" spans="1:13">
      <c r="A9302" t="s">
        <v>11990</v>
      </c>
      <c r="B9302">
        <v>4.8</v>
      </c>
      <c r="C9302" t="str">
        <f t="shared" si="145"/>
        <v>4 – 5</v>
      </c>
      <c r="D9302">
        <v>100</v>
      </c>
      <c r="E9302" t="s">
        <v>13149</v>
      </c>
      <c r="G9302" t="s">
        <v>13150</v>
      </c>
      <c r="H9302" t="s">
        <v>13150</v>
      </c>
      <c r="I9302" t="s">
        <v>11992</v>
      </c>
      <c r="J9302" t="s">
        <v>11993</v>
      </c>
      <c r="K9302" t="s">
        <v>16181</v>
      </c>
      <c r="L9302" t="s">
        <v>16135</v>
      </c>
      <c r="M9302" t="s">
        <v>10</v>
      </c>
    </row>
    <row r="9303" spans="1:13">
      <c r="A9303" t="s">
        <v>11990</v>
      </c>
      <c r="B9303">
        <v>4.8</v>
      </c>
      <c r="C9303" t="str">
        <f t="shared" si="145"/>
        <v>4 – 5</v>
      </c>
      <c r="D9303">
        <v>100</v>
      </c>
      <c r="E9303" t="s">
        <v>13149</v>
      </c>
      <c r="G9303" t="s">
        <v>13150</v>
      </c>
      <c r="H9303" t="s">
        <v>13150</v>
      </c>
      <c r="I9303" t="s">
        <v>11992</v>
      </c>
      <c r="J9303" t="s">
        <v>11993</v>
      </c>
      <c r="K9303" t="s">
        <v>16181</v>
      </c>
      <c r="L9303" t="s">
        <v>16135</v>
      </c>
      <c r="M9303" t="s">
        <v>52</v>
      </c>
    </row>
    <row r="9304" spans="1:13">
      <c r="A9304" t="s">
        <v>11994</v>
      </c>
      <c r="B9304">
        <v>4.4000000000000004</v>
      </c>
      <c r="C9304" t="str">
        <f t="shared" si="145"/>
        <v>4 – 5</v>
      </c>
      <c r="D9304">
        <v>11</v>
      </c>
      <c r="E9304" t="s">
        <v>13149</v>
      </c>
      <c r="G9304" t="s">
        <v>13150</v>
      </c>
      <c r="H9304" t="s">
        <v>13150</v>
      </c>
      <c r="I9304" t="s">
        <v>11996</v>
      </c>
      <c r="J9304" t="s">
        <v>11997</v>
      </c>
      <c r="K9304" t="s">
        <v>13720</v>
      </c>
      <c r="L9304" t="s">
        <v>16136</v>
      </c>
      <c r="M9304" t="s">
        <v>149</v>
      </c>
    </row>
    <row r="9305" spans="1:13">
      <c r="A9305" t="s">
        <v>11994</v>
      </c>
      <c r="B9305">
        <v>4.4000000000000004</v>
      </c>
      <c r="C9305" t="str">
        <f t="shared" si="145"/>
        <v>4 – 5</v>
      </c>
      <c r="D9305">
        <v>11</v>
      </c>
      <c r="E9305" t="s">
        <v>13149</v>
      </c>
      <c r="G9305" t="s">
        <v>13150</v>
      </c>
      <c r="H9305" t="s">
        <v>13150</v>
      </c>
      <c r="I9305" t="s">
        <v>11996</v>
      </c>
      <c r="J9305" t="s">
        <v>11997</v>
      </c>
      <c r="K9305" t="s">
        <v>13720</v>
      </c>
      <c r="L9305" t="s">
        <v>16136</v>
      </c>
      <c r="M9305" t="s">
        <v>595</v>
      </c>
    </row>
    <row r="9306" spans="1:13">
      <c r="A9306" t="s">
        <v>11998</v>
      </c>
      <c r="C9306" t="str">
        <f t="shared" si="145"/>
        <v>No Rating</v>
      </c>
      <c r="E9306" t="s">
        <v>13150</v>
      </c>
      <c r="G9306" t="s">
        <v>13150</v>
      </c>
      <c r="H9306" t="s">
        <v>13150</v>
      </c>
      <c r="I9306" t="s">
        <v>12000</v>
      </c>
      <c r="J9306" t="s">
        <v>12001</v>
      </c>
      <c r="K9306" t="s">
        <v>13721</v>
      </c>
      <c r="L9306" t="s">
        <v>13155</v>
      </c>
      <c r="M9306" t="s">
        <v>262</v>
      </c>
    </row>
    <row r="9307" spans="1:13">
      <c r="A9307" t="s">
        <v>11998</v>
      </c>
      <c r="C9307" t="str">
        <f t="shared" si="145"/>
        <v>No Rating</v>
      </c>
      <c r="E9307" t="s">
        <v>13150</v>
      </c>
      <c r="G9307" t="s">
        <v>13150</v>
      </c>
      <c r="H9307" t="s">
        <v>13150</v>
      </c>
      <c r="I9307" t="s">
        <v>12000</v>
      </c>
      <c r="J9307" t="s">
        <v>12001</v>
      </c>
      <c r="K9307" t="s">
        <v>13721</v>
      </c>
      <c r="L9307" t="s">
        <v>13155</v>
      </c>
      <c r="M9307" t="s">
        <v>52</v>
      </c>
    </row>
    <row r="9308" spans="1:13">
      <c r="A9308" t="s">
        <v>11998</v>
      </c>
      <c r="C9308" t="str">
        <f t="shared" si="145"/>
        <v>No Rating</v>
      </c>
      <c r="E9308" t="s">
        <v>13150</v>
      </c>
      <c r="G9308" t="s">
        <v>13150</v>
      </c>
      <c r="H9308" t="s">
        <v>13150</v>
      </c>
      <c r="I9308" t="s">
        <v>12000</v>
      </c>
      <c r="J9308" t="s">
        <v>12001</v>
      </c>
      <c r="K9308" t="s">
        <v>13721</v>
      </c>
      <c r="L9308" t="s">
        <v>13155</v>
      </c>
      <c r="M9308" t="s">
        <v>18</v>
      </c>
    </row>
    <row r="9309" spans="1:13">
      <c r="A9309" t="s">
        <v>11998</v>
      </c>
      <c r="C9309" t="str">
        <f t="shared" si="145"/>
        <v>No Rating</v>
      </c>
      <c r="E9309" t="s">
        <v>13150</v>
      </c>
      <c r="G9309" t="s">
        <v>13150</v>
      </c>
      <c r="H9309" t="s">
        <v>13150</v>
      </c>
      <c r="I9309" t="s">
        <v>12000</v>
      </c>
      <c r="J9309" t="s">
        <v>12001</v>
      </c>
      <c r="K9309" t="s">
        <v>13721</v>
      </c>
      <c r="L9309" t="s">
        <v>13155</v>
      </c>
      <c r="M9309" t="s">
        <v>595</v>
      </c>
    </row>
    <row r="9310" spans="1:13">
      <c r="A9310" t="s">
        <v>11998</v>
      </c>
      <c r="C9310" t="str">
        <f t="shared" si="145"/>
        <v>No Rating</v>
      </c>
      <c r="E9310" t="s">
        <v>13150</v>
      </c>
      <c r="G9310" t="s">
        <v>13150</v>
      </c>
      <c r="H9310" t="s">
        <v>13150</v>
      </c>
      <c r="I9310" t="s">
        <v>12000</v>
      </c>
      <c r="J9310" t="s">
        <v>12001</v>
      </c>
      <c r="K9310" t="s">
        <v>13721</v>
      </c>
      <c r="L9310" t="s">
        <v>13155</v>
      </c>
      <c r="M9310" t="s">
        <v>5392</v>
      </c>
    </row>
    <row r="9311" spans="1:13">
      <c r="A9311" t="s">
        <v>12002</v>
      </c>
      <c r="C9311" t="str">
        <f t="shared" si="145"/>
        <v>No Rating</v>
      </c>
      <c r="E9311" t="s">
        <v>13150</v>
      </c>
      <c r="G9311" t="s">
        <v>13150</v>
      </c>
      <c r="H9311" t="s">
        <v>13150</v>
      </c>
      <c r="I9311" t="s">
        <v>12004</v>
      </c>
      <c r="J9311" t="s">
        <v>12005</v>
      </c>
      <c r="K9311" t="s">
        <v>13722</v>
      </c>
      <c r="L9311" t="s">
        <v>16136</v>
      </c>
      <c r="M9311" t="s">
        <v>330</v>
      </c>
    </row>
    <row r="9312" spans="1:13">
      <c r="A9312" t="s">
        <v>12002</v>
      </c>
      <c r="C9312" t="str">
        <f t="shared" si="145"/>
        <v>No Rating</v>
      </c>
      <c r="E9312" t="s">
        <v>13150</v>
      </c>
      <c r="G9312" t="s">
        <v>13150</v>
      </c>
      <c r="H9312" t="s">
        <v>13150</v>
      </c>
      <c r="I9312" t="s">
        <v>12004</v>
      </c>
      <c r="J9312" t="s">
        <v>12005</v>
      </c>
      <c r="K9312" t="s">
        <v>13722</v>
      </c>
      <c r="L9312" t="s">
        <v>16136</v>
      </c>
      <c r="M9312" t="s">
        <v>252</v>
      </c>
    </row>
    <row r="9313" spans="1:13">
      <c r="A9313" t="s">
        <v>12007</v>
      </c>
      <c r="B9313">
        <v>4.5</v>
      </c>
      <c r="C9313" t="str">
        <f t="shared" si="145"/>
        <v>4 – 5</v>
      </c>
      <c r="D9313">
        <v>100</v>
      </c>
      <c r="E9313" t="s">
        <v>13149</v>
      </c>
      <c r="G9313" t="s">
        <v>13150</v>
      </c>
      <c r="H9313" t="s">
        <v>13150</v>
      </c>
      <c r="I9313" t="s">
        <v>12009</v>
      </c>
      <c r="J9313" t="s">
        <v>12010</v>
      </c>
      <c r="K9313" t="s">
        <v>13723</v>
      </c>
      <c r="L9313" t="s">
        <v>13155</v>
      </c>
      <c r="M9313" t="s">
        <v>18</v>
      </c>
    </row>
    <row r="9314" spans="1:13">
      <c r="A9314" t="s">
        <v>12007</v>
      </c>
      <c r="B9314">
        <v>4.5</v>
      </c>
      <c r="C9314" t="str">
        <f t="shared" si="145"/>
        <v>4 – 5</v>
      </c>
      <c r="D9314">
        <v>100</v>
      </c>
      <c r="E9314" t="s">
        <v>13149</v>
      </c>
      <c r="G9314" t="s">
        <v>13150</v>
      </c>
      <c r="H9314" t="s">
        <v>13150</v>
      </c>
      <c r="I9314" t="s">
        <v>12009</v>
      </c>
      <c r="J9314" t="s">
        <v>12010</v>
      </c>
      <c r="K9314" t="s">
        <v>13723</v>
      </c>
      <c r="L9314" t="s">
        <v>13155</v>
      </c>
      <c r="M9314" t="s">
        <v>3586</v>
      </c>
    </row>
    <row r="9315" spans="1:13">
      <c r="A9315" t="s">
        <v>12007</v>
      </c>
      <c r="B9315">
        <v>4.5</v>
      </c>
      <c r="C9315" t="str">
        <f t="shared" si="145"/>
        <v>4 – 5</v>
      </c>
      <c r="D9315">
        <v>100</v>
      </c>
      <c r="E9315" t="s">
        <v>13149</v>
      </c>
      <c r="G9315" t="s">
        <v>13150</v>
      </c>
      <c r="H9315" t="s">
        <v>13150</v>
      </c>
      <c r="I9315" t="s">
        <v>12009</v>
      </c>
      <c r="J9315" t="s">
        <v>12010</v>
      </c>
      <c r="K9315" t="s">
        <v>13723</v>
      </c>
      <c r="L9315" t="s">
        <v>13155</v>
      </c>
      <c r="M9315" t="s">
        <v>16113</v>
      </c>
    </row>
    <row r="9316" spans="1:13">
      <c r="A9316" t="s">
        <v>12007</v>
      </c>
      <c r="B9316">
        <v>4.5</v>
      </c>
      <c r="C9316" t="str">
        <f t="shared" si="145"/>
        <v>4 – 5</v>
      </c>
      <c r="D9316">
        <v>100</v>
      </c>
      <c r="E9316" t="s">
        <v>13149</v>
      </c>
      <c r="G9316" t="s">
        <v>13150</v>
      </c>
      <c r="H9316" t="s">
        <v>13150</v>
      </c>
      <c r="I9316" t="s">
        <v>12009</v>
      </c>
      <c r="J9316" t="s">
        <v>12010</v>
      </c>
      <c r="K9316" t="s">
        <v>13723</v>
      </c>
      <c r="L9316" t="s">
        <v>13155</v>
      </c>
      <c r="M9316" t="s">
        <v>8122</v>
      </c>
    </row>
    <row r="9317" spans="1:13">
      <c r="A9317" t="s">
        <v>12007</v>
      </c>
      <c r="B9317">
        <v>4.5</v>
      </c>
      <c r="C9317" t="str">
        <f t="shared" si="145"/>
        <v>4 – 5</v>
      </c>
      <c r="D9317">
        <v>100</v>
      </c>
      <c r="E9317" t="s">
        <v>13149</v>
      </c>
      <c r="G9317" t="s">
        <v>13150</v>
      </c>
      <c r="H9317" t="s">
        <v>13150</v>
      </c>
      <c r="I9317" t="s">
        <v>12009</v>
      </c>
      <c r="J9317" t="s">
        <v>12010</v>
      </c>
      <c r="K9317" t="s">
        <v>13723</v>
      </c>
      <c r="L9317" t="s">
        <v>13155</v>
      </c>
      <c r="M9317" t="s">
        <v>16109</v>
      </c>
    </row>
    <row r="9318" spans="1:13">
      <c r="A9318" t="s">
        <v>12012</v>
      </c>
      <c r="B9318">
        <v>4.2</v>
      </c>
      <c r="C9318" t="str">
        <f t="shared" si="145"/>
        <v>4 – 5</v>
      </c>
      <c r="D9318">
        <v>7</v>
      </c>
      <c r="E9318" t="s">
        <v>13149</v>
      </c>
      <c r="G9318" t="s">
        <v>13150</v>
      </c>
      <c r="H9318" t="s">
        <v>13150</v>
      </c>
      <c r="I9318" t="s">
        <v>12015</v>
      </c>
      <c r="J9318" t="s">
        <v>12016</v>
      </c>
      <c r="K9318" t="s">
        <v>13722</v>
      </c>
      <c r="L9318" t="s">
        <v>16136</v>
      </c>
      <c r="M9318" t="s">
        <v>262</v>
      </c>
    </row>
    <row r="9319" spans="1:13">
      <c r="A9319" t="s">
        <v>12012</v>
      </c>
      <c r="B9319">
        <v>4.2</v>
      </c>
      <c r="C9319" t="str">
        <f t="shared" si="145"/>
        <v>4 – 5</v>
      </c>
      <c r="D9319">
        <v>7</v>
      </c>
      <c r="E9319" t="s">
        <v>13149</v>
      </c>
      <c r="G9319" t="s">
        <v>13150</v>
      </c>
      <c r="H9319" t="s">
        <v>13150</v>
      </c>
      <c r="I9319" t="s">
        <v>12015</v>
      </c>
      <c r="J9319" t="s">
        <v>12016</v>
      </c>
      <c r="K9319" t="s">
        <v>13722</v>
      </c>
      <c r="L9319" t="s">
        <v>16136</v>
      </c>
      <c r="M9319" t="s">
        <v>10</v>
      </c>
    </row>
    <row r="9320" spans="1:13">
      <c r="A9320" t="s">
        <v>12012</v>
      </c>
      <c r="B9320">
        <v>4.2</v>
      </c>
      <c r="C9320" t="str">
        <f t="shared" si="145"/>
        <v>4 – 5</v>
      </c>
      <c r="D9320">
        <v>7</v>
      </c>
      <c r="E9320" t="s">
        <v>13149</v>
      </c>
      <c r="G9320" t="s">
        <v>13150</v>
      </c>
      <c r="H9320" t="s">
        <v>13150</v>
      </c>
      <c r="I9320" t="s">
        <v>12015</v>
      </c>
      <c r="J9320" t="s">
        <v>12016</v>
      </c>
      <c r="K9320" t="s">
        <v>13722</v>
      </c>
      <c r="L9320" t="s">
        <v>16136</v>
      </c>
      <c r="M9320" t="s">
        <v>52</v>
      </c>
    </row>
    <row r="9321" spans="1:13">
      <c r="A9321" t="s">
        <v>12012</v>
      </c>
      <c r="B9321">
        <v>4.2</v>
      </c>
      <c r="C9321" t="str">
        <f t="shared" si="145"/>
        <v>4 – 5</v>
      </c>
      <c r="D9321">
        <v>7</v>
      </c>
      <c r="E9321" t="s">
        <v>13149</v>
      </c>
      <c r="G9321" t="s">
        <v>13150</v>
      </c>
      <c r="H9321" t="s">
        <v>13150</v>
      </c>
      <c r="I9321" t="s">
        <v>12015</v>
      </c>
      <c r="J9321" t="s">
        <v>12016</v>
      </c>
      <c r="K9321" t="s">
        <v>13722</v>
      </c>
      <c r="L9321" t="s">
        <v>16136</v>
      </c>
      <c r="M9321" t="s">
        <v>2256</v>
      </c>
    </row>
    <row r="9322" spans="1:13">
      <c r="A9322" t="s">
        <v>12012</v>
      </c>
      <c r="B9322">
        <v>4.2</v>
      </c>
      <c r="C9322" t="str">
        <f t="shared" si="145"/>
        <v>4 – 5</v>
      </c>
      <c r="D9322">
        <v>7</v>
      </c>
      <c r="E9322" t="s">
        <v>13149</v>
      </c>
      <c r="G9322" t="s">
        <v>13150</v>
      </c>
      <c r="H9322" t="s">
        <v>13150</v>
      </c>
      <c r="I9322" t="s">
        <v>12015</v>
      </c>
      <c r="J9322" t="s">
        <v>12016</v>
      </c>
      <c r="K9322" t="s">
        <v>13722</v>
      </c>
      <c r="L9322" t="s">
        <v>16136</v>
      </c>
      <c r="M9322" t="s">
        <v>16108</v>
      </c>
    </row>
    <row r="9323" spans="1:13">
      <c r="A9323" t="s">
        <v>12017</v>
      </c>
      <c r="B9323">
        <v>3.3</v>
      </c>
      <c r="C9323" t="str">
        <f t="shared" si="145"/>
        <v>3 – 4</v>
      </c>
      <c r="D9323">
        <v>31</v>
      </c>
      <c r="E9323" t="s">
        <v>13149</v>
      </c>
      <c r="G9323" t="s">
        <v>13150</v>
      </c>
      <c r="H9323" t="s">
        <v>13150</v>
      </c>
      <c r="I9323" t="s">
        <v>12020</v>
      </c>
      <c r="J9323" t="s">
        <v>12021</v>
      </c>
      <c r="K9323" t="s">
        <v>15997</v>
      </c>
      <c r="L9323" t="s">
        <v>14067</v>
      </c>
      <c r="M9323" t="s">
        <v>52</v>
      </c>
    </row>
    <row r="9324" spans="1:13">
      <c r="A9324" t="s">
        <v>12017</v>
      </c>
      <c r="B9324">
        <v>3.3</v>
      </c>
      <c r="C9324" t="str">
        <f t="shared" si="145"/>
        <v>3 – 4</v>
      </c>
      <c r="D9324">
        <v>31</v>
      </c>
      <c r="E9324" t="s">
        <v>13149</v>
      </c>
      <c r="G9324" t="s">
        <v>13150</v>
      </c>
      <c r="H9324" t="s">
        <v>13150</v>
      </c>
      <c r="I9324" t="s">
        <v>12020</v>
      </c>
      <c r="J9324" t="s">
        <v>12021</v>
      </c>
      <c r="K9324" t="s">
        <v>15997</v>
      </c>
      <c r="L9324" t="s">
        <v>14067</v>
      </c>
      <c r="M9324" t="s">
        <v>1505</v>
      </c>
    </row>
    <row r="9325" spans="1:13">
      <c r="A9325" t="s">
        <v>12017</v>
      </c>
      <c r="B9325">
        <v>3.3</v>
      </c>
      <c r="C9325" t="str">
        <f t="shared" si="145"/>
        <v>3 – 4</v>
      </c>
      <c r="D9325">
        <v>31</v>
      </c>
      <c r="E9325" t="s">
        <v>13149</v>
      </c>
      <c r="G9325" t="s">
        <v>13150</v>
      </c>
      <c r="H9325" t="s">
        <v>13150</v>
      </c>
      <c r="I9325" t="s">
        <v>12020</v>
      </c>
      <c r="J9325" t="s">
        <v>12021</v>
      </c>
      <c r="K9325" t="s">
        <v>15997</v>
      </c>
      <c r="L9325" t="s">
        <v>14067</v>
      </c>
      <c r="M9325" t="s">
        <v>18</v>
      </c>
    </row>
    <row r="9326" spans="1:13">
      <c r="A9326" t="s">
        <v>12017</v>
      </c>
      <c r="B9326">
        <v>3.3</v>
      </c>
      <c r="C9326" t="str">
        <f t="shared" si="145"/>
        <v>3 – 4</v>
      </c>
      <c r="D9326">
        <v>31</v>
      </c>
      <c r="E9326" t="s">
        <v>13149</v>
      </c>
      <c r="G9326" t="s">
        <v>13150</v>
      </c>
      <c r="H9326" t="s">
        <v>13150</v>
      </c>
      <c r="I9326" t="s">
        <v>12020</v>
      </c>
      <c r="J9326" t="s">
        <v>12021</v>
      </c>
      <c r="K9326" t="s">
        <v>15997</v>
      </c>
      <c r="L9326" t="s">
        <v>14067</v>
      </c>
      <c r="M9326" t="s">
        <v>1511</v>
      </c>
    </row>
    <row r="9327" spans="1:13">
      <c r="A9327" t="s">
        <v>12017</v>
      </c>
      <c r="B9327">
        <v>3.3</v>
      </c>
      <c r="C9327" t="str">
        <f t="shared" si="145"/>
        <v>3 – 4</v>
      </c>
      <c r="D9327">
        <v>31</v>
      </c>
      <c r="E9327" t="s">
        <v>13149</v>
      </c>
      <c r="G9327" t="s">
        <v>13150</v>
      </c>
      <c r="H9327" t="s">
        <v>13150</v>
      </c>
      <c r="I9327" t="s">
        <v>12020</v>
      </c>
      <c r="J9327" t="s">
        <v>12021</v>
      </c>
      <c r="K9327" t="s">
        <v>15997</v>
      </c>
      <c r="L9327" t="s">
        <v>14067</v>
      </c>
      <c r="M9327" t="s">
        <v>4172</v>
      </c>
    </row>
    <row r="9328" spans="1:13">
      <c r="A9328" t="s">
        <v>12023</v>
      </c>
      <c r="B9328">
        <v>4.8</v>
      </c>
      <c r="C9328" t="str">
        <f t="shared" si="145"/>
        <v>4 – 5</v>
      </c>
      <c r="D9328">
        <v>5000</v>
      </c>
      <c r="E9328" t="s">
        <v>13149</v>
      </c>
      <c r="G9328" t="s">
        <v>13150</v>
      </c>
      <c r="H9328" t="s">
        <v>13150</v>
      </c>
      <c r="I9328" t="s">
        <v>12025</v>
      </c>
      <c r="J9328" t="s">
        <v>12026</v>
      </c>
      <c r="K9328" t="s">
        <v>13724</v>
      </c>
      <c r="L9328" t="s">
        <v>13155</v>
      </c>
      <c r="M9328" t="s">
        <v>10</v>
      </c>
    </row>
    <row r="9329" spans="1:13">
      <c r="A9329" t="s">
        <v>12023</v>
      </c>
      <c r="B9329">
        <v>4.8</v>
      </c>
      <c r="C9329" t="str">
        <f t="shared" si="145"/>
        <v>4 – 5</v>
      </c>
      <c r="D9329">
        <v>5000</v>
      </c>
      <c r="E9329" t="s">
        <v>13149</v>
      </c>
      <c r="G9329" t="s">
        <v>13150</v>
      </c>
      <c r="H9329" t="s">
        <v>13150</v>
      </c>
      <c r="I9329" t="s">
        <v>12025</v>
      </c>
      <c r="J9329" t="s">
        <v>12026</v>
      </c>
      <c r="K9329" t="s">
        <v>13724</v>
      </c>
      <c r="L9329" t="s">
        <v>13155</v>
      </c>
      <c r="M9329" t="s">
        <v>595</v>
      </c>
    </row>
    <row r="9330" spans="1:13">
      <c r="A9330" t="s">
        <v>12027</v>
      </c>
      <c r="B9330">
        <v>4.9000000000000004</v>
      </c>
      <c r="C9330" t="str">
        <f t="shared" si="145"/>
        <v>4 – 5</v>
      </c>
      <c r="D9330">
        <v>10</v>
      </c>
      <c r="E9330" t="s">
        <v>13149</v>
      </c>
      <c r="G9330" t="s">
        <v>13150</v>
      </c>
      <c r="H9330" t="s">
        <v>13150</v>
      </c>
      <c r="I9330" t="s">
        <v>12029</v>
      </c>
      <c r="J9330" t="s">
        <v>12016</v>
      </c>
      <c r="K9330" t="s">
        <v>13722</v>
      </c>
      <c r="L9330" t="s">
        <v>16136</v>
      </c>
      <c r="M9330" t="s">
        <v>10</v>
      </c>
    </row>
    <row r="9331" spans="1:13">
      <c r="A9331" t="s">
        <v>12027</v>
      </c>
      <c r="B9331">
        <v>4.9000000000000004</v>
      </c>
      <c r="C9331" t="str">
        <f t="shared" si="145"/>
        <v>4 – 5</v>
      </c>
      <c r="D9331">
        <v>10</v>
      </c>
      <c r="E9331" t="s">
        <v>13149</v>
      </c>
      <c r="G9331" t="s">
        <v>13150</v>
      </c>
      <c r="H9331" t="s">
        <v>13150</v>
      </c>
      <c r="I9331" t="s">
        <v>12029</v>
      </c>
      <c r="J9331" t="s">
        <v>12016</v>
      </c>
      <c r="K9331" t="s">
        <v>13722</v>
      </c>
      <c r="L9331" t="s">
        <v>16136</v>
      </c>
      <c r="M9331" t="s">
        <v>18</v>
      </c>
    </row>
    <row r="9332" spans="1:13">
      <c r="A9332" t="s">
        <v>12027</v>
      </c>
      <c r="B9332">
        <v>4.9000000000000004</v>
      </c>
      <c r="C9332" t="str">
        <f t="shared" si="145"/>
        <v>4 – 5</v>
      </c>
      <c r="D9332">
        <v>10</v>
      </c>
      <c r="E9332" t="s">
        <v>13149</v>
      </c>
      <c r="G9332" t="s">
        <v>13150</v>
      </c>
      <c r="H9332" t="s">
        <v>13150</v>
      </c>
      <c r="I9332" t="s">
        <v>12029</v>
      </c>
      <c r="J9332" t="s">
        <v>12016</v>
      </c>
      <c r="K9332" t="s">
        <v>13722</v>
      </c>
      <c r="L9332" t="s">
        <v>16136</v>
      </c>
      <c r="M9332" t="s">
        <v>16115</v>
      </c>
    </row>
    <row r="9333" spans="1:13">
      <c r="A9333" t="s">
        <v>12027</v>
      </c>
      <c r="B9333">
        <v>4.9000000000000004</v>
      </c>
      <c r="C9333" t="str">
        <f t="shared" si="145"/>
        <v>4 – 5</v>
      </c>
      <c r="D9333">
        <v>10</v>
      </c>
      <c r="E9333" t="s">
        <v>13149</v>
      </c>
      <c r="G9333" t="s">
        <v>13150</v>
      </c>
      <c r="H9333" t="s">
        <v>13150</v>
      </c>
      <c r="I9333" t="s">
        <v>12029</v>
      </c>
      <c r="J9333" t="s">
        <v>12016</v>
      </c>
      <c r="K9333" t="s">
        <v>13722</v>
      </c>
      <c r="L9333" t="s">
        <v>16136</v>
      </c>
      <c r="M9333" t="s">
        <v>1220</v>
      </c>
    </row>
    <row r="9334" spans="1:13">
      <c r="A9334" t="s">
        <v>12030</v>
      </c>
      <c r="B9334">
        <v>4.7</v>
      </c>
      <c r="C9334" t="str">
        <f t="shared" si="145"/>
        <v>4 – 5</v>
      </c>
      <c r="D9334">
        <v>2000</v>
      </c>
      <c r="E9334" t="s">
        <v>13149</v>
      </c>
      <c r="G9334" t="s">
        <v>13150</v>
      </c>
      <c r="H9334" t="s">
        <v>13150</v>
      </c>
      <c r="I9334" t="s">
        <v>12032</v>
      </c>
      <c r="J9334" t="s">
        <v>12033</v>
      </c>
      <c r="K9334" t="s">
        <v>13725</v>
      </c>
      <c r="L9334" t="s">
        <v>14400</v>
      </c>
      <c r="M9334" t="s">
        <v>18</v>
      </c>
    </row>
    <row r="9335" spans="1:13">
      <c r="A9335" t="s">
        <v>12030</v>
      </c>
      <c r="B9335">
        <v>4.7</v>
      </c>
      <c r="C9335" t="str">
        <f t="shared" si="145"/>
        <v>4 – 5</v>
      </c>
      <c r="D9335">
        <v>2000</v>
      </c>
      <c r="E9335" t="s">
        <v>13149</v>
      </c>
      <c r="G9335" t="s">
        <v>13150</v>
      </c>
      <c r="H9335" t="s">
        <v>13150</v>
      </c>
      <c r="I9335" t="s">
        <v>12032</v>
      </c>
      <c r="J9335" t="s">
        <v>12033</v>
      </c>
      <c r="K9335" t="s">
        <v>13725</v>
      </c>
      <c r="L9335" t="s">
        <v>14400</v>
      </c>
      <c r="M9335" t="s">
        <v>8122</v>
      </c>
    </row>
    <row r="9336" spans="1:13">
      <c r="A9336" t="s">
        <v>12030</v>
      </c>
      <c r="B9336">
        <v>4.7</v>
      </c>
      <c r="C9336" t="str">
        <f t="shared" si="145"/>
        <v>4 – 5</v>
      </c>
      <c r="D9336">
        <v>2000</v>
      </c>
      <c r="E9336" t="s">
        <v>13149</v>
      </c>
      <c r="G9336" t="s">
        <v>13150</v>
      </c>
      <c r="H9336" t="s">
        <v>13150</v>
      </c>
      <c r="I9336" t="s">
        <v>12032</v>
      </c>
      <c r="J9336" t="s">
        <v>12033</v>
      </c>
      <c r="K9336" t="s">
        <v>13725</v>
      </c>
      <c r="L9336" t="s">
        <v>14400</v>
      </c>
      <c r="M9336" t="s">
        <v>1220</v>
      </c>
    </row>
    <row r="9337" spans="1:13">
      <c r="A9337" t="s">
        <v>12034</v>
      </c>
      <c r="B9337">
        <v>4.5999999999999996</v>
      </c>
      <c r="C9337" t="str">
        <f t="shared" si="145"/>
        <v>4 – 5</v>
      </c>
      <c r="D9337">
        <v>100</v>
      </c>
      <c r="E9337" t="s">
        <v>13149</v>
      </c>
      <c r="G9337" t="s">
        <v>13150</v>
      </c>
      <c r="H9337" t="s">
        <v>13150</v>
      </c>
      <c r="I9337" t="s">
        <v>12036</v>
      </c>
      <c r="J9337" t="s">
        <v>12037</v>
      </c>
      <c r="K9337" t="s">
        <v>13726</v>
      </c>
      <c r="L9337" t="s">
        <v>16135</v>
      </c>
      <c r="M9337" t="s">
        <v>18</v>
      </c>
    </row>
    <row r="9338" spans="1:13">
      <c r="A9338" t="s">
        <v>12034</v>
      </c>
      <c r="B9338">
        <v>4.5999999999999996</v>
      </c>
      <c r="C9338" t="str">
        <f t="shared" si="145"/>
        <v>4 – 5</v>
      </c>
      <c r="D9338">
        <v>100</v>
      </c>
      <c r="E9338" t="s">
        <v>13149</v>
      </c>
      <c r="G9338" t="s">
        <v>13150</v>
      </c>
      <c r="H9338" t="s">
        <v>13150</v>
      </c>
      <c r="I9338" t="s">
        <v>12036</v>
      </c>
      <c r="J9338" t="s">
        <v>12037</v>
      </c>
      <c r="K9338" t="s">
        <v>13726</v>
      </c>
      <c r="L9338" t="s">
        <v>16135</v>
      </c>
      <c r="M9338" t="s">
        <v>1511</v>
      </c>
    </row>
    <row r="9339" spans="1:13">
      <c r="A9339" t="s">
        <v>6349</v>
      </c>
      <c r="B9339">
        <v>4.4000000000000004</v>
      </c>
      <c r="C9339" t="str">
        <f t="shared" si="145"/>
        <v>4 – 5</v>
      </c>
      <c r="D9339">
        <v>12</v>
      </c>
      <c r="E9339" t="s">
        <v>13149</v>
      </c>
      <c r="G9339" t="s">
        <v>13150</v>
      </c>
      <c r="H9339" t="s">
        <v>13150</v>
      </c>
      <c r="I9339" t="s">
        <v>12040</v>
      </c>
      <c r="J9339" t="s">
        <v>12041</v>
      </c>
      <c r="K9339" t="s">
        <v>13879</v>
      </c>
      <c r="L9339" t="s">
        <v>14400</v>
      </c>
      <c r="M9339" t="s">
        <v>52</v>
      </c>
    </row>
    <row r="9340" spans="1:13">
      <c r="A9340" t="s">
        <v>6349</v>
      </c>
      <c r="B9340">
        <v>4.4000000000000004</v>
      </c>
      <c r="C9340" t="str">
        <f t="shared" si="145"/>
        <v>4 – 5</v>
      </c>
      <c r="D9340">
        <v>12</v>
      </c>
      <c r="E9340" t="s">
        <v>13149</v>
      </c>
      <c r="G9340" t="s">
        <v>13150</v>
      </c>
      <c r="H9340" t="s">
        <v>13150</v>
      </c>
      <c r="I9340" t="s">
        <v>12040</v>
      </c>
      <c r="J9340" t="s">
        <v>12041</v>
      </c>
      <c r="K9340" t="s">
        <v>13879</v>
      </c>
      <c r="L9340" t="s">
        <v>14400</v>
      </c>
      <c r="M9340" t="s">
        <v>1762</v>
      </c>
    </row>
    <row r="9341" spans="1:13">
      <c r="A9341" t="s">
        <v>12042</v>
      </c>
      <c r="B9341">
        <v>3.8</v>
      </c>
      <c r="C9341" t="str">
        <f t="shared" si="145"/>
        <v>3 – 4</v>
      </c>
      <c r="D9341">
        <v>18</v>
      </c>
      <c r="E9341" t="s">
        <v>13149</v>
      </c>
      <c r="G9341" t="s">
        <v>13150</v>
      </c>
      <c r="H9341" t="s">
        <v>13150</v>
      </c>
      <c r="I9341" t="s">
        <v>12045</v>
      </c>
      <c r="J9341" t="s">
        <v>12046</v>
      </c>
      <c r="K9341" t="s">
        <v>13727</v>
      </c>
      <c r="L9341" t="s">
        <v>13155</v>
      </c>
      <c r="M9341" t="s">
        <v>10</v>
      </c>
    </row>
    <row r="9342" spans="1:13">
      <c r="A9342" t="s">
        <v>12047</v>
      </c>
      <c r="B9342">
        <v>4.5</v>
      </c>
      <c r="C9342" t="str">
        <f t="shared" si="145"/>
        <v>4 – 5</v>
      </c>
      <c r="D9342">
        <v>90</v>
      </c>
      <c r="E9342" t="s">
        <v>13149</v>
      </c>
      <c r="G9342" t="s">
        <v>13150</v>
      </c>
      <c r="H9342" t="s">
        <v>13150</v>
      </c>
      <c r="I9342" t="s">
        <v>12049</v>
      </c>
      <c r="J9342" t="s">
        <v>12050</v>
      </c>
      <c r="K9342" t="s">
        <v>13728</v>
      </c>
      <c r="L9342" t="s">
        <v>16136</v>
      </c>
      <c r="M9342" t="s">
        <v>635</v>
      </c>
    </row>
    <row r="9343" spans="1:13">
      <c r="A9343" t="s">
        <v>12047</v>
      </c>
      <c r="B9343">
        <v>4.5</v>
      </c>
      <c r="C9343" t="str">
        <f t="shared" si="145"/>
        <v>4 – 5</v>
      </c>
      <c r="D9343">
        <v>90</v>
      </c>
      <c r="E9343" t="s">
        <v>13149</v>
      </c>
      <c r="G9343" t="s">
        <v>13150</v>
      </c>
      <c r="H9343" t="s">
        <v>13150</v>
      </c>
      <c r="I9343" t="s">
        <v>12049</v>
      </c>
      <c r="J9343" t="s">
        <v>12050</v>
      </c>
      <c r="K9343" t="s">
        <v>13728</v>
      </c>
      <c r="L9343" t="s">
        <v>16136</v>
      </c>
      <c r="M9343" t="s">
        <v>330</v>
      </c>
    </row>
    <row r="9344" spans="1:13">
      <c r="A9344" t="s">
        <v>12047</v>
      </c>
      <c r="B9344">
        <v>4.5</v>
      </c>
      <c r="C9344" t="str">
        <f t="shared" si="145"/>
        <v>4 – 5</v>
      </c>
      <c r="D9344">
        <v>90</v>
      </c>
      <c r="E9344" t="s">
        <v>13149</v>
      </c>
      <c r="G9344" t="s">
        <v>13150</v>
      </c>
      <c r="H9344" t="s">
        <v>13150</v>
      </c>
      <c r="I9344" t="s">
        <v>12049</v>
      </c>
      <c r="J9344" t="s">
        <v>12050</v>
      </c>
      <c r="K9344" t="s">
        <v>13728</v>
      </c>
      <c r="L9344" t="s">
        <v>16136</v>
      </c>
      <c r="M9344" t="s">
        <v>257</v>
      </c>
    </row>
    <row r="9345" spans="1:13">
      <c r="A9345" t="s">
        <v>12047</v>
      </c>
      <c r="B9345">
        <v>4.5</v>
      </c>
      <c r="C9345" t="str">
        <f t="shared" si="145"/>
        <v>4 – 5</v>
      </c>
      <c r="D9345">
        <v>90</v>
      </c>
      <c r="E9345" t="s">
        <v>13149</v>
      </c>
      <c r="G9345" t="s">
        <v>13150</v>
      </c>
      <c r="H9345" t="s">
        <v>13150</v>
      </c>
      <c r="I9345" t="s">
        <v>12049</v>
      </c>
      <c r="J9345" t="s">
        <v>12050</v>
      </c>
      <c r="K9345" t="s">
        <v>13728</v>
      </c>
      <c r="L9345" t="s">
        <v>16136</v>
      </c>
      <c r="M9345" t="s">
        <v>262</v>
      </c>
    </row>
    <row r="9346" spans="1:13">
      <c r="A9346" t="s">
        <v>12047</v>
      </c>
      <c r="B9346">
        <v>4.5</v>
      </c>
      <c r="C9346" t="str">
        <f t="shared" ref="C9346:C9409" si="146">IF(B9346="", "No Rating",
 IF(B9346&lt;=2, "1 – 2",
 IF(B9346&lt;=3, "2 – 3",
 IF(B9346&lt;=4, "3 – 4",
 "4 – 5"))))</f>
        <v>4 – 5</v>
      </c>
      <c r="D9346">
        <v>90</v>
      </c>
      <c r="E9346" t="s">
        <v>13149</v>
      </c>
      <c r="G9346" t="s">
        <v>13150</v>
      </c>
      <c r="H9346" t="s">
        <v>13150</v>
      </c>
      <c r="I9346" t="s">
        <v>12049</v>
      </c>
      <c r="J9346" t="s">
        <v>12050</v>
      </c>
      <c r="K9346" t="s">
        <v>13728</v>
      </c>
      <c r="L9346" t="s">
        <v>16136</v>
      </c>
      <c r="M9346" t="s">
        <v>10</v>
      </c>
    </row>
    <row r="9347" spans="1:13">
      <c r="A9347" t="s">
        <v>12051</v>
      </c>
      <c r="C9347" t="str">
        <f t="shared" si="146"/>
        <v>No Rating</v>
      </c>
      <c r="E9347" t="s">
        <v>13150</v>
      </c>
      <c r="G9347" t="s">
        <v>13150</v>
      </c>
      <c r="H9347" t="s">
        <v>13150</v>
      </c>
      <c r="I9347" t="s">
        <v>12053</v>
      </c>
      <c r="J9347" t="s">
        <v>12054</v>
      </c>
      <c r="K9347" t="s">
        <v>13729</v>
      </c>
      <c r="L9347" t="s">
        <v>14079</v>
      </c>
      <c r="M9347" t="s">
        <v>262</v>
      </c>
    </row>
    <row r="9348" spans="1:13">
      <c r="A9348" t="s">
        <v>12051</v>
      </c>
      <c r="C9348" t="str">
        <f t="shared" si="146"/>
        <v>No Rating</v>
      </c>
      <c r="E9348" t="s">
        <v>13150</v>
      </c>
      <c r="G9348" t="s">
        <v>13150</v>
      </c>
      <c r="H9348" t="s">
        <v>13150</v>
      </c>
      <c r="I9348" t="s">
        <v>12053</v>
      </c>
      <c r="J9348" t="s">
        <v>12054</v>
      </c>
      <c r="K9348" t="s">
        <v>13729</v>
      </c>
      <c r="L9348" t="s">
        <v>14079</v>
      </c>
      <c r="M9348" t="s">
        <v>10</v>
      </c>
    </row>
    <row r="9349" spans="1:13">
      <c r="A9349" t="s">
        <v>12051</v>
      </c>
      <c r="C9349" t="str">
        <f t="shared" si="146"/>
        <v>No Rating</v>
      </c>
      <c r="E9349" t="s">
        <v>13150</v>
      </c>
      <c r="G9349" t="s">
        <v>13150</v>
      </c>
      <c r="H9349" t="s">
        <v>13150</v>
      </c>
      <c r="I9349" t="s">
        <v>12053</v>
      </c>
      <c r="J9349" t="s">
        <v>12054</v>
      </c>
      <c r="K9349" t="s">
        <v>13729</v>
      </c>
      <c r="L9349" t="s">
        <v>14079</v>
      </c>
      <c r="M9349" t="s">
        <v>52</v>
      </c>
    </row>
    <row r="9350" spans="1:13">
      <c r="A9350" t="s">
        <v>12051</v>
      </c>
      <c r="C9350" t="str">
        <f t="shared" si="146"/>
        <v>No Rating</v>
      </c>
      <c r="E9350" t="s">
        <v>13150</v>
      </c>
      <c r="G9350" t="s">
        <v>13150</v>
      </c>
      <c r="H9350" t="s">
        <v>13150</v>
      </c>
      <c r="I9350" t="s">
        <v>12053</v>
      </c>
      <c r="J9350" t="s">
        <v>12054</v>
      </c>
      <c r="K9350" t="s">
        <v>13729</v>
      </c>
      <c r="L9350" t="s">
        <v>14079</v>
      </c>
      <c r="M9350" t="s">
        <v>511</v>
      </c>
    </row>
    <row r="9351" spans="1:13">
      <c r="A9351" t="s">
        <v>12051</v>
      </c>
      <c r="C9351" t="str">
        <f t="shared" si="146"/>
        <v>No Rating</v>
      </c>
      <c r="E9351" t="s">
        <v>13150</v>
      </c>
      <c r="G9351" t="s">
        <v>13150</v>
      </c>
      <c r="H9351" t="s">
        <v>13150</v>
      </c>
      <c r="I9351" t="s">
        <v>12053</v>
      </c>
      <c r="J9351" t="s">
        <v>12054</v>
      </c>
      <c r="K9351" t="s">
        <v>13729</v>
      </c>
      <c r="L9351" t="s">
        <v>14079</v>
      </c>
      <c r="M9351" t="s">
        <v>595</v>
      </c>
    </row>
    <row r="9352" spans="1:13">
      <c r="A9352" t="s">
        <v>12055</v>
      </c>
      <c r="C9352" t="str">
        <f t="shared" si="146"/>
        <v>No Rating</v>
      </c>
      <c r="E9352" t="s">
        <v>13150</v>
      </c>
      <c r="G9352" t="s">
        <v>13150</v>
      </c>
      <c r="H9352" t="s">
        <v>13150</v>
      </c>
      <c r="I9352" t="s">
        <v>12057</v>
      </c>
      <c r="J9352" t="s">
        <v>12058</v>
      </c>
      <c r="K9352" t="s">
        <v>13730</v>
      </c>
      <c r="L9352" t="s">
        <v>16127</v>
      </c>
      <c r="M9352" t="s">
        <v>330</v>
      </c>
    </row>
    <row r="9353" spans="1:13">
      <c r="A9353" t="s">
        <v>12059</v>
      </c>
      <c r="B9353">
        <v>3</v>
      </c>
      <c r="C9353" t="str">
        <f t="shared" si="146"/>
        <v>2 – 3</v>
      </c>
      <c r="D9353">
        <v>100</v>
      </c>
      <c r="E9353" t="s">
        <v>13149</v>
      </c>
      <c r="G9353" t="s">
        <v>13150</v>
      </c>
      <c r="H9353" t="s">
        <v>13150</v>
      </c>
      <c r="I9353" t="s">
        <v>12061</v>
      </c>
      <c r="J9353" t="s">
        <v>12058</v>
      </c>
      <c r="K9353" t="s">
        <v>13730</v>
      </c>
      <c r="L9353" t="s">
        <v>16127</v>
      </c>
      <c r="M9353" t="s">
        <v>330</v>
      </c>
    </row>
    <row r="9354" spans="1:13">
      <c r="A9354" t="s">
        <v>12062</v>
      </c>
      <c r="B9354">
        <v>1.9</v>
      </c>
      <c r="C9354" t="str">
        <f t="shared" si="146"/>
        <v>1 – 2</v>
      </c>
      <c r="D9354">
        <v>7</v>
      </c>
      <c r="E9354" t="s">
        <v>13149</v>
      </c>
      <c r="G9354" t="s">
        <v>13150</v>
      </c>
      <c r="H9354" t="s">
        <v>13150</v>
      </c>
      <c r="I9354" t="s">
        <v>12064</v>
      </c>
      <c r="J9354" t="s">
        <v>12065</v>
      </c>
      <c r="K9354" t="s">
        <v>13731</v>
      </c>
      <c r="L9354" t="s">
        <v>16136</v>
      </c>
      <c r="M9354" t="s">
        <v>257</v>
      </c>
    </row>
    <row r="9355" spans="1:13">
      <c r="A9355" t="s">
        <v>12062</v>
      </c>
      <c r="B9355">
        <v>1.9</v>
      </c>
      <c r="C9355" t="str">
        <f t="shared" si="146"/>
        <v>1 – 2</v>
      </c>
      <c r="D9355">
        <v>7</v>
      </c>
      <c r="E9355" t="s">
        <v>13149</v>
      </c>
      <c r="G9355" t="s">
        <v>13150</v>
      </c>
      <c r="H9355" t="s">
        <v>13150</v>
      </c>
      <c r="I9355" t="s">
        <v>12064</v>
      </c>
      <c r="J9355" t="s">
        <v>12065</v>
      </c>
      <c r="K9355" t="s">
        <v>13731</v>
      </c>
      <c r="L9355" t="s">
        <v>16136</v>
      </c>
      <c r="M9355" t="s">
        <v>52</v>
      </c>
    </row>
    <row r="9356" spans="1:13">
      <c r="A9356" t="s">
        <v>12062</v>
      </c>
      <c r="B9356">
        <v>1.9</v>
      </c>
      <c r="C9356" t="str">
        <f t="shared" si="146"/>
        <v>1 – 2</v>
      </c>
      <c r="D9356">
        <v>7</v>
      </c>
      <c r="E9356" t="s">
        <v>13149</v>
      </c>
      <c r="G9356" t="s">
        <v>13150</v>
      </c>
      <c r="H9356" t="s">
        <v>13150</v>
      </c>
      <c r="I9356" t="s">
        <v>12064</v>
      </c>
      <c r="J9356" t="s">
        <v>12065</v>
      </c>
      <c r="K9356" t="s">
        <v>13731</v>
      </c>
      <c r="L9356" t="s">
        <v>16136</v>
      </c>
      <c r="M9356" t="s">
        <v>12403</v>
      </c>
    </row>
    <row r="9357" spans="1:13">
      <c r="A9357" t="s">
        <v>12062</v>
      </c>
      <c r="B9357">
        <v>1.9</v>
      </c>
      <c r="C9357" t="str">
        <f t="shared" si="146"/>
        <v>1 – 2</v>
      </c>
      <c r="D9357">
        <v>7</v>
      </c>
      <c r="E9357" t="s">
        <v>13149</v>
      </c>
      <c r="G9357" t="s">
        <v>13150</v>
      </c>
      <c r="H9357" t="s">
        <v>13150</v>
      </c>
      <c r="I9357" t="s">
        <v>12064</v>
      </c>
      <c r="J9357" t="s">
        <v>12065</v>
      </c>
      <c r="K9357" t="s">
        <v>13731</v>
      </c>
      <c r="L9357" t="s">
        <v>16136</v>
      </c>
      <c r="M9357" t="s">
        <v>16112</v>
      </c>
    </row>
    <row r="9358" spans="1:13">
      <c r="A9358" t="s">
        <v>12066</v>
      </c>
      <c r="B9358">
        <v>4.7</v>
      </c>
      <c r="C9358" t="str">
        <f t="shared" si="146"/>
        <v>4 – 5</v>
      </c>
      <c r="D9358">
        <v>22</v>
      </c>
      <c r="E9358" t="s">
        <v>13149</v>
      </c>
      <c r="G9358" t="s">
        <v>13150</v>
      </c>
      <c r="H9358" t="s">
        <v>13150</v>
      </c>
      <c r="I9358" t="s">
        <v>12068</v>
      </c>
      <c r="J9358" t="s">
        <v>12069</v>
      </c>
      <c r="K9358" t="s">
        <v>13732</v>
      </c>
      <c r="L9358" t="s">
        <v>16136</v>
      </c>
      <c r="M9358" t="s">
        <v>52</v>
      </c>
    </row>
    <row r="9359" spans="1:13">
      <c r="A9359" t="s">
        <v>12066</v>
      </c>
      <c r="B9359">
        <v>4.7</v>
      </c>
      <c r="C9359" t="str">
        <f t="shared" si="146"/>
        <v>4 – 5</v>
      </c>
      <c r="D9359">
        <v>22</v>
      </c>
      <c r="E9359" t="s">
        <v>13149</v>
      </c>
      <c r="G9359" t="s">
        <v>13150</v>
      </c>
      <c r="H9359" t="s">
        <v>13150</v>
      </c>
      <c r="I9359" t="s">
        <v>12068</v>
      </c>
      <c r="J9359" t="s">
        <v>12069</v>
      </c>
      <c r="K9359" t="s">
        <v>13732</v>
      </c>
      <c r="L9359" t="s">
        <v>16136</v>
      </c>
      <c r="M9359" t="s">
        <v>18</v>
      </c>
    </row>
    <row r="9360" spans="1:13">
      <c r="A9360" t="s">
        <v>12070</v>
      </c>
      <c r="B9360">
        <v>4.8</v>
      </c>
      <c r="C9360" t="str">
        <f t="shared" si="146"/>
        <v>4 – 5</v>
      </c>
      <c r="D9360">
        <v>2000</v>
      </c>
      <c r="E9360" t="s">
        <v>13149</v>
      </c>
      <c r="G9360" t="s">
        <v>13150</v>
      </c>
      <c r="H9360" t="s">
        <v>13150</v>
      </c>
      <c r="I9360" t="s">
        <v>12072</v>
      </c>
      <c r="J9360" t="s">
        <v>12073</v>
      </c>
      <c r="K9360" t="s">
        <v>13733</v>
      </c>
      <c r="L9360" t="s">
        <v>13155</v>
      </c>
      <c r="M9360" t="s">
        <v>18</v>
      </c>
    </row>
    <row r="9361" spans="1:13">
      <c r="A9361" t="s">
        <v>12070</v>
      </c>
      <c r="B9361">
        <v>4.8</v>
      </c>
      <c r="C9361" t="str">
        <f t="shared" si="146"/>
        <v>4 – 5</v>
      </c>
      <c r="D9361">
        <v>2000</v>
      </c>
      <c r="E9361" t="s">
        <v>13149</v>
      </c>
      <c r="G9361" t="s">
        <v>13150</v>
      </c>
      <c r="H9361" t="s">
        <v>13150</v>
      </c>
      <c r="I9361" t="s">
        <v>12072</v>
      </c>
      <c r="J9361" t="s">
        <v>12073</v>
      </c>
      <c r="K9361" t="s">
        <v>13733</v>
      </c>
      <c r="L9361" t="s">
        <v>13155</v>
      </c>
      <c r="M9361" t="s">
        <v>16119</v>
      </c>
    </row>
    <row r="9362" spans="1:13">
      <c r="A9362" t="s">
        <v>12074</v>
      </c>
      <c r="B9362">
        <v>4.2</v>
      </c>
      <c r="C9362" t="str">
        <f t="shared" si="146"/>
        <v>4 – 5</v>
      </c>
      <c r="D9362">
        <v>1000</v>
      </c>
      <c r="E9362" t="s">
        <v>13149</v>
      </c>
      <c r="G9362" t="s">
        <v>13150</v>
      </c>
      <c r="H9362" t="s">
        <v>13150</v>
      </c>
      <c r="I9362" t="s">
        <v>12076</v>
      </c>
      <c r="J9362" t="s">
        <v>12077</v>
      </c>
      <c r="K9362" t="s">
        <v>13734</v>
      </c>
      <c r="L9362" t="s">
        <v>16138</v>
      </c>
      <c r="M9362" t="s">
        <v>10</v>
      </c>
    </row>
    <row r="9363" spans="1:13">
      <c r="A9363" t="s">
        <v>12074</v>
      </c>
      <c r="B9363">
        <v>4.2</v>
      </c>
      <c r="C9363" t="str">
        <f t="shared" si="146"/>
        <v>4 – 5</v>
      </c>
      <c r="D9363">
        <v>1000</v>
      </c>
      <c r="E9363" t="s">
        <v>13149</v>
      </c>
      <c r="G9363" t="s">
        <v>13150</v>
      </c>
      <c r="H9363" t="s">
        <v>13150</v>
      </c>
      <c r="I9363" t="s">
        <v>12076</v>
      </c>
      <c r="J9363" t="s">
        <v>12077</v>
      </c>
      <c r="K9363" t="s">
        <v>13734</v>
      </c>
      <c r="L9363" t="s">
        <v>16138</v>
      </c>
      <c r="M9363" t="s">
        <v>18</v>
      </c>
    </row>
    <row r="9364" spans="1:13">
      <c r="A9364" t="s">
        <v>12074</v>
      </c>
      <c r="B9364">
        <v>4.2</v>
      </c>
      <c r="C9364" t="str">
        <f t="shared" si="146"/>
        <v>4 – 5</v>
      </c>
      <c r="D9364">
        <v>1000</v>
      </c>
      <c r="E9364" t="s">
        <v>13149</v>
      </c>
      <c r="G9364" t="s">
        <v>13150</v>
      </c>
      <c r="H9364" t="s">
        <v>13150</v>
      </c>
      <c r="I9364" t="s">
        <v>12076</v>
      </c>
      <c r="J9364" t="s">
        <v>12077</v>
      </c>
      <c r="K9364" t="s">
        <v>13734</v>
      </c>
      <c r="L9364" t="s">
        <v>16138</v>
      </c>
      <c r="M9364" t="s">
        <v>3586</v>
      </c>
    </row>
    <row r="9365" spans="1:13">
      <c r="A9365" t="s">
        <v>12074</v>
      </c>
      <c r="B9365">
        <v>4.2</v>
      </c>
      <c r="C9365" t="str">
        <f t="shared" si="146"/>
        <v>4 – 5</v>
      </c>
      <c r="D9365">
        <v>1000</v>
      </c>
      <c r="E9365" t="s">
        <v>13149</v>
      </c>
      <c r="G9365" t="s">
        <v>13150</v>
      </c>
      <c r="H9365" t="s">
        <v>13150</v>
      </c>
      <c r="I9365" t="s">
        <v>12076</v>
      </c>
      <c r="J9365" t="s">
        <v>12077</v>
      </c>
      <c r="K9365" t="s">
        <v>13734</v>
      </c>
      <c r="L9365" t="s">
        <v>16138</v>
      </c>
      <c r="M9365" t="s">
        <v>8122</v>
      </c>
    </row>
    <row r="9366" spans="1:13">
      <c r="A9366" t="s">
        <v>12074</v>
      </c>
      <c r="B9366">
        <v>4.2</v>
      </c>
      <c r="C9366" t="str">
        <f t="shared" si="146"/>
        <v>4 – 5</v>
      </c>
      <c r="D9366">
        <v>1000</v>
      </c>
      <c r="E9366" t="s">
        <v>13149</v>
      </c>
      <c r="G9366" t="s">
        <v>13150</v>
      </c>
      <c r="H9366" t="s">
        <v>13150</v>
      </c>
      <c r="I9366" t="s">
        <v>12076</v>
      </c>
      <c r="J9366" t="s">
        <v>12077</v>
      </c>
      <c r="K9366" t="s">
        <v>13734</v>
      </c>
      <c r="L9366" t="s">
        <v>16138</v>
      </c>
      <c r="M9366" t="s">
        <v>16110</v>
      </c>
    </row>
    <row r="9367" spans="1:13">
      <c r="A9367" t="s">
        <v>12079</v>
      </c>
      <c r="C9367" t="str">
        <f t="shared" si="146"/>
        <v>No Rating</v>
      </c>
      <c r="E9367" t="s">
        <v>13150</v>
      </c>
      <c r="G9367" t="s">
        <v>13150</v>
      </c>
      <c r="H9367" t="s">
        <v>13150</v>
      </c>
      <c r="I9367" t="s">
        <v>12081</v>
      </c>
      <c r="J9367" t="s">
        <v>12082</v>
      </c>
      <c r="K9367" t="s">
        <v>16182</v>
      </c>
      <c r="L9367" t="s">
        <v>16138</v>
      </c>
      <c r="M9367" t="s">
        <v>12403</v>
      </c>
    </row>
    <row r="9368" spans="1:13">
      <c r="A9368" t="s">
        <v>12079</v>
      </c>
      <c r="C9368" t="str">
        <f t="shared" si="146"/>
        <v>No Rating</v>
      </c>
      <c r="E9368" t="s">
        <v>13150</v>
      </c>
      <c r="G9368" t="s">
        <v>13150</v>
      </c>
      <c r="H9368" t="s">
        <v>13150</v>
      </c>
      <c r="I9368" t="s">
        <v>12081</v>
      </c>
      <c r="J9368" t="s">
        <v>12082</v>
      </c>
      <c r="K9368" t="s">
        <v>16182</v>
      </c>
      <c r="L9368" t="s">
        <v>16138</v>
      </c>
      <c r="M9368" t="s">
        <v>511</v>
      </c>
    </row>
    <row r="9369" spans="1:13">
      <c r="A9369" t="s">
        <v>12083</v>
      </c>
      <c r="C9369" t="str">
        <f t="shared" si="146"/>
        <v>No Rating</v>
      </c>
      <c r="E9369" t="s">
        <v>13150</v>
      </c>
      <c r="G9369" t="s">
        <v>13150</v>
      </c>
      <c r="H9369" t="s">
        <v>13150</v>
      </c>
      <c r="I9369" t="s">
        <v>12085</v>
      </c>
      <c r="J9369" t="s">
        <v>12086</v>
      </c>
      <c r="K9369" t="s">
        <v>13735</v>
      </c>
      <c r="L9369" t="s">
        <v>16138</v>
      </c>
      <c r="M9369" t="s">
        <v>149</v>
      </c>
    </row>
    <row r="9370" spans="1:13">
      <c r="A9370" t="s">
        <v>12083</v>
      </c>
      <c r="C9370" t="str">
        <f t="shared" si="146"/>
        <v>No Rating</v>
      </c>
      <c r="E9370" t="s">
        <v>13150</v>
      </c>
      <c r="G9370" t="s">
        <v>13150</v>
      </c>
      <c r="H9370" t="s">
        <v>13150</v>
      </c>
      <c r="I9370" t="s">
        <v>12085</v>
      </c>
      <c r="J9370" t="s">
        <v>12086</v>
      </c>
      <c r="K9370" t="s">
        <v>13735</v>
      </c>
      <c r="L9370" t="s">
        <v>16138</v>
      </c>
      <c r="M9370" t="s">
        <v>52</v>
      </c>
    </row>
    <row r="9371" spans="1:13">
      <c r="A9371" t="s">
        <v>12083</v>
      </c>
      <c r="C9371" t="str">
        <f t="shared" si="146"/>
        <v>No Rating</v>
      </c>
      <c r="E9371" t="s">
        <v>13150</v>
      </c>
      <c r="G9371" t="s">
        <v>13150</v>
      </c>
      <c r="H9371" t="s">
        <v>13150</v>
      </c>
      <c r="I9371" t="s">
        <v>12085</v>
      </c>
      <c r="J9371" t="s">
        <v>12086</v>
      </c>
      <c r="K9371" t="s">
        <v>13735</v>
      </c>
      <c r="L9371" t="s">
        <v>16138</v>
      </c>
      <c r="M9371" t="s">
        <v>1762</v>
      </c>
    </row>
    <row r="9372" spans="1:13">
      <c r="A9372" t="s">
        <v>12083</v>
      </c>
      <c r="C9372" t="str">
        <f t="shared" si="146"/>
        <v>No Rating</v>
      </c>
      <c r="E9372" t="s">
        <v>13150</v>
      </c>
      <c r="G9372" t="s">
        <v>13150</v>
      </c>
      <c r="H9372" t="s">
        <v>13150</v>
      </c>
      <c r="I9372" t="s">
        <v>12085</v>
      </c>
      <c r="J9372" t="s">
        <v>12086</v>
      </c>
      <c r="K9372" t="s">
        <v>13735</v>
      </c>
      <c r="L9372" t="s">
        <v>16138</v>
      </c>
      <c r="M9372" t="s">
        <v>3586</v>
      </c>
    </row>
    <row r="9373" spans="1:13">
      <c r="A9373" t="s">
        <v>12088</v>
      </c>
      <c r="B9373">
        <v>4.0999999999999996</v>
      </c>
      <c r="C9373" t="str">
        <f t="shared" si="146"/>
        <v>4 – 5</v>
      </c>
      <c r="D9373">
        <v>100</v>
      </c>
      <c r="E9373" t="s">
        <v>13149</v>
      </c>
      <c r="G9373" t="s">
        <v>13150</v>
      </c>
      <c r="H9373" t="s">
        <v>13150</v>
      </c>
      <c r="I9373" t="s">
        <v>12090</v>
      </c>
      <c r="J9373" t="s">
        <v>12091</v>
      </c>
      <c r="K9373" t="s">
        <v>13880</v>
      </c>
      <c r="L9373" t="s">
        <v>14400</v>
      </c>
      <c r="M9373" t="s">
        <v>257</v>
      </c>
    </row>
    <row r="9374" spans="1:13">
      <c r="A9374" t="s">
        <v>12088</v>
      </c>
      <c r="B9374">
        <v>4.0999999999999996</v>
      </c>
      <c r="C9374" t="str">
        <f t="shared" si="146"/>
        <v>4 – 5</v>
      </c>
      <c r="D9374">
        <v>100</v>
      </c>
      <c r="E9374" t="s">
        <v>13149</v>
      </c>
      <c r="G9374" t="s">
        <v>13150</v>
      </c>
      <c r="H9374" t="s">
        <v>13150</v>
      </c>
      <c r="I9374" t="s">
        <v>12090</v>
      </c>
      <c r="J9374" t="s">
        <v>12091</v>
      </c>
      <c r="K9374" t="s">
        <v>13880</v>
      </c>
      <c r="L9374" t="s">
        <v>14400</v>
      </c>
      <c r="M9374" t="s">
        <v>52</v>
      </c>
    </row>
    <row r="9375" spans="1:13">
      <c r="A9375" t="s">
        <v>12088</v>
      </c>
      <c r="B9375">
        <v>4.0999999999999996</v>
      </c>
      <c r="C9375" t="str">
        <f t="shared" si="146"/>
        <v>4 – 5</v>
      </c>
      <c r="D9375">
        <v>100</v>
      </c>
      <c r="E9375" t="s">
        <v>13149</v>
      </c>
      <c r="G9375" t="s">
        <v>13150</v>
      </c>
      <c r="H9375" t="s">
        <v>13150</v>
      </c>
      <c r="I9375" t="s">
        <v>12090</v>
      </c>
      <c r="J9375" t="s">
        <v>12091</v>
      </c>
      <c r="K9375" t="s">
        <v>13880</v>
      </c>
      <c r="L9375" t="s">
        <v>14400</v>
      </c>
      <c r="M9375" t="s">
        <v>18</v>
      </c>
    </row>
    <row r="9376" spans="1:13">
      <c r="A9376" t="s">
        <v>12088</v>
      </c>
      <c r="B9376">
        <v>4.0999999999999996</v>
      </c>
      <c r="C9376" t="str">
        <f t="shared" si="146"/>
        <v>4 – 5</v>
      </c>
      <c r="D9376">
        <v>100</v>
      </c>
      <c r="E9376" t="s">
        <v>13149</v>
      </c>
      <c r="G9376" t="s">
        <v>13150</v>
      </c>
      <c r="H9376" t="s">
        <v>13150</v>
      </c>
      <c r="I9376" t="s">
        <v>12090</v>
      </c>
      <c r="J9376" t="s">
        <v>12091</v>
      </c>
      <c r="K9376" t="s">
        <v>13880</v>
      </c>
      <c r="L9376" t="s">
        <v>14400</v>
      </c>
      <c r="M9376" t="s">
        <v>1220</v>
      </c>
    </row>
    <row r="9377" spans="1:13">
      <c r="A9377" t="s">
        <v>12092</v>
      </c>
      <c r="B9377">
        <v>3</v>
      </c>
      <c r="C9377" t="str">
        <f t="shared" si="146"/>
        <v>2 – 3</v>
      </c>
      <c r="D9377">
        <v>100</v>
      </c>
      <c r="E9377" t="s">
        <v>13149</v>
      </c>
      <c r="G9377" t="s">
        <v>13150</v>
      </c>
      <c r="H9377" t="s">
        <v>13150</v>
      </c>
      <c r="I9377" t="s">
        <v>12094</v>
      </c>
      <c r="J9377" t="s">
        <v>12095</v>
      </c>
      <c r="K9377" t="s">
        <v>13736</v>
      </c>
      <c r="L9377" t="s">
        <v>16135</v>
      </c>
      <c r="M9377" t="s">
        <v>262</v>
      </c>
    </row>
    <row r="9378" spans="1:13">
      <c r="A9378" t="s">
        <v>12092</v>
      </c>
      <c r="B9378">
        <v>3</v>
      </c>
      <c r="C9378" t="str">
        <f t="shared" si="146"/>
        <v>2 – 3</v>
      </c>
      <c r="D9378">
        <v>100</v>
      </c>
      <c r="E9378" t="s">
        <v>13149</v>
      </c>
      <c r="G9378" t="s">
        <v>13150</v>
      </c>
      <c r="H9378" t="s">
        <v>13150</v>
      </c>
      <c r="I9378" t="s">
        <v>12094</v>
      </c>
      <c r="J9378" t="s">
        <v>12095</v>
      </c>
      <c r="K9378" t="s">
        <v>13736</v>
      </c>
      <c r="L9378" t="s">
        <v>16135</v>
      </c>
      <c r="M9378" t="s">
        <v>10</v>
      </c>
    </row>
    <row r="9379" spans="1:13">
      <c r="A9379" t="s">
        <v>12092</v>
      </c>
      <c r="B9379">
        <v>3</v>
      </c>
      <c r="C9379" t="str">
        <f t="shared" si="146"/>
        <v>2 – 3</v>
      </c>
      <c r="D9379">
        <v>100</v>
      </c>
      <c r="E9379" t="s">
        <v>13149</v>
      </c>
      <c r="G9379" t="s">
        <v>13150</v>
      </c>
      <c r="H9379" t="s">
        <v>13150</v>
      </c>
      <c r="I9379" t="s">
        <v>12094</v>
      </c>
      <c r="J9379" t="s">
        <v>12095</v>
      </c>
      <c r="K9379" t="s">
        <v>13736</v>
      </c>
      <c r="L9379" t="s">
        <v>16135</v>
      </c>
      <c r="M9379" t="s">
        <v>52</v>
      </c>
    </row>
    <row r="9380" spans="1:13">
      <c r="A9380" t="s">
        <v>12092</v>
      </c>
      <c r="B9380">
        <v>3</v>
      </c>
      <c r="C9380" t="str">
        <f t="shared" si="146"/>
        <v>2 – 3</v>
      </c>
      <c r="D9380">
        <v>100</v>
      </c>
      <c r="E9380" t="s">
        <v>13149</v>
      </c>
      <c r="G9380" t="s">
        <v>13150</v>
      </c>
      <c r="H9380" t="s">
        <v>13150</v>
      </c>
      <c r="I9380" t="s">
        <v>12094</v>
      </c>
      <c r="J9380" t="s">
        <v>12095</v>
      </c>
      <c r="K9380" t="s">
        <v>13736</v>
      </c>
      <c r="L9380" t="s">
        <v>16135</v>
      </c>
      <c r="M9380" t="s">
        <v>18</v>
      </c>
    </row>
    <row r="9381" spans="1:13">
      <c r="A9381" t="s">
        <v>12092</v>
      </c>
      <c r="B9381">
        <v>3</v>
      </c>
      <c r="C9381" t="str">
        <f t="shared" si="146"/>
        <v>2 – 3</v>
      </c>
      <c r="D9381">
        <v>100</v>
      </c>
      <c r="E9381" t="s">
        <v>13149</v>
      </c>
      <c r="G9381" t="s">
        <v>13150</v>
      </c>
      <c r="H9381" t="s">
        <v>13150</v>
      </c>
      <c r="I9381" t="s">
        <v>12094</v>
      </c>
      <c r="J9381" t="s">
        <v>12095</v>
      </c>
      <c r="K9381" t="s">
        <v>13736</v>
      </c>
      <c r="L9381" t="s">
        <v>16135</v>
      </c>
      <c r="M9381" t="s">
        <v>595</v>
      </c>
    </row>
    <row r="9382" spans="1:13">
      <c r="A9382" t="s">
        <v>12096</v>
      </c>
      <c r="C9382" t="str">
        <f t="shared" si="146"/>
        <v>No Rating</v>
      </c>
      <c r="E9382" t="s">
        <v>13150</v>
      </c>
      <c r="G9382" t="s">
        <v>13150</v>
      </c>
      <c r="H9382" t="s">
        <v>13150</v>
      </c>
      <c r="I9382" t="s">
        <v>12098</v>
      </c>
      <c r="J9382" t="s">
        <v>12099</v>
      </c>
      <c r="K9382" t="s">
        <v>13737</v>
      </c>
      <c r="L9382" t="s">
        <v>14079</v>
      </c>
      <c r="M9382" t="s">
        <v>149</v>
      </c>
    </row>
    <row r="9383" spans="1:13">
      <c r="A9383" t="s">
        <v>12096</v>
      </c>
      <c r="C9383" t="str">
        <f t="shared" si="146"/>
        <v>No Rating</v>
      </c>
      <c r="E9383" t="s">
        <v>13150</v>
      </c>
      <c r="G9383" t="s">
        <v>13150</v>
      </c>
      <c r="H9383" t="s">
        <v>13150</v>
      </c>
      <c r="I9383" t="s">
        <v>12098</v>
      </c>
      <c r="J9383" t="s">
        <v>12099</v>
      </c>
      <c r="K9383" t="s">
        <v>13737</v>
      </c>
      <c r="L9383" t="s">
        <v>14079</v>
      </c>
      <c r="M9383" t="s">
        <v>10</v>
      </c>
    </row>
    <row r="9384" spans="1:13">
      <c r="A9384" t="s">
        <v>12100</v>
      </c>
      <c r="B9384">
        <v>4.8</v>
      </c>
      <c r="C9384" t="str">
        <f t="shared" si="146"/>
        <v>4 – 5</v>
      </c>
      <c r="D9384">
        <v>4000</v>
      </c>
      <c r="E9384" t="s">
        <v>13149</v>
      </c>
      <c r="G9384" t="s">
        <v>13150</v>
      </c>
      <c r="H9384" t="s">
        <v>13150</v>
      </c>
      <c r="I9384" t="s">
        <v>12102</v>
      </c>
      <c r="J9384" t="s">
        <v>12103</v>
      </c>
      <c r="K9384" t="s">
        <v>13738</v>
      </c>
      <c r="L9384" t="s">
        <v>16138</v>
      </c>
      <c r="M9384" t="s">
        <v>262</v>
      </c>
    </row>
    <row r="9385" spans="1:13">
      <c r="A9385" t="s">
        <v>12100</v>
      </c>
      <c r="B9385">
        <v>4.8</v>
      </c>
      <c r="C9385" t="str">
        <f t="shared" si="146"/>
        <v>4 – 5</v>
      </c>
      <c r="D9385">
        <v>4000</v>
      </c>
      <c r="E9385" t="s">
        <v>13149</v>
      </c>
      <c r="G9385" t="s">
        <v>13150</v>
      </c>
      <c r="H9385" t="s">
        <v>13150</v>
      </c>
      <c r="I9385" t="s">
        <v>12102</v>
      </c>
      <c r="J9385" t="s">
        <v>12103</v>
      </c>
      <c r="K9385" t="s">
        <v>13738</v>
      </c>
      <c r="L9385" t="s">
        <v>16138</v>
      </c>
      <c r="M9385" t="s">
        <v>595</v>
      </c>
    </row>
    <row r="9386" spans="1:13">
      <c r="A9386" t="s">
        <v>12104</v>
      </c>
      <c r="B9386">
        <v>4.7</v>
      </c>
      <c r="C9386" t="str">
        <f t="shared" si="146"/>
        <v>4 – 5</v>
      </c>
      <c r="D9386">
        <v>36</v>
      </c>
      <c r="E9386" t="s">
        <v>13149</v>
      </c>
      <c r="G9386" t="s">
        <v>13150</v>
      </c>
      <c r="H9386" t="s">
        <v>13150</v>
      </c>
      <c r="I9386" t="s">
        <v>12106</v>
      </c>
      <c r="J9386" t="s">
        <v>12107</v>
      </c>
      <c r="K9386" t="s">
        <v>13739</v>
      </c>
      <c r="L9386" t="s">
        <v>14274</v>
      </c>
      <c r="M9386" t="s">
        <v>10</v>
      </c>
    </row>
    <row r="9387" spans="1:13">
      <c r="A9387" t="s">
        <v>12104</v>
      </c>
      <c r="B9387">
        <v>4.7</v>
      </c>
      <c r="C9387" t="str">
        <f t="shared" si="146"/>
        <v>4 – 5</v>
      </c>
      <c r="D9387">
        <v>36</v>
      </c>
      <c r="E9387" t="s">
        <v>13149</v>
      </c>
      <c r="G9387" t="s">
        <v>13150</v>
      </c>
      <c r="H9387" t="s">
        <v>13150</v>
      </c>
      <c r="I9387" t="s">
        <v>12106</v>
      </c>
      <c r="J9387" t="s">
        <v>12107</v>
      </c>
      <c r="K9387" t="s">
        <v>13739</v>
      </c>
      <c r="L9387" t="s">
        <v>14274</v>
      </c>
      <c r="M9387" t="s">
        <v>52</v>
      </c>
    </row>
    <row r="9388" spans="1:13">
      <c r="A9388" t="s">
        <v>12104</v>
      </c>
      <c r="B9388">
        <v>4.7</v>
      </c>
      <c r="C9388" t="str">
        <f t="shared" si="146"/>
        <v>4 – 5</v>
      </c>
      <c r="D9388">
        <v>36</v>
      </c>
      <c r="E9388" t="s">
        <v>13149</v>
      </c>
      <c r="G9388" t="s">
        <v>13150</v>
      </c>
      <c r="H9388" t="s">
        <v>13150</v>
      </c>
      <c r="I9388" t="s">
        <v>12106</v>
      </c>
      <c r="J9388" t="s">
        <v>12107</v>
      </c>
      <c r="K9388" t="s">
        <v>13739</v>
      </c>
      <c r="L9388" t="s">
        <v>14274</v>
      </c>
      <c r="M9388" t="s">
        <v>3586</v>
      </c>
    </row>
    <row r="9389" spans="1:13">
      <c r="A9389" t="s">
        <v>12109</v>
      </c>
      <c r="B9389">
        <v>4.8</v>
      </c>
      <c r="C9389" t="str">
        <f t="shared" si="146"/>
        <v>4 – 5</v>
      </c>
      <c r="D9389">
        <v>15</v>
      </c>
      <c r="E9389" t="s">
        <v>13149</v>
      </c>
      <c r="G9389" t="s">
        <v>13150</v>
      </c>
      <c r="H9389" t="s">
        <v>13150</v>
      </c>
      <c r="I9389" t="s">
        <v>12112</v>
      </c>
      <c r="J9389" t="s">
        <v>12113</v>
      </c>
      <c r="K9389" t="s">
        <v>13740</v>
      </c>
      <c r="L9389" t="s">
        <v>13155</v>
      </c>
      <c r="M9389" t="s">
        <v>257</v>
      </c>
    </row>
    <row r="9390" spans="1:13">
      <c r="A9390" t="s">
        <v>12109</v>
      </c>
      <c r="B9390">
        <v>4.8</v>
      </c>
      <c r="C9390" t="str">
        <f t="shared" si="146"/>
        <v>4 – 5</v>
      </c>
      <c r="D9390">
        <v>15</v>
      </c>
      <c r="E9390" t="s">
        <v>13149</v>
      </c>
      <c r="G9390" t="s">
        <v>13150</v>
      </c>
      <c r="H9390" t="s">
        <v>13150</v>
      </c>
      <c r="I9390" t="s">
        <v>12112</v>
      </c>
      <c r="J9390" t="s">
        <v>12113</v>
      </c>
      <c r="K9390" t="s">
        <v>13740</v>
      </c>
      <c r="L9390" t="s">
        <v>13155</v>
      </c>
      <c r="M9390" t="s">
        <v>12403</v>
      </c>
    </row>
    <row r="9391" spans="1:13">
      <c r="A9391" t="s">
        <v>12109</v>
      </c>
      <c r="B9391">
        <v>4.8</v>
      </c>
      <c r="C9391" t="str">
        <f t="shared" si="146"/>
        <v>4 – 5</v>
      </c>
      <c r="D9391">
        <v>15</v>
      </c>
      <c r="E9391" t="s">
        <v>13149</v>
      </c>
      <c r="G9391" t="s">
        <v>13150</v>
      </c>
      <c r="H9391" t="s">
        <v>13150</v>
      </c>
      <c r="I9391" t="s">
        <v>12112</v>
      </c>
      <c r="J9391" t="s">
        <v>12113</v>
      </c>
      <c r="K9391" t="s">
        <v>13740</v>
      </c>
      <c r="L9391" t="s">
        <v>13155</v>
      </c>
      <c r="M9391" t="s">
        <v>18</v>
      </c>
    </row>
    <row r="9392" spans="1:13">
      <c r="A9392" t="s">
        <v>12109</v>
      </c>
      <c r="B9392">
        <v>4.8</v>
      </c>
      <c r="C9392" t="str">
        <f t="shared" si="146"/>
        <v>4 – 5</v>
      </c>
      <c r="D9392">
        <v>15</v>
      </c>
      <c r="E9392" t="s">
        <v>13149</v>
      </c>
      <c r="G9392" t="s">
        <v>13150</v>
      </c>
      <c r="H9392" t="s">
        <v>13150</v>
      </c>
      <c r="I9392" t="s">
        <v>12112</v>
      </c>
      <c r="J9392" t="s">
        <v>12113</v>
      </c>
      <c r="K9392" t="s">
        <v>13740</v>
      </c>
      <c r="L9392" t="s">
        <v>13155</v>
      </c>
      <c r="M9392" t="s">
        <v>16113</v>
      </c>
    </row>
    <row r="9393" spans="1:13">
      <c r="A9393" t="s">
        <v>12115</v>
      </c>
      <c r="B9393">
        <v>4.9000000000000004</v>
      </c>
      <c r="C9393" t="str">
        <f t="shared" si="146"/>
        <v>4 – 5</v>
      </c>
      <c r="D9393">
        <v>100</v>
      </c>
      <c r="E9393" t="s">
        <v>13149</v>
      </c>
      <c r="G9393" t="s">
        <v>13150</v>
      </c>
      <c r="H9393" t="s">
        <v>13150</v>
      </c>
      <c r="I9393" t="s">
        <v>12117</v>
      </c>
      <c r="J9393" t="s">
        <v>12118</v>
      </c>
      <c r="K9393" t="s">
        <v>13741</v>
      </c>
      <c r="L9393" t="s">
        <v>13155</v>
      </c>
      <c r="M9393" t="s">
        <v>233</v>
      </c>
    </row>
    <row r="9394" spans="1:13">
      <c r="A9394" t="s">
        <v>12115</v>
      </c>
      <c r="B9394">
        <v>4.9000000000000004</v>
      </c>
      <c r="C9394" t="str">
        <f t="shared" si="146"/>
        <v>4 – 5</v>
      </c>
      <c r="D9394">
        <v>100</v>
      </c>
      <c r="E9394" t="s">
        <v>13149</v>
      </c>
      <c r="G9394" t="s">
        <v>13150</v>
      </c>
      <c r="H9394" t="s">
        <v>13150</v>
      </c>
      <c r="I9394" t="s">
        <v>12117</v>
      </c>
      <c r="J9394" t="s">
        <v>12118</v>
      </c>
      <c r="K9394" t="s">
        <v>13741</v>
      </c>
      <c r="L9394" t="s">
        <v>13155</v>
      </c>
      <c r="M9394" t="s">
        <v>262</v>
      </c>
    </row>
    <row r="9395" spans="1:13">
      <c r="A9395" t="s">
        <v>12115</v>
      </c>
      <c r="B9395">
        <v>4.9000000000000004</v>
      </c>
      <c r="C9395" t="str">
        <f t="shared" si="146"/>
        <v>4 – 5</v>
      </c>
      <c r="D9395">
        <v>100</v>
      </c>
      <c r="E9395" t="s">
        <v>13149</v>
      </c>
      <c r="G9395" t="s">
        <v>13150</v>
      </c>
      <c r="H9395" t="s">
        <v>13150</v>
      </c>
      <c r="I9395" t="s">
        <v>12117</v>
      </c>
      <c r="J9395" t="s">
        <v>12118</v>
      </c>
      <c r="K9395" t="s">
        <v>13741</v>
      </c>
      <c r="L9395" t="s">
        <v>13155</v>
      </c>
      <c r="M9395" t="s">
        <v>2256</v>
      </c>
    </row>
    <row r="9396" spans="1:13">
      <c r="A9396" t="s">
        <v>12115</v>
      </c>
      <c r="B9396">
        <v>4.9000000000000004</v>
      </c>
      <c r="C9396" t="str">
        <f t="shared" si="146"/>
        <v>4 – 5</v>
      </c>
      <c r="D9396">
        <v>100</v>
      </c>
      <c r="E9396" t="s">
        <v>13149</v>
      </c>
      <c r="G9396" t="s">
        <v>13150</v>
      </c>
      <c r="H9396" t="s">
        <v>13150</v>
      </c>
      <c r="I9396" t="s">
        <v>12117</v>
      </c>
      <c r="J9396" t="s">
        <v>12118</v>
      </c>
      <c r="K9396" t="s">
        <v>13741</v>
      </c>
      <c r="L9396" t="s">
        <v>13155</v>
      </c>
      <c r="M9396" t="s">
        <v>16108</v>
      </c>
    </row>
    <row r="9397" spans="1:13">
      <c r="A9397" t="s">
        <v>12115</v>
      </c>
      <c r="B9397">
        <v>4.9000000000000004</v>
      </c>
      <c r="C9397" t="str">
        <f t="shared" si="146"/>
        <v>4 – 5</v>
      </c>
      <c r="D9397">
        <v>100</v>
      </c>
      <c r="E9397" t="s">
        <v>13149</v>
      </c>
      <c r="G9397" t="s">
        <v>13150</v>
      </c>
      <c r="H9397" t="s">
        <v>13150</v>
      </c>
      <c r="I9397" t="s">
        <v>12117</v>
      </c>
      <c r="J9397" t="s">
        <v>12118</v>
      </c>
      <c r="K9397" t="s">
        <v>13741</v>
      </c>
      <c r="L9397" t="s">
        <v>13155</v>
      </c>
      <c r="M9397" t="s">
        <v>595</v>
      </c>
    </row>
    <row r="9398" spans="1:13">
      <c r="A9398" t="s">
        <v>12120</v>
      </c>
      <c r="B9398">
        <v>4.5999999999999996</v>
      </c>
      <c r="C9398" t="str">
        <f t="shared" si="146"/>
        <v>4 – 5</v>
      </c>
      <c r="D9398">
        <v>2000</v>
      </c>
      <c r="E9398" t="s">
        <v>13149</v>
      </c>
      <c r="G9398" t="s">
        <v>13150</v>
      </c>
      <c r="H9398" t="s">
        <v>13150</v>
      </c>
      <c r="I9398" t="s">
        <v>12122</v>
      </c>
      <c r="J9398" t="s">
        <v>12123</v>
      </c>
      <c r="K9398" t="s">
        <v>13742</v>
      </c>
      <c r="L9398" t="s">
        <v>14274</v>
      </c>
      <c r="M9398" t="s">
        <v>262</v>
      </c>
    </row>
    <row r="9399" spans="1:13">
      <c r="A9399" t="s">
        <v>12120</v>
      </c>
      <c r="B9399">
        <v>4.5999999999999996</v>
      </c>
      <c r="C9399" t="str">
        <f t="shared" si="146"/>
        <v>4 – 5</v>
      </c>
      <c r="D9399">
        <v>2000</v>
      </c>
      <c r="E9399" t="s">
        <v>13149</v>
      </c>
      <c r="G9399" t="s">
        <v>13150</v>
      </c>
      <c r="H9399" t="s">
        <v>13150</v>
      </c>
      <c r="I9399" t="s">
        <v>12122</v>
      </c>
      <c r="J9399" t="s">
        <v>12123</v>
      </c>
      <c r="K9399" t="s">
        <v>13742</v>
      </c>
      <c r="L9399" t="s">
        <v>14274</v>
      </c>
      <c r="M9399" t="s">
        <v>10</v>
      </c>
    </row>
    <row r="9400" spans="1:13">
      <c r="A9400" t="s">
        <v>12120</v>
      </c>
      <c r="B9400">
        <v>4.5999999999999996</v>
      </c>
      <c r="C9400" t="str">
        <f t="shared" si="146"/>
        <v>4 – 5</v>
      </c>
      <c r="D9400">
        <v>2000</v>
      </c>
      <c r="E9400" t="s">
        <v>13149</v>
      </c>
      <c r="G9400" t="s">
        <v>13150</v>
      </c>
      <c r="H9400" t="s">
        <v>13150</v>
      </c>
      <c r="I9400" t="s">
        <v>12122</v>
      </c>
      <c r="J9400" t="s">
        <v>12123</v>
      </c>
      <c r="K9400" t="s">
        <v>13742</v>
      </c>
      <c r="L9400" t="s">
        <v>14274</v>
      </c>
      <c r="M9400" t="s">
        <v>595</v>
      </c>
    </row>
    <row r="9401" spans="1:13">
      <c r="A9401" t="s">
        <v>12124</v>
      </c>
      <c r="B9401">
        <v>4.5999999999999996</v>
      </c>
      <c r="C9401" t="str">
        <f t="shared" si="146"/>
        <v>4 – 5</v>
      </c>
      <c r="D9401">
        <v>12</v>
      </c>
      <c r="E9401" t="s">
        <v>13149</v>
      </c>
      <c r="G9401" t="s">
        <v>13150</v>
      </c>
      <c r="H9401" t="s">
        <v>13150</v>
      </c>
      <c r="I9401" t="s">
        <v>12126</v>
      </c>
      <c r="J9401" t="s">
        <v>12127</v>
      </c>
      <c r="K9401" t="s">
        <v>13743</v>
      </c>
      <c r="L9401" t="s">
        <v>14079</v>
      </c>
      <c r="M9401" t="s">
        <v>330</v>
      </c>
    </row>
    <row r="9402" spans="1:13">
      <c r="A9402" t="s">
        <v>12128</v>
      </c>
      <c r="C9402" t="str">
        <f t="shared" si="146"/>
        <v>No Rating</v>
      </c>
      <c r="E9402" t="s">
        <v>13150</v>
      </c>
      <c r="G9402" t="s">
        <v>13150</v>
      </c>
      <c r="H9402" t="s">
        <v>13150</v>
      </c>
      <c r="I9402" t="s">
        <v>12130</v>
      </c>
      <c r="J9402" t="s">
        <v>12131</v>
      </c>
      <c r="K9402" t="s">
        <v>13744</v>
      </c>
      <c r="L9402" t="s">
        <v>14079</v>
      </c>
      <c r="M9402" t="s">
        <v>10</v>
      </c>
    </row>
    <row r="9403" spans="1:13">
      <c r="A9403" t="s">
        <v>12128</v>
      </c>
      <c r="C9403" t="str">
        <f t="shared" si="146"/>
        <v>No Rating</v>
      </c>
      <c r="E9403" t="s">
        <v>13150</v>
      </c>
      <c r="G9403" t="s">
        <v>13150</v>
      </c>
      <c r="H9403" t="s">
        <v>13150</v>
      </c>
      <c r="I9403" t="s">
        <v>12130</v>
      </c>
      <c r="J9403" t="s">
        <v>12131</v>
      </c>
      <c r="K9403" t="s">
        <v>13744</v>
      </c>
      <c r="L9403" t="s">
        <v>14079</v>
      </c>
      <c r="M9403" t="s">
        <v>595</v>
      </c>
    </row>
    <row r="9404" spans="1:13">
      <c r="A9404" t="s">
        <v>12128</v>
      </c>
      <c r="C9404" t="str">
        <f t="shared" si="146"/>
        <v>No Rating</v>
      </c>
      <c r="E9404" t="s">
        <v>13150</v>
      </c>
      <c r="G9404" t="s">
        <v>13150</v>
      </c>
      <c r="H9404" t="s">
        <v>13150</v>
      </c>
      <c r="I9404" t="s">
        <v>12130</v>
      </c>
      <c r="J9404" t="s">
        <v>12131</v>
      </c>
      <c r="K9404" t="s">
        <v>13744</v>
      </c>
      <c r="L9404" t="s">
        <v>14079</v>
      </c>
      <c r="M9404" t="s">
        <v>3586</v>
      </c>
    </row>
    <row r="9405" spans="1:13">
      <c r="A9405" t="s">
        <v>12132</v>
      </c>
      <c r="B9405">
        <v>4.7</v>
      </c>
      <c r="C9405" t="str">
        <f t="shared" si="146"/>
        <v>4 – 5</v>
      </c>
      <c r="D9405">
        <v>13</v>
      </c>
      <c r="E9405" t="s">
        <v>13149</v>
      </c>
      <c r="G9405" t="s">
        <v>13150</v>
      </c>
      <c r="H9405" t="s">
        <v>13150</v>
      </c>
      <c r="I9405" t="s">
        <v>12135</v>
      </c>
      <c r="J9405" t="s">
        <v>12136</v>
      </c>
      <c r="K9405" t="s">
        <v>13745</v>
      </c>
      <c r="L9405" t="s">
        <v>14634</v>
      </c>
      <c r="M9405" t="s">
        <v>330</v>
      </c>
    </row>
    <row r="9406" spans="1:13">
      <c r="A9406" t="s">
        <v>12132</v>
      </c>
      <c r="B9406">
        <v>4.7</v>
      </c>
      <c r="C9406" t="str">
        <f t="shared" si="146"/>
        <v>4 – 5</v>
      </c>
      <c r="D9406">
        <v>13</v>
      </c>
      <c r="E9406" t="s">
        <v>13149</v>
      </c>
      <c r="G9406" t="s">
        <v>13150</v>
      </c>
      <c r="H9406" t="s">
        <v>13150</v>
      </c>
      <c r="I9406" t="s">
        <v>12135</v>
      </c>
      <c r="J9406" t="s">
        <v>12136</v>
      </c>
      <c r="K9406" t="s">
        <v>13745</v>
      </c>
      <c r="L9406" t="s">
        <v>14634</v>
      </c>
      <c r="M9406" t="s">
        <v>7743</v>
      </c>
    </row>
    <row r="9407" spans="1:13">
      <c r="A9407" t="s">
        <v>12132</v>
      </c>
      <c r="B9407">
        <v>4.7</v>
      </c>
      <c r="C9407" t="str">
        <f t="shared" si="146"/>
        <v>4 – 5</v>
      </c>
      <c r="D9407">
        <v>13</v>
      </c>
      <c r="E9407" t="s">
        <v>13149</v>
      </c>
      <c r="G9407" t="s">
        <v>13150</v>
      </c>
      <c r="H9407" t="s">
        <v>13150</v>
      </c>
      <c r="I9407" t="s">
        <v>12135</v>
      </c>
      <c r="J9407" t="s">
        <v>12136</v>
      </c>
      <c r="K9407" t="s">
        <v>13745</v>
      </c>
      <c r="L9407" t="s">
        <v>14634</v>
      </c>
      <c r="M9407" t="s">
        <v>262</v>
      </c>
    </row>
    <row r="9408" spans="1:13">
      <c r="A9408" t="s">
        <v>12132</v>
      </c>
      <c r="B9408">
        <v>4.7</v>
      </c>
      <c r="C9408" t="str">
        <f t="shared" si="146"/>
        <v>4 – 5</v>
      </c>
      <c r="D9408">
        <v>13</v>
      </c>
      <c r="E9408" t="s">
        <v>13149</v>
      </c>
      <c r="G9408" t="s">
        <v>13150</v>
      </c>
      <c r="H9408" t="s">
        <v>13150</v>
      </c>
      <c r="I9408" t="s">
        <v>12135</v>
      </c>
      <c r="J9408" t="s">
        <v>12136</v>
      </c>
      <c r="K9408" t="s">
        <v>13745</v>
      </c>
      <c r="L9408" t="s">
        <v>14634</v>
      </c>
      <c r="M9408" t="s">
        <v>10</v>
      </c>
    </row>
    <row r="9409" spans="1:13">
      <c r="A9409" t="s">
        <v>12132</v>
      </c>
      <c r="B9409">
        <v>4.7</v>
      </c>
      <c r="C9409" t="str">
        <f t="shared" si="146"/>
        <v>4 – 5</v>
      </c>
      <c r="D9409">
        <v>13</v>
      </c>
      <c r="E9409" t="s">
        <v>13149</v>
      </c>
      <c r="G9409" t="s">
        <v>13150</v>
      </c>
      <c r="H9409" t="s">
        <v>13150</v>
      </c>
      <c r="I9409" t="s">
        <v>12135</v>
      </c>
      <c r="J9409" t="s">
        <v>12136</v>
      </c>
      <c r="K9409" t="s">
        <v>13745</v>
      </c>
      <c r="L9409" t="s">
        <v>14634</v>
      </c>
      <c r="M9409" t="s">
        <v>52</v>
      </c>
    </row>
    <row r="9410" spans="1:13">
      <c r="A9410" t="s">
        <v>12138</v>
      </c>
      <c r="B9410">
        <v>4.5999999999999996</v>
      </c>
      <c r="C9410" t="str">
        <f t="shared" ref="C9410:C9473" si="147">IF(B9410="", "No Rating",
 IF(B9410&lt;=2, "1 – 2",
 IF(B9410&lt;=3, "2 – 3",
 IF(B9410&lt;=4, "3 – 4",
 "4 – 5"))))</f>
        <v>4 – 5</v>
      </c>
      <c r="D9410">
        <v>100</v>
      </c>
      <c r="E9410" t="s">
        <v>13149</v>
      </c>
      <c r="G9410" t="s">
        <v>13150</v>
      </c>
      <c r="H9410" t="s">
        <v>13150</v>
      </c>
      <c r="I9410" t="s">
        <v>12140</v>
      </c>
      <c r="J9410" t="s">
        <v>12141</v>
      </c>
      <c r="K9410" t="s">
        <v>15998</v>
      </c>
      <c r="L9410" t="s">
        <v>14274</v>
      </c>
      <c r="M9410" t="s">
        <v>149</v>
      </c>
    </row>
    <row r="9411" spans="1:13">
      <c r="A9411" t="s">
        <v>12138</v>
      </c>
      <c r="B9411">
        <v>4.5999999999999996</v>
      </c>
      <c r="C9411" t="str">
        <f t="shared" si="147"/>
        <v>4 – 5</v>
      </c>
      <c r="D9411">
        <v>100</v>
      </c>
      <c r="E9411" t="s">
        <v>13149</v>
      </c>
      <c r="G9411" t="s">
        <v>13150</v>
      </c>
      <c r="H9411" t="s">
        <v>13150</v>
      </c>
      <c r="I9411" t="s">
        <v>12140</v>
      </c>
      <c r="J9411" t="s">
        <v>12141</v>
      </c>
      <c r="K9411" t="s">
        <v>15998</v>
      </c>
      <c r="L9411" t="s">
        <v>14274</v>
      </c>
      <c r="M9411" t="s">
        <v>18</v>
      </c>
    </row>
    <row r="9412" spans="1:13">
      <c r="A9412" t="s">
        <v>12138</v>
      </c>
      <c r="B9412">
        <v>4.5999999999999996</v>
      </c>
      <c r="C9412" t="str">
        <f t="shared" si="147"/>
        <v>4 – 5</v>
      </c>
      <c r="D9412">
        <v>100</v>
      </c>
      <c r="E9412" t="s">
        <v>13149</v>
      </c>
      <c r="G9412" t="s">
        <v>13150</v>
      </c>
      <c r="H9412" t="s">
        <v>13150</v>
      </c>
      <c r="I9412" t="s">
        <v>12140</v>
      </c>
      <c r="J9412" t="s">
        <v>12141</v>
      </c>
      <c r="K9412" t="s">
        <v>15998</v>
      </c>
      <c r="L9412" t="s">
        <v>14274</v>
      </c>
      <c r="M9412" t="s">
        <v>595</v>
      </c>
    </row>
    <row r="9413" spans="1:13">
      <c r="A9413" t="s">
        <v>12142</v>
      </c>
      <c r="B9413">
        <v>4.8</v>
      </c>
      <c r="C9413" t="str">
        <f t="shared" si="147"/>
        <v>4 – 5</v>
      </c>
      <c r="D9413">
        <v>45</v>
      </c>
      <c r="E9413" t="s">
        <v>13149</v>
      </c>
      <c r="G9413" t="s">
        <v>13150</v>
      </c>
      <c r="H9413" t="s">
        <v>13150</v>
      </c>
      <c r="I9413" t="s">
        <v>12144</v>
      </c>
      <c r="J9413" t="s">
        <v>12145</v>
      </c>
      <c r="K9413" t="s">
        <v>13746</v>
      </c>
      <c r="L9413" t="s">
        <v>16135</v>
      </c>
      <c r="M9413" t="s">
        <v>149</v>
      </c>
    </row>
    <row r="9414" spans="1:13">
      <c r="A9414" t="s">
        <v>12142</v>
      </c>
      <c r="B9414">
        <v>4.8</v>
      </c>
      <c r="C9414" t="str">
        <f t="shared" si="147"/>
        <v>4 – 5</v>
      </c>
      <c r="D9414">
        <v>45</v>
      </c>
      <c r="E9414" t="s">
        <v>13149</v>
      </c>
      <c r="G9414" t="s">
        <v>13150</v>
      </c>
      <c r="H9414" t="s">
        <v>13150</v>
      </c>
      <c r="I9414" t="s">
        <v>12144</v>
      </c>
      <c r="J9414" t="s">
        <v>12145</v>
      </c>
      <c r="K9414" t="s">
        <v>13746</v>
      </c>
      <c r="L9414" t="s">
        <v>16135</v>
      </c>
      <c r="M9414" t="s">
        <v>330</v>
      </c>
    </row>
    <row r="9415" spans="1:13">
      <c r="A9415" t="s">
        <v>12142</v>
      </c>
      <c r="B9415">
        <v>4.8</v>
      </c>
      <c r="C9415" t="str">
        <f t="shared" si="147"/>
        <v>4 – 5</v>
      </c>
      <c r="D9415">
        <v>45</v>
      </c>
      <c r="E9415" t="s">
        <v>13149</v>
      </c>
      <c r="G9415" t="s">
        <v>13150</v>
      </c>
      <c r="H9415" t="s">
        <v>13150</v>
      </c>
      <c r="I9415" t="s">
        <v>12144</v>
      </c>
      <c r="J9415" t="s">
        <v>12145</v>
      </c>
      <c r="K9415" t="s">
        <v>13746</v>
      </c>
      <c r="L9415" t="s">
        <v>16135</v>
      </c>
      <c r="M9415" t="s">
        <v>52</v>
      </c>
    </row>
    <row r="9416" spans="1:13">
      <c r="A9416" t="s">
        <v>12142</v>
      </c>
      <c r="B9416">
        <v>4.8</v>
      </c>
      <c r="C9416" t="str">
        <f t="shared" si="147"/>
        <v>4 – 5</v>
      </c>
      <c r="D9416">
        <v>45</v>
      </c>
      <c r="E9416" t="s">
        <v>13149</v>
      </c>
      <c r="G9416" t="s">
        <v>13150</v>
      </c>
      <c r="H9416" t="s">
        <v>13150</v>
      </c>
      <c r="I9416" t="s">
        <v>12144</v>
      </c>
      <c r="J9416" t="s">
        <v>12145</v>
      </c>
      <c r="K9416" t="s">
        <v>13746</v>
      </c>
      <c r="L9416" t="s">
        <v>16135</v>
      </c>
      <c r="M9416" t="s">
        <v>18</v>
      </c>
    </row>
    <row r="9417" spans="1:13">
      <c r="A9417" t="s">
        <v>12142</v>
      </c>
      <c r="B9417">
        <v>4.8</v>
      </c>
      <c r="C9417" t="str">
        <f t="shared" si="147"/>
        <v>4 – 5</v>
      </c>
      <c r="D9417">
        <v>45</v>
      </c>
      <c r="E9417" t="s">
        <v>13149</v>
      </c>
      <c r="G9417" t="s">
        <v>13150</v>
      </c>
      <c r="H9417" t="s">
        <v>13150</v>
      </c>
      <c r="I9417" t="s">
        <v>12144</v>
      </c>
      <c r="J9417" t="s">
        <v>12145</v>
      </c>
      <c r="K9417" t="s">
        <v>13746</v>
      </c>
      <c r="L9417" t="s">
        <v>16135</v>
      </c>
      <c r="M9417" t="s">
        <v>8122</v>
      </c>
    </row>
    <row r="9418" spans="1:13">
      <c r="A9418" t="s">
        <v>12147</v>
      </c>
      <c r="B9418">
        <v>4.5</v>
      </c>
      <c r="C9418" t="str">
        <f t="shared" si="147"/>
        <v>4 – 5</v>
      </c>
      <c r="D9418">
        <v>100</v>
      </c>
      <c r="E9418" t="s">
        <v>13149</v>
      </c>
      <c r="G9418" t="s">
        <v>13150</v>
      </c>
      <c r="H9418" t="s">
        <v>13150</v>
      </c>
      <c r="I9418" t="s">
        <v>12149</v>
      </c>
      <c r="J9418" t="s">
        <v>12150</v>
      </c>
      <c r="K9418" t="s">
        <v>15999</v>
      </c>
      <c r="L9418" t="s">
        <v>14274</v>
      </c>
      <c r="M9418" t="s">
        <v>330</v>
      </c>
    </row>
    <row r="9419" spans="1:13">
      <c r="A9419" t="s">
        <v>12151</v>
      </c>
      <c r="B9419">
        <v>4.5</v>
      </c>
      <c r="C9419" t="str">
        <f t="shared" si="147"/>
        <v>4 – 5</v>
      </c>
      <c r="D9419">
        <v>500</v>
      </c>
      <c r="E9419" t="s">
        <v>13149</v>
      </c>
      <c r="G9419" t="s">
        <v>13150</v>
      </c>
      <c r="H9419" t="s">
        <v>13150</v>
      </c>
      <c r="I9419" t="s">
        <v>12153</v>
      </c>
      <c r="J9419" t="s">
        <v>12154</v>
      </c>
      <c r="K9419" t="s">
        <v>13747</v>
      </c>
      <c r="L9419" t="s">
        <v>13155</v>
      </c>
      <c r="M9419" t="s">
        <v>18</v>
      </c>
    </row>
    <row r="9420" spans="1:13">
      <c r="A9420" t="s">
        <v>12151</v>
      </c>
      <c r="B9420">
        <v>4.5</v>
      </c>
      <c r="C9420" t="str">
        <f t="shared" si="147"/>
        <v>4 – 5</v>
      </c>
      <c r="D9420">
        <v>500</v>
      </c>
      <c r="E9420" t="s">
        <v>13149</v>
      </c>
      <c r="G9420" t="s">
        <v>13150</v>
      </c>
      <c r="H9420" t="s">
        <v>13150</v>
      </c>
      <c r="I9420" t="s">
        <v>12153</v>
      </c>
      <c r="J9420" t="s">
        <v>12154</v>
      </c>
      <c r="K9420" t="s">
        <v>13747</v>
      </c>
      <c r="L9420" t="s">
        <v>13155</v>
      </c>
      <c r="M9420" t="s">
        <v>16119</v>
      </c>
    </row>
    <row r="9421" spans="1:13">
      <c r="A9421" t="s">
        <v>12155</v>
      </c>
      <c r="B9421">
        <v>4.8</v>
      </c>
      <c r="C9421" t="str">
        <f t="shared" si="147"/>
        <v>4 – 5</v>
      </c>
      <c r="D9421">
        <v>500</v>
      </c>
      <c r="E9421" t="s">
        <v>13149</v>
      </c>
      <c r="G9421" t="s">
        <v>13150</v>
      </c>
      <c r="H9421" t="s">
        <v>13150</v>
      </c>
      <c r="I9421" t="s">
        <v>12157</v>
      </c>
      <c r="J9421" t="s">
        <v>12158</v>
      </c>
      <c r="K9421" t="s">
        <v>13748</v>
      </c>
      <c r="L9421" t="s">
        <v>14400</v>
      </c>
      <c r="M9421" t="s">
        <v>262</v>
      </c>
    </row>
    <row r="9422" spans="1:13">
      <c r="A9422" t="s">
        <v>12155</v>
      </c>
      <c r="B9422">
        <v>4.8</v>
      </c>
      <c r="C9422" t="str">
        <f t="shared" si="147"/>
        <v>4 – 5</v>
      </c>
      <c r="D9422">
        <v>500</v>
      </c>
      <c r="E9422" t="s">
        <v>13149</v>
      </c>
      <c r="G9422" t="s">
        <v>13150</v>
      </c>
      <c r="H9422" t="s">
        <v>13150</v>
      </c>
      <c r="I9422" t="s">
        <v>12157</v>
      </c>
      <c r="J9422" t="s">
        <v>12158</v>
      </c>
      <c r="K9422" t="s">
        <v>13748</v>
      </c>
      <c r="L9422" t="s">
        <v>14400</v>
      </c>
      <c r="M9422" t="s">
        <v>10</v>
      </c>
    </row>
    <row r="9423" spans="1:13">
      <c r="A9423" t="s">
        <v>12155</v>
      </c>
      <c r="B9423">
        <v>4.8</v>
      </c>
      <c r="C9423" t="str">
        <f t="shared" si="147"/>
        <v>4 – 5</v>
      </c>
      <c r="D9423">
        <v>500</v>
      </c>
      <c r="E9423" t="s">
        <v>13149</v>
      </c>
      <c r="G9423" t="s">
        <v>13150</v>
      </c>
      <c r="H9423" t="s">
        <v>13150</v>
      </c>
      <c r="I9423" t="s">
        <v>12157</v>
      </c>
      <c r="J9423" t="s">
        <v>12158</v>
      </c>
      <c r="K9423" t="s">
        <v>13748</v>
      </c>
      <c r="L9423" t="s">
        <v>14400</v>
      </c>
      <c r="M9423" t="s">
        <v>52</v>
      </c>
    </row>
    <row r="9424" spans="1:13">
      <c r="A9424" t="s">
        <v>12155</v>
      </c>
      <c r="B9424">
        <v>4.8</v>
      </c>
      <c r="C9424" t="str">
        <f t="shared" si="147"/>
        <v>4 – 5</v>
      </c>
      <c r="D9424">
        <v>500</v>
      </c>
      <c r="E9424" t="s">
        <v>13149</v>
      </c>
      <c r="G9424" t="s">
        <v>13150</v>
      </c>
      <c r="H9424" t="s">
        <v>13150</v>
      </c>
      <c r="I9424" t="s">
        <v>12157</v>
      </c>
      <c r="J9424" t="s">
        <v>12158</v>
      </c>
      <c r="K9424" t="s">
        <v>13748</v>
      </c>
      <c r="L9424" t="s">
        <v>14400</v>
      </c>
      <c r="M9424" t="s">
        <v>18</v>
      </c>
    </row>
    <row r="9425" spans="1:13">
      <c r="A9425" t="s">
        <v>12155</v>
      </c>
      <c r="B9425">
        <v>4.8</v>
      </c>
      <c r="C9425" t="str">
        <f t="shared" si="147"/>
        <v>4 – 5</v>
      </c>
      <c r="D9425">
        <v>500</v>
      </c>
      <c r="E9425" t="s">
        <v>13149</v>
      </c>
      <c r="G9425" t="s">
        <v>13150</v>
      </c>
      <c r="H9425" t="s">
        <v>13150</v>
      </c>
      <c r="I9425" t="s">
        <v>12157</v>
      </c>
      <c r="J9425" t="s">
        <v>12158</v>
      </c>
      <c r="K9425" t="s">
        <v>13748</v>
      </c>
      <c r="L9425" t="s">
        <v>14400</v>
      </c>
      <c r="M9425" t="s">
        <v>595</v>
      </c>
    </row>
    <row r="9426" spans="1:13">
      <c r="A9426" t="s">
        <v>11599</v>
      </c>
      <c r="B9426">
        <v>4.7</v>
      </c>
      <c r="C9426" t="str">
        <f t="shared" si="147"/>
        <v>4 – 5</v>
      </c>
      <c r="D9426">
        <v>500</v>
      </c>
      <c r="E9426" t="s">
        <v>13149</v>
      </c>
      <c r="G9426" t="s">
        <v>13150</v>
      </c>
      <c r="H9426" t="s">
        <v>13150</v>
      </c>
      <c r="I9426" t="s">
        <v>12160</v>
      </c>
      <c r="J9426" t="s">
        <v>12141</v>
      </c>
      <c r="K9426" t="s">
        <v>15998</v>
      </c>
      <c r="L9426" t="s">
        <v>14274</v>
      </c>
      <c r="M9426" t="s">
        <v>149</v>
      </c>
    </row>
    <row r="9427" spans="1:13">
      <c r="A9427" t="s">
        <v>11599</v>
      </c>
      <c r="B9427">
        <v>4.7</v>
      </c>
      <c r="C9427" t="str">
        <f t="shared" si="147"/>
        <v>4 – 5</v>
      </c>
      <c r="D9427">
        <v>500</v>
      </c>
      <c r="E9427" t="s">
        <v>13149</v>
      </c>
      <c r="G9427" t="s">
        <v>13150</v>
      </c>
      <c r="H9427" t="s">
        <v>13150</v>
      </c>
      <c r="I9427" t="s">
        <v>12160</v>
      </c>
      <c r="J9427" t="s">
        <v>12141</v>
      </c>
      <c r="K9427" t="s">
        <v>15998</v>
      </c>
      <c r="L9427" t="s">
        <v>14274</v>
      </c>
      <c r="M9427" t="s">
        <v>18</v>
      </c>
    </row>
    <row r="9428" spans="1:13">
      <c r="A9428" t="s">
        <v>12161</v>
      </c>
      <c r="B9428">
        <v>4.5</v>
      </c>
      <c r="C9428" t="str">
        <f t="shared" si="147"/>
        <v>4 – 5</v>
      </c>
      <c r="D9428">
        <v>100</v>
      </c>
      <c r="E9428" t="s">
        <v>13149</v>
      </c>
      <c r="G9428" t="s">
        <v>13150</v>
      </c>
      <c r="H9428" t="s">
        <v>13150</v>
      </c>
      <c r="I9428" t="s">
        <v>12163</v>
      </c>
      <c r="L9428" t="s">
        <v>13155</v>
      </c>
      <c r="M9428" t="s">
        <v>16111</v>
      </c>
    </row>
    <row r="9429" spans="1:13">
      <c r="A9429" t="s">
        <v>12164</v>
      </c>
      <c r="C9429" t="str">
        <f t="shared" si="147"/>
        <v>No Rating</v>
      </c>
      <c r="E9429" t="s">
        <v>13150</v>
      </c>
      <c r="G9429" t="s">
        <v>13150</v>
      </c>
      <c r="H9429" t="s">
        <v>13150</v>
      </c>
      <c r="I9429" t="s">
        <v>12166</v>
      </c>
      <c r="J9429" t="s">
        <v>12167</v>
      </c>
      <c r="K9429" t="s">
        <v>13749</v>
      </c>
      <c r="L9429" t="s">
        <v>16138</v>
      </c>
      <c r="M9429" t="s">
        <v>149</v>
      </c>
    </row>
    <row r="9430" spans="1:13">
      <c r="A9430" t="s">
        <v>12164</v>
      </c>
      <c r="C9430" t="str">
        <f t="shared" si="147"/>
        <v>No Rating</v>
      </c>
      <c r="E9430" t="s">
        <v>13150</v>
      </c>
      <c r="G9430" t="s">
        <v>13150</v>
      </c>
      <c r="H9430" t="s">
        <v>13150</v>
      </c>
      <c r="I9430" t="s">
        <v>12166</v>
      </c>
      <c r="J9430" t="s">
        <v>12167</v>
      </c>
      <c r="K9430" t="s">
        <v>13749</v>
      </c>
      <c r="L9430" t="s">
        <v>16138</v>
      </c>
      <c r="M9430" t="s">
        <v>233</v>
      </c>
    </row>
    <row r="9431" spans="1:13">
      <c r="A9431" t="s">
        <v>12164</v>
      </c>
      <c r="C9431" t="str">
        <f t="shared" si="147"/>
        <v>No Rating</v>
      </c>
      <c r="E9431" t="s">
        <v>13150</v>
      </c>
      <c r="G9431" t="s">
        <v>13150</v>
      </c>
      <c r="H9431" t="s">
        <v>13150</v>
      </c>
      <c r="I9431" t="s">
        <v>12166</v>
      </c>
      <c r="J9431" t="s">
        <v>12167</v>
      </c>
      <c r="K9431" t="s">
        <v>13749</v>
      </c>
      <c r="L9431" t="s">
        <v>16138</v>
      </c>
      <c r="M9431" t="s">
        <v>257</v>
      </c>
    </row>
    <row r="9432" spans="1:13">
      <c r="A9432" t="s">
        <v>12169</v>
      </c>
      <c r="B9432">
        <v>4.7</v>
      </c>
      <c r="C9432" t="str">
        <f t="shared" si="147"/>
        <v>4 – 5</v>
      </c>
      <c r="D9432">
        <v>500</v>
      </c>
      <c r="E9432" t="s">
        <v>13149</v>
      </c>
      <c r="G9432" t="s">
        <v>13150</v>
      </c>
      <c r="H9432" t="s">
        <v>13150</v>
      </c>
      <c r="I9432" t="s">
        <v>12171</v>
      </c>
      <c r="J9432" t="s">
        <v>12172</v>
      </c>
      <c r="K9432" t="s">
        <v>13750</v>
      </c>
      <c r="L9432" t="s">
        <v>14274</v>
      </c>
      <c r="M9432" t="s">
        <v>257</v>
      </c>
    </row>
    <row r="9433" spans="1:13">
      <c r="A9433" t="s">
        <v>12169</v>
      </c>
      <c r="B9433">
        <v>4.7</v>
      </c>
      <c r="C9433" t="str">
        <f t="shared" si="147"/>
        <v>4 – 5</v>
      </c>
      <c r="D9433">
        <v>500</v>
      </c>
      <c r="E9433" t="s">
        <v>13149</v>
      </c>
      <c r="G9433" t="s">
        <v>13150</v>
      </c>
      <c r="H9433" t="s">
        <v>13150</v>
      </c>
      <c r="I9433" t="s">
        <v>12171</v>
      </c>
      <c r="J9433" t="s">
        <v>12172</v>
      </c>
      <c r="K9433" t="s">
        <v>13750</v>
      </c>
      <c r="L9433" t="s">
        <v>14274</v>
      </c>
      <c r="M9433" t="s">
        <v>12403</v>
      </c>
    </row>
    <row r="9434" spans="1:13">
      <c r="A9434" t="s">
        <v>12173</v>
      </c>
      <c r="B9434">
        <v>4.9000000000000004</v>
      </c>
      <c r="C9434" t="str">
        <f t="shared" si="147"/>
        <v>4 – 5</v>
      </c>
      <c r="D9434">
        <v>39</v>
      </c>
      <c r="E9434" t="s">
        <v>13149</v>
      </c>
      <c r="G9434" t="s">
        <v>13150</v>
      </c>
      <c r="H9434" t="s">
        <v>13150</v>
      </c>
      <c r="I9434" t="s">
        <v>12176</v>
      </c>
      <c r="L9434" t="s">
        <v>13155</v>
      </c>
      <c r="M9434" t="s">
        <v>16111</v>
      </c>
    </row>
    <row r="9435" spans="1:13">
      <c r="A9435" t="s">
        <v>12177</v>
      </c>
      <c r="B9435">
        <v>4.7</v>
      </c>
      <c r="C9435" t="str">
        <f t="shared" si="147"/>
        <v>4 – 5</v>
      </c>
      <c r="D9435">
        <v>100</v>
      </c>
      <c r="E9435" t="s">
        <v>13149</v>
      </c>
      <c r="G9435" t="s">
        <v>13150</v>
      </c>
      <c r="H9435" t="s">
        <v>13150</v>
      </c>
      <c r="I9435" t="s">
        <v>12179</v>
      </c>
      <c r="J9435" t="s">
        <v>12180</v>
      </c>
      <c r="K9435" t="s">
        <v>13751</v>
      </c>
      <c r="L9435" t="s">
        <v>16138</v>
      </c>
      <c r="M9435" t="s">
        <v>10</v>
      </c>
    </row>
    <row r="9436" spans="1:13">
      <c r="A9436" t="s">
        <v>12177</v>
      </c>
      <c r="B9436">
        <v>4.7</v>
      </c>
      <c r="C9436" t="str">
        <f t="shared" si="147"/>
        <v>4 – 5</v>
      </c>
      <c r="D9436">
        <v>100</v>
      </c>
      <c r="E9436" t="s">
        <v>13149</v>
      </c>
      <c r="G9436" t="s">
        <v>13150</v>
      </c>
      <c r="H9436" t="s">
        <v>13150</v>
      </c>
      <c r="I9436" t="s">
        <v>12179</v>
      </c>
      <c r="J9436" t="s">
        <v>12180</v>
      </c>
      <c r="K9436" t="s">
        <v>13751</v>
      </c>
      <c r="L9436" t="s">
        <v>16138</v>
      </c>
      <c r="M9436" t="s">
        <v>2256</v>
      </c>
    </row>
    <row r="9437" spans="1:13">
      <c r="A9437" t="s">
        <v>12177</v>
      </c>
      <c r="B9437">
        <v>4.7</v>
      </c>
      <c r="C9437" t="str">
        <f t="shared" si="147"/>
        <v>4 – 5</v>
      </c>
      <c r="D9437">
        <v>100</v>
      </c>
      <c r="E9437" t="s">
        <v>13149</v>
      </c>
      <c r="G9437" t="s">
        <v>13150</v>
      </c>
      <c r="H9437" t="s">
        <v>13150</v>
      </c>
      <c r="I9437" t="s">
        <v>12179</v>
      </c>
      <c r="J9437" t="s">
        <v>12180</v>
      </c>
      <c r="K9437" t="s">
        <v>13751</v>
      </c>
      <c r="L9437" t="s">
        <v>16138</v>
      </c>
      <c r="M9437" t="s">
        <v>16108</v>
      </c>
    </row>
    <row r="9438" spans="1:13">
      <c r="A9438" t="s">
        <v>12181</v>
      </c>
      <c r="B9438">
        <v>2.8</v>
      </c>
      <c r="C9438" t="str">
        <f t="shared" si="147"/>
        <v>2 – 3</v>
      </c>
      <c r="D9438">
        <v>100</v>
      </c>
      <c r="E9438" t="s">
        <v>13149</v>
      </c>
      <c r="G9438" t="s">
        <v>13150</v>
      </c>
      <c r="H9438" t="s">
        <v>13150</v>
      </c>
      <c r="I9438" t="s">
        <v>12183</v>
      </c>
      <c r="J9438" t="s">
        <v>12184</v>
      </c>
      <c r="K9438" t="s">
        <v>13752</v>
      </c>
      <c r="L9438" t="s">
        <v>13155</v>
      </c>
      <c r="M9438" t="s">
        <v>149</v>
      </c>
    </row>
    <row r="9439" spans="1:13">
      <c r="A9439" t="s">
        <v>12181</v>
      </c>
      <c r="B9439">
        <v>2.8</v>
      </c>
      <c r="C9439" t="str">
        <f t="shared" si="147"/>
        <v>2 – 3</v>
      </c>
      <c r="D9439">
        <v>100</v>
      </c>
      <c r="E9439" t="s">
        <v>13149</v>
      </c>
      <c r="G9439" t="s">
        <v>13150</v>
      </c>
      <c r="H9439" t="s">
        <v>13150</v>
      </c>
      <c r="I9439" t="s">
        <v>12183</v>
      </c>
      <c r="J9439" t="s">
        <v>12184</v>
      </c>
      <c r="K9439" t="s">
        <v>13752</v>
      </c>
      <c r="L9439" t="s">
        <v>13155</v>
      </c>
      <c r="M9439" t="s">
        <v>1762</v>
      </c>
    </row>
    <row r="9440" spans="1:13">
      <c r="A9440" t="s">
        <v>12185</v>
      </c>
      <c r="B9440">
        <v>2.8</v>
      </c>
      <c r="C9440" t="str">
        <f t="shared" si="147"/>
        <v>2 – 3</v>
      </c>
      <c r="D9440">
        <v>500</v>
      </c>
      <c r="E9440" t="s">
        <v>13149</v>
      </c>
      <c r="G9440" t="s">
        <v>13150</v>
      </c>
      <c r="H9440" t="s">
        <v>13150</v>
      </c>
      <c r="I9440" t="s">
        <v>12188</v>
      </c>
      <c r="J9440" t="s">
        <v>12189</v>
      </c>
      <c r="K9440" t="s">
        <v>13753</v>
      </c>
      <c r="L9440" t="s">
        <v>16138</v>
      </c>
      <c r="M9440" t="s">
        <v>10</v>
      </c>
    </row>
    <row r="9441" spans="1:13">
      <c r="A9441" t="s">
        <v>12185</v>
      </c>
      <c r="B9441">
        <v>2.8</v>
      </c>
      <c r="C9441" t="str">
        <f t="shared" si="147"/>
        <v>2 – 3</v>
      </c>
      <c r="D9441">
        <v>500</v>
      </c>
      <c r="E9441" t="s">
        <v>13149</v>
      </c>
      <c r="G9441" t="s">
        <v>13150</v>
      </c>
      <c r="H9441" t="s">
        <v>13150</v>
      </c>
      <c r="I9441" t="s">
        <v>12188</v>
      </c>
      <c r="J9441" t="s">
        <v>12189</v>
      </c>
      <c r="K9441" t="s">
        <v>13753</v>
      </c>
      <c r="L9441" t="s">
        <v>16138</v>
      </c>
      <c r="M9441" t="s">
        <v>18</v>
      </c>
    </row>
    <row r="9442" spans="1:13">
      <c r="A9442" t="s">
        <v>12185</v>
      </c>
      <c r="B9442">
        <v>2.8</v>
      </c>
      <c r="C9442" t="str">
        <f t="shared" si="147"/>
        <v>2 – 3</v>
      </c>
      <c r="D9442">
        <v>500</v>
      </c>
      <c r="E9442" t="s">
        <v>13149</v>
      </c>
      <c r="G9442" t="s">
        <v>13150</v>
      </c>
      <c r="H9442" t="s">
        <v>13150</v>
      </c>
      <c r="I9442" t="s">
        <v>12188</v>
      </c>
      <c r="J9442" t="s">
        <v>12189</v>
      </c>
      <c r="K9442" t="s">
        <v>13753</v>
      </c>
      <c r="L9442" t="s">
        <v>16138</v>
      </c>
      <c r="M9442" t="s">
        <v>16113</v>
      </c>
    </row>
    <row r="9443" spans="1:13">
      <c r="A9443" t="s">
        <v>12185</v>
      </c>
      <c r="B9443">
        <v>2.8</v>
      </c>
      <c r="C9443" t="str">
        <f t="shared" si="147"/>
        <v>2 – 3</v>
      </c>
      <c r="D9443">
        <v>500</v>
      </c>
      <c r="E9443" t="s">
        <v>13149</v>
      </c>
      <c r="G9443" t="s">
        <v>13150</v>
      </c>
      <c r="H9443" t="s">
        <v>13150</v>
      </c>
      <c r="I9443" t="s">
        <v>12188</v>
      </c>
      <c r="J9443" t="s">
        <v>12189</v>
      </c>
      <c r="K9443" t="s">
        <v>13753</v>
      </c>
      <c r="L9443" t="s">
        <v>16138</v>
      </c>
      <c r="M9443" t="s">
        <v>16109</v>
      </c>
    </row>
    <row r="9444" spans="1:13">
      <c r="A9444" t="s">
        <v>12191</v>
      </c>
      <c r="B9444">
        <v>4.8</v>
      </c>
      <c r="C9444" t="str">
        <f t="shared" si="147"/>
        <v>4 – 5</v>
      </c>
      <c r="D9444">
        <v>100</v>
      </c>
      <c r="E9444" t="s">
        <v>13149</v>
      </c>
      <c r="G9444" t="s">
        <v>13150</v>
      </c>
      <c r="H9444" t="s">
        <v>13150</v>
      </c>
      <c r="I9444" t="s">
        <v>12193</v>
      </c>
      <c r="J9444" t="s">
        <v>12194</v>
      </c>
      <c r="K9444" t="s">
        <v>13754</v>
      </c>
      <c r="L9444" t="s">
        <v>13155</v>
      </c>
      <c r="M9444" t="s">
        <v>18</v>
      </c>
    </row>
    <row r="9445" spans="1:13">
      <c r="A9445" t="s">
        <v>12191</v>
      </c>
      <c r="B9445">
        <v>4.8</v>
      </c>
      <c r="C9445" t="str">
        <f t="shared" si="147"/>
        <v>4 – 5</v>
      </c>
      <c r="D9445">
        <v>100</v>
      </c>
      <c r="E9445" t="s">
        <v>13149</v>
      </c>
      <c r="G9445" t="s">
        <v>13150</v>
      </c>
      <c r="H9445" t="s">
        <v>13150</v>
      </c>
      <c r="I9445" t="s">
        <v>12193</v>
      </c>
      <c r="J9445" t="s">
        <v>12194</v>
      </c>
      <c r="K9445" t="s">
        <v>13754</v>
      </c>
      <c r="L9445" t="s">
        <v>13155</v>
      </c>
      <c r="M9445" t="s">
        <v>16115</v>
      </c>
    </row>
    <row r="9446" spans="1:13">
      <c r="A9446" t="s">
        <v>12191</v>
      </c>
      <c r="B9446">
        <v>4.8</v>
      </c>
      <c r="C9446" t="str">
        <f t="shared" si="147"/>
        <v>4 – 5</v>
      </c>
      <c r="D9446">
        <v>100</v>
      </c>
      <c r="E9446" t="s">
        <v>13149</v>
      </c>
      <c r="G9446" t="s">
        <v>13150</v>
      </c>
      <c r="H9446" t="s">
        <v>13150</v>
      </c>
      <c r="I9446" t="s">
        <v>12193</v>
      </c>
      <c r="J9446" t="s">
        <v>12194</v>
      </c>
      <c r="K9446" t="s">
        <v>13754</v>
      </c>
      <c r="L9446" t="s">
        <v>13155</v>
      </c>
      <c r="M9446" t="s">
        <v>1220</v>
      </c>
    </row>
    <row r="9447" spans="1:13">
      <c r="A9447" t="s">
        <v>12195</v>
      </c>
      <c r="B9447">
        <v>4.4000000000000004</v>
      </c>
      <c r="C9447" t="str">
        <f t="shared" si="147"/>
        <v>4 – 5</v>
      </c>
      <c r="D9447">
        <v>100</v>
      </c>
      <c r="E9447" t="s">
        <v>13149</v>
      </c>
      <c r="G9447" t="s">
        <v>13150</v>
      </c>
      <c r="H9447" t="s">
        <v>13150</v>
      </c>
      <c r="I9447" t="s">
        <v>12197</v>
      </c>
      <c r="J9447" t="s">
        <v>12198</v>
      </c>
      <c r="K9447" t="s">
        <v>16183</v>
      </c>
      <c r="L9447" t="s">
        <v>16138</v>
      </c>
      <c r="M9447" t="s">
        <v>10</v>
      </c>
    </row>
    <row r="9448" spans="1:13">
      <c r="A9448" t="s">
        <v>12195</v>
      </c>
      <c r="B9448">
        <v>4.4000000000000004</v>
      </c>
      <c r="C9448" t="str">
        <f t="shared" si="147"/>
        <v>4 – 5</v>
      </c>
      <c r="D9448">
        <v>100</v>
      </c>
      <c r="E9448" t="s">
        <v>13149</v>
      </c>
      <c r="G9448" t="s">
        <v>13150</v>
      </c>
      <c r="H9448" t="s">
        <v>13150</v>
      </c>
      <c r="I9448" t="s">
        <v>12197</v>
      </c>
      <c r="J9448" t="s">
        <v>12198</v>
      </c>
      <c r="K9448" t="s">
        <v>16183</v>
      </c>
      <c r="L9448" t="s">
        <v>16138</v>
      </c>
      <c r="M9448" t="s">
        <v>2256</v>
      </c>
    </row>
    <row r="9449" spans="1:13">
      <c r="A9449" t="s">
        <v>12195</v>
      </c>
      <c r="B9449">
        <v>4.4000000000000004</v>
      </c>
      <c r="C9449" t="str">
        <f t="shared" si="147"/>
        <v>4 – 5</v>
      </c>
      <c r="D9449">
        <v>100</v>
      </c>
      <c r="E9449" t="s">
        <v>13149</v>
      </c>
      <c r="G9449" t="s">
        <v>13150</v>
      </c>
      <c r="H9449" t="s">
        <v>13150</v>
      </c>
      <c r="I9449" t="s">
        <v>12197</v>
      </c>
      <c r="J9449" t="s">
        <v>12198</v>
      </c>
      <c r="K9449" t="s">
        <v>16183</v>
      </c>
      <c r="L9449" t="s">
        <v>16138</v>
      </c>
      <c r="M9449" t="s">
        <v>16108</v>
      </c>
    </row>
    <row r="9450" spans="1:13">
      <c r="A9450" t="s">
        <v>12199</v>
      </c>
      <c r="C9450" t="str">
        <f t="shared" si="147"/>
        <v>No Rating</v>
      </c>
      <c r="E9450" t="s">
        <v>13150</v>
      </c>
      <c r="G9450" t="s">
        <v>13150</v>
      </c>
      <c r="H9450" t="s">
        <v>13150</v>
      </c>
      <c r="I9450" t="s">
        <v>12201</v>
      </c>
      <c r="J9450" t="s">
        <v>12202</v>
      </c>
      <c r="K9450" t="s">
        <v>16000</v>
      </c>
      <c r="L9450" t="s">
        <v>14274</v>
      </c>
      <c r="M9450" t="s">
        <v>233</v>
      </c>
    </row>
    <row r="9451" spans="1:13">
      <c r="A9451" t="s">
        <v>12203</v>
      </c>
      <c r="B9451">
        <v>4.9000000000000004</v>
      </c>
      <c r="C9451" t="str">
        <f t="shared" si="147"/>
        <v>4 – 5</v>
      </c>
      <c r="D9451">
        <v>100</v>
      </c>
      <c r="E9451" t="s">
        <v>13149</v>
      </c>
      <c r="G9451" t="s">
        <v>13150</v>
      </c>
      <c r="H9451" t="s">
        <v>13150</v>
      </c>
      <c r="I9451" t="s">
        <v>12205</v>
      </c>
      <c r="J9451" t="s">
        <v>12206</v>
      </c>
      <c r="K9451" t="s">
        <v>13755</v>
      </c>
      <c r="L9451" t="s">
        <v>13155</v>
      </c>
      <c r="M9451" t="s">
        <v>52</v>
      </c>
    </row>
    <row r="9452" spans="1:13">
      <c r="A9452" t="s">
        <v>12203</v>
      </c>
      <c r="B9452">
        <v>4.9000000000000004</v>
      </c>
      <c r="C9452" t="str">
        <f t="shared" si="147"/>
        <v>4 – 5</v>
      </c>
      <c r="D9452">
        <v>100</v>
      </c>
      <c r="E9452" t="s">
        <v>13149</v>
      </c>
      <c r="G9452" t="s">
        <v>13150</v>
      </c>
      <c r="H9452" t="s">
        <v>13150</v>
      </c>
      <c r="I9452" t="s">
        <v>12205</v>
      </c>
      <c r="J9452" t="s">
        <v>12206</v>
      </c>
      <c r="K9452" t="s">
        <v>13755</v>
      </c>
      <c r="L9452" t="s">
        <v>13155</v>
      </c>
      <c r="M9452" t="s">
        <v>18</v>
      </c>
    </row>
    <row r="9453" spans="1:13">
      <c r="A9453" t="s">
        <v>12203</v>
      </c>
      <c r="B9453">
        <v>4.9000000000000004</v>
      </c>
      <c r="C9453" t="str">
        <f t="shared" si="147"/>
        <v>4 – 5</v>
      </c>
      <c r="D9453">
        <v>100</v>
      </c>
      <c r="E9453" t="s">
        <v>13149</v>
      </c>
      <c r="G9453" t="s">
        <v>13150</v>
      </c>
      <c r="H9453" t="s">
        <v>13150</v>
      </c>
      <c r="I9453" t="s">
        <v>12205</v>
      </c>
      <c r="J9453" t="s">
        <v>12206</v>
      </c>
      <c r="K9453" t="s">
        <v>13755</v>
      </c>
      <c r="L9453" t="s">
        <v>13155</v>
      </c>
      <c r="M9453" t="s">
        <v>1220</v>
      </c>
    </row>
    <row r="9454" spans="1:13">
      <c r="A9454" t="s">
        <v>12207</v>
      </c>
      <c r="B9454">
        <v>4.8</v>
      </c>
      <c r="C9454" t="str">
        <f t="shared" si="147"/>
        <v>4 – 5</v>
      </c>
      <c r="D9454">
        <v>17</v>
      </c>
      <c r="E9454" t="s">
        <v>13149</v>
      </c>
      <c r="G9454" t="s">
        <v>13150</v>
      </c>
      <c r="H9454" t="s">
        <v>13150</v>
      </c>
      <c r="I9454" t="s">
        <v>12210</v>
      </c>
      <c r="J9454" t="s">
        <v>12211</v>
      </c>
      <c r="K9454" t="s">
        <v>13756</v>
      </c>
      <c r="L9454" t="s">
        <v>14079</v>
      </c>
      <c r="M9454" t="s">
        <v>52</v>
      </c>
    </row>
    <row r="9455" spans="1:13">
      <c r="A9455" t="s">
        <v>12207</v>
      </c>
      <c r="B9455">
        <v>4.8</v>
      </c>
      <c r="C9455" t="str">
        <f t="shared" si="147"/>
        <v>4 – 5</v>
      </c>
      <c r="D9455">
        <v>17</v>
      </c>
      <c r="E9455" t="s">
        <v>13149</v>
      </c>
      <c r="G9455" t="s">
        <v>13150</v>
      </c>
      <c r="H9455" t="s">
        <v>13150</v>
      </c>
      <c r="I9455" t="s">
        <v>12210</v>
      </c>
      <c r="J9455" t="s">
        <v>12211</v>
      </c>
      <c r="K9455" t="s">
        <v>13756</v>
      </c>
      <c r="L9455" t="s">
        <v>14079</v>
      </c>
      <c r="M9455" t="s">
        <v>511</v>
      </c>
    </row>
    <row r="9456" spans="1:13">
      <c r="A9456" t="s">
        <v>12212</v>
      </c>
      <c r="B9456">
        <v>5</v>
      </c>
      <c r="C9456" t="str">
        <f t="shared" si="147"/>
        <v>4 – 5</v>
      </c>
      <c r="D9456">
        <v>6</v>
      </c>
      <c r="E9456" t="s">
        <v>13149</v>
      </c>
      <c r="G9456" t="s">
        <v>13150</v>
      </c>
      <c r="H9456" t="s">
        <v>13150</v>
      </c>
      <c r="I9456" t="s">
        <v>12214</v>
      </c>
      <c r="J9456" t="s">
        <v>12215</v>
      </c>
      <c r="K9456" t="s">
        <v>13757</v>
      </c>
      <c r="L9456" t="s">
        <v>13155</v>
      </c>
      <c r="M9456" t="s">
        <v>10</v>
      </c>
    </row>
    <row r="9457" spans="1:13">
      <c r="A9457" t="s">
        <v>12212</v>
      </c>
      <c r="B9457">
        <v>5</v>
      </c>
      <c r="C9457" t="str">
        <f t="shared" si="147"/>
        <v>4 – 5</v>
      </c>
      <c r="D9457">
        <v>6</v>
      </c>
      <c r="E9457" t="s">
        <v>13149</v>
      </c>
      <c r="G9457" t="s">
        <v>13150</v>
      </c>
      <c r="H9457" t="s">
        <v>13150</v>
      </c>
      <c r="I9457" t="s">
        <v>12214</v>
      </c>
      <c r="J9457" t="s">
        <v>12215</v>
      </c>
      <c r="K9457" t="s">
        <v>13757</v>
      </c>
      <c r="L9457" t="s">
        <v>13155</v>
      </c>
      <c r="M9457" t="s">
        <v>18</v>
      </c>
    </row>
    <row r="9458" spans="1:13">
      <c r="A9458" t="s">
        <v>12212</v>
      </c>
      <c r="B9458">
        <v>5</v>
      </c>
      <c r="C9458" t="str">
        <f t="shared" si="147"/>
        <v>4 – 5</v>
      </c>
      <c r="D9458">
        <v>6</v>
      </c>
      <c r="E9458" t="s">
        <v>13149</v>
      </c>
      <c r="G9458" t="s">
        <v>13150</v>
      </c>
      <c r="H9458" t="s">
        <v>13150</v>
      </c>
      <c r="I9458" t="s">
        <v>12214</v>
      </c>
      <c r="J9458" t="s">
        <v>12215</v>
      </c>
      <c r="K9458" t="s">
        <v>13757</v>
      </c>
      <c r="L9458" t="s">
        <v>13155</v>
      </c>
      <c r="M9458" t="s">
        <v>1220</v>
      </c>
    </row>
    <row r="9459" spans="1:13">
      <c r="A9459" t="s">
        <v>12216</v>
      </c>
      <c r="C9459" t="str">
        <f t="shared" si="147"/>
        <v>No Rating</v>
      </c>
      <c r="E9459" t="s">
        <v>13150</v>
      </c>
      <c r="G9459" t="s">
        <v>13150</v>
      </c>
      <c r="H9459" t="s">
        <v>13150</v>
      </c>
      <c r="I9459" t="s">
        <v>12218</v>
      </c>
      <c r="L9459" t="s">
        <v>13155</v>
      </c>
      <c r="M9459" t="s">
        <v>16111</v>
      </c>
    </row>
    <row r="9460" spans="1:13">
      <c r="A9460" t="s">
        <v>12219</v>
      </c>
      <c r="C9460" t="str">
        <f t="shared" si="147"/>
        <v>No Rating</v>
      </c>
      <c r="E9460" t="s">
        <v>13150</v>
      </c>
      <c r="G9460" t="s">
        <v>13150</v>
      </c>
      <c r="H9460" t="s">
        <v>13150</v>
      </c>
      <c r="I9460" t="s">
        <v>12221</v>
      </c>
      <c r="L9460" t="s">
        <v>13155</v>
      </c>
      <c r="M9460" t="s">
        <v>16111</v>
      </c>
    </row>
    <row r="9461" spans="1:13">
      <c r="A9461" t="s">
        <v>12222</v>
      </c>
      <c r="C9461" t="str">
        <f t="shared" si="147"/>
        <v>No Rating</v>
      </c>
      <c r="E9461" t="s">
        <v>13150</v>
      </c>
      <c r="G9461" t="s">
        <v>13150</v>
      </c>
      <c r="H9461" t="s">
        <v>13150</v>
      </c>
      <c r="I9461" t="s">
        <v>12224</v>
      </c>
      <c r="J9461" t="s">
        <v>12225</v>
      </c>
      <c r="K9461" t="s">
        <v>13758</v>
      </c>
      <c r="L9461" t="s">
        <v>16136</v>
      </c>
      <c r="M9461" t="s">
        <v>18</v>
      </c>
    </row>
    <row r="9462" spans="1:13">
      <c r="A9462" t="s">
        <v>12226</v>
      </c>
      <c r="C9462" t="str">
        <f t="shared" si="147"/>
        <v>No Rating</v>
      </c>
      <c r="E9462" t="s">
        <v>13150</v>
      </c>
      <c r="G9462" t="s">
        <v>13150</v>
      </c>
      <c r="H9462" t="s">
        <v>13150</v>
      </c>
      <c r="I9462" t="s">
        <v>12228</v>
      </c>
      <c r="J9462" t="s">
        <v>12229</v>
      </c>
      <c r="K9462" t="s">
        <v>13759</v>
      </c>
      <c r="L9462" t="s">
        <v>16138</v>
      </c>
      <c r="M9462" t="s">
        <v>635</v>
      </c>
    </row>
    <row r="9463" spans="1:13">
      <c r="A9463" t="s">
        <v>12226</v>
      </c>
      <c r="C9463" t="str">
        <f t="shared" si="147"/>
        <v>No Rating</v>
      </c>
      <c r="E9463" t="s">
        <v>13150</v>
      </c>
      <c r="G9463" t="s">
        <v>13150</v>
      </c>
      <c r="H9463" t="s">
        <v>13150</v>
      </c>
      <c r="I9463" t="s">
        <v>12228</v>
      </c>
      <c r="J9463" t="s">
        <v>12229</v>
      </c>
      <c r="K9463" t="s">
        <v>13759</v>
      </c>
      <c r="L9463" t="s">
        <v>16138</v>
      </c>
      <c r="M9463" t="s">
        <v>149</v>
      </c>
    </row>
    <row r="9464" spans="1:13">
      <c r="A9464" t="s">
        <v>12226</v>
      </c>
      <c r="C9464" t="str">
        <f t="shared" si="147"/>
        <v>No Rating</v>
      </c>
      <c r="E9464" t="s">
        <v>13150</v>
      </c>
      <c r="G9464" t="s">
        <v>13150</v>
      </c>
      <c r="H9464" t="s">
        <v>13150</v>
      </c>
      <c r="I9464" t="s">
        <v>12228</v>
      </c>
      <c r="J9464" t="s">
        <v>12229</v>
      </c>
      <c r="K9464" t="s">
        <v>13759</v>
      </c>
      <c r="L9464" t="s">
        <v>16138</v>
      </c>
      <c r="M9464" t="s">
        <v>262</v>
      </c>
    </row>
    <row r="9465" spans="1:13">
      <c r="A9465" t="s">
        <v>12226</v>
      </c>
      <c r="C9465" t="str">
        <f t="shared" si="147"/>
        <v>No Rating</v>
      </c>
      <c r="E9465" t="s">
        <v>13150</v>
      </c>
      <c r="G9465" t="s">
        <v>13150</v>
      </c>
      <c r="H9465" t="s">
        <v>13150</v>
      </c>
      <c r="I9465" t="s">
        <v>12228</v>
      </c>
      <c r="J9465" t="s">
        <v>12229</v>
      </c>
      <c r="K9465" t="s">
        <v>13759</v>
      </c>
      <c r="L9465" t="s">
        <v>16138</v>
      </c>
      <c r="M9465" t="s">
        <v>1762</v>
      </c>
    </row>
    <row r="9466" spans="1:13">
      <c r="A9466" t="s">
        <v>12226</v>
      </c>
      <c r="C9466" t="str">
        <f t="shared" si="147"/>
        <v>No Rating</v>
      </c>
      <c r="E9466" t="s">
        <v>13150</v>
      </c>
      <c r="G9466" t="s">
        <v>13150</v>
      </c>
      <c r="H9466" t="s">
        <v>13150</v>
      </c>
      <c r="I9466" t="s">
        <v>12228</v>
      </c>
      <c r="J9466" t="s">
        <v>12229</v>
      </c>
      <c r="K9466" t="s">
        <v>13759</v>
      </c>
      <c r="L9466" t="s">
        <v>16138</v>
      </c>
      <c r="M9466" t="s">
        <v>595</v>
      </c>
    </row>
    <row r="9467" spans="1:13">
      <c r="A9467" t="s">
        <v>12230</v>
      </c>
      <c r="C9467" t="str">
        <f t="shared" si="147"/>
        <v>No Rating</v>
      </c>
      <c r="E9467" t="s">
        <v>13150</v>
      </c>
      <c r="G9467" t="s">
        <v>13150</v>
      </c>
      <c r="H9467" t="s">
        <v>13150</v>
      </c>
      <c r="I9467" t="s">
        <v>12232</v>
      </c>
      <c r="J9467" t="s">
        <v>12233</v>
      </c>
      <c r="K9467" t="s">
        <v>16001</v>
      </c>
      <c r="L9467" t="s">
        <v>14274</v>
      </c>
      <c r="M9467" t="s">
        <v>52</v>
      </c>
    </row>
    <row r="9468" spans="1:13">
      <c r="A9468" t="s">
        <v>12230</v>
      </c>
      <c r="C9468" t="str">
        <f t="shared" si="147"/>
        <v>No Rating</v>
      </c>
      <c r="E9468" t="s">
        <v>13150</v>
      </c>
      <c r="G9468" t="s">
        <v>13150</v>
      </c>
      <c r="H9468" t="s">
        <v>13150</v>
      </c>
      <c r="I9468" t="s">
        <v>12232</v>
      </c>
      <c r="J9468" t="s">
        <v>12233</v>
      </c>
      <c r="K9468" t="s">
        <v>16001</v>
      </c>
      <c r="L9468" t="s">
        <v>14274</v>
      </c>
      <c r="M9468" t="s">
        <v>18</v>
      </c>
    </row>
    <row r="9469" spans="1:13">
      <c r="A9469" t="s">
        <v>12230</v>
      </c>
      <c r="C9469" t="str">
        <f t="shared" si="147"/>
        <v>No Rating</v>
      </c>
      <c r="E9469" t="s">
        <v>13150</v>
      </c>
      <c r="G9469" t="s">
        <v>13150</v>
      </c>
      <c r="H9469" t="s">
        <v>13150</v>
      </c>
      <c r="I9469" t="s">
        <v>12232</v>
      </c>
      <c r="J9469" t="s">
        <v>12233</v>
      </c>
      <c r="K9469" t="s">
        <v>16001</v>
      </c>
      <c r="L9469" t="s">
        <v>14274</v>
      </c>
      <c r="M9469" t="s">
        <v>5392</v>
      </c>
    </row>
    <row r="9470" spans="1:13">
      <c r="A9470" t="s">
        <v>12230</v>
      </c>
      <c r="C9470" t="str">
        <f t="shared" si="147"/>
        <v>No Rating</v>
      </c>
      <c r="E9470" t="s">
        <v>13150</v>
      </c>
      <c r="G9470" t="s">
        <v>13150</v>
      </c>
      <c r="H9470" t="s">
        <v>13150</v>
      </c>
      <c r="I9470" t="s">
        <v>12232</v>
      </c>
      <c r="J9470" t="s">
        <v>12233</v>
      </c>
      <c r="K9470" t="s">
        <v>16001</v>
      </c>
      <c r="L9470" t="s">
        <v>14274</v>
      </c>
      <c r="M9470" t="s">
        <v>8122</v>
      </c>
    </row>
    <row r="9471" spans="1:13">
      <c r="A9471" t="s">
        <v>12234</v>
      </c>
      <c r="B9471">
        <v>4.3</v>
      </c>
      <c r="C9471" t="str">
        <f t="shared" si="147"/>
        <v>4 – 5</v>
      </c>
      <c r="D9471">
        <v>1000</v>
      </c>
      <c r="E9471" t="s">
        <v>13149</v>
      </c>
      <c r="G9471" t="s">
        <v>13150</v>
      </c>
      <c r="H9471" t="s">
        <v>13150</v>
      </c>
      <c r="I9471" t="s">
        <v>12236</v>
      </c>
      <c r="J9471" t="s">
        <v>12237</v>
      </c>
      <c r="K9471" t="s">
        <v>13760</v>
      </c>
      <c r="L9471" t="s">
        <v>16138</v>
      </c>
      <c r="M9471" t="s">
        <v>1505</v>
      </c>
    </row>
    <row r="9472" spans="1:13">
      <c r="A9472" t="s">
        <v>12234</v>
      </c>
      <c r="B9472">
        <v>4.3</v>
      </c>
      <c r="C9472" t="str">
        <f t="shared" si="147"/>
        <v>4 – 5</v>
      </c>
      <c r="D9472">
        <v>1000</v>
      </c>
      <c r="E9472" t="s">
        <v>13149</v>
      </c>
      <c r="G9472" t="s">
        <v>13150</v>
      </c>
      <c r="H9472" t="s">
        <v>13150</v>
      </c>
      <c r="I9472" t="s">
        <v>12236</v>
      </c>
      <c r="J9472" t="s">
        <v>12237</v>
      </c>
      <c r="K9472" t="s">
        <v>13760</v>
      </c>
      <c r="L9472" t="s">
        <v>16138</v>
      </c>
      <c r="M9472" t="s">
        <v>18</v>
      </c>
    </row>
    <row r="9473" spans="1:13">
      <c r="A9473" t="s">
        <v>12234</v>
      </c>
      <c r="B9473">
        <v>4.3</v>
      </c>
      <c r="C9473" t="str">
        <f t="shared" si="147"/>
        <v>4 – 5</v>
      </c>
      <c r="D9473">
        <v>1000</v>
      </c>
      <c r="E9473" t="s">
        <v>13149</v>
      </c>
      <c r="G9473" t="s">
        <v>13150</v>
      </c>
      <c r="H9473" t="s">
        <v>13150</v>
      </c>
      <c r="I9473" t="s">
        <v>12236</v>
      </c>
      <c r="J9473" t="s">
        <v>12237</v>
      </c>
      <c r="K9473" t="s">
        <v>13760</v>
      </c>
      <c r="L9473" t="s">
        <v>16138</v>
      </c>
      <c r="M9473" t="s">
        <v>3586</v>
      </c>
    </row>
    <row r="9474" spans="1:13">
      <c r="A9474" t="s">
        <v>12238</v>
      </c>
      <c r="B9474">
        <v>4.9000000000000004</v>
      </c>
      <c r="C9474" t="str">
        <f t="shared" ref="C9474:C9537" si="148">IF(B9474="", "No Rating",
 IF(B9474&lt;=2, "1 – 2",
 IF(B9474&lt;=3, "2 – 3",
 IF(B9474&lt;=4, "3 – 4",
 "4 – 5"))))</f>
        <v>4 – 5</v>
      </c>
      <c r="D9474">
        <v>1000</v>
      </c>
      <c r="E9474" t="s">
        <v>13149</v>
      </c>
      <c r="G9474" t="s">
        <v>13150</v>
      </c>
      <c r="H9474" t="s">
        <v>13150</v>
      </c>
      <c r="I9474" t="s">
        <v>12240</v>
      </c>
      <c r="J9474" t="s">
        <v>12241</v>
      </c>
      <c r="K9474" t="s">
        <v>13761</v>
      </c>
      <c r="L9474" t="s">
        <v>16135</v>
      </c>
      <c r="M9474" t="s">
        <v>18</v>
      </c>
    </row>
    <row r="9475" spans="1:13">
      <c r="A9475" t="s">
        <v>12242</v>
      </c>
      <c r="B9475">
        <v>3.6</v>
      </c>
      <c r="C9475" t="str">
        <f t="shared" si="148"/>
        <v>3 – 4</v>
      </c>
      <c r="D9475">
        <v>500</v>
      </c>
      <c r="E9475" t="s">
        <v>13149</v>
      </c>
      <c r="G9475" t="s">
        <v>13150</v>
      </c>
      <c r="H9475" t="s">
        <v>13150</v>
      </c>
      <c r="I9475" t="s">
        <v>12244</v>
      </c>
      <c r="J9475" t="s">
        <v>12245</v>
      </c>
      <c r="K9475" t="s">
        <v>13762</v>
      </c>
      <c r="L9475" t="s">
        <v>16138</v>
      </c>
      <c r="M9475" t="s">
        <v>18</v>
      </c>
    </row>
    <row r="9476" spans="1:13">
      <c r="A9476" t="s">
        <v>12242</v>
      </c>
      <c r="B9476">
        <v>3.6</v>
      </c>
      <c r="C9476" t="str">
        <f t="shared" si="148"/>
        <v>3 – 4</v>
      </c>
      <c r="D9476">
        <v>500</v>
      </c>
      <c r="E9476" t="s">
        <v>13149</v>
      </c>
      <c r="G9476" t="s">
        <v>13150</v>
      </c>
      <c r="H9476" t="s">
        <v>13150</v>
      </c>
      <c r="I9476" t="s">
        <v>12244</v>
      </c>
      <c r="J9476" t="s">
        <v>12245</v>
      </c>
      <c r="K9476" t="s">
        <v>13762</v>
      </c>
      <c r="L9476" t="s">
        <v>16138</v>
      </c>
      <c r="M9476" t="s">
        <v>3586</v>
      </c>
    </row>
    <row r="9477" spans="1:13">
      <c r="A9477" t="s">
        <v>12246</v>
      </c>
      <c r="B9477">
        <v>4.7</v>
      </c>
      <c r="C9477" t="str">
        <f t="shared" si="148"/>
        <v>4 – 5</v>
      </c>
      <c r="D9477">
        <v>100</v>
      </c>
      <c r="E9477" t="s">
        <v>13149</v>
      </c>
      <c r="G9477" t="s">
        <v>13150</v>
      </c>
      <c r="H9477" t="s">
        <v>13150</v>
      </c>
      <c r="I9477" t="s">
        <v>12248</v>
      </c>
      <c r="J9477" t="s">
        <v>12249</v>
      </c>
      <c r="K9477" t="s">
        <v>16002</v>
      </c>
      <c r="L9477" t="s">
        <v>14488</v>
      </c>
      <c r="M9477" t="s">
        <v>262</v>
      </c>
    </row>
    <row r="9478" spans="1:13">
      <c r="A9478" t="s">
        <v>12246</v>
      </c>
      <c r="B9478">
        <v>4.7</v>
      </c>
      <c r="C9478" t="str">
        <f t="shared" si="148"/>
        <v>4 – 5</v>
      </c>
      <c r="D9478">
        <v>100</v>
      </c>
      <c r="E9478" t="s">
        <v>13149</v>
      </c>
      <c r="G9478" t="s">
        <v>13150</v>
      </c>
      <c r="H9478" t="s">
        <v>13150</v>
      </c>
      <c r="I9478" t="s">
        <v>12248</v>
      </c>
      <c r="J9478" t="s">
        <v>12249</v>
      </c>
      <c r="K9478" t="s">
        <v>16002</v>
      </c>
      <c r="L9478" t="s">
        <v>14488</v>
      </c>
      <c r="M9478" t="s">
        <v>10</v>
      </c>
    </row>
    <row r="9479" spans="1:13">
      <c r="A9479" t="s">
        <v>12246</v>
      </c>
      <c r="B9479">
        <v>4.7</v>
      </c>
      <c r="C9479" t="str">
        <f t="shared" si="148"/>
        <v>4 – 5</v>
      </c>
      <c r="D9479">
        <v>100</v>
      </c>
      <c r="E9479" t="s">
        <v>13149</v>
      </c>
      <c r="G9479" t="s">
        <v>13150</v>
      </c>
      <c r="H9479" t="s">
        <v>13150</v>
      </c>
      <c r="I9479" t="s">
        <v>12248</v>
      </c>
      <c r="J9479" t="s">
        <v>12249</v>
      </c>
      <c r="K9479" t="s">
        <v>16002</v>
      </c>
      <c r="L9479" t="s">
        <v>14488</v>
      </c>
      <c r="M9479" t="s">
        <v>595</v>
      </c>
    </row>
    <row r="9480" spans="1:13">
      <c r="A9480" t="s">
        <v>12250</v>
      </c>
      <c r="B9480">
        <v>4.4000000000000004</v>
      </c>
      <c r="C9480" t="str">
        <f t="shared" si="148"/>
        <v>4 – 5</v>
      </c>
      <c r="D9480">
        <v>100</v>
      </c>
      <c r="E9480" t="s">
        <v>13149</v>
      </c>
      <c r="G9480" t="s">
        <v>13150</v>
      </c>
      <c r="H9480" t="s">
        <v>13150</v>
      </c>
      <c r="I9480" t="s">
        <v>12252</v>
      </c>
      <c r="J9480" t="s">
        <v>12253</v>
      </c>
      <c r="K9480" t="s">
        <v>16003</v>
      </c>
      <c r="L9480" t="s">
        <v>16135</v>
      </c>
      <c r="M9480" t="s">
        <v>149</v>
      </c>
    </row>
    <row r="9481" spans="1:13">
      <c r="A9481" t="s">
        <v>12250</v>
      </c>
      <c r="B9481">
        <v>4.4000000000000004</v>
      </c>
      <c r="C9481" t="str">
        <f t="shared" si="148"/>
        <v>4 – 5</v>
      </c>
      <c r="D9481">
        <v>100</v>
      </c>
      <c r="E9481" t="s">
        <v>13149</v>
      </c>
      <c r="G9481" t="s">
        <v>13150</v>
      </c>
      <c r="H9481" t="s">
        <v>13150</v>
      </c>
      <c r="I9481" t="s">
        <v>12252</v>
      </c>
      <c r="J9481" t="s">
        <v>12253</v>
      </c>
      <c r="K9481" t="s">
        <v>16003</v>
      </c>
      <c r="L9481" t="s">
        <v>16135</v>
      </c>
      <c r="M9481" t="s">
        <v>262</v>
      </c>
    </row>
    <row r="9482" spans="1:13">
      <c r="A9482" t="s">
        <v>12250</v>
      </c>
      <c r="B9482">
        <v>4.4000000000000004</v>
      </c>
      <c r="C9482" t="str">
        <f t="shared" si="148"/>
        <v>4 – 5</v>
      </c>
      <c r="D9482">
        <v>100</v>
      </c>
      <c r="E9482" t="s">
        <v>13149</v>
      </c>
      <c r="G9482" t="s">
        <v>13150</v>
      </c>
      <c r="H9482" t="s">
        <v>13150</v>
      </c>
      <c r="I9482" t="s">
        <v>12252</v>
      </c>
      <c r="J9482" t="s">
        <v>12253</v>
      </c>
      <c r="K9482" t="s">
        <v>16003</v>
      </c>
      <c r="L9482" t="s">
        <v>16135</v>
      </c>
      <c r="M9482" t="s">
        <v>10</v>
      </c>
    </row>
    <row r="9483" spans="1:13">
      <c r="A9483" t="s">
        <v>12250</v>
      </c>
      <c r="B9483">
        <v>4.4000000000000004</v>
      </c>
      <c r="C9483" t="str">
        <f t="shared" si="148"/>
        <v>4 – 5</v>
      </c>
      <c r="D9483">
        <v>100</v>
      </c>
      <c r="E9483" t="s">
        <v>13149</v>
      </c>
      <c r="G9483" t="s">
        <v>13150</v>
      </c>
      <c r="H9483" t="s">
        <v>13150</v>
      </c>
      <c r="I9483" t="s">
        <v>12252</v>
      </c>
      <c r="J9483" t="s">
        <v>12253</v>
      </c>
      <c r="K9483" t="s">
        <v>16003</v>
      </c>
      <c r="L9483" t="s">
        <v>16135</v>
      </c>
      <c r="M9483" t="s">
        <v>52</v>
      </c>
    </row>
    <row r="9484" spans="1:13">
      <c r="A9484" t="s">
        <v>12250</v>
      </c>
      <c r="B9484">
        <v>4.4000000000000004</v>
      </c>
      <c r="C9484" t="str">
        <f t="shared" si="148"/>
        <v>4 – 5</v>
      </c>
      <c r="D9484">
        <v>100</v>
      </c>
      <c r="E9484" t="s">
        <v>13149</v>
      </c>
      <c r="G9484" t="s">
        <v>13150</v>
      </c>
      <c r="H9484" t="s">
        <v>13150</v>
      </c>
      <c r="I9484" t="s">
        <v>12252</v>
      </c>
      <c r="J9484" t="s">
        <v>12253</v>
      </c>
      <c r="K9484" t="s">
        <v>16003</v>
      </c>
      <c r="L9484" t="s">
        <v>16135</v>
      </c>
      <c r="M9484" t="s">
        <v>595</v>
      </c>
    </row>
    <row r="9485" spans="1:13">
      <c r="A9485" t="s">
        <v>12254</v>
      </c>
      <c r="B9485">
        <v>4.8</v>
      </c>
      <c r="C9485" t="str">
        <f t="shared" si="148"/>
        <v>4 – 5</v>
      </c>
      <c r="D9485">
        <v>56</v>
      </c>
      <c r="E9485" t="s">
        <v>13149</v>
      </c>
      <c r="G9485" t="s">
        <v>13150</v>
      </c>
      <c r="H9485" t="s">
        <v>13150</v>
      </c>
      <c r="I9485" t="s">
        <v>12257</v>
      </c>
      <c r="J9485" t="s">
        <v>12258</v>
      </c>
      <c r="K9485" t="s">
        <v>13763</v>
      </c>
      <c r="L9485" t="s">
        <v>13155</v>
      </c>
      <c r="M9485" t="s">
        <v>18</v>
      </c>
    </row>
    <row r="9486" spans="1:13">
      <c r="A9486" t="s">
        <v>12254</v>
      </c>
      <c r="B9486">
        <v>4.8</v>
      </c>
      <c r="C9486" t="str">
        <f t="shared" si="148"/>
        <v>4 – 5</v>
      </c>
      <c r="D9486">
        <v>56</v>
      </c>
      <c r="E9486" t="s">
        <v>13149</v>
      </c>
      <c r="G9486" t="s">
        <v>13150</v>
      </c>
      <c r="H9486" t="s">
        <v>13150</v>
      </c>
      <c r="I9486" t="s">
        <v>12257</v>
      </c>
      <c r="J9486" t="s">
        <v>12258</v>
      </c>
      <c r="K9486" t="s">
        <v>13763</v>
      </c>
      <c r="L9486" t="s">
        <v>13155</v>
      </c>
      <c r="M9486" t="s">
        <v>16119</v>
      </c>
    </row>
    <row r="9487" spans="1:13">
      <c r="A9487" t="s">
        <v>12259</v>
      </c>
      <c r="B9487">
        <v>4.5999999999999996</v>
      </c>
      <c r="C9487" t="str">
        <f t="shared" si="148"/>
        <v>4 – 5</v>
      </c>
      <c r="D9487">
        <v>5</v>
      </c>
      <c r="E9487" t="s">
        <v>13149</v>
      </c>
      <c r="G9487" t="s">
        <v>13150</v>
      </c>
      <c r="H9487" t="s">
        <v>13150</v>
      </c>
      <c r="I9487" t="s">
        <v>12261</v>
      </c>
      <c r="J9487" t="s">
        <v>12262</v>
      </c>
      <c r="K9487" t="s">
        <v>13764</v>
      </c>
      <c r="L9487" t="s">
        <v>16138</v>
      </c>
      <c r="M9487" t="s">
        <v>511</v>
      </c>
    </row>
    <row r="9488" spans="1:13">
      <c r="A9488" t="s">
        <v>12259</v>
      </c>
      <c r="B9488">
        <v>4.5999999999999996</v>
      </c>
      <c r="C9488" t="str">
        <f t="shared" si="148"/>
        <v>4 – 5</v>
      </c>
      <c r="D9488">
        <v>5</v>
      </c>
      <c r="E9488" t="s">
        <v>13149</v>
      </c>
      <c r="G9488" t="s">
        <v>13150</v>
      </c>
      <c r="H9488" t="s">
        <v>13150</v>
      </c>
      <c r="I9488" t="s">
        <v>12261</v>
      </c>
      <c r="J9488" t="s">
        <v>12262</v>
      </c>
      <c r="K9488" t="s">
        <v>13764</v>
      </c>
      <c r="L9488" t="s">
        <v>16138</v>
      </c>
      <c r="M9488" t="s">
        <v>18</v>
      </c>
    </row>
    <row r="9489" spans="1:13">
      <c r="A9489" t="s">
        <v>12263</v>
      </c>
      <c r="B9489">
        <v>4.7</v>
      </c>
      <c r="C9489" t="str">
        <f t="shared" si="148"/>
        <v>4 – 5</v>
      </c>
      <c r="D9489">
        <v>100</v>
      </c>
      <c r="E9489" t="s">
        <v>13149</v>
      </c>
      <c r="G9489" t="s">
        <v>13150</v>
      </c>
      <c r="H9489" t="s">
        <v>13150</v>
      </c>
      <c r="I9489" t="s">
        <v>12265</v>
      </c>
      <c r="J9489" t="s">
        <v>12266</v>
      </c>
      <c r="K9489" t="s">
        <v>13765</v>
      </c>
      <c r="L9489" t="s">
        <v>16138</v>
      </c>
      <c r="M9489" t="s">
        <v>635</v>
      </c>
    </row>
    <row r="9490" spans="1:13">
      <c r="A9490" t="s">
        <v>12263</v>
      </c>
      <c r="B9490">
        <v>4.7</v>
      </c>
      <c r="C9490" t="str">
        <f t="shared" si="148"/>
        <v>4 – 5</v>
      </c>
      <c r="D9490">
        <v>100</v>
      </c>
      <c r="E9490" t="s">
        <v>13149</v>
      </c>
      <c r="G9490" t="s">
        <v>13150</v>
      </c>
      <c r="H9490" t="s">
        <v>13150</v>
      </c>
      <c r="I9490" t="s">
        <v>12265</v>
      </c>
      <c r="J9490" t="s">
        <v>12266</v>
      </c>
      <c r="K9490" t="s">
        <v>13765</v>
      </c>
      <c r="L9490" t="s">
        <v>16138</v>
      </c>
      <c r="M9490" t="s">
        <v>262</v>
      </c>
    </row>
    <row r="9491" spans="1:13">
      <c r="A9491" t="s">
        <v>12263</v>
      </c>
      <c r="B9491">
        <v>4.7</v>
      </c>
      <c r="C9491" t="str">
        <f t="shared" si="148"/>
        <v>4 – 5</v>
      </c>
      <c r="D9491">
        <v>100</v>
      </c>
      <c r="E9491" t="s">
        <v>13149</v>
      </c>
      <c r="G9491" t="s">
        <v>13150</v>
      </c>
      <c r="H9491" t="s">
        <v>13150</v>
      </c>
      <c r="I9491" t="s">
        <v>12265</v>
      </c>
      <c r="J9491" t="s">
        <v>12266</v>
      </c>
      <c r="K9491" t="s">
        <v>13765</v>
      </c>
      <c r="L9491" t="s">
        <v>16138</v>
      </c>
      <c r="M9491" t="s">
        <v>1505</v>
      </c>
    </row>
    <row r="9492" spans="1:13">
      <c r="A9492" t="s">
        <v>12263</v>
      </c>
      <c r="B9492">
        <v>4.7</v>
      </c>
      <c r="C9492" t="str">
        <f t="shared" si="148"/>
        <v>4 – 5</v>
      </c>
      <c r="D9492">
        <v>100</v>
      </c>
      <c r="E9492" t="s">
        <v>13149</v>
      </c>
      <c r="G9492" t="s">
        <v>13150</v>
      </c>
      <c r="H9492" t="s">
        <v>13150</v>
      </c>
      <c r="I9492" t="s">
        <v>12265</v>
      </c>
      <c r="J9492" t="s">
        <v>12266</v>
      </c>
      <c r="K9492" t="s">
        <v>13765</v>
      </c>
      <c r="L9492" t="s">
        <v>16138</v>
      </c>
      <c r="M9492" t="s">
        <v>18</v>
      </c>
    </row>
    <row r="9493" spans="1:13">
      <c r="A9493" t="s">
        <v>12263</v>
      </c>
      <c r="B9493">
        <v>4.7</v>
      </c>
      <c r="C9493" t="str">
        <f t="shared" si="148"/>
        <v>4 – 5</v>
      </c>
      <c r="D9493">
        <v>100</v>
      </c>
      <c r="E9493" t="s">
        <v>13149</v>
      </c>
      <c r="G9493" t="s">
        <v>13150</v>
      </c>
      <c r="H9493" t="s">
        <v>13150</v>
      </c>
      <c r="I9493" t="s">
        <v>12265</v>
      </c>
      <c r="J9493" t="s">
        <v>12266</v>
      </c>
      <c r="K9493" t="s">
        <v>13765</v>
      </c>
      <c r="L9493" t="s">
        <v>16138</v>
      </c>
      <c r="M9493" t="s">
        <v>595</v>
      </c>
    </row>
    <row r="9494" spans="1:13">
      <c r="A9494" t="s">
        <v>12267</v>
      </c>
      <c r="B9494">
        <v>4.7</v>
      </c>
      <c r="C9494" t="str">
        <f t="shared" si="148"/>
        <v>4 – 5</v>
      </c>
      <c r="D9494">
        <v>2000</v>
      </c>
      <c r="E9494" t="s">
        <v>13149</v>
      </c>
      <c r="G9494" t="s">
        <v>13150</v>
      </c>
      <c r="H9494" t="s">
        <v>13150</v>
      </c>
      <c r="I9494" t="s">
        <v>12269</v>
      </c>
      <c r="J9494" t="s">
        <v>12270</v>
      </c>
      <c r="K9494" t="s">
        <v>13766</v>
      </c>
      <c r="L9494" t="s">
        <v>14400</v>
      </c>
      <c r="M9494" t="s">
        <v>10</v>
      </c>
    </row>
    <row r="9495" spans="1:13">
      <c r="A9495" t="s">
        <v>12267</v>
      </c>
      <c r="B9495">
        <v>4.7</v>
      </c>
      <c r="C9495" t="str">
        <f t="shared" si="148"/>
        <v>4 – 5</v>
      </c>
      <c r="D9495">
        <v>2000</v>
      </c>
      <c r="E9495" t="s">
        <v>13149</v>
      </c>
      <c r="G9495" t="s">
        <v>13150</v>
      </c>
      <c r="H9495" t="s">
        <v>13150</v>
      </c>
      <c r="I9495" t="s">
        <v>12269</v>
      </c>
      <c r="J9495" t="s">
        <v>12270</v>
      </c>
      <c r="K9495" t="s">
        <v>13766</v>
      </c>
      <c r="L9495" t="s">
        <v>14400</v>
      </c>
      <c r="M9495" t="s">
        <v>18</v>
      </c>
    </row>
    <row r="9496" spans="1:13">
      <c r="A9496" t="s">
        <v>12267</v>
      </c>
      <c r="B9496">
        <v>4.7</v>
      </c>
      <c r="C9496" t="str">
        <f t="shared" si="148"/>
        <v>4 – 5</v>
      </c>
      <c r="D9496">
        <v>2000</v>
      </c>
      <c r="E9496" t="s">
        <v>13149</v>
      </c>
      <c r="G9496" t="s">
        <v>13150</v>
      </c>
      <c r="H9496" t="s">
        <v>13150</v>
      </c>
      <c r="I9496" t="s">
        <v>12269</v>
      </c>
      <c r="J9496" t="s">
        <v>12270</v>
      </c>
      <c r="K9496" t="s">
        <v>13766</v>
      </c>
      <c r="L9496" t="s">
        <v>14400</v>
      </c>
      <c r="M9496" t="s">
        <v>3586</v>
      </c>
    </row>
    <row r="9497" spans="1:13">
      <c r="A9497" t="s">
        <v>12267</v>
      </c>
      <c r="B9497">
        <v>4.7</v>
      </c>
      <c r="C9497" t="str">
        <f t="shared" si="148"/>
        <v>4 – 5</v>
      </c>
      <c r="D9497">
        <v>2000</v>
      </c>
      <c r="E9497" t="s">
        <v>13149</v>
      </c>
      <c r="G9497" t="s">
        <v>13150</v>
      </c>
      <c r="H9497" t="s">
        <v>13150</v>
      </c>
      <c r="I9497" t="s">
        <v>12269</v>
      </c>
      <c r="J9497" t="s">
        <v>12270</v>
      </c>
      <c r="K9497" t="s">
        <v>13766</v>
      </c>
      <c r="L9497" t="s">
        <v>14400</v>
      </c>
      <c r="M9497" t="s">
        <v>8122</v>
      </c>
    </row>
    <row r="9498" spans="1:13">
      <c r="A9498" t="s">
        <v>12271</v>
      </c>
      <c r="C9498" t="str">
        <f t="shared" si="148"/>
        <v>No Rating</v>
      </c>
      <c r="E9498" t="s">
        <v>13150</v>
      </c>
      <c r="G9498" t="s">
        <v>13150</v>
      </c>
      <c r="H9498" t="s">
        <v>13150</v>
      </c>
      <c r="I9498" t="s">
        <v>12273</v>
      </c>
      <c r="J9498" t="s">
        <v>12274</v>
      </c>
      <c r="K9498" t="s">
        <v>13767</v>
      </c>
      <c r="L9498" t="s">
        <v>13155</v>
      </c>
      <c r="M9498" t="s">
        <v>257</v>
      </c>
    </row>
    <row r="9499" spans="1:13">
      <c r="A9499" t="s">
        <v>12271</v>
      </c>
      <c r="C9499" t="str">
        <f t="shared" si="148"/>
        <v>No Rating</v>
      </c>
      <c r="E9499" t="s">
        <v>13150</v>
      </c>
      <c r="G9499" t="s">
        <v>13150</v>
      </c>
      <c r="H9499" t="s">
        <v>13150</v>
      </c>
      <c r="I9499" t="s">
        <v>12273</v>
      </c>
      <c r="J9499" t="s">
        <v>12274</v>
      </c>
      <c r="K9499" t="s">
        <v>13767</v>
      </c>
      <c r="L9499" t="s">
        <v>13155</v>
      </c>
      <c r="M9499" t="s">
        <v>52</v>
      </c>
    </row>
    <row r="9500" spans="1:13">
      <c r="A9500" t="s">
        <v>12271</v>
      </c>
      <c r="C9500" t="str">
        <f t="shared" si="148"/>
        <v>No Rating</v>
      </c>
      <c r="E9500" t="s">
        <v>13150</v>
      </c>
      <c r="G9500" t="s">
        <v>13150</v>
      </c>
      <c r="H9500" t="s">
        <v>13150</v>
      </c>
      <c r="I9500" t="s">
        <v>12273</v>
      </c>
      <c r="J9500" t="s">
        <v>12274</v>
      </c>
      <c r="K9500" t="s">
        <v>13767</v>
      </c>
      <c r="L9500" t="s">
        <v>13155</v>
      </c>
      <c r="M9500" t="s">
        <v>511</v>
      </c>
    </row>
    <row r="9501" spans="1:13">
      <c r="A9501" t="s">
        <v>12271</v>
      </c>
      <c r="C9501" t="str">
        <f t="shared" si="148"/>
        <v>No Rating</v>
      </c>
      <c r="E9501" t="s">
        <v>13150</v>
      </c>
      <c r="G9501" t="s">
        <v>13150</v>
      </c>
      <c r="H9501" t="s">
        <v>13150</v>
      </c>
      <c r="I9501" t="s">
        <v>12273</v>
      </c>
      <c r="J9501" t="s">
        <v>12274</v>
      </c>
      <c r="K9501" t="s">
        <v>13767</v>
      </c>
      <c r="L9501" t="s">
        <v>13155</v>
      </c>
      <c r="M9501" t="s">
        <v>18</v>
      </c>
    </row>
    <row r="9502" spans="1:13">
      <c r="A9502" t="s">
        <v>12271</v>
      </c>
      <c r="C9502" t="str">
        <f t="shared" si="148"/>
        <v>No Rating</v>
      </c>
      <c r="E9502" t="s">
        <v>13150</v>
      </c>
      <c r="G9502" t="s">
        <v>13150</v>
      </c>
      <c r="H9502" t="s">
        <v>13150</v>
      </c>
      <c r="I9502" t="s">
        <v>12273</v>
      </c>
      <c r="J9502" t="s">
        <v>12274</v>
      </c>
      <c r="K9502" t="s">
        <v>13767</v>
      </c>
      <c r="L9502" t="s">
        <v>13155</v>
      </c>
      <c r="M9502" t="s">
        <v>16112</v>
      </c>
    </row>
    <row r="9503" spans="1:13">
      <c r="A9503" t="s">
        <v>12276</v>
      </c>
      <c r="C9503" t="str">
        <f t="shared" si="148"/>
        <v>No Rating</v>
      </c>
      <c r="E9503" t="s">
        <v>13150</v>
      </c>
      <c r="G9503" t="s">
        <v>13150</v>
      </c>
      <c r="H9503" t="s">
        <v>13150</v>
      </c>
      <c r="I9503" t="s">
        <v>12278</v>
      </c>
      <c r="J9503" t="s">
        <v>12279</v>
      </c>
      <c r="K9503" t="s">
        <v>13768</v>
      </c>
      <c r="L9503" t="s">
        <v>14645</v>
      </c>
      <c r="M9503" t="s">
        <v>1505</v>
      </c>
    </row>
    <row r="9504" spans="1:13">
      <c r="A9504" t="s">
        <v>12276</v>
      </c>
      <c r="C9504" t="str">
        <f t="shared" si="148"/>
        <v>No Rating</v>
      </c>
      <c r="E9504" t="s">
        <v>13150</v>
      </c>
      <c r="G9504" t="s">
        <v>13150</v>
      </c>
      <c r="H9504" t="s">
        <v>13150</v>
      </c>
      <c r="I9504" t="s">
        <v>12278</v>
      </c>
      <c r="J9504" t="s">
        <v>12279</v>
      </c>
      <c r="K9504" t="s">
        <v>13768</v>
      </c>
      <c r="L9504" t="s">
        <v>14645</v>
      </c>
      <c r="M9504" t="s">
        <v>18</v>
      </c>
    </row>
    <row r="9505" spans="1:13">
      <c r="A9505" t="s">
        <v>12276</v>
      </c>
      <c r="C9505" t="str">
        <f t="shared" si="148"/>
        <v>No Rating</v>
      </c>
      <c r="E9505" t="s">
        <v>13150</v>
      </c>
      <c r="G9505" t="s">
        <v>13150</v>
      </c>
      <c r="H9505" t="s">
        <v>13150</v>
      </c>
      <c r="I9505" t="s">
        <v>12278</v>
      </c>
      <c r="J9505" t="s">
        <v>12279</v>
      </c>
      <c r="K9505" t="s">
        <v>13768</v>
      </c>
      <c r="L9505" t="s">
        <v>14645</v>
      </c>
      <c r="M9505" t="s">
        <v>3586</v>
      </c>
    </row>
    <row r="9506" spans="1:13">
      <c r="A9506" t="s">
        <v>7809</v>
      </c>
      <c r="C9506" t="str">
        <f t="shared" si="148"/>
        <v>No Rating</v>
      </c>
      <c r="E9506" t="s">
        <v>13150</v>
      </c>
      <c r="G9506" t="s">
        <v>13150</v>
      </c>
      <c r="H9506" t="s">
        <v>13150</v>
      </c>
      <c r="I9506" t="s">
        <v>12281</v>
      </c>
      <c r="J9506" t="s">
        <v>12282</v>
      </c>
      <c r="K9506" t="s">
        <v>13769</v>
      </c>
      <c r="L9506" t="s">
        <v>14400</v>
      </c>
      <c r="M9506" t="s">
        <v>18</v>
      </c>
    </row>
    <row r="9507" spans="1:13">
      <c r="A9507" t="s">
        <v>7809</v>
      </c>
      <c r="C9507" t="str">
        <f t="shared" si="148"/>
        <v>No Rating</v>
      </c>
      <c r="E9507" t="s">
        <v>13150</v>
      </c>
      <c r="G9507" t="s">
        <v>13150</v>
      </c>
      <c r="H9507" t="s">
        <v>13150</v>
      </c>
      <c r="I9507" t="s">
        <v>12281</v>
      </c>
      <c r="J9507" t="s">
        <v>12282</v>
      </c>
      <c r="K9507" t="s">
        <v>13769</v>
      </c>
      <c r="L9507" t="s">
        <v>14400</v>
      </c>
      <c r="M9507" t="s">
        <v>1220</v>
      </c>
    </row>
    <row r="9508" spans="1:13">
      <c r="A9508" t="s">
        <v>12283</v>
      </c>
      <c r="B9508">
        <v>3.1</v>
      </c>
      <c r="C9508" t="str">
        <f t="shared" si="148"/>
        <v>3 – 4</v>
      </c>
      <c r="D9508">
        <v>61</v>
      </c>
      <c r="E9508" t="s">
        <v>13149</v>
      </c>
      <c r="G9508" t="s">
        <v>13150</v>
      </c>
      <c r="H9508" t="s">
        <v>13150</v>
      </c>
      <c r="I9508" t="s">
        <v>12286</v>
      </c>
      <c r="J9508" t="s">
        <v>12287</v>
      </c>
      <c r="K9508" t="s">
        <v>16184</v>
      </c>
      <c r="L9508" t="s">
        <v>16138</v>
      </c>
      <c r="M9508" t="s">
        <v>635</v>
      </c>
    </row>
    <row r="9509" spans="1:13">
      <c r="A9509" t="s">
        <v>12283</v>
      </c>
      <c r="B9509">
        <v>3.1</v>
      </c>
      <c r="C9509" t="str">
        <f t="shared" si="148"/>
        <v>3 – 4</v>
      </c>
      <c r="D9509">
        <v>61</v>
      </c>
      <c r="E9509" t="s">
        <v>13149</v>
      </c>
      <c r="G9509" t="s">
        <v>13150</v>
      </c>
      <c r="H9509" t="s">
        <v>13150</v>
      </c>
      <c r="I9509" t="s">
        <v>12286</v>
      </c>
      <c r="J9509" t="s">
        <v>12287</v>
      </c>
      <c r="K9509" t="s">
        <v>16184</v>
      </c>
      <c r="L9509" t="s">
        <v>16138</v>
      </c>
      <c r="M9509" t="s">
        <v>149</v>
      </c>
    </row>
    <row r="9510" spans="1:13">
      <c r="A9510" t="s">
        <v>12283</v>
      </c>
      <c r="B9510">
        <v>3.1</v>
      </c>
      <c r="C9510" t="str">
        <f t="shared" si="148"/>
        <v>3 – 4</v>
      </c>
      <c r="D9510">
        <v>61</v>
      </c>
      <c r="E9510" t="s">
        <v>13149</v>
      </c>
      <c r="G9510" t="s">
        <v>13150</v>
      </c>
      <c r="H9510" t="s">
        <v>13150</v>
      </c>
      <c r="I9510" t="s">
        <v>12286</v>
      </c>
      <c r="J9510" t="s">
        <v>12287</v>
      </c>
      <c r="K9510" t="s">
        <v>16184</v>
      </c>
      <c r="L9510" t="s">
        <v>16138</v>
      </c>
      <c r="M9510" t="s">
        <v>262</v>
      </c>
    </row>
    <row r="9511" spans="1:13">
      <c r="A9511" t="s">
        <v>12283</v>
      </c>
      <c r="B9511">
        <v>3.1</v>
      </c>
      <c r="C9511" t="str">
        <f t="shared" si="148"/>
        <v>3 – 4</v>
      </c>
      <c r="D9511">
        <v>61</v>
      </c>
      <c r="E9511" t="s">
        <v>13149</v>
      </c>
      <c r="G9511" t="s">
        <v>13150</v>
      </c>
      <c r="H9511" t="s">
        <v>13150</v>
      </c>
      <c r="I9511" t="s">
        <v>12286</v>
      </c>
      <c r="J9511" t="s">
        <v>12287</v>
      </c>
      <c r="K9511" t="s">
        <v>16184</v>
      </c>
      <c r="L9511" t="s">
        <v>16138</v>
      </c>
      <c r="M9511" t="s">
        <v>52</v>
      </c>
    </row>
    <row r="9512" spans="1:13">
      <c r="A9512" t="s">
        <v>12283</v>
      </c>
      <c r="B9512">
        <v>3.1</v>
      </c>
      <c r="C9512" t="str">
        <f t="shared" si="148"/>
        <v>3 – 4</v>
      </c>
      <c r="D9512">
        <v>61</v>
      </c>
      <c r="E9512" t="s">
        <v>13149</v>
      </c>
      <c r="G9512" t="s">
        <v>13150</v>
      </c>
      <c r="H9512" t="s">
        <v>13150</v>
      </c>
      <c r="I9512" t="s">
        <v>12286</v>
      </c>
      <c r="J9512" t="s">
        <v>12287</v>
      </c>
      <c r="K9512" t="s">
        <v>16184</v>
      </c>
      <c r="L9512" t="s">
        <v>16138</v>
      </c>
      <c r="M9512" t="s">
        <v>1762</v>
      </c>
    </row>
    <row r="9513" spans="1:13">
      <c r="A9513" t="s">
        <v>12289</v>
      </c>
      <c r="B9513">
        <v>4.5</v>
      </c>
      <c r="C9513" t="str">
        <f t="shared" si="148"/>
        <v>4 – 5</v>
      </c>
      <c r="D9513">
        <v>59</v>
      </c>
      <c r="E9513" t="s">
        <v>13149</v>
      </c>
      <c r="G9513" t="s">
        <v>13150</v>
      </c>
      <c r="H9513" t="s">
        <v>13150</v>
      </c>
      <c r="I9513" t="s">
        <v>12291</v>
      </c>
      <c r="J9513" t="s">
        <v>12292</v>
      </c>
      <c r="K9513" t="s">
        <v>13770</v>
      </c>
      <c r="L9513" t="s">
        <v>16138</v>
      </c>
      <c r="M9513" t="s">
        <v>257</v>
      </c>
    </row>
    <row r="9514" spans="1:13">
      <c r="A9514" t="s">
        <v>12289</v>
      </c>
      <c r="B9514">
        <v>4.5</v>
      </c>
      <c r="C9514" t="str">
        <f t="shared" si="148"/>
        <v>4 – 5</v>
      </c>
      <c r="D9514">
        <v>59</v>
      </c>
      <c r="E9514" t="s">
        <v>13149</v>
      </c>
      <c r="G9514" t="s">
        <v>13150</v>
      </c>
      <c r="H9514" t="s">
        <v>13150</v>
      </c>
      <c r="I9514" t="s">
        <v>12291</v>
      </c>
      <c r="J9514" t="s">
        <v>12292</v>
      </c>
      <c r="K9514" t="s">
        <v>13770</v>
      </c>
      <c r="L9514" t="s">
        <v>16138</v>
      </c>
      <c r="M9514" t="s">
        <v>12403</v>
      </c>
    </row>
    <row r="9515" spans="1:13">
      <c r="A9515" t="s">
        <v>12289</v>
      </c>
      <c r="B9515">
        <v>4.5</v>
      </c>
      <c r="C9515" t="str">
        <f t="shared" si="148"/>
        <v>4 – 5</v>
      </c>
      <c r="D9515">
        <v>59</v>
      </c>
      <c r="E9515" t="s">
        <v>13149</v>
      </c>
      <c r="G9515" t="s">
        <v>13150</v>
      </c>
      <c r="H9515" t="s">
        <v>13150</v>
      </c>
      <c r="I9515" t="s">
        <v>12291</v>
      </c>
      <c r="J9515" t="s">
        <v>12292</v>
      </c>
      <c r="K9515" t="s">
        <v>13770</v>
      </c>
      <c r="L9515" t="s">
        <v>16138</v>
      </c>
      <c r="M9515" t="s">
        <v>511</v>
      </c>
    </row>
    <row r="9516" spans="1:13">
      <c r="A9516" t="s">
        <v>12293</v>
      </c>
      <c r="B9516">
        <v>2.5</v>
      </c>
      <c r="C9516" t="str">
        <f t="shared" si="148"/>
        <v>2 – 3</v>
      </c>
      <c r="D9516">
        <v>20</v>
      </c>
      <c r="E9516" t="s">
        <v>13149</v>
      </c>
      <c r="G9516" t="s">
        <v>13150</v>
      </c>
      <c r="H9516" t="s">
        <v>13150</v>
      </c>
      <c r="I9516" t="s">
        <v>12296</v>
      </c>
      <c r="J9516" t="s">
        <v>12297</v>
      </c>
      <c r="K9516" t="s">
        <v>13771</v>
      </c>
      <c r="L9516" t="s">
        <v>13155</v>
      </c>
      <c r="M9516" t="s">
        <v>262</v>
      </c>
    </row>
    <row r="9517" spans="1:13">
      <c r="A9517" t="s">
        <v>12293</v>
      </c>
      <c r="B9517">
        <v>2.5</v>
      </c>
      <c r="C9517" t="str">
        <f t="shared" si="148"/>
        <v>2 – 3</v>
      </c>
      <c r="D9517">
        <v>20</v>
      </c>
      <c r="E9517" t="s">
        <v>13149</v>
      </c>
      <c r="G9517" t="s">
        <v>13150</v>
      </c>
      <c r="H9517" t="s">
        <v>13150</v>
      </c>
      <c r="I9517" t="s">
        <v>12296</v>
      </c>
      <c r="J9517" t="s">
        <v>12297</v>
      </c>
      <c r="K9517" t="s">
        <v>13771</v>
      </c>
      <c r="L9517" t="s">
        <v>13155</v>
      </c>
      <c r="M9517" t="s">
        <v>2256</v>
      </c>
    </row>
    <row r="9518" spans="1:13">
      <c r="A9518" t="s">
        <v>12293</v>
      </c>
      <c r="B9518">
        <v>2.5</v>
      </c>
      <c r="C9518" t="str">
        <f t="shared" si="148"/>
        <v>2 – 3</v>
      </c>
      <c r="D9518">
        <v>20</v>
      </c>
      <c r="E9518" t="s">
        <v>13149</v>
      </c>
      <c r="G9518" t="s">
        <v>13150</v>
      </c>
      <c r="H9518" t="s">
        <v>13150</v>
      </c>
      <c r="I9518" t="s">
        <v>12296</v>
      </c>
      <c r="J9518" t="s">
        <v>12297</v>
      </c>
      <c r="K9518" t="s">
        <v>13771</v>
      </c>
      <c r="L9518" t="s">
        <v>13155</v>
      </c>
      <c r="M9518" t="s">
        <v>16108</v>
      </c>
    </row>
    <row r="9519" spans="1:13">
      <c r="A9519" t="s">
        <v>12293</v>
      </c>
      <c r="B9519">
        <v>2.5</v>
      </c>
      <c r="C9519" t="str">
        <f t="shared" si="148"/>
        <v>2 – 3</v>
      </c>
      <c r="D9519">
        <v>20</v>
      </c>
      <c r="E9519" t="s">
        <v>13149</v>
      </c>
      <c r="G9519" t="s">
        <v>13150</v>
      </c>
      <c r="H9519" t="s">
        <v>13150</v>
      </c>
      <c r="I9519" t="s">
        <v>12296</v>
      </c>
      <c r="J9519" t="s">
        <v>12297</v>
      </c>
      <c r="K9519" t="s">
        <v>13771</v>
      </c>
      <c r="L9519" t="s">
        <v>13155</v>
      </c>
      <c r="M9519" t="s">
        <v>18</v>
      </c>
    </row>
    <row r="9520" spans="1:13">
      <c r="A9520" t="s">
        <v>12293</v>
      </c>
      <c r="B9520">
        <v>2.5</v>
      </c>
      <c r="C9520" t="str">
        <f t="shared" si="148"/>
        <v>2 – 3</v>
      </c>
      <c r="D9520">
        <v>20</v>
      </c>
      <c r="E9520" t="s">
        <v>13149</v>
      </c>
      <c r="G9520" t="s">
        <v>13150</v>
      </c>
      <c r="H9520" t="s">
        <v>13150</v>
      </c>
      <c r="I9520" t="s">
        <v>12296</v>
      </c>
      <c r="J9520" t="s">
        <v>12297</v>
      </c>
      <c r="K9520" t="s">
        <v>13771</v>
      </c>
      <c r="L9520" t="s">
        <v>13155</v>
      </c>
      <c r="M9520" t="s">
        <v>595</v>
      </c>
    </row>
    <row r="9521" spans="1:13">
      <c r="A9521" t="s">
        <v>12298</v>
      </c>
      <c r="B9521">
        <v>4.5999999999999996</v>
      </c>
      <c r="C9521" t="str">
        <f t="shared" si="148"/>
        <v>4 – 5</v>
      </c>
      <c r="D9521">
        <v>100</v>
      </c>
      <c r="E9521" t="s">
        <v>13149</v>
      </c>
      <c r="G9521" t="s">
        <v>13150</v>
      </c>
      <c r="H9521" t="s">
        <v>13150</v>
      </c>
      <c r="I9521" t="s">
        <v>12300</v>
      </c>
      <c r="J9521" t="s">
        <v>12301</v>
      </c>
      <c r="K9521" t="s">
        <v>13772</v>
      </c>
      <c r="L9521" t="s">
        <v>14400</v>
      </c>
      <c r="M9521" t="s">
        <v>262</v>
      </c>
    </row>
    <row r="9522" spans="1:13">
      <c r="A9522" t="s">
        <v>12298</v>
      </c>
      <c r="B9522">
        <v>4.5999999999999996</v>
      </c>
      <c r="C9522" t="str">
        <f t="shared" si="148"/>
        <v>4 – 5</v>
      </c>
      <c r="D9522">
        <v>100</v>
      </c>
      <c r="E9522" t="s">
        <v>13149</v>
      </c>
      <c r="G9522" t="s">
        <v>13150</v>
      </c>
      <c r="H9522" t="s">
        <v>13150</v>
      </c>
      <c r="I9522" t="s">
        <v>12300</v>
      </c>
      <c r="J9522" t="s">
        <v>12301</v>
      </c>
      <c r="K9522" t="s">
        <v>13772</v>
      </c>
      <c r="L9522" t="s">
        <v>14400</v>
      </c>
      <c r="M9522" t="s">
        <v>10</v>
      </c>
    </row>
    <row r="9523" spans="1:13">
      <c r="A9523" t="s">
        <v>12302</v>
      </c>
      <c r="B9523">
        <v>4.2</v>
      </c>
      <c r="C9523" t="str">
        <f t="shared" si="148"/>
        <v>4 – 5</v>
      </c>
      <c r="D9523">
        <v>13</v>
      </c>
      <c r="E9523" t="s">
        <v>13149</v>
      </c>
      <c r="G9523" t="s">
        <v>13150</v>
      </c>
      <c r="H9523" t="s">
        <v>13150</v>
      </c>
      <c r="I9523" t="s">
        <v>12304</v>
      </c>
      <c r="J9523" t="s">
        <v>12305</v>
      </c>
      <c r="K9523" t="s">
        <v>16004</v>
      </c>
      <c r="L9523" t="s">
        <v>14079</v>
      </c>
      <c r="M9523" t="s">
        <v>262</v>
      </c>
    </row>
    <row r="9524" spans="1:13">
      <c r="A9524" t="s">
        <v>12302</v>
      </c>
      <c r="B9524">
        <v>4.2</v>
      </c>
      <c r="C9524" t="str">
        <f t="shared" si="148"/>
        <v>4 – 5</v>
      </c>
      <c r="D9524">
        <v>13</v>
      </c>
      <c r="E9524" t="s">
        <v>13149</v>
      </c>
      <c r="G9524" t="s">
        <v>13150</v>
      </c>
      <c r="H9524" t="s">
        <v>13150</v>
      </c>
      <c r="I9524" t="s">
        <v>12304</v>
      </c>
      <c r="J9524" t="s">
        <v>12305</v>
      </c>
      <c r="K9524" t="s">
        <v>16004</v>
      </c>
      <c r="L9524" t="s">
        <v>14079</v>
      </c>
      <c r="M9524" t="s">
        <v>595</v>
      </c>
    </row>
    <row r="9525" spans="1:13">
      <c r="A9525" t="s">
        <v>12302</v>
      </c>
      <c r="B9525">
        <v>4.2</v>
      </c>
      <c r="C9525" t="str">
        <f t="shared" si="148"/>
        <v>4 – 5</v>
      </c>
      <c r="D9525">
        <v>13</v>
      </c>
      <c r="E9525" t="s">
        <v>13149</v>
      </c>
      <c r="G9525" t="s">
        <v>13150</v>
      </c>
      <c r="H9525" t="s">
        <v>13150</v>
      </c>
      <c r="I9525" t="s">
        <v>12304</v>
      </c>
      <c r="J9525" t="s">
        <v>12305</v>
      </c>
      <c r="K9525" t="s">
        <v>16004</v>
      </c>
      <c r="L9525" t="s">
        <v>14079</v>
      </c>
      <c r="M9525" t="s">
        <v>3586</v>
      </c>
    </row>
    <row r="9526" spans="1:13">
      <c r="A9526" t="s">
        <v>12306</v>
      </c>
      <c r="C9526" t="str">
        <f t="shared" si="148"/>
        <v>No Rating</v>
      </c>
      <c r="E9526" t="s">
        <v>13150</v>
      </c>
      <c r="G9526" t="s">
        <v>13150</v>
      </c>
      <c r="H9526" t="s">
        <v>13150</v>
      </c>
      <c r="I9526" t="s">
        <v>12308</v>
      </c>
      <c r="J9526" t="s">
        <v>12309</v>
      </c>
      <c r="K9526" t="s">
        <v>13773</v>
      </c>
      <c r="L9526" t="s">
        <v>16139</v>
      </c>
      <c r="M9526" t="s">
        <v>635</v>
      </c>
    </row>
    <row r="9527" spans="1:13">
      <c r="A9527" t="s">
        <v>12306</v>
      </c>
      <c r="C9527" t="str">
        <f t="shared" si="148"/>
        <v>No Rating</v>
      </c>
      <c r="E9527" t="s">
        <v>13150</v>
      </c>
      <c r="G9527" t="s">
        <v>13150</v>
      </c>
      <c r="H9527" t="s">
        <v>13150</v>
      </c>
      <c r="I9527" t="s">
        <v>12308</v>
      </c>
      <c r="J9527" t="s">
        <v>12309</v>
      </c>
      <c r="K9527" t="s">
        <v>13773</v>
      </c>
      <c r="L9527" t="s">
        <v>16139</v>
      </c>
      <c r="M9527" t="s">
        <v>149</v>
      </c>
    </row>
    <row r="9528" spans="1:13">
      <c r="A9528" t="s">
        <v>12306</v>
      </c>
      <c r="C9528" t="str">
        <f t="shared" si="148"/>
        <v>No Rating</v>
      </c>
      <c r="E9528" t="s">
        <v>13150</v>
      </c>
      <c r="G9528" t="s">
        <v>13150</v>
      </c>
      <c r="H9528" t="s">
        <v>13150</v>
      </c>
      <c r="I9528" t="s">
        <v>12308</v>
      </c>
      <c r="J9528" t="s">
        <v>12309</v>
      </c>
      <c r="K9528" t="s">
        <v>13773</v>
      </c>
      <c r="L9528" t="s">
        <v>16139</v>
      </c>
      <c r="M9528" t="s">
        <v>10</v>
      </c>
    </row>
    <row r="9529" spans="1:13">
      <c r="A9529" t="s">
        <v>12306</v>
      </c>
      <c r="C9529" t="str">
        <f t="shared" si="148"/>
        <v>No Rating</v>
      </c>
      <c r="E9529" t="s">
        <v>13150</v>
      </c>
      <c r="G9529" t="s">
        <v>13150</v>
      </c>
      <c r="H9529" t="s">
        <v>13150</v>
      </c>
      <c r="I9529" t="s">
        <v>12308</v>
      </c>
      <c r="J9529" t="s">
        <v>12309</v>
      </c>
      <c r="K9529" t="s">
        <v>13773</v>
      </c>
      <c r="L9529" t="s">
        <v>16139</v>
      </c>
      <c r="M9529" t="s">
        <v>595</v>
      </c>
    </row>
    <row r="9530" spans="1:13">
      <c r="A9530" t="s">
        <v>12310</v>
      </c>
      <c r="B9530">
        <v>3.9</v>
      </c>
      <c r="C9530" t="str">
        <f t="shared" si="148"/>
        <v>3 – 4</v>
      </c>
      <c r="D9530">
        <v>14</v>
      </c>
      <c r="E9530" t="s">
        <v>13149</v>
      </c>
      <c r="G9530" t="s">
        <v>13150</v>
      </c>
      <c r="H9530" t="s">
        <v>13150</v>
      </c>
      <c r="I9530" t="s">
        <v>12313</v>
      </c>
      <c r="J9530" t="s">
        <v>12314</v>
      </c>
      <c r="K9530" t="s">
        <v>16005</v>
      </c>
      <c r="L9530" t="s">
        <v>14079</v>
      </c>
      <c r="M9530" t="s">
        <v>635</v>
      </c>
    </row>
    <row r="9531" spans="1:13">
      <c r="A9531" t="s">
        <v>12310</v>
      </c>
      <c r="B9531">
        <v>3.9</v>
      </c>
      <c r="C9531" t="str">
        <f t="shared" si="148"/>
        <v>3 – 4</v>
      </c>
      <c r="D9531">
        <v>14</v>
      </c>
      <c r="E9531" t="s">
        <v>13149</v>
      </c>
      <c r="G9531" t="s">
        <v>13150</v>
      </c>
      <c r="H9531" t="s">
        <v>13150</v>
      </c>
      <c r="I9531" t="s">
        <v>12313</v>
      </c>
      <c r="J9531" t="s">
        <v>12314</v>
      </c>
      <c r="K9531" t="s">
        <v>16005</v>
      </c>
      <c r="L9531" t="s">
        <v>14079</v>
      </c>
      <c r="M9531" t="s">
        <v>262</v>
      </c>
    </row>
    <row r="9532" spans="1:13">
      <c r="A9532" t="s">
        <v>12310</v>
      </c>
      <c r="B9532">
        <v>3.9</v>
      </c>
      <c r="C9532" t="str">
        <f t="shared" si="148"/>
        <v>3 – 4</v>
      </c>
      <c r="D9532">
        <v>14</v>
      </c>
      <c r="E9532" t="s">
        <v>13149</v>
      </c>
      <c r="G9532" t="s">
        <v>13150</v>
      </c>
      <c r="H9532" t="s">
        <v>13150</v>
      </c>
      <c r="I9532" t="s">
        <v>12313</v>
      </c>
      <c r="J9532" t="s">
        <v>12314</v>
      </c>
      <c r="K9532" t="s">
        <v>16005</v>
      </c>
      <c r="L9532" t="s">
        <v>14079</v>
      </c>
      <c r="M9532" t="s">
        <v>10</v>
      </c>
    </row>
    <row r="9533" spans="1:13">
      <c r="A9533" t="s">
        <v>12310</v>
      </c>
      <c r="B9533">
        <v>3.9</v>
      </c>
      <c r="C9533" t="str">
        <f t="shared" si="148"/>
        <v>3 – 4</v>
      </c>
      <c r="D9533">
        <v>14</v>
      </c>
      <c r="E9533" t="s">
        <v>13149</v>
      </c>
      <c r="G9533" t="s">
        <v>13150</v>
      </c>
      <c r="H9533" t="s">
        <v>13150</v>
      </c>
      <c r="I9533" t="s">
        <v>12313</v>
      </c>
      <c r="J9533" t="s">
        <v>12314</v>
      </c>
      <c r="K9533" t="s">
        <v>16005</v>
      </c>
      <c r="L9533" t="s">
        <v>14079</v>
      </c>
      <c r="M9533" t="s">
        <v>52</v>
      </c>
    </row>
    <row r="9534" spans="1:13">
      <c r="A9534" t="s">
        <v>12310</v>
      </c>
      <c r="B9534">
        <v>3.9</v>
      </c>
      <c r="C9534" t="str">
        <f t="shared" si="148"/>
        <v>3 – 4</v>
      </c>
      <c r="D9534">
        <v>14</v>
      </c>
      <c r="E9534" t="s">
        <v>13149</v>
      </c>
      <c r="G9534" t="s">
        <v>13150</v>
      </c>
      <c r="H9534" t="s">
        <v>13150</v>
      </c>
      <c r="I9534" t="s">
        <v>12313</v>
      </c>
      <c r="J9534" t="s">
        <v>12314</v>
      </c>
      <c r="K9534" t="s">
        <v>16005</v>
      </c>
      <c r="L9534" t="s">
        <v>14079</v>
      </c>
      <c r="M9534" t="s">
        <v>595</v>
      </c>
    </row>
    <row r="9535" spans="1:13">
      <c r="A9535" t="s">
        <v>12315</v>
      </c>
      <c r="C9535" t="str">
        <f t="shared" si="148"/>
        <v>No Rating</v>
      </c>
      <c r="E9535" t="s">
        <v>13150</v>
      </c>
      <c r="G9535" t="s">
        <v>13150</v>
      </c>
      <c r="H9535" t="s">
        <v>13150</v>
      </c>
      <c r="I9535" t="s">
        <v>12317</v>
      </c>
      <c r="J9535" t="s">
        <v>12318</v>
      </c>
      <c r="K9535" t="s">
        <v>13774</v>
      </c>
      <c r="L9535" t="s">
        <v>16135</v>
      </c>
      <c r="M9535" t="s">
        <v>18</v>
      </c>
    </row>
    <row r="9536" spans="1:13">
      <c r="A9536" t="s">
        <v>12315</v>
      </c>
      <c r="C9536" t="str">
        <f t="shared" si="148"/>
        <v>No Rating</v>
      </c>
      <c r="E9536" t="s">
        <v>13150</v>
      </c>
      <c r="G9536" t="s">
        <v>13150</v>
      </c>
      <c r="H9536" t="s">
        <v>13150</v>
      </c>
      <c r="I9536" t="s">
        <v>12317</v>
      </c>
      <c r="J9536" t="s">
        <v>12318</v>
      </c>
      <c r="K9536" t="s">
        <v>13774</v>
      </c>
      <c r="L9536" t="s">
        <v>16135</v>
      </c>
      <c r="M9536" t="s">
        <v>5392</v>
      </c>
    </row>
    <row r="9537" spans="1:13">
      <c r="A9537" t="s">
        <v>12315</v>
      </c>
      <c r="C9537" t="str">
        <f t="shared" si="148"/>
        <v>No Rating</v>
      </c>
      <c r="E9537" t="s">
        <v>13150</v>
      </c>
      <c r="G9537" t="s">
        <v>13150</v>
      </c>
      <c r="H9537" t="s">
        <v>13150</v>
      </c>
      <c r="I9537" t="s">
        <v>12317</v>
      </c>
      <c r="J9537" t="s">
        <v>12318</v>
      </c>
      <c r="K9537" t="s">
        <v>13774</v>
      </c>
      <c r="L9537" t="s">
        <v>16135</v>
      </c>
      <c r="M9537" t="s">
        <v>16113</v>
      </c>
    </row>
    <row r="9538" spans="1:13">
      <c r="A9538" t="s">
        <v>12319</v>
      </c>
      <c r="B9538">
        <v>2</v>
      </c>
      <c r="C9538" t="str">
        <f t="shared" ref="C9538:C9601" si="149">IF(B9538="", "No Rating",
 IF(B9538&lt;=2, "1 – 2",
 IF(B9538&lt;=3, "2 – 3",
 IF(B9538&lt;=4, "3 – 4",
 "4 – 5"))))</f>
        <v>1 – 2</v>
      </c>
      <c r="D9538">
        <v>5</v>
      </c>
      <c r="E9538" t="s">
        <v>13149</v>
      </c>
      <c r="G9538" t="s">
        <v>13150</v>
      </c>
      <c r="H9538" t="s">
        <v>13150</v>
      </c>
      <c r="I9538" t="s">
        <v>12322</v>
      </c>
      <c r="J9538" t="s">
        <v>12323</v>
      </c>
      <c r="K9538" t="s">
        <v>13775</v>
      </c>
      <c r="L9538" t="s">
        <v>14400</v>
      </c>
      <c r="M9538" t="s">
        <v>10</v>
      </c>
    </row>
    <row r="9539" spans="1:13">
      <c r="A9539" t="s">
        <v>12319</v>
      </c>
      <c r="B9539">
        <v>2</v>
      </c>
      <c r="C9539" t="str">
        <f t="shared" si="149"/>
        <v>1 – 2</v>
      </c>
      <c r="D9539">
        <v>5</v>
      </c>
      <c r="E9539" t="s">
        <v>13149</v>
      </c>
      <c r="G9539" t="s">
        <v>13150</v>
      </c>
      <c r="H9539" t="s">
        <v>13150</v>
      </c>
      <c r="I9539" t="s">
        <v>12322</v>
      </c>
      <c r="J9539" t="s">
        <v>12323</v>
      </c>
      <c r="K9539" t="s">
        <v>13775</v>
      </c>
      <c r="L9539" t="s">
        <v>14400</v>
      </c>
      <c r="M9539" t="s">
        <v>595</v>
      </c>
    </row>
    <row r="9540" spans="1:13">
      <c r="A9540" t="s">
        <v>12324</v>
      </c>
      <c r="B9540">
        <v>3.4</v>
      </c>
      <c r="C9540" t="str">
        <f t="shared" si="149"/>
        <v>3 – 4</v>
      </c>
      <c r="D9540">
        <v>23</v>
      </c>
      <c r="E9540" t="s">
        <v>13149</v>
      </c>
      <c r="G9540" t="s">
        <v>13150</v>
      </c>
      <c r="H9540" t="s">
        <v>13150</v>
      </c>
      <c r="I9540" t="s">
        <v>12327</v>
      </c>
      <c r="J9540" t="s">
        <v>12328</v>
      </c>
      <c r="K9540" t="s">
        <v>16006</v>
      </c>
      <c r="L9540" t="s">
        <v>14488</v>
      </c>
      <c r="M9540" t="s">
        <v>635</v>
      </c>
    </row>
    <row r="9541" spans="1:13">
      <c r="A9541" t="s">
        <v>12324</v>
      </c>
      <c r="B9541">
        <v>3.4</v>
      </c>
      <c r="C9541" t="str">
        <f t="shared" si="149"/>
        <v>3 – 4</v>
      </c>
      <c r="D9541">
        <v>23</v>
      </c>
      <c r="E9541" t="s">
        <v>13149</v>
      </c>
      <c r="G9541" t="s">
        <v>13150</v>
      </c>
      <c r="H9541" t="s">
        <v>13150</v>
      </c>
      <c r="I9541" t="s">
        <v>12327</v>
      </c>
      <c r="J9541" t="s">
        <v>12328</v>
      </c>
      <c r="K9541" t="s">
        <v>16006</v>
      </c>
      <c r="L9541" t="s">
        <v>14488</v>
      </c>
      <c r="M9541" t="s">
        <v>149</v>
      </c>
    </row>
    <row r="9542" spans="1:13">
      <c r="A9542" t="s">
        <v>12324</v>
      </c>
      <c r="B9542">
        <v>3.4</v>
      </c>
      <c r="C9542" t="str">
        <f t="shared" si="149"/>
        <v>3 – 4</v>
      </c>
      <c r="D9542">
        <v>23</v>
      </c>
      <c r="E9542" t="s">
        <v>13149</v>
      </c>
      <c r="G9542" t="s">
        <v>13150</v>
      </c>
      <c r="H9542" t="s">
        <v>13150</v>
      </c>
      <c r="I9542" t="s">
        <v>12327</v>
      </c>
      <c r="J9542" t="s">
        <v>12328</v>
      </c>
      <c r="K9542" t="s">
        <v>16006</v>
      </c>
      <c r="L9542" t="s">
        <v>14488</v>
      </c>
      <c r="M9542" t="s">
        <v>262</v>
      </c>
    </row>
    <row r="9543" spans="1:13">
      <c r="A9543" t="s">
        <v>12324</v>
      </c>
      <c r="B9543">
        <v>3.4</v>
      </c>
      <c r="C9543" t="str">
        <f t="shared" si="149"/>
        <v>3 – 4</v>
      </c>
      <c r="D9543">
        <v>23</v>
      </c>
      <c r="E9543" t="s">
        <v>13149</v>
      </c>
      <c r="G9543" t="s">
        <v>13150</v>
      </c>
      <c r="H9543" t="s">
        <v>13150</v>
      </c>
      <c r="I9543" t="s">
        <v>12327</v>
      </c>
      <c r="J9543" t="s">
        <v>12328</v>
      </c>
      <c r="K9543" t="s">
        <v>16006</v>
      </c>
      <c r="L9543" t="s">
        <v>14488</v>
      </c>
      <c r="M9543" t="s">
        <v>10</v>
      </c>
    </row>
    <row r="9544" spans="1:13">
      <c r="A9544" t="s">
        <v>12324</v>
      </c>
      <c r="B9544">
        <v>3.4</v>
      </c>
      <c r="C9544" t="str">
        <f t="shared" si="149"/>
        <v>3 – 4</v>
      </c>
      <c r="D9544">
        <v>23</v>
      </c>
      <c r="E9544" t="s">
        <v>13149</v>
      </c>
      <c r="G9544" t="s">
        <v>13150</v>
      </c>
      <c r="H9544" t="s">
        <v>13150</v>
      </c>
      <c r="I9544" t="s">
        <v>12327</v>
      </c>
      <c r="J9544" t="s">
        <v>12328</v>
      </c>
      <c r="K9544" t="s">
        <v>16006</v>
      </c>
      <c r="L9544" t="s">
        <v>14488</v>
      </c>
      <c r="M9544" t="s">
        <v>52</v>
      </c>
    </row>
    <row r="9545" spans="1:13">
      <c r="A9545" t="s">
        <v>12329</v>
      </c>
      <c r="B9545">
        <v>3.6</v>
      </c>
      <c r="C9545" t="str">
        <f t="shared" si="149"/>
        <v>3 – 4</v>
      </c>
      <c r="D9545">
        <v>1000</v>
      </c>
      <c r="E9545" t="s">
        <v>13149</v>
      </c>
      <c r="G9545" t="s">
        <v>13150</v>
      </c>
      <c r="H9545" t="s">
        <v>13150</v>
      </c>
      <c r="I9545" t="s">
        <v>12331</v>
      </c>
      <c r="J9545" t="s">
        <v>12332</v>
      </c>
      <c r="K9545" t="s">
        <v>13776</v>
      </c>
      <c r="L9545" t="s">
        <v>14400</v>
      </c>
      <c r="M9545" t="s">
        <v>18</v>
      </c>
    </row>
    <row r="9546" spans="1:13">
      <c r="A9546" t="s">
        <v>12329</v>
      </c>
      <c r="B9546">
        <v>3.6</v>
      </c>
      <c r="C9546" t="str">
        <f t="shared" si="149"/>
        <v>3 – 4</v>
      </c>
      <c r="D9546">
        <v>1000</v>
      </c>
      <c r="E9546" t="s">
        <v>13149</v>
      </c>
      <c r="G9546" t="s">
        <v>13150</v>
      </c>
      <c r="H9546" t="s">
        <v>13150</v>
      </c>
      <c r="I9546" t="s">
        <v>12331</v>
      </c>
      <c r="J9546" t="s">
        <v>12332</v>
      </c>
      <c r="K9546" t="s">
        <v>13776</v>
      </c>
      <c r="L9546" t="s">
        <v>14400</v>
      </c>
      <c r="M9546" t="s">
        <v>595</v>
      </c>
    </row>
    <row r="9547" spans="1:13">
      <c r="A9547" t="s">
        <v>12329</v>
      </c>
      <c r="B9547">
        <v>3.6</v>
      </c>
      <c r="C9547" t="str">
        <f t="shared" si="149"/>
        <v>3 – 4</v>
      </c>
      <c r="D9547">
        <v>1000</v>
      </c>
      <c r="E9547" t="s">
        <v>13149</v>
      </c>
      <c r="G9547" t="s">
        <v>13150</v>
      </c>
      <c r="H9547" t="s">
        <v>13150</v>
      </c>
      <c r="I9547" t="s">
        <v>12331</v>
      </c>
      <c r="J9547" t="s">
        <v>12332</v>
      </c>
      <c r="K9547" t="s">
        <v>13776</v>
      </c>
      <c r="L9547" t="s">
        <v>14400</v>
      </c>
      <c r="M9547" t="s">
        <v>3586</v>
      </c>
    </row>
    <row r="9548" spans="1:13">
      <c r="A9548" t="s">
        <v>12334</v>
      </c>
      <c r="B9548">
        <v>4.8</v>
      </c>
      <c r="C9548" t="str">
        <f t="shared" si="149"/>
        <v>4 – 5</v>
      </c>
      <c r="D9548">
        <v>1000</v>
      </c>
      <c r="E9548" t="s">
        <v>13149</v>
      </c>
      <c r="G9548" t="s">
        <v>13150</v>
      </c>
      <c r="H9548" t="s">
        <v>13150</v>
      </c>
      <c r="I9548" t="s">
        <v>12336</v>
      </c>
      <c r="J9548" t="s">
        <v>12337</v>
      </c>
      <c r="K9548" t="s">
        <v>13777</v>
      </c>
      <c r="L9548" t="s">
        <v>16138</v>
      </c>
      <c r="M9548" t="s">
        <v>52</v>
      </c>
    </row>
    <row r="9549" spans="1:13">
      <c r="A9549" t="s">
        <v>12334</v>
      </c>
      <c r="B9549">
        <v>4.8</v>
      </c>
      <c r="C9549" t="str">
        <f t="shared" si="149"/>
        <v>4 – 5</v>
      </c>
      <c r="D9549">
        <v>1000</v>
      </c>
      <c r="E9549" t="s">
        <v>13149</v>
      </c>
      <c r="G9549" t="s">
        <v>13150</v>
      </c>
      <c r="H9549" t="s">
        <v>13150</v>
      </c>
      <c r="I9549" t="s">
        <v>12336</v>
      </c>
      <c r="J9549" t="s">
        <v>12337</v>
      </c>
      <c r="K9549" t="s">
        <v>13777</v>
      </c>
      <c r="L9549" t="s">
        <v>16138</v>
      </c>
      <c r="M9549" t="s">
        <v>511</v>
      </c>
    </row>
    <row r="9550" spans="1:13">
      <c r="A9550" t="s">
        <v>12338</v>
      </c>
      <c r="C9550" t="str">
        <f t="shared" si="149"/>
        <v>No Rating</v>
      </c>
      <c r="E9550" t="s">
        <v>13150</v>
      </c>
      <c r="G9550" t="s">
        <v>13150</v>
      </c>
      <c r="H9550" t="s">
        <v>13150</v>
      </c>
      <c r="I9550" t="s">
        <v>12340</v>
      </c>
      <c r="J9550" t="s">
        <v>12341</v>
      </c>
      <c r="K9550" t="s">
        <v>13778</v>
      </c>
      <c r="L9550" t="s">
        <v>13155</v>
      </c>
      <c r="M9550" t="s">
        <v>257</v>
      </c>
    </row>
    <row r="9551" spans="1:13">
      <c r="A9551" t="s">
        <v>12338</v>
      </c>
      <c r="C9551" t="str">
        <f t="shared" si="149"/>
        <v>No Rating</v>
      </c>
      <c r="E9551" t="s">
        <v>13150</v>
      </c>
      <c r="G9551" t="s">
        <v>13150</v>
      </c>
      <c r="H9551" t="s">
        <v>13150</v>
      </c>
      <c r="I9551" t="s">
        <v>12340</v>
      </c>
      <c r="J9551" t="s">
        <v>12341</v>
      </c>
      <c r="K9551" t="s">
        <v>13778</v>
      </c>
      <c r="L9551" t="s">
        <v>13155</v>
      </c>
      <c r="M9551" t="s">
        <v>12403</v>
      </c>
    </row>
    <row r="9552" spans="1:13">
      <c r="A9552" t="s">
        <v>12342</v>
      </c>
      <c r="B9552">
        <v>4.9000000000000004</v>
      </c>
      <c r="C9552" t="str">
        <f t="shared" si="149"/>
        <v>4 – 5</v>
      </c>
      <c r="D9552">
        <v>8</v>
      </c>
      <c r="E9552" t="s">
        <v>13149</v>
      </c>
      <c r="G9552" t="s">
        <v>13150</v>
      </c>
      <c r="H9552" t="s">
        <v>13150</v>
      </c>
      <c r="I9552" t="s">
        <v>12344</v>
      </c>
      <c r="J9552" t="s">
        <v>12345</v>
      </c>
      <c r="K9552" t="s">
        <v>13779</v>
      </c>
      <c r="L9552" t="s">
        <v>16139</v>
      </c>
      <c r="M9552" t="s">
        <v>635</v>
      </c>
    </row>
    <row r="9553" spans="1:13">
      <c r="A9553" t="s">
        <v>12342</v>
      </c>
      <c r="B9553">
        <v>4.9000000000000004</v>
      </c>
      <c r="C9553" t="str">
        <f t="shared" si="149"/>
        <v>4 – 5</v>
      </c>
      <c r="D9553">
        <v>8</v>
      </c>
      <c r="E9553" t="s">
        <v>13149</v>
      </c>
      <c r="G9553" t="s">
        <v>13150</v>
      </c>
      <c r="H9553" t="s">
        <v>13150</v>
      </c>
      <c r="I9553" t="s">
        <v>12344</v>
      </c>
      <c r="J9553" t="s">
        <v>12345</v>
      </c>
      <c r="K9553" t="s">
        <v>13779</v>
      </c>
      <c r="L9553" t="s">
        <v>16139</v>
      </c>
      <c r="M9553" t="s">
        <v>262</v>
      </c>
    </row>
    <row r="9554" spans="1:13">
      <c r="A9554" t="s">
        <v>12342</v>
      </c>
      <c r="B9554">
        <v>4.9000000000000004</v>
      </c>
      <c r="C9554" t="str">
        <f t="shared" si="149"/>
        <v>4 – 5</v>
      </c>
      <c r="D9554">
        <v>8</v>
      </c>
      <c r="E9554" t="s">
        <v>13149</v>
      </c>
      <c r="G9554" t="s">
        <v>13150</v>
      </c>
      <c r="H9554" t="s">
        <v>13150</v>
      </c>
      <c r="I9554" t="s">
        <v>12344</v>
      </c>
      <c r="J9554" t="s">
        <v>12345</v>
      </c>
      <c r="K9554" t="s">
        <v>13779</v>
      </c>
      <c r="L9554" t="s">
        <v>16139</v>
      </c>
      <c r="M9554" t="s">
        <v>10</v>
      </c>
    </row>
    <row r="9555" spans="1:13">
      <c r="A9555" t="s">
        <v>12342</v>
      </c>
      <c r="B9555">
        <v>4.9000000000000004</v>
      </c>
      <c r="C9555" t="str">
        <f t="shared" si="149"/>
        <v>4 – 5</v>
      </c>
      <c r="D9555">
        <v>8</v>
      </c>
      <c r="E9555" t="s">
        <v>13149</v>
      </c>
      <c r="G9555" t="s">
        <v>13150</v>
      </c>
      <c r="H9555" t="s">
        <v>13150</v>
      </c>
      <c r="I9555" t="s">
        <v>12344</v>
      </c>
      <c r="J9555" t="s">
        <v>12345</v>
      </c>
      <c r="K9555" t="s">
        <v>13779</v>
      </c>
      <c r="L9555" t="s">
        <v>16139</v>
      </c>
      <c r="M9555" t="s">
        <v>595</v>
      </c>
    </row>
    <row r="9556" spans="1:13">
      <c r="A9556" t="s">
        <v>12342</v>
      </c>
      <c r="B9556">
        <v>4.9000000000000004</v>
      </c>
      <c r="C9556" t="str">
        <f t="shared" si="149"/>
        <v>4 – 5</v>
      </c>
      <c r="D9556">
        <v>8</v>
      </c>
      <c r="E9556" t="s">
        <v>13149</v>
      </c>
      <c r="G9556" t="s">
        <v>13150</v>
      </c>
      <c r="H9556" t="s">
        <v>13150</v>
      </c>
      <c r="I9556" t="s">
        <v>12344</v>
      </c>
      <c r="J9556" t="s">
        <v>12345</v>
      </c>
      <c r="K9556" t="s">
        <v>13779</v>
      </c>
      <c r="L9556" t="s">
        <v>16139</v>
      </c>
      <c r="M9556" t="s">
        <v>16121</v>
      </c>
    </row>
    <row r="9557" spans="1:13">
      <c r="A9557" t="s">
        <v>12346</v>
      </c>
      <c r="B9557">
        <v>4.5</v>
      </c>
      <c r="C9557" t="str">
        <f t="shared" si="149"/>
        <v>4 – 5</v>
      </c>
      <c r="D9557">
        <v>8</v>
      </c>
      <c r="E9557" t="s">
        <v>13149</v>
      </c>
      <c r="G9557" t="s">
        <v>13150</v>
      </c>
      <c r="H9557" t="s">
        <v>13150</v>
      </c>
      <c r="I9557" t="s">
        <v>12349</v>
      </c>
      <c r="L9557" t="s">
        <v>13155</v>
      </c>
      <c r="M9557" t="s">
        <v>16111</v>
      </c>
    </row>
    <row r="9558" spans="1:13">
      <c r="A9558" t="s">
        <v>12350</v>
      </c>
      <c r="B9558">
        <v>4.3</v>
      </c>
      <c r="C9558" t="str">
        <f t="shared" si="149"/>
        <v>4 – 5</v>
      </c>
      <c r="D9558">
        <v>83</v>
      </c>
      <c r="E9558" t="s">
        <v>13149</v>
      </c>
      <c r="G9558" t="s">
        <v>13150</v>
      </c>
      <c r="H9558" t="s">
        <v>13150</v>
      </c>
      <c r="I9558" t="s">
        <v>12353</v>
      </c>
      <c r="J9558" t="s">
        <v>12354</v>
      </c>
      <c r="K9558" t="s">
        <v>13780</v>
      </c>
      <c r="L9558" t="s">
        <v>16138</v>
      </c>
      <c r="M9558" t="s">
        <v>10</v>
      </c>
    </row>
    <row r="9559" spans="1:13">
      <c r="A9559" t="s">
        <v>12350</v>
      </c>
      <c r="B9559">
        <v>4.3</v>
      </c>
      <c r="C9559" t="str">
        <f t="shared" si="149"/>
        <v>4 – 5</v>
      </c>
      <c r="D9559">
        <v>83</v>
      </c>
      <c r="E9559" t="s">
        <v>13149</v>
      </c>
      <c r="G9559" t="s">
        <v>13150</v>
      </c>
      <c r="H9559" t="s">
        <v>13150</v>
      </c>
      <c r="I9559" t="s">
        <v>12353</v>
      </c>
      <c r="J9559" t="s">
        <v>12354</v>
      </c>
      <c r="K9559" t="s">
        <v>13780</v>
      </c>
      <c r="L9559" t="s">
        <v>16138</v>
      </c>
      <c r="M9559" t="s">
        <v>18</v>
      </c>
    </row>
    <row r="9560" spans="1:13">
      <c r="A9560" t="s">
        <v>12350</v>
      </c>
      <c r="B9560">
        <v>4.3</v>
      </c>
      <c r="C9560" t="str">
        <f t="shared" si="149"/>
        <v>4 – 5</v>
      </c>
      <c r="D9560">
        <v>83</v>
      </c>
      <c r="E9560" t="s">
        <v>13149</v>
      </c>
      <c r="G9560" t="s">
        <v>13150</v>
      </c>
      <c r="H9560" t="s">
        <v>13150</v>
      </c>
      <c r="I9560" t="s">
        <v>12353</v>
      </c>
      <c r="J9560" t="s">
        <v>12354</v>
      </c>
      <c r="K9560" t="s">
        <v>13780</v>
      </c>
      <c r="L9560" t="s">
        <v>16138</v>
      </c>
      <c r="M9560" t="s">
        <v>5392</v>
      </c>
    </row>
    <row r="9561" spans="1:13">
      <c r="A9561" t="s">
        <v>12350</v>
      </c>
      <c r="B9561">
        <v>4.3</v>
      </c>
      <c r="C9561" t="str">
        <f t="shared" si="149"/>
        <v>4 – 5</v>
      </c>
      <c r="D9561">
        <v>83</v>
      </c>
      <c r="E9561" t="s">
        <v>13149</v>
      </c>
      <c r="G9561" t="s">
        <v>13150</v>
      </c>
      <c r="H9561" t="s">
        <v>13150</v>
      </c>
      <c r="I9561" t="s">
        <v>12353</v>
      </c>
      <c r="J9561" t="s">
        <v>12354</v>
      </c>
      <c r="K9561" t="s">
        <v>13780</v>
      </c>
      <c r="L9561" t="s">
        <v>16138</v>
      </c>
      <c r="M9561" t="s">
        <v>8122</v>
      </c>
    </row>
    <row r="9562" spans="1:13">
      <c r="A9562" t="s">
        <v>12350</v>
      </c>
      <c r="B9562">
        <v>4.3</v>
      </c>
      <c r="C9562" t="str">
        <f t="shared" si="149"/>
        <v>4 – 5</v>
      </c>
      <c r="D9562">
        <v>83</v>
      </c>
      <c r="E9562" t="s">
        <v>13149</v>
      </c>
      <c r="G9562" t="s">
        <v>13150</v>
      </c>
      <c r="H9562" t="s">
        <v>13150</v>
      </c>
      <c r="I9562" t="s">
        <v>12353</v>
      </c>
      <c r="J9562" t="s">
        <v>12354</v>
      </c>
      <c r="K9562" t="s">
        <v>13780</v>
      </c>
      <c r="L9562" t="s">
        <v>16138</v>
      </c>
      <c r="M9562" t="s">
        <v>16109</v>
      </c>
    </row>
    <row r="9563" spans="1:13">
      <c r="A9563" t="s">
        <v>12356</v>
      </c>
      <c r="B9563">
        <v>4.2</v>
      </c>
      <c r="C9563" t="str">
        <f t="shared" si="149"/>
        <v>4 – 5</v>
      </c>
      <c r="D9563">
        <v>10</v>
      </c>
      <c r="E9563" t="s">
        <v>13149</v>
      </c>
      <c r="G9563" t="s">
        <v>13150</v>
      </c>
      <c r="H9563" t="s">
        <v>13150</v>
      </c>
      <c r="I9563" t="s">
        <v>12358</v>
      </c>
      <c r="J9563" t="s">
        <v>12359</v>
      </c>
      <c r="K9563" t="s">
        <v>13781</v>
      </c>
      <c r="L9563" t="s">
        <v>16135</v>
      </c>
      <c r="M9563" t="s">
        <v>257</v>
      </c>
    </row>
    <row r="9564" spans="1:13">
      <c r="A9564" t="s">
        <v>12356</v>
      </c>
      <c r="B9564">
        <v>4.2</v>
      </c>
      <c r="C9564" t="str">
        <f t="shared" si="149"/>
        <v>4 – 5</v>
      </c>
      <c r="D9564">
        <v>10</v>
      </c>
      <c r="E9564" t="s">
        <v>13149</v>
      </c>
      <c r="G9564" t="s">
        <v>13150</v>
      </c>
      <c r="H9564" t="s">
        <v>13150</v>
      </c>
      <c r="I9564" t="s">
        <v>12358</v>
      </c>
      <c r="J9564" t="s">
        <v>12359</v>
      </c>
      <c r="K9564" t="s">
        <v>13781</v>
      </c>
      <c r="L9564" t="s">
        <v>16135</v>
      </c>
      <c r="M9564" t="s">
        <v>12403</v>
      </c>
    </row>
    <row r="9565" spans="1:13">
      <c r="A9565" t="s">
        <v>12356</v>
      </c>
      <c r="B9565">
        <v>4.2</v>
      </c>
      <c r="C9565" t="str">
        <f t="shared" si="149"/>
        <v>4 – 5</v>
      </c>
      <c r="D9565">
        <v>10</v>
      </c>
      <c r="E9565" t="s">
        <v>13149</v>
      </c>
      <c r="G9565" t="s">
        <v>13150</v>
      </c>
      <c r="H9565" t="s">
        <v>13150</v>
      </c>
      <c r="I9565" t="s">
        <v>12358</v>
      </c>
      <c r="J9565" t="s">
        <v>12359</v>
      </c>
      <c r="K9565" t="s">
        <v>13781</v>
      </c>
      <c r="L9565" t="s">
        <v>16135</v>
      </c>
      <c r="M9565" t="s">
        <v>1505</v>
      </c>
    </row>
    <row r="9566" spans="1:13">
      <c r="A9566" t="s">
        <v>12356</v>
      </c>
      <c r="B9566">
        <v>4.2</v>
      </c>
      <c r="C9566" t="str">
        <f t="shared" si="149"/>
        <v>4 – 5</v>
      </c>
      <c r="D9566">
        <v>10</v>
      </c>
      <c r="E9566" t="s">
        <v>13149</v>
      </c>
      <c r="G9566" t="s">
        <v>13150</v>
      </c>
      <c r="H9566" t="s">
        <v>13150</v>
      </c>
      <c r="I9566" t="s">
        <v>12358</v>
      </c>
      <c r="J9566" t="s">
        <v>12359</v>
      </c>
      <c r="K9566" t="s">
        <v>13781</v>
      </c>
      <c r="L9566" t="s">
        <v>16135</v>
      </c>
      <c r="M9566" t="s">
        <v>18</v>
      </c>
    </row>
    <row r="9567" spans="1:13">
      <c r="A9567" t="s">
        <v>12356</v>
      </c>
      <c r="B9567">
        <v>4.2</v>
      </c>
      <c r="C9567" t="str">
        <f t="shared" si="149"/>
        <v>4 – 5</v>
      </c>
      <c r="D9567">
        <v>10</v>
      </c>
      <c r="E9567" t="s">
        <v>13149</v>
      </c>
      <c r="G9567" t="s">
        <v>13150</v>
      </c>
      <c r="H9567" t="s">
        <v>13150</v>
      </c>
      <c r="I9567" t="s">
        <v>12358</v>
      </c>
      <c r="J9567" t="s">
        <v>12359</v>
      </c>
      <c r="K9567" t="s">
        <v>13781</v>
      </c>
      <c r="L9567" t="s">
        <v>16135</v>
      </c>
      <c r="M9567" t="s">
        <v>3586</v>
      </c>
    </row>
    <row r="9568" spans="1:13">
      <c r="A9568" t="s">
        <v>12361</v>
      </c>
      <c r="B9568">
        <v>1.9</v>
      </c>
      <c r="C9568" t="str">
        <f t="shared" si="149"/>
        <v>1 – 2</v>
      </c>
      <c r="D9568">
        <v>100</v>
      </c>
      <c r="E9568" t="s">
        <v>13149</v>
      </c>
      <c r="G9568" t="s">
        <v>13150</v>
      </c>
      <c r="H9568" t="s">
        <v>13150</v>
      </c>
      <c r="I9568" t="s">
        <v>12364</v>
      </c>
      <c r="J9568" t="s">
        <v>12365</v>
      </c>
      <c r="K9568" t="s">
        <v>13782</v>
      </c>
      <c r="L9568" t="s">
        <v>13155</v>
      </c>
      <c r="M9568" t="s">
        <v>149</v>
      </c>
    </row>
    <row r="9569" spans="1:13">
      <c r="A9569" t="s">
        <v>12366</v>
      </c>
      <c r="B9569">
        <v>2.2000000000000002</v>
      </c>
      <c r="C9569" t="str">
        <f t="shared" si="149"/>
        <v>2 – 3</v>
      </c>
      <c r="D9569">
        <v>22</v>
      </c>
      <c r="E9569" t="s">
        <v>13149</v>
      </c>
      <c r="G9569" t="s">
        <v>13150</v>
      </c>
      <c r="H9569" t="s">
        <v>13150</v>
      </c>
      <c r="I9569" t="s">
        <v>12369</v>
      </c>
      <c r="J9569" t="s">
        <v>12370</v>
      </c>
      <c r="K9569" t="s">
        <v>13783</v>
      </c>
      <c r="L9569" t="s">
        <v>13155</v>
      </c>
      <c r="M9569" t="s">
        <v>149</v>
      </c>
    </row>
    <row r="9570" spans="1:13">
      <c r="A9570" t="s">
        <v>12366</v>
      </c>
      <c r="B9570">
        <v>2.2000000000000002</v>
      </c>
      <c r="C9570" t="str">
        <f t="shared" si="149"/>
        <v>2 – 3</v>
      </c>
      <c r="D9570">
        <v>22</v>
      </c>
      <c r="E9570" t="s">
        <v>13149</v>
      </c>
      <c r="G9570" t="s">
        <v>13150</v>
      </c>
      <c r="H9570" t="s">
        <v>13150</v>
      </c>
      <c r="I9570" t="s">
        <v>12369</v>
      </c>
      <c r="J9570" t="s">
        <v>12370</v>
      </c>
      <c r="K9570" t="s">
        <v>13783</v>
      </c>
      <c r="L9570" t="s">
        <v>13155</v>
      </c>
      <c r="M9570" t="s">
        <v>262</v>
      </c>
    </row>
    <row r="9571" spans="1:13">
      <c r="A9571" t="s">
        <v>12366</v>
      </c>
      <c r="B9571">
        <v>2.2000000000000002</v>
      </c>
      <c r="C9571" t="str">
        <f t="shared" si="149"/>
        <v>2 – 3</v>
      </c>
      <c r="D9571">
        <v>22</v>
      </c>
      <c r="E9571" t="s">
        <v>13149</v>
      </c>
      <c r="G9571" t="s">
        <v>13150</v>
      </c>
      <c r="H9571" t="s">
        <v>13150</v>
      </c>
      <c r="I9571" t="s">
        <v>12369</v>
      </c>
      <c r="J9571" t="s">
        <v>12370</v>
      </c>
      <c r="K9571" t="s">
        <v>13783</v>
      </c>
      <c r="L9571" t="s">
        <v>13155</v>
      </c>
      <c r="M9571" t="s">
        <v>10</v>
      </c>
    </row>
    <row r="9572" spans="1:13">
      <c r="A9572" t="s">
        <v>12366</v>
      </c>
      <c r="B9572">
        <v>2.2000000000000002</v>
      </c>
      <c r="C9572" t="str">
        <f t="shared" si="149"/>
        <v>2 – 3</v>
      </c>
      <c r="D9572">
        <v>22</v>
      </c>
      <c r="E9572" t="s">
        <v>13149</v>
      </c>
      <c r="G9572" t="s">
        <v>13150</v>
      </c>
      <c r="H9572" t="s">
        <v>13150</v>
      </c>
      <c r="I9572" t="s">
        <v>12369</v>
      </c>
      <c r="J9572" t="s">
        <v>12370</v>
      </c>
      <c r="K9572" t="s">
        <v>13783</v>
      </c>
      <c r="L9572" t="s">
        <v>13155</v>
      </c>
      <c r="M9572" t="s">
        <v>595</v>
      </c>
    </row>
    <row r="9573" spans="1:13">
      <c r="A9573" t="s">
        <v>12371</v>
      </c>
      <c r="C9573" t="str">
        <f t="shared" si="149"/>
        <v>No Rating</v>
      </c>
      <c r="E9573" t="s">
        <v>13150</v>
      </c>
      <c r="G9573" t="s">
        <v>13150</v>
      </c>
      <c r="H9573" t="s">
        <v>13150</v>
      </c>
      <c r="I9573" t="s">
        <v>12373</v>
      </c>
      <c r="J9573" t="s">
        <v>12374</v>
      </c>
      <c r="K9573" t="s">
        <v>16007</v>
      </c>
      <c r="L9573" t="s">
        <v>14488</v>
      </c>
      <c r="M9573" t="s">
        <v>149</v>
      </c>
    </row>
    <row r="9574" spans="1:13">
      <c r="A9574" t="s">
        <v>12371</v>
      </c>
      <c r="C9574" t="str">
        <f t="shared" si="149"/>
        <v>No Rating</v>
      </c>
      <c r="E9574" t="s">
        <v>13150</v>
      </c>
      <c r="G9574" t="s">
        <v>13150</v>
      </c>
      <c r="H9574" t="s">
        <v>13150</v>
      </c>
      <c r="I9574" t="s">
        <v>12373</v>
      </c>
      <c r="J9574" t="s">
        <v>12374</v>
      </c>
      <c r="K9574" t="s">
        <v>16007</v>
      </c>
      <c r="L9574" t="s">
        <v>14488</v>
      </c>
      <c r="M9574" t="s">
        <v>10</v>
      </c>
    </row>
    <row r="9575" spans="1:13">
      <c r="A9575" t="s">
        <v>12371</v>
      </c>
      <c r="C9575" t="str">
        <f t="shared" si="149"/>
        <v>No Rating</v>
      </c>
      <c r="E9575" t="s">
        <v>13150</v>
      </c>
      <c r="G9575" t="s">
        <v>13150</v>
      </c>
      <c r="H9575" t="s">
        <v>13150</v>
      </c>
      <c r="I9575" t="s">
        <v>12373</v>
      </c>
      <c r="J9575" t="s">
        <v>12374</v>
      </c>
      <c r="K9575" t="s">
        <v>16007</v>
      </c>
      <c r="L9575" t="s">
        <v>14488</v>
      </c>
      <c r="M9575" t="s">
        <v>1762</v>
      </c>
    </row>
    <row r="9576" spans="1:13">
      <c r="A9576" t="s">
        <v>12375</v>
      </c>
      <c r="C9576" t="str">
        <f t="shared" si="149"/>
        <v>No Rating</v>
      </c>
      <c r="E9576" t="s">
        <v>13150</v>
      </c>
      <c r="G9576" t="s">
        <v>13150</v>
      </c>
      <c r="H9576" t="s">
        <v>13150</v>
      </c>
      <c r="I9576" t="s">
        <v>12377</v>
      </c>
      <c r="J9576" t="s">
        <v>12378</v>
      </c>
      <c r="K9576" t="s">
        <v>16008</v>
      </c>
      <c r="L9576" t="s">
        <v>14488</v>
      </c>
      <c r="M9576" t="s">
        <v>52</v>
      </c>
    </row>
    <row r="9577" spans="1:13">
      <c r="A9577" t="s">
        <v>12375</v>
      </c>
      <c r="C9577" t="str">
        <f t="shared" si="149"/>
        <v>No Rating</v>
      </c>
      <c r="E9577" t="s">
        <v>13150</v>
      </c>
      <c r="G9577" t="s">
        <v>13150</v>
      </c>
      <c r="H9577" t="s">
        <v>13150</v>
      </c>
      <c r="I9577" t="s">
        <v>12377</v>
      </c>
      <c r="J9577" t="s">
        <v>12378</v>
      </c>
      <c r="K9577" t="s">
        <v>16008</v>
      </c>
      <c r="L9577" t="s">
        <v>14488</v>
      </c>
      <c r="M9577" t="s">
        <v>18</v>
      </c>
    </row>
    <row r="9578" spans="1:13">
      <c r="A9578" t="s">
        <v>12375</v>
      </c>
      <c r="C9578" t="str">
        <f t="shared" si="149"/>
        <v>No Rating</v>
      </c>
      <c r="E9578" t="s">
        <v>13150</v>
      </c>
      <c r="G9578" t="s">
        <v>13150</v>
      </c>
      <c r="H9578" t="s">
        <v>13150</v>
      </c>
      <c r="I9578" t="s">
        <v>12377</v>
      </c>
      <c r="J9578" t="s">
        <v>12378</v>
      </c>
      <c r="K9578" t="s">
        <v>16008</v>
      </c>
      <c r="L9578" t="s">
        <v>14488</v>
      </c>
      <c r="M9578" t="s">
        <v>16115</v>
      </c>
    </row>
    <row r="9579" spans="1:13">
      <c r="A9579" t="s">
        <v>12379</v>
      </c>
      <c r="B9579">
        <v>4.5999999999999996</v>
      </c>
      <c r="C9579" t="str">
        <f t="shared" si="149"/>
        <v>4 – 5</v>
      </c>
      <c r="D9579">
        <v>77</v>
      </c>
      <c r="E9579" t="s">
        <v>13149</v>
      </c>
      <c r="G9579" t="s">
        <v>13150</v>
      </c>
      <c r="H9579" t="s">
        <v>13150</v>
      </c>
      <c r="I9579" t="s">
        <v>12382</v>
      </c>
      <c r="J9579" t="s">
        <v>12383</v>
      </c>
      <c r="K9579" t="s">
        <v>13784</v>
      </c>
      <c r="L9579" t="s">
        <v>14067</v>
      </c>
      <c r="M9579" t="s">
        <v>330</v>
      </c>
    </row>
    <row r="9580" spans="1:13">
      <c r="A9580" t="s">
        <v>12379</v>
      </c>
      <c r="B9580">
        <v>4.5999999999999996</v>
      </c>
      <c r="C9580" t="str">
        <f t="shared" si="149"/>
        <v>4 – 5</v>
      </c>
      <c r="D9580">
        <v>77</v>
      </c>
      <c r="E9580" t="s">
        <v>13149</v>
      </c>
      <c r="G9580" t="s">
        <v>13150</v>
      </c>
      <c r="H9580" t="s">
        <v>13150</v>
      </c>
      <c r="I9580" t="s">
        <v>12382</v>
      </c>
      <c r="J9580" t="s">
        <v>12383</v>
      </c>
      <c r="K9580" t="s">
        <v>13784</v>
      </c>
      <c r="L9580" t="s">
        <v>14067</v>
      </c>
      <c r="M9580" t="s">
        <v>1762</v>
      </c>
    </row>
    <row r="9581" spans="1:13">
      <c r="A9581" t="s">
        <v>12384</v>
      </c>
      <c r="B9581">
        <v>3.7</v>
      </c>
      <c r="C9581" t="str">
        <f t="shared" si="149"/>
        <v>3 – 4</v>
      </c>
      <c r="D9581">
        <v>5</v>
      </c>
      <c r="E9581" t="s">
        <v>13149</v>
      </c>
      <c r="G9581" t="s">
        <v>13150</v>
      </c>
      <c r="H9581" t="s">
        <v>13150</v>
      </c>
      <c r="I9581" t="s">
        <v>12386</v>
      </c>
      <c r="L9581" t="s">
        <v>13155</v>
      </c>
      <c r="M9581" t="s">
        <v>52</v>
      </c>
    </row>
    <row r="9582" spans="1:13">
      <c r="A9582" t="s">
        <v>12384</v>
      </c>
      <c r="B9582">
        <v>3.7</v>
      </c>
      <c r="C9582" t="str">
        <f t="shared" si="149"/>
        <v>3 – 4</v>
      </c>
      <c r="D9582">
        <v>5</v>
      </c>
      <c r="E9582" t="s">
        <v>13149</v>
      </c>
      <c r="G9582" t="s">
        <v>13150</v>
      </c>
      <c r="H9582" t="s">
        <v>13150</v>
      </c>
      <c r="I9582" t="s">
        <v>12386</v>
      </c>
      <c r="L9582" t="s">
        <v>13155</v>
      </c>
      <c r="M9582" t="s">
        <v>18</v>
      </c>
    </row>
    <row r="9583" spans="1:13">
      <c r="A9583" t="s">
        <v>12384</v>
      </c>
      <c r="B9583">
        <v>3.7</v>
      </c>
      <c r="C9583" t="str">
        <f t="shared" si="149"/>
        <v>3 – 4</v>
      </c>
      <c r="D9583">
        <v>5</v>
      </c>
      <c r="E9583" t="s">
        <v>13149</v>
      </c>
      <c r="G9583" t="s">
        <v>13150</v>
      </c>
      <c r="H9583" t="s">
        <v>13150</v>
      </c>
      <c r="I9583" t="s">
        <v>12386</v>
      </c>
      <c r="L9583" t="s">
        <v>13155</v>
      </c>
      <c r="M9583" t="s">
        <v>16116</v>
      </c>
    </row>
    <row r="9584" spans="1:13">
      <c r="A9584" t="s">
        <v>12384</v>
      </c>
      <c r="B9584">
        <v>3.7</v>
      </c>
      <c r="C9584" t="str">
        <f t="shared" si="149"/>
        <v>3 – 4</v>
      </c>
      <c r="D9584">
        <v>5</v>
      </c>
      <c r="E9584" t="s">
        <v>13149</v>
      </c>
      <c r="G9584" t="s">
        <v>13150</v>
      </c>
      <c r="H9584" t="s">
        <v>13150</v>
      </c>
      <c r="I9584" t="s">
        <v>12386</v>
      </c>
      <c r="L9584" t="s">
        <v>13155</v>
      </c>
      <c r="M9584" t="s">
        <v>16109</v>
      </c>
    </row>
    <row r="9585" spans="1:13">
      <c r="A9585" t="s">
        <v>12388</v>
      </c>
      <c r="C9585" t="str">
        <f t="shared" si="149"/>
        <v>No Rating</v>
      </c>
      <c r="E9585" t="s">
        <v>13150</v>
      </c>
      <c r="G9585" t="s">
        <v>13150</v>
      </c>
      <c r="H9585" t="s">
        <v>13150</v>
      </c>
      <c r="I9585" t="s">
        <v>12390</v>
      </c>
      <c r="J9585" t="s">
        <v>12391</v>
      </c>
      <c r="K9585" t="s">
        <v>13785</v>
      </c>
      <c r="L9585" t="s">
        <v>16107</v>
      </c>
      <c r="M9585" t="s">
        <v>52</v>
      </c>
    </row>
    <row r="9586" spans="1:13">
      <c r="A9586" t="s">
        <v>12388</v>
      </c>
      <c r="C9586" t="str">
        <f t="shared" si="149"/>
        <v>No Rating</v>
      </c>
      <c r="E9586" t="s">
        <v>13150</v>
      </c>
      <c r="G9586" t="s">
        <v>13150</v>
      </c>
      <c r="H9586" t="s">
        <v>13150</v>
      </c>
      <c r="I9586" t="s">
        <v>12390</v>
      </c>
      <c r="J9586" t="s">
        <v>12391</v>
      </c>
      <c r="K9586" t="s">
        <v>13785</v>
      </c>
      <c r="L9586" t="s">
        <v>16107</v>
      </c>
      <c r="M9586" t="s">
        <v>18</v>
      </c>
    </row>
    <row r="9587" spans="1:13">
      <c r="A9587" t="s">
        <v>12388</v>
      </c>
      <c r="C9587" t="str">
        <f t="shared" si="149"/>
        <v>No Rating</v>
      </c>
      <c r="E9587" t="s">
        <v>13150</v>
      </c>
      <c r="G9587" t="s">
        <v>13150</v>
      </c>
      <c r="H9587" t="s">
        <v>13150</v>
      </c>
      <c r="I9587" t="s">
        <v>12390</v>
      </c>
      <c r="J9587" t="s">
        <v>12391</v>
      </c>
      <c r="K9587" t="s">
        <v>13785</v>
      </c>
      <c r="L9587" t="s">
        <v>16107</v>
      </c>
      <c r="M9587" t="s">
        <v>5392</v>
      </c>
    </row>
    <row r="9588" spans="1:13">
      <c r="A9588" t="s">
        <v>12392</v>
      </c>
      <c r="B9588">
        <v>4.5999999999999996</v>
      </c>
      <c r="C9588" t="str">
        <f t="shared" si="149"/>
        <v>4 – 5</v>
      </c>
      <c r="D9588">
        <v>1000</v>
      </c>
      <c r="E9588" t="s">
        <v>13149</v>
      </c>
      <c r="G9588" t="s">
        <v>13150</v>
      </c>
      <c r="H9588" t="s">
        <v>13150</v>
      </c>
      <c r="I9588" t="s">
        <v>12394</v>
      </c>
      <c r="J9588" t="s">
        <v>12395</v>
      </c>
      <c r="K9588" t="s">
        <v>16009</v>
      </c>
      <c r="L9588" t="s">
        <v>14488</v>
      </c>
      <c r="M9588" t="s">
        <v>257</v>
      </c>
    </row>
    <row r="9589" spans="1:13">
      <c r="A9589" t="s">
        <v>12392</v>
      </c>
      <c r="B9589">
        <v>4.5999999999999996</v>
      </c>
      <c r="C9589" t="str">
        <f t="shared" si="149"/>
        <v>4 – 5</v>
      </c>
      <c r="D9589">
        <v>1000</v>
      </c>
      <c r="E9589" t="s">
        <v>13149</v>
      </c>
      <c r="G9589" t="s">
        <v>13150</v>
      </c>
      <c r="H9589" t="s">
        <v>13150</v>
      </c>
      <c r="I9589" t="s">
        <v>12394</v>
      </c>
      <c r="J9589" t="s">
        <v>12395</v>
      </c>
      <c r="K9589" t="s">
        <v>16009</v>
      </c>
      <c r="L9589" t="s">
        <v>14488</v>
      </c>
      <c r="M9589" t="s">
        <v>262</v>
      </c>
    </row>
    <row r="9590" spans="1:13">
      <c r="A9590" t="s">
        <v>12392</v>
      </c>
      <c r="B9590">
        <v>4.5999999999999996</v>
      </c>
      <c r="C9590" t="str">
        <f t="shared" si="149"/>
        <v>4 – 5</v>
      </c>
      <c r="D9590">
        <v>1000</v>
      </c>
      <c r="E9590" t="s">
        <v>13149</v>
      </c>
      <c r="G9590" t="s">
        <v>13150</v>
      </c>
      <c r="H9590" t="s">
        <v>13150</v>
      </c>
      <c r="I9590" t="s">
        <v>12394</v>
      </c>
      <c r="J9590" t="s">
        <v>12395</v>
      </c>
      <c r="K9590" t="s">
        <v>16009</v>
      </c>
      <c r="L9590" t="s">
        <v>14488</v>
      </c>
      <c r="M9590" t="s">
        <v>12403</v>
      </c>
    </row>
    <row r="9591" spans="1:13">
      <c r="A9591" t="s">
        <v>12392</v>
      </c>
      <c r="B9591">
        <v>4.5999999999999996</v>
      </c>
      <c r="C9591" t="str">
        <f t="shared" si="149"/>
        <v>4 – 5</v>
      </c>
      <c r="D9591">
        <v>1000</v>
      </c>
      <c r="E9591" t="s">
        <v>13149</v>
      </c>
      <c r="G9591" t="s">
        <v>13150</v>
      </c>
      <c r="H9591" t="s">
        <v>13150</v>
      </c>
      <c r="I9591" t="s">
        <v>12394</v>
      </c>
      <c r="J9591" t="s">
        <v>12395</v>
      </c>
      <c r="K9591" t="s">
        <v>16009</v>
      </c>
      <c r="L9591" t="s">
        <v>14488</v>
      </c>
      <c r="M9591" t="s">
        <v>595</v>
      </c>
    </row>
    <row r="9592" spans="1:13">
      <c r="A9592" t="s">
        <v>12392</v>
      </c>
      <c r="B9592">
        <v>4.5999999999999996</v>
      </c>
      <c r="C9592" t="str">
        <f t="shared" si="149"/>
        <v>4 – 5</v>
      </c>
      <c r="D9592">
        <v>1000</v>
      </c>
      <c r="E9592" t="s">
        <v>13149</v>
      </c>
      <c r="G9592" t="s">
        <v>13150</v>
      </c>
      <c r="H9592" t="s">
        <v>13150</v>
      </c>
      <c r="I9592" t="s">
        <v>12394</v>
      </c>
      <c r="J9592" t="s">
        <v>12395</v>
      </c>
      <c r="K9592" t="s">
        <v>16009</v>
      </c>
      <c r="L9592" t="s">
        <v>14488</v>
      </c>
      <c r="M9592" t="s">
        <v>16112</v>
      </c>
    </row>
    <row r="9593" spans="1:13">
      <c r="A9593" t="s">
        <v>12397</v>
      </c>
      <c r="B9593">
        <v>4.5</v>
      </c>
      <c r="C9593" t="str">
        <f t="shared" si="149"/>
        <v>4 – 5</v>
      </c>
      <c r="D9593">
        <v>26</v>
      </c>
      <c r="E9593" t="s">
        <v>13149</v>
      </c>
      <c r="G9593" t="s">
        <v>13150</v>
      </c>
      <c r="H9593" t="s">
        <v>13150</v>
      </c>
      <c r="I9593" t="s">
        <v>12399</v>
      </c>
      <c r="J9593" t="s">
        <v>12400</v>
      </c>
      <c r="K9593" t="s">
        <v>13786</v>
      </c>
      <c r="L9593" t="s">
        <v>13155</v>
      </c>
      <c r="M9593" t="s">
        <v>10</v>
      </c>
    </row>
    <row r="9594" spans="1:13">
      <c r="A9594" t="s">
        <v>12397</v>
      </c>
      <c r="B9594">
        <v>4.5</v>
      </c>
      <c r="C9594" t="str">
        <f t="shared" si="149"/>
        <v>4 – 5</v>
      </c>
      <c r="D9594">
        <v>26</v>
      </c>
      <c r="E9594" t="s">
        <v>13149</v>
      </c>
      <c r="G9594" t="s">
        <v>13150</v>
      </c>
      <c r="H9594" t="s">
        <v>13150</v>
      </c>
      <c r="I9594" t="s">
        <v>12399</v>
      </c>
      <c r="J9594" t="s">
        <v>12400</v>
      </c>
      <c r="K9594" t="s">
        <v>13786</v>
      </c>
      <c r="L9594" t="s">
        <v>13155</v>
      </c>
      <c r="M9594" t="s">
        <v>12403</v>
      </c>
    </row>
    <row r="9595" spans="1:13">
      <c r="A9595" t="s">
        <v>12397</v>
      </c>
      <c r="B9595">
        <v>4.5</v>
      </c>
      <c r="C9595" t="str">
        <f t="shared" si="149"/>
        <v>4 – 5</v>
      </c>
      <c r="D9595">
        <v>26</v>
      </c>
      <c r="E9595" t="s">
        <v>13149</v>
      </c>
      <c r="G9595" t="s">
        <v>13150</v>
      </c>
      <c r="H9595" t="s">
        <v>13150</v>
      </c>
      <c r="I9595" t="s">
        <v>12399</v>
      </c>
      <c r="J9595" t="s">
        <v>12400</v>
      </c>
      <c r="K9595" t="s">
        <v>13786</v>
      </c>
      <c r="L9595" t="s">
        <v>13155</v>
      </c>
      <c r="M9595" t="s">
        <v>511</v>
      </c>
    </row>
    <row r="9596" spans="1:13">
      <c r="A9596" t="s">
        <v>12397</v>
      </c>
      <c r="B9596">
        <v>4.5</v>
      </c>
      <c r="C9596" t="str">
        <f t="shared" si="149"/>
        <v>4 – 5</v>
      </c>
      <c r="D9596">
        <v>26</v>
      </c>
      <c r="E9596" t="s">
        <v>13149</v>
      </c>
      <c r="G9596" t="s">
        <v>13150</v>
      </c>
      <c r="H9596" t="s">
        <v>13150</v>
      </c>
      <c r="I9596" t="s">
        <v>12399</v>
      </c>
      <c r="J9596" t="s">
        <v>12400</v>
      </c>
      <c r="K9596" t="s">
        <v>13786</v>
      </c>
      <c r="L9596" t="s">
        <v>13155</v>
      </c>
      <c r="M9596" t="s">
        <v>3586</v>
      </c>
    </row>
    <row r="9597" spans="1:13">
      <c r="A9597" t="s">
        <v>12402</v>
      </c>
      <c r="B9597">
        <v>4.9000000000000004</v>
      </c>
      <c r="C9597" t="str">
        <f t="shared" si="149"/>
        <v>4 – 5</v>
      </c>
      <c r="D9597">
        <v>500</v>
      </c>
      <c r="E9597" t="s">
        <v>13149</v>
      </c>
      <c r="G9597" t="s">
        <v>13150</v>
      </c>
      <c r="H9597" t="s">
        <v>13150</v>
      </c>
      <c r="I9597" t="s">
        <v>12405</v>
      </c>
      <c r="J9597" t="s">
        <v>12406</v>
      </c>
      <c r="K9597" t="s">
        <v>13787</v>
      </c>
      <c r="L9597" t="s">
        <v>16139</v>
      </c>
      <c r="M9597" t="s">
        <v>257</v>
      </c>
    </row>
    <row r="9598" spans="1:13">
      <c r="A9598" t="s">
        <v>12402</v>
      </c>
      <c r="B9598">
        <v>4.9000000000000004</v>
      </c>
      <c r="C9598" t="str">
        <f t="shared" si="149"/>
        <v>4 – 5</v>
      </c>
      <c r="D9598">
        <v>500</v>
      </c>
      <c r="E9598" t="s">
        <v>13149</v>
      </c>
      <c r="G9598" t="s">
        <v>13150</v>
      </c>
      <c r="H9598" t="s">
        <v>13150</v>
      </c>
      <c r="I9598" t="s">
        <v>12405</v>
      </c>
      <c r="J9598" t="s">
        <v>12406</v>
      </c>
      <c r="K9598" t="s">
        <v>13787</v>
      </c>
      <c r="L9598" t="s">
        <v>16139</v>
      </c>
      <c r="M9598" t="s">
        <v>12403</v>
      </c>
    </row>
    <row r="9599" spans="1:13">
      <c r="A9599" t="s">
        <v>12402</v>
      </c>
      <c r="B9599">
        <v>4.9000000000000004</v>
      </c>
      <c r="C9599" t="str">
        <f t="shared" si="149"/>
        <v>4 – 5</v>
      </c>
      <c r="D9599">
        <v>500</v>
      </c>
      <c r="E9599" t="s">
        <v>13149</v>
      </c>
      <c r="G9599" t="s">
        <v>13150</v>
      </c>
      <c r="H9599" t="s">
        <v>13150</v>
      </c>
      <c r="I9599" t="s">
        <v>12405</v>
      </c>
      <c r="J9599" t="s">
        <v>12406</v>
      </c>
      <c r="K9599" t="s">
        <v>13787</v>
      </c>
      <c r="L9599" t="s">
        <v>16139</v>
      </c>
      <c r="M9599" t="s">
        <v>16112</v>
      </c>
    </row>
    <row r="9600" spans="1:13">
      <c r="A9600" t="s">
        <v>12407</v>
      </c>
      <c r="C9600" t="str">
        <f t="shared" si="149"/>
        <v>No Rating</v>
      </c>
      <c r="E9600" t="s">
        <v>13150</v>
      </c>
      <c r="G9600" t="s">
        <v>13150</v>
      </c>
      <c r="H9600" t="s">
        <v>13150</v>
      </c>
      <c r="I9600" t="s">
        <v>12409</v>
      </c>
      <c r="J9600" t="s">
        <v>12410</v>
      </c>
      <c r="K9600" t="s">
        <v>13788</v>
      </c>
      <c r="L9600" t="s">
        <v>13155</v>
      </c>
      <c r="M9600" t="s">
        <v>262</v>
      </c>
    </row>
    <row r="9601" spans="1:13">
      <c r="A9601" t="s">
        <v>12407</v>
      </c>
      <c r="C9601" t="str">
        <f t="shared" si="149"/>
        <v>No Rating</v>
      </c>
      <c r="E9601" t="s">
        <v>13150</v>
      </c>
      <c r="G9601" t="s">
        <v>13150</v>
      </c>
      <c r="H9601" t="s">
        <v>13150</v>
      </c>
      <c r="I9601" t="s">
        <v>12409</v>
      </c>
      <c r="J9601" t="s">
        <v>12410</v>
      </c>
      <c r="K9601" t="s">
        <v>13788</v>
      </c>
      <c r="L9601" t="s">
        <v>13155</v>
      </c>
      <c r="M9601" t="s">
        <v>10</v>
      </c>
    </row>
    <row r="9602" spans="1:13">
      <c r="A9602" t="s">
        <v>12407</v>
      </c>
      <c r="C9602" t="str">
        <f t="shared" ref="C9602:C9665" si="150">IF(B9602="", "No Rating",
 IF(B9602&lt;=2, "1 – 2",
 IF(B9602&lt;=3, "2 – 3",
 IF(B9602&lt;=4, "3 – 4",
 "4 – 5"))))</f>
        <v>No Rating</v>
      </c>
      <c r="E9602" t="s">
        <v>13150</v>
      </c>
      <c r="G9602" t="s">
        <v>13150</v>
      </c>
      <c r="H9602" t="s">
        <v>13150</v>
      </c>
      <c r="I9602" t="s">
        <v>12409</v>
      </c>
      <c r="J9602" t="s">
        <v>12410</v>
      </c>
      <c r="K9602" t="s">
        <v>13788</v>
      </c>
      <c r="L9602" t="s">
        <v>13155</v>
      </c>
      <c r="M9602" t="s">
        <v>595</v>
      </c>
    </row>
    <row r="9603" spans="1:13">
      <c r="A9603" t="s">
        <v>12407</v>
      </c>
      <c r="C9603" t="str">
        <f t="shared" si="150"/>
        <v>No Rating</v>
      </c>
      <c r="E9603" t="s">
        <v>13150</v>
      </c>
      <c r="G9603" t="s">
        <v>13150</v>
      </c>
      <c r="H9603" t="s">
        <v>13150</v>
      </c>
      <c r="I9603" t="s">
        <v>12409</v>
      </c>
      <c r="J9603" t="s">
        <v>12410</v>
      </c>
      <c r="K9603" t="s">
        <v>13788</v>
      </c>
      <c r="L9603" t="s">
        <v>13155</v>
      </c>
      <c r="M9603" t="s">
        <v>16121</v>
      </c>
    </row>
    <row r="9604" spans="1:13">
      <c r="A9604" t="s">
        <v>12407</v>
      </c>
      <c r="C9604" t="str">
        <f t="shared" si="150"/>
        <v>No Rating</v>
      </c>
      <c r="E9604" t="s">
        <v>13150</v>
      </c>
      <c r="G9604" t="s">
        <v>13150</v>
      </c>
      <c r="H9604" t="s">
        <v>13150</v>
      </c>
      <c r="I9604" t="s">
        <v>12409</v>
      </c>
      <c r="J9604" t="s">
        <v>12410</v>
      </c>
      <c r="K9604" t="s">
        <v>13788</v>
      </c>
      <c r="L9604" t="s">
        <v>13155</v>
      </c>
      <c r="M9604" t="s">
        <v>3586</v>
      </c>
    </row>
    <row r="9605" spans="1:13">
      <c r="A9605" t="s">
        <v>12411</v>
      </c>
      <c r="B9605">
        <v>4.5</v>
      </c>
      <c r="C9605" t="str">
        <f t="shared" si="150"/>
        <v>4 – 5</v>
      </c>
      <c r="D9605">
        <v>8</v>
      </c>
      <c r="E9605" t="s">
        <v>13149</v>
      </c>
      <c r="G9605" t="s">
        <v>13150</v>
      </c>
      <c r="H9605" t="s">
        <v>13150</v>
      </c>
      <c r="I9605" t="s">
        <v>12413</v>
      </c>
      <c r="J9605" t="s">
        <v>12414</v>
      </c>
      <c r="K9605" t="s">
        <v>16185</v>
      </c>
      <c r="L9605" t="s">
        <v>16139</v>
      </c>
      <c r="M9605" t="s">
        <v>18</v>
      </c>
    </row>
    <row r="9606" spans="1:13">
      <c r="A9606" t="s">
        <v>12411</v>
      </c>
      <c r="B9606">
        <v>4.5</v>
      </c>
      <c r="C9606" t="str">
        <f t="shared" si="150"/>
        <v>4 – 5</v>
      </c>
      <c r="D9606">
        <v>8</v>
      </c>
      <c r="E9606" t="s">
        <v>13149</v>
      </c>
      <c r="G9606" t="s">
        <v>13150</v>
      </c>
      <c r="H9606" t="s">
        <v>13150</v>
      </c>
      <c r="I9606" t="s">
        <v>12413</v>
      </c>
      <c r="J9606" t="s">
        <v>12414</v>
      </c>
      <c r="K9606" t="s">
        <v>16185</v>
      </c>
      <c r="L9606" t="s">
        <v>16139</v>
      </c>
      <c r="M9606" t="s">
        <v>5392</v>
      </c>
    </row>
    <row r="9607" spans="1:13">
      <c r="A9607" t="s">
        <v>12411</v>
      </c>
      <c r="B9607">
        <v>4.5</v>
      </c>
      <c r="C9607" t="str">
        <f t="shared" si="150"/>
        <v>4 – 5</v>
      </c>
      <c r="D9607">
        <v>8</v>
      </c>
      <c r="E9607" t="s">
        <v>13149</v>
      </c>
      <c r="G9607" t="s">
        <v>13150</v>
      </c>
      <c r="H9607" t="s">
        <v>13150</v>
      </c>
      <c r="I9607" t="s">
        <v>12413</v>
      </c>
      <c r="J9607" t="s">
        <v>12414</v>
      </c>
      <c r="K9607" t="s">
        <v>16185</v>
      </c>
      <c r="L9607" t="s">
        <v>16139</v>
      </c>
      <c r="M9607" t="s">
        <v>16113</v>
      </c>
    </row>
    <row r="9608" spans="1:13">
      <c r="A9608" t="s">
        <v>12411</v>
      </c>
      <c r="B9608">
        <v>4.5</v>
      </c>
      <c r="C9608" t="str">
        <f t="shared" si="150"/>
        <v>4 – 5</v>
      </c>
      <c r="D9608">
        <v>8</v>
      </c>
      <c r="E9608" t="s">
        <v>13149</v>
      </c>
      <c r="G9608" t="s">
        <v>13150</v>
      </c>
      <c r="H9608" t="s">
        <v>13150</v>
      </c>
      <c r="I9608" t="s">
        <v>12413</v>
      </c>
      <c r="J9608" t="s">
        <v>12414</v>
      </c>
      <c r="K9608" t="s">
        <v>16185</v>
      </c>
      <c r="L9608" t="s">
        <v>16139</v>
      </c>
      <c r="M9608" t="s">
        <v>16112</v>
      </c>
    </row>
    <row r="9609" spans="1:13">
      <c r="A9609" t="s">
        <v>12416</v>
      </c>
      <c r="B9609">
        <v>4.7</v>
      </c>
      <c r="C9609" t="str">
        <f t="shared" si="150"/>
        <v>4 – 5</v>
      </c>
      <c r="D9609">
        <v>41</v>
      </c>
      <c r="E9609" t="s">
        <v>13149</v>
      </c>
      <c r="G9609" t="s">
        <v>13150</v>
      </c>
      <c r="H9609" t="s">
        <v>13150</v>
      </c>
      <c r="I9609" t="s">
        <v>12419</v>
      </c>
      <c r="J9609" t="s">
        <v>12420</v>
      </c>
      <c r="K9609" t="s">
        <v>13789</v>
      </c>
      <c r="L9609" t="s">
        <v>16139</v>
      </c>
      <c r="M9609" t="s">
        <v>7743</v>
      </c>
    </row>
    <row r="9610" spans="1:13">
      <c r="A9610" t="s">
        <v>12416</v>
      </c>
      <c r="B9610">
        <v>4.7</v>
      </c>
      <c r="C9610" t="str">
        <f t="shared" si="150"/>
        <v>4 – 5</v>
      </c>
      <c r="D9610">
        <v>41</v>
      </c>
      <c r="E9610" t="s">
        <v>13149</v>
      </c>
      <c r="G9610" t="s">
        <v>13150</v>
      </c>
      <c r="H9610" t="s">
        <v>13150</v>
      </c>
      <c r="I9610" t="s">
        <v>12419</v>
      </c>
      <c r="J9610" t="s">
        <v>12420</v>
      </c>
      <c r="K9610" t="s">
        <v>13789</v>
      </c>
      <c r="L9610" t="s">
        <v>16139</v>
      </c>
      <c r="M9610" t="s">
        <v>511</v>
      </c>
    </row>
    <row r="9611" spans="1:13">
      <c r="A9611" t="s">
        <v>12422</v>
      </c>
      <c r="B9611">
        <v>4.0999999999999996</v>
      </c>
      <c r="C9611" t="str">
        <f t="shared" si="150"/>
        <v>4 – 5</v>
      </c>
      <c r="D9611">
        <v>100</v>
      </c>
      <c r="E9611" t="s">
        <v>13149</v>
      </c>
      <c r="G9611" t="s">
        <v>13150</v>
      </c>
      <c r="H9611" t="s">
        <v>13150</v>
      </c>
      <c r="I9611" t="s">
        <v>12424</v>
      </c>
      <c r="J9611" t="s">
        <v>12425</v>
      </c>
      <c r="K9611" t="s">
        <v>16010</v>
      </c>
      <c r="L9611" t="s">
        <v>14488</v>
      </c>
      <c r="M9611" t="s">
        <v>262</v>
      </c>
    </row>
    <row r="9612" spans="1:13">
      <c r="A9612" t="s">
        <v>12422</v>
      </c>
      <c r="B9612">
        <v>4.0999999999999996</v>
      </c>
      <c r="C9612" t="str">
        <f t="shared" si="150"/>
        <v>4 – 5</v>
      </c>
      <c r="D9612">
        <v>100</v>
      </c>
      <c r="E9612" t="s">
        <v>13149</v>
      </c>
      <c r="G9612" t="s">
        <v>13150</v>
      </c>
      <c r="H9612" t="s">
        <v>13150</v>
      </c>
      <c r="I9612" t="s">
        <v>12424</v>
      </c>
      <c r="J9612" t="s">
        <v>12425</v>
      </c>
      <c r="K9612" t="s">
        <v>16010</v>
      </c>
      <c r="L9612" t="s">
        <v>14488</v>
      </c>
      <c r="M9612" t="s">
        <v>595</v>
      </c>
    </row>
    <row r="9613" spans="1:13">
      <c r="A9613" t="s">
        <v>12426</v>
      </c>
      <c r="C9613" t="str">
        <f t="shared" si="150"/>
        <v>No Rating</v>
      </c>
      <c r="E9613" t="s">
        <v>13150</v>
      </c>
      <c r="G9613" t="s">
        <v>13150</v>
      </c>
      <c r="H9613" t="s">
        <v>13150</v>
      </c>
      <c r="I9613" t="s">
        <v>12428</v>
      </c>
      <c r="J9613" t="s">
        <v>12429</v>
      </c>
      <c r="K9613" t="s">
        <v>13790</v>
      </c>
      <c r="L9613" t="s">
        <v>16138</v>
      </c>
      <c r="M9613" t="s">
        <v>149</v>
      </c>
    </row>
    <row r="9614" spans="1:13">
      <c r="A9614" t="s">
        <v>12430</v>
      </c>
      <c r="B9614">
        <v>4.3</v>
      </c>
      <c r="C9614" t="str">
        <f t="shared" si="150"/>
        <v>4 – 5</v>
      </c>
      <c r="D9614">
        <v>100</v>
      </c>
      <c r="E9614" t="s">
        <v>13149</v>
      </c>
      <c r="G9614" t="s">
        <v>13150</v>
      </c>
      <c r="H9614" t="s">
        <v>13150</v>
      </c>
      <c r="I9614" t="s">
        <v>12432</v>
      </c>
      <c r="J9614" t="s">
        <v>12433</v>
      </c>
      <c r="K9614" t="s">
        <v>13791</v>
      </c>
      <c r="L9614" t="s">
        <v>16138</v>
      </c>
      <c r="M9614" t="s">
        <v>257</v>
      </c>
    </row>
    <row r="9615" spans="1:13">
      <c r="A9615" t="s">
        <v>12430</v>
      </c>
      <c r="B9615">
        <v>4.3</v>
      </c>
      <c r="C9615" t="str">
        <f t="shared" si="150"/>
        <v>4 – 5</v>
      </c>
      <c r="D9615">
        <v>100</v>
      </c>
      <c r="E9615" t="s">
        <v>13149</v>
      </c>
      <c r="G9615" t="s">
        <v>13150</v>
      </c>
      <c r="H9615" t="s">
        <v>13150</v>
      </c>
      <c r="I9615" t="s">
        <v>12432</v>
      </c>
      <c r="J9615" t="s">
        <v>12433</v>
      </c>
      <c r="K9615" t="s">
        <v>13791</v>
      </c>
      <c r="L9615" t="s">
        <v>16138</v>
      </c>
      <c r="M9615" t="s">
        <v>52</v>
      </c>
    </row>
    <row r="9616" spans="1:13">
      <c r="A9616" t="s">
        <v>12430</v>
      </c>
      <c r="B9616">
        <v>4.3</v>
      </c>
      <c r="C9616" t="str">
        <f t="shared" si="150"/>
        <v>4 – 5</v>
      </c>
      <c r="D9616">
        <v>100</v>
      </c>
      <c r="E9616" t="s">
        <v>13149</v>
      </c>
      <c r="G9616" t="s">
        <v>13150</v>
      </c>
      <c r="H9616" t="s">
        <v>13150</v>
      </c>
      <c r="I9616" t="s">
        <v>12432</v>
      </c>
      <c r="J9616" t="s">
        <v>12433</v>
      </c>
      <c r="K9616" t="s">
        <v>13791</v>
      </c>
      <c r="L9616" t="s">
        <v>16138</v>
      </c>
      <c r="M9616" t="s">
        <v>12403</v>
      </c>
    </row>
    <row r="9617" spans="1:13">
      <c r="A9617" t="s">
        <v>12430</v>
      </c>
      <c r="B9617">
        <v>4.3</v>
      </c>
      <c r="C9617" t="str">
        <f t="shared" si="150"/>
        <v>4 – 5</v>
      </c>
      <c r="D9617">
        <v>100</v>
      </c>
      <c r="E9617" t="s">
        <v>13149</v>
      </c>
      <c r="G9617" t="s">
        <v>13150</v>
      </c>
      <c r="H9617" t="s">
        <v>13150</v>
      </c>
      <c r="I9617" t="s">
        <v>12432</v>
      </c>
      <c r="J9617" t="s">
        <v>12433</v>
      </c>
      <c r="K9617" t="s">
        <v>13791</v>
      </c>
      <c r="L9617" t="s">
        <v>16138</v>
      </c>
      <c r="M9617" t="s">
        <v>511</v>
      </c>
    </row>
    <row r="9618" spans="1:13">
      <c r="A9618" t="s">
        <v>12430</v>
      </c>
      <c r="B9618">
        <v>4.3</v>
      </c>
      <c r="C9618" t="str">
        <f t="shared" si="150"/>
        <v>4 – 5</v>
      </c>
      <c r="D9618">
        <v>100</v>
      </c>
      <c r="E9618" t="s">
        <v>13149</v>
      </c>
      <c r="G9618" t="s">
        <v>13150</v>
      </c>
      <c r="H9618" t="s">
        <v>13150</v>
      </c>
      <c r="I9618" t="s">
        <v>12432</v>
      </c>
      <c r="J9618" t="s">
        <v>12433</v>
      </c>
      <c r="K9618" t="s">
        <v>13791</v>
      </c>
      <c r="L9618" t="s">
        <v>16138</v>
      </c>
      <c r="M9618" t="s">
        <v>16112</v>
      </c>
    </row>
    <row r="9619" spans="1:13">
      <c r="A9619" t="s">
        <v>10008</v>
      </c>
      <c r="B9619">
        <v>3.9</v>
      </c>
      <c r="C9619" t="str">
        <f t="shared" si="150"/>
        <v>3 – 4</v>
      </c>
      <c r="D9619">
        <v>100</v>
      </c>
      <c r="E9619" t="s">
        <v>13149</v>
      </c>
      <c r="G9619" t="s">
        <v>13150</v>
      </c>
      <c r="H9619" t="s">
        <v>13150</v>
      </c>
      <c r="I9619" t="s">
        <v>12435</v>
      </c>
      <c r="J9619" t="s">
        <v>12436</v>
      </c>
      <c r="K9619" t="s">
        <v>13792</v>
      </c>
      <c r="L9619" t="s">
        <v>16135</v>
      </c>
      <c r="M9619" t="s">
        <v>262</v>
      </c>
    </row>
    <row r="9620" spans="1:13">
      <c r="A9620" t="s">
        <v>10008</v>
      </c>
      <c r="B9620">
        <v>3.9</v>
      </c>
      <c r="C9620" t="str">
        <f t="shared" si="150"/>
        <v>3 – 4</v>
      </c>
      <c r="D9620">
        <v>100</v>
      </c>
      <c r="E9620" t="s">
        <v>13149</v>
      </c>
      <c r="G9620" t="s">
        <v>13150</v>
      </c>
      <c r="H9620" t="s">
        <v>13150</v>
      </c>
      <c r="I9620" t="s">
        <v>12435</v>
      </c>
      <c r="J9620" t="s">
        <v>12436</v>
      </c>
      <c r="K9620" t="s">
        <v>13792</v>
      </c>
      <c r="L9620" t="s">
        <v>16135</v>
      </c>
      <c r="M9620" t="s">
        <v>52</v>
      </c>
    </row>
    <row r="9621" spans="1:13">
      <c r="A9621" t="s">
        <v>10008</v>
      </c>
      <c r="B9621">
        <v>3.9</v>
      </c>
      <c r="C9621" t="str">
        <f t="shared" si="150"/>
        <v>3 – 4</v>
      </c>
      <c r="D9621">
        <v>100</v>
      </c>
      <c r="E9621" t="s">
        <v>13149</v>
      </c>
      <c r="G9621" t="s">
        <v>13150</v>
      </c>
      <c r="H9621" t="s">
        <v>13150</v>
      </c>
      <c r="I9621" t="s">
        <v>12435</v>
      </c>
      <c r="J9621" t="s">
        <v>12436</v>
      </c>
      <c r="K9621" t="s">
        <v>13792</v>
      </c>
      <c r="L9621" t="s">
        <v>16135</v>
      </c>
      <c r="M9621" t="s">
        <v>18</v>
      </c>
    </row>
    <row r="9622" spans="1:13">
      <c r="A9622" t="s">
        <v>10008</v>
      </c>
      <c r="B9622">
        <v>3.9</v>
      </c>
      <c r="C9622" t="str">
        <f t="shared" si="150"/>
        <v>3 – 4</v>
      </c>
      <c r="D9622">
        <v>100</v>
      </c>
      <c r="E9622" t="s">
        <v>13149</v>
      </c>
      <c r="G9622" t="s">
        <v>13150</v>
      </c>
      <c r="H9622" t="s">
        <v>13150</v>
      </c>
      <c r="I9622" t="s">
        <v>12435</v>
      </c>
      <c r="J9622" t="s">
        <v>12436</v>
      </c>
      <c r="K9622" t="s">
        <v>13792</v>
      </c>
      <c r="L9622" t="s">
        <v>16135</v>
      </c>
      <c r="M9622" t="s">
        <v>595</v>
      </c>
    </row>
    <row r="9623" spans="1:13">
      <c r="A9623" t="s">
        <v>10008</v>
      </c>
      <c r="B9623">
        <v>3.9</v>
      </c>
      <c r="C9623" t="str">
        <f t="shared" si="150"/>
        <v>3 – 4</v>
      </c>
      <c r="D9623">
        <v>100</v>
      </c>
      <c r="E9623" t="s">
        <v>13149</v>
      </c>
      <c r="G9623" t="s">
        <v>13150</v>
      </c>
      <c r="H9623" t="s">
        <v>13150</v>
      </c>
      <c r="I9623" t="s">
        <v>12435</v>
      </c>
      <c r="J9623" t="s">
        <v>12436</v>
      </c>
      <c r="K9623" t="s">
        <v>13792</v>
      </c>
      <c r="L9623" t="s">
        <v>16135</v>
      </c>
      <c r="M9623" t="s">
        <v>5392</v>
      </c>
    </row>
    <row r="9624" spans="1:13">
      <c r="A9624" t="s">
        <v>12437</v>
      </c>
      <c r="B9624">
        <v>5</v>
      </c>
      <c r="C9624" t="str">
        <f t="shared" si="150"/>
        <v>4 – 5</v>
      </c>
      <c r="D9624">
        <v>10</v>
      </c>
      <c r="E9624" t="s">
        <v>13149</v>
      </c>
      <c r="G9624" t="s">
        <v>13150</v>
      </c>
      <c r="H9624" t="s">
        <v>13150</v>
      </c>
      <c r="I9624" t="s">
        <v>12439</v>
      </c>
      <c r="J9624" t="s">
        <v>12440</v>
      </c>
      <c r="K9624" t="s">
        <v>16011</v>
      </c>
      <c r="L9624" t="s">
        <v>14488</v>
      </c>
      <c r="M9624" t="s">
        <v>257</v>
      </c>
    </row>
    <row r="9625" spans="1:13">
      <c r="A9625" t="s">
        <v>12441</v>
      </c>
      <c r="B9625">
        <v>4.8</v>
      </c>
      <c r="C9625" t="str">
        <f t="shared" si="150"/>
        <v>4 – 5</v>
      </c>
      <c r="D9625">
        <v>500</v>
      </c>
      <c r="E9625" t="s">
        <v>13149</v>
      </c>
      <c r="G9625" t="s">
        <v>13150</v>
      </c>
      <c r="H9625" t="s">
        <v>13150</v>
      </c>
      <c r="I9625" t="s">
        <v>12443</v>
      </c>
      <c r="J9625" t="s">
        <v>12444</v>
      </c>
      <c r="K9625" t="s">
        <v>13793</v>
      </c>
      <c r="L9625" t="s">
        <v>14067</v>
      </c>
      <c r="M9625" t="s">
        <v>149</v>
      </c>
    </row>
    <row r="9626" spans="1:13">
      <c r="A9626" t="s">
        <v>12441</v>
      </c>
      <c r="B9626">
        <v>4.8</v>
      </c>
      <c r="C9626" t="str">
        <f t="shared" si="150"/>
        <v>4 – 5</v>
      </c>
      <c r="D9626">
        <v>500</v>
      </c>
      <c r="E9626" t="s">
        <v>13149</v>
      </c>
      <c r="G9626" t="s">
        <v>13150</v>
      </c>
      <c r="H9626" t="s">
        <v>13150</v>
      </c>
      <c r="I9626" t="s">
        <v>12443</v>
      </c>
      <c r="J9626" t="s">
        <v>12444</v>
      </c>
      <c r="K9626" t="s">
        <v>13793</v>
      </c>
      <c r="L9626" t="s">
        <v>14067</v>
      </c>
      <c r="M9626" t="s">
        <v>10</v>
      </c>
    </row>
    <row r="9627" spans="1:13">
      <c r="A9627" t="s">
        <v>12441</v>
      </c>
      <c r="B9627">
        <v>4.8</v>
      </c>
      <c r="C9627" t="str">
        <f t="shared" si="150"/>
        <v>4 – 5</v>
      </c>
      <c r="D9627">
        <v>500</v>
      </c>
      <c r="E9627" t="s">
        <v>13149</v>
      </c>
      <c r="G9627" t="s">
        <v>13150</v>
      </c>
      <c r="H9627" t="s">
        <v>13150</v>
      </c>
      <c r="I9627" t="s">
        <v>12443</v>
      </c>
      <c r="J9627" t="s">
        <v>12444</v>
      </c>
      <c r="K9627" t="s">
        <v>13793</v>
      </c>
      <c r="L9627" t="s">
        <v>14067</v>
      </c>
      <c r="M9627" t="s">
        <v>1505</v>
      </c>
    </row>
    <row r="9628" spans="1:13">
      <c r="A9628" t="s">
        <v>12441</v>
      </c>
      <c r="B9628">
        <v>4.8</v>
      </c>
      <c r="C9628" t="str">
        <f t="shared" si="150"/>
        <v>4 – 5</v>
      </c>
      <c r="D9628">
        <v>500</v>
      </c>
      <c r="E9628" t="s">
        <v>13149</v>
      </c>
      <c r="G9628" t="s">
        <v>13150</v>
      </c>
      <c r="H9628" t="s">
        <v>13150</v>
      </c>
      <c r="I9628" t="s">
        <v>12443</v>
      </c>
      <c r="J9628" t="s">
        <v>12444</v>
      </c>
      <c r="K9628" t="s">
        <v>13793</v>
      </c>
      <c r="L9628" t="s">
        <v>14067</v>
      </c>
      <c r="M9628" t="s">
        <v>18</v>
      </c>
    </row>
    <row r="9629" spans="1:13">
      <c r="A9629" t="s">
        <v>12441</v>
      </c>
      <c r="B9629">
        <v>4.8</v>
      </c>
      <c r="C9629" t="str">
        <f t="shared" si="150"/>
        <v>4 – 5</v>
      </c>
      <c r="D9629">
        <v>500</v>
      </c>
      <c r="E9629" t="s">
        <v>13149</v>
      </c>
      <c r="G9629" t="s">
        <v>13150</v>
      </c>
      <c r="H9629" t="s">
        <v>13150</v>
      </c>
      <c r="I9629" t="s">
        <v>12443</v>
      </c>
      <c r="J9629" t="s">
        <v>12444</v>
      </c>
      <c r="K9629" t="s">
        <v>13793</v>
      </c>
      <c r="L9629" t="s">
        <v>14067</v>
      </c>
      <c r="M9629" t="s">
        <v>595</v>
      </c>
    </row>
    <row r="9630" spans="1:13">
      <c r="A9630" t="s">
        <v>12446</v>
      </c>
      <c r="C9630" t="str">
        <f t="shared" si="150"/>
        <v>No Rating</v>
      </c>
      <c r="E9630" t="s">
        <v>13150</v>
      </c>
      <c r="G9630" t="s">
        <v>13150</v>
      </c>
      <c r="H9630" t="s">
        <v>13150</v>
      </c>
      <c r="I9630" t="s">
        <v>12448</v>
      </c>
      <c r="J9630" t="s">
        <v>12449</v>
      </c>
      <c r="K9630" t="s">
        <v>13794</v>
      </c>
      <c r="L9630" t="s">
        <v>16135</v>
      </c>
      <c r="M9630" t="s">
        <v>262</v>
      </c>
    </row>
    <row r="9631" spans="1:13">
      <c r="A9631" t="s">
        <v>12446</v>
      </c>
      <c r="C9631" t="str">
        <f t="shared" si="150"/>
        <v>No Rating</v>
      </c>
      <c r="E9631" t="s">
        <v>13150</v>
      </c>
      <c r="G9631" t="s">
        <v>13150</v>
      </c>
      <c r="H9631" t="s">
        <v>13150</v>
      </c>
      <c r="I9631" t="s">
        <v>12448</v>
      </c>
      <c r="J9631" t="s">
        <v>12449</v>
      </c>
      <c r="K9631" t="s">
        <v>13794</v>
      </c>
      <c r="L9631" t="s">
        <v>16135</v>
      </c>
      <c r="M9631" t="s">
        <v>10</v>
      </c>
    </row>
    <row r="9632" spans="1:13">
      <c r="A9632" t="s">
        <v>12446</v>
      </c>
      <c r="C9632" t="str">
        <f t="shared" si="150"/>
        <v>No Rating</v>
      </c>
      <c r="E9632" t="s">
        <v>13150</v>
      </c>
      <c r="G9632" t="s">
        <v>13150</v>
      </c>
      <c r="H9632" t="s">
        <v>13150</v>
      </c>
      <c r="I9632" t="s">
        <v>12448</v>
      </c>
      <c r="J9632" t="s">
        <v>12449</v>
      </c>
      <c r="K9632" t="s">
        <v>13794</v>
      </c>
      <c r="L9632" t="s">
        <v>16135</v>
      </c>
      <c r="M9632" t="s">
        <v>595</v>
      </c>
    </row>
    <row r="9633" spans="1:13">
      <c r="A9633" t="s">
        <v>12450</v>
      </c>
      <c r="C9633" t="str">
        <f t="shared" si="150"/>
        <v>No Rating</v>
      </c>
      <c r="E9633" t="s">
        <v>13150</v>
      </c>
      <c r="G9633" t="s">
        <v>13150</v>
      </c>
      <c r="H9633" t="s">
        <v>13150</v>
      </c>
      <c r="I9633" t="s">
        <v>12452</v>
      </c>
      <c r="J9633" t="s">
        <v>12453</v>
      </c>
      <c r="K9633" t="s">
        <v>13795</v>
      </c>
      <c r="L9633" t="s">
        <v>16135</v>
      </c>
      <c r="M9633" t="s">
        <v>52</v>
      </c>
    </row>
    <row r="9634" spans="1:13">
      <c r="A9634" t="s">
        <v>12450</v>
      </c>
      <c r="C9634" t="str">
        <f t="shared" si="150"/>
        <v>No Rating</v>
      </c>
      <c r="E9634" t="s">
        <v>13150</v>
      </c>
      <c r="G9634" t="s">
        <v>13150</v>
      </c>
      <c r="H9634" t="s">
        <v>13150</v>
      </c>
      <c r="I9634" t="s">
        <v>12452</v>
      </c>
      <c r="J9634" t="s">
        <v>12453</v>
      </c>
      <c r="K9634" t="s">
        <v>13795</v>
      </c>
      <c r="L9634" t="s">
        <v>16135</v>
      </c>
      <c r="M9634" t="s">
        <v>18</v>
      </c>
    </row>
    <row r="9635" spans="1:13">
      <c r="A9635" t="s">
        <v>12450</v>
      </c>
      <c r="C9635" t="str">
        <f t="shared" si="150"/>
        <v>No Rating</v>
      </c>
      <c r="E9635" t="s">
        <v>13150</v>
      </c>
      <c r="G9635" t="s">
        <v>13150</v>
      </c>
      <c r="H9635" t="s">
        <v>13150</v>
      </c>
      <c r="I9635" t="s">
        <v>12452</v>
      </c>
      <c r="J9635" t="s">
        <v>12453</v>
      </c>
      <c r="K9635" t="s">
        <v>13795</v>
      </c>
      <c r="L9635" t="s">
        <v>16135</v>
      </c>
      <c r="M9635" t="s">
        <v>16113</v>
      </c>
    </row>
    <row r="9636" spans="1:13">
      <c r="A9636" t="s">
        <v>12454</v>
      </c>
      <c r="B9636">
        <v>4.4000000000000004</v>
      </c>
      <c r="C9636" t="str">
        <f t="shared" si="150"/>
        <v>4 – 5</v>
      </c>
      <c r="D9636">
        <v>72</v>
      </c>
      <c r="E9636" t="s">
        <v>13149</v>
      </c>
      <c r="G9636" t="s">
        <v>13150</v>
      </c>
      <c r="H9636" t="s">
        <v>13150</v>
      </c>
      <c r="I9636" t="s">
        <v>12456</v>
      </c>
      <c r="J9636" t="s">
        <v>12457</v>
      </c>
      <c r="K9636" t="s">
        <v>13796</v>
      </c>
      <c r="L9636" t="s">
        <v>16139</v>
      </c>
      <c r="M9636" t="s">
        <v>1762</v>
      </c>
    </row>
    <row r="9637" spans="1:13">
      <c r="A9637" t="s">
        <v>12454</v>
      </c>
      <c r="B9637">
        <v>4.4000000000000004</v>
      </c>
      <c r="C9637" t="str">
        <f t="shared" si="150"/>
        <v>4 – 5</v>
      </c>
      <c r="D9637">
        <v>72</v>
      </c>
      <c r="E9637" t="s">
        <v>13149</v>
      </c>
      <c r="G9637" t="s">
        <v>13150</v>
      </c>
      <c r="H9637" t="s">
        <v>13150</v>
      </c>
      <c r="I9637" t="s">
        <v>12456</v>
      </c>
      <c r="J9637" t="s">
        <v>12457</v>
      </c>
      <c r="K9637" t="s">
        <v>13796</v>
      </c>
      <c r="L9637" t="s">
        <v>16139</v>
      </c>
      <c r="M9637" t="s">
        <v>595</v>
      </c>
    </row>
    <row r="9638" spans="1:13">
      <c r="A9638" t="s">
        <v>12458</v>
      </c>
      <c r="B9638">
        <v>5</v>
      </c>
      <c r="C9638" t="str">
        <f t="shared" si="150"/>
        <v>4 – 5</v>
      </c>
      <c r="D9638">
        <v>8</v>
      </c>
      <c r="E9638" t="s">
        <v>13149</v>
      </c>
      <c r="G9638" t="s">
        <v>13150</v>
      </c>
      <c r="H9638" t="s">
        <v>13150</v>
      </c>
      <c r="I9638" t="s">
        <v>12461</v>
      </c>
      <c r="J9638" t="s">
        <v>12462</v>
      </c>
      <c r="K9638" t="s">
        <v>13797</v>
      </c>
      <c r="L9638" t="s">
        <v>14400</v>
      </c>
      <c r="M9638" t="s">
        <v>233</v>
      </c>
    </row>
    <row r="9639" spans="1:13">
      <c r="A9639" t="s">
        <v>12458</v>
      </c>
      <c r="B9639">
        <v>5</v>
      </c>
      <c r="C9639" t="str">
        <f t="shared" si="150"/>
        <v>4 – 5</v>
      </c>
      <c r="D9639">
        <v>8</v>
      </c>
      <c r="E9639" t="s">
        <v>13149</v>
      </c>
      <c r="G9639" t="s">
        <v>13150</v>
      </c>
      <c r="H9639" t="s">
        <v>13150</v>
      </c>
      <c r="I9639" t="s">
        <v>12461</v>
      </c>
      <c r="J9639" t="s">
        <v>12462</v>
      </c>
      <c r="K9639" t="s">
        <v>13797</v>
      </c>
      <c r="L9639" t="s">
        <v>14400</v>
      </c>
      <c r="M9639" t="s">
        <v>257</v>
      </c>
    </row>
    <row r="9640" spans="1:13">
      <c r="A9640" t="s">
        <v>12458</v>
      </c>
      <c r="B9640">
        <v>5</v>
      </c>
      <c r="C9640" t="str">
        <f t="shared" si="150"/>
        <v>4 – 5</v>
      </c>
      <c r="D9640">
        <v>8</v>
      </c>
      <c r="E9640" t="s">
        <v>13149</v>
      </c>
      <c r="G9640" t="s">
        <v>13150</v>
      </c>
      <c r="H9640" t="s">
        <v>13150</v>
      </c>
      <c r="I9640" t="s">
        <v>12461</v>
      </c>
      <c r="J9640" t="s">
        <v>12462</v>
      </c>
      <c r="K9640" t="s">
        <v>13797</v>
      </c>
      <c r="L9640" t="s">
        <v>14400</v>
      </c>
      <c r="M9640" t="s">
        <v>52</v>
      </c>
    </row>
    <row r="9641" spans="1:13">
      <c r="A9641" t="s">
        <v>12463</v>
      </c>
      <c r="B9641">
        <v>3.7</v>
      </c>
      <c r="C9641" t="str">
        <f t="shared" si="150"/>
        <v>3 – 4</v>
      </c>
      <c r="D9641">
        <v>5</v>
      </c>
      <c r="E9641" t="s">
        <v>13149</v>
      </c>
      <c r="G9641" t="s">
        <v>13150</v>
      </c>
      <c r="H9641" t="s">
        <v>13150</v>
      </c>
      <c r="I9641" t="s">
        <v>12465</v>
      </c>
      <c r="J9641" t="s">
        <v>12466</v>
      </c>
      <c r="K9641" t="s">
        <v>16012</v>
      </c>
      <c r="L9641" t="s">
        <v>14488</v>
      </c>
      <c r="M9641" t="s">
        <v>635</v>
      </c>
    </row>
    <row r="9642" spans="1:13">
      <c r="A9642" t="s">
        <v>12463</v>
      </c>
      <c r="B9642">
        <v>3.7</v>
      </c>
      <c r="C9642" t="str">
        <f t="shared" si="150"/>
        <v>3 – 4</v>
      </c>
      <c r="D9642">
        <v>5</v>
      </c>
      <c r="E9642" t="s">
        <v>13149</v>
      </c>
      <c r="G9642" t="s">
        <v>13150</v>
      </c>
      <c r="H9642" t="s">
        <v>13150</v>
      </c>
      <c r="I9642" t="s">
        <v>12465</v>
      </c>
      <c r="J9642" t="s">
        <v>12466</v>
      </c>
      <c r="K9642" t="s">
        <v>16012</v>
      </c>
      <c r="L9642" t="s">
        <v>14488</v>
      </c>
      <c r="M9642" t="s">
        <v>262</v>
      </c>
    </row>
    <row r="9643" spans="1:13">
      <c r="A9643" t="s">
        <v>12463</v>
      </c>
      <c r="B9643">
        <v>3.7</v>
      </c>
      <c r="C9643" t="str">
        <f t="shared" si="150"/>
        <v>3 – 4</v>
      </c>
      <c r="D9643">
        <v>5</v>
      </c>
      <c r="E9643" t="s">
        <v>13149</v>
      </c>
      <c r="G9643" t="s">
        <v>13150</v>
      </c>
      <c r="H9643" t="s">
        <v>13150</v>
      </c>
      <c r="I9643" t="s">
        <v>12465</v>
      </c>
      <c r="J9643" t="s">
        <v>12466</v>
      </c>
      <c r="K9643" t="s">
        <v>16012</v>
      </c>
      <c r="L9643" t="s">
        <v>14488</v>
      </c>
      <c r="M9643" t="s">
        <v>10</v>
      </c>
    </row>
    <row r="9644" spans="1:13">
      <c r="A9644" t="s">
        <v>12463</v>
      </c>
      <c r="B9644">
        <v>3.7</v>
      </c>
      <c r="C9644" t="str">
        <f t="shared" si="150"/>
        <v>3 – 4</v>
      </c>
      <c r="D9644">
        <v>5</v>
      </c>
      <c r="E9644" t="s">
        <v>13149</v>
      </c>
      <c r="G9644" t="s">
        <v>13150</v>
      </c>
      <c r="H9644" t="s">
        <v>13150</v>
      </c>
      <c r="I9644" t="s">
        <v>12465</v>
      </c>
      <c r="J9644" t="s">
        <v>12466</v>
      </c>
      <c r="K9644" t="s">
        <v>16012</v>
      </c>
      <c r="L9644" t="s">
        <v>14488</v>
      </c>
      <c r="M9644" t="s">
        <v>595</v>
      </c>
    </row>
    <row r="9645" spans="1:13">
      <c r="A9645" t="s">
        <v>12467</v>
      </c>
      <c r="B9645">
        <v>4.5999999999999996</v>
      </c>
      <c r="C9645" t="str">
        <f t="shared" si="150"/>
        <v>4 – 5</v>
      </c>
      <c r="D9645">
        <v>100</v>
      </c>
      <c r="E9645" t="s">
        <v>13149</v>
      </c>
      <c r="G9645" t="s">
        <v>13150</v>
      </c>
      <c r="H9645" t="s">
        <v>13150</v>
      </c>
      <c r="I9645" t="s">
        <v>12469</v>
      </c>
      <c r="J9645" t="s">
        <v>12470</v>
      </c>
      <c r="K9645" t="s">
        <v>13798</v>
      </c>
      <c r="L9645" t="s">
        <v>14067</v>
      </c>
      <c r="M9645" t="s">
        <v>262</v>
      </c>
    </row>
    <row r="9646" spans="1:13">
      <c r="A9646" t="s">
        <v>12467</v>
      </c>
      <c r="B9646">
        <v>4.5999999999999996</v>
      </c>
      <c r="C9646" t="str">
        <f t="shared" si="150"/>
        <v>4 – 5</v>
      </c>
      <c r="D9646">
        <v>100</v>
      </c>
      <c r="E9646" t="s">
        <v>13149</v>
      </c>
      <c r="G9646" t="s">
        <v>13150</v>
      </c>
      <c r="H9646" t="s">
        <v>13150</v>
      </c>
      <c r="I9646" t="s">
        <v>12469</v>
      </c>
      <c r="J9646" t="s">
        <v>12470</v>
      </c>
      <c r="K9646" t="s">
        <v>13798</v>
      </c>
      <c r="L9646" t="s">
        <v>14067</v>
      </c>
      <c r="M9646" t="s">
        <v>10</v>
      </c>
    </row>
    <row r="9647" spans="1:13">
      <c r="A9647" t="s">
        <v>12467</v>
      </c>
      <c r="B9647">
        <v>4.5999999999999996</v>
      </c>
      <c r="C9647" t="str">
        <f t="shared" si="150"/>
        <v>4 – 5</v>
      </c>
      <c r="D9647">
        <v>100</v>
      </c>
      <c r="E9647" t="s">
        <v>13149</v>
      </c>
      <c r="G9647" t="s">
        <v>13150</v>
      </c>
      <c r="H9647" t="s">
        <v>13150</v>
      </c>
      <c r="I9647" t="s">
        <v>12469</v>
      </c>
      <c r="J9647" t="s">
        <v>12470</v>
      </c>
      <c r="K9647" t="s">
        <v>13798</v>
      </c>
      <c r="L9647" t="s">
        <v>14067</v>
      </c>
      <c r="M9647" t="s">
        <v>595</v>
      </c>
    </row>
    <row r="9648" spans="1:13">
      <c r="A9648" t="s">
        <v>12471</v>
      </c>
      <c r="C9648" t="str">
        <f t="shared" si="150"/>
        <v>No Rating</v>
      </c>
      <c r="E9648" t="s">
        <v>13150</v>
      </c>
      <c r="G9648" t="s">
        <v>13150</v>
      </c>
      <c r="H9648" t="s">
        <v>13150</v>
      </c>
      <c r="I9648" t="s">
        <v>12473</v>
      </c>
      <c r="J9648" t="s">
        <v>12474</v>
      </c>
      <c r="K9648" t="s">
        <v>13799</v>
      </c>
      <c r="L9648" t="s">
        <v>16139</v>
      </c>
      <c r="M9648" t="s">
        <v>149</v>
      </c>
    </row>
    <row r="9649" spans="1:13">
      <c r="A9649" t="s">
        <v>12471</v>
      </c>
      <c r="C9649" t="str">
        <f t="shared" si="150"/>
        <v>No Rating</v>
      </c>
      <c r="E9649" t="s">
        <v>13150</v>
      </c>
      <c r="G9649" t="s">
        <v>13150</v>
      </c>
      <c r="H9649" t="s">
        <v>13150</v>
      </c>
      <c r="I9649" t="s">
        <v>12473</v>
      </c>
      <c r="J9649" t="s">
        <v>12474</v>
      </c>
      <c r="K9649" t="s">
        <v>13799</v>
      </c>
      <c r="L9649" t="s">
        <v>16139</v>
      </c>
      <c r="M9649" t="s">
        <v>262</v>
      </c>
    </row>
    <row r="9650" spans="1:13">
      <c r="A9650" t="s">
        <v>12471</v>
      </c>
      <c r="C9650" t="str">
        <f t="shared" si="150"/>
        <v>No Rating</v>
      </c>
      <c r="E9650" t="s">
        <v>13150</v>
      </c>
      <c r="G9650" t="s">
        <v>13150</v>
      </c>
      <c r="H9650" t="s">
        <v>13150</v>
      </c>
      <c r="I9650" t="s">
        <v>12473</v>
      </c>
      <c r="J9650" t="s">
        <v>12474</v>
      </c>
      <c r="K9650" t="s">
        <v>13799</v>
      </c>
      <c r="L9650" t="s">
        <v>16139</v>
      </c>
      <c r="M9650" t="s">
        <v>10</v>
      </c>
    </row>
    <row r="9651" spans="1:13">
      <c r="A9651" t="s">
        <v>12471</v>
      </c>
      <c r="C9651" t="str">
        <f t="shared" si="150"/>
        <v>No Rating</v>
      </c>
      <c r="E9651" t="s">
        <v>13150</v>
      </c>
      <c r="G9651" t="s">
        <v>13150</v>
      </c>
      <c r="H9651" t="s">
        <v>13150</v>
      </c>
      <c r="I9651" t="s">
        <v>12473</v>
      </c>
      <c r="J9651" t="s">
        <v>12474</v>
      </c>
      <c r="K9651" t="s">
        <v>13799</v>
      </c>
      <c r="L9651" t="s">
        <v>16139</v>
      </c>
      <c r="M9651" t="s">
        <v>52</v>
      </c>
    </row>
    <row r="9652" spans="1:13">
      <c r="A9652" t="s">
        <v>12471</v>
      </c>
      <c r="C9652" t="str">
        <f t="shared" si="150"/>
        <v>No Rating</v>
      </c>
      <c r="E9652" t="s">
        <v>13150</v>
      </c>
      <c r="G9652" t="s">
        <v>13150</v>
      </c>
      <c r="H9652" t="s">
        <v>13150</v>
      </c>
      <c r="I9652" t="s">
        <v>12473</v>
      </c>
      <c r="J9652" t="s">
        <v>12474</v>
      </c>
      <c r="K9652" t="s">
        <v>13799</v>
      </c>
      <c r="L9652" t="s">
        <v>16139</v>
      </c>
      <c r="M9652" t="s">
        <v>1762</v>
      </c>
    </row>
    <row r="9653" spans="1:13">
      <c r="A9653" t="s">
        <v>12475</v>
      </c>
      <c r="B9653">
        <v>3.6</v>
      </c>
      <c r="C9653" t="str">
        <f t="shared" si="150"/>
        <v>3 – 4</v>
      </c>
      <c r="D9653">
        <v>58</v>
      </c>
      <c r="E9653" t="s">
        <v>13149</v>
      </c>
      <c r="G9653" t="s">
        <v>13150</v>
      </c>
      <c r="H9653" t="s">
        <v>13150</v>
      </c>
      <c r="I9653" t="s">
        <v>12478</v>
      </c>
      <c r="J9653" t="s">
        <v>12479</v>
      </c>
      <c r="K9653" t="s">
        <v>13800</v>
      </c>
      <c r="L9653" t="s">
        <v>16135</v>
      </c>
      <c r="M9653" t="s">
        <v>18</v>
      </c>
    </row>
    <row r="9654" spans="1:13">
      <c r="A9654" t="s">
        <v>12475</v>
      </c>
      <c r="B9654">
        <v>3.6</v>
      </c>
      <c r="C9654" t="str">
        <f t="shared" si="150"/>
        <v>3 – 4</v>
      </c>
      <c r="D9654">
        <v>58</v>
      </c>
      <c r="E9654" t="s">
        <v>13149</v>
      </c>
      <c r="G9654" t="s">
        <v>13150</v>
      </c>
      <c r="H9654" t="s">
        <v>13150</v>
      </c>
      <c r="I9654" t="s">
        <v>12478</v>
      </c>
      <c r="J9654" t="s">
        <v>12479</v>
      </c>
      <c r="K9654" t="s">
        <v>13800</v>
      </c>
      <c r="L9654" t="s">
        <v>16135</v>
      </c>
      <c r="M9654" t="s">
        <v>595</v>
      </c>
    </row>
    <row r="9655" spans="1:13">
      <c r="A9655" t="s">
        <v>12480</v>
      </c>
      <c r="C9655" t="str">
        <f t="shared" si="150"/>
        <v>No Rating</v>
      </c>
      <c r="E9655" t="s">
        <v>13150</v>
      </c>
      <c r="G9655" t="s">
        <v>13150</v>
      </c>
      <c r="H9655" t="s">
        <v>13150</v>
      </c>
      <c r="I9655" t="s">
        <v>12482</v>
      </c>
      <c r="J9655" t="s">
        <v>12483</v>
      </c>
      <c r="K9655" t="s">
        <v>13801</v>
      </c>
      <c r="L9655" t="s">
        <v>16135</v>
      </c>
      <c r="M9655" t="s">
        <v>10</v>
      </c>
    </row>
    <row r="9656" spans="1:13">
      <c r="A9656" t="s">
        <v>12480</v>
      </c>
      <c r="C9656" t="str">
        <f t="shared" si="150"/>
        <v>No Rating</v>
      </c>
      <c r="E9656" t="s">
        <v>13150</v>
      </c>
      <c r="G9656" t="s">
        <v>13150</v>
      </c>
      <c r="H9656" t="s">
        <v>13150</v>
      </c>
      <c r="I9656" t="s">
        <v>12482</v>
      </c>
      <c r="J9656" t="s">
        <v>12483</v>
      </c>
      <c r="K9656" t="s">
        <v>13801</v>
      </c>
      <c r="L9656" t="s">
        <v>16135</v>
      </c>
      <c r="M9656" t="s">
        <v>3586</v>
      </c>
    </row>
    <row r="9657" spans="1:13">
      <c r="A9657" t="s">
        <v>12484</v>
      </c>
      <c r="B9657">
        <v>4.8</v>
      </c>
      <c r="C9657" t="str">
        <f t="shared" si="150"/>
        <v>4 – 5</v>
      </c>
      <c r="D9657">
        <v>4000</v>
      </c>
      <c r="E9657" t="s">
        <v>13149</v>
      </c>
      <c r="G9657" t="s">
        <v>13150</v>
      </c>
      <c r="H9657" t="s">
        <v>13150</v>
      </c>
      <c r="I9657" t="s">
        <v>12486</v>
      </c>
      <c r="J9657" t="s">
        <v>12487</v>
      </c>
      <c r="K9657" t="s">
        <v>16013</v>
      </c>
      <c r="L9657" t="s">
        <v>14488</v>
      </c>
      <c r="M9657" t="s">
        <v>149</v>
      </c>
    </row>
    <row r="9658" spans="1:13">
      <c r="A9658" t="s">
        <v>12488</v>
      </c>
      <c r="B9658">
        <v>4.4000000000000004</v>
      </c>
      <c r="C9658" t="str">
        <f t="shared" si="150"/>
        <v>4 – 5</v>
      </c>
      <c r="D9658">
        <v>25</v>
      </c>
      <c r="E9658" t="s">
        <v>13149</v>
      </c>
      <c r="G9658" t="s">
        <v>13150</v>
      </c>
      <c r="H9658" t="s">
        <v>13150</v>
      </c>
      <c r="I9658" t="s">
        <v>12490</v>
      </c>
      <c r="J9658" t="s">
        <v>12491</v>
      </c>
      <c r="K9658" t="s">
        <v>13802</v>
      </c>
      <c r="L9658" t="s">
        <v>16135</v>
      </c>
      <c r="M9658" t="s">
        <v>257</v>
      </c>
    </row>
    <row r="9659" spans="1:13">
      <c r="A9659" t="s">
        <v>12488</v>
      </c>
      <c r="B9659">
        <v>4.4000000000000004</v>
      </c>
      <c r="C9659" t="str">
        <f t="shared" si="150"/>
        <v>4 – 5</v>
      </c>
      <c r="D9659">
        <v>25</v>
      </c>
      <c r="E9659" t="s">
        <v>13149</v>
      </c>
      <c r="G9659" t="s">
        <v>13150</v>
      </c>
      <c r="H9659" t="s">
        <v>13150</v>
      </c>
      <c r="I9659" t="s">
        <v>12490</v>
      </c>
      <c r="J9659" t="s">
        <v>12491</v>
      </c>
      <c r="K9659" t="s">
        <v>13802</v>
      </c>
      <c r="L9659" t="s">
        <v>16135</v>
      </c>
      <c r="M9659" t="s">
        <v>12403</v>
      </c>
    </row>
    <row r="9660" spans="1:13">
      <c r="A9660" t="s">
        <v>12488</v>
      </c>
      <c r="B9660">
        <v>4.4000000000000004</v>
      </c>
      <c r="C9660" t="str">
        <f t="shared" si="150"/>
        <v>4 – 5</v>
      </c>
      <c r="D9660">
        <v>25</v>
      </c>
      <c r="E9660" t="s">
        <v>13149</v>
      </c>
      <c r="G9660" t="s">
        <v>13150</v>
      </c>
      <c r="H9660" t="s">
        <v>13150</v>
      </c>
      <c r="I9660" t="s">
        <v>12490</v>
      </c>
      <c r="J9660" t="s">
        <v>12491</v>
      </c>
      <c r="K9660" t="s">
        <v>13802</v>
      </c>
      <c r="L9660" t="s">
        <v>16135</v>
      </c>
      <c r="M9660" t="s">
        <v>18</v>
      </c>
    </row>
    <row r="9661" spans="1:13">
      <c r="A9661" t="s">
        <v>12488</v>
      </c>
      <c r="B9661">
        <v>4.4000000000000004</v>
      </c>
      <c r="C9661" t="str">
        <f t="shared" si="150"/>
        <v>4 – 5</v>
      </c>
      <c r="D9661">
        <v>25</v>
      </c>
      <c r="E9661" t="s">
        <v>13149</v>
      </c>
      <c r="G9661" t="s">
        <v>13150</v>
      </c>
      <c r="H9661" t="s">
        <v>13150</v>
      </c>
      <c r="I9661" t="s">
        <v>12490</v>
      </c>
      <c r="J9661" t="s">
        <v>12491</v>
      </c>
      <c r="K9661" t="s">
        <v>13802</v>
      </c>
      <c r="L9661" t="s">
        <v>16135</v>
      </c>
      <c r="M9661" t="s">
        <v>16112</v>
      </c>
    </row>
    <row r="9662" spans="1:13">
      <c r="A9662" t="s">
        <v>12493</v>
      </c>
      <c r="B9662">
        <v>4.7</v>
      </c>
      <c r="C9662" t="str">
        <f t="shared" si="150"/>
        <v>4 – 5</v>
      </c>
      <c r="D9662">
        <v>88</v>
      </c>
      <c r="E9662" t="s">
        <v>13149</v>
      </c>
      <c r="G9662" t="s">
        <v>13150</v>
      </c>
      <c r="H9662" t="s">
        <v>13150</v>
      </c>
      <c r="I9662" t="s">
        <v>12496</v>
      </c>
      <c r="J9662" t="s">
        <v>12497</v>
      </c>
      <c r="K9662" t="s">
        <v>13803</v>
      </c>
      <c r="L9662" t="s">
        <v>13155</v>
      </c>
      <c r="M9662" t="s">
        <v>149</v>
      </c>
    </row>
    <row r="9663" spans="1:13">
      <c r="A9663" t="s">
        <v>12498</v>
      </c>
      <c r="B9663">
        <v>4.8</v>
      </c>
      <c r="C9663" t="str">
        <f t="shared" si="150"/>
        <v>4 – 5</v>
      </c>
      <c r="D9663">
        <v>100</v>
      </c>
      <c r="E9663" t="s">
        <v>13149</v>
      </c>
      <c r="G9663" t="s">
        <v>13150</v>
      </c>
      <c r="H9663" t="s">
        <v>13150</v>
      </c>
      <c r="I9663" t="s">
        <v>12500</v>
      </c>
      <c r="J9663" t="s">
        <v>12501</v>
      </c>
      <c r="K9663" t="s">
        <v>13804</v>
      </c>
      <c r="L9663" t="s">
        <v>16139</v>
      </c>
      <c r="M9663" t="s">
        <v>1505</v>
      </c>
    </row>
    <row r="9664" spans="1:13">
      <c r="A9664" t="s">
        <v>12498</v>
      </c>
      <c r="B9664">
        <v>4.8</v>
      </c>
      <c r="C9664" t="str">
        <f t="shared" si="150"/>
        <v>4 – 5</v>
      </c>
      <c r="D9664">
        <v>100</v>
      </c>
      <c r="E9664" t="s">
        <v>13149</v>
      </c>
      <c r="G9664" t="s">
        <v>13150</v>
      </c>
      <c r="H9664" t="s">
        <v>13150</v>
      </c>
      <c r="I9664" t="s">
        <v>12500</v>
      </c>
      <c r="J9664" t="s">
        <v>12501</v>
      </c>
      <c r="K9664" t="s">
        <v>13804</v>
      </c>
      <c r="L9664" t="s">
        <v>16139</v>
      </c>
      <c r="M9664" t="s">
        <v>18</v>
      </c>
    </row>
    <row r="9665" spans="1:13">
      <c r="A9665" t="s">
        <v>12502</v>
      </c>
      <c r="C9665" t="str">
        <f t="shared" si="150"/>
        <v>No Rating</v>
      </c>
      <c r="E9665" t="s">
        <v>13150</v>
      </c>
      <c r="G9665" t="s">
        <v>13150</v>
      </c>
      <c r="H9665" t="s">
        <v>13150</v>
      </c>
      <c r="I9665" t="s">
        <v>12504</v>
      </c>
      <c r="J9665" t="s">
        <v>12505</v>
      </c>
      <c r="K9665" t="s">
        <v>16014</v>
      </c>
      <c r="L9665" t="s">
        <v>14645</v>
      </c>
      <c r="M9665" t="s">
        <v>18</v>
      </c>
    </row>
    <row r="9666" spans="1:13">
      <c r="A9666" t="s">
        <v>5148</v>
      </c>
      <c r="B9666">
        <v>4.5</v>
      </c>
      <c r="C9666" t="str">
        <f t="shared" ref="C9666:C9729" si="151">IF(B9666="", "No Rating",
 IF(B9666&lt;=2, "1 – 2",
 IF(B9666&lt;=3, "2 – 3",
 IF(B9666&lt;=4, "3 – 4",
 "4 – 5"))))</f>
        <v>4 – 5</v>
      </c>
      <c r="D9666">
        <v>100</v>
      </c>
      <c r="E9666" t="s">
        <v>13149</v>
      </c>
      <c r="G9666" t="s">
        <v>13150</v>
      </c>
      <c r="H9666" t="s">
        <v>13150</v>
      </c>
      <c r="I9666" t="s">
        <v>12507</v>
      </c>
      <c r="J9666" t="s">
        <v>12508</v>
      </c>
      <c r="K9666" t="s">
        <v>13805</v>
      </c>
      <c r="L9666" t="s">
        <v>13155</v>
      </c>
      <c r="M9666" t="s">
        <v>149</v>
      </c>
    </row>
    <row r="9667" spans="1:13">
      <c r="A9667" t="s">
        <v>5148</v>
      </c>
      <c r="B9667">
        <v>4.5</v>
      </c>
      <c r="C9667" t="str">
        <f t="shared" si="151"/>
        <v>4 – 5</v>
      </c>
      <c r="D9667">
        <v>100</v>
      </c>
      <c r="E9667" t="s">
        <v>13149</v>
      </c>
      <c r="G9667" t="s">
        <v>13150</v>
      </c>
      <c r="H9667" t="s">
        <v>13150</v>
      </c>
      <c r="I9667" t="s">
        <v>12507</v>
      </c>
      <c r="J9667" t="s">
        <v>12508</v>
      </c>
      <c r="K9667" t="s">
        <v>13805</v>
      </c>
      <c r="L9667" t="s">
        <v>13155</v>
      </c>
      <c r="M9667" t="s">
        <v>10</v>
      </c>
    </row>
    <row r="9668" spans="1:13">
      <c r="A9668" t="s">
        <v>5148</v>
      </c>
      <c r="B9668">
        <v>4.5</v>
      </c>
      <c r="C9668" t="str">
        <f t="shared" si="151"/>
        <v>4 – 5</v>
      </c>
      <c r="D9668">
        <v>100</v>
      </c>
      <c r="E9668" t="s">
        <v>13149</v>
      </c>
      <c r="G9668" t="s">
        <v>13150</v>
      </c>
      <c r="H9668" t="s">
        <v>13150</v>
      </c>
      <c r="I9668" t="s">
        <v>12507</v>
      </c>
      <c r="J9668" t="s">
        <v>12508</v>
      </c>
      <c r="K9668" t="s">
        <v>13805</v>
      </c>
      <c r="L9668" t="s">
        <v>13155</v>
      </c>
      <c r="M9668" t="s">
        <v>595</v>
      </c>
    </row>
    <row r="9669" spans="1:13">
      <c r="A9669" t="s">
        <v>12509</v>
      </c>
      <c r="B9669">
        <v>4.3</v>
      </c>
      <c r="C9669" t="str">
        <f t="shared" si="151"/>
        <v>4 – 5</v>
      </c>
      <c r="D9669">
        <v>500</v>
      </c>
      <c r="E9669" t="s">
        <v>13149</v>
      </c>
      <c r="G9669" t="s">
        <v>13150</v>
      </c>
      <c r="H9669" t="s">
        <v>13150</v>
      </c>
      <c r="I9669" t="s">
        <v>12511</v>
      </c>
      <c r="J9669" t="s">
        <v>12512</v>
      </c>
      <c r="K9669" t="s">
        <v>13806</v>
      </c>
      <c r="L9669" t="s">
        <v>16139</v>
      </c>
      <c r="M9669" t="s">
        <v>18</v>
      </c>
    </row>
    <row r="9670" spans="1:13">
      <c r="A9670" t="s">
        <v>12509</v>
      </c>
      <c r="B9670">
        <v>4.3</v>
      </c>
      <c r="C9670" t="str">
        <f t="shared" si="151"/>
        <v>4 – 5</v>
      </c>
      <c r="D9670">
        <v>500</v>
      </c>
      <c r="E9670" t="s">
        <v>13149</v>
      </c>
      <c r="G9670" t="s">
        <v>13150</v>
      </c>
      <c r="H9670" t="s">
        <v>13150</v>
      </c>
      <c r="I9670" t="s">
        <v>12511</v>
      </c>
      <c r="J9670" t="s">
        <v>12512</v>
      </c>
      <c r="K9670" t="s">
        <v>13806</v>
      </c>
      <c r="L9670" t="s">
        <v>16139</v>
      </c>
      <c r="M9670" t="s">
        <v>1220</v>
      </c>
    </row>
    <row r="9671" spans="1:13">
      <c r="A9671" t="s">
        <v>12513</v>
      </c>
      <c r="B9671">
        <v>4.9000000000000004</v>
      </c>
      <c r="C9671" t="str">
        <f t="shared" si="151"/>
        <v>4 – 5</v>
      </c>
      <c r="D9671">
        <v>100</v>
      </c>
      <c r="E9671" t="s">
        <v>13149</v>
      </c>
      <c r="G9671" t="s">
        <v>13150</v>
      </c>
      <c r="H9671" t="s">
        <v>13150</v>
      </c>
      <c r="I9671" t="s">
        <v>12515</v>
      </c>
      <c r="J9671" t="s">
        <v>12516</v>
      </c>
      <c r="K9671" t="s">
        <v>13807</v>
      </c>
      <c r="L9671" t="s">
        <v>16107</v>
      </c>
      <c r="M9671" t="s">
        <v>52</v>
      </c>
    </row>
    <row r="9672" spans="1:13">
      <c r="A9672" t="s">
        <v>12513</v>
      </c>
      <c r="B9672">
        <v>4.9000000000000004</v>
      </c>
      <c r="C9672" t="str">
        <f t="shared" si="151"/>
        <v>4 – 5</v>
      </c>
      <c r="D9672">
        <v>100</v>
      </c>
      <c r="E9672" t="s">
        <v>13149</v>
      </c>
      <c r="G9672" t="s">
        <v>13150</v>
      </c>
      <c r="H9672" t="s">
        <v>13150</v>
      </c>
      <c r="I9672" t="s">
        <v>12515</v>
      </c>
      <c r="J9672" t="s">
        <v>12516</v>
      </c>
      <c r="K9672" t="s">
        <v>13807</v>
      </c>
      <c r="L9672" t="s">
        <v>16107</v>
      </c>
      <c r="M9672" t="s">
        <v>18</v>
      </c>
    </row>
    <row r="9673" spans="1:13">
      <c r="A9673" t="s">
        <v>12513</v>
      </c>
      <c r="B9673">
        <v>4.9000000000000004</v>
      </c>
      <c r="C9673" t="str">
        <f t="shared" si="151"/>
        <v>4 – 5</v>
      </c>
      <c r="D9673">
        <v>100</v>
      </c>
      <c r="E9673" t="s">
        <v>13149</v>
      </c>
      <c r="G9673" t="s">
        <v>13150</v>
      </c>
      <c r="H9673" t="s">
        <v>13150</v>
      </c>
      <c r="I9673" t="s">
        <v>12515</v>
      </c>
      <c r="J9673" t="s">
        <v>12516</v>
      </c>
      <c r="K9673" t="s">
        <v>13807</v>
      </c>
      <c r="L9673" t="s">
        <v>16107</v>
      </c>
      <c r="M9673" t="s">
        <v>5392</v>
      </c>
    </row>
    <row r="9674" spans="1:13">
      <c r="A9674" t="s">
        <v>12513</v>
      </c>
      <c r="B9674">
        <v>4.9000000000000004</v>
      </c>
      <c r="C9674" t="str">
        <f t="shared" si="151"/>
        <v>4 – 5</v>
      </c>
      <c r="D9674">
        <v>100</v>
      </c>
      <c r="E9674" t="s">
        <v>13149</v>
      </c>
      <c r="G9674" t="s">
        <v>13150</v>
      </c>
      <c r="H9674" t="s">
        <v>13150</v>
      </c>
      <c r="I9674" t="s">
        <v>12515</v>
      </c>
      <c r="J9674" t="s">
        <v>12516</v>
      </c>
      <c r="K9674" t="s">
        <v>13807</v>
      </c>
      <c r="L9674" t="s">
        <v>16107</v>
      </c>
      <c r="M9674" t="s">
        <v>1220</v>
      </c>
    </row>
    <row r="9675" spans="1:13">
      <c r="A9675" t="s">
        <v>12517</v>
      </c>
      <c r="B9675">
        <v>3.8</v>
      </c>
      <c r="C9675" t="str">
        <f t="shared" si="151"/>
        <v>3 – 4</v>
      </c>
      <c r="D9675">
        <v>20</v>
      </c>
      <c r="E9675" t="s">
        <v>13149</v>
      </c>
      <c r="G9675" t="s">
        <v>13150</v>
      </c>
      <c r="H9675" t="s">
        <v>13150</v>
      </c>
      <c r="I9675" t="s">
        <v>12519</v>
      </c>
      <c r="J9675" t="s">
        <v>12520</v>
      </c>
      <c r="K9675" t="s">
        <v>13808</v>
      </c>
      <c r="L9675" t="s">
        <v>16139</v>
      </c>
      <c r="M9675" t="s">
        <v>18</v>
      </c>
    </row>
    <row r="9676" spans="1:13">
      <c r="A9676" t="s">
        <v>12517</v>
      </c>
      <c r="B9676">
        <v>3.8</v>
      </c>
      <c r="C9676" t="str">
        <f t="shared" si="151"/>
        <v>3 – 4</v>
      </c>
      <c r="D9676">
        <v>20</v>
      </c>
      <c r="E9676" t="s">
        <v>13149</v>
      </c>
      <c r="G9676" t="s">
        <v>13150</v>
      </c>
      <c r="H9676" t="s">
        <v>13150</v>
      </c>
      <c r="I9676" t="s">
        <v>12519</v>
      </c>
      <c r="J9676" t="s">
        <v>12520</v>
      </c>
      <c r="K9676" t="s">
        <v>13808</v>
      </c>
      <c r="L9676" t="s">
        <v>16139</v>
      </c>
      <c r="M9676" t="s">
        <v>5392</v>
      </c>
    </row>
    <row r="9677" spans="1:13">
      <c r="A9677" t="s">
        <v>12521</v>
      </c>
      <c r="B9677">
        <v>4.8</v>
      </c>
      <c r="C9677" t="str">
        <f t="shared" si="151"/>
        <v>4 – 5</v>
      </c>
      <c r="D9677">
        <v>4000</v>
      </c>
      <c r="E9677" t="s">
        <v>13149</v>
      </c>
      <c r="G9677" t="s">
        <v>13150</v>
      </c>
      <c r="H9677" t="s">
        <v>13150</v>
      </c>
      <c r="I9677" t="s">
        <v>12523</v>
      </c>
      <c r="J9677" t="s">
        <v>12524</v>
      </c>
      <c r="K9677" t="s">
        <v>13809</v>
      </c>
      <c r="L9677" t="s">
        <v>13155</v>
      </c>
      <c r="M9677" t="s">
        <v>10</v>
      </c>
    </row>
    <row r="9678" spans="1:13">
      <c r="A9678" t="s">
        <v>12521</v>
      </c>
      <c r="B9678">
        <v>4.8</v>
      </c>
      <c r="C9678" t="str">
        <f t="shared" si="151"/>
        <v>4 – 5</v>
      </c>
      <c r="D9678">
        <v>4000</v>
      </c>
      <c r="E9678" t="s">
        <v>13149</v>
      </c>
      <c r="G9678" t="s">
        <v>13150</v>
      </c>
      <c r="H9678" t="s">
        <v>13150</v>
      </c>
      <c r="I9678" t="s">
        <v>12523</v>
      </c>
      <c r="J9678" t="s">
        <v>12524</v>
      </c>
      <c r="K9678" t="s">
        <v>13809</v>
      </c>
      <c r="L9678" t="s">
        <v>13155</v>
      </c>
      <c r="M9678" t="s">
        <v>1511</v>
      </c>
    </row>
    <row r="9679" spans="1:13">
      <c r="A9679" t="s">
        <v>12525</v>
      </c>
      <c r="C9679" t="str">
        <f t="shared" si="151"/>
        <v>No Rating</v>
      </c>
      <c r="E9679" t="s">
        <v>13150</v>
      </c>
      <c r="G9679" t="s">
        <v>13150</v>
      </c>
      <c r="H9679" t="s">
        <v>13150</v>
      </c>
      <c r="I9679" t="s">
        <v>12527</v>
      </c>
      <c r="J9679" t="s">
        <v>12528</v>
      </c>
      <c r="K9679" t="s">
        <v>13810</v>
      </c>
      <c r="L9679" t="s">
        <v>16138</v>
      </c>
      <c r="M9679" t="s">
        <v>635</v>
      </c>
    </row>
    <row r="9680" spans="1:13">
      <c r="A9680" t="s">
        <v>12525</v>
      </c>
      <c r="C9680" t="str">
        <f t="shared" si="151"/>
        <v>No Rating</v>
      </c>
      <c r="E9680" t="s">
        <v>13150</v>
      </c>
      <c r="G9680" t="s">
        <v>13150</v>
      </c>
      <c r="H9680" t="s">
        <v>13150</v>
      </c>
      <c r="I9680" t="s">
        <v>12527</v>
      </c>
      <c r="J9680" t="s">
        <v>12528</v>
      </c>
      <c r="K9680" t="s">
        <v>13810</v>
      </c>
      <c r="L9680" t="s">
        <v>16138</v>
      </c>
      <c r="M9680" t="s">
        <v>262</v>
      </c>
    </row>
    <row r="9681" spans="1:13">
      <c r="A9681" t="s">
        <v>12525</v>
      </c>
      <c r="C9681" t="str">
        <f t="shared" si="151"/>
        <v>No Rating</v>
      </c>
      <c r="E9681" t="s">
        <v>13150</v>
      </c>
      <c r="G9681" t="s">
        <v>13150</v>
      </c>
      <c r="H9681" t="s">
        <v>13150</v>
      </c>
      <c r="I9681" t="s">
        <v>12527</v>
      </c>
      <c r="J9681" t="s">
        <v>12528</v>
      </c>
      <c r="K9681" t="s">
        <v>13810</v>
      </c>
      <c r="L9681" t="s">
        <v>16138</v>
      </c>
      <c r="M9681" t="s">
        <v>10</v>
      </c>
    </row>
    <row r="9682" spans="1:13">
      <c r="A9682" t="s">
        <v>12525</v>
      </c>
      <c r="C9682" t="str">
        <f t="shared" si="151"/>
        <v>No Rating</v>
      </c>
      <c r="E9682" t="s">
        <v>13150</v>
      </c>
      <c r="G9682" t="s">
        <v>13150</v>
      </c>
      <c r="H9682" t="s">
        <v>13150</v>
      </c>
      <c r="I9682" t="s">
        <v>12527</v>
      </c>
      <c r="J9682" t="s">
        <v>12528</v>
      </c>
      <c r="K9682" t="s">
        <v>13810</v>
      </c>
      <c r="L9682" t="s">
        <v>16138</v>
      </c>
      <c r="M9682" t="s">
        <v>2256</v>
      </c>
    </row>
    <row r="9683" spans="1:13">
      <c r="A9683" t="s">
        <v>12525</v>
      </c>
      <c r="C9683" t="str">
        <f t="shared" si="151"/>
        <v>No Rating</v>
      </c>
      <c r="E9683" t="s">
        <v>13150</v>
      </c>
      <c r="G9683" t="s">
        <v>13150</v>
      </c>
      <c r="H9683" t="s">
        <v>13150</v>
      </c>
      <c r="I9683" t="s">
        <v>12527</v>
      </c>
      <c r="J9683" t="s">
        <v>12528</v>
      </c>
      <c r="K9683" t="s">
        <v>13810</v>
      </c>
      <c r="L9683" t="s">
        <v>16138</v>
      </c>
      <c r="M9683" t="s">
        <v>16108</v>
      </c>
    </row>
    <row r="9684" spans="1:13">
      <c r="A9684" t="s">
        <v>12529</v>
      </c>
      <c r="B9684">
        <v>4.9000000000000004</v>
      </c>
      <c r="C9684" t="str">
        <f t="shared" si="151"/>
        <v>4 – 5</v>
      </c>
      <c r="D9684">
        <v>53</v>
      </c>
      <c r="E9684" t="s">
        <v>13149</v>
      </c>
      <c r="G9684" t="s">
        <v>13150</v>
      </c>
      <c r="H9684" t="s">
        <v>13150</v>
      </c>
      <c r="I9684" t="s">
        <v>12532</v>
      </c>
      <c r="J9684" t="s">
        <v>12533</v>
      </c>
      <c r="K9684" t="s">
        <v>13811</v>
      </c>
      <c r="L9684" t="s">
        <v>16135</v>
      </c>
      <c r="M9684" t="s">
        <v>52</v>
      </c>
    </row>
    <row r="9685" spans="1:13">
      <c r="A9685" t="s">
        <v>12529</v>
      </c>
      <c r="B9685">
        <v>4.9000000000000004</v>
      </c>
      <c r="C9685" t="str">
        <f t="shared" si="151"/>
        <v>4 – 5</v>
      </c>
      <c r="D9685">
        <v>53</v>
      </c>
      <c r="E9685" t="s">
        <v>13149</v>
      </c>
      <c r="G9685" t="s">
        <v>13150</v>
      </c>
      <c r="H9685" t="s">
        <v>13150</v>
      </c>
      <c r="I9685" t="s">
        <v>12532</v>
      </c>
      <c r="J9685" t="s">
        <v>12533</v>
      </c>
      <c r="K9685" t="s">
        <v>13811</v>
      </c>
      <c r="L9685" t="s">
        <v>16135</v>
      </c>
      <c r="M9685" t="s">
        <v>18</v>
      </c>
    </row>
    <row r="9686" spans="1:13">
      <c r="A9686" t="s">
        <v>12529</v>
      </c>
      <c r="B9686">
        <v>4.9000000000000004</v>
      </c>
      <c r="C9686" t="str">
        <f t="shared" si="151"/>
        <v>4 – 5</v>
      </c>
      <c r="D9686">
        <v>53</v>
      </c>
      <c r="E9686" t="s">
        <v>13149</v>
      </c>
      <c r="G9686" t="s">
        <v>13150</v>
      </c>
      <c r="H9686" t="s">
        <v>13150</v>
      </c>
      <c r="I9686" t="s">
        <v>12532</v>
      </c>
      <c r="J9686" t="s">
        <v>12533</v>
      </c>
      <c r="K9686" t="s">
        <v>13811</v>
      </c>
      <c r="L9686" t="s">
        <v>16135</v>
      </c>
      <c r="M9686" t="s">
        <v>5392</v>
      </c>
    </row>
    <row r="9687" spans="1:13">
      <c r="A9687" t="s">
        <v>12529</v>
      </c>
      <c r="B9687">
        <v>4.9000000000000004</v>
      </c>
      <c r="C9687" t="str">
        <f t="shared" si="151"/>
        <v>4 – 5</v>
      </c>
      <c r="D9687">
        <v>53</v>
      </c>
      <c r="E9687" t="s">
        <v>13149</v>
      </c>
      <c r="G9687" t="s">
        <v>13150</v>
      </c>
      <c r="H9687" t="s">
        <v>13150</v>
      </c>
      <c r="I9687" t="s">
        <v>12532</v>
      </c>
      <c r="J9687" t="s">
        <v>12533</v>
      </c>
      <c r="K9687" t="s">
        <v>13811</v>
      </c>
      <c r="L9687" t="s">
        <v>16135</v>
      </c>
      <c r="M9687" t="s">
        <v>1220</v>
      </c>
    </row>
    <row r="9688" spans="1:13">
      <c r="A9688" t="s">
        <v>12534</v>
      </c>
      <c r="B9688">
        <v>2.7</v>
      </c>
      <c r="C9688" t="str">
        <f t="shared" si="151"/>
        <v>2 – 3</v>
      </c>
      <c r="D9688">
        <v>39</v>
      </c>
      <c r="E9688" t="s">
        <v>13149</v>
      </c>
      <c r="G9688" t="s">
        <v>13150</v>
      </c>
      <c r="H9688" t="s">
        <v>13150</v>
      </c>
      <c r="I9688" t="s">
        <v>12537</v>
      </c>
      <c r="J9688" t="s">
        <v>12538</v>
      </c>
      <c r="K9688" t="s">
        <v>13812</v>
      </c>
      <c r="L9688" t="s">
        <v>13155</v>
      </c>
      <c r="M9688" t="s">
        <v>262</v>
      </c>
    </row>
    <row r="9689" spans="1:13">
      <c r="A9689" t="s">
        <v>12534</v>
      </c>
      <c r="B9689">
        <v>2.7</v>
      </c>
      <c r="C9689" t="str">
        <f t="shared" si="151"/>
        <v>2 – 3</v>
      </c>
      <c r="D9689">
        <v>39</v>
      </c>
      <c r="E9689" t="s">
        <v>13149</v>
      </c>
      <c r="G9689" t="s">
        <v>13150</v>
      </c>
      <c r="H9689" t="s">
        <v>13150</v>
      </c>
      <c r="I9689" t="s">
        <v>12537</v>
      </c>
      <c r="J9689" t="s">
        <v>12538</v>
      </c>
      <c r="K9689" t="s">
        <v>13812</v>
      </c>
      <c r="L9689" t="s">
        <v>13155</v>
      </c>
      <c r="M9689" t="s">
        <v>10</v>
      </c>
    </row>
    <row r="9690" spans="1:13">
      <c r="A9690" t="s">
        <v>12534</v>
      </c>
      <c r="B9690">
        <v>2.7</v>
      </c>
      <c r="C9690" t="str">
        <f t="shared" si="151"/>
        <v>2 – 3</v>
      </c>
      <c r="D9690">
        <v>39</v>
      </c>
      <c r="E9690" t="s">
        <v>13149</v>
      </c>
      <c r="G9690" t="s">
        <v>13150</v>
      </c>
      <c r="H9690" t="s">
        <v>13150</v>
      </c>
      <c r="I9690" t="s">
        <v>12537</v>
      </c>
      <c r="J9690" t="s">
        <v>12538</v>
      </c>
      <c r="K9690" t="s">
        <v>13812</v>
      </c>
      <c r="L9690" t="s">
        <v>13155</v>
      </c>
      <c r="M9690" t="s">
        <v>52</v>
      </c>
    </row>
    <row r="9691" spans="1:13">
      <c r="A9691" t="s">
        <v>12534</v>
      </c>
      <c r="B9691">
        <v>2.7</v>
      </c>
      <c r="C9691" t="str">
        <f t="shared" si="151"/>
        <v>2 – 3</v>
      </c>
      <c r="D9691">
        <v>39</v>
      </c>
      <c r="E9691" t="s">
        <v>13149</v>
      </c>
      <c r="G9691" t="s">
        <v>13150</v>
      </c>
      <c r="H9691" t="s">
        <v>13150</v>
      </c>
      <c r="I9691" t="s">
        <v>12537</v>
      </c>
      <c r="J9691" t="s">
        <v>12538</v>
      </c>
      <c r="K9691" t="s">
        <v>13812</v>
      </c>
      <c r="L9691" t="s">
        <v>13155</v>
      </c>
      <c r="M9691" t="s">
        <v>18</v>
      </c>
    </row>
    <row r="9692" spans="1:13">
      <c r="A9692" t="s">
        <v>12534</v>
      </c>
      <c r="B9692">
        <v>2.7</v>
      </c>
      <c r="C9692" t="str">
        <f t="shared" si="151"/>
        <v>2 – 3</v>
      </c>
      <c r="D9692">
        <v>39</v>
      </c>
      <c r="E9692" t="s">
        <v>13149</v>
      </c>
      <c r="G9692" t="s">
        <v>13150</v>
      </c>
      <c r="H9692" t="s">
        <v>13150</v>
      </c>
      <c r="I9692" t="s">
        <v>12537</v>
      </c>
      <c r="J9692" t="s">
        <v>12538</v>
      </c>
      <c r="K9692" t="s">
        <v>13812</v>
      </c>
      <c r="L9692" t="s">
        <v>13155</v>
      </c>
      <c r="M9692" t="s">
        <v>595</v>
      </c>
    </row>
    <row r="9693" spans="1:13">
      <c r="A9693" t="s">
        <v>12539</v>
      </c>
      <c r="C9693" t="str">
        <f t="shared" si="151"/>
        <v>No Rating</v>
      </c>
      <c r="E9693" t="s">
        <v>13150</v>
      </c>
      <c r="G9693" t="s">
        <v>13150</v>
      </c>
      <c r="H9693" t="s">
        <v>13150</v>
      </c>
      <c r="I9693" t="s">
        <v>12541</v>
      </c>
      <c r="J9693" t="s">
        <v>12542</v>
      </c>
      <c r="K9693" t="s">
        <v>16015</v>
      </c>
      <c r="L9693" t="s">
        <v>14488</v>
      </c>
      <c r="M9693" t="s">
        <v>18</v>
      </c>
    </row>
    <row r="9694" spans="1:13">
      <c r="A9694" t="s">
        <v>12539</v>
      </c>
      <c r="C9694" t="str">
        <f t="shared" si="151"/>
        <v>No Rating</v>
      </c>
      <c r="E9694" t="s">
        <v>13150</v>
      </c>
      <c r="G9694" t="s">
        <v>13150</v>
      </c>
      <c r="H9694" t="s">
        <v>13150</v>
      </c>
      <c r="I9694" t="s">
        <v>12541</v>
      </c>
      <c r="J9694" t="s">
        <v>12542</v>
      </c>
      <c r="K9694" t="s">
        <v>16015</v>
      </c>
      <c r="L9694" t="s">
        <v>14488</v>
      </c>
      <c r="M9694" t="s">
        <v>5392</v>
      </c>
    </row>
    <row r="9695" spans="1:13">
      <c r="A9695" t="s">
        <v>12539</v>
      </c>
      <c r="C9695" t="str">
        <f t="shared" si="151"/>
        <v>No Rating</v>
      </c>
      <c r="E9695" t="s">
        <v>13150</v>
      </c>
      <c r="G9695" t="s">
        <v>13150</v>
      </c>
      <c r="H9695" t="s">
        <v>13150</v>
      </c>
      <c r="I9695" t="s">
        <v>12541</v>
      </c>
      <c r="J9695" t="s">
        <v>12542</v>
      </c>
      <c r="K9695" t="s">
        <v>16015</v>
      </c>
      <c r="L9695" t="s">
        <v>14488</v>
      </c>
      <c r="M9695" t="s">
        <v>16113</v>
      </c>
    </row>
    <row r="9696" spans="1:13">
      <c r="A9696" t="s">
        <v>12543</v>
      </c>
      <c r="B9696">
        <v>4.8</v>
      </c>
      <c r="C9696" t="str">
        <f t="shared" si="151"/>
        <v>4 – 5</v>
      </c>
      <c r="D9696">
        <v>5000</v>
      </c>
      <c r="E9696" t="s">
        <v>13149</v>
      </c>
      <c r="G9696" t="s">
        <v>13150</v>
      </c>
      <c r="H9696" t="s">
        <v>13150</v>
      </c>
      <c r="I9696" t="s">
        <v>12545</v>
      </c>
      <c r="J9696" t="s">
        <v>12546</v>
      </c>
      <c r="K9696" t="s">
        <v>13813</v>
      </c>
      <c r="L9696" t="s">
        <v>16139</v>
      </c>
      <c r="M9696" t="s">
        <v>10</v>
      </c>
    </row>
    <row r="9697" spans="1:13">
      <c r="A9697" t="s">
        <v>12543</v>
      </c>
      <c r="B9697">
        <v>4.8</v>
      </c>
      <c r="C9697" t="str">
        <f t="shared" si="151"/>
        <v>4 – 5</v>
      </c>
      <c r="D9697">
        <v>5000</v>
      </c>
      <c r="E9697" t="s">
        <v>13149</v>
      </c>
      <c r="G9697" t="s">
        <v>13150</v>
      </c>
      <c r="H9697" t="s">
        <v>13150</v>
      </c>
      <c r="I9697" t="s">
        <v>12545</v>
      </c>
      <c r="J9697" t="s">
        <v>12546</v>
      </c>
      <c r="K9697" t="s">
        <v>13813</v>
      </c>
      <c r="L9697" t="s">
        <v>16139</v>
      </c>
      <c r="M9697" t="s">
        <v>1505</v>
      </c>
    </row>
    <row r="9698" spans="1:13">
      <c r="A9698" t="s">
        <v>12543</v>
      </c>
      <c r="B9698">
        <v>4.8</v>
      </c>
      <c r="C9698" t="str">
        <f t="shared" si="151"/>
        <v>4 – 5</v>
      </c>
      <c r="D9698">
        <v>5000</v>
      </c>
      <c r="E9698" t="s">
        <v>13149</v>
      </c>
      <c r="G9698" t="s">
        <v>13150</v>
      </c>
      <c r="H9698" t="s">
        <v>13150</v>
      </c>
      <c r="I9698" t="s">
        <v>12545</v>
      </c>
      <c r="J9698" t="s">
        <v>12546</v>
      </c>
      <c r="K9698" t="s">
        <v>13813</v>
      </c>
      <c r="L9698" t="s">
        <v>16139</v>
      </c>
      <c r="M9698" t="s">
        <v>18</v>
      </c>
    </row>
    <row r="9699" spans="1:13">
      <c r="A9699" t="s">
        <v>12543</v>
      </c>
      <c r="B9699">
        <v>4.8</v>
      </c>
      <c r="C9699" t="str">
        <f t="shared" si="151"/>
        <v>4 – 5</v>
      </c>
      <c r="D9699">
        <v>5000</v>
      </c>
      <c r="E9699" t="s">
        <v>13149</v>
      </c>
      <c r="G9699" t="s">
        <v>13150</v>
      </c>
      <c r="H9699" t="s">
        <v>13150</v>
      </c>
      <c r="I9699" t="s">
        <v>12545</v>
      </c>
      <c r="J9699" t="s">
        <v>12546</v>
      </c>
      <c r="K9699" t="s">
        <v>13813</v>
      </c>
      <c r="L9699" t="s">
        <v>16139</v>
      </c>
      <c r="M9699" t="s">
        <v>3586</v>
      </c>
    </row>
    <row r="9700" spans="1:13">
      <c r="A9700" t="s">
        <v>12543</v>
      </c>
      <c r="B9700">
        <v>4.8</v>
      </c>
      <c r="C9700" t="str">
        <f t="shared" si="151"/>
        <v>4 – 5</v>
      </c>
      <c r="D9700">
        <v>5000</v>
      </c>
      <c r="E9700" t="s">
        <v>13149</v>
      </c>
      <c r="G9700" t="s">
        <v>13150</v>
      </c>
      <c r="H9700" t="s">
        <v>13150</v>
      </c>
      <c r="I9700" t="s">
        <v>12545</v>
      </c>
      <c r="J9700" t="s">
        <v>12546</v>
      </c>
      <c r="K9700" t="s">
        <v>13813</v>
      </c>
      <c r="L9700" t="s">
        <v>16139</v>
      </c>
      <c r="M9700" t="s">
        <v>8122</v>
      </c>
    </row>
    <row r="9701" spans="1:13">
      <c r="A9701" t="s">
        <v>12547</v>
      </c>
      <c r="B9701">
        <v>3.5</v>
      </c>
      <c r="C9701" t="str">
        <f t="shared" si="151"/>
        <v>3 – 4</v>
      </c>
      <c r="D9701">
        <v>7</v>
      </c>
      <c r="E9701" t="s">
        <v>13149</v>
      </c>
      <c r="G9701" t="s">
        <v>13150</v>
      </c>
      <c r="H9701" t="s">
        <v>13150</v>
      </c>
      <c r="I9701" t="s">
        <v>12549</v>
      </c>
      <c r="J9701" t="s">
        <v>12550</v>
      </c>
      <c r="K9701" t="s">
        <v>16016</v>
      </c>
      <c r="L9701" t="s">
        <v>14488</v>
      </c>
      <c r="M9701" t="s">
        <v>330</v>
      </c>
    </row>
    <row r="9702" spans="1:13">
      <c r="A9702" t="s">
        <v>12547</v>
      </c>
      <c r="B9702">
        <v>3.5</v>
      </c>
      <c r="C9702" t="str">
        <f t="shared" si="151"/>
        <v>3 – 4</v>
      </c>
      <c r="D9702">
        <v>7</v>
      </c>
      <c r="E9702" t="s">
        <v>13149</v>
      </c>
      <c r="G9702" t="s">
        <v>13150</v>
      </c>
      <c r="H9702" t="s">
        <v>13150</v>
      </c>
      <c r="I9702" t="s">
        <v>12549</v>
      </c>
      <c r="J9702" t="s">
        <v>12550</v>
      </c>
      <c r="K9702" t="s">
        <v>16016</v>
      </c>
      <c r="L9702" t="s">
        <v>14488</v>
      </c>
      <c r="M9702" t="s">
        <v>10</v>
      </c>
    </row>
    <row r="9703" spans="1:13">
      <c r="A9703" t="s">
        <v>12547</v>
      </c>
      <c r="B9703">
        <v>3.5</v>
      </c>
      <c r="C9703" t="str">
        <f t="shared" si="151"/>
        <v>3 – 4</v>
      </c>
      <c r="D9703">
        <v>7</v>
      </c>
      <c r="E9703" t="s">
        <v>13149</v>
      </c>
      <c r="G9703" t="s">
        <v>13150</v>
      </c>
      <c r="H9703" t="s">
        <v>13150</v>
      </c>
      <c r="I9703" t="s">
        <v>12549</v>
      </c>
      <c r="J9703" t="s">
        <v>12550</v>
      </c>
      <c r="K9703" t="s">
        <v>16016</v>
      </c>
      <c r="L9703" t="s">
        <v>14488</v>
      </c>
      <c r="M9703" t="s">
        <v>18</v>
      </c>
    </row>
    <row r="9704" spans="1:13">
      <c r="A9704" t="s">
        <v>12547</v>
      </c>
      <c r="B9704">
        <v>3.5</v>
      </c>
      <c r="C9704" t="str">
        <f t="shared" si="151"/>
        <v>3 – 4</v>
      </c>
      <c r="D9704">
        <v>7</v>
      </c>
      <c r="E9704" t="s">
        <v>13149</v>
      </c>
      <c r="G9704" t="s">
        <v>13150</v>
      </c>
      <c r="H9704" t="s">
        <v>13150</v>
      </c>
      <c r="I9704" t="s">
        <v>12549</v>
      </c>
      <c r="J9704" t="s">
        <v>12550</v>
      </c>
      <c r="K9704" t="s">
        <v>16016</v>
      </c>
      <c r="L9704" t="s">
        <v>14488</v>
      </c>
      <c r="M9704" t="s">
        <v>16115</v>
      </c>
    </row>
    <row r="9705" spans="1:13">
      <c r="A9705" t="s">
        <v>12547</v>
      </c>
      <c r="B9705">
        <v>3.5</v>
      </c>
      <c r="C9705" t="str">
        <f t="shared" si="151"/>
        <v>3 – 4</v>
      </c>
      <c r="D9705">
        <v>7</v>
      </c>
      <c r="E9705" t="s">
        <v>13149</v>
      </c>
      <c r="G9705" t="s">
        <v>13150</v>
      </c>
      <c r="H9705" t="s">
        <v>13150</v>
      </c>
      <c r="I9705" t="s">
        <v>12549</v>
      </c>
      <c r="J9705" t="s">
        <v>12550</v>
      </c>
      <c r="K9705" t="s">
        <v>16016</v>
      </c>
      <c r="L9705" t="s">
        <v>14488</v>
      </c>
      <c r="M9705" t="s">
        <v>3586</v>
      </c>
    </row>
    <row r="9706" spans="1:13">
      <c r="A9706" t="s">
        <v>12552</v>
      </c>
      <c r="C9706" t="str">
        <f t="shared" si="151"/>
        <v>No Rating</v>
      </c>
      <c r="E9706" t="s">
        <v>13150</v>
      </c>
      <c r="G9706" t="s">
        <v>13150</v>
      </c>
      <c r="H9706" t="s">
        <v>13150</v>
      </c>
      <c r="I9706" t="s">
        <v>12554</v>
      </c>
      <c r="J9706" t="s">
        <v>12555</v>
      </c>
      <c r="K9706" t="s">
        <v>13814</v>
      </c>
      <c r="L9706" t="s">
        <v>13155</v>
      </c>
      <c r="M9706" t="s">
        <v>149</v>
      </c>
    </row>
    <row r="9707" spans="1:13">
      <c r="A9707" t="s">
        <v>12552</v>
      </c>
      <c r="C9707" t="str">
        <f t="shared" si="151"/>
        <v>No Rating</v>
      </c>
      <c r="E9707" t="s">
        <v>13150</v>
      </c>
      <c r="G9707" t="s">
        <v>13150</v>
      </c>
      <c r="H9707" t="s">
        <v>13150</v>
      </c>
      <c r="I9707" t="s">
        <v>12554</v>
      </c>
      <c r="J9707" t="s">
        <v>12555</v>
      </c>
      <c r="K9707" t="s">
        <v>13814</v>
      </c>
      <c r="L9707" t="s">
        <v>13155</v>
      </c>
      <c r="M9707" t="s">
        <v>52</v>
      </c>
    </row>
    <row r="9708" spans="1:13">
      <c r="A9708" t="s">
        <v>12552</v>
      </c>
      <c r="C9708" t="str">
        <f t="shared" si="151"/>
        <v>No Rating</v>
      </c>
      <c r="E9708" t="s">
        <v>13150</v>
      </c>
      <c r="G9708" t="s">
        <v>13150</v>
      </c>
      <c r="H9708" t="s">
        <v>13150</v>
      </c>
      <c r="I9708" t="s">
        <v>12554</v>
      </c>
      <c r="J9708" t="s">
        <v>12555</v>
      </c>
      <c r="K9708" t="s">
        <v>13814</v>
      </c>
      <c r="L9708" t="s">
        <v>13155</v>
      </c>
      <c r="M9708" t="s">
        <v>1505</v>
      </c>
    </row>
    <row r="9709" spans="1:13">
      <c r="A9709" t="s">
        <v>12552</v>
      </c>
      <c r="C9709" t="str">
        <f t="shared" si="151"/>
        <v>No Rating</v>
      </c>
      <c r="E9709" t="s">
        <v>13150</v>
      </c>
      <c r="G9709" t="s">
        <v>13150</v>
      </c>
      <c r="H9709" t="s">
        <v>13150</v>
      </c>
      <c r="I9709" t="s">
        <v>12554</v>
      </c>
      <c r="J9709" t="s">
        <v>12555</v>
      </c>
      <c r="K9709" t="s">
        <v>13814</v>
      </c>
      <c r="L9709" t="s">
        <v>13155</v>
      </c>
      <c r="M9709" t="s">
        <v>3586</v>
      </c>
    </row>
    <row r="9710" spans="1:13">
      <c r="A9710" t="s">
        <v>12557</v>
      </c>
      <c r="B9710">
        <v>4.8</v>
      </c>
      <c r="C9710" t="str">
        <f t="shared" si="151"/>
        <v>4 – 5</v>
      </c>
      <c r="D9710">
        <v>100</v>
      </c>
      <c r="E9710" t="s">
        <v>13149</v>
      </c>
      <c r="G9710" t="s">
        <v>13150</v>
      </c>
      <c r="H9710" t="s">
        <v>13150</v>
      </c>
      <c r="I9710" t="s">
        <v>12559</v>
      </c>
      <c r="J9710" t="s">
        <v>12560</v>
      </c>
      <c r="K9710" t="s">
        <v>16017</v>
      </c>
      <c r="L9710" t="s">
        <v>14645</v>
      </c>
      <c r="M9710" t="s">
        <v>257</v>
      </c>
    </row>
    <row r="9711" spans="1:13">
      <c r="A9711" t="s">
        <v>12557</v>
      </c>
      <c r="B9711">
        <v>4.8</v>
      </c>
      <c r="C9711" t="str">
        <f t="shared" si="151"/>
        <v>4 – 5</v>
      </c>
      <c r="D9711">
        <v>100</v>
      </c>
      <c r="E9711" t="s">
        <v>13149</v>
      </c>
      <c r="G9711" t="s">
        <v>13150</v>
      </c>
      <c r="H9711" t="s">
        <v>13150</v>
      </c>
      <c r="I9711" t="s">
        <v>12559</v>
      </c>
      <c r="J9711" t="s">
        <v>12560</v>
      </c>
      <c r="K9711" t="s">
        <v>16017</v>
      </c>
      <c r="L9711" t="s">
        <v>14645</v>
      </c>
      <c r="M9711" t="s">
        <v>18</v>
      </c>
    </row>
    <row r="9712" spans="1:13">
      <c r="A9712" t="s">
        <v>12557</v>
      </c>
      <c r="B9712">
        <v>4.8</v>
      </c>
      <c r="C9712" t="str">
        <f t="shared" si="151"/>
        <v>4 – 5</v>
      </c>
      <c r="D9712">
        <v>100</v>
      </c>
      <c r="E9712" t="s">
        <v>13149</v>
      </c>
      <c r="G9712" t="s">
        <v>13150</v>
      </c>
      <c r="H9712" t="s">
        <v>13150</v>
      </c>
      <c r="I9712" t="s">
        <v>12559</v>
      </c>
      <c r="J9712" t="s">
        <v>12560</v>
      </c>
      <c r="K9712" t="s">
        <v>16017</v>
      </c>
      <c r="L9712" t="s">
        <v>14645</v>
      </c>
      <c r="M9712" t="s">
        <v>1511</v>
      </c>
    </row>
    <row r="9713" spans="1:13">
      <c r="A9713" t="s">
        <v>12557</v>
      </c>
      <c r="B9713">
        <v>4.8</v>
      </c>
      <c r="C9713" t="str">
        <f t="shared" si="151"/>
        <v>4 – 5</v>
      </c>
      <c r="D9713">
        <v>100</v>
      </c>
      <c r="E9713" t="s">
        <v>13149</v>
      </c>
      <c r="G9713" t="s">
        <v>13150</v>
      </c>
      <c r="H9713" t="s">
        <v>13150</v>
      </c>
      <c r="I9713" t="s">
        <v>12559</v>
      </c>
      <c r="J9713" t="s">
        <v>12560</v>
      </c>
      <c r="K9713" t="s">
        <v>16017</v>
      </c>
      <c r="L9713" t="s">
        <v>14645</v>
      </c>
      <c r="M9713" t="s">
        <v>4172</v>
      </c>
    </row>
    <row r="9714" spans="1:13">
      <c r="A9714" t="s">
        <v>12562</v>
      </c>
      <c r="B9714">
        <v>4.3</v>
      </c>
      <c r="C9714" t="str">
        <f t="shared" si="151"/>
        <v>4 – 5</v>
      </c>
      <c r="D9714">
        <v>100</v>
      </c>
      <c r="E9714" t="s">
        <v>13149</v>
      </c>
      <c r="G9714" t="s">
        <v>13150</v>
      </c>
      <c r="H9714" t="s">
        <v>13150</v>
      </c>
      <c r="I9714" t="s">
        <v>12564</v>
      </c>
      <c r="J9714" t="s">
        <v>12565</v>
      </c>
      <c r="K9714" t="s">
        <v>13815</v>
      </c>
      <c r="L9714" t="s">
        <v>16139</v>
      </c>
      <c r="M9714" t="s">
        <v>149</v>
      </c>
    </row>
    <row r="9715" spans="1:13">
      <c r="A9715" t="s">
        <v>12566</v>
      </c>
      <c r="C9715" t="str">
        <f t="shared" si="151"/>
        <v>No Rating</v>
      </c>
      <c r="E9715" t="s">
        <v>13150</v>
      </c>
      <c r="G9715" t="s">
        <v>13150</v>
      </c>
      <c r="H9715" t="s">
        <v>13150</v>
      </c>
      <c r="I9715" t="s">
        <v>12568</v>
      </c>
      <c r="J9715" t="s">
        <v>12569</v>
      </c>
      <c r="K9715" t="s">
        <v>16018</v>
      </c>
      <c r="L9715" t="s">
        <v>14079</v>
      </c>
      <c r="M9715" t="s">
        <v>52</v>
      </c>
    </row>
    <row r="9716" spans="1:13">
      <c r="A9716" t="s">
        <v>12566</v>
      </c>
      <c r="C9716" t="str">
        <f t="shared" si="151"/>
        <v>No Rating</v>
      </c>
      <c r="E9716" t="s">
        <v>13150</v>
      </c>
      <c r="G9716" t="s">
        <v>13150</v>
      </c>
      <c r="H9716" t="s">
        <v>13150</v>
      </c>
      <c r="I9716" t="s">
        <v>12568</v>
      </c>
      <c r="J9716" t="s">
        <v>12569</v>
      </c>
      <c r="K9716" t="s">
        <v>16018</v>
      </c>
      <c r="L9716" t="s">
        <v>14079</v>
      </c>
      <c r="M9716" t="s">
        <v>18</v>
      </c>
    </row>
    <row r="9717" spans="1:13">
      <c r="A9717" t="s">
        <v>12566</v>
      </c>
      <c r="C9717" t="str">
        <f t="shared" si="151"/>
        <v>No Rating</v>
      </c>
      <c r="E9717" t="s">
        <v>13150</v>
      </c>
      <c r="G9717" t="s">
        <v>13150</v>
      </c>
      <c r="H9717" t="s">
        <v>13150</v>
      </c>
      <c r="I9717" t="s">
        <v>12568</v>
      </c>
      <c r="J9717" t="s">
        <v>12569</v>
      </c>
      <c r="K9717" t="s">
        <v>16018</v>
      </c>
      <c r="L9717" t="s">
        <v>14079</v>
      </c>
      <c r="M9717" t="s">
        <v>1220</v>
      </c>
    </row>
    <row r="9718" spans="1:13">
      <c r="A9718" t="s">
        <v>12570</v>
      </c>
      <c r="B9718">
        <v>3</v>
      </c>
      <c r="C9718" t="str">
        <f t="shared" si="151"/>
        <v>2 – 3</v>
      </c>
      <c r="D9718">
        <v>500</v>
      </c>
      <c r="E9718" t="s">
        <v>13149</v>
      </c>
      <c r="G9718" t="s">
        <v>13150</v>
      </c>
      <c r="H9718" t="s">
        <v>13150</v>
      </c>
      <c r="I9718" t="s">
        <v>12572</v>
      </c>
      <c r="J9718" t="s">
        <v>12573</v>
      </c>
      <c r="K9718" t="s">
        <v>13816</v>
      </c>
      <c r="L9718" t="s">
        <v>14488</v>
      </c>
      <c r="M9718" t="s">
        <v>635</v>
      </c>
    </row>
    <row r="9719" spans="1:13">
      <c r="A9719" t="s">
        <v>12570</v>
      </c>
      <c r="B9719">
        <v>3</v>
      </c>
      <c r="C9719" t="str">
        <f t="shared" si="151"/>
        <v>2 – 3</v>
      </c>
      <c r="D9719">
        <v>500</v>
      </c>
      <c r="E9719" t="s">
        <v>13149</v>
      </c>
      <c r="G9719" t="s">
        <v>13150</v>
      </c>
      <c r="H9719" t="s">
        <v>13150</v>
      </c>
      <c r="I9719" t="s">
        <v>12572</v>
      </c>
      <c r="J9719" t="s">
        <v>12573</v>
      </c>
      <c r="K9719" t="s">
        <v>13816</v>
      </c>
      <c r="L9719" t="s">
        <v>14488</v>
      </c>
      <c r="M9719" t="s">
        <v>149</v>
      </c>
    </row>
    <row r="9720" spans="1:13">
      <c r="A9720" t="s">
        <v>12570</v>
      </c>
      <c r="B9720">
        <v>3</v>
      </c>
      <c r="C9720" t="str">
        <f t="shared" si="151"/>
        <v>2 – 3</v>
      </c>
      <c r="D9720">
        <v>500</v>
      </c>
      <c r="E9720" t="s">
        <v>13149</v>
      </c>
      <c r="G9720" t="s">
        <v>13150</v>
      </c>
      <c r="H9720" t="s">
        <v>13150</v>
      </c>
      <c r="I9720" t="s">
        <v>12572</v>
      </c>
      <c r="J9720" t="s">
        <v>12573</v>
      </c>
      <c r="K9720" t="s">
        <v>13816</v>
      </c>
      <c r="L9720" t="s">
        <v>14488</v>
      </c>
      <c r="M9720" t="s">
        <v>257</v>
      </c>
    </row>
    <row r="9721" spans="1:13">
      <c r="A9721" t="s">
        <v>12570</v>
      </c>
      <c r="B9721">
        <v>3</v>
      </c>
      <c r="C9721" t="str">
        <f t="shared" si="151"/>
        <v>2 – 3</v>
      </c>
      <c r="D9721">
        <v>500</v>
      </c>
      <c r="E9721" t="s">
        <v>13149</v>
      </c>
      <c r="G9721" t="s">
        <v>13150</v>
      </c>
      <c r="H9721" t="s">
        <v>13150</v>
      </c>
      <c r="I9721" t="s">
        <v>12572</v>
      </c>
      <c r="J9721" t="s">
        <v>12573</v>
      </c>
      <c r="K9721" t="s">
        <v>13816</v>
      </c>
      <c r="L9721" t="s">
        <v>14488</v>
      </c>
      <c r="M9721" t="s">
        <v>10</v>
      </c>
    </row>
    <row r="9722" spans="1:13">
      <c r="A9722" t="s">
        <v>12570</v>
      </c>
      <c r="B9722">
        <v>3</v>
      </c>
      <c r="C9722" t="str">
        <f t="shared" si="151"/>
        <v>2 – 3</v>
      </c>
      <c r="D9722">
        <v>500</v>
      </c>
      <c r="E9722" t="s">
        <v>13149</v>
      </c>
      <c r="G9722" t="s">
        <v>13150</v>
      </c>
      <c r="H9722" t="s">
        <v>13150</v>
      </c>
      <c r="I9722" t="s">
        <v>12572</v>
      </c>
      <c r="J9722" t="s">
        <v>12573</v>
      </c>
      <c r="K9722" t="s">
        <v>13816</v>
      </c>
      <c r="L9722" t="s">
        <v>14488</v>
      </c>
      <c r="M9722" t="s">
        <v>52</v>
      </c>
    </row>
    <row r="9723" spans="1:13">
      <c r="A9723" t="s">
        <v>12575</v>
      </c>
      <c r="B9723">
        <v>4</v>
      </c>
      <c r="C9723" t="str">
        <f t="shared" si="151"/>
        <v>3 – 4</v>
      </c>
      <c r="D9723">
        <v>12</v>
      </c>
      <c r="E9723" t="s">
        <v>13149</v>
      </c>
      <c r="G9723" t="s">
        <v>13150</v>
      </c>
      <c r="H9723" t="s">
        <v>13150</v>
      </c>
      <c r="I9723" t="s">
        <v>12578</v>
      </c>
      <c r="J9723" t="s">
        <v>12579</v>
      </c>
      <c r="K9723" t="s">
        <v>13817</v>
      </c>
      <c r="L9723" t="s">
        <v>16138</v>
      </c>
      <c r="M9723" t="s">
        <v>635</v>
      </c>
    </row>
    <row r="9724" spans="1:13">
      <c r="A9724" t="s">
        <v>12575</v>
      </c>
      <c r="B9724">
        <v>4</v>
      </c>
      <c r="C9724" t="str">
        <f t="shared" si="151"/>
        <v>3 – 4</v>
      </c>
      <c r="D9724">
        <v>12</v>
      </c>
      <c r="E9724" t="s">
        <v>13149</v>
      </c>
      <c r="G9724" t="s">
        <v>13150</v>
      </c>
      <c r="H9724" t="s">
        <v>13150</v>
      </c>
      <c r="I9724" t="s">
        <v>12578</v>
      </c>
      <c r="J9724" t="s">
        <v>12579</v>
      </c>
      <c r="K9724" t="s">
        <v>13817</v>
      </c>
      <c r="L9724" t="s">
        <v>16138</v>
      </c>
      <c r="M9724" t="s">
        <v>149</v>
      </c>
    </row>
    <row r="9725" spans="1:13">
      <c r="A9725" t="s">
        <v>12575</v>
      </c>
      <c r="B9725">
        <v>4</v>
      </c>
      <c r="C9725" t="str">
        <f t="shared" si="151"/>
        <v>3 – 4</v>
      </c>
      <c r="D9725">
        <v>12</v>
      </c>
      <c r="E9725" t="s">
        <v>13149</v>
      </c>
      <c r="G9725" t="s">
        <v>13150</v>
      </c>
      <c r="H9725" t="s">
        <v>13150</v>
      </c>
      <c r="I9725" t="s">
        <v>12578</v>
      </c>
      <c r="J9725" t="s">
        <v>12579</v>
      </c>
      <c r="K9725" t="s">
        <v>13817</v>
      </c>
      <c r="L9725" t="s">
        <v>16138</v>
      </c>
      <c r="M9725" t="s">
        <v>262</v>
      </c>
    </row>
    <row r="9726" spans="1:13">
      <c r="A9726" t="s">
        <v>12575</v>
      </c>
      <c r="B9726">
        <v>4</v>
      </c>
      <c r="C9726" t="str">
        <f t="shared" si="151"/>
        <v>3 – 4</v>
      </c>
      <c r="D9726">
        <v>12</v>
      </c>
      <c r="E9726" t="s">
        <v>13149</v>
      </c>
      <c r="G9726" t="s">
        <v>13150</v>
      </c>
      <c r="H9726" t="s">
        <v>13150</v>
      </c>
      <c r="I9726" t="s">
        <v>12578</v>
      </c>
      <c r="J9726" t="s">
        <v>12579</v>
      </c>
      <c r="K9726" t="s">
        <v>13817</v>
      </c>
      <c r="L9726" t="s">
        <v>16138</v>
      </c>
      <c r="M9726" t="s">
        <v>1762</v>
      </c>
    </row>
    <row r="9727" spans="1:13">
      <c r="A9727" t="s">
        <v>12575</v>
      </c>
      <c r="B9727">
        <v>4</v>
      </c>
      <c r="C9727" t="str">
        <f t="shared" si="151"/>
        <v>3 – 4</v>
      </c>
      <c r="D9727">
        <v>12</v>
      </c>
      <c r="E9727" t="s">
        <v>13149</v>
      </c>
      <c r="G9727" t="s">
        <v>13150</v>
      </c>
      <c r="H9727" t="s">
        <v>13150</v>
      </c>
      <c r="I9727" t="s">
        <v>12578</v>
      </c>
      <c r="J9727" t="s">
        <v>12579</v>
      </c>
      <c r="K9727" t="s">
        <v>13817</v>
      </c>
      <c r="L9727" t="s">
        <v>16138</v>
      </c>
      <c r="M9727" t="s">
        <v>595</v>
      </c>
    </row>
    <row r="9728" spans="1:13">
      <c r="A9728" t="s">
        <v>12580</v>
      </c>
      <c r="B9728">
        <v>4.9000000000000004</v>
      </c>
      <c r="C9728" t="str">
        <f t="shared" si="151"/>
        <v>4 – 5</v>
      </c>
      <c r="D9728">
        <v>100</v>
      </c>
      <c r="E9728" t="s">
        <v>13149</v>
      </c>
      <c r="G9728" t="s">
        <v>13150</v>
      </c>
      <c r="H9728" t="s">
        <v>13150</v>
      </c>
      <c r="I9728" t="s">
        <v>12582</v>
      </c>
      <c r="J9728" t="s">
        <v>12583</v>
      </c>
      <c r="K9728" t="s">
        <v>13818</v>
      </c>
      <c r="L9728" t="s">
        <v>13155</v>
      </c>
      <c r="M9728" t="s">
        <v>52</v>
      </c>
    </row>
    <row r="9729" spans="1:13">
      <c r="A9729" t="s">
        <v>12580</v>
      </c>
      <c r="B9729">
        <v>4.9000000000000004</v>
      </c>
      <c r="C9729" t="str">
        <f t="shared" si="151"/>
        <v>4 – 5</v>
      </c>
      <c r="D9729">
        <v>100</v>
      </c>
      <c r="E9729" t="s">
        <v>13149</v>
      </c>
      <c r="G9729" t="s">
        <v>13150</v>
      </c>
      <c r="H9729" t="s">
        <v>13150</v>
      </c>
      <c r="I9729" t="s">
        <v>12582</v>
      </c>
      <c r="J9729" t="s">
        <v>12583</v>
      </c>
      <c r="K9729" t="s">
        <v>13818</v>
      </c>
      <c r="L9729" t="s">
        <v>13155</v>
      </c>
      <c r="M9729" t="s">
        <v>18</v>
      </c>
    </row>
    <row r="9730" spans="1:13">
      <c r="A9730" t="s">
        <v>12580</v>
      </c>
      <c r="B9730">
        <v>4.9000000000000004</v>
      </c>
      <c r="C9730" t="str">
        <f t="shared" ref="C9730:C9793" si="152">IF(B9730="", "No Rating",
 IF(B9730&lt;=2, "1 – 2",
 IF(B9730&lt;=3, "2 – 3",
 IF(B9730&lt;=4, "3 – 4",
 "4 – 5"))))</f>
        <v>4 – 5</v>
      </c>
      <c r="D9730">
        <v>100</v>
      </c>
      <c r="E9730" t="s">
        <v>13149</v>
      </c>
      <c r="G9730" t="s">
        <v>13150</v>
      </c>
      <c r="H9730" t="s">
        <v>13150</v>
      </c>
      <c r="I9730" t="s">
        <v>12582</v>
      </c>
      <c r="J9730" t="s">
        <v>12583</v>
      </c>
      <c r="K9730" t="s">
        <v>13818</v>
      </c>
      <c r="L9730" t="s">
        <v>13155</v>
      </c>
      <c r="M9730" t="s">
        <v>3586</v>
      </c>
    </row>
    <row r="9731" spans="1:13">
      <c r="A9731" t="s">
        <v>12580</v>
      </c>
      <c r="B9731">
        <v>4.9000000000000004</v>
      </c>
      <c r="C9731" t="str">
        <f t="shared" si="152"/>
        <v>4 – 5</v>
      </c>
      <c r="D9731">
        <v>100</v>
      </c>
      <c r="E9731" t="s">
        <v>13149</v>
      </c>
      <c r="G9731" t="s">
        <v>13150</v>
      </c>
      <c r="H9731" t="s">
        <v>13150</v>
      </c>
      <c r="I9731" t="s">
        <v>12582</v>
      </c>
      <c r="J9731" t="s">
        <v>12583</v>
      </c>
      <c r="K9731" t="s">
        <v>13818</v>
      </c>
      <c r="L9731" t="s">
        <v>13155</v>
      </c>
      <c r="M9731" t="s">
        <v>1220</v>
      </c>
    </row>
    <row r="9732" spans="1:13">
      <c r="A9732" t="s">
        <v>12584</v>
      </c>
      <c r="B9732">
        <v>4.0999999999999996</v>
      </c>
      <c r="C9732" t="str">
        <f t="shared" si="152"/>
        <v>4 – 5</v>
      </c>
      <c r="D9732">
        <v>81</v>
      </c>
      <c r="E9732" t="s">
        <v>13149</v>
      </c>
      <c r="G9732" t="s">
        <v>13150</v>
      </c>
      <c r="H9732" t="s">
        <v>13150</v>
      </c>
      <c r="I9732" t="s">
        <v>12587</v>
      </c>
      <c r="J9732" t="s">
        <v>12588</v>
      </c>
      <c r="K9732" t="s">
        <v>13881</v>
      </c>
      <c r="L9732" t="s">
        <v>14319</v>
      </c>
      <c r="M9732" t="s">
        <v>330</v>
      </c>
    </row>
    <row r="9733" spans="1:13">
      <c r="A9733" t="s">
        <v>12584</v>
      </c>
      <c r="B9733">
        <v>4.0999999999999996</v>
      </c>
      <c r="C9733" t="str">
        <f t="shared" si="152"/>
        <v>4 – 5</v>
      </c>
      <c r="D9733">
        <v>81</v>
      </c>
      <c r="E9733" t="s">
        <v>13149</v>
      </c>
      <c r="G9733" t="s">
        <v>13150</v>
      </c>
      <c r="H9733" t="s">
        <v>13150</v>
      </c>
      <c r="I9733" t="s">
        <v>12587</v>
      </c>
      <c r="J9733" t="s">
        <v>12588</v>
      </c>
      <c r="K9733" t="s">
        <v>13881</v>
      </c>
      <c r="L9733" t="s">
        <v>14319</v>
      </c>
      <c r="M9733" t="s">
        <v>10</v>
      </c>
    </row>
    <row r="9734" spans="1:13">
      <c r="A9734" t="s">
        <v>12584</v>
      </c>
      <c r="B9734">
        <v>4.0999999999999996</v>
      </c>
      <c r="C9734" t="str">
        <f t="shared" si="152"/>
        <v>4 – 5</v>
      </c>
      <c r="D9734">
        <v>81</v>
      </c>
      <c r="E9734" t="s">
        <v>13149</v>
      </c>
      <c r="G9734" t="s">
        <v>13150</v>
      </c>
      <c r="H9734" t="s">
        <v>13150</v>
      </c>
      <c r="I9734" t="s">
        <v>12587</v>
      </c>
      <c r="J9734" t="s">
        <v>12588</v>
      </c>
      <c r="K9734" t="s">
        <v>13881</v>
      </c>
      <c r="L9734" t="s">
        <v>14319</v>
      </c>
      <c r="M9734" t="s">
        <v>595</v>
      </c>
    </row>
    <row r="9735" spans="1:13">
      <c r="A9735" t="s">
        <v>12589</v>
      </c>
      <c r="B9735">
        <v>5</v>
      </c>
      <c r="C9735" t="str">
        <f t="shared" si="152"/>
        <v>4 – 5</v>
      </c>
      <c r="D9735">
        <v>15</v>
      </c>
      <c r="E9735" t="s">
        <v>13149</v>
      </c>
      <c r="G9735" t="s">
        <v>13150</v>
      </c>
      <c r="H9735" t="s">
        <v>13150</v>
      </c>
      <c r="I9735" t="s">
        <v>12591</v>
      </c>
      <c r="J9735" t="s">
        <v>12592</v>
      </c>
      <c r="K9735" t="s">
        <v>13819</v>
      </c>
      <c r="L9735" t="s">
        <v>16139</v>
      </c>
      <c r="M9735" t="s">
        <v>149</v>
      </c>
    </row>
    <row r="9736" spans="1:13">
      <c r="A9736" t="s">
        <v>12589</v>
      </c>
      <c r="B9736">
        <v>5</v>
      </c>
      <c r="C9736" t="str">
        <f t="shared" si="152"/>
        <v>4 – 5</v>
      </c>
      <c r="D9736">
        <v>15</v>
      </c>
      <c r="E9736" t="s">
        <v>13149</v>
      </c>
      <c r="G9736" t="s">
        <v>13150</v>
      </c>
      <c r="H9736" t="s">
        <v>13150</v>
      </c>
      <c r="I9736" t="s">
        <v>12591</v>
      </c>
      <c r="J9736" t="s">
        <v>12592</v>
      </c>
      <c r="K9736" t="s">
        <v>13819</v>
      </c>
      <c r="L9736" t="s">
        <v>16139</v>
      </c>
      <c r="M9736" t="s">
        <v>10</v>
      </c>
    </row>
    <row r="9737" spans="1:13">
      <c r="A9737" t="s">
        <v>12589</v>
      </c>
      <c r="B9737">
        <v>5</v>
      </c>
      <c r="C9737" t="str">
        <f t="shared" si="152"/>
        <v>4 – 5</v>
      </c>
      <c r="D9737">
        <v>15</v>
      </c>
      <c r="E9737" t="s">
        <v>13149</v>
      </c>
      <c r="G9737" t="s">
        <v>13150</v>
      </c>
      <c r="H9737" t="s">
        <v>13150</v>
      </c>
      <c r="I9737" t="s">
        <v>12591</v>
      </c>
      <c r="J9737" t="s">
        <v>12592</v>
      </c>
      <c r="K9737" t="s">
        <v>13819</v>
      </c>
      <c r="L9737" t="s">
        <v>16139</v>
      </c>
      <c r="M9737" t="s">
        <v>595</v>
      </c>
    </row>
    <row r="9738" spans="1:13">
      <c r="A9738" t="s">
        <v>12589</v>
      </c>
      <c r="B9738">
        <v>5</v>
      </c>
      <c r="C9738" t="str">
        <f t="shared" si="152"/>
        <v>4 – 5</v>
      </c>
      <c r="D9738">
        <v>15</v>
      </c>
      <c r="E9738" t="s">
        <v>13149</v>
      </c>
      <c r="G9738" t="s">
        <v>13150</v>
      </c>
      <c r="H9738" t="s">
        <v>13150</v>
      </c>
      <c r="I9738" t="s">
        <v>12591</v>
      </c>
      <c r="J9738" t="s">
        <v>12592</v>
      </c>
      <c r="K9738" t="s">
        <v>13819</v>
      </c>
      <c r="L9738" t="s">
        <v>16139</v>
      </c>
      <c r="M9738" t="s">
        <v>16159</v>
      </c>
    </row>
    <row r="9739" spans="1:13">
      <c r="A9739" t="s">
        <v>12589</v>
      </c>
      <c r="B9739">
        <v>5</v>
      </c>
      <c r="C9739" t="str">
        <f t="shared" si="152"/>
        <v>4 – 5</v>
      </c>
      <c r="D9739">
        <v>15</v>
      </c>
      <c r="E9739" t="s">
        <v>13149</v>
      </c>
      <c r="G9739" t="s">
        <v>13150</v>
      </c>
      <c r="H9739" t="s">
        <v>13150</v>
      </c>
      <c r="I9739" t="s">
        <v>12591</v>
      </c>
      <c r="J9739" t="s">
        <v>12592</v>
      </c>
      <c r="K9739" t="s">
        <v>13819</v>
      </c>
      <c r="L9739" t="s">
        <v>16139</v>
      </c>
      <c r="M9739" t="s">
        <v>16160</v>
      </c>
    </row>
    <row r="9740" spans="1:13">
      <c r="A9740" t="s">
        <v>12593</v>
      </c>
      <c r="B9740">
        <v>4.7</v>
      </c>
      <c r="C9740" t="str">
        <f t="shared" si="152"/>
        <v>4 – 5</v>
      </c>
      <c r="D9740">
        <v>45</v>
      </c>
      <c r="E9740" t="s">
        <v>13149</v>
      </c>
      <c r="G9740" t="s">
        <v>13150</v>
      </c>
      <c r="H9740" t="s">
        <v>13150</v>
      </c>
      <c r="I9740" t="s">
        <v>12596</v>
      </c>
      <c r="J9740" t="s">
        <v>12597</v>
      </c>
      <c r="K9740" t="s">
        <v>16019</v>
      </c>
      <c r="L9740" t="s">
        <v>14645</v>
      </c>
      <c r="M9740" t="s">
        <v>635</v>
      </c>
    </row>
    <row r="9741" spans="1:13">
      <c r="A9741" t="s">
        <v>12593</v>
      </c>
      <c r="B9741">
        <v>4.7</v>
      </c>
      <c r="C9741" t="str">
        <f t="shared" si="152"/>
        <v>4 – 5</v>
      </c>
      <c r="D9741">
        <v>45</v>
      </c>
      <c r="E9741" t="s">
        <v>13149</v>
      </c>
      <c r="G9741" t="s">
        <v>13150</v>
      </c>
      <c r="H9741" t="s">
        <v>13150</v>
      </c>
      <c r="I9741" t="s">
        <v>12596</v>
      </c>
      <c r="J9741" t="s">
        <v>12597</v>
      </c>
      <c r="K9741" t="s">
        <v>16019</v>
      </c>
      <c r="L9741" t="s">
        <v>14645</v>
      </c>
      <c r="M9741" t="s">
        <v>330</v>
      </c>
    </row>
    <row r="9742" spans="1:13">
      <c r="A9742" t="s">
        <v>12593</v>
      </c>
      <c r="B9742">
        <v>4.7</v>
      </c>
      <c r="C9742" t="str">
        <f t="shared" si="152"/>
        <v>4 – 5</v>
      </c>
      <c r="D9742">
        <v>45</v>
      </c>
      <c r="E9742" t="s">
        <v>13149</v>
      </c>
      <c r="G9742" t="s">
        <v>13150</v>
      </c>
      <c r="H9742" t="s">
        <v>13150</v>
      </c>
      <c r="I9742" t="s">
        <v>12596</v>
      </c>
      <c r="J9742" t="s">
        <v>12597</v>
      </c>
      <c r="K9742" t="s">
        <v>16019</v>
      </c>
      <c r="L9742" t="s">
        <v>14645</v>
      </c>
      <c r="M9742" t="s">
        <v>52</v>
      </c>
    </row>
    <row r="9743" spans="1:13">
      <c r="A9743" t="s">
        <v>12593</v>
      </c>
      <c r="B9743">
        <v>4.7</v>
      </c>
      <c r="C9743" t="str">
        <f t="shared" si="152"/>
        <v>4 – 5</v>
      </c>
      <c r="D9743">
        <v>45</v>
      </c>
      <c r="E9743" t="s">
        <v>13149</v>
      </c>
      <c r="G9743" t="s">
        <v>13150</v>
      </c>
      <c r="H9743" t="s">
        <v>13150</v>
      </c>
      <c r="I9743" t="s">
        <v>12596</v>
      </c>
      <c r="J9743" t="s">
        <v>12597</v>
      </c>
      <c r="K9743" t="s">
        <v>16019</v>
      </c>
      <c r="L9743" t="s">
        <v>14645</v>
      </c>
      <c r="M9743" t="s">
        <v>1762</v>
      </c>
    </row>
    <row r="9744" spans="1:13">
      <c r="A9744" t="s">
        <v>12593</v>
      </c>
      <c r="B9744">
        <v>4.7</v>
      </c>
      <c r="C9744" t="str">
        <f t="shared" si="152"/>
        <v>4 – 5</v>
      </c>
      <c r="D9744">
        <v>45</v>
      </c>
      <c r="E9744" t="s">
        <v>13149</v>
      </c>
      <c r="G9744" t="s">
        <v>13150</v>
      </c>
      <c r="H9744" t="s">
        <v>13150</v>
      </c>
      <c r="I9744" t="s">
        <v>12596</v>
      </c>
      <c r="J9744" t="s">
        <v>12597</v>
      </c>
      <c r="K9744" t="s">
        <v>16019</v>
      </c>
      <c r="L9744" t="s">
        <v>14645</v>
      </c>
      <c r="M9744" t="s">
        <v>595</v>
      </c>
    </row>
    <row r="9745" spans="1:13">
      <c r="A9745" t="s">
        <v>12598</v>
      </c>
      <c r="B9745">
        <v>2.8</v>
      </c>
      <c r="C9745" t="str">
        <f t="shared" si="152"/>
        <v>2 – 3</v>
      </c>
      <c r="D9745">
        <v>6</v>
      </c>
      <c r="E9745" t="s">
        <v>13149</v>
      </c>
      <c r="G9745" t="s">
        <v>13150</v>
      </c>
      <c r="H9745" t="s">
        <v>13150</v>
      </c>
      <c r="I9745" t="s">
        <v>12601</v>
      </c>
      <c r="J9745" t="s">
        <v>12602</v>
      </c>
      <c r="K9745" t="s">
        <v>13820</v>
      </c>
      <c r="L9745" t="s">
        <v>16139</v>
      </c>
      <c r="M9745" t="s">
        <v>635</v>
      </c>
    </row>
    <row r="9746" spans="1:13">
      <c r="A9746" t="s">
        <v>12598</v>
      </c>
      <c r="B9746">
        <v>2.8</v>
      </c>
      <c r="C9746" t="str">
        <f t="shared" si="152"/>
        <v>2 – 3</v>
      </c>
      <c r="D9746">
        <v>6</v>
      </c>
      <c r="E9746" t="s">
        <v>13149</v>
      </c>
      <c r="G9746" t="s">
        <v>13150</v>
      </c>
      <c r="H9746" t="s">
        <v>13150</v>
      </c>
      <c r="I9746" t="s">
        <v>12601</v>
      </c>
      <c r="J9746" t="s">
        <v>12602</v>
      </c>
      <c r="K9746" t="s">
        <v>13820</v>
      </c>
      <c r="L9746" t="s">
        <v>16139</v>
      </c>
      <c r="M9746" t="s">
        <v>262</v>
      </c>
    </row>
    <row r="9747" spans="1:13">
      <c r="A9747" t="s">
        <v>12598</v>
      </c>
      <c r="B9747">
        <v>2.8</v>
      </c>
      <c r="C9747" t="str">
        <f t="shared" si="152"/>
        <v>2 – 3</v>
      </c>
      <c r="D9747">
        <v>6</v>
      </c>
      <c r="E9747" t="s">
        <v>13149</v>
      </c>
      <c r="G9747" t="s">
        <v>13150</v>
      </c>
      <c r="H9747" t="s">
        <v>13150</v>
      </c>
      <c r="I9747" t="s">
        <v>12601</v>
      </c>
      <c r="J9747" t="s">
        <v>12602</v>
      </c>
      <c r="K9747" t="s">
        <v>13820</v>
      </c>
      <c r="L9747" t="s">
        <v>16139</v>
      </c>
      <c r="M9747" t="s">
        <v>10</v>
      </c>
    </row>
    <row r="9748" spans="1:13">
      <c r="A9748" t="s">
        <v>12598</v>
      </c>
      <c r="B9748">
        <v>2.8</v>
      </c>
      <c r="C9748" t="str">
        <f t="shared" si="152"/>
        <v>2 – 3</v>
      </c>
      <c r="D9748">
        <v>6</v>
      </c>
      <c r="E9748" t="s">
        <v>13149</v>
      </c>
      <c r="G9748" t="s">
        <v>13150</v>
      </c>
      <c r="H9748" t="s">
        <v>13150</v>
      </c>
      <c r="I9748" t="s">
        <v>12601</v>
      </c>
      <c r="J9748" t="s">
        <v>12602</v>
      </c>
      <c r="K9748" t="s">
        <v>13820</v>
      </c>
      <c r="L9748" t="s">
        <v>16139</v>
      </c>
      <c r="M9748" t="s">
        <v>595</v>
      </c>
    </row>
    <row r="9749" spans="1:13">
      <c r="A9749" t="s">
        <v>12598</v>
      </c>
      <c r="B9749">
        <v>2.8</v>
      </c>
      <c r="C9749" t="str">
        <f t="shared" si="152"/>
        <v>2 – 3</v>
      </c>
      <c r="D9749">
        <v>6</v>
      </c>
      <c r="E9749" t="s">
        <v>13149</v>
      </c>
      <c r="G9749" t="s">
        <v>13150</v>
      </c>
      <c r="H9749" t="s">
        <v>13150</v>
      </c>
      <c r="I9749" t="s">
        <v>12601</v>
      </c>
      <c r="J9749" t="s">
        <v>12602</v>
      </c>
      <c r="K9749" t="s">
        <v>13820</v>
      </c>
      <c r="L9749" t="s">
        <v>16139</v>
      </c>
      <c r="M9749" t="s">
        <v>16121</v>
      </c>
    </row>
    <row r="9750" spans="1:13">
      <c r="A9750" t="s">
        <v>12603</v>
      </c>
      <c r="B9750">
        <v>2.4</v>
      </c>
      <c r="C9750" t="str">
        <f t="shared" si="152"/>
        <v>2 – 3</v>
      </c>
      <c r="D9750">
        <v>500</v>
      </c>
      <c r="E9750" t="s">
        <v>13149</v>
      </c>
      <c r="G9750" t="s">
        <v>13150</v>
      </c>
      <c r="H9750" t="s">
        <v>13150</v>
      </c>
      <c r="I9750" t="s">
        <v>12605</v>
      </c>
      <c r="J9750" t="s">
        <v>12606</v>
      </c>
      <c r="K9750" t="s">
        <v>16020</v>
      </c>
      <c r="L9750" t="s">
        <v>14067</v>
      </c>
      <c r="M9750" t="s">
        <v>149</v>
      </c>
    </row>
    <row r="9751" spans="1:13">
      <c r="A9751" t="s">
        <v>12603</v>
      </c>
      <c r="B9751">
        <v>2.4</v>
      </c>
      <c r="C9751" t="str">
        <f t="shared" si="152"/>
        <v>2 – 3</v>
      </c>
      <c r="D9751">
        <v>500</v>
      </c>
      <c r="E9751" t="s">
        <v>13149</v>
      </c>
      <c r="G9751" t="s">
        <v>13150</v>
      </c>
      <c r="H9751" t="s">
        <v>13150</v>
      </c>
      <c r="I9751" t="s">
        <v>12605</v>
      </c>
      <c r="J9751" t="s">
        <v>12606</v>
      </c>
      <c r="K9751" t="s">
        <v>16020</v>
      </c>
      <c r="L9751" t="s">
        <v>14067</v>
      </c>
      <c r="M9751" t="s">
        <v>52</v>
      </c>
    </row>
    <row r="9752" spans="1:13">
      <c r="A9752" t="s">
        <v>12603</v>
      </c>
      <c r="B9752">
        <v>2.4</v>
      </c>
      <c r="C9752" t="str">
        <f t="shared" si="152"/>
        <v>2 – 3</v>
      </c>
      <c r="D9752">
        <v>500</v>
      </c>
      <c r="E9752" t="s">
        <v>13149</v>
      </c>
      <c r="G9752" t="s">
        <v>13150</v>
      </c>
      <c r="H9752" t="s">
        <v>13150</v>
      </c>
      <c r="I9752" t="s">
        <v>12605</v>
      </c>
      <c r="J9752" t="s">
        <v>12606</v>
      </c>
      <c r="K9752" t="s">
        <v>16020</v>
      </c>
      <c r="L9752" t="s">
        <v>14067</v>
      </c>
      <c r="M9752" t="s">
        <v>18</v>
      </c>
    </row>
    <row r="9753" spans="1:13">
      <c r="A9753" t="s">
        <v>12603</v>
      </c>
      <c r="B9753">
        <v>2.4</v>
      </c>
      <c r="C9753" t="str">
        <f t="shared" si="152"/>
        <v>2 – 3</v>
      </c>
      <c r="D9753">
        <v>500</v>
      </c>
      <c r="E9753" t="s">
        <v>13149</v>
      </c>
      <c r="G9753" t="s">
        <v>13150</v>
      </c>
      <c r="H9753" t="s">
        <v>13150</v>
      </c>
      <c r="I9753" t="s">
        <v>12605</v>
      </c>
      <c r="J9753" t="s">
        <v>12606</v>
      </c>
      <c r="K9753" t="s">
        <v>16020</v>
      </c>
      <c r="L9753" t="s">
        <v>14067</v>
      </c>
      <c r="M9753" t="s">
        <v>1220</v>
      </c>
    </row>
    <row r="9754" spans="1:13">
      <c r="A9754" t="s">
        <v>12608</v>
      </c>
      <c r="B9754">
        <v>5</v>
      </c>
      <c r="C9754" t="str">
        <f t="shared" si="152"/>
        <v>4 – 5</v>
      </c>
      <c r="D9754">
        <v>500</v>
      </c>
      <c r="E9754" t="s">
        <v>13149</v>
      </c>
      <c r="G9754" t="s">
        <v>13150</v>
      </c>
      <c r="H9754" t="s">
        <v>13150</v>
      </c>
      <c r="I9754" t="s">
        <v>12610</v>
      </c>
      <c r="J9754" t="s">
        <v>12611</v>
      </c>
      <c r="K9754" t="s">
        <v>13821</v>
      </c>
      <c r="L9754" t="s">
        <v>16139</v>
      </c>
      <c r="M9754" t="s">
        <v>257</v>
      </c>
    </row>
    <row r="9755" spans="1:13">
      <c r="A9755" t="s">
        <v>12608</v>
      </c>
      <c r="B9755">
        <v>5</v>
      </c>
      <c r="C9755" t="str">
        <f t="shared" si="152"/>
        <v>4 – 5</v>
      </c>
      <c r="D9755">
        <v>500</v>
      </c>
      <c r="E9755" t="s">
        <v>13149</v>
      </c>
      <c r="G9755" t="s">
        <v>13150</v>
      </c>
      <c r="H9755" t="s">
        <v>13150</v>
      </c>
      <c r="I9755" t="s">
        <v>12610</v>
      </c>
      <c r="J9755" t="s">
        <v>12611</v>
      </c>
      <c r="K9755" t="s">
        <v>13821</v>
      </c>
      <c r="L9755" t="s">
        <v>16139</v>
      </c>
      <c r="M9755" t="s">
        <v>12403</v>
      </c>
    </row>
    <row r="9756" spans="1:13">
      <c r="A9756" t="s">
        <v>12612</v>
      </c>
      <c r="B9756">
        <v>4</v>
      </c>
      <c r="C9756" t="str">
        <f t="shared" si="152"/>
        <v>3 – 4</v>
      </c>
      <c r="D9756">
        <v>100</v>
      </c>
      <c r="E9756" t="s">
        <v>13149</v>
      </c>
      <c r="G9756" t="s">
        <v>13150</v>
      </c>
      <c r="H9756" t="s">
        <v>13150</v>
      </c>
      <c r="I9756" t="s">
        <v>12614</v>
      </c>
      <c r="J9756" t="s">
        <v>12615</v>
      </c>
      <c r="K9756" t="s">
        <v>13822</v>
      </c>
      <c r="L9756" t="s">
        <v>14400</v>
      </c>
      <c r="M9756" t="s">
        <v>16111</v>
      </c>
    </row>
    <row r="9757" spans="1:13">
      <c r="A9757" t="s">
        <v>12616</v>
      </c>
      <c r="B9757">
        <v>4.5999999999999996</v>
      </c>
      <c r="C9757" t="str">
        <f t="shared" si="152"/>
        <v>4 – 5</v>
      </c>
      <c r="D9757">
        <v>2000</v>
      </c>
      <c r="E9757" t="s">
        <v>13149</v>
      </c>
      <c r="G9757" t="s">
        <v>13150</v>
      </c>
      <c r="H9757" t="s">
        <v>13150</v>
      </c>
      <c r="I9757" t="s">
        <v>12618</v>
      </c>
      <c r="J9757" t="s">
        <v>12619</v>
      </c>
      <c r="K9757" t="s">
        <v>13823</v>
      </c>
      <c r="L9757" t="s">
        <v>14400</v>
      </c>
      <c r="M9757" t="s">
        <v>18</v>
      </c>
    </row>
    <row r="9758" spans="1:13">
      <c r="A9758" t="s">
        <v>12616</v>
      </c>
      <c r="B9758">
        <v>4.5999999999999996</v>
      </c>
      <c r="C9758" t="str">
        <f t="shared" si="152"/>
        <v>4 – 5</v>
      </c>
      <c r="D9758">
        <v>2000</v>
      </c>
      <c r="E9758" t="s">
        <v>13149</v>
      </c>
      <c r="G9758" t="s">
        <v>13150</v>
      </c>
      <c r="H9758" t="s">
        <v>13150</v>
      </c>
      <c r="I9758" t="s">
        <v>12618</v>
      </c>
      <c r="J9758" t="s">
        <v>12619</v>
      </c>
      <c r="K9758" t="s">
        <v>13823</v>
      </c>
      <c r="L9758" t="s">
        <v>14400</v>
      </c>
      <c r="M9758" t="s">
        <v>1511</v>
      </c>
    </row>
    <row r="9759" spans="1:13">
      <c r="A9759" t="s">
        <v>12616</v>
      </c>
      <c r="B9759">
        <v>4.5999999999999996</v>
      </c>
      <c r="C9759" t="str">
        <f t="shared" si="152"/>
        <v>4 – 5</v>
      </c>
      <c r="D9759">
        <v>2000</v>
      </c>
      <c r="E9759" t="s">
        <v>13149</v>
      </c>
      <c r="G9759" t="s">
        <v>13150</v>
      </c>
      <c r="H9759" t="s">
        <v>13150</v>
      </c>
      <c r="I9759" t="s">
        <v>12618</v>
      </c>
      <c r="J9759" t="s">
        <v>12619</v>
      </c>
      <c r="K9759" t="s">
        <v>13823</v>
      </c>
      <c r="L9759" t="s">
        <v>14400</v>
      </c>
      <c r="M9759" t="s">
        <v>16113</v>
      </c>
    </row>
    <row r="9760" spans="1:13">
      <c r="A9760" t="s">
        <v>12616</v>
      </c>
      <c r="B9760">
        <v>4.5999999999999996</v>
      </c>
      <c r="C9760" t="str">
        <f t="shared" si="152"/>
        <v>4 – 5</v>
      </c>
      <c r="D9760">
        <v>2000</v>
      </c>
      <c r="E9760" t="s">
        <v>13149</v>
      </c>
      <c r="G9760" t="s">
        <v>13150</v>
      </c>
      <c r="H9760" t="s">
        <v>13150</v>
      </c>
      <c r="I9760" t="s">
        <v>12618</v>
      </c>
      <c r="J9760" t="s">
        <v>12619</v>
      </c>
      <c r="K9760" t="s">
        <v>13823</v>
      </c>
      <c r="L9760" t="s">
        <v>14400</v>
      </c>
      <c r="M9760" t="s">
        <v>8122</v>
      </c>
    </row>
    <row r="9761" spans="1:13">
      <c r="A9761" t="s">
        <v>12616</v>
      </c>
      <c r="B9761">
        <v>4.5999999999999996</v>
      </c>
      <c r="C9761" t="str">
        <f t="shared" si="152"/>
        <v>4 – 5</v>
      </c>
      <c r="D9761">
        <v>2000</v>
      </c>
      <c r="E9761" t="s">
        <v>13149</v>
      </c>
      <c r="G9761" t="s">
        <v>13150</v>
      </c>
      <c r="H9761" t="s">
        <v>13150</v>
      </c>
      <c r="I9761" t="s">
        <v>12618</v>
      </c>
      <c r="J9761" t="s">
        <v>12619</v>
      </c>
      <c r="K9761" t="s">
        <v>13823</v>
      </c>
      <c r="L9761" t="s">
        <v>14400</v>
      </c>
      <c r="M9761" t="s">
        <v>16109</v>
      </c>
    </row>
    <row r="9762" spans="1:13">
      <c r="A9762" t="s">
        <v>12621</v>
      </c>
      <c r="C9762" t="str">
        <f t="shared" si="152"/>
        <v>No Rating</v>
      </c>
      <c r="E9762" t="s">
        <v>13150</v>
      </c>
      <c r="G9762" t="s">
        <v>13150</v>
      </c>
      <c r="H9762" t="s">
        <v>13150</v>
      </c>
      <c r="I9762" t="s">
        <v>12623</v>
      </c>
      <c r="J9762" t="s">
        <v>12624</v>
      </c>
      <c r="K9762" t="s">
        <v>13824</v>
      </c>
      <c r="L9762" t="s">
        <v>16139</v>
      </c>
      <c r="M9762" t="s">
        <v>635</v>
      </c>
    </row>
    <row r="9763" spans="1:13">
      <c r="A9763" t="s">
        <v>12621</v>
      </c>
      <c r="C9763" t="str">
        <f t="shared" si="152"/>
        <v>No Rating</v>
      </c>
      <c r="E9763" t="s">
        <v>13150</v>
      </c>
      <c r="G9763" t="s">
        <v>13150</v>
      </c>
      <c r="H9763" t="s">
        <v>13150</v>
      </c>
      <c r="I9763" t="s">
        <v>12623</v>
      </c>
      <c r="J9763" t="s">
        <v>12624</v>
      </c>
      <c r="K9763" t="s">
        <v>13824</v>
      </c>
      <c r="L9763" t="s">
        <v>16139</v>
      </c>
      <c r="M9763" t="s">
        <v>262</v>
      </c>
    </row>
    <row r="9764" spans="1:13">
      <c r="A9764" t="s">
        <v>12621</v>
      </c>
      <c r="C9764" t="str">
        <f t="shared" si="152"/>
        <v>No Rating</v>
      </c>
      <c r="E9764" t="s">
        <v>13150</v>
      </c>
      <c r="G9764" t="s">
        <v>13150</v>
      </c>
      <c r="H9764" t="s">
        <v>13150</v>
      </c>
      <c r="I9764" t="s">
        <v>12623</v>
      </c>
      <c r="J9764" t="s">
        <v>12624</v>
      </c>
      <c r="K9764" t="s">
        <v>13824</v>
      </c>
      <c r="L9764" t="s">
        <v>16139</v>
      </c>
      <c r="M9764" t="s">
        <v>10</v>
      </c>
    </row>
    <row r="9765" spans="1:13">
      <c r="A9765" t="s">
        <v>12621</v>
      </c>
      <c r="C9765" t="str">
        <f t="shared" si="152"/>
        <v>No Rating</v>
      </c>
      <c r="E9765" t="s">
        <v>13150</v>
      </c>
      <c r="G9765" t="s">
        <v>13150</v>
      </c>
      <c r="H9765" t="s">
        <v>13150</v>
      </c>
      <c r="I9765" t="s">
        <v>12623</v>
      </c>
      <c r="J9765" t="s">
        <v>12624</v>
      </c>
      <c r="K9765" t="s">
        <v>13824</v>
      </c>
      <c r="L9765" t="s">
        <v>16139</v>
      </c>
      <c r="M9765" t="s">
        <v>595</v>
      </c>
    </row>
    <row r="9766" spans="1:13">
      <c r="A9766" t="s">
        <v>12625</v>
      </c>
      <c r="C9766" t="str">
        <f t="shared" si="152"/>
        <v>No Rating</v>
      </c>
      <c r="E9766" t="s">
        <v>13150</v>
      </c>
      <c r="G9766" t="s">
        <v>13150</v>
      </c>
      <c r="H9766" t="s">
        <v>13150</v>
      </c>
      <c r="I9766" t="s">
        <v>12627</v>
      </c>
      <c r="J9766" t="s">
        <v>12628</v>
      </c>
      <c r="K9766" t="s">
        <v>13825</v>
      </c>
      <c r="L9766" t="s">
        <v>13155</v>
      </c>
      <c r="M9766" t="s">
        <v>16111</v>
      </c>
    </row>
    <row r="9767" spans="1:13">
      <c r="A9767" t="s">
        <v>12629</v>
      </c>
      <c r="B9767">
        <v>4.5</v>
      </c>
      <c r="C9767" t="str">
        <f t="shared" si="152"/>
        <v>4 – 5</v>
      </c>
      <c r="D9767">
        <v>2000</v>
      </c>
      <c r="E9767" t="s">
        <v>13149</v>
      </c>
      <c r="G9767" t="s">
        <v>13150</v>
      </c>
      <c r="H9767" t="s">
        <v>13150</v>
      </c>
      <c r="I9767" t="s">
        <v>12631</v>
      </c>
      <c r="J9767" t="s">
        <v>12632</v>
      </c>
      <c r="K9767" t="s">
        <v>16021</v>
      </c>
      <c r="L9767" t="s">
        <v>14645</v>
      </c>
      <c r="M9767" t="s">
        <v>262</v>
      </c>
    </row>
    <row r="9768" spans="1:13">
      <c r="A9768" t="s">
        <v>12629</v>
      </c>
      <c r="B9768">
        <v>4.5</v>
      </c>
      <c r="C9768" t="str">
        <f t="shared" si="152"/>
        <v>4 – 5</v>
      </c>
      <c r="D9768">
        <v>2000</v>
      </c>
      <c r="E9768" t="s">
        <v>13149</v>
      </c>
      <c r="G9768" t="s">
        <v>13150</v>
      </c>
      <c r="H9768" t="s">
        <v>13150</v>
      </c>
      <c r="I9768" t="s">
        <v>12631</v>
      </c>
      <c r="J9768" t="s">
        <v>12632</v>
      </c>
      <c r="K9768" t="s">
        <v>16021</v>
      </c>
      <c r="L9768" t="s">
        <v>14645</v>
      </c>
      <c r="M9768" t="s">
        <v>10</v>
      </c>
    </row>
    <row r="9769" spans="1:13">
      <c r="A9769" t="s">
        <v>12629</v>
      </c>
      <c r="B9769">
        <v>4.5</v>
      </c>
      <c r="C9769" t="str">
        <f t="shared" si="152"/>
        <v>4 – 5</v>
      </c>
      <c r="D9769">
        <v>2000</v>
      </c>
      <c r="E9769" t="s">
        <v>13149</v>
      </c>
      <c r="G9769" t="s">
        <v>13150</v>
      </c>
      <c r="H9769" t="s">
        <v>13150</v>
      </c>
      <c r="I9769" t="s">
        <v>12631</v>
      </c>
      <c r="J9769" t="s">
        <v>12632</v>
      </c>
      <c r="K9769" t="s">
        <v>16021</v>
      </c>
      <c r="L9769" t="s">
        <v>14645</v>
      </c>
      <c r="M9769" t="s">
        <v>595</v>
      </c>
    </row>
    <row r="9770" spans="1:13">
      <c r="A9770" t="s">
        <v>12633</v>
      </c>
      <c r="C9770" t="str">
        <f t="shared" si="152"/>
        <v>No Rating</v>
      </c>
      <c r="E9770" t="s">
        <v>13150</v>
      </c>
      <c r="G9770" t="s">
        <v>13150</v>
      </c>
      <c r="H9770" t="s">
        <v>13150</v>
      </c>
      <c r="I9770" t="s">
        <v>12635</v>
      </c>
      <c r="J9770" t="s">
        <v>12636</v>
      </c>
      <c r="K9770" t="s">
        <v>13826</v>
      </c>
      <c r="L9770" t="s">
        <v>13155</v>
      </c>
      <c r="M9770" t="s">
        <v>635</v>
      </c>
    </row>
    <row r="9771" spans="1:13">
      <c r="A9771" t="s">
        <v>12633</v>
      </c>
      <c r="C9771" t="str">
        <f t="shared" si="152"/>
        <v>No Rating</v>
      </c>
      <c r="E9771" t="s">
        <v>13150</v>
      </c>
      <c r="G9771" t="s">
        <v>13150</v>
      </c>
      <c r="H9771" t="s">
        <v>13150</v>
      </c>
      <c r="I9771" t="s">
        <v>12635</v>
      </c>
      <c r="J9771" t="s">
        <v>12636</v>
      </c>
      <c r="K9771" t="s">
        <v>13826</v>
      </c>
      <c r="L9771" t="s">
        <v>13155</v>
      </c>
      <c r="M9771" t="s">
        <v>18</v>
      </c>
    </row>
    <row r="9772" spans="1:13">
      <c r="A9772" t="s">
        <v>12633</v>
      </c>
      <c r="C9772" t="str">
        <f t="shared" si="152"/>
        <v>No Rating</v>
      </c>
      <c r="E9772" t="s">
        <v>13150</v>
      </c>
      <c r="G9772" t="s">
        <v>13150</v>
      </c>
      <c r="H9772" t="s">
        <v>13150</v>
      </c>
      <c r="I9772" t="s">
        <v>12635</v>
      </c>
      <c r="J9772" t="s">
        <v>12636</v>
      </c>
      <c r="K9772" t="s">
        <v>13826</v>
      </c>
      <c r="L9772" t="s">
        <v>13155</v>
      </c>
      <c r="M9772" t="s">
        <v>595</v>
      </c>
    </row>
    <row r="9773" spans="1:13">
      <c r="A9773" t="s">
        <v>12633</v>
      </c>
      <c r="C9773" t="str">
        <f t="shared" si="152"/>
        <v>No Rating</v>
      </c>
      <c r="E9773" t="s">
        <v>13150</v>
      </c>
      <c r="G9773" t="s">
        <v>13150</v>
      </c>
      <c r="H9773" t="s">
        <v>13150</v>
      </c>
      <c r="I9773" t="s">
        <v>12635</v>
      </c>
      <c r="J9773" t="s">
        <v>12636</v>
      </c>
      <c r="K9773" t="s">
        <v>13826</v>
      </c>
      <c r="L9773" t="s">
        <v>13155</v>
      </c>
      <c r="M9773" t="s">
        <v>5392</v>
      </c>
    </row>
    <row r="9774" spans="1:13">
      <c r="A9774" t="s">
        <v>12633</v>
      </c>
      <c r="C9774" t="str">
        <f t="shared" si="152"/>
        <v>No Rating</v>
      </c>
      <c r="E9774" t="s">
        <v>13150</v>
      </c>
      <c r="G9774" t="s">
        <v>13150</v>
      </c>
      <c r="H9774" t="s">
        <v>13150</v>
      </c>
      <c r="I9774" t="s">
        <v>12635</v>
      </c>
      <c r="J9774" t="s">
        <v>12636</v>
      </c>
      <c r="K9774" t="s">
        <v>13826</v>
      </c>
      <c r="L9774" t="s">
        <v>13155</v>
      </c>
      <c r="M9774" t="s">
        <v>1220</v>
      </c>
    </row>
    <row r="9775" spans="1:13">
      <c r="A9775" t="s">
        <v>12638</v>
      </c>
      <c r="B9775">
        <v>4.3</v>
      </c>
      <c r="C9775" t="str">
        <f t="shared" si="152"/>
        <v>4 – 5</v>
      </c>
      <c r="D9775">
        <v>500</v>
      </c>
      <c r="E9775" t="s">
        <v>13149</v>
      </c>
      <c r="G9775" t="s">
        <v>13150</v>
      </c>
      <c r="H9775" t="s">
        <v>13150</v>
      </c>
      <c r="I9775" t="s">
        <v>12640</v>
      </c>
      <c r="J9775" t="s">
        <v>12641</v>
      </c>
      <c r="K9775" t="s">
        <v>16186</v>
      </c>
      <c r="L9775" t="s">
        <v>16139</v>
      </c>
      <c r="M9775" t="s">
        <v>635</v>
      </c>
    </row>
    <row r="9776" spans="1:13">
      <c r="A9776" t="s">
        <v>12638</v>
      </c>
      <c r="B9776">
        <v>4.3</v>
      </c>
      <c r="C9776" t="str">
        <f t="shared" si="152"/>
        <v>4 – 5</v>
      </c>
      <c r="D9776">
        <v>500</v>
      </c>
      <c r="E9776" t="s">
        <v>13149</v>
      </c>
      <c r="G9776" t="s">
        <v>13150</v>
      </c>
      <c r="H9776" t="s">
        <v>13150</v>
      </c>
      <c r="I9776" t="s">
        <v>12640</v>
      </c>
      <c r="J9776" t="s">
        <v>12641</v>
      </c>
      <c r="K9776" t="s">
        <v>16186</v>
      </c>
      <c r="L9776" t="s">
        <v>16139</v>
      </c>
      <c r="M9776" t="s">
        <v>4950</v>
      </c>
    </row>
    <row r="9777" spans="1:13">
      <c r="A9777" t="s">
        <v>12638</v>
      </c>
      <c r="B9777">
        <v>4.3</v>
      </c>
      <c r="C9777" t="str">
        <f t="shared" si="152"/>
        <v>4 – 5</v>
      </c>
      <c r="D9777">
        <v>500</v>
      </c>
      <c r="E9777" t="s">
        <v>13149</v>
      </c>
      <c r="G9777" t="s">
        <v>13150</v>
      </c>
      <c r="H9777" t="s">
        <v>13150</v>
      </c>
      <c r="I9777" t="s">
        <v>12640</v>
      </c>
      <c r="J9777" t="s">
        <v>12641</v>
      </c>
      <c r="K9777" t="s">
        <v>16186</v>
      </c>
      <c r="L9777" t="s">
        <v>16139</v>
      </c>
      <c r="M9777" t="s">
        <v>149</v>
      </c>
    </row>
    <row r="9778" spans="1:13">
      <c r="A9778" t="s">
        <v>12638</v>
      </c>
      <c r="B9778">
        <v>4.3</v>
      </c>
      <c r="C9778" t="str">
        <f t="shared" si="152"/>
        <v>4 – 5</v>
      </c>
      <c r="D9778">
        <v>500</v>
      </c>
      <c r="E9778" t="s">
        <v>13149</v>
      </c>
      <c r="G9778" t="s">
        <v>13150</v>
      </c>
      <c r="H9778" t="s">
        <v>13150</v>
      </c>
      <c r="I9778" t="s">
        <v>12640</v>
      </c>
      <c r="J9778" t="s">
        <v>12641</v>
      </c>
      <c r="K9778" t="s">
        <v>16186</v>
      </c>
      <c r="L9778" t="s">
        <v>16139</v>
      </c>
      <c r="M9778" t="s">
        <v>330</v>
      </c>
    </row>
    <row r="9779" spans="1:13">
      <c r="A9779" t="s">
        <v>12638</v>
      </c>
      <c r="B9779">
        <v>4.3</v>
      </c>
      <c r="C9779" t="str">
        <f t="shared" si="152"/>
        <v>4 – 5</v>
      </c>
      <c r="D9779">
        <v>500</v>
      </c>
      <c r="E9779" t="s">
        <v>13149</v>
      </c>
      <c r="G9779" t="s">
        <v>13150</v>
      </c>
      <c r="H9779" t="s">
        <v>13150</v>
      </c>
      <c r="I9779" t="s">
        <v>12640</v>
      </c>
      <c r="J9779" t="s">
        <v>12641</v>
      </c>
      <c r="K9779" t="s">
        <v>16186</v>
      </c>
      <c r="L9779" t="s">
        <v>16139</v>
      </c>
      <c r="M9779" t="s">
        <v>16118</v>
      </c>
    </row>
    <row r="9780" spans="1:13">
      <c r="A9780" t="s">
        <v>12642</v>
      </c>
      <c r="B9780">
        <v>4.8</v>
      </c>
      <c r="C9780" t="str">
        <f t="shared" si="152"/>
        <v>4 – 5</v>
      </c>
      <c r="D9780">
        <v>82</v>
      </c>
      <c r="E9780" t="s">
        <v>13149</v>
      </c>
      <c r="G9780" t="s">
        <v>13150</v>
      </c>
      <c r="H9780" t="s">
        <v>13150</v>
      </c>
      <c r="I9780" t="s">
        <v>12645</v>
      </c>
      <c r="J9780" t="s">
        <v>12646</v>
      </c>
      <c r="K9780" t="s">
        <v>16022</v>
      </c>
      <c r="L9780" t="s">
        <v>14488</v>
      </c>
      <c r="M9780" t="s">
        <v>257</v>
      </c>
    </row>
    <row r="9781" spans="1:13">
      <c r="A9781" t="s">
        <v>12642</v>
      </c>
      <c r="B9781">
        <v>4.8</v>
      </c>
      <c r="C9781" t="str">
        <f t="shared" si="152"/>
        <v>4 – 5</v>
      </c>
      <c r="D9781">
        <v>82</v>
      </c>
      <c r="E9781" t="s">
        <v>13149</v>
      </c>
      <c r="G9781" t="s">
        <v>13150</v>
      </c>
      <c r="H9781" t="s">
        <v>13150</v>
      </c>
      <c r="I9781" t="s">
        <v>12645</v>
      </c>
      <c r="J9781" t="s">
        <v>12646</v>
      </c>
      <c r="K9781" t="s">
        <v>16022</v>
      </c>
      <c r="L9781" t="s">
        <v>14488</v>
      </c>
      <c r="M9781" t="s">
        <v>10</v>
      </c>
    </row>
    <row r="9782" spans="1:13">
      <c r="A9782" t="s">
        <v>12642</v>
      </c>
      <c r="B9782">
        <v>4.8</v>
      </c>
      <c r="C9782" t="str">
        <f t="shared" si="152"/>
        <v>4 – 5</v>
      </c>
      <c r="D9782">
        <v>82</v>
      </c>
      <c r="E9782" t="s">
        <v>13149</v>
      </c>
      <c r="G9782" t="s">
        <v>13150</v>
      </c>
      <c r="H9782" t="s">
        <v>13150</v>
      </c>
      <c r="I9782" t="s">
        <v>12645</v>
      </c>
      <c r="J9782" t="s">
        <v>12646</v>
      </c>
      <c r="K9782" t="s">
        <v>16022</v>
      </c>
      <c r="L9782" t="s">
        <v>14488</v>
      </c>
      <c r="M9782" t="s">
        <v>52</v>
      </c>
    </row>
    <row r="9783" spans="1:13">
      <c r="A9783" t="s">
        <v>12642</v>
      </c>
      <c r="B9783">
        <v>4.8</v>
      </c>
      <c r="C9783" t="str">
        <f t="shared" si="152"/>
        <v>4 – 5</v>
      </c>
      <c r="D9783">
        <v>82</v>
      </c>
      <c r="E9783" t="s">
        <v>13149</v>
      </c>
      <c r="G9783" t="s">
        <v>13150</v>
      </c>
      <c r="H9783" t="s">
        <v>13150</v>
      </c>
      <c r="I9783" t="s">
        <v>12645</v>
      </c>
      <c r="J9783" t="s">
        <v>12646</v>
      </c>
      <c r="K9783" t="s">
        <v>16022</v>
      </c>
      <c r="L9783" t="s">
        <v>14488</v>
      </c>
      <c r="M9783" t="s">
        <v>2256</v>
      </c>
    </row>
    <row r="9784" spans="1:13">
      <c r="A9784" t="s">
        <v>12642</v>
      </c>
      <c r="B9784">
        <v>4.8</v>
      </c>
      <c r="C9784" t="str">
        <f t="shared" si="152"/>
        <v>4 – 5</v>
      </c>
      <c r="D9784">
        <v>82</v>
      </c>
      <c r="E9784" t="s">
        <v>13149</v>
      </c>
      <c r="G9784" t="s">
        <v>13150</v>
      </c>
      <c r="H9784" t="s">
        <v>13150</v>
      </c>
      <c r="I9784" t="s">
        <v>12645</v>
      </c>
      <c r="J9784" t="s">
        <v>12646</v>
      </c>
      <c r="K9784" t="s">
        <v>16022</v>
      </c>
      <c r="L9784" t="s">
        <v>14488</v>
      </c>
      <c r="M9784" t="s">
        <v>16108</v>
      </c>
    </row>
    <row r="9785" spans="1:13">
      <c r="A9785" t="s">
        <v>12648</v>
      </c>
      <c r="B9785">
        <v>3.4</v>
      </c>
      <c r="C9785" t="str">
        <f t="shared" si="152"/>
        <v>3 – 4</v>
      </c>
      <c r="D9785">
        <v>100</v>
      </c>
      <c r="E9785" t="s">
        <v>13149</v>
      </c>
      <c r="G9785" t="s">
        <v>13150</v>
      </c>
      <c r="H9785" t="s">
        <v>13150</v>
      </c>
      <c r="I9785" t="s">
        <v>12650</v>
      </c>
      <c r="J9785" t="s">
        <v>12651</v>
      </c>
      <c r="K9785" t="s">
        <v>13827</v>
      </c>
      <c r="L9785" t="s">
        <v>14488</v>
      </c>
      <c r="M9785" t="s">
        <v>149</v>
      </c>
    </row>
    <row r="9786" spans="1:13">
      <c r="A9786" t="s">
        <v>12648</v>
      </c>
      <c r="B9786">
        <v>3.4</v>
      </c>
      <c r="C9786" t="str">
        <f t="shared" si="152"/>
        <v>3 – 4</v>
      </c>
      <c r="D9786">
        <v>100</v>
      </c>
      <c r="E9786" t="s">
        <v>13149</v>
      </c>
      <c r="G9786" t="s">
        <v>13150</v>
      </c>
      <c r="H9786" t="s">
        <v>13150</v>
      </c>
      <c r="I9786" t="s">
        <v>12650</v>
      </c>
      <c r="J9786" t="s">
        <v>12651</v>
      </c>
      <c r="K9786" t="s">
        <v>13827</v>
      </c>
      <c r="L9786" t="s">
        <v>14488</v>
      </c>
      <c r="M9786" t="s">
        <v>257</v>
      </c>
    </row>
    <row r="9787" spans="1:13">
      <c r="A9787" t="s">
        <v>12648</v>
      </c>
      <c r="B9787">
        <v>3.4</v>
      </c>
      <c r="C9787" t="str">
        <f t="shared" si="152"/>
        <v>3 – 4</v>
      </c>
      <c r="D9787">
        <v>100</v>
      </c>
      <c r="E9787" t="s">
        <v>13149</v>
      </c>
      <c r="G9787" t="s">
        <v>13150</v>
      </c>
      <c r="H9787" t="s">
        <v>13150</v>
      </c>
      <c r="I9787" t="s">
        <v>12650</v>
      </c>
      <c r="J9787" t="s">
        <v>12651</v>
      </c>
      <c r="K9787" t="s">
        <v>13827</v>
      </c>
      <c r="L9787" t="s">
        <v>14488</v>
      </c>
      <c r="M9787" t="s">
        <v>52</v>
      </c>
    </row>
    <row r="9788" spans="1:13">
      <c r="A9788" t="s">
        <v>12648</v>
      </c>
      <c r="B9788">
        <v>3.4</v>
      </c>
      <c r="C9788" t="str">
        <f t="shared" si="152"/>
        <v>3 – 4</v>
      </c>
      <c r="D9788">
        <v>100</v>
      </c>
      <c r="E9788" t="s">
        <v>13149</v>
      </c>
      <c r="G9788" t="s">
        <v>13150</v>
      </c>
      <c r="H9788" t="s">
        <v>13150</v>
      </c>
      <c r="I9788" t="s">
        <v>12650</v>
      </c>
      <c r="J9788" t="s">
        <v>12651</v>
      </c>
      <c r="K9788" t="s">
        <v>13827</v>
      </c>
      <c r="L9788" t="s">
        <v>14488</v>
      </c>
      <c r="M9788" t="s">
        <v>12403</v>
      </c>
    </row>
    <row r="9789" spans="1:13">
      <c r="A9789" t="s">
        <v>12653</v>
      </c>
      <c r="B9789">
        <v>4.5999999999999996</v>
      </c>
      <c r="C9789" t="str">
        <f t="shared" si="152"/>
        <v>4 – 5</v>
      </c>
      <c r="D9789">
        <v>2000</v>
      </c>
      <c r="E9789" t="s">
        <v>13149</v>
      </c>
      <c r="G9789" t="s">
        <v>13150</v>
      </c>
      <c r="H9789" t="s">
        <v>13150</v>
      </c>
      <c r="I9789" t="s">
        <v>12655</v>
      </c>
      <c r="J9789" t="s">
        <v>12656</v>
      </c>
      <c r="K9789" t="s">
        <v>13828</v>
      </c>
      <c r="L9789" t="s">
        <v>14488</v>
      </c>
      <c r="M9789" t="s">
        <v>1505</v>
      </c>
    </row>
    <row r="9790" spans="1:13">
      <c r="A9790" t="s">
        <v>12653</v>
      </c>
      <c r="B9790">
        <v>4.5999999999999996</v>
      </c>
      <c r="C9790" t="str">
        <f t="shared" si="152"/>
        <v>4 – 5</v>
      </c>
      <c r="D9790">
        <v>2000</v>
      </c>
      <c r="E9790" t="s">
        <v>13149</v>
      </c>
      <c r="G9790" t="s">
        <v>13150</v>
      </c>
      <c r="H9790" t="s">
        <v>13150</v>
      </c>
      <c r="I9790" t="s">
        <v>12655</v>
      </c>
      <c r="J9790" t="s">
        <v>12656</v>
      </c>
      <c r="K9790" t="s">
        <v>13828</v>
      </c>
      <c r="L9790" t="s">
        <v>14488</v>
      </c>
      <c r="M9790" t="s">
        <v>18</v>
      </c>
    </row>
    <row r="9791" spans="1:13">
      <c r="A9791" t="s">
        <v>12653</v>
      </c>
      <c r="B9791">
        <v>4.5999999999999996</v>
      </c>
      <c r="C9791" t="str">
        <f t="shared" si="152"/>
        <v>4 – 5</v>
      </c>
      <c r="D9791">
        <v>2000</v>
      </c>
      <c r="E9791" t="s">
        <v>13149</v>
      </c>
      <c r="G9791" t="s">
        <v>13150</v>
      </c>
      <c r="H9791" t="s">
        <v>13150</v>
      </c>
      <c r="I9791" t="s">
        <v>12655</v>
      </c>
      <c r="J9791" t="s">
        <v>12656</v>
      </c>
      <c r="K9791" t="s">
        <v>13828</v>
      </c>
      <c r="L9791" t="s">
        <v>14488</v>
      </c>
      <c r="M9791" t="s">
        <v>3586</v>
      </c>
    </row>
    <row r="9792" spans="1:13">
      <c r="A9792" t="s">
        <v>12657</v>
      </c>
      <c r="C9792" t="str">
        <f t="shared" si="152"/>
        <v>No Rating</v>
      </c>
      <c r="E9792" t="s">
        <v>13150</v>
      </c>
      <c r="G9792" t="s">
        <v>13150</v>
      </c>
      <c r="H9792" t="s">
        <v>13150</v>
      </c>
      <c r="I9792" t="s">
        <v>12659</v>
      </c>
      <c r="J9792" t="s">
        <v>12660</v>
      </c>
      <c r="K9792" t="s">
        <v>16023</v>
      </c>
      <c r="L9792" t="s">
        <v>14645</v>
      </c>
      <c r="M9792" t="s">
        <v>635</v>
      </c>
    </row>
    <row r="9793" spans="1:13">
      <c r="A9793" t="s">
        <v>12657</v>
      </c>
      <c r="C9793" t="str">
        <f t="shared" si="152"/>
        <v>No Rating</v>
      </c>
      <c r="E9793" t="s">
        <v>13150</v>
      </c>
      <c r="G9793" t="s">
        <v>13150</v>
      </c>
      <c r="H9793" t="s">
        <v>13150</v>
      </c>
      <c r="I9793" t="s">
        <v>12659</v>
      </c>
      <c r="J9793" t="s">
        <v>12660</v>
      </c>
      <c r="K9793" t="s">
        <v>16023</v>
      </c>
      <c r="L9793" t="s">
        <v>14645</v>
      </c>
      <c r="M9793" t="s">
        <v>330</v>
      </c>
    </row>
    <row r="9794" spans="1:13">
      <c r="A9794" t="s">
        <v>12657</v>
      </c>
      <c r="C9794" t="str">
        <f t="shared" ref="C9794:C9857" si="153">IF(B9794="", "No Rating",
 IF(B9794&lt;=2, "1 – 2",
 IF(B9794&lt;=3, "2 – 3",
 IF(B9794&lt;=4, "3 – 4",
 "4 – 5"))))</f>
        <v>No Rating</v>
      </c>
      <c r="E9794" t="s">
        <v>13150</v>
      </c>
      <c r="G9794" t="s">
        <v>13150</v>
      </c>
      <c r="H9794" t="s">
        <v>13150</v>
      </c>
      <c r="I9794" t="s">
        <v>12659</v>
      </c>
      <c r="J9794" t="s">
        <v>12660</v>
      </c>
      <c r="K9794" t="s">
        <v>16023</v>
      </c>
      <c r="L9794" t="s">
        <v>14645</v>
      </c>
      <c r="M9794" t="s">
        <v>262</v>
      </c>
    </row>
    <row r="9795" spans="1:13">
      <c r="A9795" t="s">
        <v>12657</v>
      </c>
      <c r="C9795" t="str">
        <f t="shared" si="153"/>
        <v>No Rating</v>
      </c>
      <c r="E9795" t="s">
        <v>13150</v>
      </c>
      <c r="G9795" t="s">
        <v>13150</v>
      </c>
      <c r="H9795" t="s">
        <v>13150</v>
      </c>
      <c r="I9795" t="s">
        <v>12659</v>
      </c>
      <c r="J9795" t="s">
        <v>12660</v>
      </c>
      <c r="K9795" t="s">
        <v>16023</v>
      </c>
      <c r="L9795" t="s">
        <v>14645</v>
      </c>
      <c r="M9795" t="s">
        <v>595</v>
      </c>
    </row>
    <row r="9796" spans="1:13">
      <c r="A9796" t="s">
        <v>12662</v>
      </c>
      <c r="B9796">
        <v>4.2</v>
      </c>
      <c r="C9796" t="str">
        <f t="shared" si="153"/>
        <v>4 – 5</v>
      </c>
      <c r="D9796">
        <v>21</v>
      </c>
      <c r="E9796" t="s">
        <v>13149</v>
      </c>
      <c r="G9796" t="s">
        <v>13150</v>
      </c>
      <c r="H9796" t="s">
        <v>13150</v>
      </c>
      <c r="I9796" t="s">
        <v>12664</v>
      </c>
      <c r="J9796" t="s">
        <v>12665</v>
      </c>
      <c r="K9796" t="s">
        <v>16024</v>
      </c>
      <c r="L9796" t="s">
        <v>14645</v>
      </c>
      <c r="M9796" t="s">
        <v>330</v>
      </c>
    </row>
    <row r="9797" spans="1:13">
      <c r="A9797" t="s">
        <v>12666</v>
      </c>
      <c r="B9797">
        <v>4.0999999999999996</v>
      </c>
      <c r="C9797" t="str">
        <f t="shared" si="153"/>
        <v>4 – 5</v>
      </c>
      <c r="D9797">
        <v>100</v>
      </c>
      <c r="E9797" t="s">
        <v>13149</v>
      </c>
      <c r="G9797" t="s">
        <v>13150</v>
      </c>
      <c r="H9797" t="s">
        <v>13150</v>
      </c>
      <c r="I9797" t="s">
        <v>12668</v>
      </c>
      <c r="J9797" t="s">
        <v>12669</v>
      </c>
      <c r="K9797" t="s">
        <v>13829</v>
      </c>
      <c r="L9797" t="s">
        <v>13155</v>
      </c>
      <c r="M9797" t="s">
        <v>262</v>
      </c>
    </row>
    <row r="9798" spans="1:13">
      <c r="A9798" t="s">
        <v>12666</v>
      </c>
      <c r="B9798">
        <v>4.0999999999999996</v>
      </c>
      <c r="C9798" t="str">
        <f t="shared" si="153"/>
        <v>4 – 5</v>
      </c>
      <c r="D9798">
        <v>100</v>
      </c>
      <c r="E9798" t="s">
        <v>13149</v>
      </c>
      <c r="G9798" t="s">
        <v>13150</v>
      </c>
      <c r="H9798" t="s">
        <v>13150</v>
      </c>
      <c r="I9798" t="s">
        <v>12668</v>
      </c>
      <c r="J9798" t="s">
        <v>12669</v>
      </c>
      <c r="K9798" t="s">
        <v>13829</v>
      </c>
      <c r="L9798" t="s">
        <v>13155</v>
      </c>
      <c r="M9798" t="s">
        <v>10</v>
      </c>
    </row>
    <row r="9799" spans="1:13">
      <c r="A9799" t="s">
        <v>12666</v>
      </c>
      <c r="B9799">
        <v>4.0999999999999996</v>
      </c>
      <c r="C9799" t="str">
        <f t="shared" si="153"/>
        <v>4 – 5</v>
      </c>
      <c r="D9799">
        <v>100</v>
      </c>
      <c r="E9799" t="s">
        <v>13149</v>
      </c>
      <c r="G9799" t="s">
        <v>13150</v>
      </c>
      <c r="H9799" t="s">
        <v>13150</v>
      </c>
      <c r="I9799" t="s">
        <v>12668</v>
      </c>
      <c r="J9799" t="s">
        <v>12669</v>
      </c>
      <c r="K9799" t="s">
        <v>13829</v>
      </c>
      <c r="L9799" t="s">
        <v>13155</v>
      </c>
      <c r="M9799" t="s">
        <v>595</v>
      </c>
    </row>
    <row r="9800" spans="1:13">
      <c r="A9800" t="s">
        <v>12670</v>
      </c>
      <c r="B9800">
        <v>4.9000000000000004</v>
      </c>
      <c r="C9800" t="str">
        <f t="shared" si="153"/>
        <v>4 – 5</v>
      </c>
      <c r="D9800">
        <v>1000</v>
      </c>
      <c r="E9800" t="s">
        <v>13149</v>
      </c>
      <c r="G9800" t="s">
        <v>13150</v>
      </c>
      <c r="H9800" t="s">
        <v>13150</v>
      </c>
      <c r="I9800" t="s">
        <v>12672</v>
      </c>
      <c r="J9800" t="s">
        <v>12673</v>
      </c>
      <c r="K9800" t="s">
        <v>13830</v>
      </c>
      <c r="L9800" t="s">
        <v>14645</v>
      </c>
      <c r="M9800" t="s">
        <v>330</v>
      </c>
    </row>
    <row r="9801" spans="1:13">
      <c r="A9801" t="s">
        <v>12670</v>
      </c>
      <c r="B9801">
        <v>4.9000000000000004</v>
      </c>
      <c r="C9801" t="str">
        <f t="shared" si="153"/>
        <v>4 – 5</v>
      </c>
      <c r="D9801">
        <v>1000</v>
      </c>
      <c r="E9801" t="s">
        <v>13149</v>
      </c>
      <c r="G9801" t="s">
        <v>13150</v>
      </c>
      <c r="H9801" t="s">
        <v>13150</v>
      </c>
      <c r="I9801" t="s">
        <v>12672</v>
      </c>
      <c r="J9801" t="s">
        <v>12673</v>
      </c>
      <c r="K9801" t="s">
        <v>13830</v>
      </c>
      <c r="L9801" t="s">
        <v>14645</v>
      </c>
      <c r="M9801" t="s">
        <v>10</v>
      </c>
    </row>
    <row r="9802" spans="1:13">
      <c r="A9802" t="s">
        <v>12670</v>
      </c>
      <c r="B9802">
        <v>4.9000000000000004</v>
      </c>
      <c r="C9802" t="str">
        <f t="shared" si="153"/>
        <v>4 – 5</v>
      </c>
      <c r="D9802">
        <v>1000</v>
      </c>
      <c r="E9802" t="s">
        <v>13149</v>
      </c>
      <c r="G9802" t="s">
        <v>13150</v>
      </c>
      <c r="H9802" t="s">
        <v>13150</v>
      </c>
      <c r="I9802" t="s">
        <v>12672</v>
      </c>
      <c r="J9802" t="s">
        <v>12673</v>
      </c>
      <c r="K9802" t="s">
        <v>13830</v>
      </c>
      <c r="L9802" t="s">
        <v>14645</v>
      </c>
      <c r="M9802" t="s">
        <v>52</v>
      </c>
    </row>
    <row r="9803" spans="1:13">
      <c r="A9803" t="s">
        <v>12670</v>
      </c>
      <c r="B9803">
        <v>4.9000000000000004</v>
      </c>
      <c r="C9803" t="str">
        <f t="shared" si="153"/>
        <v>4 – 5</v>
      </c>
      <c r="D9803">
        <v>1000</v>
      </c>
      <c r="E9803" t="s">
        <v>13149</v>
      </c>
      <c r="G9803" t="s">
        <v>13150</v>
      </c>
      <c r="H9803" t="s">
        <v>13150</v>
      </c>
      <c r="I9803" t="s">
        <v>12672</v>
      </c>
      <c r="J9803" t="s">
        <v>12673</v>
      </c>
      <c r="K9803" t="s">
        <v>13830</v>
      </c>
      <c r="L9803" t="s">
        <v>14645</v>
      </c>
      <c r="M9803" t="s">
        <v>1762</v>
      </c>
    </row>
    <row r="9804" spans="1:13">
      <c r="A9804" t="s">
        <v>12670</v>
      </c>
      <c r="B9804">
        <v>4.9000000000000004</v>
      </c>
      <c r="C9804" t="str">
        <f t="shared" si="153"/>
        <v>4 – 5</v>
      </c>
      <c r="D9804">
        <v>1000</v>
      </c>
      <c r="E9804" t="s">
        <v>13149</v>
      </c>
      <c r="G9804" t="s">
        <v>13150</v>
      </c>
      <c r="H9804" t="s">
        <v>13150</v>
      </c>
      <c r="I9804" t="s">
        <v>12672</v>
      </c>
      <c r="J9804" t="s">
        <v>12673</v>
      </c>
      <c r="K9804" t="s">
        <v>13830</v>
      </c>
      <c r="L9804" t="s">
        <v>14645</v>
      </c>
      <c r="M9804" t="s">
        <v>18</v>
      </c>
    </row>
    <row r="9805" spans="1:13">
      <c r="A9805" t="s">
        <v>12674</v>
      </c>
      <c r="C9805" t="str">
        <f t="shared" si="153"/>
        <v>No Rating</v>
      </c>
      <c r="E9805" t="s">
        <v>13150</v>
      </c>
      <c r="G9805" t="s">
        <v>13150</v>
      </c>
      <c r="H9805" t="s">
        <v>13150</v>
      </c>
      <c r="I9805" t="s">
        <v>12676</v>
      </c>
      <c r="J9805" t="s">
        <v>12677</v>
      </c>
      <c r="K9805" t="s">
        <v>16187</v>
      </c>
      <c r="L9805" t="s">
        <v>14645</v>
      </c>
      <c r="M9805" t="s">
        <v>262</v>
      </c>
    </row>
    <row r="9806" spans="1:13">
      <c r="A9806" t="s">
        <v>12674</v>
      </c>
      <c r="C9806" t="str">
        <f t="shared" si="153"/>
        <v>No Rating</v>
      </c>
      <c r="E9806" t="s">
        <v>13150</v>
      </c>
      <c r="G9806" t="s">
        <v>13150</v>
      </c>
      <c r="H9806" t="s">
        <v>13150</v>
      </c>
      <c r="I9806" t="s">
        <v>12676</v>
      </c>
      <c r="J9806" t="s">
        <v>12677</v>
      </c>
      <c r="K9806" t="s">
        <v>16187</v>
      </c>
      <c r="L9806" t="s">
        <v>14645</v>
      </c>
      <c r="M9806" t="s">
        <v>52</v>
      </c>
    </row>
    <row r="9807" spans="1:13">
      <c r="A9807" t="s">
        <v>12674</v>
      </c>
      <c r="C9807" t="str">
        <f t="shared" si="153"/>
        <v>No Rating</v>
      </c>
      <c r="E9807" t="s">
        <v>13150</v>
      </c>
      <c r="G9807" t="s">
        <v>13150</v>
      </c>
      <c r="H9807" t="s">
        <v>13150</v>
      </c>
      <c r="I9807" t="s">
        <v>12676</v>
      </c>
      <c r="J9807" t="s">
        <v>12677</v>
      </c>
      <c r="K9807" t="s">
        <v>16187</v>
      </c>
      <c r="L9807" t="s">
        <v>14645</v>
      </c>
      <c r="M9807" t="s">
        <v>18</v>
      </c>
    </row>
    <row r="9808" spans="1:13">
      <c r="A9808" t="s">
        <v>12674</v>
      </c>
      <c r="C9808" t="str">
        <f t="shared" si="153"/>
        <v>No Rating</v>
      </c>
      <c r="E9808" t="s">
        <v>13150</v>
      </c>
      <c r="G9808" t="s">
        <v>13150</v>
      </c>
      <c r="H9808" t="s">
        <v>13150</v>
      </c>
      <c r="I9808" t="s">
        <v>12676</v>
      </c>
      <c r="J9808" t="s">
        <v>12677</v>
      </c>
      <c r="K9808" t="s">
        <v>16187</v>
      </c>
      <c r="L9808" t="s">
        <v>14645</v>
      </c>
      <c r="M9808" t="s">
        <v>595</v>
      </c>
    </row>
    <row r="9809" spans="1:13">
      <c r="A9809" t="s">
        <v>12674</v>
      </c>
      <c r="C9809" t="str">
        <f t="shared" si="153"/>
        <v>No Rating</v>
      </c>
      <c r="E9809" t="s">
        <v>13150</v>
      </c>
      <c r="G9809" t="s">
        <v>13150</v>
      </c>
      <c r="H9809" t="s">
        <v>13150</v>
      </c>
      <c r="I9809" t="s">
        <v>12676</v>
      </c>
      <c r="J9809" t="s">
        <v>12677</v>
      </c>
      <c r="K9809" t="s">
        <v>16187</v>
      </c>
      <c r="L9809" t="s">
        <v>14645</v>
      </c>
      <c r="M9809" t="s">
        <v>5392</v>
      </c>
    </row>
    <row r="9810" spans="1:13">
      <c r="A9810" t="s">
        <v>12678</v>
      </c>
      <c r="B9810">
        <v>4.7</v>
      </c>
      <c r="C9810" t="str">
        <f t="shared" si="153"/>
        <v>4 – 5</v>
      </c>
      <c r="D9810">
        <v>500</v>
      </c>
      <c r="E9810" t="s">
        <v>13149</v>
      </c>
      <c r="G9810" t="s">
        <v>13150</v>
      </c>
      <c r="H9810" t="s">
        <v>13150</v>
      </c>
      <c r="I9810" t="s">
        <v>12680</v>
      </c>
      <c r="J9810" t="s">
        <v>12681</v>
      </c>
      <c r="K9810" t="s">
        <v>13831</v>
      </c>
      <c r="L9810" t="s">
        <v>13155</v>
      </c>
      <c r="M9810" t="s">
        <v>149</v>
      </c>
    </row>
    <row r="9811" spans="1:13">
      <c r="A9811" t="s">
        <v>12678</v>
      </c>
      <c r="B9811">
        <v>4.7</v>
      </c>
      <c r="C9811" t="str">
        <f t="shared" si="153"/>
        <v>4 – 5</v>
      </c>
      <c r="D9811">
        <v>500</v>
      </c>
      <c r="E9811" t="s">
        <v>13149</v>
      </c>
      <c r="G9811" t="s">
        <v>13150</v>
      </c>
      <c r="H9811" t="s">
        <v>13150</v>
      </c>
      <c r="I9811" t="s">
        <v>12680</v>
      </c>
      <c r="J9811" t="s">
        <v>12681</v>
      </c>
      <c r="K9811" t="s">
        <v>13831</v>
      </c>
      <c r="L9811" t="s">
        <v>13155</v>
      </c>
      <c r="M9811" t="s">
        <v>10</v>
      </c>
    </row>
    <row r="9812" spans="1:13">
      <c r="A9812" t="s">
        <v>12678</v>
      </c>
      <c r="B9812">
        <v>4.7</v>
      </c>
      <c r="C9812" t="str">
        <f t="shared" si="153"/>
        <v>4 – 5</v>
      </c>
      <c r="D9812">
        <v>500</v>
      </c>
      <c r="E9812" t="s">
        <v>13149</v>
      </c>
      <c r="G9812" t="s">
        <v>13150</v>
      </c>
      <c r="H9812" t="s">
        <v>13150</v>
      </c>
      <c r="I9812" t="s">
        <v>12680</v>
      </c>
      <c r="J9812" t="s">
        <v>12681</v>
      </c>
      <c r="K9812" t="s">
        <v>13831</v>
      </c>
      <c r="L9812" t="s">
        <v>13155</v>
      </c>
      <c r="M9812" t="s">
        <v>595</v>
      </c>
    </row>
    <row r="9813" spans="1:13">
      <c r="A9813" t="s">
        <v>12682</v>
      </c>
      <c r="C9813" t="str">
        <f t="shared" si="153"/>
        <v>No Rating</v>
      </c>
      <c r="E9813" t="s">
        <v>13150</v>
      </c>
      <c r="G9813" t="s">
        <v>13150</v>
      </c>
      <c r="H9813" t="s">
        <v>13150</v>
      </c>
      <c r="I9813" t="s">
        <v>12684</v>
      </c>
      <c r="J9813" t="s">
        <v>12685</v>
      </c>
      <c r="K9813" t="s">
        <v>16025</v>
      </c>
      <c r="L9813" t="s">
        <v>14645</v>
      </c>
      <c r="M9813" t="s">
        <v>635</v>
      </c>
    </row>
    <row r="9814" spans="1:13">
      <c r="A9814" t="s">
        <v>12682</v>
      </c>
      <c r="C9814" t="str">
        <f t="shared" si="153"/>
        <v>No Rating</v>
      </c>
      <c r="E9814" t="s">
        <v>13150</v>
      </c>
      <c r="G9814" t="s">
        <v>13150</v>
      </c>
      <c r="H9814" t="s">
        <v>13150</v>
      </c>
      <c r="I9814" t="s">
        <v>12684</v>
      </c>
      <c r="J9814" t="s">
        <v>12685</v>
      </c>
      <c r="K9814" t="s">
        <v>16025</v>
      </c>
      <c r="L9814" t="s">
        <v>14645</v>
      </c>
      <c r="M9814" t="s">
        <v>262</v>
      </c>
    </row>
    <row r="9815" spans="1:13">
      <c r="A9815" t="s">
        <v>12682</v>
      </c>
      <c r="C9815" t="str">
        <f t="shared" si="153"/>
        <v>No Rating</v>
      </c>
      <c r="E9815" t="s">
        <v>13150</v>
      </c>
      <c r="G9815" t="s">
        <v>13150</v>
      </c>
      <c r="H9815" t="s">
        <v>13150</v>
      </c>
      <c r="I9815" t="s">
        <v>12684</v>
      </c>
      <c r="J9815" t="s">
        <v>12685</v>
      </c>
      <c r="K9815" t="s">
        <v>16025</v>
      </c>
      <c r="L9815" t="s">
        <v>14645</v>
      </c>
      <c r="M9815" t="s">
        <v>52</v>
      </c>
    </row>
    <row r="9816" spans="1:13">
      <c r="A9816" t="s">
        <v>12682</v>
      </c>
      <c r="C9816" t="str">
        <f t="shared" si="153"/>
        <v>No Rating</v>
      </c>
      <c r="E9816" t="s">
        <v>13150</v>
      </c>
      <c r="G9816" t="s">
        <v>13150</v>
      </c>
      <c r="H9816" t="s">
        <v>13150</v>
      </c>
      <c r="I9816" t="s">
        <v>12684</v>
      </c>
      <c r="J9816" t="s">
        <v>12685</v>
      </c>
      <c r="K9816" t="s">
        <v>16025</v>
      </c>
      <c r="L9816" t="s">
        <v>14645</v>
      </c>
      <c r="M9816" t="s">
        <v>595</v>
      </c>
    </row>
    <row r="9817" spans="1:13">
      <c r="A9817" t="s">
        <v>12682</v>
      </c>
      <c r="C9817" t="str">
        <f t="shared" si="153"/>
        <v>No Rating</v>
      </c>
      <c r="E9817" t="s">
        <v>13150</v>
      </c>
      <c r="G9817" t="s">
        <v>13150</v>
      </c>
      <c r="H9817" t="s">
        <v>13150</v>
      </c>
      <c r="I9817" t="s">
        <v>12684</v>
      </c>
      <c r="J9817" t="s">
        <v>12685</v>
      </c>
      <c r="K9817" t="s">
        <v>16025</v>
      </c>
      <c r="L9817" t="s">
        <v>14645</v>
      </c>
      <c r="M9817" t="s">
        <v>16121</v>
      </c>
    </row>
    <row r="9818" spans="1:13">
      <c r="A9818" t="s">
        <v>12687</v>
      </c>
      <c r="C9818" t="str">
        <f t="shared" si="153"/>
        <v>No Rating</v>
      </c>
      <c r="E9818" t="s">
        <v>13150</v>
      </c>
      <c r="G9818" t="s">
        <v>13150</v>
      </c>
      <c r="H9818" t="s">
        <v>13150</v>
      </c>
      <c r="I9818" t="s">
        <v>12689</v>
      </c>
      <c r="J9818" t="s">
        <v>12690</v>
      </c>
      <c r="K9818" t="s">
        <v>16188</v>
      </c>
      <c r="L9818" t="s">
        <v>14645</v>
      </c>
      <c r="M9818" t="s">
        <v>257</v>
      </c>
    </row>
    <row r="9819" spans="1:13">
      <c r="A9819" t="s">
        <v>12687</v>
      </c>
      <c r="C9819" t="str">
        <f t="shared" si="153"/>
        <v>No Rating</v>
      </c>
      <c r="E9819" t="s">
        <v>13150</v>
      </c>
      <c r="G9819" t="s">
        <v>13150</v>
      </c>
      <c r="H9819" t="s">
        <v>13150</v>
      </c>
      <c r="I9819" t="s">
        <v>12689</v>
      </c>
      <c r="J9819" t="s">
        <v>12690</v>
      </c>
      <c r="K9819" t="s">
        <v>16188</v>
      </c>
      <c r="L9819" t="s">
        <v>14645</v>
      </c>
      <c r="M9819" t="s">
        <v>52</v>
      </c>
    </row>
    <row r="9820" spans="1:13">
      <c r="A9820" t="s">
        <v>12687</v>
      </c>
      <c r="C9820" t="str">
        <f t="shared" si="153"/>
        <v>No Rating</v>
      </c>
      <c r="E9820" t="s">
        <v>13150</v>
      </c>
      <c r="G9820" t="s">
        <v>13150</v>
      </c>
      <c r="H9820" t="s">
        <v>13150</v>
      </c>
      <c r="I9820" t="s">
        <v>12689</v>
      </c>
      <c r="J9820" t="s">
        <v>12690</v>
      </c>
      <c r="K9820" t="s">
        <v>16188</v>
      </c>
      <c r="L9820" t="s">
        <v>14645</v>
      </c>
      <c r="M9820" t="s">
        <v>18</v>
      </c>
    </row>
    <row r="9821" spans="1:13">
      <c r="A9821" t="s">
        <v>12687</v>
      </c>
      <c r="C9821" t="str">
        <f t="shared" si="153"/>
        <v>No Rating</v>
      </c>
      <c r="E9821" t="s">
        <v>13150</v>
      </c>
      <c r="G9821" t="s">
        <v>13150</v>
      </c>
      <c r="H9821" t="s">
        <v>13150</v>
      </c>
      <c r="I9821" t="s">
        <v>12689</v>
      </c>
      <c r="J9821" t="s">
        <v>12690</v>
      </c>
      <c r="K9821" t="s">
        <v>16188</v>
      </c>
      <c r="L9821" t="s">
        <v>14645</v>
      </c>
      <c r="M9821" t="s">
        <v>5392</v>
      </c>
    </row>
    <row r="9822" spans="1:13">
      <c r="A9822" t="s">
        <v>12691</v>
      </c>
      <c r="C9822" t="str">
        <f t="shared" si="153"/>
        <v>No Rating</v>
      </c>
      <c r="E9822" t="s">
        <v>13150</v>
      </c>
      <c r="G9822" t="s">
        <v>13150</v>
      </c>
      <c r="H9822" t="s">
        <v>13150</v>
      </c>
      <c r="I9822" t="s">
        <v>12693</v>
      </c>
      <c r="J9822" t="s">
        <v>12694</v>
      </c>
      <c r="K9822" t="s">
        <v>16026</v>
      </c>
      <c r="L9822" t="s">
        <v>14488</v>
      </c>
      <c r="M9822" t="s">
        <v>635</v>
      </c>
    </row>
    <row r="9823" spans="1:13">
      <c r="A9823" t="s">
        <v>12691</v>
      </c>
      <c r="C9823" t="str">
        <f t="shared" si="153"/>
        <v>No Rating</v>
      </c>
      <c r="E9823" t="s">
        <v>13150</v>
      </c>
      <c r="G9823" t="s">
        <v>13150</v>
      </c>
      <c r="H9823" t="s">
        <v>13150</v>
      </c>
      <c r="I9823" t="s">
        <v>12693</v>
      </c>
      <c r="J9823" t="s">
        <v>12694</v>
      </c>
      <c r="K9823" t="s">
        <v>16026</v>
      </c>
      <c r="L9823" t="s">
        <v>14488</v>
      </c>
      <c r="M9823" t="s">
        <v>262</v>
      </c>
    </row>
    <row r="9824" spans="1:13">
      <c r="A9824" t="s">
        <v>12691</v>
      </c>
      <c r="C9824" t="str">
        <f t="shared" si="153"/>
        <v>No Rating</v>
      </c>
      <c r="E9824" t="s">
        <v>13150</v>
      </c>
      <c r="G9824" t="s">
        <v>13150</v>
      </c>
      <c r="H9824" t="s">
        <v>13150</v>
      </c>
      <c r="I9824" t="s">
        <v>12693</v>
      </c>
      <c r="J9824" t="s">
        <v>12694</v>
      </c>
      <c r="K9824" t="s">
        <v>16026</v>
      </c>
      <c r="L9824" t="s">
        <v>14488</v>
      </c>
      <c r="M9824" t="s">
        <v>10</v>
      </c>
    </row>
    <row r="9825" spans="1:13">
      <c r="A9825" t="s">
        <v>12691</v>
      </c>
      <c r="C9825" t="str">
        <f t="shared" si="153"/>
        <v>No Rating</v>
      </c>
      <c r="E9825" t="s">
        <v>13150</v>
      </c>
      <c r="G9825" t="s">
        <v>13150</v>
      </c>
      <c r="H9825" t="s">
        <v>13150</v>
      </c>
      <c r="I9825" t="s">
        <v>12693</v>
      </c>
      <c r="J9825" t="s">
        <v>12694</v>
      </c>
      <c r="K9825" t="s">
        <v>16026</v>
      </c>
      <c r="L9825" t="s">
        <v>14488</v>
      </c>
      <c r="M9825" t="s">
        <v>1505</v>
      </c>
    </row>
    <row r="9826" spans="1:13">
      <c r="A9826" t="s">
        <v>12691</v>
      </c>
      <c r="C9826" t="str">
        <f t="shared" si="153"/>
        <v>No Rating</v>
      </c>
      <c r="E9826" t="s">
        <v>13150</v>
      </c>
      <c r="G9826" t="s">
        <v>13150</v>
      </c>
      <c r="H9826" t="s">
        <v>13150</v>
      </c>
      <c r="I9826" t="s">
        <v>12693</v>
      </c>
      <c r="J9826" t="s">
        <v>12694</v>
      </c>
      <c r="K9826" t="s">
        <v>16026</v>
      </c>
      <c r="L9826" t="s">
        <v>14488</v>
      </c>
      <c r="M9826" t="s">
        <v>595</v>
      </c>
    </row>
    <row r="9827" spans="1:13">
      <c r="A9827" t="s">
        <v>12695</v>
      </c>
      <c r="B9827">
        <v>4.8</v>
      </c>
      <c r="C9827" t="str">
        <f t="shared" si="153"/>
        <v>4 – 5</v>
      </c>
      <c r="D9827">
        <v>500</v>
      </c>
      <c r="E9827" t="s">
        <v>13149</v>
      </c>
      <c r="G9827" t="s">
        <v>13150</v>
      </c>
      <c r="H9827" t="s">
        <v>13150</v>
      </c>
      <c r="I9827" t="s">
        <v>12697</v>
      </c>
      <c r="J9827" t="s">
        <v>12698</v>
      </c>
      <c r="K9827" t="s">
        <v>13832</v>
      </c>
      <c r="L9827" t="s">
        <v>16139</v>
      </c>
      <c r="M9827" t="s">
        <v>262</v>
      </c>
    </row>
    <row r="9828" spans="1:13">
      <c r="A9828" t="s">
        <v>12695</v>
      </c>
      <c r="B9828">
        <v>4.8</v>
      </c>
      <c r="C9828" t="str">
        <f t="shared" si="153"/>
        <v>4 – 5</v>
      </c>
      <c r="D9828">
        <v>500</v>
      </c>
      <c r="E9828" t="s">
        <v>13149</v>
      </c>
      <c r="G9828" t="s">
        <v>13150</v>
      </c>
      <c r="H9828" t="s">
        <v>13150</v>
      </c>
      <c r="I9828" t="s">
        <v>12697</v>
      </c>
      <c r="J9828" t="s">
        <v>12698</v>
      </c>
      <c r="K9828" t="s">
        <v>13832</v>
      </c>
      <c r="L9828" t="s">
        <v>16139</v>
      </c>
      <c r="M9828" t="s">
        <v>10</v>
      </c>
    </row>
    <row r="9829" spans="1:13">
      <c r="A9829" t="s">
        <v>12695</v>
      </c>
      <c r="B9829">
        <v>4.8</v>
      </c>
      <c r="C9829" t="str">
        <f t="shared" si="153"/>
        <v>4 – 5</v>
      </c>
      <c r="D9829">
        <v>500</v>
      </c>
      <c r="E9829" t="s">
        <v>13149</v>
      </c>
      <c r="G9829" t="s">
        <v>13150</v>
      </c>
      <c r="H9829" t="s">
        <v>13150</v>
      </c>
      <c r="I9829" t="s">
        <v>12697</v>
      </c>
      <c r="J9829" t="s">
        <v>12698</v>
      </c>
      <c r="K9829" t="s">
        <v>13832</v>
      </c>
      <c r="L9829" t="s">
        <v>16139</v>
      </c>
      <c r="M9829" t="s">
        <v>595</v>
      </c>
    </row>
    <row r="9830" spans="1:13">
      <c r="A9830" t="s">
        <v>12699</v>
      </c>
      <c r="B9830">
        <v>2.6</v>
      </c>
      <c r="C9830" t="str">
        <f t="shared" si="153"/>
        <v>2 – 3</v>
      </c>
      <c r="D9830">
        <v>1000</v>
      </c>
      <c r="E9830" t="s">
        <v>13149</v>
      </c>
      <c r="G9830" t="s">
        <v>13150</v>
      </c>
      <c r="H9830" t="s">
        <v>13150</v>
      </c>
      <c r="I9830" t="s">
        <v>12702</v>
      </c>
      <c r="J9830" t="s">
        <v>12703</v>
      </c>
      <c r="K9830" t="s">
        <v>13833</v>
      </c>
      <c r="L9830" t="s">
        <v>14488</v>
      </c>
      <c r="M9830" t="s">
        <v>635</v>
      </c>
    </row>
    <row r="9831" spans="1:13">
      <c r="A9831" t="s">
        <v>12699</v>
      </c>
      <c r="B9831">
        <v>2.6</v>
      </c>
      <c r="C9831" t="str">
        <f t="shared" si="153"/>
        <v>2 – 3</v>
      </c>
      <c r="D9831">
        <v>1000</v>
      </c>
      <c r="E9831" t="s">
        <v>13149</v>
      </c>
      <c r="G9831" t="s">
        <v>13150</v>
      </c>
      <c r="H9831" t="s">
        <v>13150</v>
      </c>
      <c r="I9831" t="s">
        <v>12702</v>
      </c>
      <c r="J9831" t="s">
        <v>12703</v>
      </c>
      <c r="K9831" t="s">
        <v>13833</v>
      </c>
      <c r="L9831" t="s">
        <v>14488</v>
      </c>
      <c r="M9831" t="s">
        <v>4950</v>
      </c>
    </row>
    <row r="9832" spans="1:13">
      <c r="A9832" t="s">
        <v>12699</v>
      </c>
      <c r="B9832">
        <v>2.6</v>
      </c>
      <c r="C9832" t="str">
        <f t="shared" si="153"/>
        <v>2 – 3</v>
      </c>
      <c r="D9832">
        <v>1000</v>
      </c>
      <c r="E9832" t="s">
        <v>13149</v>
      </c>
      <c r="G9832" t="s">
        <v>13150</v>
      </c>
      <c r="H9832" t="s">
        <v>13150</v>
      </c>
      <c r="I9832" t="s">
        <v>12702</v>
      </c>
      <c r="J9832" t="s">
        <v>12703</v>
      </c>
      <c r="K9832" t="s">
        <v>13833</v>
      </c>
      <c r="L9832" t="s">
        <v>14488</v>
      </c>
      <c r="M9832" t="s">
        <v>149</v>
      </c>
    </row>
    <row r="9833" spans="1:13">
      <c r="A9833" t="s">
        <v>12699</v>
      </c>
      <c r="B9833">
        <v>2.6</v>
      </c>
      <c r="C9833" t="str">
        <f t="shared" si="153"/>
        <v>2 – 3</v>
      </c>
      <c r="D9833">
        <v>1000</v>
      </c>
      <c r="E9833" t="s">
        <v>13149</v>
      </c>
      <c r="G9833" t="s">
        <v>13150</v>
      </c>
      <c r="H9833" t="s">
        <v>13150</v>
      </c>
      <c r="I9833" t="s">
        <v>12702</v>
      </c>
      <c r="J9833" t="s">
        <v>12703</v>
      </c>
      <c r="K9833" t="s">
        <v>13833</v>
      </c>
      <c r="L9833" t="s">
        <v>14488</v>
      </c>
      <c r="M9833" t="s">
        <v>330</v>
      </c>
    </row>
    <row r="9834" spans="1:13">
      <c r="A9834" t="s">
        <v>12699</v>
      </c>
      <c r="B9834">
        <v>2.6</v>
      </c>
      <c r="C9834" t="str">
        <f t="shared" si="153"/>
        <v>2 – 3</v>
      </c>
      <c r="D9834">
        <v>1000</v>
      </c>
      <c r="E9834" t="s">
        <v>13149</v>
      </c>
      <c r="G9834" t="s">
        <v>13150</v>
      </c>
      <c r="H9834" t="s">
        <v>13150</v>
      </c>
      <c r="I9834" t="s">
        <v>12702</v>
      </c>
      <c r="J9834" t="s">
        <v>12703</v>
      </c>
      <c r="K9834" t="s">
        <v>13833</v>
      </c>
      <c r="L9834" t="s">
        <v>14488</v>
      </c>
      <c r="M9834" t="s">
        <v>16118</v>
      </c>
    </row>
    <row r="9835" spans="1:13">
      <c r="A9835" t="s">
        <v>12704</v>
      </c>
      <c r="B9835">
        <v>4.8</v>
      </c>
      <c r="C9835" t="str">
        <f t="shared" si="153"/>
        <v>4 – 5</v>
      </c>
      <c r="D9835">
        <v>500</v>
      </c>
      <c r="E9835" t="s">
        <v>13149</v>
      </c>
      <c r="G9835" t="s">
        <v>13150</v>
      </c>
      <c r="H9835" t="s">
        <v>13150</v>
      </c>
      <c r="I9835" t="s">
        <v>12706</v>
      </c>
      <c r="J9835" t="s">
        <v>12707</v>
      </c>
      <c r="K9835" t="s">
        <v>16027</v>
      </c>
      <c r="L9835" t="s">
        <v>14645</v>
      </c>
      <c r="M9835" t="s">
        <v>10</v>
      </c>
    </row>
    <row r="9836" spans="1:13">
      <c r="A9836" t="s">
        <v>12704</v>
      </c>
      <c r="B9836">
        <v>4.8</v>
      </c>
      <c r="C9836" t="str">
        <f t="shared" si="153"/>
        <v>4 – 5</v>
      </c>
      <c r="D9836">
        <v>500</v>
      </c>
      <c r="E9836" t="s">
        <v>13149</v>
      </c>
      <c r="G9836" t="s">
        <v>13150</v>
      </c>
      <c r="H9836" t="s">
        <v>13150</v>
      </c>
      <c r="I9836" t="s">
        <v>12706</v>
      </c>
      <c r="J9836" t="s">
        <v>12707</v>
      </c>
      <c r="K9836" t="s">
        <v>16027</v>
      </c>
      <c r="L9836" t="s">
        <v>14645</v>
      </c>
      <c r="M9836" t="s">
        <v>52</v>
      </c>
    </row>
    <row r="9837" spans="1:13">
      <c r="A9837" t="s">
        <v>12704</v>
      </c>
      <c r="B9837">
        <v>4.8</v>
      </c>
      <c r="C9837" t="str">
        <f t="shared" si="153"/>
        <v>4 – 5</v>
      </c>
      <c r="D9837">
        <v>500</v>
      </c>
      <c r="E9837" t="s">
        <v>13149</v>
      </c>
      <c r="G9837" t="s">
        <v>13150</v>
      </c>
      <c r="H9837" t="s">
        <v>13150</v>
      </c>
      <c r="I9837" t="s">
        <v>12706</v>
      </c>
      <c r="J9837" t="s">
        <v>12707</v>
      </c>
      <c r="K9837" t="s">
        <v>16027</v>
      </c>
      <c r="L9837" t="s">
        <v>14645</v>
      </c>
      <c r="M9837" t="s">
        <v>18</v>
      </c>
    </row>
    <row r="9838" spans="1:13">
      <c r="A9838" t="s">
        <v>12704</v>
      </c>
      <c r="B9838">
        <v>4.8</v>
      </c>
      <c r="C9838" t="str">
        <f t="shared" si="153"/>
        <v>4 – 5</v>
      </c>
      <c r="D9838">
        <v>500</v>
      </c>
      <c r="E9838" t="s">
        <v>13149</v>
      </c>
      <c r="G9838" t="s">
        <v>13150</v>
      </c>
      <c r="H9838" t="s">
        <v>13150</v>
      </c>
      <c r="I9838" t="s">
        <v>12706</v>
      </c>
      <c r="J9838" t="s">
        <v>12707</v>
      </c>
      <c r="K9838" t="s">
        <v>16027</v>
      </c>
      <c r="L9838" t="s">
        <v>14645</v>
      </c>
      <c r="M9838" t="s">
        <v>5392</v>
      </c>
    </row>
    <row r="9839" spans="1:13">
      <c r="A9839" t="s">
        <v>12708</v>
      </c>
      <c r="B9839">
        <v>4.5</v>
      </c>
      <c r="C9839" t="str">
        <f t="shared" si="153"/>
        <v>4 – 5</v>
      </c>
      <c r="D9839">
        <v>100</v>
      </c>
      <c r="E9839" t="s">
        <v>13149</v>
      </c>
      <c r="G9839" t="s">
        <v>13150</v>
      </c>
      <c r="H9839" t="s">
        <v>13150</v>
      </c>
      <c r="I9839" t="s">
        <v>12710</v>
      </c>
      <c r="J9839" t="s">
        <v>12711</v>
      </c>
      <c r="K9839" t="s">
        <v>13834</v>
      </c>
      <c r="L9839" t="s">
        <v>14645</v>
      </c>
      <c r="M9839" t="s">
        <v>262</v>
      </c>
    </row>
    <row r="9840" spans="1:13">
      <c r="A9840" t="s">
        <v>12708</v>
      </c>
      <c r="B9840">
        <v>4.5</v>
      </c>
      <c r="C9840" t="str">
        <f t="shared" si="153"/>
        <v>4 – 5</v>
      </c>
      <c r="D9840">
        <v>100</v>
      </c>
      <c r="E9840" t="s">
        <v>13149</v>
      </c>
      <c r="G9840" t="s">
        <v>13150</v>
      </c>
      <c r="H9840" t="s">
        <v>13150</v>
      </c>
      <c r="I9840" t="s">
        <v>12710</v>
      </c>
      <c r="J9840" t="s">
        <v>12711</v>
      </c>
      <c r="K9840" t="s">
        <v>13834</v>
      </c>
      <c r="L9840" t="s">
        <v>14645</v>
      </c>
      <c r="M9840" t="s">
        <v>10</v>
      </c>
    </row>
    <row r="9841" spans="1:13">
      <c r="A9841" t="s">
        <v>12708</v>
      </c>
      <c r="B9841">
        <v>4.5</v>
      </c>
      <c r="C9841" t="str">
        <f t="shared" si="153"/>
        <v>4 – 5</v>
      </c>
      <c r="D9841">
        <v>100</v>
      </c>
      <c r="E9841" t="s">
        <v>13149</v>
      </c>
      <c r="G9841" t="s">
        <v>13150</v>
      </c>
      <c r="H9841" t="s">
        <v>13150</v>
      </c>
      <c r="I9841" t="s">
        <v>12710</v>
      </c>
      <c r="J9841" t="s">
        <v>12711</v>
      </c>
      <c r="K9841" t="s">
        <v>13834</v>
      </c>
      <c r="L9841" t="s">
        <v>14645</v>
      </c>
      <c r="M9841" t="s">
        <v>595</v>
      </c>
    </row>
    <row r="9842" spans="1:13">
      <c r="A9842" t="s">
        <v>12712</v>
      </c>
      <c r="B9842">
        <v>4.9000000000000004</v>
      </c>
      <c r="C9842" t="str">
        <f t="shared" si="153"/>
        <v>4 – 5</v>
      </c>
      <c r="D9842">
        <v>500</v>
      </c>
      <c r="E9842" t="s">
        <v>13149</v>
      </c>
      <c r="G9842" t="s">
        <v>13150</v>
      </c>
      <c r="H9842" t="s">
        <v>13150</v>
      </c>
      <c r="I9842" t="s">
        <v>12714</v>
      </c>
      <c r="J9842" t="s">
        <v>12715</v>
      </c>
      <c r="K9842" t="s">
        <v>16189</v>
      </c>
      <c r="L9842" t="s">
        <v>14645</v>
      </c>
      <c r="M9842" t="s">
        <v>149</v>
      </c>
    </row>
    <row r="9843" spans="1:13">
      <c r="A9843" t="s">
        <v>12712</v>
      </c>
      <c r="B9843">
        <v>4.9000000000000004</v>
      </c>
      <c r="C9843" t="str">
        <f t="shared" si="153"/>
        <v>4 – 5</v>
      </c>
      <c r="D9843">
        <v>500</v>
      </c>
      <c r="E9843" t="s">
        <v>13149</v>
      </c>
      <c r="G9843" t="s">
        <v>13150</v>
      </c>
      <c r="H9843" t="s">
        <v>13150</v>
      </c>
      <c r="I9843" t="s">
        <v>12714</v>
      </c>
      <c r="J9843" t="s">
        <v>12715</v>
      </c>
      <c r="K9843" t="s">
        <v>16189</v>
      </c>
      <c r="L9843" t="s">
        <v>14645</v>
      </c>
      <c r="M9843" t="s">
        <v>595</v>
      </c>
    </row>
    <row r="9844" spans="1:13">
      <c r="A9844" t="s">
        <v>12716</v>
      </c>
      <c r="B9844">
        <v>2.5</v>
      </c>
      <c r="C9844" t="str">
        <f t="shared" si="153"/>
        <v>2 – 3</v>
      </c>
      <c r="D9844">
        <v>100</v>
      </c>
      <c r="E9844" t="s">
        <v>13149</v>
      </c>
      <c r="G9844" t="s">
        <v>13150</v>
      </c>
      <c r="H9844" t="s">
        <v>13150</v>
      </c>
      <c r="I9844" t="s">
        <v>12719</v>
      </c>
      <c r="J9844" t="s">
        <v>12720</v>
      </c>
      <c r="K9844" t="s">
        <v>16028</v>
      </c>
      <c r="L9844" t="s">
        <v>14067</v>
      </c>
      <c r="M9844" t="s">
        <v>149</v>
      </c>
    </row>
    <row r="9845" spans="1:13">
      <c r="A9845" t="s">
        <v>12721</v>
      </c>
      <c r="B9845">
        <v>3.2</v>
      </c>
      <c r="C9845" t="str">
        <f t="shared" si="153"/>
        <v>3 – 4</v>
      </c>
      <c r="D9845">
        <v>500</v>
      </c>
      <c r="E9845" t="s">
        <v>13149</v>
      </c>
      <c r="G9845" t="s">
        <v>13150</v>
      </c>
      <c r="H9845" t="s">
        <v>13150</v>
      </c>
      <c r="I9845" t="s">
        <v>12723</v>
      </c>
      <c r="J9845" t="s">
        <v>12703</v>
      </c>
      <c r="K9845" t="s">
        <v>13833</v>
      </c>
      <c r="L9845" t="s">
        <v>14488</v>
      </c>
      <c r="M9845" t="s">
        <v>635</v>
      </c>
    </row>
    <row r="9846" spans="1:13">
      <c r="A9846" t="s">
        <v>12721</v>
      </c>
      <c r="B9846">
        <v>3.2</v>
      </c>
      <c r="C9846" t="str">
        <f t="shared" si="153"/>
        <v>3 – 4</v>
      </c>
      <c r="D9846">
        <v>500</v>
      </c>
      <c r="E9846" t="s">
        <v>13149</v>
      </c>
      <c r="G9846" t="s">
        <v>13150</v>
      </c>
      <c r="H9846" t="s">
        <v>13150</v>
      </c>
      <c r="I9846" t="s">
        <v>12723</v>
      </c>
      <c r="J9846" t="s">
        <v>12703</v>
      </c>
      <c r="K9846" t="s">
        <v>13833</v>
      </c>
      <c r="L9846" t="s">
        <v>14488</v>
      </c>
      <c r="M9846" t="s">
        <v>4950</v>
      </c>
    </row>
    <row r="9847" spans="1:13">
      <c r="A9847" t="s">
        <v>12721</v>
      </c>
      <c r="B9847">
        <v>3.2</v>
      </c>
      <c r="C9847" t="str">
        <f t="shared" si="153"/>
        <v>3 – 4</v>
      </c>
      <c r="D9847">
        <v>500</v>
      </c>
      <c r="E9847" t="s">
        <v>13149</v>
      </c>
      <c r="G9847" t="s">
        <v>13150</v>
      </c>
      <c r="H9847" t="s">
        <v>13150</v>
      </c>
      <c r="I9847" t="s">
        <v>12723</v>
      </c>
      <c r="J9847" t="s">
        <v>12703</v>
      </c>
      <c r="K9847" t="s">
        <v>13833</v>
      </c>
      <c r="L9847" t="s">
        <v>14488</v>
      </c>
      <c r="M9847" t="s">
        <v>149</v>
      </c>
    </row>
    <row r="9848" spans="1:13">
      <c r="A9848" t="s">
        <v>12721</v>
      </c>
      <c r="B9848">
        <v>3.2</v>
      </c>
      <c r="C9848" t="str">
        <f t="shared" si="153"/>
        <v>3 – 4</v>
      </c>
      <c r="D9848">
        <v>500</v>
      </c>
      <c r="E9848" t="s">
        <v>13149</v>
      </c>
      <c r="G9848" t="s">
        <v>13150</v>
      </c>
      <c r="H9848" t="s">
        <v>13150</v>
      </c>
      <c r="I9848" t="s">
        <v>12723</v>
      </c>
      <c r="J9848" t="s">
        <v>12703</v>
      </c>
      <c r="K9848" t="s">
        <v>13833</v>
      </c>
      <c r="L9848" t="s">
        <v>14488</v>
      </c>
      <c r="M9848" t="s">
        <v>330</v>
      </c>
    </row>
    <row r="9849" spans="1:13">
      <c r="A9849" t="s">
        <v>12721</v>
      </c>
      <c r="B9849">
        <v>3.2</v>
      </c>
      <c r="C9849" t="str">
        <f t="shared" si="153"/>
        <v>3 – 4</v>
      </c>
      <c r="D9849">
        <v>500</v>
      </c>
      <c r="E9849" t="s">
        <v>13149</v>
      </c>
      <c r="G9849" t="s">
        <v>13150</v>
      </c>
      <c r="H9849" t="s">
        <v>13150</v>
      </c>
      <c r="I9849" t="s">
        <v>12723</v>
      </c>
      <c r="J9849" t="s">
        <v>12703</v>
      </c>
      <c r="K9849" t="s">
        <v>13833</v>
      </c>
      <c r="L9849" t="s">
        <v>14488</v>
      </c>
      <c r="M9849" t="s">
        <v>16118</v>
      </c>
    </row>
    <row r="9850" spans="1:13">
      <c r="A9850" t="s">
        <v>12724</v>
      </c>
      <c r="B9850">
        <v>3.8</v>
      </c>
      <c r="C9850" t="str">
        <f t="shared" si="153"/>
        <v>3 – 4</v>
      </c>
      <c r="D9850">
        <v>100</v>
      </c>
      <c r="E9850" t="s">
        <v>13149</v>
      </c>
      <c r="G9850" t="s">
        <v>13150</v>
      </c>
      <c r="H9850" t="s">
        <v>13150</v>
      </c>
      <c r="I9850" t="s">
        <v>12726</v>
      </c>
      <c r="J9850" t="s">
        <v>12727</v>
      </c>
      <c r="K9850" t="s">
        <v>13835</v>
      </c>
      <c r="L9850" t="s">
        <v>14488</v>
      </c>
      <c r="M9850" t="s">
        <v>10</v>
      </c>
    </row>
    <row r="9851" spans="1:13">
      <c r="A9851" t="s">
        <v>12724</v>
      </c>
      <c r="B9851">
        <v>3.8</v>
      </c>
      <c r="C9851" t="str">
        <f t="shared" si="153"/>
        <v>3 – 4</v>
      </c>
      <c r="D9851">
        <v>100</v>
      </c>
      <c r="E9851" t="s">
        <v>13149</v>
      </c>
      <c r="G9851" t="s">
        <v>13150</v>
      </c>
      <c r="H9851" t="s">
        <v>13150</v>
      </c>
      <c r="I9851" t="s">
        <v>12726</v>
      </c>
      <c r="J9851" t="s">
        <v>12727</v>
      </c>
      <c r="K9851" t="s">
        <v>13835</v>
      </c>
      <c r="L9851" t="s">
        <v>14488</v>
      </c>
      <c r="M9851" t="s">
        <v>18</v>
      </c>
    </row>
    <row r="9852" spans="1:13">
      <c r="A9852" t="s">
        <v>12724</v>
      </c>
      <c r="B9852">
        <v>3.8</v>
      </c>
      <c r="C9852" t="str">
        <f t="shared" si="153"/>
        <v>3 – 4</v>
      </c>
      <c r="D9852">
        <v>100</v>
      </c>
      <c r="E9852" t="s">
        <v>13149</v>
      </c>
      <c r="G9852" t="s">
        <v>13150</v>
      </c>
      <c r="H9852" t="s">
        <v>13150</v>
      </c>
      <c r="I9852" t="s">
        <v>12726</v>
      </c>
      <c r="J9852" t="s">
        <v>12727</v>
      </c>
      <c r="K9852" t="s">
        <v>13835</v>
      </c>
      <c r="L9852" t="s">
        <v>14488</v>
      </c>
      <c r="M9852" t="s">
        <v>3586</v>
      </c>
    </row>
    <row r="9853" spans="1:13">
      <c r="A9853" t="s">
        <v>12724</v>
      </c>
      <c r="B9853">
        <v>3.8</v>
      </c>
      <c r="C9853" t="str">
        <f t="shared" si="153"/>
        <v>3 – 4</v>
      </c>
      <c r="D9853">
        <v>100</v>
      </c>
      <c r="E9853" t="s">
        <v>13149</v>
      </c>
      <c r="G9853" t="s">
        <v>13150</v>
      </c>
      <c r="H9853" t="s">
        <v>13150</v>
      </c>
      <c r="I9853" t="s">
        <v>12726</v>
      </c>
      <c r="J9853" t="s">
        <v>12727</v>
      </c>
      <c r="K9853" t="s">
        <v>13835</v>
      </c>
      <c r="L9853" t="s">
        <v>14488</v>
      </c>
      <c r="M9853" t="s">
        <v>1220</v>
      </c>
    </row>
    <row r="9854" spans="1:13">
      <c r="A9854" t="s">
        <v>12729</v>
      </c>
      <c r="B9854">
        <v>4.5999999999999996</v>
      </c>
      <c r="C9854" t="str">
        <f t="shared" si="153"/>
        <v>4 – 5</v>
      </c>
      <c r="D9854">
        <v>4000</v>
      </c>
      <c r="E9854" t="s">
        <v>13149</v>
      </c>
      <c r="G9854" t="s">
        <v>13150</v>
      </c>
      <c r="H9854" t="s">
        <v>13150</v>
      </c>
      <c r="I9854" t="s">
        <v>12731</v>
      </c>
      <c r="J9854" t="s">
        <v>12732</v>
      </c>
      <c r="K9854" t="s">
        <v>13836</v>
      </c>
      <c r="L9854" t="s">
        <v>16139</v>
      </c>
      <c r="M9854" t="s">
        <v>1505</v>
      </c>
    </row>
    <row r="9855" spans="1:13">
      <c r="A9855" t="s">
        <v>12729</v>
      </c>
      <c r="B9855">
        <v>4.5999999999999996</v>
      </c>
      <c r="C9855" t="str">
        <f t="shared" si="153"/>
        <v>4 – 5</v>
      </c>
      <c r="D9855">
        <v>4000</v>
      </c>
      <c r="E9855" t="s">
        <v>13149</v>
      </c>
      <c r="G9855" t="s">
        <v>13150</v>
      </c>
      <c r="H9855" t="s">
        <v>13150</v>
      </c>
      <c r="I9855" t="s">
        <v>12731</v>
      </c>
      <c r="J9855" t="s">
        <v>12732</v>
      </c>
      <c r="K9855" t="s">
        <v>13836</v>
      </c>
      <c r="L9855" t="s">
        <v>16139</v>
      </c>
      <c r="M9855" t="s">
        <v>18</v>
      </c>
    </row>
    <row r="9856" spans="1:13">
      <c r="A9856" t="s">
        <v>12729</v>
      </c>
      <c r="B9856">
        <v>4.5999999999999996</v>
      </c>
      <c r="C9856" t="str">
        <f t="shared" si="153"/>
        <v>4 – 5</v>
      </c>
      <c r="D9856">
        <v>4000</v>
      </c>
      <c r="E9856" t="s">
        <v>13149</v>
      </c>
      <c r="G9856" t="s">
        <v>13150</v>
      </c>
      <c r="H9856" t="s">
        <v>13150</v>
      </c>
      <c r="I9856" t="s">
        <v>12731</v>
      </c>
      <c r="J9856" t="s">
        <v>12732</v>
      </c>
      <c r="K9856" t="s">
        <v>13836</v>
      </c>
      <c r="L9856" t="s">
        <v>16139</v>
      </c>
      <c r="M9856" t="s">
        <v>3586</v>
      </c>
    </row>
    <row r="9857" spans="1:13">
      <c r="A9857" t="s">
        <v>12729</v>
      </c>
      <c r="B9857">
        <v>4.5999999999999996</v>
      </c>
      <c r="C9857" t="str">
        <f t="shared" si="153"/>
        <v>4 – 5</v>
      </c>
      <c r="D9857">
        <v>4000</v>
      </c>
      <c r="E9857" t="s">
        <v>13149</v>
      </c>
      <c r="G9857" t="s">
        <v>13150</v>
      </c>
      <c r="H9857" t="s">
        <v>13150</v>
      </c>
      <c r="I9857" t="s">
        <v>12731</v>
      </c>
      <c r="J9857" t="s">
        <v>12732</v>
      </c>
      <c r="K9857" t="s">
        <v>13836</v>
      </c>
      <c r="L9857" t="s">
        <v>16139</v>
      </c>
      <c r="M9857" t="s">
        <v>8122</v>
      </c>
    </row>
    <row r="9858" spans="1:13">
      <c r="A9858" t="s">
        <v>12729</v>
      </c>
      <c r="B9858">
        <v>4.5999999999999996</v>
      </c>
      <c r="C9858" t="str">
        <f t="shared" ref="C9858:C9921" si="154">IF(B9858="", "No Rating",
 IF(B9858&lt;=2, "1 – 2",
 IF(B9858&lt;=3, "2 – 3",
 IF(B9858&lt;=4, "3 – 4",
 "4 – 5"))))</f>
        <v>4 – 5</v>
      </c>
      <c r="D9858">
        <v>4000</v>
      </c>
      <c r="E9858" t="s">
        <v>13149</v>
      </c>
      <c r="G9858" t="s">
        <v>13150</v>
      </c>
      <c r="H9858" t="s">
        <v>13150</v>
      </c>
      <c r="I9858" t="s">
        <v>12731</v>
      </c>
      <c r="J9858" t="s">
        <v>12732</v>
      </c>
      <c r="K9858" t="s">
        <v>13836</v>
      </c>
      <c r="L9858" t="s">
        <v>16139</v>
      </c>
      <c r="M9858" t="s">
        <v>1220</v>
      </c>
    </row>
    <row r="9859" spans="1:13">
      <c r="A9859" t="s">
        <v>12733</v>
      </c>
      <c r="B9859">
        <v>4.9000000000000004</v>
      </c>
      <c r="C9859" t="str">
        <f t="shared" si="154"/>
        <v>4 – 5</v>
      </c>
      <c r="D9859">
        <v>500</v>
      </c>
      <c r="E9859" t="s">
        <v>13149</v>
      </c>
      <c r="G9859" t="s">
        <v>13150</v>
      </c>
      <c r="H9859" t="s">
        <v>13150</v>
      </c>
      <c r="I9859" t="s">
        <v>12735</v>
      </c>
      <c r="J9859" t="s">
        <v>12736</v>
      </c>
      <c r="K9859" t="s">
        <v>13837</v>
      </c>
      <c r="L9859" t="s">
        <v>16139</v>
      </c>
      <c r="M9859" t="s">
        <v>52</v>
      </c>
    </row>
    <row r="9860" spans="1:13">
      <c r="A9860" t="s">
        <v>12733</v>
      </c>
      <c r="B9860">
        <v>4.9000000000000004</v>
      </c>
      <c r="C9860" t="str">
        <f t="shared" si="154"/>
        <v>4 – 5</v>
      </c>
      <c r="D9860">
        <v>500</v>
      </c>
      <c r="E9860" t="s">
        <v>13149</v>
      </c>
      <c r="G9860" t="s">
        <v>13150</v>
      </c>
      <c r="H9860" t="s">
        <v>13150</v>
      </c>
      <c r="I9860" t="s">
        <v>12735</v>
      </c>
      <c r="J9860" t="s">
        <v>12736</v>
      </c>
      <c r="K9860" t="s">
        <v>13837</v>
      </c>
      <c r="L9860" t="s">
        <v>16139</v>
      </c>
      <c r="M9860" t="s">
        <v>511</v>
      </c>
    </row>
    <row r="9861" spans="1:13">
      <c r="A9861" t="s">
        <v>12737</v>
      </c>
      <c r="B9861">
        <v>3.5</v>
      </c>
      <c r="C9861" t="str">
        <f t="shared" si="154"/>
        <v>3 – 4</v>
      </c>
      <c r="D9861">
        <v>100</v>
      </c>
      <c r="E9861" t="s">
        <v>13149</v>
      </c>
      <c r="G9861" t="s">
        <v>13150</v>
      </c>
      <c r="H9861" t="s">
        <v>13150</v>
      </c>
      <c r="I9861" t="s">
        <v>12739</v>
      </c>
      <c r="J9861" t="s">
        <v>12740</v>
      </c>
      <c r="K9861" t="s">
        <v>16190</v>
      </c>
      <c r="L9861" t="s">
        <v>14645</v>
      </c>
      <c r="M9861" t="s">
        <v>262</v>
      </c>
    </row>
    <row r="9862" spans="1:13">
      <c r="A9862" t="s">
        <v>12737</v>
      </c>
      <c r="B9862">
        <v>3.5</v>
      </c>
      <c r="C9862" t="str">
        <f t="shared" si="154"/>
        <v>3 – 4</v>
      </c>
      <c r="D9862">
        <v>100</v>
      </c>
      <c r="E9862" t="s">
        <v>13149</v>
      </c>
      <c r="G9862" t="s">
        <v>13150</v>
      </c>
      <c r="H9862" t="s">
        <v>13150</v>
      </c>
      <c r="I9862" t="s">
        <v>12739</v>
      </c>
      <c r="J9862" t="s">
        <v>12740</v>
      </c>
      <c r="K9862" t="s">
        <v>16190</v>
      </c>
      <c r="L9862" t="s">
        <v>14645</v>
      </c>
      <c r="M9862" t="s">
        <v>10</v>
      </c>
    </row>
    <row r="9863" spans="1:13">
      <c r="A9863" t="s">
        <v>12737</v>
      </c>
      <c r="B9863">
        <v>3.5</v>
      </c>
      <c r="C9863" t="str">
        <f t="shared" si="154"/>
        <v>3 – 4</v>
      </c>
      <c r="D9863">
        <v>100</v>
      </c>
      <c r="E9863" t="s">
        <v>13149</v>
      </c>
      <c r="G9863" t="s">
        <v>13150</v>
      </c>
      <c r="H9863" t="s">
        <v>13150</v>
      </c>
      <c r="I9863" t="s">
        <v>12739</v>
      </c>
      <c r="J9863" t="s">
        <v>12740</v>
      </c>
      <c r="K9863" t="s">
        <v>16190</v>
      </c>
      <c r="L9863" t="s">
        <v>14645</v>
      </c>
      <c r="M9863" t="s">
        <v>595</v>
      </c>
    </row>
    <row r="9864" spans="1:13">
      <c r="A9864" t="s">
        <v>3942</v>
      </c>
      <c r="B9864">
        <v>3.7</v>
      </c>
      <c r="C9864" t="str">
        <f t="shared" si="154"/>
        <v>3 – 4</v>
      </c>
      <c r="D9864">
        <v>18</v>
      </c>
      <c r="E9864" t="s">
        <v>13149</v>
      </c>
      <c r="G9864" t="s">
        <v>13150</v>
      </c>
      <c r="H9864" t="s">
        <v>13150</v>
      </c>
      <c r="I9864" t="s">
        <v>12743</v>
      </c>
      <c r="L9864" t="s">
        <v>13155</v>
      </c>
      <c r="M9864" t="s">
        <v>16111</v>
      </c>
    </row>
    <row r="9865" spans="1:13">
      <c r="A9865" t="s">
        <v>12744</v>
      </c>
      <c r="B9865">
        <v>4.9000000000000004</v>
      </c>
      <c r="C9865" t="str">
        <f t="shared" si="154"/>
        <v>4 – 5</v>
      </c>
      <c r="D9865">
        <v>500</v>
      </c>
      <c r="E9865" t="s">
        <v>13149</v>
      </c>
      <c r="G9865" t="s">
        <v>13150</v>
      </c>
      <c r="H9865" t="s">
        <v>13150</v>
      </c>
      <c r="I9865" t="s">
        <v>12746</v>
      </c>
      <c r="J9865" t="s">
        <v>12747</v>
      </c>
      <c r="K9865" t="s">
        <v>13838</v>
      </c>
      <c r="L9865" t="s">
        <v>16139</v>
      </c>
      <c r="M9865" t="s">
        <v>149</v>
      </c>
    </row>
    <row r="9866" spans="1:13">
      <c r="A9866" t="s">
        <v>12744</v>
      </c>
      <c r="B9866">
        <v>4.9000000000000004</v>
      </c>
      <c r="C9866" t="str">
        <f t="shared" si="154"/>
        <v>4 – 5</v>
      </c>
      <c r="D9866">
        <v>500</v>
      </c>
      <c r="E9866" t="s">
        <v>13149</v>
      </c>
      <c r="G9866" t="s">
        <v>13150</v>
      </c>
      <c r="H9866" t="s">
        <v>13150</v>
      </c>
      <c r="I9866" t="s">
        <v>12746</v>
      </c>
      <c r="J9866" t="s">
        <v>12747</v>
      </c>
      <c r="K9866" t="s">
        <v>13838</v>
      </c>
      <c r="L9866" t="s">
        <v>16139</v>
      </c>
      <c r="M9866" t="s">
        <v>262</v>
      </c>
    </row>
    <row r="9867" spans="1:13">
      <c r="A9867" t="s">
        <v>12744</v>
      </c>
      <c r="B9867">
        <v>4.9000000000000004</v>
      </c>
      <c r="C9867" t="str">
        <f t="shared" si="154"/>
        <v>4 – 5</v>
      </c>
      <c r="D9867">
        <v>500</v>
      </c>
      <c r="E9867" t="s">
        <v>13149</v>
      </c>
      <c r="G9867" t="s">
        <v>13150</v>
      </c>
      <c r="H9867" t="s">
        <v>13150</v>
      </c>
      <c r="I9867" t="s">
        <v>12746</v>
      </c>
      <c r="J9867" t="s">
        <v>12747</v>
      </c>
      <c r="K9867" t="s">
        <v>13838</v>
      </c>
      <c r="L9867" t="s">
        <v>16139</v>
      </c>
      <c r="M9867" t="s">
        <v>1762</v>
      </c>
    </row>
    <row r="9868" spans="1:13">
      <c r="A9868" t="s">
        <v>12744</v>
      </c>
      <c r="B9868">
        <v>4.9000000000000004</v>
      </c>
      <c r="C9868" t="str">
        <f t="shared" si="154"/>
        <v>4 – 5</v>
      </c>
      <c r="D9868">
        <v>500</v>
      </c>
      <c r="E9868" t="s">
        <v>13149</v>
      </c>
      <c r="G9868" t="s">
        <v>13150</v>
      </c>
      <c r="H9868" t="s">
        <v>13150</v>
      </c>
      <c r="I9868" t="s">
        <v>12746</v>
      </c>
      <c r="J9868" t="s">
        <v>12747</v>
      </c>
      <c r="K9868" t="s">
        <v>13838</v>
      </c>
      <c r="L9868" t="s">
        <v>16139</v>
      </c>
      <c r="M9868" t="s">
        <v>595</v>
      </c>
    </row>
    <row r="9869" spans="1:13">
      <c r="A9869" t="s">
        <v>12748</v>
      </c>
      <c r="B9869">
        <v>4.7</v>
      </c>
      <c r="C9869" t="str">
        <f t="shared" si="154"/>
        <v>4 – 5</v>
      </c>
      <c r="D9869">
        <v>2000</v>
      </c>
      <c r="E9869" t="s">
        <v>13149</v>
      </c>
      <c r="G9869" t="s">
        <v>13150</v>
      </c>
      <c r="H9869" t="s">
        <v>13150</v>
      </c>
      <c r="I9869" t="s">
        <v>12750</v>
      </c>
      <c r="J9869" t="s">
        <v>12751</v>
      </c>
      <c r="K9869" t="s">
        <v>16191</v>
      </c>
      <c r="L9869" t="s">
        <v>14645</v>
      </c>
      <c r="M9869" t="s">
        <v>262</v>
      </c>
    </row>
    <row r="9870" spans="1:13">
      <c r="A9870" t="s">
        <v>12748</v>
      </c>
      <c r="B9870">
        <v>4.7</v>
      </c>
      <c r="C9870" t="str">
        <f t="shared" si="154"/>
        <v>4 – 5</v>
      </c>
      <c r="D9870">
        <v>2000</v>
      </c>
      <c r="E9870" t="s">
        <v>13149</v>
      </c>
      <c r="G9870" t="s">
        <v>13150</v>
      </c>
      <c r="H9870" t="s">
        <v>13150</v>
      </c>
      <c r="I9870" t="s">
        <v>12750</v>
      </c>
      <c r="J9870" t="s">
        <v>12751</v>
      </c>
      <c r="K9870" t="s">
        <v>16191</v>
      </c>
      <c r="L9870" t="s">
        <v>14645</v>
      </c>
      <c r="M9870" t="s">
        <v>595</v>
      </c>
    </row>
    <row r="9871" spans="1:13">
      <c r="A9871" t="s">
        <v>12752</v>
      </c>
      <c r="B9871">
        <v>3.9</v>
      </c>
      <c r="C9871" t="str">
        <f t="shared" si="154"/>
        <v>3 – 4</v>
      </c>
      <c r="D9871">
        <v>5000</v>
      </c>
      <c r="E9871" t="s">
        <v>13149</v>
      </c>
      <c r="G9871" t="s">
        <v>13150</v>
      </c>
      <c r="H9871" t="s">
        <v>13150</v>
      </c>
      <c r="I9871" t="s">
        <v>12755</v>
      </c>
      <c r="J9871" t="s">
        <v>12756</v>
      </c>
      <c r="K9871" t="s">
        <v>16029</v>
      </c>
      <c r="L9871" t="s">
        <v>14488</v>
      </c>
      <c r="M9871" t="s">
        <v>262</v>
      </c>
    </row>
    <row r="9872" spans="1:13">
      <c r="A9872" t="s">
        <v>12752</v>
      </c>
      <c r="B9872">
        <v>3.9</v>
      </c>
      <c r="C9872" t="str">
        <f t="shared" si="154"/>
        <v>3 – 4</v>
      </c>
      <c r="D9872">
        <v>5000</v>
      </c>
      <c r="E9872" t="s">
        <v>13149</v>
      </c>
      <c r="G9872" t="s">
        <v>13150</v>
      </c>
      <c r="H9872" t="s">
        <v>13150</v>
      </c>
      <c r="I9872" t="s">
        <v>12755</v>
      </c>
      <c r="J9872" t="s">
        <v>12756</v>
      </c>
      <c r="K9872" t="s">
        <v>16029</v>
      </c>
      <c r="L9872" t="s">
        <v>14488</v>
      </c>
      <c r="M9872" t="s">
        <v>10</v>
      </c>
    </row>
    <row r="9873" spans="1:13">
      <c r="A9873" t="s">
        <v>12752</v>
      </c>
      <c r="B9873">
        <v>3.9</v>
      </c>
      <c r="C9873" t="str">
        <f t="shared" si="154"/>
        <v>3 – 4</v>
      </c>
      <c r="D9873">
        <v>5000</v>
      </c>
      <c r="E9873" t="s">
        <v>13149</v>
      </c>
      <c r="G9873" t="s">
        <v>13150</v>
      </c>
      <c r="H9873" t="s">
        <v>13150</v>
      </c>
      <c r="I9873" t="s">
        <v>12755</v>
      </c>
      <c r="J9873" t="s">
        <v>12756</v>
      </c>
      <c r="K9873" t="s">
        <v>16029</v>
      </c>
      <c r="L9873" t="s">
        <v>14488</v>
      </c>
      <c r="M9873" t="s">
        <v>595</v>
      </c>
    </row>
    <row r="9874" spans="1:13">
      <c r="A9874" t="s">
        <v>12752</v>
      </c>
      <c r="B9874">
        <v>3.9</v>
      </c>
      <c r="C9874" t="str">
        <f t="shared" si="154"/>
        <v>3 – 4</v>
      </c>
      <c r="D9874">
        <v>5000</v>
      </c>
      <c r="E9874" t="s">
        <v>13149</v>
      </c>
      <c r="G9874" t="s">
        <v>13150</v>
      </c>
      <c r="H9874" t="s">
        <v>13150</v>
      </c>
      <c r="I9874" t="s">
        <v>12755</v>
      </c>
      <c r="J9874" t="s">
        <v>12756</v>
      </c>
      <c r="K9874" t="s">
        <v>16029</v>
      </c>
      <c r="L9874" t="s">
        <v>14488</v>
      </c>
      <c r="M9874" t="s">
        <v>3586</v>
      </c>
    </row>
    <row r="9875" spans="1:13">
      <c r="A9875" t="s">
        <v>12757</v>
      </c>
      <c r="B9875">
        <v>2.8</v>
      </c>
      <c r="C9875" t="str">
        <f t="shared" si="154"/>
        <v>2 – 3</v>
      </c>
      <c r="D9875">
        <v>25</v>
      </c>
      <c r="E9875" t="s">
        <v>13149</v>
      </c>
      <c r="G9875" t="s">
        <v>13150</v>
      </c>
      <c r="H9875" t="s">
        <v>13150</v>
      </c>
      <c r="I9875" t="s">
        <v>12760</v>
      </c>
      <c r="J9875" t="s">
        <v>12761</v>
      </c>
      <c r="K9875" t="s">
        <v>13839</v>
      </c>
      <c r="L9875" t="s">
        <v>16107</v>
      </c>
      <c r="M9875" t="s">
        <v>52</v>
      </c>
    </row>
    <row r="9876" spans="1:13">
      <c r="A9876" t="s">
        <v>12757</v>
      </c>
      <c r="B9876">
        <v>2.8</v>
      </c>
      <c r="C9876" t="str">
        <f t="shared" si="154"/>
        <v>2 – 3</v>
      </c>
      <c r="D9876">
        <v>25</v>
      </c>
      <c r="E9876" t="s">
        <v>13149</v>
      </c>
      <c r="G9876" t="s">
        <v>13150</v>
      </c>
      <c r="H9876" t="s">
        <v>13150</v>
      </c>
      <c r="I9876" t="s">
        <v>12760</v>
      </c>
      <c r="J9876" t="s">
        <v>12761</v>
      </c>
      <c r="K9876" t="s">
        <v>13839</v>
      </c>
      <c r="L9876" t="s">
        <v>16107</v>
      </c>
      <c r="M9876" t="s">
        <v>18</v>
      </c>
    </row>
    <row r="9877" spans="1:13">
      <c r="A9877" t="s">
        <v>12757</v>
      </c>
      <c r="B9877">
        <v>2.8</v>
      </c>
      <c r="C9877" t="str">
        <f t="shared" si="154"/>
        <v>2 – 3</v>
      </c>
      <c r="D9877">
        <v>25</v>
      </c>
      <c r="E9877" t="s">
        <v>13149</v>
      </c>
      <c r="G9877" t="s">
        <v>13150</v>
      </c>
      <c r="H9877" t="s">
        <v>13150</v>
      </c>
      <c r="I9877" t="s">
        <v>12760</v>
      </c>
      <c r="J9877" t="s">
        <v>12761</v>
      </c>
      <c r="K9877" t="s">
        <v>13839</v>
      </c>
      <c r="L9877" t="s">
        <v>16107</v>
      </c>
      <c r="M9877" t="s">
        <v>1220</v>
      </c>
    </row>
    <row r="9878" spans="1:13">
      <c r="A9878" t="s">
        <v>12762</v>
      </c>
      <c r="B9878">
        <v>2.7</v>
      </c>
      <c r="C9878" t="str">
        <f t="shared" si="154"/>
        <v>2 – 3</v>
      </c>
      <c r="D9878">
        <v>15</v>
      </c>
      <c r="E9878" t="s">
        <v>13149</v>
      </c>
      <c r="G9878" t="s">
        <v>13150</v>
      </c>
      <c r="H9878" t="s">
        <v>13150</v>
      </c>
      <c r="I9878" t="s">
        <v>12765</v>
      </c>
      <c r="J9878" t="s">
        <v>12766</v>
      </c>
      <c r="K9878" t="s">
        <v>13840</v>
      </c>
      <c r="L9878" t="s">
        <v>14645</v>
      </c>
      <c r="M9878" t="s">
        <v>2256</v>
      </c>
    </row>
    <row r="9879" spans="1:13">
      <c r="A9879" t="s">
        <v>12762</v>
      </c>
      <c r="B9879">
        <v>2.7</v>
      </c>
      <c r="C9879" t="str">
        <f t="shared" si="154"/>
        <v>2 – 3</v>
      </c>
      <c r="D9879">
        <v>15</v>
      </c>
      <c r="E9879" t="s">
        <v>13149</v>
      </c>
      <c r="G9879" t="s">
        <v>13150</v>
      </c>
      <c r="H9879" t="s">
        <v>13150</v>
      </c>
      <c r="I9879" t="s">
        <v>12765</v>
      </c>
      <c r="J9879" t="s">
        <v>12766</v>
      </c>
      <c r="K9879" t="s">
        <v>13840</v>
      </c>
      <c r="L9879" t="s">
        <v>14645</v>
      </c>
      <c r="M9879" t="s">
        <v>16108</v>
      </c>
    </row>
    <row r="9880" spans="1:13">
      <c r="A9880" t="s">
        <v>12767</v>
      </c>
      <c r="B9880">
        <v>4.5999999999999996</v>
      </c>
      <c r="C9880" t="str">
        <f t="shared" si="154"/>
        <v>4 – 5</v>
      </c>
      <c r="D9880">
        <v>17</v>
      </c>
      <c r="E9880" t="s">
        <v>13149</v>
      </c>
      <c r="G9880" t="s">
        <v>13150</v>
      </c>
      <c r="H9880" t="s">
        <v>13150</v>
      </c>
      <c r="I9880" t="s">
        <v>12769</v>
      </c>
      <c r="J9880" t="s">
        <v>4117</v>
      </c>
      <c r="K9880" t="s">
        <v>16142</v>
      </c>
      <c r="L9880" t="s">
        <v>14645</v>
      </c>
      <c r="M9880" t="s">
        <v>330</v>
      </c>
    </row>
    <row r="9881" spans="1:13">
      <c r="A9881" t="s">
        <v>12767</v>
      </c>
      <c r="B9881">
        <v>4.5999999999999996</v>
      </c>
      <c r="C9881" t="str">
        <f t="shared" si="154"/>
        <v>4 – 5</v>
      </c>
      <c r="D9881">
        <v>17</v>
      </c>
      <c r="E9881" t="s">
        <v>13149</v>
      </c>
      <c r="G9881" t="s">
        <v>13150</v>
      </c>
      <c r="H9881" t="s">
        <v>13150</v>
      </c>
      <c r="I9881" t="s">
        <v>12769</v>
      </c>
      <c r="J9881" t="s">
        <v>4117</v>
      </c>
      <c r="K9881" t="s">
        <v>16142</v>
      </c>
      <c r="L9881" t="s">
        <v>14645</v>
      </c>
      <c r="M9881" t="s">
        <v>7743</v>
      </c>
    </row>
    <row r="9882" spans="1:13">
      <c r="A9882" t="s">
        <v>12770</v>
      </c>
      <c r="B9882">
        <v>3.6</v>
      </c>
      <c r="C9882" t="str">
        <f t="shared" si="154"/>
        <v>3 – 4</v>
      </c>
      <c r="D9882">
        <v>100</v>
      </c>
      <c r="E9882" t="s">
        <v>13149</v>
      </c>
      <c r="G9882" t="s">
        <v>13150</v>
      </c>
      <c r="H9882" t="s">
        <v>13150</v>
      </c>
      <c r="I9882" t="s">
        <v>12772</v>
      </c>
      <c r="J9882" t="s">
        <v>12773</v>
      </c>
      <c r="K9882" t="s">
        <v>16030</v>
      </c>
      <c r="L9882" t="s">
        <v>14645</v>
      </c>
      <c r="M9882" t="s">
        <v>262</v>
      </c>
    </row>
    <row r="9883" spans="1:13">
      <c r="A9883" t="s">
        <v>12770</v>
      </c>
      <c r="B9883">
        <v>3.6</v>
      </c>
      <c r="C9883" t="str">
        <f t="shared" si="154"/>
        <v>3 – 4</v>
      </c>
      <c r="D9883">
        <v>100</v>
      </c>
      <c r="E9883" t="s">
        <v>13149</v>
      </c>
      <c r="G9883" t="s">
        <v>13150</v>
      </c>
      <c r="H9883" t="s">
        <v>13150</v>
      </c>
      <c r="I9883" t="s">
        <v>12772</v>
      </c>
      <c r="J9883" t="s">
        <v>12773</v>
      </c>
      <c r="K9883" t="s">
        <v>16030</v>
      </c>
      <c r="L9883" t="s">
        <v>14645</v>
      </c>
      <c r="M9883" t="s">
        <v>10</v>
      </c>
    </row>
    <row r="9884" spans="1:13">
      <c r="A9884" t="s">
        <v>12770</v>
      </c>
      <c r="B9884">
        <v>3.6</v>
      </c>
      <c r="C9884" t="str">
        <f t="shared" si="154"/>
        <v>3 – 4</v>
      </c>
      <c r="D9884">
        <v>100</v>
      </c>
      <c r="E9884" t="s">
        <v>13149</v>
      </c>
      <c r="G9884" t="s">
        <v>13150</v>
      </c>
      <c r="H9884" t="s">
        <v>13150</v>
      </c>
      <c r="I9884" t="s">
        <v>12772</v>
      </c>
      <c r="J9884" t="s">
        <v>12773</v>
      </c>
      <c r="K9884" t="s">
        <v>16030</v>
      </c>
      <c r="L9884" t="s">
        <v>14645</v>
      </c>
      <c r="M9884" t="s">
        <v>595</v>
      </c>
    </row>
    <row r="9885" spans="1:13">
      <c r="A9885" t="s">
        <v>12770</v>
      </c>
      <c r="B9885">
        <v>3.6</v>
      </c>
      <c r="C9885" t="str">
        <f t="shared" si="154"/>
        <v>3 – 4</v>
      </c>
      <c r="D9885">
        <v>100</v>
      </c>
      <c r="E9885" t="s">
        <v>13149</v>
      </c>
      <c r="G9885" t="s">
        <v>13150</v>
      </c>
      <c r="H9885" t="s">
        <v>13150</v>
      </c>
      <c r="I9885" t="s">
        <v>12772</v>
      </c>
      <c r="J9885" t="s">
        <v>12773</v>
      </c>
      <c r="K9885" t="s">
        <v>16030</v>
      </c>
      <c r="L9885" t="s">
        <v>14645</v>
      </c>
      <c r="M9885" t="s">
        <v>1511</v>
      </c>
    </row>
    <row r="9886" spans="1:13">
      <c r="A9886" t="s">
        <v>12770</v>
      </c>
      <c r="B9886">
        <v>3.6</v>
      </c>
      <c r="C9886" t="str">
        <f t="shared" si="154"/>
        <v>3 – 4</v>
      </c>
      <c r="D9886">
        <v>100</v>
      </c>
      <c r="E9886" t="s">
        <v>13149</v>
      </c>
      <c r="G9886" t="s">
        <v>13150</v>
      </c>
      <c r="H9886" t="s">
        <v>13150</v>
      </c>
      <c r="I9886" t="s">
        <v>12772</v>
      </c>
      <c r="J9886" t="s">
        <v>12773</v>
      </c>
      <c r="K9886" t="s">
        <v>16030</v>
      </c>
      <c r="L9886" t="s">
        <v>14645</v>
      </c>
      <c r="M9886" t="s">
        <v>4172</v>
      </c>
    </row>
    <row r="9887" spans="1:13">
      <c r="A9887" t="s">
        <v>12775</v>
      </c>
      <c r="B9887">
        <v>4.8</v>
      </c>
      <c r="C9887" t="str">
        <f t="shared" si="154"/>
        <v>4 – 5</v>
      </c>
      <c r="D9887">
        <v>100</v>
      </c>
      <c r="E9887" t="s">
        <v>13149</v>
      </c>
      <c r="G9887" t="s">
        <v>13150</v>
      </c>
      <c r="H9887" t="s">
        <v>13150</v>
      </c>
      <c r="I9887" t="s">
        <v>12777</v>
      </c>
      <c r="J9887" t="s">
        <v>12778</v>
      </c>
      <c r="K9887" t="s">
        <v>16031</v>
      </c>
      <c r="L9887" t="s">
        <v>14645</v>
      </c>
      <c r="M9887" t="s">
        <v>52</v>
      </c>
    </row>
    <row r="9888" spans="1:13">
      <c r="A9888" t="s">
        <v>12775</v>
      </c>
      <c r="B9888">
        <v>4.8</v>
      </c>
      <c r="C9888" t="str">
        <f t="shared" si="154"/>
        <v>4 – 5</v>
      </c>
      <c r="D9888">
        <v>100</v>
      </c>
      <c r="E9888" t="s">
        <v>13149</v>
      </c>
      <c r="G9888" t="s">
        <v>13150</v>
      </c>
      <c r="H9888" t="s">
        <v>13150</v>
      </c>
      <c r="I9888" t="s">
        <v>12777</v>
      </c>
      <c r="J9888" t="s">
        <v>12778</v>
      </c>
      <c r="K9888" t="s">
        <v>16031</v>
      </c>
      <c r="L9888" t="s">
        <v>14645</v>
      </c>
      <c r="M9888" t="s">
        <v>18</v>
      </c>
    </row>
    <row r="9889" spans="1:13">
      <c r="A9889" t="s">
        <v>12775</v>
      </c>
      <c r="B9889">
        <v>4.8</v>
      </c>
      <c r="C9889" t="str">
        <f t="shared" si="154"/>
        <v>4 – 5</v>
      </c>
      <c r="D9889">
        <v>100</v>
      </c>
      <c r="E9889" t="s">
        <v>13149</v>
      </c>
      <c r="G9889" t="s">
        <v>13150</v>
      </c>
      <c r="H9889" t="s">
        <v>13150</v>
      </c>
      <c r="I9889" t="s">
        <v>12777</v>
      </c>
      <c r="J9889" t="s">
        <v>12778</v>
      </c>
      <c r="K9889" t="s">
        <v>16031</v>
      </c>
      <c r="L9889" t="s">
        <v>14645</v>
      </c>
      <c r="M9889" t="s">
        <v>5392</v>
      </c>
    </row>
    <row r="9890" spans="1:13">
      <c r="A9890" t="s">
        <v>12779</v>
      </c>
      <c r="C9890" t="str">
        <f t="shared" si="154"/>
        <v>No Rating</v>
      </c>
      <c r="E9890" t="s">
        <v>13150</v>
      </c>
      <c r="G9890" t="s">
        <v>13150</v>
      </c>
      <c r="H9890" t="s">
        <v>13150</v>
      </c>
      <c r="I9890" t="s">
        <v>12781</v>
      </c>
      <c r="J9890" t="s">
        <v>12782</v>
      </c>
      <c r="K9890" t="s">
        <v>16032</v>
      </c>
      <c r="L9890" t="s">
        <v>14645</v>
      </c>
      <c r="M9890" t="s">
        <v>52</v>
      </c>
    </row>
    <row r="9891" spans="1:13">
      <c r="A9891" t="s">
        <v>12779</v>
      </c>
      <c r="C9891" t="str">
        <f t="shared" si="154"/>
        <v>No Rating</v>
      </c>
      <c r="E9891" t="s">
        <v>13150</v>
      </c>
      <c r="G9891" t="s">
        <v>13150</v>
      </c>
      <c r="H9891" t="s">
        <v>13150</v>
      </c>
      <c r="I9891" t="s">
        <v>12781</v>
      </c>
      <c r="J9891" t="s">
        <v>12782</v>
      </c>
      <c r="K9891" t="s">
        <v>16032</v>
      </c>
      <c r="L9891" t="s">
        <v>14645</v>
      </c>
      <c r="M9891" t="s">
        <v>16115</v>
      </c>
    </row>
    <row r="9892" spans="1:13">
      <c r="A9892" t="s">
        <v>12783</v>
      </c>
      <c r="C9892" t="str">
        <f t="shared" si="154"/>
        <v>No Rating</v>
      </c>
      <c r="E9892" t="s">
        <v>13150</v>
      </c>
      <c r="G9892" t="s">
        <v>13150</v>
      </c>
      <c r="H9892" t="s">
        <v>13150</v>
      </c>
      <c r="I9892" t="s">
        <v>12785</v>
      </c>
      <c r="J9892" t="s">
        <v>12786</v>
      </c>
      <c r="K9892" t="s">
        <v>16033</v>
      </c>
      <c r="L9892" t="s">
        <v>14488</v>
      </c>
      <c r="M9892" t="s">
        <v>18</v>
      </c>
    </row>
    <row r="9893" spans="1:13">
      <c r="A9893" t="s">
        <v>12783</v>
      </c>
      <c r="C9893" t="str">
        <f t="shared" si="154"/>
        <v>No Rating</v>
      </c>
      <c r="E9893" t="s">
        <v>13150</v>
      </c>
      <c r="G9893" t="s">
        <v>13150</v>
      </c>
      <c r="H9893" t="s">
        <v>13150</v>
      </c>
      <c r="I9893" t="s">
        <v>12785</v>
      </c>
      <c r="J9893" t="s">
        <v>12786</v>
      </c>
      <c r="K9893" t="s">
        <v>16033</v>
      </c>
      <c r="L9893" t="s">
        <v>14488</v>
      </c>
      <c r="M9893" t="s">
        <v>16115</v>
      </c>
    </row>
    <row r="9894" spans="1:13">
      <c r="A9894" t="s">
        <v>12783</v>
      </c>
      <c r="C9894" t="str">
        <f t="shared" si="154"/>
        <v>No Rating</v>
      </c>
      <c r="E9894" t="s">
        <v>13150</v>
      </c>
      <c r="G9894" t="s">
        <v>13150</v>
      </c>
      <c r="H9894" t="s">
        <v>13150</v>
      </c>
      <c r="I9894" t="s">
        <v>12785</v>
      </c>
      <c r="J9894" t="s">
        <v>12786</v>
      </c>
      <c r="K9894" t="s">
        <v>16033</v>
      </c>
      <c r="L9894" t="s">
        <v>14488</v>
      </c>
      <c r="M9894" t="s">
        <v>1220</v>
      </c>
    </row>
    <row r="9895" spans="1:13">
      <c r="A9895" t="s">
        <v>12787</v>
      </c>
      <c r="B9895">
        <v>4.2</v>
      </c>
      <c r="C9895" t="str">
        <f t="shared" si="154"/>
        <v>4 – 5</v>
      </c>
      <c r="D9895">
        <v>100</v>
      </c>
      <c r="E9895" t="s">
        <v>13149</v>
      </c>
      <c r="G9895" t="s">
        <v>13150</v>
      </c>
      <c r="H9895" t="s">
        <v>13150</v>
      </c>
      <c r="I9895" t="s">
        <v>12789</v>
      </c>
      <c r="J9895" t="s">
        <v>12790</v>
      </c>
      <c r="K9895" t="s">
        <v>13841</v>
      </c>
      <c r="L9895" t="s">
        <v>14645</v>
      </c>
      <c r="M9895" t="s">
        <v>233</v>
      </c>
    </row>
    <row r="9896" spans="1:13">
      <c r="A9896" t="s">
        <v>12787</v>
      </c>
      <c r="B9896">
        <v>4.2</v>
      </c>
      <c r="C9896" t="str">
        <f t="shared" si="154"/>
        <v>4 – 5</v>
      </c>
      <c r="D9896">
        <v>100</v>
      </c>
      <c r="E9896" t="s">
        <v>13149</v>
      </c>
      <c r="G9896" t="s">
        <v>13150</v>
      </c>
      <c r="H9896" t="s">
        <v>13150</v>
      </c>
      <c r="I9896" t="s">
        <v>12789</v>
      </c>
      <c r="J9896" t="s">
        <v>12790</v>
      </c>
      <c r="K9896" t="s">
        <v>13841</v>
      </c>
      <c r="L9896" t="s">
        <v>14645</v>
      </c>
      <c r="M9896" t="s">
        <v>257</v>
      </c>
    </row>
    <row r="9897" spans="1:13">
      <c r="A9897" t="s">
        <v>12787</v>
      </c>
      <c r="B9897">
        <v>4.2</v>
      </c>
      <c r="C9897" t="str">
        <f t="shared" si="154"/>
        <v>4 – 5</v>
      </c>
      <c r="D9897">
        <v>100</v>
      </c>
      <c r="E9897" t="s">
        <v>13149</v>
      </c>
      <c r="G9897" t="s">
        <v>13150</v>
      </c>
      <c r="H9897" t="s">
        <v>13150</v>
      </c>
      <c r="I9897" t="s">
        <v>12789</v>
      </c>
      <c r="J9897" t="s">
        <v>12790</v>
      </c>
      <c r="K9897" t="s">
        <v>13841</v>
      </c>
      <c r="L9897" t="s">
        <v>14645</v>
      </c>
      <c r="M9897" t="s">
        <v>16115</v>
      </c>
    </row>
    <row r="9898" spans="1:13">
      <c r="A9898" t="s">
        <v>12787</v>
      </c>
      <c r="B9898">
        <v>4.2</v>
      </c>
      <c r="C9898" t="str">
        <f t="shared" si="154"/>
        <v>4 – 5</v>
      </c>
      <c r="D9898">
        <v>100</v>
      </c>
      <c r="E9898" t="s">
        <v>13149</v>
      </c>
      <c r="G9898" t="s">
        <v>13150</v>
      </c>
      <c r="H9898" t="s">
        <v>13150</v>
      </c>
      <c r="I9898" t="s">
        <v>12789</v>
      </c>
      <c r="J9898" t="s">
        <v>12790</v>
      </c>
      <c r="K9898" t="s">
        <v>13841</v>
      </c>
      <c r="L9898" t="s">
        <v>14645</v>
      </c>
      <c r="M9898" t="s">
        <v>1511</v>
      </c>
    </row>
    <row r="9899" spans="1:13">
      <c r="A9899" t="s">
        <v>12792</v>
      </c>
      <c r="B9899">
        <v>4.8</v>
      </c>
      <c r="C9899" t="str">
        <f t="shared" si="154"/>
        <v>4 – 5</v>
      </c>
      <c r="D9899">
        <v>100</v>
      </c>
      <c r="E9899" t="s">
        <v>13149</v>
      </c>
      <c r="G9899" t="s">
        <v>13150</v>
      </c>
      <c r="H9899" t="s">
        <v>13150</v>
      </c>
      <c r="I9899" t="s">
        <v>12794</v>
      </c>
      <c r="J9899" t="s">
        <v>12795</v>
      </c>
      <c r="K9899" t="s">
        <v>13842</v>
      </c>
      <c r="L9899" t="s">
        <v>13155</v>
      </c>
      <c r="M9899" t="s">
        <v>149</v>
      </c>
    </row>
    <row r="9900" spans="1:13">
      <c r="A9900" t="s">
        <v>12792</v>
      </c>
      <c r="B9900">
        <v>4.8</v>
      </c>
      <c r="C9900" t="str">
        <f t="shared" si="154"/>
        <v>4 – 5</v>
      </c>
      <c r="D9900">
        <v>100</v>
      </c>
      <c r="E9900" t="s">
        <v>13149</v>
      </c>
      <c r="G9900" t="s">
        <v>13150</v>
      </c>
      <c r="H9900" t="s">
        <v>13150</v>
      </c>
      <c r="I9900" t="s">
        <v>12794</v>
      </c>
      <c r="J9900" t="s">
        <v>12795</v>
      </c>
      <c r="K9900" t="s">
        <v>13842</v>
      </c>
      <c r="L9900" t="s">
        <v>13155</v>
      </c>
      <c r="M9900" t="s">
        <v>262</v>
      </c>
    </row>
    <row r="9901" spans="1:13">
      <c r="A9901" t="s">
        <v>12792</v>
      </c>
      <c r="B9901">
        <v>4.8</v>
      </c>
      <c r="C9901" t="str">
        <f t="shared" si="154"/>
        <v>4 – 5</v>
      </c>
      <c r="D9901">
        <v>100</v>
      </c>
      <c r="E9901" t="s">
        <v>13149</v>
      </c>
      <c r="G9901" t="s">
        <v>13150</v>
      </c>
      <c r="H9901" t="s">
        <v>13150</v>
      </c>
      <c r="I9901" t="s">
        <v>12794</v>
      </c>
      <c r="J9901" t="s">
        <v>12795</v>
      </c>
      <c r="K9901" t="s">
        <v>13842</v>
      </c>
      <c r="L9901" t="s">
        <v>13155</v>
      </c>
      <c r="M9901" t="s">
        <v>2256</v>
      </c>
    </row>
    <row r="9902" spans="1:13">
      <c r="A9902" t="s">
        <v>12792</v>
      </c>
      <c r="B9902">
        <v>4.8</v>
      </c>
      <c r="C9902" t="str">
        <f t="shared" si="154"/>
        <v>4 – 5</v>
      </c>
      <c r="D9902">
        <v>100</v>
      </c>
      <c r="E9902" t="s">
        <v>13149</v>
      </c>
      <c r="G9902" t="s">
        <v>13150</v>
      </c>
      <c r="H9902" t="s">
        <v>13150</v>
      </c>
      <c r="I9902" t="s">
        <v>12794</v>
      </c>
      <c r="J9902" t="s">
        <v>12795</v>
      </c>
      <c r="K9902" t="s">
        <v>13842</v>
      </c>
      <c r="L9902" t="s">
        <v>13155</v>
      </c>
      <c r="M9902" t="s">
        <v>16108</v>
      </c>
    </row>
    <row r="9903" spans="1:13">
      <c r="A9903" t="s">
        <v>12792</v>
      </c>
      <c r="B9903">
        <v>4.8</v>
      </c>
      <c r="C9903" t="str">
        <f t="shared" si="154"/>
        <v>4 – 5</v>
      </c>
      <c r="D9903">
        <v>100</v>
      </c>
      <c r="E9903" t="s">
        <v>13149</v>
      </c>
      <c r="G9903" t="s">
        <v>13150</v>
      </c>
      <c r="H9903" t="s">
        <v>13150</v>
      </c>
      <c r="I9903" t="s">
        <v>12794</v>
      </c>
      <c r="J9903" t="s">
        <v>12795</v>
      </c>
      <c r="K9903" t="s">
        <v>13842</v>
      </c>
      <c r="L9903" t="s">
        <v>13155</v>
      </c>
      <c r="M9903" t="s">
        <v>595</v>
      </c>
    </row>
    <row r="9904" spans="1:13">
      <c r="A9904" t="s">
        <v>12797</v>
      </c>
      <c r="B9904">
        <v>2</v>
      </c>
      <c r="C9904" t="str">
        <f t="shared" si="154"/>
        <v>1 – 2</v>
      </c>
      <c r="D9904">
        <v>1000</v>
      </c>
      <c r="E9904" t="s">
        <v>13149</v>
      </c>
      <c r="G9904" t="s">
        <v>13150</v>
      </c>
      <c r="H9904" t="s">
        <v>13150</v>
      </c>
      <c r="I9904" t="s">
        <v>12800</v>
      </c>
      <c r="J9904" t="s">
        <v>12703</v>
      </c>
      <c r="K9904" t="s">
        <v>13833</v>
      </c>
      <c r="L9904" t="s">
        <v>14488</v>
      </c>
      <c r="M9904" t="s">
        <v>635</v>
      </c>
    </row>
    <row r="9905" spans="1:13">
      <c r="A9905" t="s">
        <v>12797</v>
      </c>
      <c r="B9905">
        <v>2</v>
      </c>
      <c r="C9905" t="str">
        <f t="shared" si="154"/>
        <v>1 – 2</v>
      </c>
      <c r="D9905">
        <v>1000</v>
      </c>
      <c r="E9905" t="s">
        <v>13149</v>
      </c>
      <c r="G9905" t="s">
        <v>13150</v>
      </c>
      <c r="H9905" t="s">
        <v>13150</v>
      </c>
      <c r="I9905" t="s">
        <v>12800</v>
      </c>
      <c r="J9905" t="s">
        <v>12703</v>
      </c>
      <c r="K9905" t="s">
        <v>13833</v>
      </c>
      <c r="L9905" t="s">
        <v>14488</v>
      </c>
      <c r="M9905" t="s">
        <v>149</v>
      </c>
    </row>
    <row r="9906" spans="1:13">
      <c r="A9906" t="s">
        <v>12797</v>
      </c>
      <c r="B9906">
        <v>2</v>
      </c>
      <c r="C9906" t="str">
        <f t="shared" si="154"/>
        <v>1 – 2</v>
      </c>
      <c r="D9906">
        <v>1000</v>
      </c>
      <c r="E9906" t="s">
        <v>13149</v>
      </c>
      <c r="G9906" t="s">
        <v>13150</v>
      </c>
      <c r="H9906" t="s">
        <v>13150</v>
      </c>
      <c r="I9906" t="s">
        <v>12800</v>
      </c>
      <c r="J9906" t="s">
        <v>12703</v>
      </c>
      <c r="K9906" t="s">
        <v>13833</v>
      </c>
      <c r="L9906" t="s">
        <v>14488</v>
      </c>
      <c r="M9906" t="s">
        <v>10</v>
      </c>
    </row>
    <row r="9907" spans="1:13">
      <c r="A9907" t="s">
        <v>12797</v>
      </c>
      <c r="B9907">
        <v>2</v>
      </c>
      <c r="C9907" t="str">
        <f t="shared" si="154"/>
        <v>1 – 2</v>
      </c>
      <c r="D9907">
        <v>1000</v>
      </c>
      <c r="E9907" t="s">
        <v>13149</v>
      </c>
      <c r="G9907" t="s">
        <v>13150</v>
      </c>
      <c r="H9907" t="s">
        <v>13150</v>
      </c>
      <c r="I9907" t="s">
        <v>12800</v>
      </c>
      <c r="J9907" t="s">
        <v>12703</v>
      </c>
      <c r="K9907" t="s">
        <v>13833</v>
      </c>
      <c r="L9907" t="s">
        <v>14488</v>
      </c>
      <c r="M9907" t="s">
        <v>52</v>
      </c>
    </row>
    <row r="9908" spans="1:13">
      <c r="A9908" t="s">
        <v>12797</v>
      </c>
      <c r="B9908">
        <v>2</v>
      </c>
      <c r="C9908" t="str">
        <f t="shared" si="154"/>
        <v>1 – 2</v>
      </c>
      <c r="D9908">
        <v>1000</v>
      </c>
      <c r="E9908" t="s">
        <v>13149</v>
      </c>
      <c r="G9908" t="s">
        <v>13150</v>
      </c>
      <c r="H9908" t="s">
        <v>13150</v>
      </c>
      <c r="I9908" t="s">
        <v>12800</v>
      </c>
      <c r="J9908" t="s">
        <v>12703</v>
      </c>
      <c r="K9908" t="s">
        <v>13833</v>
      </c>
      <c r="L9908" t="s">
        <v>14488</v>
      </c>
      <c r="M9908" t="s">
        <v>2256</v>
      </c>
    </row>
    <row r="9909" spans="1:13">
      <c r="A9909" t="s">
        <v>12802</v>
      </c>
      <c r="B9909">
        <v>4.9000000000000004</v>
      </c>
      <c r="C9909" t="str">
        <f t="shared" si="154"/>
        <v>4 – 5</v>
      </c>
      <c r="D9909">
        <v>100</v>
      </c>
      <c r="E9909" t="s">
        <v>13149</v>
      </c>
      <c r="G9909" t="s">
        <v>13150</v>
      </c>
      <c r="H9909" t="s">
        <v>13150</v>
      </c>
      <c r="I9909" t="s">
        <v>12804</v>
      </c>
      <c r="J9909" t="s">
        <v>12805</v>
      </c>
      <c r="K9909" t="s">
        <v>13843</v>
      </c>
      <c r="L9909" t="s">
        <v>14645</v>
      </c>
      <c r="M9909" t="s">
        <v>18</v>
      </c>
    </row>
    <row r="9910" spans="1:13">
      <c r="A9910" t="s">
        <v>12806</v>
      </c>
      <c r="B9910">
        <v>4.5999999999999996</v>
      </c>
      <c r="C9910" t="str">
        <f t="shared" si="154"/>
        <v>4 – 5</v>
      </c>
      <c r="D9910">
        <v>12</v>
      </c>
      <c r="E9910" t="s">
        <v>13149</v>
      </c>
      <c r="G9910" t="s">
        <v>13150</v>
      </c>
      <c r="H9910" t="s">
        <v>13150</v>
      </c>
      <c r="I9910" t="s">
        <v>12808</v>
      </c>
      <c r="J9910" t="s">
        <v>12809</v>
      </c>
      <c r="K9910" t="s">
        <v>13844</v>
      </c>
      <c r="L9910" t="s">
        <v>14645</v>
      </c>
      <c r="M9910" t="s">
        <v>257</v>
      </c>
    </row>
    <row r="9911" spans="1:13">
      <c r="A9911" t="s">
        <v>12806</v>
      </c>
      <c r="B9911">
        <v>4.5999999999999996</v>
      </c>
      <c r="C9911" t="str">
        <f t="shared" si="154"/>
        <v>4 – 5</v>
      </c>
      <c r="D9911">
        <v>12</v>
      </c>
      <c r="E9911" t="s">
        <v>13149</v>
      </c>
      <c r="G9911" t="s">
        <v>13150</v>
      </c>
      <c r="H9911" t="s">
        <v>13150</v>
      </c>
      <c r="I9911" t="s">
        <v>12808</v>
      </c>
      <c r="J9911" t="s">
        <v>12809</v>
      </c>
      <c r="K9911" t="s">
        <v>13844</v>
      </c>
      <c r="L9911" t="s">
        <v>14645</v>
      </c>
      <c r="M9911" t="s">
        <v>262</v>
      </c>
    </row>
    <row r="9912" spans="1:13">
      <c r="A9912" t="s">
        <v>12806</v>
      </c>
      <c r="B9912">
        <v>4.5999999999999996</v>
      </c>
      <c r="C9912" t="str">
        <f t="shared" si="154"/>
        <v>4 – 5</v>
      </c>
      <c r="D9912">
        <v>12</v>
      </c>
      <c r="E9912" t="s">
        <v>13149</v>
      </c>
      <c r="G9912" t="s">
        <v>13150</v>
      </c>
      <c r="H9912" t="s">
        <v>13150</v>
      </c>
      <c r="I9912" t="s">
        <v>12808</v>
      </c>
      <c r="J9912" t="s">
        <v>12809</v>
      </c>
      <c r="K9912" t="s">
        <v>13844</v>
      </c>
      <c r="L9912" t="s">
        <v>14645</v>
      </c>
      <c r="M9912" t="s">
        <v>595</v>
      </c>
    </row>
    <row r="9913" spans="1:13">
      <c r="A9913" t="s">
        <v>12806</v>
      </c>
      <c r="B9913">
        <v>4.5999999999999996</v>
      </c>
      <c r="C9913" t="str">
        <f t="shared" si="154"/>
        <v>4 – 5</v>
      </c>
      <c r="D9913">
        <v>12</v>
      </c>
      <c r="E9913" t="s">
        <v>13149</v>
      </c>
      <c r="G9913" t="s">
        <v>13150</v>
      </c>
      <c r="H9913" t="s">
        <v>13150</v>
      </c>
      <c r="I9913" t="s">
        <v>12808</v>
      </c>
      <c r="J9913" t="s">
        <v>12809</v>
      </c>
      <c r="K9913" t="s">
        <v>13844</v>
      </c>
      <c r="L9913" t="s">
        <v>14645</v>
      </c>
      <c r="M9913" t="s">
        <v>1511</v>
      </c>
    </row>
    <row r="9914" spans="1:13">
      <c r="A9914" t="s">
        <v>4192</v>
      </c>
      <c r="B9914">
        <v>3.6</v>
      </c>
      <c r="C9914" t="str">
        <f t="shared" si="154"/>
        <v>3 – 4</v>
      </c>
      <c r="D9914">
        <v>500</v>
      </c>
      <c r="E9914" t="s">
        <v>13149</v>
      </c>
      <c r="G9914" t="s">
        <v>13150</v>
      </c>
      <c r="H9914" t="s">
        <v>13150</v>
      </c>
      <c r="I9914" t="s">
        <v>12812</v>
      </c>
      <c r="J9914" t="s">
        <v>12813</v>
      </c>
      <c r="K9914" t="s">
        <v>16103</v>
      </c>
      <c r="L9914" t="s">
        <v>14488</v>
      </c>
      <c r="M9914" t="s">
        <v>635</v>
      </c>
    </row>
    <row r="9915" spans="1:13">
      <c r="A9915" t="s">
        <v>4192</v>
      </c>
      <c r="B9915">
        <v>3.6</v>
      </c>
      <c r="C9915" t="str">
        <f t="shared" si="154"/>
        <v>3 – 4</v>
      </c>
      <c r="D9915">
        <v>500</v>
      </c>
      <c r="E9915" t="s">
        <v>13149</v>
      </c>
      <c r="G9915" t="s">
        <v>13150</v>
      </c>
      <c r="H9915" t="s">
        <v>13150</v>
      </c>
      <c r="I9915" t="s">
        <v>12812</v>
      </c>
      <c r="J9915" t="s">
        <v>12813</v>
      </c>
      <c r="K9915" t="s">
        <v>16103</v>
      </c>
      <c r="L9915" t="s">
        <v>14488</v>
      </c>
      <c r="M9915" t="s">
        <v>4950</v>
      </c>
    </row>
    <row r="9916" spans="1:13">
      <c r="A9916" t="s">
        <v>4192</v>
      </c>
      <c r="B9916">
        <v>3.6</v>
      </c>
      <c r="C9916" t="str">
        <f t="shared" si="154"/>
        <v>3 – 4</v>
      </c>
      <c r="D9916">
        <v>500</v>
      </c>
      <c r="E9916" t="s">
        <v>13149</v>
      </c>
      <c r="G9916" t="s">
        <v>13150</v>
      </c>
      <c r="H9916" t="s">
        <v>13150</v>
      </c>
      <c r="I9916" t="s">
        <v>12812</v>
      </c>
      <c r="J9916" t="s">
        <v>12813</v>
      </c>
      <c r="K9916" t="s">
        <v>16103</v>
      </c>
      <c r="L9916" t="s">
        <v>14488</v>
      </c>
      <c r="M9916" t="s">
        <v>149</v>
      </c>
    </row>
    <row r="9917" spans="1:13">
      <c r="A9917" t="s">
        <v>4192</v>
      </c>
      <c r="B9917">
        <v>3.6</v>
      </c>
      <c r="C9917" t="str">
        <f t="shared" si="154"/>
        <v>3 – 4</v>
      </c>
      <c r="D9917">
        <v>500</v>
      </c>
      <c r="E9917" t="s">
        <v>13149</v>
      </c>
      <c r="G9917" t="s">
        <v>13150</v>
      </c>
      <c r="H9917" t="s">
        <v>13150</v>
      </c>
      <c r="I9917" t="s">
        <v>12812</v>
      </c>
      <c r="J9917" t="s">
        <v>12813</v>
      </c>
      <c r="K9917" t="s">
        <v>16103</v>
      </c>
      <c r="L9917" t="s">
        <v>14488</v>
      </c>
      <c r="M9917" t="s">
        <v>330</v>
      </c>
    </row>
    <row r="9918" spans="1:13">
      <c r="A9918" t="s">
        <v>4192</v>
      </c>
      <c r="B9918">
        <v>3.6</v>
      </c>
      <c r="C9918" t="str">
        <f t="shared" si="154"/>
        <v>3 – 4</v>
      </c>
      <c r="D9918">
        <v>500</v>
      </c>
      <c r="E9918" t="s">
        <v>13149</v>
      </c>
      <c r="G9918" t="s">
        <v>13150</v>
      </c>
      <c r="H9918" t="s">
        <v>13150</v>
      </c>
      <c r="I9918" t="s">
        <v>12812</v>
      </c>
      <c r="J9918" t="s">
        <v>12813</v>
      </c>
      <c r="K9918" t="s">
        <v>16103</v>
      </c>
      <c r="L9918" t="s">
        <v>14488</v>
      </c>
      <c r="M9918" t="s">
        <v>16118</v>
      </c>
    </row>
    <row r="9919" spans="1:13">
      <c r="A9919" t="s">
        <v>12814</v>
      </c>
      <c r="B9919">
        <v>4.3</v>
      </c>
      <c r="C9919" t="str">
        <f t="shared" si="154"/>
        <v>4 – 5</v>
      </c>
      <c r="D9919">
        <v>3000</v>
      </c>
      <c r="E9919" t="s">
        <v>13149</v>
      </c>
      <c r="G9919" t="s">
        <v>13150</v>
      </c>
      <c r="H9919" t="s">
        <v>13150</v>
      </c>
      <c r="I9919" t="s">
        <v>12816</v>
      </c>
      <c r="J9919" t="s">
        <v>12817</v>
      </c>
      <c r="K9919" t="s">
        <v>16034</v>
      </c>
      <c r="L9919" t="s">
        <v>14645</v>
      </c>
      <c r="M9919" t="s">
        <v>330</v>
      </c>
    </row>
    <row r="9920" spans="1:13">
      <c r="A9920" t="s">
        <v>12814</v>
      </c>
      <c r="B9920">
        <v>4.3</v>
      </c>
      <c r="C9920" t="str">
        <f t="shared" si="154"/>
        <v>4 – 5</v>
      </c>
      <c r="D9920">
        <v>3000</v>
      </c>
      <c r="E9920" t="s">
        <v>13149</v>
      </c>
      <c r="G9920" t="s">
        <v>13150</v>
      </c>
      <c r="H9920" t="s">
        <v>13150</v>
      </c>
      <c r="I9920" t="s">
        <v>12816</v>
      </c>
      <c r="J9920" t="s">
        <v>12817</v>
      </c>
      <c r="K9920" t="s">
        <v>16034</v>
      </c>
      <c r="L9920" t="s">
        <v>14645</v>
      </c>
      <c r="M9920" t="s">
        <v>262</v>
      </c>
    </row>
    <row r="9921" spans="1:13">
      <c r="A9921" t="s">
        <v>12814</v>
      </c>
      <c r="B9921">
        <v>4.3</v>
      </c>
      <c r="C9921" t="str">
        <f t="shared" si="154"/>
        <v>4 – 5</v>
      </c>
      <c r="D9921">
        <v>3000</v>
      </c>
      <c r="E9921" t="s">
        <v>13149</v>
      </c>
      <c r="G9921" t="s">
        <v>13150</v>
      </c>
      <c r="H9921" t="s">
        <v>13150</v>
      </c>
      <c r="I9921" t="s">
        <v>12816</v>
      </c>
      <c r="J9921" t="s">
        <v>12817</v>
      </c>
      <c r="K9921" t="s">
        <v>16034</v>
      </c>
      <c r="L9921" t="s">
        <v>14645</v>
      </c>
      <c r="M9921" t="s">
        <v>10</v>
      </c>
    </row>
    <row r="9922" spans="1:13">
      <c r="A9922" t="s">
        <v>12814</v>
      </c>
      <c r="B9922">
        <v>4.3</v>
      </c>
      <c r="C9922" t="str">
        <f t="shared" ref="C9922:C9985" si="155">IF(B9922="", "No Rating",
 IF(B9922&lt;=2, "1 – 2",
 IF(B9922&lt;=3, "2 – 3",
 IF(B9922&lt;=4, "3 – 4",
 "4 – 5"))))</f>
        <v>4 – 5</v>
      </c>
      <c r="D9922">
        <v>3000</v>
      </c>
      <c r="E9922" t="s">
        <v>13149</v>
      </c>
      <c r="G9922" t="s">
        <v>13150</v>
      </c>
      <c r="H9922" t="s">
        <v>13150</v>
      </c>
      <c r="I9922" t="s">
        <v>12816</v>
      </c>
      <c r="J9922" t="s">
        <v>12817</v>
      </c>
      <c r="K9922" t="s">
        <v>16034</v>
      </c>
      <c r="L9922" t="s">
        <v>14645</v>
      </c>
      <c r="M9922" t="s">
        <v>52</v>
      </c>
    </row>
    <row r="9923" spans="1:13">
      <c r="A9923" t="s">
        <v>12814</v>
      </c>
      <c r="B9923">
        <v>4.3</v>
      </c>
      <c r="C9923" t="str">
        <f t="shared" si="155"/>
        <v>4 – 5</v>
      </c>
      <c r="D9923">
        <v>3000</v>
      </c>
      <c r="E9923" t="s">
        <v>13149</v>
      </c>
      <c r="G9923" t="s">
        <v>13150</v>
      </c>
      <c r="H9923" t="s">
        <v>13150</v>
      </c>
      <c r="I9923" t="s">
        <v>12816</v>
      </c>
      <c r="J9923" t="s">
        <v>12817</v>
      </c>
      <c r="K9923" t="s">
        <v>16034</v>
      </c>
      <c r="L9923" t="s">
        <v>14645</v>
      </c>
      <c r="M9923" t="s">
        <v>1505</v>
      </c>
    </row>
    <row r="9924" spans="1:13">
      <c r="A9924" t="s">
        <v>12818</v>
      </c>
      <c r="B9924">
        <v>4.9000000000000004</v>
      </c>
      <c r="C9924" t="str">
        <f t="shared" si="155"/>
        <v>4 – 5</v>
      </c>
      <c r="D9924">
        <v>500</v>
      </c>
      <c r="E9924" t="s">
        <v>13149</v>
      </c>
      <c r="G9924" t="s">
        <v>13150</v>
      </c>
      <c r="H9924" t="s">
        <v>13150</v>
      </c>
      <c r="I9924" t="s">
        <v>12820</v>
      </c>
      <c r="J9924" t="s">
        <v>12821</v>
      </c>
      <c r="K9924" t="s">
        <v>13845</v>
      </c>
      <c r="L9924" t="s">
        <v>13155</v>
      </c>
      <c r="M9924" t="s">
        <v>635</v>
      </c>
    </row>
    <row r="9925" spans="1:13">
      <c r="A9925" t="s">
        <v>12818</v>
      </c>
      <c r="B9925">
        <v>4.9000000000000004</v>
      </c>
      <c r="C9925" t="str">
        <f t="shared" si="155"/>
        <v>4 – 5</v>
      </c>
      <c r="D9925">
        <v>500</v>
      </c>
      <c r="E9925" t="s">
        <v>13149</v>
      </c>
      <c r="G9925" t="s">
        <v>13150</v>
      </c>
      <c r="H9925" t="s">
        <v>13150</v>
      </c>
      <c r="I9925" t="s">
        <v>12820</v>
      </c>
      <c r="J9925" t="s">
        <v>12821</v>
      </c>
      <c r="K9925" t="s">
        <v>13845</v>
      </c>
      <c r="L9925" t="s">
        <v>13155</v>
      </c>
      <c r="M9925" t="s">
        <v>262</v>
      </c>
    </row>
    <row r="9926" spans="1:13">
      <c r="A9926" t="s">
        <v>12818</v>
      </c>
      <c r="B9926">
        <v>4.9000000000000004</v>
      </c>
      <c r="C9926" t="str">
        <f t="shared" si="155"/>
        <v>4 – 5</v>
      </c>
      <c r="D9926">
        <v>500</v>
      </c>
      <c r="E9926" t="s">
        <v>13149</v>
      </c>
      <c r="G9926" t="s">
        <v>13150</v>
      </c>
      <c r="H9926" t="s">
        <v>13150</v>
      </c>
      <c r="I9926" t="s">
        <v>12820</v>
      </c>
      <c r="J9926" t="s">
        <v>12821</v>
      </c>
      <c r="K9926" t="s">
        <v>13845</v>
      </c>
      <c r="L9926" t="s">
        <v>13155</v>
      </c>
      <c r="M9926" t="s">
        <v>18</v>
      </c>
    </row>
    <row r="9927" spans="1:13">
      <c r="A9927" t="s">
        <v>12818</v>
      </c>
      <c r="B9927">
        <v>4.9000000000000004</v>
      </c>
      <c r="C9927" t="str">
        <f t="shared" si="155"/>
        <v>4 – 5</v>
      </c>
      <c r="D9927">
        <v>500</v>
      </c>
      <c r="E9927" t="s">
        <v>13149</v>
      </c>
      <c r="G9927" t="s">
        <v>13150</v>
      </c>
      <c r="H9927" t="s">
        <v>13150</v>
      </c>
      <c r="I9927" t="s">
        <v>12820</v>
      </c>
      <c r="J9927" t="s">
        <v>12821</v>
      </c>
      <c r="K9927" t="s">
        <v>13845</v>
      </c>
      <c r="L9927" t="s">
        <v>13155</v>
      </c>
      <c r="M9927" t="s">
        <v>595</v>
      </c>
    </row>
    <row r="9928" spans="1:13">
      <c r="A9928" t="s">
        <v>12818</v>
      </c>
      <c r="B9928">
        <v>4.9000000000000004</v>
      </c>
      <c r="C9928" t="str">
        <f t="shared" si="155"/>
        <v>4 – 5</v>
      </c>
      <c r="D9928">
        <v>500</v>
      </c>
      <c r="E9928" t="s">
        <v>13149</v>
      </c>
      <c r="G9928" t="s">
        <v>13150</v>
      </c>
      <c r="H9928" t="s">
        <v>13150</v>
      </c>
      <c r="I9928" t="s">
        <v>12820</v>
      </c>
      <c r="J9928" t="s">
        <v>12821</v>
      </c>
      <c r="K9928" t="s">
        <v>13845</v>
      </c>
      <c r="L9928" t="s">
        <v>13155</v>
      </c>
      <c r="M9928" t="s">
        <v>3586</v>
      </c>
    </row>
    <row r="9929" spans="1:13">
      <c r="A9929" t="s">
        <v>12822</v>
      </c>
      <c r="B9929">
        <v>3.1</v>
      </c>
      <c r="C9929" t="str">
        <f t="shared" si="155"/>
        <v>3 – 4</v>
      </c>
      <c r="D9929">
        <v>100</v>
      </c>
      <c r="E9929" t="s">
        <v>13149</v>
      </c>
      <c r="G9929" t="s">
        <v>13150</v>
      </c>
      <c r="H9929" t="s">
        <v>13150</v>
      </c>
      <c r="I9929" t="s">
        <v>12824</v>
      </c>
      <c r="J9929" t="s">
        <v>12825</v>
      </c>
      <c r="K9929" t="s">
        <v>13846</v>
      </c>
      <c r="L9929" t="s">
        <v>14645</v>
      </c>
      <c r="M9929" t="s">
        <v>635</v>
      </c>
    </row>
    <row r="9930" spans="1:13">
      <c r="A9930" t="s">
        <v>12822</v>
      </c>
      <c r="B9930">
        <v>3.1</v>
      </c>
      <c r="C9930" t="str">
        <f t="shared" si="155"/>
        <v>3 – 4</v>
      </c>
      <c r="D9930">
        <v>100</v>
      </c>
      <c r="E9930" t="s">
        <v>13149</v>
      </c>
      <c r="G9930" t="s">
        <v>13150</v>
      </c>
      <c r="H9930" t="s">
        <v>13150</v>
      </c>
      <c r="I9930" t="s">
        <v>12824</v>
      </c>
      <c r="J9930" t="s">
        <v>12825</v>
      </c>
      <c r="K9930" t="s">
        <v>13846</v>
      </c>
      <c r="L9930" t="s">
        <v>14645</v>
      </c>
      <c r="M9930" t="s">
        <v>262</v>
      </c>
    </row>
    <row r="9931" spans="1:13">
      <c r="A9931" t="s">
        <v>12822</v>
      </c>
      <c r="B9931">
        <v>3.1</v>
      </c>
      <c r="C9931" t="str">
        <f t="shared" si="155"/>
        <v>3 – 4</v>
      </c>
      <c r="D9931">
        <v>100</v>
      </c>
      <c r="E9931" t="s">
        <v>13149</v>
      </c>
      <c r="G9931" t="s">
        <v>13150</v>
      </c>
      <c r="H9931" t="s">
        <v>13150</v>
      </c>
      <c r="I9931" t="s">
        <v>12824</v>
      </c>
      <c r="J9931" t="s">
        <v>12825</v>
      </c>
      <c r="K9931" t="s">
        <v>13846</v>
      </c>
      <c r="L9931" t="s">
        <v>14645</v>
      </c>
      <c r="M9931" t="s">
        <v>10</v>
      </c>
    </row>
    <row r="9932" spans="1:13">
      <c r="A9932" t="s">
        <v>12822</v>
      </c>
      <c r="B9932">
        <v>3.1</v>
      </c>
      <c r="C9932" t="str">
        <f t="shared" si="155"/>
        <v>3 – 4</v>
      </c>
      <c r="D9932">
        <v>100</v>
      </c>
      <c r="E9932" t="s">
        <v>13149</v>
      </c>
      <c r="G9932" t="s">
        <v>13150</v>
      </c>
      <c r="H9932" t="s">
        <v>13150</v>
      </c>
      <c r="I9932" t="s">
        <v>12824</v>
      </c>
      <c r="J9932" t="s">
        <v>12825</v>
      </c>
      <c r="K9932" t="s">
        <v>13846</v>
      </c>
      <c r="L9932" t="s">
        <v>14645</v>
      </c>
      <c r="M9932" t="s">
        <v>2256</v>
      </c>
    </row>
    <row r="9933" spans="1:13">
      <c r="A9933" t="s">
        <v>12822</v>
      </c>
      <c r="B9933">
        <v>3.1</v>
      </c>
      <c r="C9933" t="str">
        <f t="shared" si="155"/>
        <v>3 – 4</v>
      </c>
      <c r="D9933">
        <v>100</v>
      </c>
      <c r="E9933" t="s">
        <v>13149</v>
      </c>
      <c r="G9933" t="s">
        <v>13150</v>
      </c>
      <c r="H9933" t="s">
        <v>13150</v>
      </c>
      <c r="I9933" t="s">
        <v>12824</v>
      </c>
      <c r="J9933" t="s">
        <v>12825</v>
      </c>
      <c r="K9933" t="s">
        <v>13846</v>
      </c>
      <c r="L9933" t="s">
        <v>14645</v>
      </c>
      <c r="M9933" t="s">
        <v>16108</v>
      </c>
    </row>
    <row r="9934" spans="1:13">
      <c r="A9934" t="s">
        <v>12826</v>
      </c>
      <c r="C9934" t="str">
        <f t="shared" si="155"/>
        <v>No Rating</v>
      </c>
      <c r="E9934" t="s">
        <v>13150</v>
      </c>
      <c r="G9934" t="s">
        <v>13150</v>
      </c>
      <c r="H9934" t="s">
        <v>13150</v>
      </c>
      <c r="I9934" t="s">
        <v>12828</v>
      </c>
      <c r="J9934" t="s">
        <v>12829</v>
      </c>
      <c r="K9934" t="s">
        <v>13847</v>
      </c>
      <c r="L9934" t="s">
        <v>13155</v>
      </c>
      <c r="M9934" t="s">
        <v>16111</v>
      </c>
    </row>
    <row r="9935" spans="1:13">
      <c r="A9935" t="s">
        <v>12830</v>
      </c>
      <c r="B9935">
        <v>3.7</v>
      </c>
      <c r="C9935" t="str">
        <f t="shared" si="155"/>
        <v>3 – 4</v>
      </c>
      <c r="D9935">
        <v>28</v>
      </c>
      <c r="E9935" t="s">
        <v>13149</v>
      </c>
      <c r="G9935" t="s">
        <v>13150</v>
      </c>
      <c r="H9935" t="s">
        <v>13150</v>
      </c>
      <c r="I9935" t="s">
        <v>12833</v>
      </c>
      <c r="J9935" t="s">
        <v>12834</v>
      </c>
      <c r="K9935" t="s">
        <v>13848</v>
      </c>
      <c r="L9935" t="s">
        <v>13155</v>
      </c>
      <c r="M9935" t="s">
        <v>18</v>
      </c>
    </row>
    <row r="9936" spans="1:13">
      <c r="A9936" t="s">
        <v>12830</v>
      </c>
      <c r="B9936">
        <v>3.7</v>
      </c>
      <c r="C9936" t="str">
        <f t="shared" si="155"/>
        <v>3 – 4</v>
      </c>
      <c r="D9936">
        <v>28</v>
      </c>
      <c r="E9936" t="s">
        <v>13149</v>
      </c>
      <c r="G9936" t="s">
        <v>13150</v>
      </c>
      <c r="H9936" t="s">
        <v>13150</v>
      </c>
      <c r="I9936" t="s">
        <v>12833</v>
      </c>
      <c r="J9936" t="s">
        <v>12834</v>
      </c>
      <c r="K9936" t="s">
        <v>13848</v>
      </c>
      <c r="L9936" t="s">
        <v>13155</v>
      </c>
      <c r="M9936" t="s">
        <v>5392</v>
      </c>
    </row>
    <row r="9937" spans="1:13">
      <c r="A9937" t="s">
        <v>12830</v>
      </c>
      <c r="B9937">
        <v>3.7</v>
      </c>
      <c r="C9937" t="str">
        <f t="shared" si="155"/>
        <v>3 – 4</v>
      </c>
      <c r="D9937">
        <v>28</v>
      </c>
      <c r="E9937" t="s">
        <v>13149</v>
      </c>
      <c r="G9937" t="s">
        <v>13150</v>
      </c>
      <c r="H9937" t="s">
        <v>13150</v>
      </c>
      <c r="I9937" t="s">
        <v>12833</v>
      </c>
      <c r="J9937" t="s">
        <v>12834</v>
      </c>
      <c r="K9937" t="s">
        <v>13848</v>
      </c>
      <c r="L9937" t="s">
        <v>13155</v>
      </c>
      <c r="M9937" t="s">
        <v>16113</v>
      </c>
    </row>
    <row r="9938" spans="1:13">
      <c r="A9938" t="s">
        <v>12835</v>
      </c>
      <c r="B9938">
        <v>3.7</v>
      </c>
      <c r="C9938" t="str">
        <f t="shared" si="155"/>
        <v>3 – 4</v>
      </c>
      <c r="D9938">
        <v>14</v>
      </c>
      <c r="E9938" t="s">
        <v>13149</v>
      </c>
      <c r="G9938" t="s">
        <v>13150</v>
      </c>
      <c r="H9938" t="s">
        <v>13150</v>
      </c>
      <c r="I9938" t="s">
        <v>12837</v>
      </c>
      <c r="J9938" t="s">
        <v>12838</v>
      </c>
      <c r="K9938" t="s">
        <v>16035</v>
      </c>
      <c r="L9938" t="s">
        <v>14645</v>
      </c>
      <c r="M9938" t="s">
        <v>10</v>
      </c>
    </row>
    <row r="9939" spans="1:13">
      <c r="A9939" t="s">
        <v>12835</v>
      </c>
      <c r="B9939">
        <v>3.7</v>
      </c>
      <c r="C9939" t="str">
        <f t="shared" si="155"/>
        <v>3 – 4</v>
      </c>
      <c r="D9939">
        <v>14</v>
      </c>
      <c r="E9939" t="s">
        <v>13149</v>
      </c>
      <c r="G9939" t="s">
        <v>13150</v>
      </c>
      <c r="H9939" t="s">
        <v>13150</v>
      </c>
      <c r="I9939" t="s">
        <v>12837</v>
      </c>
      <c r="J9939" t="s">
        <v>12838</v>
      </c>
      <c r="K9939" t="s">
        <v>16035</v>
      </c>
      <c r="L9939" t="s">
        <v>14645</v>
      </c>
      <c r="M9939" t="s">
        <v>52</v>
      </c>
    </row>
    <row r="9940" spans="1:13">
      <c r="A9940" t="s">
        <v>12835</v>
      </c>
      <c r="B9940">
        <v>3.7</v>
      </c>
      <c r="C9940" t="str">
        <f t="shared" si="155"/>
        <v>3 – 4</v>
      </c>
      <c r="D9940">
        <v>14</v>
      </c>
      <c r="E9940" t="s">
        <v>13149</v>
      </c>
      <c r="G9940" t="s">
        <v>13150</v>
      </c>
      <c r="H9940" t="s">
        <v>13150</v>
      </c>
      <c r="I9940" t="s">
        <v>12837</v>
      </c>
      <c r="J9940" t="s">
        <v>12838</v>
      </c>
      <c r="K9940" t="s">
        <v>16035</v>
      </c>
      <c r="L9940" t="s">
        <v>14645</v>
      </c>
      <c r="M9940" t="s">
        <v>16115</v>
      </c>
    </row>
    <row r="9941" spans="1:13">
      <c r="A9941" t="s">
        <v>12835</v>
      </c>
      <c r="B9941">
        <v>3.7</v>
      </c>
      <c r="C9941" t="str">
        <f t="shared" si="155"/>
        <v>3 – 4</v>
      </c>
      <c r="D9941">
        <v>14</v>
      </c>
      <c r="E9941" t="s">
        <v>13149</v>
      </c>
      <c r="G9941" t="s">
        <v>13150</v>
      </c>
      <c r="H9941" t="s">
        <v>13150</v>
      </c>
      <c r="I9941" t="s">
        <v>12837</v>
      </c>
      <c r="J9941" t="s">
        <v>12838</v>
      </c>
      <c r="K9941" t="s">
        <v>16035</v>
      </c>
      <c r="L9941" t="s">
        <v>14645</v>
      </c>
      <c r="M9941" t="s">
        <v>16112</v>
      </c>
    </row>
    <row r="9942" spans="1:13">
      <c r="A9942" t="s">
        <v>12840</v>
      </c>
      <c r="B9942">
        <v>3.3</v>
      </c>
      <c r="C9942" t="str">
        <f t="shared" si="155"/>
        <v>3 – 4</v>
      </c>
      <c r="D9942">
        <v>1000</v>
      </c>
      <c r="E9942" t="s">
        <v>13149</v>
      </c>
      <c r="G9942" t="s">
        <v>13150</v>
      </c>
      <c r="H9942" t="s">
        <v>13150</v>
      </c>
      <c r="I9942" t="s">
        <v>12842</v>
      </c>
      <c r="J9942" t="s">
        <v>12843</v>
      </c>
      <c r="K9942" t="s">
        <v>13849</v>
      </c>
      <c r="L9942" t="s">
        <v>14645</v>
      </c>
      <c r="M9942" t="s">
        <v>635</v>
      </c>
    </row>
    <row r="9943" spans="1:13">
      <c r="A9943" t="s">
        <v>12840</v>
      </c>
      <c r="B9943">
        <v>3.3</v>
      </c>
      <c r="C9943" t="str">
        <f t="shared" si="155"/>
        <v>3 – 4</v>
      </c>
      <c r="D9943">
        <v>1000</v>
      </c>
      <c r="E9943" t="s">
        <v>13149</v>
      </c>
      <c r="G9943" t="s">
        <v>13150</v>
      </c>
      <c r="H9943" t="s">
        <v>13150</v>
      </c>
      <c r="I9943" t="s">
        <v>12842</v>
      </c>
      <c r="J9943" t="s">
        <v>12843</v>
      </c>
      <c r="K9943" t="s">
        <v>13849</v>
      </c>
      <c r="L9943" t="s">
        <v>14645</v>
      </c>
      <c r="M9943" t="s">
        <v>4950</v>
      </c>
    </row>
    <row r="9944" spans="1:13">
      <c r="A9944" t="s">
        <v>12840</v>
      </c>
      <c r="B9944">
        <v>3.3</v>
      </c>
      <c r="C9944" t="str">
        <f t="shared" si="155"/>
        <v>3 – 4</v>
      </c>
      <c r="D9944">
        <v>1000</v>
      </c>
      <c r="E9944" t="s">
        <v>13149</v>
      </c>
      <c r="G9944" t="s">
        <v>13150</v>
      </c>
      <c r="H9944" t="s">
        <v>13150</v>
      </c>
      <c r="I9944" t="s">
        <v>12842</v>
      </c>
      <c r="J9944" t="s">
        <v>12843</v>
      </c>
      <c r="K9944" t="s">
        <v>13849</v>
      </c>
      <c r="L9944" t="s">
        <v>14645</v>
      </c>
      <c r="M9944" t="s">
        <v>149</v>
      </c>
    </row>
    <row r="9945" spans="1:13">
      <c r="A9945" t="s">
        <v>12840</v>
      </c>
      <c r="B9945">
        <v>3.3</v>
      </c>
      <c r="C9945" t="str">
        <f t="shared" si="155"/>
        <v>3 – 4</v>
      </c>
      <c r="D9945">
        <v>1000</v>
      </c>
      <c r="E9945" t="s">
        <v>13149</v>
      </c>
      <c r="G9945" t="s">
        <v>13150</v>
      </c>
      <c r="H9945" t="s">
        <v>13150</v>
      </c>
      <c r="I9945" t="s">
        <v>12842</v>
      </c>
      <c r="J9945" t="s">
        <v>12843</v>
      </c>
      <c r="K9945" t="s">
        <v>13849</v>
      </c>
      <c r="L9945" t="s">
        <v>14645</v>
      </c>
      <c r="M9945" t="s">
        <v>330</v>
      </c>
    </row>
    <row r="9946" spans="1:13">
      <c r="A9946" t="s">
        <v>12840</v>
      </c>
      <c r="B9946">
        <v>3.3</v>
      </c>
      <c r="C9946" t="str">
        <f t="shared" si="155"/>
        <v>3 – 4</v>
      </c>
      <c r="D9946">
        <v>1000</v>
      </c>
      <c r="E9946" t="s">
        <v>13149</v>
      </c>
      <c r="G9946" t="s">
        <v>13150</v>
      </c>
      <c r="H9946" t="s">
        <v>13150</v>
      </c>
      <c r="I9946" t="s">
        <v>12842</v>
      </c>
      <c r="J9946" t="s">
        <v>12843</v>
      </c>
      <c r="K9946" t="s">
        <v>13849</v>
      </c>
      <c r="L9946" t="s">
        <v>14645</v>
      </c>
      <c r="M9946" t="s">
        <v>16118</v>
      </c>
    </row>
    <row r="9947" spans="1:13">
      <c r="A9947" t="s">
        <v>12844</v>
      </c>
      <c r="C9947" t="str">
        <f t="shared" si="155"/>
        <v>No Rating</v>
      </c>
      <c r="E9947" t="s">
        <v>13150</v>
      </c>
      <c r="G9947" t="s">
        <v>13150</v>
      </c>
      <c r="H9947" t="s">
        <v>13150</v>
      </c>
      <c r="I9947" t="s">
        <v>12846</v>
      </c>
      <c r="J9947" t="s">
        <v>12847</v>
      </c>
      <c r="K9947" t="s">
        <v>16036</v>
      </c>
      <c r="L9947" t="s">
        <v>14645</v>
      </c>
      <c r="M9947" t="s">
        <v>330</v>
      </c>
    </row>
    <row r="9948" spans="1:13">
      <c r="A9948" t="s">
        <v>12844</v>
      </c>
      <c r="C9948" t="str">
        <f t="shared" si="155"/>
        <v>No Rating</v>
      </c>
      <c r="E9948" t="s">
        <v>13150</v>
      </c>
      <c r="G9948" t="s">
        <v>13150</v>
      </c>
      <c r="H9948" t="s">
        <v>13150</v>
      </c>
      <c r="I9948" t="s">
        <v>12846</v>
      </c>
      <c r="J9948" t="s">
        <v>12847</v>
      </c>
      <c r="K9948" t="s">
        <v>16036</v>
      </c>
      <c r="L9948" t="s">
        <v>14645</v>
      </c>
      <c r="M9948" t="s">
        <v>511</v>
      </c>
    </row>
    <row r="9949" spans="1:13">
      <c r="A9949" t="s">
        <v>12848</v>
      </c>
      <c r="B9949">
        <v>2.7</v>
      </c>
      <c r="C9949" t="str">
        <f t="shared" si="155"/>
        <v>2 – 3</v>
      </c>
      <c r="D9949">
        <v>500</v>
      </c>
      <c r="E9949" t="s">
        <v>13149</v>
      </c>
      <c r="G9949" t="s">
        <v>13150</v>
      </c>
      <c r="H9949" t="s">
        <v>13150</v>
      </c>
      <c r="I9949" t="s">
        <v>12850</v>
      </c>
      <c r="J9949" t="s">
        <v>12851</v>
      </c>
      <c r="K9949" t="s">
        <v>13850</v>
      </c>
      <c r="L9949" t="s">
        <v>14645</v>
      </c>
      <c r="M9949" t="s">
        <v>4950</v>
      </c>
    </row>
    <row r="9950" spans="1:13">
      <c r="A9950" t="s">
        <v>12848</v>
      </c>
      <c r="B9950">
        <v>2.7</v>
      </c>
      <c r="C9950" t="str">
        <f t="shared" si="155"/>
        <v>2 – 3</v>
      </c>
      <c r="D9950">
        <v>500</v>
      </c>
      <c r="E9950" t="s">
        <v>13149</v>
      </c>
      <c r="G9950" t="s">
        <v>13150</v>
      </c>
      <c r="H9950" t="s">
        <v>13150</v>
      </c>
      <c r="I9950" t="s">
        <v>12850</v>
      </c>
      <c r="J9950" t="s">
        <v>12851</v>
      </c>
      <c r="K9950" t="s">
        <v>13850</v>
      </c>
      <c r="L9950" t="s">
        <v>14645</v>
      </c>
      <c r="M9950" t="s">
        <v>149</v>
      </c>
    </row>
    <row r="9951" spans="1:13">
      <c r="A9951" t="s">
        <v>12848</v>
      </c>
      <c r="B9951">
        <v>2.7</v>
      </c>
      <c r="C9951" t="str">
        <f t="shared" si="155"/>
        <v>2 – 3</v>
      </c>
      <c r="D9951">
        <v>500</v>
      </c>
      <c r="E9951" t="s">
        <v>13149</v>
      </c>
      <c r="G9951" t="s">
        <v>13150</v>
      </c>
      <c r="H9951" t="s">
        <v>13150</v>
      </c>
      <c r="I9951" t="s">
        <v>12850</v>
      </c>
      <c r="J9951" t="s">
        <v>12851</v>
      </c>
      <c r="K9951" t="s">
        <v>13850</v>
      </c>
      <c r="L9951" t="s">
        <v>14645</v>
      </c>
      <c r="M9951" t="s">
        <v>16118</v>
      </c>
    </row>
    <row r="9952" spans="1:13">
      <c r="A9952" t="s">
        <v>12848</v>
      </c>
      <c r="B9952">
        <v>2.7</v>
      </c>
      <c r="C9952" t="str">
        <f t="shared" si="155"/>
        <v>2 – 3</v>
      </c>
      <c r="D9952">
        <v>500</v>
      </c>
      <c r="E9952" t="s">
        <v>13149</v>
      </c>
      <c r="G9952" t="s">
        <v>13150</v>
      </c>
      <c r="H9952" t="s">
        <v>13150</v>
      </c>
      <c r="I9952" t="s">
        <v>12850</v>
      </c>
      <c r="J9952" t="s">
        <v>12851</v>
      </c>
      <c r="K9952" t="s">
        <v>13850</v>
      </c>
      <c r="L9952" t="s">
        <v>14645</v>
      </c>
      <c r="M9952" t="s">
        <v>257</v>
      </c>
    </row>
    <row r="9953" spans="1:13">
      <c r="A9953" t="s">
        <v>12848</v>
      </c>
      <c r="B9953">
        <v>2.7</v>
      </c>
      <c r="C9953" t="str">
        <f t="shared" si="155"/>
        <v>2 – 3</v>
      </c>
      <c r="D9953">
        <v>500</v>
      </c>
      <c r="E9953" t="s">
        <v>13149</v>
      </c>
      <c r="G9953" t="s">
        <v>13150</v>
      </c>
      <c r="H9953" t="s">
        <v>13150</v>
      </c>
      <c r="I9953" t="s">
        <v>12850</v>
      </c>
      <c r="J9953" t="s">
        <v>12851</v>
      </c>
      <c r="K9953" t="s">
        <v>13850</v>
      </c>
      <c r="L9953" t="s">
        <v>14645</v>
      </c>
      <c r="M9953" t="s">
        <v>10</v>
      </c>
    </row>
    <row r="9954" spans="1:13">
      <c r="A9954" t="s">
        <v>12853</v>
      </c>
      <c r="B9954">
        <v>4.5</v>
      </c>
      <c r="C9954" t="str">
        <f t="shared" si="155"/>
        <v>4 – 5</v>
      </c>
      <c r="D9954">
        <v>100</v>
      </c>
      <c r="E9954" t="s">
        <v>13149</v>
      </c>
      <c r="G9954" t="s">
        <v>13150</v>
      </c>
      <c r="H9954" t="s">
        <v>13150</v>
      </c>
      <c r="I9954" t="s">
        <v>12855</v>
      </c>
      <c r="J9954" t="s">
        <v>12856</v>
      </c>
      <c r="K9954" t="s">
        <v>13851</v>
      </c>
      <c r="L9954" t="s">
        <v>13155</v>
      </c>
      <c r="M9954" t="s">
        <v>149</v>
      </c>
    </row>
    <row r="9955" spans="1:13">
      <c r="A9955" t="s">
        <v>12853</v>
      </c>
      <c r="B9955">
        <v>4.5</v>
      </c>
      <c r="C9955" t="str">
        <f t="shared" si="155"/>
        <v>4 – 5</v>
      </c>
      <c r="D9955">
        <v>100</v>
      </c>
      <c r="E9955" t="s">
        <v>13149</v>
      </c>
      <c r="G9955" t="s">
        <v>13150</v>
      </c>
      <c r="H9955" t="s">
        <v>13150</v>
      </c>
      <c r="I9955" t="s">
        <v>12855</v>
      </c>
      <c r="J9955" t="s">
        <v>12856</v>
      </c>
      <c r="K9955" t="s">
        <v>13851</v>
      </c>
      <c r="L9955" t="s">
        <v>13155</v>
      </c>
      <c r="M9955" t="s">
        <v>262</v>
      </c>
    </row>
    <row r="9956" spans="1:13">
      <c r="A9956" t="s">
        <v>12853</v>
      </c>
      <c r="B9956">
        <v>4.5</v>
      </c>
      <c r="C9956" t="str">
        <f t="shared" si="155"/>
        <v>4 – 5</v>
      </c>
      <c r="D9956">
        <v>100</v>
      </c>
      <c r="E9956" t="s">
        <v>13149</v>
      </c>
      <c r="G9956" t="s">
        <v>13150</v>
      </c>
      <c r="H9956" t="s">
        <v>13150</v>
      </c>
      <c r="I9956" t="s">
        <v>12855</v>
      </c>
      <c r="J9956" t="s">
        <v>12856</v>
      </c>
      <c r="K9956" t="s">
        <v>13851</v>
      </c>
      <c r="L9956" t="s">
        <v>13155</v>
      </c>
      <c r="M9956" t="s">
        <v>10</v>
      </c>
    </row>
    <row r="9957" spans="1:13">
      <c r="A9957" t="s">
        <v>12853</v>
      </c>
      <c r="B9957">
        <v>4.5</v>
      </c>
      <c r="C9957" t="str">
        <f t="shared" si="155"/>
        <v>4 – 5</v>
      </c>
      <c r="D9957">
        <v>100</v>
      </c>
      <c r="E9957" t="s">
        <v>13149</v>
      </c>
      <c r="G9957" t="s">
        <v>13150</v>
      </c>
      <c r="H9957" t="s">
        <v>13150</v>
      </c>
      <c r="I9957" t="s">
        <v>12855</v>
      </c>
      <c r="J9957" t="s">
        <v>12856</v>
      </c>
      <c r="K9957" t="s">
        <v>13851</v>
      </c>
      <c r="L9957" t="s">
        <v>13155</v>
      </c>
      <c r="M9957" t="s">
        <v>595</v>
      </c>
    </row>
    <row r="9958" spans="1:13">
      <c r="A9958" t="s">
        <v>12857</v>
      </c>
      <c r="C9958" t="str">
        <f t="shared" si="155"/>
        <v>No Rating</v>
      </c>
      <c r="E9958" t="s">
        <v>13150</v>
      </c>
      <c r="G9958" t="s">
        <v>13150</v>
      </c>
      <c r="H9958" t="s">
        <v>13150</v>
      </c>
      <c r="I9958" t="s">
        <v>12859</v>
      </c>
      <c r="J9958" t="s">
        <v>12860</v>
      </c>
      <c r="K9958" t="s">
        <v>13852</v>
      </c>
      <c r="L9958" t="s">
        <v>13155</v>
      </c>
      <c r="M9958" t="s">
        <v>52</v>
      </c>
    </row>
    <row r="9959" spans="1:13">
      <c r="A9959" t="s">
        <v>12857</v>
      </c>
      <c r="C9959" t="str">
        <f t="shared" si="155"/>
        <v>No Rating</v>
      </c>
      <c r="E9959" t="s">
        <v>13150</v>
      </c>
      <c r="G9959" t="s">
        <v>13150</v>
      </c>
      <c r="H9959" t="s">
        <v>13150</v>
      </c>
      <c r="I9959" t="s">
        <v>12859</v>
      </c>
      <c r="J9959" t="s">
        <v>12860</v>
      </c>
      <c r="K9959" t="s">
        <v>13852</v>
      </c>
      <c r="L9959" t="s">
        <v>13155</v>
      </c>
      <c r="M9959" t="s">
        <v>18</v>
      </c>
    </row>
    <row r="9960" spans="1:13">
      <c r="A9960" t="s">
        <v>12857</v>
      </c>
      <c r="C9960" t="str">
        <f t="shared" si="155"/>
        <v>No Rating</v>
      </c>
      <c r="E9960" t="s">
        <v>13150</v>
      </c>
      <c r="G9960" t="s">
        <v>13150</v>
      </c>
      <c r="H9960" t="s">
        <v>13150</v>
      </c>
      <c r="I9960" t="s">
        <v>12859</v>
      </c>
      <c r="J9960" t="s">
        <v>12860</v>
      </c>
      <c r="K9960" t="s">
        <v>13852</v>
      </c>
      <c r="L9960" t="s">
        <v>13155</v>
      </c>
      <c r="M9960" t="s">
        <v>5392</v>
      </c>
    </row>
    <row r="9961" spans="1:13">
      <c r="A9961" t="s">
        <v>12857</v>
      </c>
      <c r="C9961" t="str">
        <f t="shared" si="155"/>
        <v>No Rating</v>
      </c>
      <c r="E9961" t="s">
        <v>13150</v>
      </c>
      <c r="G9961" t="s">
        <v>13150</v>
      </c>
      <c r="H9961" t="s">
        <v>13150</v>
      </c>
      <c r="I9961" t="s">
        <v>12859</v>
      </c>
      <c r="J9961" t="s">
        <v>12860</v>
      </c>
      <c r="K9961" t="s">
        <v>13852</v>
      </c>
      <c r="L9961" t="s">
        <v>13155</v>
      </c>
      <c r="M9961" t="s">
        <v>8122</v>
      </c>
    </row>
    <row r="9962" spans="1:13">
      <c r="A9962" t="s">
        <v>12861</v>
      </c>
      <c r="B9962">
        <v>3.1</v>
      </c>
      <c r="C9962" t="str">
        <f t="shared" si="155"/>
        <v>3 – 4</v>
      </c>
      <c r="D9962">
        <v>100</v>
      </c>
      <c r="E9962" t="s">
        <v>13149</v>
      </c>
      <c r="G9962" t="s">
        <v>13150</v>
      </c>
      <c r="H9962" t="s">
        <v>13150</v>
      </c>
      <c r="I9962" t="s">
        <v>12863</v>
      </c>
      <c r="J9962" t="s">
        <v>12864</v>
      </c>
      <c r="K9962" t="s">
        <v>16037</v>
      </c>
      <c r="L9962" t="s">
        <v>14645</v>
      </c>
      <c r="M9962" t="s">
        <v>635</v>
      </c>
    </row>
    <row r="9963" spans="1:13">
      <c r="A9963" t="s">
        <v>12861</v>
      </c>
      <c r="B9963">
        <v>3.1</v>
      </c>
      <c r="C9963" t="str">
        <f t="shared" si="155"/>
        <v>3 – 4</v>
      </c>
      <c r="D9963">
        <v>100</v>
      </c>
      <c r="E9963" t="s">
        <v>13149</v>
      </c>
      <c r="G9963" t="s">
        <v>13150</v>
      </c>
      <c r="H9963" t="s">
        <v>13150</v>
      </c>
      <c r="I9963" t="s">
        <v>12863</v>
      </c>
      <c r="J9963" t="s">
        <v>12864</v>
      </c>
      <c r="K9963" t="s">
        <v>16037</v>
      </c>
      <c r="L9963" t="s">
        <v>14645</v>
      </c>
      <c r="M9963" t="s">
        <v>262</v>
      </c>
    </row>
    <row r="9964" spans="1:13">
      <c r="A9964" t="s">
        <v>12861</v>
      </c>
      <c r="B9964">
        <v>3.1</v>
      </c>
      <c r="C9964" t="str">
        <f t="shared" si="155"/>
        <v>3 – 4</v>
      </c>
      <c r="D9964">
        <v>100</v>
      </c>
      <c r="E9964" t="s">
        <v>13149</v>
      </c>
      <c r="G9964" t="s">
        <v>13150</v>
      </c>
      <c r="H9964" t="s">
        <v>13150</v>
      </c>
      <c r="I9964" t="s">
        <v>12863</v>
      </c>
      <c r="J9964" t="s">
        <v>12864</v>
      </c>
      <c r="K9964" t="s">
        <v>16037</v>
      </c>
      <c r="L9964" t="s">
        <v>14645</v>
      </c>
      <c r="M9964" t="s">
        <v>10</v>
      </c>
    </row>
    <row r="9965" spans="1:13">
      <c r="A9965" t="s">
        <v>12861</v>
      </c>
      <c r="B9965">
        <v>3.1</v>
      </c>
      <c r="C9965" t="str">
        <f t="shared" si="155"/>
        <v>3 – 4</v>
      </c>
      <c r="D9965">
        <v>100</v>
      </c>
      <c r="E9965" t="s">
        <v>13149</v>
      </c>
      <c r="G9965" t="s">
        <v>13150</v>
      </c>
      <c r="H9965" t="s">
        <v>13150</v>
      </c>
      <c r="I9965" t="s">
        <v>12863</v>
      </c>
      <c r="J9965" t="s">
        <v>12864</v>
      </c>
      <c r="K9965" t="s">
        <v>16037</v>
      </c>
      <c r="L9965" t="s">
        <v>14645</v>
      </c>
      <c r="M9965" t="s">
        <v>595</v>
      </c>
    </row>
    <row r="9966" spans="1:13">
      <c r="A9966" t="s">
        <v>12861</v>
      </c>
      <c r="B9966">
        <v>3.1</v>
      </c>
      <c r="C9966" t="str">
        <f t="shared" si="155"/>
        <v>3 – 4</v>
      </c>
      <c r="D9966">
        <v>100</v>
      </c>
      <c r="E9966" t="s">
        <v>13149</v>
      </c>
      <c r="G9966" t="s">
        <v>13150</v>
      </c>
      <c r="H9966" t="s">
        <v>13150</v>
      </c>
      <c r="I9966" t="s">
        <v>12863</v>
      </c>
      <c r="J9966" t="s">
        <v>12864</v>
      </c>
      <c r="K9966" t="s">
        <v>16037</v>
      </c>
      <c r="L9966" t="s">
        <v>14645</v>
      </c>
      <c r="M9966" t="s">
        <v>16121</v>
      </c>
    </row>
    <row r="9967" spans="1:13">
      <c r="A9967" t="s">
        <v>12865</v>
      </c>
      <c r="C9967" t="str">
        <f t="shared" si="155"/>
        <v>No Rating</v>
      </c>
      <c r="E9967" t="s">
        <v>13150</v>
      </c>
      <c r="G9967" t="s">
        <v>13150</v>
      </c>
      <c r="H9967" t="s">
        <v>13150</v>
      </c>
      <c r="I9967" t="s">
        <v>12867</v>
      </c>
      <c r="J9967" t="s">
        <v>12868</v>
      </c>
      <c r="K9967" t="s">
        <v>16038</v>
      </c>
      <c r="L9967" t="s">
        <v>14488</v>
      </c>
      <c r="M9967" t="s">
        <v>52</v>
      </c>
    </row>
    <row r="9968" spans="1:13">
      <c r="A9968" t="s">
        <v>12865</v>
      </c>
      <c r="C9968" t="str">
        <f t="shared" si="155"/>
        <v>No Rating</v>
      </c>
      <c r="E9968" t="s">
        <v>13150</v>
      </c>
      <c r="G9968" t="s">
        <v>13150</v>
      </c>
      <c r="H9968" t="s">
        <v>13150</v>
      </c>
      <c r="I9968" t="s">
        <v>12867</v>
      </c>
      <c r="J9968" t="s">
        <v>12868</v>
      </c>
      <c r="K9968" t="s">
        <v>16038</v>
      </c>
      <c r="L9968" t="s">
        <v>14488</v>
      </c>
      <c r="M9968" t="s">
        <v>18</v>
      </c>
    </row>
    <row r="9969" spans="1:13">
      <c r="A9969" t="s">
        <v>12865</v>
      </c>
      <c r="C9969" t="str">
        <f t="shared" si="155"/>
        <v>No Rating</v>
      </c>
      <c r="E9969" t="s">
        <v>13150</v>
      </c>
      <c r="G9969" t="s">
        <v>13150</v>
      </c>
      <c r="H9969" t="s">
        <v>13150</v>
      </c>
      <c r="I9969" t="s">
        <v>12867</v>
      </c>
      <c r="J9969" t="s">
        <v>12868</v>
      </c>
      <c r="K9969" t="s">
        <v>16038</v>
      </c>
      <c r="L9969" t="s">
        <v>14488</v>
      </c>
      <c r="M9969" t="s">
        <v>5392</v>
      </c>
    </row>
    <row r="9970" spans="1:13">
      <c r="A9970" t="s">
        <v>12865</v>
      </c>
      <c r="C9970" t="str">
        <f t="shared" si="155"/>
        <v>No Rating</v>
      </c>
      <c r="E9970" t="s">
        <v>13150</v>
      </c>
      <c r="G9970" t="s">
        <v>13150</v>
      </c>
      <c r="H9970" t="s">
        <v>13150</v>
      </c>
      <c r="I9970" t="s">
        <v>12867</v>
      </c>
      <c r="J9970" t="s">
        <v>12868</v>
      </c>
      <c r="K9970" t="s">
        <v>16038</v>
      </c>
      <c r="L9970" t="s">
        <v>14488</v>
      </c>
      <c r="M9970" t="s">
        <v>16113</v>
      </c>
    </row>
    <row r="9971" spans="1:13">
      <c r="A9971" t="s">
        <v>12869</v>
      </c>
      <c r="B9971">
        <v>4.0999999999999996</v>
      </c>
      <c r="C9971" t="str">
        <f t="shared" si="155"/>
        <v>4 – 5</v>
      </c>
      <c r="D9971">
        <v>4000</v>
      </c>
      <c r="E9971" t="s">
        <v>13149</v>
      </c>
      <c r="G9971" t="s">
        <v>13150</v>
      </c>
      <c r="H9971" t="s">
        <v>13150</v>
      </c>
      <c r="I9971" t="s">
        <v>12872</v>
      </c>
      <c r="J9971" t="s">
        <v>12873</v>
      </c>
      <c r="K9971" t="s">
        <v>13853</v>
      </c>
      <c r="L9971" t="s">
        <v>14645</v>
      </c>
      <c r="M9971" t="s">
        <v>149</v>
      </c>
    </row>
    <row r="9972" spans="1:13">
      <c r="A9972" t="s">
        <v>12874</v>
      </c>
      <c r="C9972" t="str">
        <f t="shared" si="155"/>
        <v>No Rating</v>
      </c>
      <c r="E9972" t="s">
        <v>13150</v>
      </c>
      <c r="G9972" t="s">
        <v>13150</v>
      </c>
      <c r="H9972" t="s">
        <v>13150</v>
      </c>
      <c r="I9972" t="s">
        <v>12876</v>
      </c>
      <c r="J9972" t="s">
        <v>12877</v>
      </c>
      <c r="K9972" t="s">
        <v>16039</v>
      </c>
      <c r="L9972" t="s">
        <v>14488</v>
      </c>
      <c r="M9972" t="s">
        <v>635</v>
      </c>
    </row>
    <row r="9973" spans="1:13">
      <c r="A9973" t="s">
        <v>12874</v>
      </c>
      <c r="C9973" t="str">
        <f t="shared" si="155"/>
        <v>No Rating</v>
      </c>
      <c r="E9973" t="s">
        <v>13150</v>
      </c>
      <c r="G9973" t="s">
        <v>13150</v>
      </c>
      <c r="H9973" t="s">
        <v>13150</v>
      </c>
      <c r="I9973" t="s">
        <v>12876</v>
      </c>
      <c r="J9973" t="s">
        <v>12877</v>
      </c>
      <c r="K9973" t="s">
        <v>16039</v>
      </c>
      <c r="L9973" t="s">
        <v>14488</v>
      </c>
      <c r="M9973" t="s">
        <v>262</v>
      </c>
    </row>
    <row r="9974" spans="1:13">
      <c r="A9974" t="s">
        <v>12874</v>
      </c>
      <c r="C9974" t="str">
        <f t="shared" si="155"/>
        <v>No Rating</v>
      </c>
      <c r="E9974" t="s">
        <v>13150</v>
      </c>
      <c r="G9974" t="s">
        <v>13150</v>
      </c>
      <c r="H9974" t="s">
        <v>13150</v>
      </c>
      <c r="I9974" t="s">
        <v>12876</v>
      </c>
      <c r="J9974" t="s">
        <v>12877</v>
      </c>
      <c r="K9974" t="s">
        <v>16039</v>
      </c>
      <c r="L9974" t="s">
        <v>14488</v>
      </c>
      <c r="M9974" t="s">
        <v>10</v>
      </c>
    </row>
    <row r="9975" spans="1:13">
      <c r="A9975" t="s">
        <v>12874</v>
      </c>
      <c r="C9975" t="str">
        <f t="shared" si="155"/>
        <v>No Rating</v>
      </c>
      <c r="E9975" t="s">
        <v>13150</v>
      </c>
      <c r="G9975" t="s">
        <v>13150</v>
      </c>
      <c r="H9975" t="s">
        <v>13150</v>
      </c>
      <c r="I9975" t="s">
        <v>12876</v>
      </c>
      <c r="J9975" t="s">
        <v>12877</v>
      </c>
      <c r="K9975" t="s">
        <v>16039</v>
      </c>
      <c r="L9975" t="s">
        <v>14488</v>
      </c>
      <c r="M9975" t="s">
        <v>52</v>
      </c>
    </row>
    <row r="9976" spans="1:13">
      <c r="A9976" t="s">
        <v>12874</v>
      </c>
      <c r="C9976" t="str">
        <f t="shared" si="155"/>
        <v>No Rating</v>
      </c>
      <c r="E9976" t="s">
        <v>13150</v>
      </c>
      <c r="G9976" t="s">
        <v>13150</v>
      </c>
      <c r="H9976" t="s">
        <v>13150</v>
      </c>
      <c r="I9976" t="s">
        <v>12876</v>
      </c>
      <c r="J9976" t="s">
        <v>12877</v>
      </c>
      <c r="K9976" t="s">
        <v>16039</v>
      </c>
      <c r="L9976" t="s">
        <v>14488</v>
      </c>
      <c r="M9976" t="s">
        <v>595</v>
      </c>
    </row>
    <row r="9977" spans="1:13">
      <c r="A9977" t="s">
        <v>12878</v>
      </c>
      <c r="B9977">
        <v>4.4000000000000004</v>
      </c>
      <c r="C9977" t="str">
        <f t="shared" si="155"/>
        <v>4 – 5</v>
      </c>
      <c r="D9977">
        <v>100</v>
      </c>
      <c r="E9977" t="s">
        <v>13149</v>
      </c>
      <c r="G9977" t="s">
        <v>13150</v>
      </c>
      <c r="H9977" t="s">
        <v>13150</v>
      </c>
      <c r="I9977" t="s">
        <v>12880</v>
      </c>
      <c r="J9977" t="s">
        <v>12881</v>
      </c>
      <c r="K9977" t="s">
        <v>13854</v>
      </c>
      <c r="L9977" t="s">
        <v>16139</v>
      </c>
      <c r="M9977" t="s">
        <v>149</v>
      </c>
    </row>
    <row r="9978" spans="1:13">
      <c r="A9978" t="s">
        <v>12878</v>
      </c>
      <c r="B9978">
        <v>4.4000000000000004</v>
      </c>
      <c r="C9978" t="str">
        <f t="shared" si="155"/>
        <v>4 – 5</v>
      </c>
      <c r="D9978">
        <v>100</v>
      </c>
      <c r="E9978" t="s">
        <v>13149</v>
      </c>
      <c r="G9978" t="s">
        <v>13150</v>
      </c>
      <c r="H9978" t="s">
        <v>13150</v>
      </c>
      <c r="I9978" t="s">
        <v>12880</v>
      </c>
      <c r="J9978" t="s">
        <v>12881</v>
      </c>
      <c r="K9978" t="s">
        <v>13854</v>
      </c>
      <c r="L9978" t="s">
        <v>16139</v>
      </c>
      <c r="M9978" t="s">
        <v>1762</v>
      </c>
    </row>
    <row r="9979" spans="1:13">
      <c r="A9979" t="s">
        <v>12882</v>
      </c>
      <c r="B9979">
        <v>4.3</v>
      </c>
      <c r="C9979" t="str">
        <f t="shared" si="155"/>
        <v>4 – 5</v>
      </c>
      <c r="D9979">
        <v>100</v>
      </c>
      <c r="E9979" t="s">
        <v>13149</v>
      </c>
      <c r="G9979" t="s">
        <v>13150</v>
      </c>
      <c r="H9979" t="s">
        <v>13150</v>
      </c>
      <c r="I9979" t="s">
        <v>12884</v>
      </c>
      <c r="J9979" t="s">
        <v>12885</v>
      </c>
      <c r="K9979" t="s">
        <v>16040</v>
      </c>
      <c r="L9979" t="s">
        <v>14645</v>
      </c>
      <c r="M9979" t="s">
        <v>52</v>
      </c>
    </row>
    <row r="9980" spans="1:13">
      <c r="A9980" t="s">
        <v>12882</v>
      </c>
      <c r="B9980">
        <v>4.3</v>
      </c>
      <c r="C9980" t="str">
        <f t="shared" si="155"/>
        <v>4 – 5</v>
      </c>
      <c r="D9980">
        <v>100</v>
      </c>
      <c r="E9980" t="s">
        <v>13149</v>
      </c>
      <c r="G9980" t="s">
        <v>13150</v>
      </c>
      <c r="H9980" t="s">
        <v>13150</v>
      </c>
      <c r="I9980" t="s">
        <v>12884</v>
      </c>
      <c r="J9980" t="s">
        <v>12885</v>
      </c>
      <c r="K9980" t="s">
        <v>16040</v>
      </c>
      <c r="L9980" t="s">
        <v>14645</v>
      </c>
      <c r="M9980" t="s">
        <v>18</v>
      </c>
    </row>
    <row r="9981" spans="1:13">
      <c r="A9981" t="s">
        <v>12882</v>
      </c>
      <c r="B9981">
        <v>4.3</v>
      </c>
      <c r="C9981" t="str">
        <f t="shared" si="155"/>
        <v>4 – 5</v>
      </c>
      <c r="D9981">
        <v>100</v>
      </c>
      <c r="E9981" t="s">
        <v>13149</v>
      </c>
      <c r="G9981" t="s">
        <v>13150</v>
      </c>
      <c r="H9981" t="s">
        <v>13150</v>
      </c>
      <c r="I9981" t="s">
        <v>12884</v>
      </c>
      <c r="J9981" t="s">
        <v>12885</v>
      </c>
      <c r="K9981" t="s">
        <v>16040</v>
      </c>
      <c r="L9981" t="s">
        <v>14645</v>
      </c>
      <c r="M9981" t="s">
        <v>5392</v>
      </c>
    </row>
    <row r="9982" spans="1:13">
      <c r="A9982" t="s">
        <v>12886</v>
      </c>
      <c r="B9982">
        <v>4.0999999999999996</v>
      </c>
      <c r="C9982" t="str">
        <f t="shared" si="155"/>
        <v>4 – 5</v>
      </c>
      <c r="D9982">
        <v>1000</v>
      </c>
      <c r="E9982" t="s">
        <v>13149</v>
      </c>
      <c r="G9982" t="s">
        <v>13150</v>
      </c>
      <c r="H9982" t="s">
        <v>13150</v>
      </c>
      <c r="I9982" t="s">
        <v>12888</v>
      </c>
      <c r="J9982" t="s">
        <v>12817</v>
      </c>
      <c r="K9982" t="s">
        <v>16034</v>
      </c>
      <c r="L9982" t="s">
        <v>14645</v>
      </c>
      <c r="M9982" t="s">
        <v>149</v>
      </c>
    </row>
    <row r="9983" spans="1:13">
      <c r="A9983" t="s">
        <v>12886</v>
      </c>
      <c r="B9983">
        <v>4.0999999999999996</v>
      </c>
      <c r="C9983" t="str">
        <f t="shared" si="155"/>
        <v>4 – 5</v>
      </c>
      <c r="D9983">
        <v>1000</v>
      </c>
      <c r="E9983" t="s">
        <v>13149</v>
      </c>
      <c r="G9983" t="s">
        <v>13150</v>
      </c>
      <c r="H9983" t="s">
        <v>13150</v>
      </c>
      <c r="I9983" t="s">
        <v>12888</v>
      </c>
      <c r="J9983" t="s">
        <v>12817</v>
      </c>
      <c r="K9983" t="s">
        <v>16034</v>
      </c>
      <c r="L9983" t="s">
        <v>14645</v>
      </c>
      <c r="M9983" t="s">
        <v>1762</v>
      </c>
    </row>
    <row r="9984" spans="1:13">
      <c r="A9984" t="s">
        <v>12886</v>
      </c>
      <c r="B9984">
        <v>4.0999999999999996</v>
      </c>
      <c r="C9984" t="str">
        <f t="shared" si="155"/>
        <v>4 – 5</v>
      </c>
      <c r="D9984">
        <v>1000</v>
      </c>
      <c r="E9984" t="s">
        <v>13149</v>
      </c>
      <c r="G9984" t="s">
        <v>13150</v>
      </c>
      <c r="H9984" t="s">
        <v>13150</v>
      </c>
      <c r="I9984" t="s">
        <v>12888</v>
      </c>
      <c r="J9984" t="s">
        <v>12817</v>
      </c>
      <c r="K9984" t="s">
        <v>16034</v>
      </c>
      <c r="L9984" t="s">
        <v>14645</v>
      </c>
      <c r="M9984" t="s">
        <v>511</v>
      </c>
    </row>
    <row r="9985" spans="1:13">
      <c r="A9985" t="s">
        <v>12886</v>
      </c>
      <c r="B9985">
        <v>4.0999999999999996</v>
      </c>
      <c r="C9985" t="str">
        <f t="shared" si="155"/>
        <v>4 – 5</v>
      </c>
      <c r="D9985">
        <v>1000</v>
      </c>
      <c r="E9985" t="s">
        <v>13149</v>
      </c>
      <c r="G9985" t="s">
        <v>13150</v>
      </c>
      <c r="H9985" t="s">
        <v>13150</v>
      </c>
      <c r="I9985" t="s">
        <v>12888</v>
      </c>
      <c r="J9985" t="s">
        <v>12817</v>
      </c>
      <c r="K9985" t="s">
        <v>16034</v>
      </c>
      <c r="L9985" t="s">
        <v>14645</v>
      </c>
      <c r="M9985" t="s">
        <v>18</v>
      </c>
    </row>
    <row r="9986" spans="1:13">
      <c r="A9986" t="s">
        <v>12886</v>
      </c>
      <c r="B9986">
        <v>4.0999999999999996</v>
      </c>
      <c r="C9986" t="str">
        <f t="shared" ref="C9986:C10049" si="156">IF(B9986="", "No Rating",
 IF(B9986&lt;=2, "1 – 2",
 IF(B9986&lt;=3, "2 – 3",
 IF(B9986&lt;=4, "3 – 4",
 "4 – 5"))))</f>
        <v>4 – 5</v>
      </c>
      <c r="D9986">
        <v>1000</v>
      </c>
      <c r="E9986" t="s">
        <v>13149</v>
      </c>
      <c r="G9986" t="s">
        <v>13150</v>
      </c>
      <c r="H9986" t="s">
        <v>13150</v>
      </c>
      <c r="I9986" t="s">
        <v>12888</v>
      </c>
      <c r="J9986" t="s">
        <v>12817</v>
      </c>
      <c r="K9986" t="s">
        <v>16034</v>
      </c>
      <c r="L9986" t="s">
        <v>14645</v>
      </c>
      <c r="M9986" t="s">
        <v>595</v>
      </c>
    </row>
    <row r="9987" spans="1:13">
      <c r="A9987" t="s">
        <v>12890</v>
      </c>
      <c r="B9987">
        <v>2.6</v>
      </c>
      <c r="C9987" t="str">
        <f t="shared" si="156"/>
        <v>2 – 3</v>
      </c>
      <c r="D9987">
        <v>100</v>
      </c>
      <c r="E9987" t="s">
        <v>13149</v>
      </c>
      <c r="G9987" t="s">
        <v>13150</v>
      </c>
      <c r="H9987" t="s">
        <v>13150</v>
      </c>
      <c r="I9987" t="s">
        <v>12892</v>
      </c>
      <c r="J9987" t="s">
        <v>12893</v>
      </c>
      <c r="K9987" t="s">
        <v>13855</v>
      </c>
      <c r="L9987" t="s">
        <v>14645</v>
      </c>
      <c r="M9987" t="s">
        <v>149</v>
      </c>
    </row>
    <row r="9988" spans="1:13">
      <c r="A9988" t="s">
        <v>12894</v>
      </c>
      <c r="B9988">
        <v>4</v>
      </c>
      <c r="C9988" t="str">
        <f t="shared" si="156"/>
        <v>3 – 4</v>
      </c>
      <c r="D9988">
        <v>100</v>
      </c>
      <c r="E9988" t="s">
        <v>13149</v>
      </c>
      <c r="G9988" t="s">
        <v>13150</v>
      </c>
      <c r="H9988" t="s">
        <v>13150</v>
      </c>
      <c r="I9988" t="s">
        <v>12896</v>
      </c>
      <c r="J9988" t="s">
        <v>12897</v>
      </c>
      <c r="K9988" t="s">
        <v>13856</v>
      </c>
      <c r="L9988" t="s">
        <v>14645</v>
      </c>
      <c r="M9988" t="s">
        <v>18</v>
      </c>
    </row>
    <row r="9989" spans="1:13">
      <c r="A9989" t="s">
        <v>12894</v>
      </c>
      <c r="B9989">
        <v>4</v>
      </c>
      <c r="C9989" t="str">
        <f t="shared" si="156"/>
        <v>3 – 4</v>
      </c>
      <c r="D9989">
        <v>100</v>
      </c>
      <c r="E9989" t="s">
        <v>13149</v>
      </c>
      <c r="G9989" t="s">
        <v>13150</v>
      </c>
      <c r="H9989" t="s">
        <v>13150</v>
      </c>
      <c r="I9989" t="s">
        <v>12896</v>
      </c>
      <c r="J9989" t="s">
        <v>12897</v>
      </c>
      <c r="K9989" t="s">
        <v>13856</v>
      </c>
      <c r="L9989" t="s">
        <v>14645</v>
      </c>
      <c r="M9989" t="s">
        <v>5392</v>
      </c>
    </row>
    <row r="9990" spans="1:13">
      <c r="A9990" t="s">
        <v>12894</v>
      </c>
      <c r="B9990">
        <v>4</v>
      </c>
      <c r="C9990" t="str">
        <f t="shared" si="156"/>
        <v>3 – 4</v>
      </c>
      <c r="D9990">
        <v>100</v>
      </c>
      <c r="E9990" t="s">
        <v>13149</v>
      </c>
      <c r="G9990" t="s">
        <v>13150</v>
      </c>
      <c r="H9990" t="s">
        <v>13150</v>
      </c>
      <c r="I9990" t="s">
        <v>12896</v>
      </c>
      <c r="J9990" t="s">
        <v>12897</v>
      </c>
      <c r="K9990" t="s">
        <v>13856</v>
      </c>
      <c r="L9990" t="s">
        <v>14645</v>
      </c>
      <c r="M9990" t="s">
        <v>16113</v>
      </c>
    </row>
    <row r="9991" spans="1:13">
      <c r="A9991" t="s">
        <v>12898</v>
      </c>
      <c r="B9991">
        <v>2.5</v>
      </c>
      <c r="C9991" t="str">
        <f t="shared" si="156"/>
        <v>2 – 3</v>
      </c>
      <c r="D9991">
        <v>1000</v>
      </c>
      <c r="E9991" t="s">
        <v>13149</v>
      </c>
      <c r="G9991" t="s">
        <v>13150</v>
      </c>
      <c r="H9991" t="s">
        <v>13150</v>
      </c>
      <c r="I9991" t="s">
        <v>12901</v>
      </c>
      <c r="J9991" t="s">
        <v>12902</v>
      </c>
      <c r="K9991" t="s">
        <v>16192</v>
      </c>
      <c r="L9991" t="s">
        <v>14645</v>
      </c>
      <c r="M9991" t="s">
        <v>149</v>
      </c>
    </row>
    <row r="9992" spans="1:13">
      <c r="A9992" t="s">
        <v>12898</v>
      </c>
      <c r="B9992">
        <v>2.5</v>
      </c>
      <c r="C9992" t="str">
        <f t="shared" si="156"/>
        <v>2 – 3</v>
      </c>
      <c r="D9992">
        <v>1000</v>
      </c>
      <c r="E9992" t="s">
        <v>13149</v>
      </c>
      <c r="G9992" t="s">
        <v>13150</v>
      </c>
      <c r="H9992" t="s">
        <v>13150</v>
      </c>
      <c r="I9992" t="s">
        <v>12901</v>
      </c>
      <c r="J9992" t="s">
        <v>12902</v>
      </c>
      <c r="K9992" t="s">
        <v>16192</v>
      </c>
      <c r="L9992" t="s">
        <v>14645</v>
      </c>
      <c r="M9992" t="s">
        <v>10</v>
      </c>
    </row>
    <row r="9993" spans="1:13">
      <c r="A9993" t="s">
        <v>12898</v>
      </c>
      <c r="B9993">
        <v>2.5</v>
      </c>
      <c r="C9993" t="str">
        <f t="shared" si="156"/>
        <v>2 – 3</v>
      </c>
      <c r="D9993">
        <v>1000</v>
      </c>
      <c r="E9993" t="s">
        <v>13149</v>
      </c>
      <c r="G9993" t="s">
        <v>13150</v>
      </c>
      <c r="H9993" t="s">
        <v>13150</v>
      </c>
      <c r="I9993" t="s">
        <v>12901</v>
      </c>
      <c r="J9993" t="s">
        <v>12902</v>
      </c>
      <c r="K9993" t="s">
        <v>16192</v>
      </c>
      <c r="L9993" t="s">
        <v>14645</v>
      </c>
      <c r="M9993" t="s">
        <v>1762</v>
      </c>
    </row>
    <row r="9994" spans="1:13">
      <c r="A9994" t="s">
        <v>12898</v>
      </c>
      <c r="B9994">
        <v>2.5</v>
      </c>
      <c r="C9994" t="str">
        <f t="shared" si="156"/>
        <v>2 – 3</v>
      </c>
      <c r="D9994">
        <v>1000</v>
      </c>
      <c r="E9994" t="s">
        <v>13149</v>
      </c>
      <c r="G9994" t="s">
        <v>13150</v>
      </c>
      <c r="H9994" t="s">
        <v>13150</v>
      </c>
      <c r="I9994" t="s">
        <v>12901</v>
      </c>
      <c r="J9994" t="s">
        <v>12902</v>
      </c>
      <c r="K9994" t="s">
        <v>16192</v>
      </c>
      <c r="L9994" t="s">
        <v>14645</v>
      </c>
      <c r="M9994" t="s">
        <v>18</v>
      </c>
    </row>
    <row r="9995" spans="1:13">
      <c r="A9995" t="s">
        <v>12904</v>
      </c>
      <c r="B9995">
        <v>2.9</v>
      </c>
      <c r="C9995" t="str">
        <f t="shared" si="156"/>
        <v>2 – 3</v>
      </c>
      <c r="D9995">
        <v>100</v>
      </c>
      <c r="E9995" t="s">
        <v>13149</v>
      </c>
      <c r="G9995" t="s">
        <v>13150</v>
      </c>
      <c r="H9995" t="s">
        <v>13150</v>
      </c>
      <c r="I9995" t="s">
        <v>12906</v>
      </c>
      <c r="J9995" t="s">
        <v>12851</v>
      </c>
      <c r="K9995" t="s">
        <v>13850</v>
      </c>
      <c r="L9995" t="s">
        <v>14645</v>
      </c>
      <c r="M9995" t="s">
        <v>16111</v>
      </c>
    </row>
    <row r="9996" spans="1:13">
      <c r="A9996" t="s">
        <v>12907</v>
      </c>
      <c r="B9996">
        <v>2.2999999999999998</v>
      </c>
      <c r="C9996" t="str">
        <f t="shared" si="156"/>
        <v>2 – 3</v>
      </c>
      <c r="D9996">
        <v>1000</v>
      </c>
      <c r="E9996" t="s">
        <v>13149</v>
      </c>
      <c r="G9996" t="s">
        <v>13150</v>
      </c>
      <c r="H9996" t="s">
        <v>13150</v>
      </c>
      <c r="I9996" t="s">
        <v>12910</v>
      </c>
      <c r="J9996" t="s">
        <v>12911</v>
      </c>
      <c r="K9996" t="s">
        <v>16193</v>
      </c>
      <c r="L9996" t="s">
        <v>14645</v>
      </c>
      <c r="M9996" t="s">
        <v>149</v>
      </c>
    </row>
    <row r="9997" spans="1:13">
      <c r="A9997" t="s">
        <v>12912</v>
      </c>
      <c r="C9997" t="str">
        <f t="shared" si="156"/>
        <v>No Rating</v>
      </c>
      <c r="E9997" t="s">
        <v>13150</v>
      </c>
      <c r="G9997" t="s">
        <v>13150</v>
      </c>
      <c r="H9997" t="s">
        <v>13150</v>
      </c>
      <c r="I9997" t="s">
        <v>12914</v>
      </c>
      <c r="J9997" t="s">
        <v>12915</v>
      </c>
      <c r="K9997" t="s">
        <v>13857</v>
      </c>
      <c r="L9997" t="s">
        <v>16139</v>
      </c>
      <c r="M9997" t="s">
        <v>257</v>
      </c>
    </row>
    <row r="9998" spans="1:13">
      <c r="A9998" t="s">
        <v>12912</v>
      </c>
      <c r="C9998" t="str">
        <f t="shared" si="156"/>
        <v>No Rating</v>
      </c>
      <c r="E9998" t="s">
        <v>13150</v>
      </c>
      <c r="G9998" t="s">
        <v>13150</v>
      </c>
      <c r="H9998" t="s">
        <v>13150</v>
      </c>
      <c r="I9998" t="s">
        <v>12914</v>
      </c>
      <c r="J9998" t="s">
        <v>12915</v>
      </c>
      <c r="K9998" t="s">
        <v>13857</v>
      </c>
      <c r="L9998" t="s">
        <v>16139</v>
      </c>
      <c r="M9998" t="s">
        <v>18</v>
      </c>
    </row>
    <row r="9999" spans="1:13">
      <c r="A9999" t="s">
        <v>12916</v>
      </c>
      <c r="B9999">
        <v>5</v>
      </c>
      <c r="C9999" t="str">
        <f t="shared" si="156"/>
        <v>4 – 5</v>
      </c>
      <c r="D9999">
        <v>10</v>
      </c>
      <c r="E9999" t="s">
        <v>13149</v>
      </c>
      <c r="G9999" t="s">
        <v>13150</v>
      </c>
      <c r="H9999" t="s">
        <v>13150</v>
      </c>
      <c r="I9999" t="s">
        <v>12918</v>
      </c>
      <c r="J9999" t="s">
        <v>12919</v>
      </c>
      <c r="K9999" t="s">
        <v>16041</v>
      </c>
      <c r="L9999" t="s">
        <v>14488</v>
      </c>
      <c r="M9999" t="s">
        <v>257</v>
      </c>
    </row>
    <row r="10000" spans="1:13">
      <c r="A10000" t="s">
        <v>12916</v>
      </c>
      <c r="B10000">
        <v>5</v>
      </c>
      <c r="C10000" t="str">
        <f t="shared" si="156"/>
        <v>4 – 5</v>
      </c>
      <c r="D10000">
        <v>10</v>
      </c>
      <c r="E10000" t="s">
        <v>13149</v>
      </c>
      <c r="G10000" t="s">
        <v>13150</v>
      </c>
      <c r="H10000" t="s">
        <v>13150</v>
      </c>
      <c r="I10000" t="s">
        <v>12918</v>
      </c>
      <c r="J10000" t="s">
        <v>12919</v>
      </c>
      <c r="K10000" t="s">
        <v>16041</v>
      </c>
      <c r="L10000" t="s">
        <v>14488</v>
      </c>
      <c r="M10000" t="s">
        <v>52</v>
      </c>
    </row>
    <row r="10001" spans="1:13">
      <c r="A10001" t="s">
        <v>12916</v>
      </c>
      <c r="B10001">
        <v>5</v>
      </c>
      <c r="C10001" t="str">
        <f t="shared" si="156"/>
        <v>4 – 5</v>
      </c>
      <c r="D10001">
        <v>10</v>
      </c>
      <c r="E10001" t="s">
        <v>13149</v>
      </c>
      <c r="G10001" t="s">
        <v>13150</v>
      </c>
      <c r="H10001" t="s">
        <v>13150</v>
      </c>
      <c r="I10001" t="s">
        <v>12918</v>
      </c>
      <c r="J10001" t="s">
        <v>12919</v>
      </c>
      <c r="K10001" t="s">
        <v>16041</v>
      </c>
      <c r="L10001" t="s">
        <v>14488</v>
      </c>
      <c r="M10001" t="s">
        <v>2256</v>
      </c>
    </row>
    <row r="10002" spans="1:13">
      <c r="A10002" t="s">
        <v>12916</v>
      </c>
      <c r="B10002">
        <v>5</v>
      </c>
      <c r="C10002" t="str">
        <f t="shared" si="156"/>
        <v>4 – 5</v>
      </c>
      <c r="D10002">
        <v>10</v>
      </c>
      <c r="E10002" t="s">
        <v>13149</v>
      </c>
      <c r="G10002" t="s">
        <v>13150</v>
      </c>
      <c r="H10002" t="s">
        <v>13150</v>
      </c>
      <c r="I10002" t="s">
        <v>12918</v>
      </c>
      <c r="J10002" t="s">
        <v>12919</v>
      </c>
      <c r="K10002" t="s">
        <v>16041</v>
      </c>
      <c r="L10002" t="s">
        <v>14488</v>
      </c>
      <c r="M10002" t="s">
        <v>1505</v>
      </c>
    </row>
    <row r="10003" spans="1:13">
      <c r="A10003" t="s">
        <v>12921</v>
      </c>
      <c r="B10003">
        <v>4.5</v>
      </c>
      <c r="C10003" t="str">
        <f t="shared" si="156"/>
        <v>4 – 5</v>
      </c>
      <c r="D10003">
        <v>8</v>
      </c>
      <c r="E10003" t="s">
        <v>13149</v>
      </c>
      <c r="G10003" t="s">
        <v>13150</v>
      </c>
      <c r="H10003" t="s">
        <v>13150</v>
      </c>
      <c r="I10003" t="s">
        <v>12923</v>
      </c>
      <c r="J10003" t="s">
        <v>12924</v>
      </c>
      <c r="K10003" t="s">
        <v>13858</v>
      </c>
      <c r="L10003" t="s">
        <v>14645</v>
      </c>
      <c r="M10003" t="s">
        <v>635</v>
      </c>
    </row>
    <row r="10004" spans="1:13">
      <c r="A10004" t="s">
        <v>12921</v>
      </c>
      <c r="B10004">
        <v>4.5</v>
      </c>
      <c r="C10004" t="str">
        <f t="shared" si="156"/>
        <v>4 – 5</v>
      </c>
      <c r="D10004">
        <v>8</v>
      </c>
      <c r="E10004" t="s">
        <v>13149</v>
      </c>
      <c r="G10004" t="s">
        <v>13150</v>
      </c>
      <c r="H10004" t="s">
        <v>13150</v>
      </c>
      <c r="I10004" t="s">
        <v>12923</v>
      </c>
      <c r="J10004" t="s">
        <v>12924</v>
      </c>
      <c r="K10004" t="s">
        <v>13858</v>
      </c>
      <c r="L10004" t="s">
        <v>14645</v>
      </c>
      <c r="M10004" t="s">
        <v>262</v>
      </c>
    </row>
    <row r="10005" spans="1:13">
      <c r="A10005" t="s">
        <v>12921</v>
      </c>
      <c r="B10005">
        <v>4.5</v>
      </c>
      <c r="C10005" t="str">
        <f t="shared" si="156"/>
        <v>4 – 5</v>
      </c>
      <c r="D10005">
        <v>8</v>
      </c>
      <c r="E10005" t="s">
        <v>13149</v>
      </c>
      <c r="G10005" t="s">
        <v>13150</v>
      </c>
      <c r="H10005" t="s">
        <v>13150</v>
      </c>
      <c r="I10005" t="s">
        <v>12923</v>
      </c>
      <c r="J10005" t="s">
        <v>12924</v>
      </c>
      <c r="K10005" t="s">
        <v>13858</v>
      </c>
      <c r="L10005" t="s">
        <v>14645</v>
      </c>
      <c r="M10005" t="s">
        <v>10</v>
      </c>
    </row>
    <row r="10006" spans="1:13">
      <c r="A10006" t="s">
        <v>12921</v>
      </c>
      <c r="B10006">
        <v>4.5</v>
      </c>
      <c r="C10006" t="str">
        <f t="shared" si="156"/>
        <v>4 – 5</v>
      </c>
      <c r="D10006">
        <v>8</v>
      </c>
      <c r="E10006" t="s">
        <v>13149</v>
      </c>
      <c r="G10006" t="s">
        <v>13150</v>
      </c>
      <c r="H10006" t="s">
        <v>13150</v>
      </c>
      <c r="I10006" t="s">
        <v>12923</v>
      </c>
      <c r="J10006" t="s">
        <v>12924</v>
      </c>
      <c r="K10006" t="s">
        <v>13858</v>
      </c>
      <c r="L10006" t="s">
        <v>14645</v>
      </c>
      <c r="M10006" t="s">
        <v>595</v>
      </c>
    </row>
    <row r="10007" spans="1:13">
      <c r="A10007" t="s">
        <v>12921</v>
      </c>
      <c r="B10007">
        <v>4.5</v>
      </c>
      <c r="C10007" t="str">
        <f t="shared" si="156"/>
        <v>4 – 5</v>
      </c>
      <c r="D10007">
        <v>8</v>
      </c>
      <c r="E10007" t="s">
        <v>13149</v>
      </c>
      <c r="G10007" t="s">
        <v>13150</v>
      </c>
      <c r="H10007" t="s">
        <v>13150</v>
      </c>
      <c r="I10007" t="s">
        <v>12923</v>
      </c>
      <c r="J10007" t="s">
        <v>12924</v>
      </c>
      <c r="K10007" t="s">
        <v>13858</v>
      </c>
      <c r="L10007" t="s">
        <v>14645</v>
      </c>
      <c r="M10007" t="s">
        <v>16121</v>
      </c>
    </row>
    <row r="10008" spans="1:13">
      <c r="A10008" t="s">
        <v>12925</v>
      </c>
      <c r="B10008">
        <v>4.7</v>
      </c>
      <c r="C10008" t="str">
        <f t="shared" si="156"/>
        <v>4 – 5</v>
      </c>
      <c r="D10008">
        <v>1000</v>
      </c>
      <c r="E10008" t="s">
        <v>13149</v>
      </c>
      <c r="G10008" t="s">
        <v>13150</v>
      </c>
      <c r="H10008" t="s">
        <v>13150</v>
      </c>
      <c r="I10008" t="s">
        <v>12927</v>
      </c>
      <c r="J10008" t="s">
        <v>12928</v>
      </c>
      <c r="K10008" t="s">
        <v>13859</v>
      </c>
      <c r="L10008" t="s">
        <v>14645</v>
      </c>
      <c r="M10008" t="s">
        <v>18</v>
      </c>
    </row>
    <row r="10009" spans="1:13">
      <c r="A10009" t="s">
        <v>12925</v>
      </c>
      <c r="B10009">
        <v>4.7</v>
      </c>
      <c r="C10009" t="str">
        <f t="shared" si="156"/>
        <v>4 – 5</v>
      </c>
      <c r="D10009">
        <v>1000</v>
      </c>
      <c r="E10009" t="s">
        <v>13149</v>
      </c>
      <c r="G10009" t="s">
        <v>13150</v>
      </c>
      <c r="H10009" t="s">
        <v>13150</v>
      </c>
      <c r="I10009" t="s">
        <v>12927</v>
      </c>
      <c r="J10009" t="s">
        <v>12928</v>
      </c>
      <c r="K10009" t="s">
        <v>13859</v>
      </c>
      <c r="L10009" t="s">
        <v>14645</v>
      </c>
      <c r="M10009" t="s">
        <v>3586</v>
      </c>
    </row>
    <row r="10010" spans="1:13">
      <c r="A10010" t="s">
        <v>12925</v>
      </c>
      <c r="B10010">
        <v>4.7</v>
      </c>
      <c r="C10010" t="str">
        <f t="shared" si="156"/>
        <v>4 – 5</v>
      </c>
      <c r="D10010">
        <v>1000</v>
      </c>
      <c r="E10010" t="s">
        <v>13149</v>
      </c>
      <c r="G10010" t="s">
        <v>13150</v>
      </c>
      <c r="H10010" t="s">
        <v>13150</v>
      </c>
      <c r="I10010" t="s">
        <v>12927</v>
      </c>
      <c r="J10010" t="s">
        <v>12928</v>
      </c>
      <c r="K10010" t="s">
        <v>13859</v>
      </c>
      <c r="L10010" t="s">
        <v>14645</v>
      </c>
      <c r="M10010" t="s">
        <v>1220</v>
      </c>
    </row>
    <row r="10011" spans="1:13">
      <c r="A10011" t="s">
        <v>11935</v>
      </c>
      <c r="B10011">
        <v>3</v>
      </c>
      <c r="C10011" t="str">
        <f t="shared" si="156"/>
        <v>2 – 3</v>
      </c>
      <c r="D10011">
        <v>6</v>
      </c>
      <c r="E10011" t="s">
        <v>13149</v>
      </c>
      <c r="G10011" t="s">
        <v>13150</v>
      </c>
      <c r="H10011" t="s">
        <v>13150</v>
      </c>
      <c r="I10011" t="s">
        <v>12931</v>
      </c>
      <c r="J10011" t="s">
        <v>12932</v>
      </c>
      <c r="K10011" t="s">
        <v>16104</v>
      </c>
      <c r="L10011" t="s">
        <v>14645</v>
      </c>
      <c r="M10011" t="s">
        <v>149</v>
      </c>
    </row>
    <row r="10012" spans="1:13">
      <c r="A10012" t="s">
        <v>11935</v>
      </c>
      <c r="B10012">
        <v>3</v>
      </c>
      <c r="C10012" t="str">
        <f t="shared" si="156"/>
        <v>2 – 3</v>
      </c>
      <c r="D10012">
        <v>6</v>
      </c>
      <c r="E10012" t="s">
        <v>13149</v>
      </c>
      <c r="G10012" t="s">
        <v>13150</v>
      </c>
      <c r="H10012" t="s">
        <v>13150</v>
      </c>
      <c r="I10012" t="s">
        <v>12931</v>
      </c>
      <c r="J10012" t="s">
        <v>12932</v>
      </c>
      <c r="K10012" t="s">
        <v>16104</v>
      </c>
      <c r="L10012" t="s">
        <v>14645</v>
      </c>
      <c r="M10012" t="s">
        <v>262</v>
      </c>
    </row>
    <row r="10013" spans="1:13">
      <c r="A10013" t="s">
        <v>11935</v>
      </c>
      <c r="B10013">
        <v>3</v>
      </c>
      <c r="C10013" t="str">
        <f t="shared" si="156"/>
        <v>2 – 3</v>
      </c>
      <c r="D10013">
        <v>6</v>
      </c>
      <c r="E10013" t="s">
        <v>13149</v>
      </c>
      <c r="G10013" t="s">
        <v>13150</v>
      </c>
      <c r="H10013" t="s">
        <v>13150</v>
      </c>
      <c r="I10013" t="s">
        <v>12931</v>
      </c>
      <c r="J10013" t="s">
        <v>12932</v>
      </c>
      <c r="K10013" t="s">
        <v>16104</v>
      </c>
      <c r="L10013" t="s">
        <v>14645</v>
      </c>
      <c r="M10013" t="s">
        <v>10</v>
      </c>
    </row>
    <row r="10014" spans="1:13">
      <c r="A10014" t="s">
        <v>11935</v>
      </c>
      <c r="B10014">
        <v>3</v>
      </c>
      <c r="C10014" t="str">
        <f t="shared" si="156"/>
        <v>2 – 3</v>
      </c>
      <c r="D10014">
        <v>6</v>
      </c>
      <c r="E10014" t="s">
        <v>13149</v>
      </c>
      <c r="G10014" t="s">
        <v>13150</v>
      </c>
      <c r="H10014" t="s">
        <v>13150</v>
      </c>
      <c r="I10014" t="s">
        <v>12931</v>
      </c>
      <c r="J10014" t="s">
        <v>12932</v>
      </c>
      <c r="K10014" t="s">
        <v>16104</v>
      </c>
      <c r="L10014" t="s">
        <v>14645</v>
      </c>
      <c r="M10014" t="s">
        <v>595</v>
      </c>
    </row>
    <row r="10015" spans="1:13">
      <c r="A10015" t="s">
        <v>11935</v>
      </c>
      <c r="B10015">
        <v>3</v>
      </c>
      <c r="C10015" t="str">
        <f t="shared" si="156"/>
        <v>2 – 3</v>
      </c>
      <c r="D10015">
        <v>6</v>
      </c>
      <c r="E10015" t="s">
        <v>13149</v>
      </c>
      <c r="G10015" t="s">
        <v>13150</v>
      </c>
      <c r="H10015" t="s">
        <v>13150</v>
      </c>
      <c r="I10015" t="s">
        <v>12931</v>
      </c>
      <c r="J10015" t="s">
        <v>12932</v>
      </c>
      <c r="K10015" t="s">
        <v>16104</v>
      </c>
      <c r="L10015" t="s">
        <v>14645</v>
      </c>
      <c r="M10015" t="s">
        <v>16121</v>
      </c>
    </row>
    <row r="10016" spans="1:13">
      <c r="A10016" t="s">
        <v>12933</v>
      </c>
      <c r="B10016">
        <v>4.2</v>
      </c>
      <c r="C10016" t="str">
        <f t="shared" si="156"/>
        <v>4 – 5</v>
      </c>
      <c r="D10016">
        <v>1000</v>
      </c>
      <c r="E10016" t="s">
        <v>13149</v>
      </c>
      <c r="G10016" t="s">
        <v>13150</v>
      </c>
      <c r="H10016" t="s">
        <v>13150</v>
      </c>
      <c r="I10016" t="s">
        <v>12935</v>
      </c>
      <c r="J10016" t="s">
        <v>12936</v>
      </c>
      <c r="K10016" t="s">
        <v>16042</v>
      </c>
      <c r="L10016" t="s">
        <v>14645</v>
      </c>
      <c r="M10016" t="s">
        <v>635</v>
      </c>
    </row>
    <row r="10017" spans="1:13">
      <c r="A10017" t="s">
        <v>12933</v>
      </c>
      <c r="B10017">
        <v>4.2</v>
      </c>
      <c r="C10017" t="str">
        <f t="shared" si="156"/>
        <v>4 – 5</v>
      </c>
      <c r="D10017">
        <v>1000</v>
      </c>
      <c r="E10017" t="s">
        <v>13149</v>
      </c>
      <c r="G10017" t="s">
        <v>13150</v>
      </c>
      <c r="H10017" t="s">
        <v>13150</v>
      </c>
      <c r="I10017" t="s">
        <v>12935</v>
      </c>
      <c r="J10017" t="s">
        <v>12936</v>
      </c>
      <c r="K10017" t="s">
        <v>16042</v>
      </c>
      <c r="L10017" t="s">
        <v>14645</v>
      </c>
      <c r="M10017" t="s">
        <v>330</v>
      </c>
    </row>
    <row r="10018" spans="1:13">
      <c r="A10018" t="s">
        <v>12933</v>
      </c>
      <c r="B10018">
        <v>4.2</v>
      </c>
      <c r="C10018" t="str">
        <f t="shared" si="156"/>
        <v>4 – 5</v>
      </c>
      <c r="D10018">
        <v>1000</v>
      </c>
      <c r="E10018" t="s">
        <v>13149</v>
      </c>
      <c r="G10018" t="s">
        <v>13150</v>
      </c>
      <c r="H10018" t="s">
        <v>13150</v>
      </c>
      <c r="I10018" t="s">
        <v>12935</v>
      </c>
      <c r="J10018" t="s">
        <v>12936</v>
      </c>
      <c r="K10018" t="s">
        <v>16042</v>
      </c>
      <c r="L10018" t="s">
        <v>14645</v>
      </c>
      <c r="M10018" t="s">
        <v>262</v>
      </c>
    </row>
    <row r="10019" spans="1:13">
      <c r="A10019" t="s">
        <v>12933</v>
      </c>
      <c r="B10019">
        <v>4.2</v>
      </c>
      <c r="C10019" t="str">
        <f t="shared" si="156"/>
        <v>4 – 5</v>
      </c>
      <c r="D10019">
        <v>1000</v>
      </c>
      <c r="E10019" t="s">
        <v>13149</v>
      </c>
      <c r="G10019" t="s">
        <v>13150</v>
      </c>
      <c r="H10019" t="s">
        <v>13150</v>
      </c>
      <c r="I10019" t="s">
        <v>12935</v>
      </c>
      <c r="J10019" t="s">
        <v>12936</v>
      </c>
      <c r="K10019" t="s">
        <v>16042</v>
      </c>
      <c r="L10019" t="s">
        <v>14645</v>
      </c>
      <c r="M10019" t="s">
        <v>52</v>
      </c>
    </row>
    <row r="10020" spans="1:13">
      <c r="A10020" t="s">
        <v>12933</v>
      </c>
      <c r="B10020">
        <v>4.2</v>
      </c>
      <c r="C10020" t="str">
        <f t="shared" si="156"/>
        <v>4 – 5</v>
      </c>
      <c r="D10020">
        <v>1000</v>
      </c>
      <c r="E10020" t="s">
        <v>13149</v>
      </c>
      <c r="G10020" t="s">
        <v>13150</v>
      </c>
      <c r="H10020" t="s">
        <v>13150</v>
      </c>
      <c r="I10020" t="s">
        <v>12935</v>
      </c>
      <c r="J10020" t="s">
        <v>12936</v>
      </c>
      <c r="K10020" t="s">
        <v>16042</v>
      </c>
      <c r="L10020" t="s">
        <v>14645</v>
      </c>
      <c r="M10020" t="s">
        <v>595</v>
      </c>
    </row>
    <row r="10021" spans="1:13">
      <c r="A10021" t="s">
        <v>12937</v>
      </c>
      <c r="C10021" t="str">
        <f t="shared" si="156"/>
        <v>No Rating</v>
      </c>
      <c r="E10021" t="s">
        <v>13150</v>
      </c>
      <c r="G10021" t="s">
        <v>13150</v>
      </c>
      <c r="H10021" t="s">
        <v>13150</v>
      </c>
      <c r="I10021" t="s">
        <v>12939</v>
      </c>
      <c r="L10021" t="s">
        <v>13155</v>
      </c>
      <c r="M10021" t="s">
        <v>16111</v>
      </c>
    </row>
    <row r="10022" spans="1:13">
      <c r="A10022" t="s">
        <v>12940</v>
      </c>
      <c r="B10022">
        <v>2.2999999999999998</v>
      </c>
      <c r="C10022" t="str">
        <f t="shared" si="156"/>
        <v>2 – 3</v>
      </c>
      <c r="D10022">
        <v>500</v>
      </c>
      <c r="E10022" t="s">
        <v>13149</v>
      </c>
      <c r="G10022" t="s">
        <v>13150</v>
      </c>
      <c r="H10022" t="s">
        <v>13150</v>
      </c>
      <c r="I10022" t="s">
        <v>12943</v>
      </c>
      <c r="J10022" t="s">
        <v>12944</v>
      </c>
      <c r="K10022" t="s">
        <v>13860</v>
      </c>
      <c r="L10022" t="s">
        <v>14645</v>
      </c>
      <c r="M10022" t="s">
        <v>149</v>
      </c>
    </row>
    <row r="10023" spans="1:13">
      <c r="A10023" t="s">
        <v>12940</v>
      </c>
      <c r="B10023">
        <v>2.2999999999999998</v>
      </c>
      <c r="C10023" t="str">
        <f t="shared" si="156"/>
        <v>2 – 3</v>
      </c>
      <c r="D10023">
        <v>500</v>
      </c>
      <c r="E10023" t="s">
        <v>13149</v>
      </c>
      <c r="G10023" t="s">
        <v>13150</v>
      </c>
      <c r="H10023" t="s">
        <v>13150</v>
      </c>
      <c r="I10023" t="s">
        <v>12943</v>
      </c>
      <c r="J10023" t="s">
        <v>12944</v>
      </c>
      <c r="K10023" t="s">
        <v>13860</v>
      </c>
      <c r="L10023" t="s">
        <v>14645</v>
      </c>
      <c r="M10023" t="s">
        <v>257</v>
      </c>
    </row>
    <row r="10024" spans="1:13">
      <c r="A10024" t="s">
        <v>12940</v>
      </c>
      <c r="B10024">
        <v>2.2999999999999998</v>
      </c>
      <c r="C10024" t="str">
        <f t="shared" si="156"/>
        <v>2 – 3</v>
      </c>
      <c r="D10024">
        <v>500</v>
      </c>
      <c r="E10024" t="s">
        <v>13149</v>
      </c>
      <c r="G10024" t="s">
        <v>13150</v>
      </c>
      <c r="H10024" t="s">
        <v>13150</v>
      </c>
      <c r="I10024" t="s">
        <v>12943</v>
      </c>
      <c r="J10024" t="s">
        <v>12944</v>
      </c>
      <c r="K10024" t="s">
        <v>13860</v>
      </c>
      <c r="L10024" t="s">
        <v>14645</v>
      </c>
      <c r="M10024" t="s">
        <v>52</v>
      </c>
    </row>
    <row r="10025" spans="1:13">
      <c r="A10025" t="s">
        <v>12940</v>
      </c>
      <c r="B10025">
        <v>2.2999999999999998</v>
      </c>
      <c r="C10025" t="str">
        <f t="shared" si="156"/>
        <v>2 – 3</v>
      </c>
      <c r="D10025">
        <v>500</v>
      </c>
      <c r="E10025" t="s">
        <v>13149</v>
      </c>
      <c r="G10025" t="s">
        <v>13150</v>
      </c>
      <c r="H10025" t="s">
        <v>13150</v>
      </c>
      <c r="I10025" t="s">
        <v>12943</v>
      </c>
      <c r="J10025" t="s">
        <v>12944</v>
      </c>
      <c r="K10025" t="s">
        <v>13860</v>
      </c>
      <c r="L10025" t="s">
        <v>14645</v>
      </c>
      <c r="M10025" t="s">
        <v>12403</v>
      </c>
    </row>
    <row r="10026" spans="1:13">
      <c r="A10026" t="s">
        <v>12945</v>
      </c>
      <c r="B10026">
        <v>3.6</v>
      </c>
      <c r="C10026" t="str">
        <f t="shared" si="156"/>
        <v>3 – 4</v>
      </c>
      <c r="D10026">
        <v>79</v>
      </c>
      <c r="E10026" t="s">
        <v>13149</v>
      </c>
      <c r="G10026" t="s">
        <v>13150</v>
      </c>
      <c r="H10026" t="s">
        <v>13150</v>
      </c>
      <c r="I10026" t="s">
        <v>12948</v>
      </c>
      <c r="J10026" t="s">
        <v>12949</v>
      </c>
      <c r="K10026" t="s">
        <v>16194</v>
      </c>
      <c r="L10026" t="s">
        <v>14645</v>
      </c>
      <c r="M10026" t="s">
        <v>635</v>
      </c>
    </row>
    <row r="10027" spans="1:13">
      <c r="A10027" t="s">
        <v>12945</v>
      </c>
      <c r="B10027">
        <v>3.6</v>
      </c>
      <c r="C10027" t="str">
        <f t="shared" si="156"/>
        <v>3 – 4</v>
      </c>
      <c r="D10027">
        <v>79</v>
      </c>
      <c r="E10027" t="s">
        <v>13149</v>
      </c>
      <c r="G10027" t="s">
        <v>13150</v>
      </c>
      <c r="H10027" t="s">
        <v>13150</v>
      </c>
      <c r="I10027" t="s">
        <v>12948</v>
      </c>
      <c r="J10027" t="s">
        <v>12949</v>
      </c>
      <c r="K10027" t="s">
        <v>16194</v>
      </c>
      <c r="L10027" t="s">
        <v>14645</v>
      </c>
      <c r="M10027" t="s">
        <v>149</v>
      </c>
    </row>
    <row r="10028" spans="1:13">
      <c r="A10028" t="s">
        <v>12945</v>
      </c>
      <c r="B10028">
        <v>3.6</v>
      </c>
      <c r="C10028" t="str">
        <f t="shared" si="156"/>
        <v>3 – 4</v>
      </c>
      <c r="D10028">
        <v>79</v>
      </c>
      <c r="E10028" t="s">
        <v>13149</v>
      </c>
      <c r="G10028" t="s">
        <v>13150</v>
      </c>
      <c r="H10028" t="s">
        <v>13150</v>
      </c>
      <c r="I10028" t="s">
        <v>12948</v>
      </c>
      <c r="J10028" t="s">
        <v>12949</v>
      </c>
      <c r="K10028" t="s">
        <v>16194</v>
      </c>
      <c r="L10028" t="s">
        <v>14645</v>
      </c>
      <c r="M10028" t="s">
        <v>330</v>
      </c>
    </row>
    <row r="10029" spans="1:13">
      <c r="A10029" t="s">
        <v>12945</v>
      </c>
      <c r="B10029">
        <v>3.6</v>
      </c>
      <c r="C10029" t="str">
        <f t="shared" si="156"/>
        <v>3 – 4</v>
      </c>
      <c r="D10029">
        <v>79</v>
      </c>
      <c r="E10029" t="s">
        <v>13149</v>
      </c>
      <c r="G10029" t="s">
        <v>13150</v>
      </c>
      <c r="H10029" t="s">
        <v>13150</v>
      </c>
      <c r="I10029" t="s">
        <v>12948</v>
      </c>
      <c r="J10029" t="s">
        <v>12949</v>
      </c>
      <c r="K10029" t="s">
        <v>16194</v>
      </c>
      <c r="L10029" t="s">
        <v>14645</v>
      </c>
      <c r="M10029" t="s">
        <v>252</v>
      </c>
    </row>
    <row r="10030" spans="1:13">
      <c r="A10030" t="s">
        <v>12945</v>
      </c>
      <c r="B10030">
        <v>3.6</v>
      </c>
      <c r="C10030" t="str">
        <f t="shared" si="156"/>
        <v>3 – 4</v>
      </c>
      <c r="D10030">
        <v>79</v>
      </c>
      <c r="E10030" t="s">
        <v>13149</v>
      </c>
      <c r="G10030" t="s">
        <v>13150</v>
      </c>
      <c r="H10030" t="s">
        <v>13150</v>
      </c>
      <c r="I10030" t="s">
        <v>12948</v>
      </c>
      <c r="J10030" t="s">
        <v>12949</v>
      </c>
      <c r="K10030" t="s">
        <v>16194</v>
      </c>
      <c r="L10030" t="s">
        <v>14645</v>
      </c>
      <c r="M10030" t="s">
        <v>262</v>
      </c>
    </row>
    <row r="10031" spans="1:13">
      <c r="A10031" t="s">
        <v>12950</v>
      </c>
      <c r="B10031">
        <v>5</v>
      </c>
      <c r="C10031" t="str">
        <f t="shared" si="156"/>
        <v>4 – 5</v>
      </c>
      <c r="D10031">
        <v>1000</v>
      </c>
      <c r="E10031" t="s">
        <v>13149</v>
      </c>
      <c r="G10031" t="s">
        <v>13150</v>
      </c>
      <c r="H10031" t="s">
        <v>13150</v>
      </c>
      <c r="I10031" t="s">
        <v>12952</v>
      </c>
      <c r="J10031" t="s">
        <v>12953</v>
      </c>
      <c r="K10031" t="s">
        <v>16043</v>
      </c>
      <c r="L10031" t="s">
        <v>14645</v>
      </c>
      <c r="M10031" t="s">
        <v>52</v>
      </c>
    </row>
    <row r="10032" spans="1:13">
      <c r="A10032" t="s">
        <v>12950</v>
      </c>
      <c r="B10032">
        <v>5</v>
      </c>
      <c r="C10032" t="str">
        <f t="shared" si="156"/>
        <v>4 – 5</v>
      </c>
      <c r="D10032">
        <v>1000</v>
      </c>
      <c r="E10032" t="s">
        <v>13149</v>
      </c>
      <c r="G10032" t="s">
        <v>13150</v>
      </c>
      <c r="H10032" t="s">
        <v>13150</v>
      </c>
      <c r="I10032" t="s">
        <v>12952</v>
      </c>
      <c r="J10032" t="s">
        <v>12953</v>
      </c>
      <c r="K10032" t="s">
        <v>16043</v>
      </c>
      <c r="L10032" t="s">
        <v>14645</v>
      </c>
      <c r="M10032" t="s">
        <v>18</v>
      </c>
    </row>
    <row r="10033" spans="1:13">
      <c r="A10033" t="s">
        <v>12950</v>
      </c>
      <c r="B10033">
        <v>5</v>
      </c>
      <c r="C10033" t="str">
        <f t="shared" si="156"/>
        <v>4 – 5</v>
      </c>
      <c r="D10033">
        <v>1000</v>
      </c>
      <c r="E10033" t="s">
        <v>13149</v>
      </c>
      <c r="G10033" t="s">
        <v>13150</v>
      </c>
      <c r="H10033" t="s">
        <v>13150</v>
      </c>
      <c r="I10033" t="s">
        <v>12952</v>
      </c>
      <c r="J10033" t="s">
        <v>12953</v>
      </c>
      <c r="K10033" t="s">
        <v>16043</v>
      </c>
      <c r="L10033" t="s">
        <v>14645</v>
      </c>
      <c r="M10033" t="s">
        <v>8122</v>
      </c>
    </row>
    <row r="10034" spans="1:13">
      <c r="A10034" t="s">
        <v>12950</v>
      </c>
      <c r="B10034">
        <v>5</v>
      </c>
      <c r="C10034" t="str">
        <f t="shared" si="156"/>
        <v>4 – 5</v>
      </c>
      <c r="D10034">
        <v>1000</v>
      </c>
      <c r="E10034" t="s">
        <v>13149</v>
      </c>
      <c r="G10034" t="s">
        <v>13150</v>
      </c>
      <c r="H10034" t="s">
        <v>13150</v>
      </c>
      <c r="I10034" t="s">
        <v>12952</v>
      </c>
      <c r="J10034" t="s">
        <v>12953</v>
      </c>
      <c r="K10034" t="s">
        <v>16043</v>
      </c>
      <c r="L10034" t="s">
        <v>14645</v>
      </c>
      <c r="M10034" t="s">
        <v>16109</v>
      </c>
    </row>
    <row r="10035" spans="1:13">
      <c r="A10035" t="s">
        <v>12950</v>
      </c>
      <c r="B10035">
        <v>5</v>
      </c>
      <c r="C10035" t="str">
        <f t="shared" si="156"/>
        <v>4 – 5</v>
      </c>
      <c r="D10035">
        <v>1000</v>
      </c>
      <c r="E10035" t="s">
        <v>13149</v>
      </c>
      <c r="G10035" t="s">
        <v>13150</v>
      </c>
      <c r="H10035" t="s">
        <v>13150</v>
      </c>
      <c r="I10035" t="s">
        <v>12952</v>
      </c>
      <c r="J10035" t="s">
        <v>12953</v>
      </c>
      <c r="K10035" t="s">
        <v>16043</v>
      </c>
      <c r="L10035" t="s">
        <v>14645</v>
      </c>
      <c r="M10035" t="s">
        <v>1220</v>
      </c>
    </row>
    <row r="10036" spans="1:13">
      <c r="A10036" t="s">
        <v>12955</v>
      </c>
      <c r="B10036">
        <v>4.5999999999999996</v>
      </c>
      <c r="C10036" t="str">
        <f t="shared" si="156"/>
        <v>4 – 5</v>
      </c>
      <c r="D10036">
        <v>20</v>
      </c>
      <c r="E10036" t="s">
        <v>13149</v>
      </c>
      <c r="G10036" t="s">
        <v>13150</v>
      </c>
      <c r="H10036" t="s">
        <v>13150</v>
      </c>
      <c r="I10036" t="s">
        <v>12958</v>
      </c>
      <c r="J10036" t="s">
        <v>12959</v>
      </c>
      <c r="K10036" t="s">
        <v>16195</v>
      </c>
      <c r="L10036" t="s">
        <v>14488</v>
      </c>
      <c r="M10036" t="s">
        <v>635</v>
      </c>
    </row>
    <row r="10037" spans="1:13">
      <c r="A10037" t="s">
        <v>12955</v>
      </c>
      <c r="B10037">
        <v>4.5999999999999996</v>
      </c>
      <c r="C10037" t="str">
        <f t="shared" si="156"/>
        <v>4 – 5</v>
      </c>
      <c r="D10037">
        <v>20</v>
      </c>
      <c r="E10037" t="s">
        <v>13149</v>
      </c>
      <c r="G10037" t="s">
        <v>13150</v>
      </c>
      <c r="H10037" t="s">
        <v>13150</v>
      </c>
      <c r="I10037" t="s">
        <v>12958</v>
      </c>
      <c r="J10037" t="s">
        <v>12959</v>
      </c>
      <c r="K10037" t="s">
        <v>16195</v>
      </c>
      <c r="L10037" t="s">
        <v>14488</v>
      </c>
      <c r="M10037" t="s">
        <v>10</v>
      </c>
    </row>
    <row r="10038" spans="1:13">
      <c r="A10038" t="s">
        <v>12955</v>
      </c>
      <c r="B10038">
        <v>4.5999999999999996</v>
      </c>
      <c r="C10038" t="str">
        <f t="shared" si="156"/>
        <v>4 – 5</v>
      </c>
      <c r="D10038">
        <v>20</v>
      </c>
      <c r="E10038" t="s">
        <v>13149</v>
      </c>
      <c r="G10038" t="s">
        <v>13150</v>
      </c>
      <c r="H10038" t="s">
        <v>13150</v>
      </c>
      <c r="I10038" t="s">
        <v>12958</v>
      </c>
      <c r="J10038" t="s">
        <v>12959</v>
      </c>
      <c r="K10038" t="s">
        <v>16195</v>
      </c>
      <c r="L10038" t="s">
        <v>14488</v>
      </c>
      <c r="M10038" t="s">
        <v>18</v>
      </c>
    </row>
    <row r="10039" spans="1:13">
      <c r="A10039" t="s">
        <v>12955</v>
      </c>
      <c r="B10039">
        <v>4.5999999999999996</v>
      </c>
      <c r="C10039" t="str">
        <f t="shared" si="156"/>
        <v>4 – 5</v>
      </c>
      <c r="D10039">
        <v>20</v>
      </c>
      <c r="E10039" t="s">
        <v>13149</v>
      </c>
      <c r="G10039" t="s">
        <v>13150</v>
      </c>
      <c r="H10039" t="s">
        <v>13150</v>
      </c>
      <c r="I10039" t="s">
        <v>12958</v>
      </c>
      <c r="J10039" t="s">
        <v>12959</v>
      </c>
      <c r="K10039" t="s">
        <v>16195</v>
      </c>
      <c r="L10039" t="s">
        <v>14488</v>
      </c>
      <c r="M10039" t="s">
        <v>595</v>
      </c>
    </row>
    <row r="10040" spans="1:13">
      <c r="A10040" t="s">
        <v>12955</v>
      </c>
      <c r="B10040">
        <v>4.5999999999999996</v>
      </c>
      <c r="C10040" t="str">
        <f t="shared" si="156"/>
        <v>4 – 5</v>
      </c>
      <c r="D10040">
        <v>20</v>
      </c>
      <c r="E10040" t="s">
        <v>13149</v>
      </c>
      <c r="G10040" t="s">
        <v>13150</v>
      </c>
      <c r="H10040" t="s">
        <v>13150</v>
      </c>
      <c r="I10040" t="s">
        <v>12958</v>
      </c>
      <c r="J10040" t="s">
        <v>12959</v>
      </c>
      <c r="K10040" t="s">
        <v>16195</v>
      </c>
      <c r="L10040" t="s">
        <v>14488</v>
      </c>
      <c r="M10040" t="s">
        <v>16121</v>
      </c>
    </row>
    <row r="10041" spans="1:13">
      <c r="A10041" t="s">
        <v>12961</v>
      </c>
      <c r="B10041">
        <v>4.9000000000000004</v>
      </c>
      <c r="C10041" t="str">
        <f t="shared" si="156"/>
        <v>4 – 5</v>
      </c>
      <c r="D10041">
        <v>100</v>
      </c>
      <c r="E10041" t="s">
        <v>13149</v>
      </c>
      <c r="G10041" t="s">
        <v>13150</v>
      </c>
      <c r="H10041" t="s">
        <v>13150</v>
      </c>
      <c r="I10041" t="s">
        <v>12963</v>
      </c>
      <c r="J10041" t="s">
        <v>12964</v>
      </c>
      <c r="K10041" t="s">
        <v>13861</v>
      </c>
      <c r="L10041" t="s">
        <v>14645</v>
      </c>
      <c r="M10041" t="s">
        <v>233</v>
      </c>
    </row>
    <row r="10042" spans="1:13">
      <c r="A10042" t="s">
        <v>12961</v>
      </c>
      <c r="B10042">
        <v>4.9000000000000004</v>
      </c>
      <c r="C10042" t="str">
        <f t="shared" si="156"/>
        <v>4 – 5</v>
      </c>
      <c r="D10042">
        <v>100</v>
      </c>
      <c r="E10042" t="s">
        <v>13149</v>
      </c>
      <c r="G10042" t="s">
        <v>13150</v>
      </c>
      <c r="H10042" t="s">
        <v>13150</v>
      </c>
      <c r="I10042" t="s">
        <v>12963</v>
      </c>
      <c r="J10042" t="s">
        <v>12964</v>
      </c>
      <c r="K10042" t="s">
        <v>13861</v>
      </c>
      <c r="L10042" t="s">
        <v>14645</v>
      </c>
      <c r="M10042" t="s">
        <v>257</v>
      </c>
    </row>
    <row r="10043" spans="1:13">
      <c r="A10043" t="s">
        <v>12965</v>
      </c>
      <c r="C10043" t="str">
        <f t="shared" si="156"/>
        <v>No Rating</v>
      </c>
      <c r="E10043" t="s">
        <v>13150</v>
      </c>
      <c r="G10043" t="s">
        <v>13150</v>
      </c>
      <c r="H10043" t="s">
        <v>13150</v>
      </c>
      <c r="I10043" t="s">
        <v>12967</v>
      </c>
      <c r="J10043" t="s">
        <v>12968</v>
      </c>
      <c r="K10043" t="s">
        <v>16044</v>
      </c>
      <c r="L10043" t="s">
        <v>14488</v>
      </c>
      <c r="M10043" t="s">
        <v>52</v>
      </c>
    </row>
    <row r="10044" spans="1:13">
      <c r="A10044" t="s">
        <v>12965</v>
      </c>
      <c r="C10044" t="str">
        <f t="shared" si="156"/>
        <v>No Rating</v>
      </c>
      <c r="E10044" t="s">
        <v>13150</v>
      </c>
      <c r="G10044" t="s">
        <v>13150</v>
      </c>
      <c r="H10044" t="s">
        <v>13150</v>
      </c>
      <c r="I10044" t="s">
        <v>12967</v>
      </c>
      <c r="J10044" t="s">
        <v>12968</v>
      </c>
      <c r="K10044" t="s">
        <v>16044</v>
      </c>
      <c r="L10044" t="s">
        <v>14488</v>
      </c>
      <c r="M10044" t="s">
        <v>18</v>
      </c>
    </row>
    <row r="10045" spans="1:13">
      <c r="A10045" t="s">
        <v>12965</v>
      </c>
      <c r="C10045" t="str">
        <f t="shared" si="156"/>
        <v>No Rating</v>
      </c>
      <c r="E10045" t="s">
        <v>13150</v>
      </c>
      <c r="G10045" t="s">
        <v>13150</v>
      </c>
      <c r="H10045" t="s">
        <v>13150</v>
      </c>
      <c r="I10045" t="s">
        <v>12967</v>
      </c>
      <c r="J10045" t="s">
        <v>12968</v>
      </c>
      <c r="K10045" t="s">
        <v>16044</v>
      </c>
      <c r="L10045" t="s">
        <v>14488</v>
      </c>
      <c r="M10045" t="s">
        <v>5392</v>
      </c>
    </row>
    <row r="10046" spans="1:13">
      <c r="A10046" t="s">
        <v>12965</v>
      </c>
      <c r="C10046" t="str">
        <f t="shared" si="156"/>
        <v>No Rating</v>
      </c>
      <c r="E10046" t="s">
        <v>13150</v>
      </c>
      <c r="G10046" t="s">
        <v>13150</v>
      </c>
      <c r="H10046" t="s">
        <v>13150</v>
      </c>
      <c r="I10046" t="s">
        <v>12967</v>
      </c>
      <c r="J10046" t="s">
        <v>12968</v>
      </c>
      <c r="K10046" t="s">
        <v>16044</v>
      </c>
      <c r="L10046" t="s">
        <v>14488</v>
      </c>
      <c r="M10046" t="s">
        <v>16113</v>
      </c>
    </row>
    <row r="10047" spans="1:13">
      <c r="A10047" t="s">
        <v>12969</v>
      </c>
      <c r="B10047">
        <v>3.6</v>
      </c>
      <c r="C10047" t="str">
        <f t="shared" si="156"/>
        <v>3 – 4</v>
      </c>
      <c r="D10047">
        <v>44</v>
      </c>
      <c r="E10047" t="s">
        <v>13149</v>
      </c>
      <c r="G10047" t="s">
        <v>13150</v>
      </c>
      <c r="H10047" t="s">
        <v>13150</v>
      </c>
      <c r="I10047" t="s">
        <v>12972</v>
      </c>
      <c r="L10047" t="s">
        <v>13155</v>
      </c>
      <c r="M10047" t="s">
        <v>16111</v>
      </c>
    </row>
    <row r="10048" spans="1:13">
      <c r="A10048" t="s">
        <v>12973</v>
      </c>
      <c r="C10048" t="str">
        <f t="shared" si="156"/>
        <v>No Rating</v>
      </c>
      <c r="E10048" t="s">
        <v>13150</v>
      </c>
      <c r="G10048" t="s">
        <v>13150</v>
      </c>
      <c r="H10048" t="s">
        <v>13150</v>
      </c>
      <c r="I10048" t="s">
        <v>12975</v>
      </c>
      <c r="J10048" t="s">
        <v>12976</v>
      </c>
      <c r="K10048" t="s">
        <v>13862</v>
      </c>
      <c r="L10048" t="s">
        <v>14488</v>
      </c>
      <c r="M10048" t="s">
        <v>149</v>
      </c>
    </row>
    <row r="10049" spans="1:13">
      <c r="A10049" t="s">
        <v>12973</v>
      </c>
      <c r="C10049" t="str">
        <f t="shared" si="156"/>
        <v>No Rating</v>
      </c>
      <c r="E10049" t="s">
        <v>13150</v>
      </c>
      <c r="G10049" t="s">
        <v>13150</v>
      </c>
      <c r="H10049" t="s">
        <v>13150</v>
      </c>
      <c r="I10049" t="s">
        <v>12975</v>
      </c>
      <c r="J10049" t="s">
        <v>12976</v>
      </c>
      <c r="K10049" t="s">
        <v>13862</v>
      </c>
      <c r="L10049" t="s">
        <v>14488</v>
      </c>
      <c r="M10049" t="s">
        <v>10</v>
      </c>
    </row>
    <row r="10050" spans="1:13">
      <c r="A10050" t="s">
        <v>12973</v>
      </c>
      <c r="C10050" t="str">
        <f t="shared" ref="C10050:C10113" si="157">IF(B10050="", "No Rating",
 IF(B10050&lt;=2, "1 – 2",
 IF(B10050&lt;=3, "2 – 3",
 IF(B10050&lt;=4, "3 – 4",
 "4 – 5"))))</f>
        <v>No Rating</v>
      </c>
      <c r="E10050" t="s">
        <v>13150</v>
      </c>
      <c r="G10050" t="s">
        <v>13150</v>
      </c>
      <c r="H10050" t="s">
        <v>13150</v>
      </c>
      <c r="I10050" t="s">
        <v>12975</v>
      </c>
      <c r="J10050" t="s">
        <v>12976</v>
      </c>
      <c r="K10050" t="s">
        <v>13862</v>
      </c>
      <c r="L10050" t="s">
        <v>14488</v>
      </c>
      <c r="M10050" t="s">
        <v>52</v>
      </c>
    </row>
    <row r="10051" spans="1:13">
      <c r="A10051" t="s">
        <v>2954</v>
      </c>
      <c r="C10051" t="str">
        <f t="shared" si="157"/>
        <v>No Rating</v>
      </c>
      <c r="E10051" t="s">
        <v>13150</v>
      </c>
      <c r="G10051" t="s">
        <v>13150</v>
      </c>
      <c r="H10051" t="s">
        <v>13150</v>
      </c>
      <c r="I10051" t="s">
        <v>12978</v>
      </c>
      <c r="J10051" t="s">
        <v>12979</v>
      </c>
      <c r="K10051" t="s">
        <v>16105</v>
      </c>
      <c r="L10051" t="s">
        <v>14488</v>
      </c>
      <c r="M10051" t="s">
        <v>257</v>
      </c>
    </row>
    <row r="10052" spans="1:13">
      <c r="A10052" t="s">
        <v>2954</v>
      </c>
      <c r="C10052" t="str">
        <f t="shared" si="157"/>
        <v>No Rating</v>
      </c>
      <c r="E10052" t="s">
        <v>13150</v>
      </c>
      <c r="G10052" t="s">
        <v>13150</v>
      </c>
      <c r="H10052" t="s">
        <v>13150</v>
      </c>
      <c r="I10052" t="s">
        <v>12978</v>
      </c>
      <c r="J10052" t="s">
        <v>12979</v>
      </c>
      <c r="K10052" t="s">
        <v>16105</v>
      </c>
      <c r="L10052" t="s">
        <v>14488</v>
      </c>
      <c r="M10052" t="s">
        <v>12403</v>
      </c>
    </row>
    <row r="10053" spans="1:13">
      <c r="A10053" t="s">
        <v>2954</v>
      </c>
      <c r="C10053" t="str">
        <f t="shared" si="157"/>
        <v>No Rating</v>
      </c>
      <c r="E10053" t="s">
        <v>13150</v>
      </c>
      <c r="G10053" t="s">
        <v>13150</v>
      </c>
      <c r="H10053" t="s">
        <v>13150</v>
      </c>
      <c r="I10053" t="s">
        <v>12978</v>
      </c>
      <c r="J10053" t="s">
        <v>12979</v>
      </c>
      <c r="K10053" t="s">
        <v>16105</v>
      </c>
      <c r="L10053" t="s">
        <v>14488</v>
      </c>
      <c r="M10053" t="s">
        <v>16112</v>
      </c>
    </row>
    <row r="10054" spans="1:13">
      <c r="A10054" t="s">
        <v>12980</v>
      </c>
      <c r="B10054">
        <v>4.7</v>
      </c>
      <c r="C10054" t="str">
        <f t="shared" si="157"/>
        <v>4 – 5</v>
      </c>
      <c r="D10054">
        <v>3000</v>
      </c>
      <c r="E10054" t="s">
        <v>13149</v>
      </c>
      <c r="G10054" t="s">
        <v>13150</v>
      </c>
      <c r="H10054" t="s">
        <v>13150</v>
      </c>
      <c r="I10054" t="s">
        <v>12982</v>
      </c>
      <c r="J10054" t="s">
        <v>12983</v>
      </c>
      <c r="K10054" t="s">
        <v>13863</v>
      </c>
      <c r="L10054" t="s">
        <v>14488</v>
      </c>
      <c r="M10054" t="s">
        <v>18</v>
      </c>
    </row>
    <row r="10055" spans="1:13">
      <c r="A10055" t="s">
        <v>12980</v>
      </c>
      <c r="B10055">
        <v>4.7</v>
      </c>
      <c r="C10055" t="str">
        <f t="shared" si="157"/>
        <v>4 – 5</v>
      </c>
      <c r="D10055">
        <v>3000</v>
      </c>
      <c r="E10055" t="s">
        <v>13149</v>
      </c>
      <c r="G10055" t="s">
        <v>13150</v>
      </c>
      <c r="H10055" t="s">
        <v>13150</v>
      </c>
      <c r="I10055" t="s">
        <v>12982</v>
      </c>
      <c r="J10055" t="s">
        <v>12983</v>
      </c>
      <c r="K10055" t="s">
        <v>13863</v>
      </c>
      <c r="L10055" t="s">
        <v>14488</v>
      </c>
      <c r="M10055" t="s">
        <v>8122</v>
      </c>
    </row>
    <row r="10056" spans="1:13">
      <c r="A10056" t="s">
        <v>12984</v>
      </c>
      <c r="C10056" t="str">
        <f t="shared" si="157"/>
        <v>No Rating</v>
      </c>
      <c r="E10056" t="s">
        <v>13150</v>
      </c>
      <c r="G10056" t="s">
        <v>13150</v>
      </c>
      <c r="H10056" t="s">
        <v>13150</v>
      </c>
      <c r="I10056" t="s">
        <v>12986</v>
      </c>
      <c r="J10056" t="s">
        <v>12987</v>
      </c>
      <c r="K10056" t="s">
        <v>16045</v>
      </c>
      <c r="L10056" t="s">
        <v>14488</v>
      </c>
      <c r="M10056" t="s">
        <v>330</v>
      </c>
    </row>
    <row r="10057" spans="1:13">
      <c r="A10057" t="s">
        <v>12984</v>
      </c>
      <c r="C10057" t="str">
        <f t="shared" si="157"/>
        <v>No Rating</v>
      </c>
      <c r="E10057" t="s">
        <v>13150</v>
      </c>
      <c r="G10057" t="s">
        <v>13150</v>
      </c>
      <c r="H10057" t="s">
        <v>13150</v>
      </c>
      <c r="I10057" t="s">
        <v>12986</v>
      </c>
      <c r="J10057" t="s">
        <v>12987</v>
      </c>
      <c r="K10057" t="s">
        <v>16045</v>
      </c>
      <c r="L10057" t="s">
        <v>14488</v>
      </c>
      <c r="M10057" t="s">
        <v>262</v>
      </c>
    </row>
    <row r="10058" spans="1:13">
      <c r="A10058" t="s">
        <v>12984</v>
      </c>
      <c r="C10058" t="str">
        <f t="shared" si="157"/>
        <v>No Rating</v>
      </c>
      <c r="E10058" t="s">
        <v>13150</v>
      </c>
      <c r="G10058" t="s">
        <v>13150</v>
      </c>
      <c r="H10058" t="s">
        <v>13150</v>
      </c>
      <c r="I10058" t="s">
        <v>12986</v>
      </c>
      <c r="J10058" t="s">
        <v>12987</v>
      </c>
      <c r="K10058" t="s">
        <v>16045</v>
      </c>
      <c r="L10058" t="s">
        <v>14488</v>
      </c>
      <c r="M10058" t="s">
        <v>10</v>
      </c>
    </row>
    <row r="10059" spans="1:13">
      <c r="A10059" t="s">
        <v>12984</v>
      </c>
      <c r="C10059" t="str">
        <f t="shared" si="157"/>
        <v>No Rating</v>
      </c>
      <c r="E10059" t="s">
        <v>13150</v>
      </c>
      <c r="G10059" t="s">
        <v>13150</v>
      </c>
      <c r="H10059" t="s">
        <v>13150</v>
      </c>
      <c r="I10059" t="s">
        <v>12986</v>
      </c>
      <c r="J10059" t="s">
        <v>12987</v>
      </c>
      <c r="K10059" t="s">
        <v>16045</v>
      </c>
      <c r="L10059" t="s">
        <v>14488</v>
      </c>
      <c r="M10059" t="s">
        <v>1762</v>
      </c>
    </row>
    <row r="10060" spans="1:13">
      <c r="A10060" t="s">
        <v>12984</v>
      </c>
      <c r="C10060" t="str">
        <f t="shared" si="157"/>
        <v>No Rating</v>
      </c>
      <c r="E10060" t="s">
        <v>13150</v>
      </c>
      <c r="G10060" t="s">
        <v>13150</v>
      </c>
      <c r="H10060" t="s">
        <v>13150</v>
      </c>
      <c r="I10060" t="s">
        <v>12986</v>
      </c>
      <c r="J10060" t="s">
        <v>12987</v>
      </c>
      <c r="K10060" t="s">
        <v>16045</v>
      </c>
      <c r="L10060" t="s">
        <v>14488</v>
      </c>
      <c r="M10060" t="s">
        <v>595</v>
      </c>
    </row>
    <row r="10061" spans="1:13">
      <c r="A10061" t="s">
        <v>12988</v>
      </c>
      <c r="C10061" t="str">
        <f t="shared" si="157"/>
        <v>No Rating</v>
      </c>
      <c r="E10061" t="s">
        <v>13150</v>
      </c>
      <c r="G10061" t="s">
        <v>13150</v>
      </c>
      <c r="H10061" t="s">
        <v>13150</v>
      </c>
      <c r="I10061" t="s">
        <v>12990</v>
      </c>
      <c r="J10061" t="s">
        <v>12991</v>
      </c>
      <c r="K10061" t="s">
        <v>16046</v>
      </c>
      <c r="L10061" t="s">
        <v>14488</v>
      </c>
      <c r="M10061" t="s">
        <v>635</v>
      </c>
    </row>
    <row r="10062" spans="1:13">
      <c r="A10062" t="s">
        <v>12988</v>
      </c>
      <c r="C10062" t="str">
        <f t="shared" si="157"/>
        <v>No Rating</v>
      </c>
      <c r="E10062" t="s">
        <v>13150</v>
      </c>
      <c r="G10062" t="s">
        <v>13150</v>
      </c>
      <c r="H10062" t="s">
        <v>13150</v>
      </c>
      <c r="I10062" t="s">
        <v>12990</v>
      </c>
      <c r="J10062" t="s">
        <v>12991</v>
      </c>
      <c r="K10062" t="s">
        <v>16046</v>
      </c>
      <c r="L10062" t="s">
        <v>14488</v>
      </c>
      <c r="M10062" t="s">
        <v>149</v>
      </c>
    </row>
    <row r="10063" spans="1:13">
      <c r="A10063" t="s">
        <v>12988</v>
      </c>
      <c r="C10063" t="str">
        <f t="shared" si="157"/>
        <v>No Rating</v>
      </c>
      <c r="E10063" t="s">
        <v>13150</v>
      </c>
      <c r="G10063" t="s">
        <v>13150</v>
      </c>
      <c r="H10063" t="s">
        <v>13150</v>
      </c>
      <c r="I10063" t="s">
        <v>12990</v>
      </c>
      <c r="J10063" t="s">
        <v>12991</v>
      </c>
      <c r="K10063" t="s">
        <v>16046</v>
      </c>
      <c r="L10063" t="s">
        <v>14488</v>
      </c>
      <c r="M10063" t="s">
        <v>262</v>
      </c>
    </row>
    <row r="10064" spans="1:13">
      <c r="A10064" t="s">
        <v>12988</v>
      </c>
      <c r="C10064" t="str">
        <f t="shared" si="157"/>
        <v>No Rating</v>
      </c>
      <c r="E10064" t="s">
        <v>13150</v>
      </c>
      <c r="G10064" t="s">
        <v>13150</v>
      </c>
      <c r="H10064" t="s">
        <v>13150</v>
      </c>
      <c r="I10064" t="s">
        <v>12990</v>
      </c>
      <c r="J10064" t="s">
        <v>12991</v>
      </c>
      <c r="K10064" t="s">
        <v>16046</v>
      </c>
      <c r="L10064" t="s">
        <v>14488</v>
      </c>
      <c r="M10064" t="s">
        <v>1762</v>
      </c>
    </row>
    <row r="10065" spans="1:13">
      <c r="A10065" t="s">
        <v>12988</v>
      </c>
      <c r="C10065" t="str">
        <f t="shared" si="157"/>
        <v>No Rating</v>
      </c>
      <c r="E10065" t="s">
        <v>13150</v>
      </c>
      <c r="G10065" t="s">
        <v>13150</v>
      </c>
      <c r="H10065" t="s">
        <v>13150</v>
      </c>
      <c r="I10065" t="s">
        <v>12990</v>
      </c>
      <c r="J10065" t="s">
        <v>12991</v>
      </c>
      <c r="K10065" t="s">
        <v>16046</v>
      </c>
      <c r="L10065" t="s">
        <v>14488</v>
      </c>
      <c r="M10065" t="s">
        <v>595</v>
      </c>
    </row>
    <row r="10066" spans="1:13">
      <c r="A10066" t="s">
        <v>12992</v>
      </c>
      <c r="B10066">
        <v>4.9000000000000004</v>
      </c>
      <c r="C10066" t="str">
        <f t="shared" si="157"/>
        <v>4 – 5</v>
      </c>
      <c r="D10066">
        <v>100</v>
      </c>
      <c r="E10066" t="s">
        <v>13149</v>
      </c>
      <c r="G10066" t="s">
        <v>13150</v>
      </c>
      <c r="H10066" t="s">
        <v>13150</v>
      </c>
      <c r="I10066" t="s">
        <v>12994</v>
      </c>
      <c r="J10066" t="s">
        <v>12995</v>
      </c>
      <c r="K10066" t="s">
        <v>16047</v>
      </c>
      <c r="L10066" t="s">
        <v>14488</v>
      </c>
      <c r="M10066" t="s">
        <v>18</v>
      </c>
    </row>
    <row r="10067" spans="1:13">
      <c r="A10067" t="s">
        <v>12992</v>
      </c>
      <c r="B10067">
        <v>4.9000000000000004</v>
      </c>
      <c r="C10067" t="str">
        <f t="shared" si="157"/>
        <v>4 – 5</v>
      </c>
      <c r="D10067">
        <v>100</v>
      </c>
      <c r="E10067" t="s">
        <v>13149</v>
      </c>
      <c r="G10067" t="s">
        <v>13150</v>
      </c>
      <c r="H10067" t="s">
        <v>13150</v>
      </c>
      <c r="I10067" t="s">
        <v>12994</v>
      </c>
      <c r="J10067" t="s">
        <v>12995</v>
      </c>
      <c r="K10067" t="s">
        <v>16047</v>
      </c>
      <c r="L10067" t="s">
        <v>14488</v>
      </c>
      <c r="M10067" t="s">
        <v>1220</v>
      </c>
    </row>
    <row r="10068" spans="1:13">
      <c r="A10068" t="s">
        <v>12996</v>
      </c>
      <c r="C10068" t="str">
        <f t="shared" si="157"/>
        <v>No Rating</v>
      </c>
      <c r="E10068" t="s">
        <v>13150</v>
      </c>
      <c r="G10068" t="s">
        <v>13150</v>
      </c>
      <c r="H10068" t="s">
        <v>13150</v>
      </c>
      <c r="I10068" t="s">
        <v>12998</v>
      </c>
      <c r="J10068" t="s">
        <v>12999</v>
      </c>
      <c r="K10068" t="s">
        <v>16048</v>
      </c>
      <c r="L10068" t="s">
        <v>14488</v>
      </c>
      <c r="M10068" t="s">
        <v>257</v>
      </c>
    </row>
    <row r="10069" spans="1:13">
      <c r="A10069" t="s">
        <v>12996</v>
      </c>
      <c r="C10069" t="str">
        <f t="shared" si="157"/>
        <v>No Rating</v>
      </c>
      <c r="E10069" t="s">
        <v>13150</v>
      </c>
      <c r="G10069" t="s">
        <v>13150</v>
      </c>
      <c r="H10069" t="s">
        <v>13150</v>
      </c>
      <c r="I10069" t="s">
        <v>12998</v>
      </c>
      <c r="J10069" t="s">
        <v>12999</v>
      </c>
      <c r="K10069" t="s">
        <v>16048</v>
      </c>
      <c r="L10069" t="s">
        <v>14488</v>
      </c>
      <c r="M10069" t="s">
        <v>52</v>
      </c>
    </row>
    <row r="10070" spans="1:13">
      <c r="A10070" t="s">
        <v>12996</v>
      </c>
      <c r="C10070" t="str">
        <f t="shared" si="157"/>
        <v>No Rating</v>
      </c>
      <c r="E10070" t="s">
        <v>13150</v>
      </c>
      <c r="G10070" t="s">
        <v>13150</v>
      </c>
      <c r="H10070" t="s">
        <v>13150</v>
      </c>
      <c r="I10070" t="s">
        <v>12998</v>
      </c>
      <c r="J10070" t="s">
        <v>12999</v>
      </c>
      <c r="K10070" t="s">
        <v>16048</v>
      </c>
      <c r="L10070" t="s">
        <v>14488</v>
      </c>
      <c r="M10070" t="s">
        <v>18</v>
      </c>
    </row>
    <row r="10071" spans="1:13">
      <c r="A10071" t="s">
        <v>12996</v>
      </c>
      <c r="C10071" t="str">
        <f t="shared" si="157"/>
        <v>No Rating</v>
      </c>
      <c r="E10071" t="s">
        <v>13150</v>
      </c>
      <c r="G10071" t="s">
        <v>13150</v>
      </c>
      <c r="H10071" t="s">
        <v>13150</v>
      </c>
      <c r="I10071" t="s">
        <v>12998</v>
      </c>
      <c r="J10071" t="s">
        <v>12999</v>
      </c>
      <c r="K10071" t="s">
        <v>16048</v>
      </c>
      <c r="L10071" t="s">
        <v>14488</v>
      </c>
      <c r="M10071" t="s">
        <v>5392</v>
      </c>
    </row>
    <row r="10072" spans="1:13">
      <c r="A10072" t="s">
        <v>12996</v>
      </c>
      <c r="C10072" t="str">
        <f t="shared" si="157"/>
        <v>No Rating</v>
      </c>
      <c r="E10072" t="s">
        <v>13150</v>
      </c>
      <c r="G10072" t="s">
        <v>13150</v>
      </c>
      <c r="H10072" t="s">
        <v>13150</v>
      </c>
      <c r="I10072" t="s">
        <v>12998</v>
      </c>
      <c r="J10072" t="s">
        <v>12999</v>
      </c>
      <c r="K10072" t="s">
        <v>16048</v>
      </c>
      <c r="L10072" t="s">
        <v>14488</v>
      </c>
      <c r="M10072" t="s">
        <v>1220</v>
      </c>
    </row>
    <row r="10073" spans="1:13">
      <c r="A10073" t="s">
        <v>13000</v>
      </c>
      <c r="C10073" t="str">
        <f t="shared" si="157"/>
        <v>No Rating</v>
      </c>
      <c r="E10073" t="s">
        <v>13150</v>
      </c>
      <c r="G10073" t="s">
        <v>13150</v>
      </c>
      <c r="H10073" t="s">
        <v>13150</v>
      </c>
      <c r="I10073" t="s">
        <v>13002</v>
      </c>
      <c r="J10073" t="s">
        <v>4197</v>
      </c>
      <c r="K10073" t="s">
        <v>13450</v>
      </c>
      <c r="L10073" t="s">
        <v>16107</v>
      </c>
      <c r="M10073" t="s">
        <v>233</v>
      </c>
    </row>
    <row r="10074" spans="1:13">
      <c r="A10074" t="s">
        <v>13000</v>
      </c>
      <c r="C10074" t="str">
        <f t="shared" si="157"/>
        <v>No Rating</v>
      </c>
      <c r="E10074" t="s">
        <v>13150</v>
      </c>
      <c r="G10074" t="s">
        <v>13150</v>
      </c>
      <c r="H10074" t="s">
        <v>13150</v>
      </c>
      <c r="I10074" t="s">
        <v>13002</v>
      </c>
      <c r="J10074" t="s">
        <v>4197</v>
      </c>
      <c r="K10074" t="s">
        <v>13450</v>
      </c>
      <c r="L10074" t="s">
        <v>16107</v>
      </c>
      <c r="M10074" t="s">
        <v>257</v>
      </c>
    </row>
    <row r="10075" spans="1:13">
      <c r="A10075" t="s">
        <v>13003</v>
      </c>
      <c r="B10075">
        <v>3.9</v>
      </c>
      <c r="C10075" t="str">
        <f t="shared" si="157"/>
        <v>3 – 4</v>
      </c>
      <c r="D10075">
        <v>83</v>
      </c>
      <c r="E10075" t="s">
        <v>13149</v>
      </c>
      <c r="G10075" t="s">
        <v>13150</v>
      </c>
      <c r="H10075" t="s">
        <v>13150</v>
      </c>
      <c r="I10075" t="s">
        <v>13006</v>
      </c>
      <c r="J10075" t="s">
        <v>13007</v>
      </c>
      <c r="K10075" t="s">
        <v>13864</v>
      </c>
      <c r="L10075" t="s">
        <v>13155</v>
      </c>
      <c r="M10075" t="s">
        <v>52</v>
      </c>
    </row>
    <row r="10076" spans="1:13">
      <c r="A10076" t="s">
        <v>13003</v>
      </c>
      <c r="B10076">
        <v>3.9</v>
      </c>
      <c r="C10076" t="str">
        <f t="shared" si="157"/>
        <v>3 – 4</v>
      </c>
      <c r="D10076">
        <v>83</v>
      </c>
      <c r="E10076" t="s">
        <v>13149</v>
      </c>
      <c r="G10076" t="s">
        <v>13150</v>
      </c>
      <c r="H10076" t="s">
        <v>13150</v>
      </c>
      <c r="I10076" t="s">
        <v>13006</v>
      </c>
      <c r="J10076" t="s">
        <v>13007</v>
      </c>
      <c r="K10076" t="s">
        <v>13864</v>
      </c>
      <c r="L10076" t="s">
        <v>13155</v>
      </c>
      <c r="M10076" t="s">
        <v>18</v>
      </c>
    </row>
    <row r="10077" spans="1:13">
      <c r="A10077" t="s">
        <v>13003</v>
      </c>
      <c r="B10077">
        <v>3.9</v>
      </c>
      <c r="C10077" t="str">
        <f t="shared" si="157"/>
        <v>3 – 4</v>
      </c>
      <c r="D10077">
        <v>83</v>
      </c>
      <c r="E10077" t="s">
        <v>13149</v>
      </c>
      <c r="G10077" t="s">
        <v>13150</v>
      </c>
      <c r="H10077" t="s">
        <v>13150</v>
      </c>
      <c r="I10077" t="s">
        <v>13006</v>
      </c>
      <c r="J10077" t="s">
        <v>13007</v>
      </c>
      <c r="K10077" t="s">
        <v>13864</v>
      </c>
      <c r="L10077" t="s">
        <v>13155</v>
      </c>
      <c r="M10077" t="s">
        <v>1220</v>
      </c>
    </row>
    <row r="10078" spans="1:13">
      <c r="A10078" t="s">
        <v>13008</v>
      </c>
      <c r="B10078">
        <v>4.4000000000000004</v>
      </c>
      <c r="C10078" t="str">
        <f t="shared" si="157"/>
        <v>4 – 5</v>
      </c>
      <c r="D10078">
        <v>100</v>
      </c>
      <c r="E10078" t="s">
        <v>13149</v>
      </c>
      <c r="G10078" t="s">
        <v>13150</v>
      </c>
      <c r="H10078" t="s">
        <v>13150</v>
      </c>
      <c r="I10078" t="s">
        <v>13010</v>
      </c>
      <c r="J10078" t="s">
        <v>13011</v>
      </c>
      <c r="K10078" t="s">
        <v>13865</v>
      </c>
      <c r="L10078" t="s">
        <v>16107</v>
      </c>
      <c r="M10078" t="s">
        <v>149</v>
      </c>
    </row>
    <row r="10079" spans="1:13">
      <c r="A10079" t="s">
        <v>13008</v>
      </c>
      <c r="B10079">
        <v>4.4000000000000004</v>
      </c>
      <c r="C10079" t="str">
        <f t="shared" si="157"/>
        <v>4 – 5</v>
      </c>
      <c r="D10079">
        <v>100</v>
      </c>
      <c r="E10079" t="s">
        <v>13149</v>
      </c>
      <c r="G10079" t="s">
        <v>13150</v>
      </c>
      <c r="H10079" t="s">
        <v>13150</v>
      </c>
      <c r="I10079" t="s">
        <v>13010</v>
      </c>
      <c r="J10079" t="s">
        <v>13011</v>
      </c>
      <c r="K10079" t="s">
        <v>13865</v>
      </c>
      <c r="L10079" t="s">
        <v>16107</v>
      </c>
      <c r="M10079" t="s">
        <v>10</v>
      </c>
    </row>
    <row r="10080" spans="1:13">
      <c r="A10080" t="s">
        <v>13008</v>
      </c>
      <c r="B10080">
        <v>4.4000000000000004</v>
      </c>
      <c r="C10080" t="str">
        <f t="shared" si="157"/>
        <v>4 – 5</v>
      </c>
      <c r="D10080">
        <v>100</v>
      </c>
      <c r="E10080" t="s">
        <v>13149</v>
      </c>
      <c r="G10080" t="s">
        <v>13150</v>
      </c>
      <c r="H10080" t="s">
        <v>13150</v>
      </c>
      <c r="I10080" t="s">
        <v>13010</v>
      </c>
      <c r="J10080" t="s">
        <v>13011</v>
      </c>
      <c r="K10080" t="s">
        <v>13865</v>
      </c>
      <c r="L10080" t="s">
        <v>16107</v>
      </c>
      <c r="M10080" t="s">
        <v>52</v>
      </c>
    </row>
    <row r="10081" spans="1:13">
      <c r="A10081" t="s">
        <v>13008</v>
      </c>
      <c r="B10081">
        <v>4.4000000000000004</v>
      </c>
      <c r="C10081" t="str">
        <f t="shared" si="157"/>
        <v>4 – 5</v>
      </c>
      <c r="D10081">
        <v>100</v>
      </c>
      <c r="E10081" t="s">
        <v>13149</v>
      </c>
      <c r="G10081" t="s">
        <v>13150</v>
      </c>
      <c r="H10081" t="s">
        <v>13150</v>
      </c>
      <c r="I10081" t="s">
        <v>13010</v>
      </c>
      <c r="J10081" t="s">
        <v>13011</v>
      </c>
      <c r="K10081" t="s">
        <v>13865</v>
      </c>
      <c r="L10081" t="s">
        <v>16107</v>
      </c>
      <c r="M10081" t="s">
        <v>1762</v>
      </c>
    </row>
    <row r="10082" spans="1:13">
      <c r="A10082" t="s">
        <v>13008</v>
      </c>
      <c r="B10082">
        <v>4.4000000000000004</v>
      </c>
      <c r="C10082" t="str">
        <f t="shared" si="157"/>
        <v>4 – 5</v>
      </c>
      <c r="D10082">
        <v>100</v>
      </c>
      <c r="E10082" t="s">
        <v>13149</v>
      </c>
      <c r="G10082" t="s">
        <v>13150</v>
      </c>
      <c r="H10082" t="s">
        <v>13150</v>
      </c>
      <c r="I10082" t="s">
        <v>13010</v>
      </c>
      <c r="J10082" t="s">
        <v>13011</v>
      </c>
      <c r="K10082" t="s">
        <v>13865</v>
      </c>
      <c r="L10082" t="s">
        <v>16107</v>
      </c>
      <c r="M10082" t="s">
        <v>3586</v>
      </c>
    </row>
    <row r="10083" spans="1:13">
      <c r="A10083" t="s">
        <v>13013</v>
      </c>
      <c r="B10083">
        <v>5</v>
      </c>
      <c r="C10083" t="str">
        <f t="shared" si="157"/>
        <v>4 – 5</v>
      </c>
      <c r="D10083">
        <v>25</v>
      </c>
      <c r="E10083" t="s">
        <v>13149</v>
      </c>
      <c r="G10083" t="s">
        <v>13150</v>
      </c>
      <c r="H10083" t="s">
        <v>13150</v>
      </c>
      <c r="I10083" t="s">
        <v>13016</v>
      </c>
      <c r="J10083" t="s">
        <v>13017</v>
      </c>
      <c r="K10083" t="s">
        <v>16196</v>
      </c>
      <c r="L10083" t="s">
        <v>14645</v>
      </c>
      <c r="M10083" t="s">
        <v>52</v>
      </c>
    </row>
    <row r="10084" spans="1:13">
      <c r="A10084" t="s">
        <v>13013</v>
      </c>
      <c r="B10084">
        <v>5</v>
      </c>
      <c r="C10084" t="str">
        <f t="shared" si="157"/>
        <v>4 – 5</v>
      </c>
      <c r="D10084">
        <v>25</v>
      </c>
      <c r="E10084" t="s">
        <v>13149</v>
      </c>
      <c r="G10084" t="s">
        <v>13150</v>
      </c>
      <c r="H10084" t="s">
        <v>13150</v>
      </c>
      <c r="I10084" t="s">
        <v>13016</v>
      </c>
      <c r="J10084" t="s">
        <v>13017</v>
      </c>
      <c r="K10084" t="s">
        <v>16196</v>
      </c>
      <c r="L10084" t="s">
        <v>14645</v>
      </c>
      <c r="M10084" t="s">
        <v>18</v>
      </c>
    </row>
    <row r="10085" spans="1:13">
      <c r="A10085" t="s">
        <v>13013</v>
      </c>
      <c r="B10085">
        <v>5</v>
      </c>
      <c r="C10085" t="str">
        <f t="shared" si="157"/>
        <v>4 – 5</v>
      </c>
      <c r="D10085">
        <v>25</v>
      </c>
      <c r="E10085" t="s">
        <v>13149</v>
      </c>
      <c r="G10085" t="s">
        <v>13150</v>
      </c>
      <c r="H10085" t="s">
        <v>13150</v>
      </c>
      <c r="I10085" t="s">
        <v>13016</v>
      </c>
      <c r="J10085" t="s">
        <v>13017</v>
      </c>
      <c r="K10085" t="s">
        <v>16196</v>
      </c>
      <c r="L10085" t="s">
        <v>14645</v>
      </c>
      <c r="M10085" t="s">
        <v>16115</v>
      </c>
    </row>
    <row r="10086" spans="1:13">
      <c r="A10086" t="s">
        <v>13013</v>
      </c>
      <c r="B10086">
        <v>5</v>
      </c>
      <c r="C10086" t="str">
        <f t="shared" si="157"/>
        <v>4 – 5</v>
      </c>
      <c r="D10086">
        <v>25</v>
      </c>
      <c r="E10086" t="s">
        <v>13149</v>
      </c>
      <c r="G10086" t="s">
        <v>13150</v>
      </c>
      <c r="H10086" t="s">
        <v>13150</v>
      </c>
      <c r="I10086" t="s">
        <v>13016</v>
      </c>
      <c r="J10086" t="s">
        <v>13017</v>
      </c>
      <c r="K10086" t="s">
        <v>16196</v>
      </c>
      <c r="L10086" t="s">
        <v>14645</v>
      </c>
      <c r="M10086" t="s">
        <v>8122</v>
      </c>
    </row>
    <row r="10087" spans="1:13">
      <c r="A10087" t="s">
        <v>13013</v>
      </c>
      <c r="B10087">
        <v>5</v>
      </c>
      <c r="C10087" t="str">
        <f t="shared" si="157"/>
        <v>4 – 5</v>
      </c>
      <c r="D10087">
        <v>25</v>
      </c>
      <c r="E10087" t="s">
        <v>13149</v>
      </c>
      <c r="G10087" t="s">
        <v>13150</v>
      </c>
      <c r="H10087" t="s">
        <v>13150</v>
      </c>
      <c r="I10087" t="s">
        <v>13016</v>
      </c>
      <c r="J10087" t="s">
        <v>13017</v>
      </c>
      <c r="K10087" t="s">
        <v>16196</v>
      </c>
      <c r="L10087" t="s">
        <v>14645</v>
      </c>
      <c r="M10087" t="s">
        <v>1220</v>
      </c>
    </row>
    <row r="10088" spans="1:13">
      <c r="A10088" t="s">
        <v>13018</v>
      </c>
      <c r="B10088">
        <v>4.2</v>
      </c>
      <c r="C10088" t="str">
        <f t="shared" si="157"/>
        <v>4 – 5</v>
      </c>
      <c r="D10088">
        <v>17</v>
      </c>
      <c r="E10088" t="s">
        <v>13149</v>
      </c>
      <c r="G10088" t="s">
        <v>13150</v>
      </c>
      <c r="H10088" t="s">
        <v>13150</v>
      </c>
      <c r="I10088" t="s">
        <v>13020</v>
      </c>
      <c r="J10088" t="s">
        <v>13021</v>
      </c>
      <c r="K10088" t="s">
        <v>16049</v>
      </c>
      <c r="L10088" t="s">
        <v>14645</v>
      </c>
      <c r="M10088" t="s">
        <v>52</v>
      </c>
    </row>
    <row r="10089" spans="1:13">
      <c r="A10089" t="s">
        <v>13018</v>
      </c>
      <c r="B10089">
        <v>4.2</v>
      </c>
      <c r="C10089" t="str">
        <f t="shared" si="157"/>
        <v>4 – 5</v>
      </c>
      <c r="D10089">
        <v>17</v>
      </c>
      <c r="E10089" t="s">
        <v>13149</v>
      </c>
      <c r="G10089" t="s">
        <v>13150</v>
      </c>
      <c r="H10089" t="s">
        <v>13150</v>
      </c>
      <c r="I10089" t="s">
        <v>13020</v>
      </c>
      <c r="J10089" t="s">
        <v>13021</v>
      </c>
      <c r="K10089" t="s">
        <v>16049</v>
      </c>
      <c r="L10089" t="s">
        <v>14645</v>
      </c>
      <c r="M10089" t="s">
        <v>18</v>
      </c>
    </row>
    <row r="10090" spans="1:13">
      <c r="A10090" t="s">
        <v>13018</v>
      </c>
      <c r="B10090">
        <v>4.2</v>
      </c>
      <c r="C10090" t="str">
        <f t="shared" si="157"/>
        <v>4 – 5</v>
      </c>
      <c r="D10090">
        <v>17</v>
      </c>
      <c r="E10090" t="s">
        <v>13149</v>
      </c>
      <c r="G10090" t="s">
        <v>13150</v>
      </c>
      <c r="H10090" t="s">
        <v>13150</v>
      </c>
      <c r="I10090" t="s">
        <v>13020</v>
      </c>
      <c r="J10090" t="s">
        <v>13021</v>
      </c>
      <c r="K10090" t="s">
        <v>16049</v>
      </c>
      <c r="L10090" t="s">
        <v>14645</v>
      </c>
      <c r="M10090" t="s">
        <v>16115</v>
      </c>
    </row>
    <row r="10091" spans="1:13">
      <c r="A10091" t="s">
        <v>13018</v>
      </c>
      <c r="B10091">
        <v>4.2</v>
      </c>
      <c r="C10091" t="str">
        <f t="shared" si="157"/>
        <v>4 – 5</v>
      </c>
      <c r="D10091">
        <v>17</v>
      </c>
      <c r="E10091" t="s">
        <v>13149</v>
      </c>
      <c r="G10091" t="s">
        <v>13150</v>
      </c>
      <c r="H10091" t="s">
        <v>13150</v>
      </c>
      <c r="I10091" t="s">
        <v>13020</v>
      </c>
      <c r="J10091" t="s">
        <v>13021</v>
      </c>
      <c r="K10091" t="s">
        <v>16049</v>
      </c>
      <c r="L10091" t="s">
        <v>14645</v>
      </c>
      <c r="M10091" t="s">
        <v>1220</v>
      </c>
    </row>
    <row r="10092" spans="1:13">
      <c r="A10092" t="s">
        <v>13022</v>
      </c>
      <c r="B10092">
        <v>5</v>
      </c>
      <c r="C10092" t="str">
        <f t="shared" si="157"/>
        <v>4 – 5</v>
      </c>
      <c r="D10092">
        <v>100</v>
      </c>
      <c r="E10092" t="s">
        <v>13149</v>
      </c>
      <c r="G10092" t="s">
        <v>13150</v>
      </c>
      <c r="H10092" t="s">
        <v>13150</v>
      </c>
      <c r="I10092" t="s">
        <v>13024</v>
      </c>
      <c r="J10092" t="s">
        <v>13025</v>
      </c>
      <c r="K10092" t="s">
        <v>13866</v>
      </c>
      <c r="L10092" t="s">
        <v>14488</v>
      </c>
      <c r="M10092" t="s">
        <v>635</v>
      </c>
    </row>
    <row r="10093" spans="1:13">
      <c r="A10093" t="s">
        <v>13022</v>
      </c>
      <c r="B10093">
        <v>5</v>
      </c>
      <c r="C10093" t="str">
        <f t="shared" si="157"/>
        <v>4 – 5</v>
      </c>
      <c r="D10093">
        <v>100</v>
      </c>
      <c r="E10093" t="s">
        <v>13149</v>
      </c>
      <c r="G10093" t="s">
        <v>13150</v>
      </c>
      <c r="H10093" t="s">
        <v>13150</v>
      </c>
      <c r="I10093" t="s">
        <v>13024</v>
      </c>
      <c r="J10093" t="s">
        <v>13025</v>
      </c>
      <c r="K10093" t="s">
        <v>13866</v>
      </c>
      <c r="L10093" t="s">
        <v>14488</v>
      </c>
      <c r="M10093" t="s">
        <v>252</v>
      </c>
    </row>
    <row r="10094" spans="1:13">
      <c r="A10094" t="s">
        <v>13022</v>
      </c>
      <c r="B10094">
        <v>5</v>
      </c>
      <c r="C10094" t="str">
        <f t="shared" si="157"/>
        <v>4 – 5</v>
      </c>
      <c r="D10094">
        <v>100</v>
      </c>
      <c r="E10094" t="s">
        <v>13149</v>
      </c>
      <c r="G10094" t="s">
        <v>13150</v>
      </c>
      <c r="H10094" t="s">
        <v>13150</v>
      </c>
      <c r="I10094" t="s">
        <v>13024</v>
      </c>
      <c r="J10094" t="s">
        <v>13025</v>
      </c>
      <c r="K10094" t="s">
        <v>13866</v>
      </c>
      <c r="L10094" t="s">
        <v>14488</v>
      </c>
      <c r="M10094" t="s">
        <v>10</v>
      </c>
    </row>
    <row r="10095" spans="1:13">
      <c r="A10095" t="s">
        <v>13022</v>
      </c>
      <c r="B10095">
        <v>5</v>
      </c>
      <c r="C10095" t="str">
        <f t="shared" si="157"/>
        <v>4 – 5</v>
      </c>
      <c r="D10095">
        <v>100</v>
      </c>
      <c r="E10095" t="s">
        <v>13149</v>
      </c>
      <c r="G10095" t="s">
        <v>13150</v>
      </c>
      <c r="H10095" t="s">
        <v>13150</v>
      </c>
      <c r="I10095" t="s">
        <v>13024</v>
      </c>
      <c r="J10095" t="s">
        <v>13025</v>
      </c>
      <c r="K10095" t="s">
        <v>13866</v>
      </c>
      <c r="L10095" t="s">
        <v>14488</v>
      </c>
      <c r="M10095" t="s">
        <v>1505</v>
      </c>
    </row>
    <row r="10096" spans="1:13">
      <c r="A10096" t="s">
        <v>13022</v>
      </c>
      <c r="B10096">
        <v>5</v>
      </c>
      <c r="C10096" t="str">
        <f t="shared" si="157"/>
        <v>4 – 5</v>
      </c>
      <c r="D10096">
        <v>100</v>
      </c>
      <c r="E10096" t="s">
        <v>13149</v>
      </c>
      <c r="G10096" t="s">
        <v>13150</v>
      </c>
      <c r="H10096" t="s">
        <v>13150</v>
      </c>
      <c r="I10096" t="s">
        <v>13024</v>
      </c>
      <c r="J10096" t="s">
        <v>13025</v>
      </c>
      <c r="K10096" t="s">
        <v>13866</v>
      </c>
      <c r="L10096" t="s">
        <v>14488</v>
      </c>
      <c r="M10096" t="s">
        <v>511</v>
      </c>
    </row>
    <row r="10097" spans="1:13">
      <c r="A10097" t="s">
        <v>13027</v>
      </c>
      <c r="B10097">
        <v>3.5</v>
      </c>
      <c r="C10097" t="str">
        <f t="shared" si="157"/>
        <v>3 – 4</v>
      </c>
      <c r="D10097">
        <v>44</v>
      </c>
      <c r="E10097" t="s">
        <v>13149</v>
      </c>
      <c r="G10097" t="s">
        <v>13150</v>
      </c>
      <c r="H10097" t="s">
        <v>13150</v>
      </c>
      <c r="I10097" t="s">
        <v>13029</v>
      </c>
      <c r="J10097" t="s">
        <v>13030</v>
      </c>
      <c r="K10097" t="s">
        <v>13882</v>
      </c>
      <c r="L10097" t="s">
        <v>14645</v>
      </c>
      <c r="M10097" t="s">
        <v>330</v>
      </c>
    </row>
    <row r="10098" spans="1:13">
      <c r="A10098" t="s">
        <v>13031</v>
      </c>
      <c r="B10098">
        <v>4.8</v>
      </c>
      <c r="C10098" t="str">
        <f t="shared" si="157"/>
        <v>4 – 5</v>
      </c>
      <c r="D10098">
        <v>100</v>
      </c>
      <c r="E10098" t="s">
        <v>13149</v>
      </c>
      <c r="G10098" t="s">
        <v>13150</v>
      </c>
      <c r="H10098" t="s">
        <v>13150</v>
      </c>
      <c r="I10098" t="s">
        <v>13033</v>
      </c>
      <c r="J10098" t="s">
        <v>13034</v>
      </c>
      <c r="K10098" t="s">
        <v>16197</v>
      </c>
      <c r="L10098" t="s">
        <v>14645</v>
      </c>
      <c r="M10098" t="s">
        <v>257</v>
      </c>
    </row>
    <row r="10099" spans="1:13">
      <c r="A10099" t="s">
        <v>13031</v>
      </c>
      <c r="B10099">
        <v>4.8</v>
      </c>
      <c r="C10099" t="str">
        <f t="shared" si="157"/>
        <v>4 – 5</v>
      </c>
      <c r="D10099">
        <v>100</v>
      </c>
      <c r="E10099" t="s">
        <v>13149</v>
      </c>
      <c r="G10099" t="s">
        <v>13150</v>
      </c>
      <c r="H10099" t="s">
        <v>13150</v>
      </c>
      <c r="I10099" t="s">
        <v>13033</v>
      </c>
      <c r="J10099" t="s">
        <v>13034</v>
      </c>
      <c r="K10099" t="s">
        <v>16197</v>
      </c>
      <c r="L10099" t="s">
        <v>14645</v>
      </c>
      <c r="M10099" t="s">
        <v>52</v>
      </c>
    </row>
    <row r="10100" spans="1:13">
      <c r="A10100" t="s">
        <v>13031</v>
      </c>
      <c r="B10100">
        <v>4.8</v>
      </c>
      <c r="C10100" t="str">
        <f t="shared" si="157"/>
        <v>4 – 5</v>
      </c>
      <c r="D10100">
        <v>100</v>
      </c>
      <c r="E10100" t="s">
        <v>13149</v>
      </c>
      <c r="G10100" t="s">
        <v>13150</v>
      </c>
      <c r="H10100" t="s">
        <v>13150</v>
      </c>
      <c r="I10100" t="s">
        <v>13033</v>
      </c>
      <c r="J10100" t="s">
        <v>13034</v>
      </c>
      <c r="K10100" t="s">
        <v>16197</v>
      </c>
      <c r="L10100" t="s">
        <v>14645</v>
      </c>
      <c r="M10100" t="s">
        <v>18</v>
      </c>
    </row>
    <row r="10101" spans="1:13">
      <c r="A10101" t="s">
        <v>13031</v>
      </c>
      <c r="B10101">
        <v>4.8</v>
      </c>
      <c r="C10101" t="str">
        <f t="shared" si="157"/>
        <v>4 – 5</v>
      </c>
      <c r="D10101">
        <v>100</v>
      </c>
      <c r="E10101" t="s">
        <v>13149</v>
      </c>
      <c r="G10101" t="s">
        <v>13150</v>
      </c>
      <c r="H10101" t="s">
        <v>13150</v>
      </c>
      <c r="I10101" t="s">
        <v>13033</v>
      </c>
      <c r="J10101" t="s">
        <v>13034</v>
      </c>
      <c r="K10101" t="s">
        <v>16197</v>
      </c>
      <c r="L10101" t="s">
        <v>14645</v>
      </c>
      <c r="M10101" t="s">
        <v>5392</v>
      </c>
    </row>
    <row r="10102" spans="1:13">
      <c r="A10102" t="s">
        <v>13035</v>
      </c>
      <c r="B10102">
        <v>3.9</v>
      </c>
      <c r="C10102" t="str">
        <f t="shared" si="157"/>
        <v>3 – 4</v>
      </c>
      <c r="D10102">
        <v>100</v>
      </c>
      <c r="E10102" t="s">
        <v>13149</v>
      </c>
      <c r="G10102" t="s">
        <v>13150</v>
      </c>
      <c r="H10102" t="s">
        <v>13150</v>
      </c>
      <c r="I10102" t="s">
        <v>13037</v>
      </c>
      <c r="L10102" t="s">
        <v>13155</v>
      </c>
      <c r="M10102" t="s">
        <v>16111</v>
      </c>
    </row>
    <row r="10103" spans="1:13">
      <c r="A10103" t="s">
        <v>13038</v>
      </c>
      <c r="B10103">
        <v>4.8</v>
      </c>
      <c r="C10103" t="str">
        <f t="shared" si="157"/>
        <v>4 – 5</v>
      </c>
      <c r="D10103">
        <v>100</v>
      </c>
      <c r="E10103" t="s">
        <v>13149</v>
      </c>
      <c r="G10103" t="s">
        <v>13150</v>
      </c>
      <c r="H10103" t="s">
        <v>13150</v>
      </c>
      <c r="I10103" t="s">
        <v>13040</v>
      </c>
      <c r="J10103" t="s">
        <v>13041</v>
      </c>
      <c r="K10103" t="s">
        <v>16050</v>
      </c>
      <c r="L10103" t="s">
        <v>14488</v>
      </c>
      <c r="M10103" t="s">
        <v>18</v>
      </c>
    </row>
    <row r="10104" spans="1:13">
      <c r="A10104" t="s">
        <v>13038</v>
      </c>
      <c r="B10104">
        <v>4.8</v>
      </c>
      <c r="C10104" t="str">
        <f t="shared" si="157"/>
        <v>4 – 5</v>
      </c>
      <c r="D10104">
        <v>100</v>
      </c>
      <c r="E10104" t="s">
        <v>13149</v>
      </c>
      <c r="G10104" t="s">
        <v>13150</v>
      </c>
      <c r="H10104" t="s">
        <v>13150</v>
      </c>
      <c r="I10104" t="s">
        <v>13040</v>
      </c>
      <c r="J10104" t="s">
        <v>13041</v>
      </c>
      <c r="K10104" t="s">
        <v>16050</v>
      </c>
      <c r="L10104" t="s">
        <v>14488</v>
      </c>
      <c r="M10104" t="s">
        <v>5392</v>
      </c>
    </row>
    <row r="10105" spans="1:13">
      <c r="A10105" t="s">
        <v>13042</v>
      </c>
      <c r="C10105" t="str">
        <f t="shared" si="157"/>
        <v>No Rating</v>
      </c>
      <c r="E10105" t="s">
        <v>13150</v>
      </c>
      <c r="G10105" t="s">
        <v>13150</v>
      </c>
      <c r="H10105" t="s">
        <v>13150</v>
      </c>
      <c r="I10105" t="s">
        <v>13044</v>
      </c>
      <c r="J10105" t="s">
        <v>13045</v>
      </c>
      <c r="K10105" t="s">
        <v>16051</v>
      </c>
      <c r="L10105" t="s">
        <v>14488</v>
      </c>
      <c r="M10105" t="s">
        <v>262</v>
      </c>
    </row>
    <row r="10106" spans="1:13">
      <c r="A10106" t="s">
        <v>13042</v>
      </c>
      <c r="C10106" t="str">
        <f t="shared" si="157"/>
        <v>No Rating</v>
      </c>
      <c r="E10106" t="s">
        <v>13150</v>
      </c>
      <c r="G10106" t="s">
        <v>13150</v>
      </c>
      <c r="H10106" t="s">
        <v>13150</v>
      </c>
      <c r="I10106" t="s">
        <v>13044</v>
      </c>
      <c r="J10106" t="s">
        <v>13045</v>
      </c>
      <c r="K10106" t="s">
        <v>16051</v>
      </c>
      <c r="L10106" t="s">
        <v>14488</v>
      </c>
      <c r="M10106" t="s">
        <v>10</v>
      </c>
    </row>
    <row r="10107" spans="1:13">
      <c r="A10107" t="s">
        <v>13042</v>
      </c>
      <c r="C10107" t="str">
        <f t="shared" si="157"/>
        <v>No Rating</v>
      </c>
      <c r="E10107" t="s">
        <v>13150</v>
      </c>
      <c r="G10107" t="s">
        <v>13150</v>
      </c>
      <c r="H10107" t="s">
        <v>13150</v>
      </c>
      <c r="I10107" t="s">
        <v>13044</v>
      </c>
      <c r="J10107" t="s">
        <v>13045</v>
      </c>
      <c r="K10107" t="s">
        <v>16051</v>
      </c>
      <c r="L10107" t="s">
        <v>14488</v>
      </c>
      <c r="M10107" t="s">
        <v>52</v>
      </c>
    </row>
    <row r="10108" spans="1:13">
      <c r="A10108" t="s">
        <v>13042</v>
      </c>
      <c r="C10108" t="str">
        <f t="shared" si="157"/>
        <v>No Rating</v>
      </c>
      <c r="E10108" t="s">
        <v>13150</v>
      </c>
      <c r="G10108" t="s">
        <v>13150</v>
      </c>
      <c r="H10108" t="s">
        <v>13150</v>
      </c>
      <c r="I10108" t="s">
        <v>13044</v>
      </c>
      <c r="J10108" t="s">
        <v>13045</v>
      </c>
      <c r="K10108" t="s">
        <v>16051</v>
      </c>
      <c r="L10108" t="s">
        <v>14488</v>
      </c>
      <c r="M10108" t="s">
        <v>595</v>
      </c>
    </row>
    <row r="10109" spans="1:13">
      <c r="A10109" t="s">
        <v>13042</v>
      </c>
      <c r="C10109" t="str">
        <f t="shared" si="157"/>
        <v>No Rating</v>
      </c>
      <c r="E10109" t="s">
        <v>13150</v>
      </c>
      <c r="G10109" t="s">
        <v>13150</v>
      </c>
      <c r="H10109" t="s">
        <v>13150</v>
      </c>
      <c r="I10109" t="s">
        <v>13044</v>
      </c>
      <c r="J10109" t="s">
        <v>13045</v>
      </c>
      <c r="K10109" t="s">
        <v>16051</v>
      </c>
      <c r="L10109" t="s">
        <v>14488</v>
      </c>
      <c r="M10109" t="s">
        <v>16115</v>
      </c>
    </row>
    <row r="10110" spans="1:13">
      <c r="A10110" t="s">
        <v>13046</v>
      </c>
      <c r="B10110">
        <v>4.4000000000000004</v>
      </c>
      <c r="C10110" t="str">
        <f t="shared" si="157"/>
        <v>4 – 5</v>
      </c>
      <c r="D10110">
        <v>95</v>
      </c>
      <c r="E10110" t="s">
        <v>13149</v>
      </c>
      <c r="G10110" t="s">
        <v>13150</v>
      </c>
      <c r="H10110" t="s">
        <v>13150</v>
      </c>
      <c r="I10110" t="s">
        <v>13049</v>
      </c>
      <c r="J10110" t="s">
        <v>13050</v>
      </c>
      <c r="K10110" t="s">
        <v>13867</v>
      </c>
      <c r="L10110" t="s">
        <v>14274</v>
      </c>
      <c r="M10110" t="s">
        <v>149</v>
      </c>
    </row>
    <row r="10111" spans="1:13">
      <c r="A10111" t="s">
        <v>13051</v>
      </c>
      <c r="B10111">
        <v>4.5999999999999996</v>
      </c>
      <c r="C10111" t="str">
        <f t="shared" si="157"/>
        <v>4 – 5</v>
      </c>
      <c r="D10111">
        <v>82</v>
      </c>
      <c r="E10111" t="s">
        <v>13149</v>
      </c>
      <c r="G10111" t="s">
        <v>13150</v>
      </c>
      <c r="H10111" t="s">
        <v>13150</v>
      </c>
      <c r="I10111" t="s">
        <v>13054</v>
      </c>
      <c r="J10111" t="s">
        <v>13055</v>
      </c>
      <c r="K10111" t="s">
        <v>16052</v>
      </c>
      <c r="L10111" t="s">
        <v>14645</v>
      </c>
      <c r="M10111" t="s">
        <v>18</v>
      </c>
    </row>
    <row r="10112" spans="1:13">
      <c r="A10112" t="s">
        <v>13056</v>
      </c>
      <c r="C10112" t="str">
        <f t="shared" si="157"/>
        <v>No Rating</v>
      </c>
      <c r="E10112" t="s">
        <v>13150</v>
      </c>
      <c r="G10112" t="s">
        <v>13150</v>
      </c>
      <c r="H10112" t="s">
        <v>13150</v>
      </c>
      <c r="I10112" t="s">
        <v>13058</v>
      </c>
      <c r="J10112" t="s">
        <v>13059</v>
      </c>
      <c r="K10112" t="s">
        <v>16053</v>
      </c>
      <c r="L10112" t="s">
        <v>14079</v>
      </c>
      <c r="M10112" t="s">
        <v>635</v>
      </c>
    </row>
    <row r="10113" spans="1:13">
      <c r="A10113" t="s">
        <v>13056</v>
      </c>
      <c r="C10113" t="str">
        <f t="shared" si="157"/>
        <v>No Rating</v>
      </c>
      <c r="E10113" t="s">
        <v>13150</v>
      </c>
      <c r="G10113" t="s">
        <v>13150</v>
      </c>
      <c r="H10113" t="s">
        <v>13150</v>
      </c>
      <c r="I10113" t="s">
        <v>13058</v>
      </c>
      <c r="J10113" t="s">
        <v>13059</v>
      </c>
      <c r="K10113" t="s">
        <v>16053</v>
      </c>
      <c r="L10113" t="s">
        <v>14079</v>
      </c>
      <c r="M10113" t="s">
        <v>10</v>
      </c>
    </row>
    <row r="10114" spans="1:13">
      <c r="A10114" t="s">
        <v>13056</v>
      </c>
      <c r="C10114" t="str">
        <f t="shared" ref="C10114:C10177" si="158">IF(B10114="", "No Rating",
 IF(B10114&lt;=2, "1 – 2",
 IF(B10114&lt;=3, "2 – 3",
 IF(B10114&lt;=4, "3 – 4",
 "4 – 5"))))</f>
        <v>No Rating</v>
      </c>
      <c r="E10114" t="s">
        <v>13150</v>
      </c>
      <c r="G10114" t="s">
        <v>13150</v>
      </c>
      <c r="H10114" t="s">
        <v>13150</v>
      </c>
      <c r="I10114" t="s">
        <v>13058</v>
      </c>
      <c r="J10114" t="s">
        <v>13059</v>
      </c>
      <c r="K10114" t="s">
        <v>16053</v>
      </c>
      <c r="L10114" t="s">
        <v>14079</v>
      </c>
      <c r="M10114" t="s">
        <v>595</v>
      </c>
    </row>
    <row r="10115" spans="1:13">
      <c r="A10115" t="s">
        <v>13056</v>
      </c>
      <c r="C10115" t="str">
        <f t="shared" si="158"/>
        <v>No Rating</v>
      </c>
      <c r="E10115" t="s">
        <v>13150</v>
      </c>
      <c r="G10115" t="s">
        <v>13150</v>
      </c>
      <c r="H10115" t="s">
        <v>13150</v>
      </c>
      <c r="I10115" t="s">
        <v>13058</v>
      </c>
      <c r="J10115" t="s">
        <v>13059</v>
      </c>
      <c r="K10115" t="s">
        <v>16053</v>
      </c>
      <c r="L10115" t="s">
        <v>14079</v>
      </c>
      <c r="M10115" t="s">
        <v>1511</v>
      </c>
    </row>
    <row r="10116" spans="1:13">
      <c r="A10116" t="s">
        <v>13056</v>
      </c>
      <c r="C10116" t="str">
        <f t="shared" si="158"/>
        <v>No Rating</v>
      </c>
      <c r="E10116" t="s">
        <v>13150</v>
      </c>
      <c r="G10116" t="s">
        <v>13150</v>
      </c>
      <c r="H10116" t="s">
        <v>13150</v>
      </c>
      <c r="I10116" t="s">
        <v>13058</v>
      </c>
      <c r="J10116" t="s">
        <v>13059</v>
      </c>
      <c r="K10116" t="s">
        <v>16053</v>
      </c>
      <c r="L10116" t="s">
        <v>14079</v>
      </c>
      <c r="M10116" t="s">
        <v>4172</v>
      </c>
    </row>
    <row r="10117" spans="1:13">
      <c r="A10117" t="s">
        <v>13061</v>
      </c>
      <c r="C10117" t="str">
        <f t="shared" si="158"/>
        <v>No Rating</v>
      </c>
      <c r="E10117" t="s">
        <v>13150</v>
      </c>
      <c r="G10117" t="s">
        <v>13150</v>
      </c>
      <c r="H10117" t="s">
        <v>13150</v>
      </c>
      <c r="I10117" t="s">
        <v>13063</v>
      </c>
      <c r="J10117" t="s">
        <v>13064</v>
      </c>
      <c r="K10117" t="s">
        <v>16054</v>
      </c>
      <c r="L10117" t="s">
        <v>14645</v>
      </c>
      <c r="M10117" t="s">
        <v>52</v>
      </c>
    </row>
    <row r="10118" spans="1:13">
      <c r="A10118" t="s">
        <v>13061</v>
      </c>
      <c r="C10118" t="str">
        <f t="shared" si="158"/>
        <v>No Rating</v>
      </c>
      <c r="E10118" t="s">
        <v>13150</v>
      </c>
      <c r="G10118" t="s">
        <v>13150</v>
      </c>
      <c r="H10118" t="s">
        <v>13150</v>
      </c>
      <c r="I10118" t="s">
        <v>13063</v>
      </c>
      <c r="J10118" t="s">
        <v>13064</v>
      </c>
      <c r="K10118" t="s">
        <v>16054</v>
      </c>
      <c r="L10118" t="s">
        <v>14645</v>
      </c>
      <c r="M10118" t="s">
        <v>18</v>
      </c>
    </row>
    <row r="10119" spans="1:13">
      <c r="A10119" t="s">
        <v>13061</v>
      </c>
      <c r="C10119" t="str">
        <f t="shared" si="158"/>
        <v>No Rating</v>
      </c>
      <c r="E10119" t="s">
        <v>13150</v>
      </c>
      <c r="G10119" t="s">
        <v>13150</v>
      </c>
      <c r="H10119" t="s">
        <v>13150</v>
      </c>
      <c r="I10119" t="s">
        <v>13063</v>
      </c>
      <c r="J10119" t="s">
        <v>13064</v>
      </c>
      <c r="K10119" t="s">
        <v>16054</v>
      </c>
      <c r="L10119" t="s">
        <v>14645</v>
      </c>
      <c r="M10119" t="s">
        <v>5392</v>
      </c>
    </row>
    <row r="10120" spans="1:13">
      <c r="A10120" t="s">
        <v>13065</v>
      </c>
      <c r="B10120">
        <v>4.4000000000000004</v>
      </c>
      <c r="C10120" t="str">
        <f t="shared" si="158"/>
        <v>4 – 5</v>
      </c>
      <c r="D10120">
        <v>5000</v>
      </c>
      <c r="E10120" t="s">
        <v>13149</v>
      </c>
      <c r="G10120" t="s">
        <v>13150</v>
      </c>
      <c r="H10120" t="s">
        <v>13150</v>
      </c>
      <c r="I10120" t="s">
        <v>13067</v>
      </c>
      <c r="J10120" t="s">
        <v>13068</v>
      </c>
      <c r="K10120" t="s">
        <v>16055</v>
      </c>
      <c r="L10120" t="s">
        <v>14645</v>
      </c>
      <c r="M10120" t="s">
        <v>10</v>
      </c>
    </row>
    <row r="10121" spans="1:13">
      <c r="A10121" t="s">
        <v>13065</v>
      </c>
      <c r="B10121">
        <v>4.4000000000000004</v>
      </c>
      <c r="C10121" t="str">
        <f t="shared" si="158"/>
        <v>4 – 5</v>
      </c>
      <c r="D10121">
        <v>5000</v>
      </c>
      <c r="E10121" t="s">
        <v>13149</v>
      </c>
      <c r="G10121" t="s">
        <v>13150</v>
      </c>
      <c r="H10121" t="s">
        <v>13150</v>
      </c>
      <c r="I10121" t="s">
        <v>13067</v>
      </c>
      <c r="J10121" t="s">
        <v>13068</v>
      </c>
      <c r="K10121" t="s">
        <v>16055</v>
      </c>
      <c r="L10121" t="s">
        <v>14645</v>
      </c>
      <c r="M10121" t="s">
        <v>18</v>
      </c>
    </row>
    <row r="10122" spans="1:13">
      <c r="A10122" t="s">
        <v>13065</v>
      </c>
      <c r="B10122">
        <v>4.4000000000000004</v>
      </c>
      <c r="C10122" t="str">
        <f t="shared" si="158"/>
        <v>4 – 5</v>
      </c>
      <c r="D10122">
        <v>5000</v>
      </c>
      <c r="E10122" t="s">
        <v>13149</v>
      </c>
      <c r="G10122" t="s">
        <v>13150</v>
      </c>
      <c r="H10122" t="s">
        <v>13150</v>
      </c>
      <c r="I10122" t="s">
        <v>13067</v>
      </c>
      <c r="J10122" t="s">
        <v>13068</v>
      </c>
      <c r="K10122" t="s">
        <v>16055</v>
      </c>
      <c r="L10122" t="s">
        <v>14645</v>
      </c>
      <c r="M10122" t="s">
        <v>8122</v>
      </c>
    </row>
    <row r="10123" spans="1:13">
      <c r="A10123" t="s">
        <v>13065</v>
      </c>
      <c r="B10123">
        <v>4.4000000000000004</v>
      </c>
      <c r="C10123" t="str">
        <f t="shared" si="158"/>
        <v>4 – 5</v>
      </c>
      <c r="D10123">
        <v>5000</v>
      </c>
      <c r="E10123" t="s">
        <v>13149</v>
      </c>
      <c r="G10123" t="s">
        <v>13150</v>
      </c>
      <c r="H10123" t="s">
        <v>13150</v>
      </c>
      <c r="I10123" t="s">
        <v>13067</v>
      </c>
      <c r="J10123" t="s">
        <v>13068</v>
      </c>
      <c r="K10123" t="s">
        <v>16055</v>
      </c>
      <c r="L10123" t="s">
        <v>14645</v>
      </c>
      <c r="M10123" t="s">
        <v>1220</v>
      </c>
    </row>
    <row r="10124" spans="1:13">
      <c r="A10124" t="s">
        <v>13069</v>
      </c>
      <c r="B10124">
        <v>2.5</v>
      </c>
      <c r="C10124" t="str">
        <f t="shared" si="158"/>
        <v>2 – 3</v>
      </c>
      <c r="D10124">
        <v>14</v>
      </c>
      <c r="E10124" t="s">
        <v>13149</v>
      </c>
      <c r="G10124" t="s">
        <v>13150</v>
      </c>
      <c r="H10124" t="s">
        <v>13150</v>
      </c>
      <c r="I10124" t="s">
        <v>13072</v>
      </c>
      <c r="J10124" t="s">
        <v>13073</v>
      </c>
      <c r="K10124" t="s">
        <v>16056</v>
      </c>
      <c r="L10124" t="s">
        <v>14645</v>
      </c>
      <c r="M10124" t="s">
        <v>257</v>
      </c>
    </row>
    <row r="10125" spans="1:13">
      <c r="A10125" t="s">
        <v>13069</v>
      </c>
      <c r="B10125">
        <v>2.5</v>
      </c>
      <c r="C10125" t="str">
        <f t="shared" si="158"/>
        <v>2 – 3</v>
      </c>
      <c r="D10125">
        <v>14</v>
      </c>
      <c r="E10125" t="s">
        <v>13149</v>
      </c>
      <c r="G10125" t="s">
        <v>13150</v>
      </c>
      <c r="H10125" t="s">
        <v>13150</v>
      </c>
      <c r="I10125" t="s">
        <v>13072</v>
      </c>
      <c r="J10125" t="s">
        <v>13073</v>
      </c>
      <c r="K10125" t="s">
        <v>16056</v>
      </c>
      <c r="L10125" t="s">
        <v>14645</v>
      </c>
      <c r="M10125" t="s">
        <v>18</v>
      </c>
    </row>
    <row r="10126" spans="1:13">
      <c r="A10126" t="s">
        <v>13069</v>
      </c>
      <c r="B10126">
        <v>2.5</v>
      </c>
      <c r="C10126" t="str">
        <f t="shared" si="158"/>
        <v>2 – 3</v>
      </c>
      <c r="D10126">
        <v>14</v>
      </c>
      <c r="E10126" t="s">
        <v>13149</v>
      </c>
      <c r="G10126" t="s">
        <v>13150</v>
      </c>
      <c r="H10126" t="s">
        <v>13150</v>
      </c>
      <c r="I10126" t="s">
        <v>13072</v>
      </c>
      <c r="J10126" t="s">
        <v>13073</v>
      </c>
      <c r="K10126" t="s">
        <v>16056</v>
      </c>
      <c r="L10126" t="s">
        <v>14645</v>
      </c>
      <c r="M10126" t="s">
        <v>1511</v>
      </c>
    </row>
    <row r="10127" spans="1:13">
      <c r="A10127" t="s">
        <v>13074</v>
      </c>
      <c r="B10127">
        <v>4.7</v>
      </c>
      <c r="C10127" t="str">
        <f t="shared" si="158"/>
        <v>4 – 5</v>
      </c>
      <c r="D10127">
        <v>29</v>
      </c>
      <c r="E10127" t="s">
        <v>13149</v>
      </c>
      <c r="G10127" t="s">
        <v>13150</v>
      </c>
      <c r="H10127" t="s">
        <v>13150</v>
      </c>
      <c r="I10127" t="s">
        <v>13077</v>
      </c>
      <c r="J10127" t="s">
        <v>13078</v>
      </c>
      <c r="K10127" t="s">
        <v>16057</v>
      </c>
      <c r="L10127" t="s">
        <v>14488</v>
      </c>
      <c r="M10127" t="s">
        <v>262</v>
      </c>
    </row>
    <row r="10128" spans="1:13">
      <c r="A10128" t="s">
        <v>13074</v>
      </c>
      <c r="B10128">
        <v>4.7</v>
      </c>
      <c r="C10128" t="str">
        <f t="shared" si="158"/>
        <v>4 – 5</v>
      </c>
      <c r="D10128">
        <v>29</v>
      </c>
      <c r="E10128" t="s">
        <v>13149</v>
      </c>
      <c r="G10128" t="s">
        <v>13150</v>
      </c>
      <c r="H10128" t="s">
        <v>13150</v>
      </c>
      <c r="I10128" t="s">
        <v>13077</v>
      </c>
      <c r="J10128" t="s">
        <v>13078</v>
      </c>
      <c r="K10128" t="s">
        <v>16057</v>
      </c>
      <c r="L10128" t="s">
        <v>14488</v>
      </c>
      <c r="M10128" t="s">
        <v>595</v>
      </c>
    </row>
    <row r="10129" spans="1:13">
      <c r="A10129" t="s">
        <v>13079</v>
      </c>
      <c r="C10129" t="str">
        <f t="shared" si="158"/>
        <v>No Rating</v>
      </c>
      <c r="E10129" t="s">
        <v>13150</v>
      </c>
      <c r="G10129" t="s">
        <v>13150</v>
      </c>
      <c r="H10129" t="s">
        <v>13150</v>
      </c>
      <c r="I10129" t="s">
        <v>13081</v>
      </c>
      <c r="J10129" t="s">
        <v>13082</v>
      </c>
      <c r="K10129" t="s">
        <v>16058</v>
      </c>
      <c r="L10129" t="s">
        <v>14488</v>
      </c>
      <c r="M10129" t="s">
        <v>18</v>
      </c>
    </row>
    <row r="10130" spans="1:13">
      <c r="A10130" t="s">
        <v>13079</v>
      </c>
      <c r="C10130" t="str">
        <f t="shared" si="158"/>
        <v>No Rating</v>
      </c>
      <c r="E10130" t="s">
        <v>13150</v>
      </c>
      <c r="G10130" t="s">
        <v>13150</v>
      </c>
      <c r="H10130" t="s">
        <v>13150</v>
      </c>
      <c r="I10130" t="s">
        <v>13081</v>
      </c>
      <c r="J10130" t="s">
        <v>13082</v>
      </c>
      <c r="K10130" t="s">
        <v>16058</v>
      </c>
      <c r="L10130" t="s">
        <v>14488</v>
      </c>
      <c r="M10130" t="s">
        <v>5392</v>
      </c>
    </row>
    <row r="10131" spans="1:13">
      <c r="A10131" t="s">
        <v>13079</v>
      </c>
      <c r="C10131" t="str">
        <f t="shared" si="158"/>
        <v>No Rating</v>
      </c>
      <c r="E10131" t="s">
        <v>13150</v>
      </c>
      <c r="G10131" t="s">
        <v>13150</v>
      </c>
      <c r="H10131" t="s">
        <v>13150</v>
      </c>
      <c r="I10131" t="s">
        <v>13081</v>
      </c>
      <c r="J10131" t="s">
        <v>13082</v>
      </c>
      <c r="K10131" t="s">
        <v>16058</v>
      </c>
      <c r="L10131" t="s">
        <v>14488</v>
      </c>
      <c r="M10131" t="s">
        <v>16113</v>
      </c>
    </row>
    <row r="10132" spans="1:13">
      <c r="A10132" t="s">
        <v>13083</v>
      </c>
      <c r="C10132" t="str">
        <f t="shared" si="158"/>
        <v>No Rating</v>
      </c>
      <c r="E10132" t="s">
        <v>13150</v>
      </c>
      <c r="G10132" t="s">
        <v>13150</v>
      </c>
      <c r="H10132" t="s">
        <v>13150</v>
      </c>
      <c r="I10132" t="s">
        <v>13085</v>
      </c>
      <c r="J10132" t="s">
        <v>13086</v>
      </c>
      <c r="K10132" t="s">
        <v>16059</v>
      </c>
      <c r="L10132" t="s">
        <v>14488</v>
      </c>
      <c r="M10132" t="s">
        <v>18</v>
      </c>
    </row>
    <row r="10133" spans="1:13">
      <c r="A10133" t="s">
        <v>13083</v>
      </c>
      <c r="C10133" t="str">
        <f t="shared" si="158"/>
        <v>No Rating</v>
      </c>
      <c r="E10133" t="s">
        <v>13150</v>
      </c>
      <c r="G10133" t="s">
        <v>13150</v>
      </c>
      <c r="H10133" t="s">
        <v>13150</v>
      </c>
      <c r="I10133" t="s">
        <v>13085</v>
      </c>
      <c r="J10133" t="s">
        <v>13086</v>
      </c>
      <c r="K10133" t="s">
        <v>16059</v>
      </c>
      <c r="L10133" t="s">
        <v>14488</v>
      </c>
      <c r="M10133" t="s">
        <v>5392</v>
      </c>
    </row>
    <row r="10134" spans="1:13">
      <c r="A10134" t="s">
        <v>13087</v>
      </c>
      <c r="B10134">
        <v>4.5</v>
      </c>
      <c r="C10134" t="str">
        <f t="shared" si="158"/>
        <v>4 – 5</v>
      </c>
      <c r="D10134">
        <v>500</v>
      </c>
      <c r="E10134" t="s">
        <v>13149</v>
      </c>
      <c r="G10134" t="s">
        <v>13150</v>
      </c>
      <c r="H10134" t="s">
        <v>13150</v>
      </c>
      <c r="I10134" t="s">
        <v>13089</v>
      </c>
      <c r="J10134" t="s">
        <v>13090</v>
      </c>
      <c r="K10134" t="s">
        <v>16060</v>
      </c>
      <c r="L10134" t="s">
        <v>14645</v>
      </c>
      <c r="M10134" t="s">
        <v>262</v>
      </c>
    </row>
    <row r="10135" spans="1:13">
      <c r="A10135" t="s">
        <v>13087</v>
      </c>
      <c r="B10135">
        <v>4.5</v>
      </c>
      <c r="C10135" t="str">
        <f t="shared" si="158"/>
        <v>4 – 5</v>
      </c>
      <c r="D10135">
        <v>500</v>
      </c>
      <c r="E10135" t="s">
        <v>13149</v>
      </c>
      <c r="G10135" t="s">
        <v>13150</v>
      </c>
      <c r="H10135" t="s">
        <v>13150</v>
      </c>
      <c r="I10135" t="s">
        <v>13089</v>
      </c>
      <c r="J10135" t="s">
        <v>13090</v>
      </c>
      <c r="K10135" t="s">
        <v>16060</v>
      </c>
      <c r="L10135" t="s">
        <v>14645</v>
      </c>
      <c r="M10135" t="s">
        <v>10</v>
      </c>
    </row>
    <row r="10136" spans="1:13">
      <c r="A10136" t="s">
        <v>13087</v>
      </c>
      <c r="B10136">
        <v>4.5</v>
      </c>
      <c r="C10136" t="str">
        <f t="shared" si="158"/>
        <v>4 – 5</v>
      </c>
      <c r="D10136">
        <v>500</v>
      </c>
      <c r="E10136" t="s">
        <v>13149</v>
      </c>
      <c r="G10136" t="s">
        <v>13150</v>
      </c>
      <c r="H10136" t="s">
        <v>13150</v>
      </c>
      <c r="I10136" t="s">
        <v>13089</v>
      </c>
      <c r="J10136" t="s">
        <v>13090</v>
      </c>
      <c r="K10136" t="s">
        <v>16060</v>
      </c>
      <c r="L10136" t="s">
        <v>14645</v>
      </c>
      <c r="M10136" t="s">
        <v>595</v>
      </c>
    </row>
    <row r="10137" spans="1:13">
      <c r="A10137" t="s">
        <v>13091</v>
      </c>
      <c r="B10137">
        <v>4.5999999999999996</v>
      </c>
      <c r="C10137" t="str">
        <f t="shared" si="158"/>
        <v>4 – 5</v>
      </c>
      <c r="D10137">
        <v>1000</v>
      </c>
      <c r="E10137" t="s">
        <v>13149</v>
      </c>
      <c r="G10137" t="s">
        <v>13150</v>
      </c>
      <c r="H10137" t="s">
        <v>13150</v>
      </c>
      <c r="I10137" t="s">
        <v>13093</v>
      </c>
      <c r="J10137" t="s">
        <v>13094</v>
      </c>
      <c r="K10137" t="s">
        <v>16061</v>
      </c>
      <c r="L10137" t="s">
        <v>14645</v>
      </c>
      <c r="M10137" t="s">
        <v>18</v>
      </c>
    </row>
    <row r="10138" spans="1:13">
      <c r="A10138" t="s">
        <v>13091</v>
      </c>
      <c r="B10138">
        <v>4.5999999999999996</v>
      </c>
      <c r="C10138" t="str">
        <f t="shared" si="158"/>
        <v>4 – 5</v>
      </c>
      <c r="D10138">
        <v>1000</v>
      </c>
      <c r="E10138" t="s">
        <v>13149</v>
      </c>
      <c r="G10138" t="s">
        <v>13150</v>
      </c>
      <c r="H10138" t="s">
        <v>13150</v>
      </c>
      <c r="I10138" t="s">
        <v>13093</v>
      </c>
      <c r="J10138" t="s">
        <v>13094</v>
      </c>
      <c r="K10138" t="s">
        <v>16061</v>
      </c>
      <c r="L10138" t="s">
        <v>14645</v>
      </c>
      <c r="M10138" t="s">
        <v>3586</v>
      </c>
    </row>
    <row r="10139" spans="1:13">
      <c r="A10139" t="s">
        <v>13091</v>
      </c>
      <c r="B10139">
        <v>4.5999999999999996</v>
      </c>
      <c r="C10139" t="str">
        <f t="shared" si="158"/>
        <v>4 – 5</v>
      </c>
      <c r="D10139">
        <v>1000</v>
      </c>
      <c r="E10139" t="s">
        <v>13149</v>
      </c>
      <c r="G10139" t="s">
        <v>13150</v>
      </c>
      <c r="H10139" t="s">
        <v>13150</v>
      </c>
      <c r="I10139" t="s">
        <v>13093</v>
      </c>
      <c r="J10139" t="s">
        <v>13094</v>
      </c>
      <c r="K10139" t="s">
        <v>16061</v>
      </c>
      <c r="L10139" t="s">
        <v>14645</v>
      </c>
      <c r="M10139" t="s">
        <v>8122</v>
      </c>
    </row>
    <row r="10140" spans="1:13">
      <c r="A10140" t="s">
        <v>13091</v>
      </c>
      <c r="B10140">
        <v>4.5999999999999996</v>
      </c>
      <c r="C10140" t="str">
        <f t="shared" si="158"/>
        <v>4 – 5</v>
      </c>
      <c r="D10140">
        <v>1000</v>
      </c>
      <c r="E10140" t="s">
        <v>13149</v>
      </c>
      <c r="G10140" t="s">
        <v>13150</v>
      </c>
      <c r="H10140" t="s">
        <v>13150</v>
      </c>
      <c r="I10140" t="s">
        <v>13093</v>
      </c>
      <c r="J10140" t="s">
        <v>13094</v>
      </c>
      <c r="K10140" t="s">
        <v>16061</v>
      </c>
      <c r="L10140" t="s">
        <v>14645</v>
      </c>
      <c r="M10140" t="s">
        <v>1220</v>
      </c>
    </row>
    <row r="10141" spans="1:13">
      <c r="A10141" t="s">
        <v>13095</v>
      </c>
      <c r="B10141">
        <v>4.8</v>
      </c>
      <c r="C10141" t="str">
        <f t="shared" si="158"/>
        <v>4 – 5</v>
      </c>
      <c r="D10141">
        <v>100</v>
      </c>
      <c r="E10141" t="s">
        <v>13149</v>
      </c>
      <c r="G10141" t="s">
        <v>13150</v>
      </c>
      <c r="H10141" t="s">
        <v>13150</v>
      </c>
      <c r="I10141" t="s">
        <v>13097</v>
      </c>
      <c r="J10141" t="s">
        <v>13098</v>
      </c>
      <c r="K10141" t="s">
        <v>16062</v>
      </c>
      <c r="L10141" t="s">
        <v>14645</v>
      </c>
      <c r="M10141" t="s">
        <v>257</v>
      </c>
    </row>
    <row r="10142" spans="1:13">
      <c r="A10142" t="s">
        <v>13095</v>
      </c>
      <c r="B10142">
        <v>4.8</v>
      </c>
      <c r="C10142" t="str">
        <f t="shared" si="158"/>
        <v>4 – 5</v>
      </c>
      <c r="D10142">
        <v>100</v>
      </c>
      <c r="E10142" t="s">
        <v>13149</v>
      </c>
      <c r="G10142" t="s">
        <v>13150</v>
      </c>
      <c r="H10142" t="s">
        <v>13150</v>
      </c>
      <c r="I10142" t="s">
        <v>13097</v>
      </c>
      <c r="J10142" t="s">
        <v>13098</v>
      </c>
      <c r="K10142" t="s">
        <v>16062</v>
      </c>
      <c r="L10142" t="s">
        <v>14645</v>
      </c>
      <c r="M10142" t="s">
        <v>52</v>
      </c>
    </row>
    <row r="10143" spans="1:13">
      <c r="A10143" t="s">
        <v>13099</v>
      </c>
      <c r="B10143">
        <v>4.9000000000000004</v>
      </c>
      <c r="C10143" t="str">
        <f t="shared" si="158"/>
        <v>4 – 5</v>
      </c>
      <c r="D10143">
        <v>1000</v>
      </c>
      <c r="E10143" t="s">
        <v>13149</v>
      </c>
      <c r="G10143" t="s">
        <v>13150</v>
      </c>
      <c r="H10143" t="s">
        <v>13150</v>
      </c>
      <c r="I10143" t="s">
        <v>13101</v>
      </c>
      <c r="J10143" t="s">
        <v>13102</v>
      </c>
      <c r="K10143" t="s">
        <v>16198</v>
      </c>
      <c r="L10143" t="s">
        <v>13155</v>
      </c>
      <c r="M10143" t="s">
        <v>262</v>
      </c>
    </row>
    <row r="10144" spans="1:13">
      <c r="A10144" t="s">
        <v>13099</v>
      </c>
      <c r="B10144">
        <v>4.9000000000000004</v>
      </c>
      <c r="C10144" t="str">
        <f t="shared" si="158"/>
        <v>4 – 5</v>
      </c>
      <c r="D10144">
        <v>1000</v>
      </c>
      <c r="E10144" t="s">
        <v>13149</v>
      </c>
      <c r="G10144" t="s">
        <v>13150</v>
      </c>
      <c r="H10144" t="s">
        <v>13150</v>
      </c>
      <c r="I10144" t="s">
        <v>13101</v>
      </c>
      <c r="J10144" t="s">
        <v>13102</v>
      </c>
      <c r="K10144" t="s">
        <v>16198</v>
      </c>
      <c r="L10144" t="s">
        <v>13155</v>
      </c>
      <c r="M10144" t="s">
        <v>52</v>
      </c>
    </row>
    <row r="10145" spans="1:13">
      <c r="A10145" t="s">
        <v>13099</v>
      </c>
      <c r="B10145">
        <v>4.9000000000000004</v>
      </c>
      <c r="C10145" t="str">
        <f t="shared" si="158"/>
        <v>4 – 5</v>
      </c>
      <c r="D10145">
        <v>1000</v>
      </c>
      <c r="E10145" t="s">
        <v>13149</v>
      </c>
      <c r="G10145" t="s">
        <v>13150</v>
      </c>
      <c r="H10145" t="s">
        <v>13150</v>
      </c>
      <c r="I10145" t="s">
        <v>13101</v>
      </c>
      <c r="J10145" t="s">
        <v>13102</v>
      </c>
      <c r="K10145" t="s">
        <v>16198</v>
      </c>
      <c r="L10145" t="s">
        <v>13155</v>
      </c>
      <c r="M10145" t="s">
        <v>1505</v>
      </c>
    </row>
    <row r="10146" spans="1:13">
      <c r="A10146" t="s">
        <v>13099</v>
      </c>
      <c r="B10146">
        <v>4.9000000000000004</v>
      </c>
      <c r="C10146" t="str">
        <f t="shared" si="158"/>
        <v>4 – 5</v>
      </c>
      <c r="D10146">
        <v>1000</v>
      </c>
      <c r="E10146" t="s">
        <v>13149</v>
      </c>
      <c r="G10146" t="s">
        <v>13150</v>
      </c>
      <c r="H10146" t="s">
        <v>13150</v>
      </c>
      <c r="I10146" t="s">
        <v>13101</v>
      </c>
      <c r="J10146" t="s">
        <v>13102</v>
      </c>
      <c r="K10146" t="s">
        <v>16198</v>
      </c>
      <c r="L10146" t="s">
        <v>13155</v>
      </c>
      <c r="M10146" t="s">
        <v>18</v>
      </c>
    </row>
    <row r="10147" spans="1:13">
      <c r="A10147" t="s">
        <v>13099</v>
      </c>
      <c r="B10147">
        <v>4.9000000000000004</v>
      </c>
      <c r="C10147" t="str">
        <f t="shared" si="158"/>
        <v>4 – 5</v>
      </c>
      <c r="D10147">
        <v>1000</v>
      </c>
      <c r="E10147" t="s">
        <v>13149</v>
      </c>
      <c r="G10147" t="s">
        <v>13150</v>
      </c>
      <c r="H10147" t="s">
        <v>13150</v>
      </c>
      <c r="I10147" t="s">
        <v>13101</v>
      </c>
      <c r="J10147" t="s">
        <v>13102</v>
      </c>
      <c r="K10147" t="s">
        <v>16198</v>
      </c>
      <c r="L10147" t="s">
        <v>13155</v>
      </c>
      <c r="M10147" t="s">
        <v>595</v>
      </c>
    </row>
    <row r="10148" spans="1:13">
      <c r="A10148" t="s">
        <v>13103</v>
      </c>
      <c r="C10148" t="str">
        <f t="shared" si="158"/>
        <v>No Rating</v>
      </c>
      <c r="E10148" t="s">
        <v>13150</v>
      </c>
      <c r="G10148" t="s">
        <v>13150</v>
      </c>
      <c r="H10148" t="s">
        <v>13150</v>
      </c>
      <c r="I10148" t="s">
        <v>13105</v>
      </c>
      <c r="J10148" t="s">
        <v>4340</v>
      </c>
      <c r="K10148" t="s">
        <v>14691</v>
      </c>
      <c r="L10148" t="s">
        <v>14488</v>
      </c>
      <c r="M10148" t="s">
        <v>330</v>
      </c>
    </row>
    <row r="10149" spans="1:13">
      <c r="A10149" t="s">
        <v>13103</v>
      </c>
      <c r="C10149" t="str">
        <f t="shared" si="158"/>
        <v>No Rating</v>
      </c>
      <c r="E10149" t="s">
        <v>13150</v>
      </c>
      <c r="G10149" t="s">
        <v>13150</v>
      </c>
      <c r="H10149" t="s">
        <v>13150</v>
      </c>
      <c r="I10149" t="s">
        <v>13105</v>
      </c>
      <c r="J10149" t="s">
        <v>4340</v>
      </c>
      <c r="K10149" t="s">
        <v>14691</v>
      </c>
      <c r="L10149" t="s">
        <v>14488</v>
      </c>
      <c r="M10149" t="s">
        <v>511</v>
      </c>
    </row>
    <row r="10150" spans="1:13">
      <c r="A10150" t="s">
        <v>13106</v>
      </c>
      <c r="C10150" t="str">
        <f t="shared" si="158"/>
        <v>No Rating</v>
      </c>
      <c r="E10150" t="s">
        <v>13150</v>
      </c>
      <c r="G10150" t="s">
        <v>13150</v>
      </c>
      <c r="H10150" t="s">
        <v>13150</v>
      </c>
      <c r="I10150" t="s">
        <v>13108</v>
      </c>
      <c r="J10150" t="s">
        <v>13109</v>
      </c>
      <c r="K10150" t="s">
        <v>16063</v>
      </c>
      <c r="L10150" t="s">
        <v>14488</v>
      </c>
      <c r="M10150" t="s">
        <v>635</v>
      </c>
    </row>
    <row r="10151" spans="1:13">
      <c r="A10151" t="s">
        <v>13106</v>
      </c>
      <c r="C10151" t="str">
        <f t="shared" si="158"/>
        <v>No Rating</v>
      </c>
      <c r="E10151" t="s">
        <v>13150</v>
      </c>
      <c r="G10151" t="s">
        <v>13150</v>
      </c>
      <c r="H10151" t="s">
        <v>13150</v>
      </c>
      <c r="I10151" t="s">
        <v>13108</v>
      </c>
      <c r="J10151" t="s">
        <v>13109</v>
      </c>
      <c r="K10151" t="s">
        <v>16063</v>
      </c>
      <c r="L10151" t="s">
        <v>14488</v>
      </c>
      <c r="M10151" t="s">
        <v>262</v>
      </c>
    </row>
    <row r="10152" spans="1:13">
      <c r="A10152" t="s">
        <v>13106</v>
      </c>
      <c r="C10152" t="str">
        <f t="shared" si="158"/>
        <v>No Rating</v>
      </c>
      <c r="E10152" t="s">
        <v>13150</v>
      </c>
      <c r="G10152" t="s">
        <v>13150</v>
      </c>
      <c r="H10152" t="s">
        <v>13150</v>
      </c>
      <c r="I10152" t="s">
        <v>13108</v>
      </c>
      <c r="J10152" t="s">
        <v>13109</v>
      </c>
      <c r="K10152" t="s">
        <v>16063</v>
      </c>
      <c r="L10152" t="s">
        <v>14488</v>
      </c>
      <c r="M10152" t="s">
        <v>10</v>
      </c>
    </row>
    <row r="10153" spans="1:13">
      <c r="A10153" t="s">
        <v>13106</v>
      </c>
      <c r="C10153" t="str">
        <f t="shared" si="158"/>
        <v>No Rating</v>
      </c>
      <c r="E10153" t="s">
        <v>13150</v>
      </c>
      <c r="G10153" t="s">
        <v>13150</v>
      </c>
      <c r="H10153" t="s">
        <v>13150</v>
      </c>
      <c r="I10153" t="s">
        <v>13108</v>
      </c>
      <c r="J10153" t="s">
        <v>13109</v>
      </c>
      <c r="K10153" t="s">
        <v>16063</v>
      </c>
      <c r="L10153" t="s">
        <v>14488</v>
      </c>
      <c r="M10153" t="s">
        <v>18</v>
      </c>
    </row>
    <row r="10154" spans="1:13">
      <c r="A10154" t="s">
        <v>13106</v>
      </c>
      <c r="C10154" t="str">
        <f t="shared" si="158"/>
        <v>No Rating</v>
      </c>
      <c r="E10154" t="s">
        <v>13150</v>
      </c>
      <c r="G10154" t="s">
        <v>13150</v>
      </c>
      <c r="H10154" t="s">
        <v>13150</v>
      </c>
      <c r="I10154" t="s">
        <v>13108</v>
      </c>
      <c r="J10154" t="s">
        <v>13109</v>
      </c>
      <c r="K10154" t="s">
        <v>16063</v>
      </c>
      <c r="L10154" t="s">
        <v>14488</v>
      </c>
      <c r="M10154" t="s">
        <v>595</v>
      </c>
    </row>
    <row r="10155" spans="1:13">
      <c r="A10155" t="s">
        <v>13110</v>
      </c>
      <c r="B10155">
        <v>3.2</v>
      </c>
      <c r="C10155" t="str">
        <f t="shared" si="158"/>
        <v>3 – 4</v>
      </c>
      <c r="D10155">
        <v>59</v>
      </c>
      <c r="E10155" t="s">
        <v>13149</v>
      </c>
      <c r="G10155" t="s">
        <v>13150</v>
      </c>
      <c r="H10155" t="s">
        <v>13150</v>
      </c>
      <c r="I10155" t="s">
        <v>13113</v>
      </c>
      <c r="J10155" t="s">
        <v>13114</v>
      </c>
      <c r="K10155" t="s">
        <v>16064</v>
      </c>
      <c r="L10155" t="s">
        <v>14645</v>
      </c>
      <c r="M10155" t="s">
        <v>635</v>
      </c>
    </row>
    <row r="10156" spans="1:13">
      <c r="A10156" t="s">
        <v>13110</v>
      </c>
      <c r="B10156">
        <v>3.2</v>
      </c>
      <c r="C10156" t="str">
        <f t="shared" si="158"/>
        <v>3 – 4</v>
      </c>
      <c r="D10156">
        <v>59</v>
      </c>
      <c r="E10156" t="s">
        <v>13149</v>
      </c>
      <c r="G10156" t="s">
        <v>13150</v>
      </c>
      <c r="H10156" t="s">
        <v>13150</v>
      </c>
      <c r="I10156" t="s">
        <v>13113</v>
      </c>
      <c r="J10156" t="s">
        <v>13114</v>
      </c>
      <c r="K10156" t="s">
        <v>16064</v>
      </c>
      <c r="L10156" t="s">
        <v>14645</v>
      </c>
      <c r="M10156" t="s">
        <v>262</v>
      </c>
    </row>
    <row r="10157" spans="1:13">
      <c r="A10157" t="s">
        <v>13110</v>
      </c>
      <c r="B10157">
        <v>3.2</v>
      </c>
      <c r="C10157" t="str">
        <f t="shared" si="158"/>
        <v>3 – 4</v>
      </c>
      <c r="D10157">
        <v>59</v>
      </c>
      <c r="E10157" t="s">
        <v>13149</v>
      </c>
      <c r="G10157" t="s">
        <v>13150</v>
      </c>
      <c r="H10157" t="s">
        <v>13150</v>
      </c>
      <c r="I10157" t="s">
        <v>13113</v>
      </c>
      <c r="J10157" t="s">
        <v>13114</v>
      </c>
      <c r="K10157" t="s">
        <v>16064</v>
      </c>
      <c r="L10157" t="s">
        <v>14645</v>
      </c>
      <c r="M10157" t="s">
        <v>595</v>
      </c>
    </row>
    <row r="10158" spans="1:13">
      <c r="A10158" t="s">
        <v>13110</v>
      </c>
      <c r="B10158">
        <v>3.2</v>
      </c>
      <c r="C10158" t="str">
        <f t="shared" si="158"/>
        <v>3 – 4</v>
      </c>
      <c r="D10158">
        <v>59</v>
      </c>
      <c r="E10158" t="s">
        <v>13149</v>
      </c>
      <c r="G10158" t="s">
        <v>13150</v>
      </c>
      <c r="H10158" t="s">
        <v>13150</v>
      </c>
      <c r="I10158" t="s">
        <v>13113</v>
      </c>
      <c r="J10158" t="s">
        <v>13114</v>
      </c>
      <c r="K10158" t="s">
        <v>16064</v>
      </c>
      <c r="L10158" t="s">
        <v>14645</v>
      </c>
      <c r="M10158" t="s">
        <v>16121</v>
      </c>
    </row>
    <row r="10159" spans="1:13">
      <c r="A10159" t="s">
        <v>13110</v>
      </c>
      <c r="B10159">
        <v>3.2</v>
      </c>
      <c r="C10159" t="str">
        <f t="shared" si="158"/>
        <v>3 – 4</v>
      </c>
      <c r="D10159">
        <v>59</v>
      </c>
      <c r="E10159" t="s">
        <v>13149</v>
      </c>
      <c r="G10159" t="s">
        <v>13150</v>
      </c>
      <c r="H10159" t="s">
        <v>13150</v>
      </c>
      <c r="I10159" t="s">
        <v>13113</v>
      </c>
      <c r="J10159" t="s">
        <v>13114</v>
      </c>
      <c r="K10159" t="s">
        <v>16064</v>
      </c>
      <c r="L10159" t="s">
        <v>14645</v>
      </c>
      <c r="M10159" t="s">
        <v>1511</v>
      </c>
    </row>
    <row r="10160" spans="1:13">
      <c r="A10160" t="s">
        <v>13116</v>
      </c>
      <c r="B10160">
        <v>4.4000000000000004</v>
      </c>
      <c r="C10160" t="str">
        <f t="shared" si="158"/>
        <v>4 – 5</v>
      </c>
      <c r="D10160">
        <v>34</v>
      </c>
      <c r="E10160" t="s">
        <v>13149</v>
      </c>
      <c r="G10160" t="s">
        <v>13150</v>
      </c>
      <c r="H10160" t="s">
        <v>13150</v>
      </c>
      <c r="I10160" t="s">
        <v>13118</v>
      </c>
      <c r="J10160" t="s">
        <v>13119</v>
      </c>
      <c r="K10160" t="s">
        <v>16065</v>
      </c>
      <c r="L10160" t="s">
        <v>14645</v>
      </c>
      <c r="M10160" t="s">
        <v>257</v>
      </c>
    </row>
    <row r="10161" spans="1:13">
      <c r="A10161" t="s">
        <v>13116</v>
      </c>
      <c r="B10161">
        <v>4.4000000000000004</v>
      </c>
      <c r="C10161" t="str">
        <f t="shared" si="158"/>
        <v>4 – 5</v>
      </c>
      <c r="D10161">
        <v>34</v>
      </c>
      <c r="E10161" t="s">
        <v>13149</v>
      </c>
      <c r="G10161" t="s">
        <v>13150</v>
      </c>
      <c r="H10161" t="s">
        <v>13150</v>
      </c>
      <c r="I10161" t="s">
        <v>13118</v>
      </c>
      <c r="J10161" t="s">
        <v>13119</v>
      </c>
      <c r="K10161" t="s">
        <v>16065</v>
      </c>
      <c r="L10161" t="s">
        <v>14645</v>
      </c>
      <c r="M10161" t="s">
        <v>12403</v>
      </c>
    </row>
    <row r="10162" spans="1:13">
      <c r="A10162" t="s">
        <v>13120</v>
      </c>
      <c r="B10162">
        <v>4.7</v>
      </c>
      <c r="C10162" t="str">
        <f t="shared" si="158"/>
        <v>4 – 5</v>
      </c>
      <c r="D10162">
        <v>500</v>
      </c>
      <c r="E10162" t="s">
        <v>13149</v>
      </c>
      <c r="G10162" t="s">
        <v>13150</v>
      </c>
      <c r="H10162" t="s">
        <v>13150</v>
      </c>
      <c r="I10162" t="s">
        <v>13122</v>
      </c>
      <c r="J10162" t="s">
        <v>13123</v>
      </c>
      <c r="K10162" t="s">
        <v>16199</v>
      </c>
      <c r="L10162" t="s">
        <v>13155</v>
      </c>
      <c r="M10162" t="s">
        <v>262</v>
      </c>
    </row>
    <row r="10163" spans="1:13">
      <c r="A10163" t="s">
        <v>13120</v>
      </c>
      <c r="B10163">
        <v>4.7</v>
      </c>
      <c r="C10163" t="str">
        <f t="shared" si="158"/>
        <v>4 – 5</v>
      </c>
      <c r="D10163">
        <v>500</v>
      </c>
      <c r="E10163" t="s">
        <v>13149</v>
      </c>
      <c r="G10163" t="s">
        <v>13150</v>
      </c>
      <c r="H10163" t="s">
        <v>13150</v>
      </c>
      <c r="I10163" t="s">
        <v>13122</v>
      </c>
      <c r="J10163" t="s">
        <v>13123</v>
      </c>
      <c r="K10163" t="s">
        <v>16199</v>
      </c>
      <c r="L10163" t="s">
        <v>13155</v>
      </c>
      <c r="M10163" t="s">
        <v>10</v>
      </c>
    </row>
    <row r="10164" spans="1:13">
      <c r="A10164" t="s">
        <v>13120</v>
      </c>
      <c r="B10164">
        <v>4.7</v>
      </c>
      <c r="C10164" t="str">
        <f t="shared" si="158"/>
        <v>4 – 5</v>
      </c>
      <c r="D10164">
        <v>500</v>
      </c>
      <c r="E10164" t="s">
        <v>13149</v>
      </c>
      <c r="G10164" t="s">
        <v>13150</v>
      </c>
      <c r="H10164" t="s">
        <v>13150</v>
      </c>
      <c r="I10164" t="s">
        <v>13122</v>
      </c>
      <c r="J10164" t="s">
        <v>13123</v>
      </c>
      <c r="K10164" t="s">
        <v>16199</v>
      </c>
      <c r="L10164" t="s">
        <v>13155</v>
      </c>
      <c r="M10164" t="s">
        <v>18</v>
      </c>
    </row>
    <row r="10165" spans="1:13">
      <c r="A10165" t="s">
        <v>13120</v>
      </c>
      <c r="B10165">
        <v>4.7</v>
      </c>
      <c r="C10165" t="str">
        <f t="shared" si="158"/>
        <v>4 – 5</v>
      </c>
      <c r="D10165">
        <v>500</v>
      </c>
      <c r="E10165" t="s">
        <v>13149</v>
      </c>
      <c r="G10165" t="s">
        <v>13150</v>
      </c>
      <c r="H10165" t="s">
        <v>13150</v>
      </c>
      <c r="I10165" t="s">
        <v>13122</v>
      </c>
      <c r="J10165" t="s">
        <v>13123</v>
      </c>
      <c r="K10165" t="s">
        <v>16199</v>
      </c>
      <c r="L10165" t="s">
        <v>13155</v>
      </c>
      <c r="M10165" t="s">
        <v>595</v>
      </c>
    </row>
    <row r="10166" spans="1:13">
      <c r="A10166" t="s">
        <v>13120</v>
      </c>
      <c r="B10166">
        <v>4.7</v>
      </c>
      <c r="C10166" t="str">
        <f t="shared" si="158"/>
        <v>4 – 5</v>
      </c>
      <c r="D10166">
        <v>500</v>
      </c>
      <c r="E10166" t="s">
        <v>13149</v>
      </c>
      <c r="G10166" t="s">
        <v>13150</v>
      </c>
      <c r="H10166" t="s">
        <v>13150</v>
      </c>
      <c r="I10166" t="s">
        <v>13122</v>
      </c>
      <c r="J10166" t="s">
        <v>13123</v>
      </c>
      <c r="K10166" t="s">
        <v>16199</v>
      </c>
      <c r="L10166" t="s">
        <v>13155</v>
      </c>
      <c r="M10166" t="s">
        <v>1511</v>
      </c>
    </row>
    <row r="10167" spans="1:13">
      <c r="A10167" t="s">
        <v>13124</v>
      </c>
      <c r="B10167">
        <v>4.7</v>
      </c>
      <c r="C10167" t="str">
        <f t="shared" si="158"/>
        <v>4 – 5</v>
      </c>
      <c r="D10167">
        <v>33</v>
      </c>
      <c r="E10167" t="s">
        <v>13149</v>
      </c>
      <c r="G10167" t="s">
        <v>13150</v>
      </c>
      <c r="H10167" t="s">
        <v>13150</v>
      </c>
      <c r="I10167" t="s">
        <v>13127</v>
      </c>
      <c r="J10167" t="s">
        <v>13128</v>
      </c>
      <c r="K10167" t="s">
        <v>16066</v>
      </c>
      <c r="L10167" t="s">
        <v>14645</v>
      </c>
      <c r="M10167" t="s">
        <v>233</v>
      </c>
    </row>
    <row r="10168" spans="1:13">
      <c r="A10168" t="s">
        <v>13124</v>
      </c>
      <c r="B10168">
        <v>4.7</v>
      </c>
      <c r="C10168" t="str">
        <f t="shared" si="158"/>
        <v>4 – 5</v>
      </c>
      <c r="D10168">
        <v>33</v>
      </c>
      <c r="E10168" t="s">
        <v>13149</v>
      </c>
      <c r="G10168" t="s">
        <v>13150</v>
      </c>
      <c r="H10168" t="s">
        <v>13150</v>
      </c>
      <c r="I10168" t="s">
        <v>13127</v>
      </c>
      <c r="J10168" t="s">
        <v>13128</v>
      </c>
      <c r="K10168" t="s">
        <v>16066</v>
      </c>
      <c r="L10168" t="s">
        <v>14645</v>
      </c>
      <c r="M10168" t="s">
        <v>257</v>
      </c>
    </row>
    <row r="10169" spans="1:13">
      <c r="A10169" t="s">
        <v>13124</v>
      </c>
      <c r="B10169">
        <v>4.7</v>
      </c>
      <c r="C10169" t="str">
        <f t="shared" si="158"/>
        <v>4 – 5</v>
      </c>
      <c r="D10169">
        <v>33</v>
      </c>
      <c r="E10169" t="s">
        <v>13149</v>
      </c>
      <c r="G10169" t="s">
        <v>13150</v>
      </c>
      <c r="H10169" t="s">
        <v>13150</v>
      </c>
      <c r="I10169" t="s">
        <v>13127</v>
      </c>
      <c r="J10169" t="s">
        <v>13128</v>
      </c>
      <c r="K10169" t="s">
        <v>16066</v>
      </c>
      <c r="L10169" t="s">
        <v>14645</v>
      </c>
      <c r="M10169" t="s">
        <v>595</v>
      </c>
    </row>
    <row r="10170" spans="1:13">
      <c r="A10170" t="s">
        <v>13129</v>
      </c>
      <c r="C10170" t="str">
        <f t="shared" si="158"/>
        <v>No Rating</v>
      </c>
      <c r="E10170" t="s">
        <v>13150</v>
      </c>
      <c r="G10170" t="s">
        <v>13150</v>
      </c>
      <c r="H10170" t="s">
        <v>13150</v>
      </c>
      <c r="I10170" t="s">
        <v>13131</v>
      </c>
      <c r="J10170" t="s">
        <v>13102</v>
      </c>
      <c r="K10170" t="s">
        <v>16198</v>
      </c>
      <c r="L10170" t="s">
        <v>13155</v>
      </c>
      <c r="M10170" t="s">
        <v>635</v>
      </c>
    </row>
    <row r="10171" spans="1:13">
      <c r="A10171" t="s">
        <v>13129</v>
      </c>
      <c r="C10171" t="str">
        <f t="shared" si="158"/>
        <v>No Rating</v>
      </c>
      <c r="E10171" t="s">
        <v>13150</v>
      </c>
      <c r="G10171" t="s">
        <v>13150</v>
      </c>
      <c r="H10171" t="s">
        <v>13150</v>
      </c>
      <c r="I10171" t="s">
        <v>13131</v>
      </c>
      <c r="J10171" t="s">
        <v>13102</v>
      </c>
      <c r="K10171" t="s">
        <v>16198</v>
      </c>
      <c r="L10171" t="s">
        <v>13155</v>
      </c>
      <c r="M10171" t="s">
        <v>149</v>
      </c>
    </row>
    <row r="10172" spans="1:13">
      <c r="A10172" t="s">
        <v>13129</v>
      </c>
      <c r="C10172" t="str">
        <f t="shared" si="158"/>
        <v>No Rating</v>
      </c>
      <c r="E10172" t="s">
        <v>13150</v>
      </c>
      <c r="G10172" t="s">
        <v>13150</v>
      </c>
      <c r="H10172" t="s">
        <v>13150</v>
      </c>
      <c r="I10172" t="s">
        <v>13131</v>
      </c>
      <c r="J10172" t="s">
        <v>13102</v>
      </c>
      <c r="K10172" t="s">
        <v>16198</v>
      </c>
      <c r="L10172" t="s">
        <v>13155</v>
      </c>
      <c r="M10172" t="s">
        <v>10</v>
      </c>
    </row>
    <row r="10173" spans="1:13">
      <c r="A10173" t="s">
        <v>13129</v>
      </c>
      <c r="C10173" t="str">
        <f t="shared" si="158"/>
        <v>No Rating</v>
      </c>
      <c r="E10173" t="s">
        <v>13150</v>
      </c>
      <c r="G10173" t="s">
        <v>13150</v>
      </c>
      <c r="H10173" t="s">
        <v>13150</v>
      </c>
      <c r="I10173" t="s">
        <v>13131</v>
      </c>
      <c r="J10173" t="s">
        <v>13102</v>
      </c>
      <c r="K10173" t="s">
        <v>16198</v>
      </c>
      <c r="L10173" t="s">
        <v>13155</v>
      </c>
      <c r="M10173" t="s">
        <v>595</v>
      </c>
    </row>
    <row r="10174" spans="1:13">
      <c r="A10174" t="s">
        <v>13132</v>
      </c>
      <c r="B10174">
        <v>4.7</v>
      </c>
      <c r="C10174" t="str">
        <f t="shared" si="158"/>
        <v>4 – 5</v>
      </c>
      <c r="D10174">
        <v>500</v>
      </c>
      <c r="E10174" t="s">
        <v>13149</v>
      </c>
      <c r="G10174" t="s">
        <v>13150</v>
      </c>
      <c r="H10174" t="s">
        <v>13150</v>
      </c>
      <c r="I10174" t="s">
        <v>13133</v>
      </c>
      <c r="J10174" t="s">
        <v>13134</v>
      </c>
      <c r="K10174" t="s">
        <v>16067</v>
      </c>
      <c r="L10174" t="s">
        <v>14645</v>
      </c>
      <c r="M10174" t="s">
        <v>10</v>
      </c>
    </row>
    <row r="10175" spans="1:13">
      <c r="A10175" t="s">
        <v>13132</v>
      </c>
      <c r="B10175">
        <v>4.7</v>
      </c>
      <c r="C10175" t="str">
        <f t="shared" si="158"/>
        <v>4 – 5</v>
      </c>
      <c r="D10175">
        <v>500</v>
      </c>
      <c r="E10175" t="s">
        <v>13149</v>
      </c>
      <c r="G10175" t="s">
        <v>13150</v>
      </c>
      <c r="H10175" t="s">
        <v>13150</v>
      </c>
      <c r="I10175" t="s">
        <v>13133</v>
      </c>
      <c r="J10175" t="s">
        <v>13134</v>
      </c>
      <c r="K10175" t="s">
        <v>16067</v>
      </c>
      <c r="L10175" t="s">
        <v>14645</v>
      </c>
      <c r="M10175" t="s">
        <v>2256</v>
      </c>
    </row>
    <row r="10176" spans="1:13">
      <c r="A10176" t="s">
        <v>13132</v>
      </c>
      <c r="B10176">
        <v>4.7</v>
      </c>
      <c r="C10176" t="str">
        <f t="shared" si="158"/>
        <v>4 – 5</v>
      </c>
      <c r="D10176">
        <v>500</v>
      </c>
      <c r="E10176" t="s">
        <v>13149</v>
      </c>
      <c r="G10176" t="s">
        <v>13150</v>
      </c>
      <c r="H10176" t="s">
        <v>13150</v>
      </c>
      <c r="I10176" t="s">
        <v>13133</v>
      </c>
      <c r="J10176" t="s">
        <v>13134</v>
      </c>
      <c r="K10176" t="s">
        <v>16067</v>
      </c>
      <c r="L10176" t="s">
        <v>14645</v>
      </c>
      <c r="M10176" t="s">
        <v>16108</v>
      </c>
    </row>
    <row r="10177" spans="1:13">
      <c r="A10177" t="s">
        <v>13135</v>
      </c>
      <c r="B10177">
        <v>4.7</v>
      </c>
      <c r="C10177" t="str">
        <f t="shared" si="158"/>
        <v>4 – 5</v>
      </c>
      <c r="D10177">
        <v>1000</v>
      </c>
      <c r="E10177" t="s">
        <v>13149</v>
      </c>
      <c r="G10177" t="s">
        <v>13150</v>
      </c>
      <c r="H10177" t="s">
        <v>13150</v>
      </c>
      <c r="I10177" t="s">
        <v>13136</v>
      </c>
      <c r="J10177" t="s">
        <v>13137</v>
      </c>
      <c r="K10177" t="s">
        <v>16068</v>
      </c>
      <c r="L10177" t="s">
        <v>14645</v>
      </c>
      <c r="M10177" t="s">
        <v>7743</v>
      </c>
    </row>
    <row r="10178" spans="1:13">
      <c r="A10178" t="s">
        <v>13135</v>
      </c>
      <c r="B10178">
        <v>4.7</v>
      </c>
      <c r="C10178" t="str">
        <f t="shared" ref="C10178:C10186" si="159">IF(B10178="", "No Rating",
 IF(B10178&lt;=2, "1 – 2",
 IF(B10178&lt;=3, "2 – 3",
 IF(B10178&lt;=4, "3 – 4",
 "4 – 5"))))</f>
        <v>4 – 5</v>
      </c>
      <c r="D10178">
        <v>1000</v>
      </c>
      <c r="E10178" t="s">
        <v>13149</v>
      </c>
      <c r="G10178" t="s">
        <v>13150</v>
      </c>
      <c r="H10178" t="s">
        <v>13150</v>
      </c>
      <c r="I10178" t="s">
        <v>13136</v>
      </c>
      <c r="J10178" t="s">
        <v>13137</v>
      </c>
      <c r="K10178" t="s">
        <v>16068</v>
      </c>
      <c r="L10178" t="s">
        <v>14645</v>
      </c>
      <c r="M10178" t="s">
        <v>262</v>
      </c>
    </row>
    <row r="10179" spans="1:13">
      <c r="A10179" t="s">
        <v>13135</v>
      </c>
      <c r="B10179">
        <v>4.7</v>
      </c>
      <c r="C10179" t="str">
        <f t="shared" si="159"/>
        <v>4 – 5</v>
      </c>
      <c r="D10179">
        <v>1000</v>
      </c>
      <c r="E10179" t="s">
        <v>13149</v>
      </c>
      <c r="G10179" t="s">
        <v>13150</v>
      </c>
      <c r="H10179" t="s">
        <v>13150</v>
      </c>
      <c r="I10179" t="s">
        <v>13136</v>
      </c>
      <c r="J10179" t="s">
        <v>13137</v>
      </c>
      <c r="K10179" t="s">
        <v>16068</v>
      </c>
      <c r="L10179" t="s">
        <v>14645</v>
      </c>
      <c r="M10179" t="s">
        <v>10</v>
      </c>
    </row>
    <row r="10180" spans="1:13">
      <c r="A10180" t="s">
        <v>13135</v>
      </c>
      <c r="B10180">
        <v>4.7</v>
      </c>
      <c r="C10180" t="str">
        <f t="shared" si="159"/>
        <v>4 – 5</v>
      </c>
      <c r="D10180">
        <v>1000</v>
      </c>
      <c r="E10180" t="s">
        <v>13149</v>
      </c>
      <c r="G10180" t="s">
        <v>13150</v>
      </c>
      <c r="H10180" t="s">
        <v>13150</v>
      </c>
      <c r="I10180" t="s">
        <v>13136</v>
      </c>
      <c r="J10180" t="s">
        <v>13137</v>
      </c>
      <c r="K10180" t="s">
        <v>16068</v>
      </c>
      <c r="L10180" t="s">
        <v>14645</v>
      </c>
      <c r="M10180" t="s">
        <v>1505</v>
      </c>
    </row>
    <row r="10181" spans="1:13">
      <c r="A10181" t="s">
        <v>13135</v>
      </c>
      <c r="B10181">
        <v>4.7</v>
      </c>
      <c r="C10181" t="str">
        <f t="shared" si="159"/>
        <v>4 – 5</v>
      </c>
      <c r="D10181">
        <v>1000</v>
      </c>
      <c r="E10181" t="s">
        <v>13149</v>
      </c>
      <c r="G10181" t="s">
        <v>13150</v>
      </c>
      <c r="H10181" t="s">
        <v>13150</v>
      </c>
      <c r="I10181" t="s">
        <v>13136</v>
      </c>
      <c r="J10181" t="s">
        <v>13137</v>
      </c>
      <c r="K10181" t="s">
        <v>16068</v>
      </c>
      <c r="L10181" t="s">
        <v>14645</v>
      </c>
      <c r="M10181" t="s">
        <v>18</v>
      </c>
    </row>
    <row r="10182" spans="1:13">
      <c r="A10182" t="s">
        <v>13139</v>
      </c>
      <c r="B10182">
        <v>4.5999999999999996</v>
      </c>
      <c r="C10182" t="str">
        <f t="shared" si="159"/>
        <v>4 – 5</v>
      </c>
      <c r="D10182">
        <v>33</v>
      </c>
      <c r="E10182" t="s">
        <v>13149</v>
      </c>
      <c r="G10182" t="s">
        <v>13150</v>
      </c>
      <c r="H10182" t="s">
        <v>13150</v>
      </c>
      <c r="I10182" t="s">
        <v>13141</v>
      </c>
      <c r="J10182" t="s">
        <v>4316</v>
      </c>
      <c r="K10182" t="s">
        <v>13459</v>
      </c>
      <c r="L10182" t="s">
        <v>13155</v>
      </c>
      <c r="M10182" t="s">
        <v>52</v>
      </c>
    </row>
    <row r="10183" spans="1:13">
      <c r="A10183" t="s">
        <v>13139</v>
      </c>
      <c r="B10183">
        <v>4.5999999999999996</v>
      </c>
      <c r="C10183" t="str">
        <f t="shared" si="159"/>
        <v>4 – 5</v>
      </c>
      <c r="D10183">
        <v>33</v>
      </c>
      <c r="E10183" t="s">
        <v>13149</v>
      </c>
      <c r="G10183" t="s">
        <v>13150</v>
      </c>
      <c r="H10183" t="s">
        <v>13150</v>
      </c>
      <c r="I10183" t="s">
        <v>13141</v>
      </c>
      <c r="J10183" t="s">
        <v>4316</v>
      </c>
      <c r="K10183" t="s">
        <v>13459</v>
      </c>
      <c r="L10183" t="s">
        <v>13155</v>
      </c>
      <c r="M10183" t="s">
        <v>511</v>
      </c>
    </row>
    <row r="10184" spans="1:13">
      <c r="A10184" t="s">
        <v>13139</v>
      </c>
      <c r="B10184">
        <v>4.5999999999999996</v>
      </c>
      <c r="C10184" t="str">
        <f t="shared" si="159"/>
        <v>4 – 5</v>
      </c>
      <c r="D10184">
        <v>33</v>
      </c>
      <c r="E10184" t="s">
        <v>13149</v>
      </c>
      <c r="G10184" t="s">
        <v>13150</v>
      </c>
      <c r="H10184" t="s">
        <v>13150</v>
      </c>
      <c r="I10184" t="s">
        <v>13141</v>
      </c>
      <c r="J10184" t="s">
        <v>4316</v>
      </c>
      <c r="K10184" t="s">
        <v>13459</v>
      </c>
      <c r="L10184" t="s">
        <v>13155</v>
      </c>
      <c r="M10184" t="s">
        <v>16112</v>
      </c>
    </row>
    <row r="10185" spans="1:13">
      <c r="A10185" t="s">
        <v>13142</v>
      </c>
      <c r="B10185">
        <v>4.7</v>
      </c>
      <c r="C10185" t="str">
        <f t="shared" si="159"/>
        <v>4 – 5</v>
      </c>
      <c r="D10185">
        <v>47</v>
      </c>
      <c r="E10185" t="s">
        <v>13149</v>
      </c>
      <c r="G10185" t="s">
        <v>13150</v>
      </c>
      <c r="H10185" t="s">
        <v>13150</v>
      </c>
      <c r="I10185" t="s">
        <v>13144</v>
      </c>
      <c r="J10185" t="s">
        <v>13145</v>
      </c>
      <c r="K10185" t="s">
        <v>16069</v>
      </c>
      <c r="L10185" t="s">
        <v>14645</v>
      </c>
      <c r="M10185" t="s">
        <v>52</v>
      </c>
    </row>
    <row r="10186" spans="1:13">
      <c r="A10186" t="s">
        <v>13142</v>
      </c>
      <c r="B10186">
        <v>4.7</v>
      </c>
      <c r="C10186" t="str">
        <f t="shared" si="159"/>
        <v>4 – 5</v>
      </c>
      <c r="D10186">
        <v>47</v>
      </c>
      <c r="E10186" t="s">
        <v>13149</v>
      </c>
      <c r="G10186" t="s">
        <v>13150</v>
      </c>
      <c r="H10186" t="s">
        <v>13150</v>
      </c>
      <c r="I10186" t="s">
        <v>13144</v>
      </c>
      <c r="J10186" t="s">
        <v>13145</v>
      </c>
      <c r="K10186" t="s">
        <v>16069</v>
      </c>
      <c r="L10186" t="s">
        <v>14645</v>
      </c>
      <c r="M10186" t="s">
        <v>511</v>
      </c>
    </row>
  </sheetData>
  <phoneticPr fontId="18" type="noConversion"/>
  <conditionalFormatting sqref="A2">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33336-B8CF-4EB6-A810-021CFD10B3AE}">
  <dimension ref="A1:H3237"/>
  <sheetViews>
    <sheetView workbookViewId="0">
      <selection activeCell="A20" sqref="A20"/>
    </sheetView>
  </sheetViews>
  <sheetFormatPr defaultRowHeight="15"/>
  <cols>
    <col min="1" max="1" width="67.5703125" bestFit="1" customWidth="1"/>
    <col min="2" max="2" width="48.5703125" bestFit="1" customWidth="1"/>
    <col min="3" max="3" width="14.42578125" bestFit="1" customWidth="1"/>
    <col min="4" max="4" width="33" bestFit="1" customWidth="1"/>
    <col min="5" max="5" width="80.85546875" bestFit="1" customWidth="1"/>
    <col min="6" max="6" width="108.140625" bestFit="1" customWidth="1"/>
    <col min="7" max="7" width="174.85546875" bestFit="1" customWidth="1"/>
    <col min="8" max="8" width="59.85546875" bestFit="1" customWidth="1"/>
  </cols>
  <sheetData>
    <row r="1" spans="1:8">
      <c r="A1" s="1" t="s">
        <v>0</v>
      </c>
      <c r="B1" s="1" t="s">
        <v>1</v>
      </c>
      <c r="C1" s="1" t="s">
        <v>2</v>
      </c>
      <c r="D1" s="1" t="s">
        <v>3</v>
      </c>
      <c r="E1" s="1" t="s">
        <v>4</v>
      </c>
      <c r="F1" s="1" t="s">
        <v>5</v>
      </c>
      <c r="G1" s="1" t="s">
        <v>6</v>
      </c>
      <c r="H1" s="1" t="s">
        <v>7</v>
      </c>
    </row>
    <row r="2" spans="1:8">
      <c r="A2" s="1" t="s">
        <v>8</v>
      </c>
      <c r="B2" s="1" t="s">
        <v>9</v>
      </c>
      <c r="C2" s="1" t="s">
        <v>10</v>
      </c>
      <c r="D2" s="1" t="s">
        <v>11</v>
      </c>
      <c r="E2" s="1" t="s">
        <v>12</v>
      </c>
      <c r="F2" s="1" t="s">
        <v>13</v>
      </c>
      <c r="G2" s="1" t="s">
        <v>14</v>
      </c>
      <c r="H2" s="1" t="s">
        <v>15</v>
      </c>
    </row>
    <row r="3" spans="1:8">
      <c r="A3" s="1" t="s">
        <v>16</v>
      </c>
      <c r="B3" s="1" t="s">
        <v>17</v>
      </c>
      <c r="C3" s="1" t="s">
        <v>18</v>
      </c>
      <c r="D3" s="1" t="s">
        <v>19</v>
      </c>
      <c r="E3" s="1" t="s">
        <v>20</v>
      </c>
      <c r="F3" s="1" t="s">
        <v>21</v>
      </c>
      <c r="G3" s="1" t="s">
        <v>22</v>
      </c>
      <c r="H3" s="1" t="s">
        <v>23</v>
      </c>
    </row>
    <row r="4" spans="1:8">
      <c r="A4" s="1" t="s">
        <v>24</v>
      </c>
      <c r="B4" s="1" t="s">
        <v>25</v>
      </c>
      <c r="C4" s="1" t="s">
        <v>18</v>
      </c>
      <c r="D4" s="1"/>
      <c r="E4" s="1" t="s">
        <v>26</v>
      </c>
      <c r="F4" s="1" t="s">
        <v>27</v>
      </c>
      <c r="G4" s="1" t="s">
        <v>28</v>
      </c>
      <c r="H4" s="1" t="s">
        <v>29</v>
      </c>
    </row>
    <row r="5" spans="1:8">
      <c r="A5" s="1" t="s">
        <v>30</v>
      </c>
      <c r="B5" s="1" t="s">
        <v>31</v>
      </c>
      <c r="C5" s="1" t="s">
        <v>18</v>
      </c>
      <c r="D5" s="1" t="s">
        <v>32</v>
      </c>
      <c r="E5" s="1" t="s">
        <v>33</v>
      </c>
      <c r="F5" s="1" t="s">
        <v>34</v>
      </c>
      <c r="G5" s="1" t="s">
        <v>35</v>
      </c>
      <c r="H5" s="1" t="s">
        <v>36</v>
      </c>
    </row>
    <row r="6" spans="1:8">
      <c r="A6" s="1" t="s">
        <v>37</v>
      </c>
      <c r="B6" s="1" t="s">
        <v>38</v>
      </c>
      <c r="C6" s="1" t="s">
        <v>18</v>
      </c>
      <c r="D6" s="1" t="s">
        <v>39</v>
      </c>
      <c r="E6" s="1" t="s">
        <v>40</v>
      </c>
      <c r="F6" s="1" t="s">
        <v>41</v>
      </c>
      <c r="G6" s="1" t="s">
        <v>42</v>
      </c>
      <c r="H6" s="1" t="s">
        <v>43</v>
      </c>
    </row>
    <row r="7" spans="1:8">
      <c r="A7" s="1" t="s">
        <v>44</v>
      </c>
      <c r="B7" s="1" t="s">
        <v>45</v>
      </c>
      <c r="C7" s="1"/>
      <c r="D7" s="1" t="s">
        <v>46</v>
      </c>
      <c r="E7" s="1" t="s">
        <v>47</v>
      </c>
      <c r="F7" s="1" t="s">
        <v>48</v>
      </c>
      <c r="G7" s="1" t="s">
        <v>49</v>
      </c>
      <c r="H7" s="1" t="s">
        <v>43</v>
      </c>
    </row>
    <row r="8" spans="1:8">
      <c r="A8" s="1" t="s">
        <v>50</v>
      </c>
      <c r="B8" s="1" t="s">
        <v>51</v>
      </c>
      <c r="C8" s="1" t="s">
        <v>52</v>
      </c>
      <c r="D8" s="1" t="s">
        <v>53</v>
      </c>
      <c r="E8" s="1" t="s">
        <v>54</v>
      </c>
      <c r="F8" s="1" t="s">
        <v>55</v>
      </c>
      <c r="G8" s="1" t="s">
        <v>56</v>
      </c>
      <c r="H8" s="1" t="s">
        <v>52</v>
      </c>
    </row>
    <row r="9" spans="1:8">
      <c r="A9" s="1" t="s">
        <v>57</v>
      </c>
      <c r="B9" s="1" t="s">
        <v>58</v>
      </c>
      <c r="C9" s="1" t="s">
        <v>18</v>
      </c>
      <c r="D9" s="1" t="s">
        <v>39</v>
      </c>
      <c r="E9" s="1" t="s">
        <v>59</v>
      </c>
      <c r="F9" s="1" t="s">
        <v>60</v>
      </c>
      <c r="G9" s="1" t="s">
        <v>61</v>
      </c>
      <c r="H9" s="1" t="s">
        <v>62</v>
      </c>
    </row>
    <row r="10" spans="1:8">
      <c r="A10" s="1" t="s">
        <v>63</v>
      </c>
      <c r="B10" s="1" t="s">
        <v>64</v>
      </c>
      <c r="C10" s="1" t="s">
        <v>18</v>
      </c>
      <c r="D10" s="1" t="s">
        <v>65</v>
      </c>
      <c r="E10" s="1" t="s">
        <v>66</v>
      </c>
      <c r="F10" s="1" t="s">
        <v>67</v>
      </c>
      <c r="G10" s="1" t="s">
        <v>68</v>
      </c>
      <c r="H10" s="1" t="s">
        <v>69</v>
      </c>
    </row>
    <row r="11" spans="1:8">
      <c r="A11" s="1" t="s">
        <v>70</v>
      </c>
      <c r="B11" s="1" t="s">
        <v>71</v>
      </c>
      <c r="C11" s="1" t="s">
        <v>10</v>
      </c>
      <c r="D11" s="1" t="s">
        <v>72</v>
      </c>
      <c r="E11" s="1" t="s">
        <v>73</v>
      </c>
      <c r="F11" s="1" t="s">
        <v>74</v>
      </c>
      <c r="G11" s="1" t="s">
        <v>75</v>
      </c>
      <c r="H11" s="1" t="s">
        <v>76</v>
      </c>
    </row>
    <row r="12" spans="1:8">
      <c r="A12" s="1" t="s">
        <v>77</v>
      </c>
      <c r="B12" s="1" t="s">
        <v>78</v>
      </c>
      <c r="C12" s="1" t="s">
        <v>18</v>
      </c>
      <c r="D12" s="1" t="s">
        <v>72</v>
      </c>
      <c r="E12" s="1" t="s">
        <v>79</v>
      </c>
      <c r="F12" s="1" t="s">
        <v>80</v>
      </c>
      <c r="G12" s="1" t="s">
        <v>81</v>
      </c>
      <c r="H12" s="1" t="s">
        <v>82</v>
      </c>
    </row>
    <row r="13" spans="1:8">
      <c r="A13" s="1" t="s">
        <v>83</v>
      </c>
      <c r="B13" s="1" t="s">
        <v>84</v>
      </c>
      <c r="C13" s="1" t="s">
        <v>18</v>
      </c>
      <c r="D13" s="1" t="s">
        <v>65</v>
      </c>
      <c r="E13" s="1" t="s">
        <v>85</v>
      </c>
      <c r="F13" s="1" t="s">
        <v>86</v>
      </c>
      <c r="G13" s="1" t="s">
        <v>87</v>
      </c>
      <c r="H13" s="1" t="s">
        <v>88</v>
      </c>
    </row>
    <row r="14" spans="1:8">
      <c r="A14" s="1" t="s">
        <v>89</v>
      </c>
      <c r="B14" s="1" t="s">
        <v>90</v>
      </c>
      <c r="C14" s="1" t="s">
        <v>18</v>
      </c>
      <c r="D14" s="1" t="s">
        <v>72</v>
      </c>
      <c r="E14" s="1" t="s">
        <v>91</v>
      </c>
      <c r="F14" s="1" t="s">
        <v>92</v>
      </c>
      <c r="G14" s="1" t="s">
        <v>93</v>
      </c>
      <c r="H14" s="1" t="s">
        <v>29</v>
      </c>
    </row>
    <row r="15" spans="1:8">
      <c r="A15" s="1" t="s">
        <v>94</v>
      </c>
      <c r="B15" s="1" t="s">
        <v>95</v>
      </c>
      <c r="C15" s="1" t="s">
        <v>18</v>
      </c>
      <c r="D15" s="1" t="s">
        <v>96</v>
      </c>
      <c r="E15" s="1" t="s">
        <v>97</v>
      </c>
      <c r="F15" s="1" t="s">
        <v>98</v>
      </c>
      <c r="G15" s="1" t="s">
        <v>99</v>
      </c>
      <c r="H15" s="1" t="s">
        <v>29</v>
      </c>
    </row>
    <row r="16" spans="1:8">
      <c r="A16" s="1" t="s">
        <v>100</v>
      </c>
      <c r="B16" s="1"/>
      <c r="C16" s="1"/>
      <c r="D16" s="1"/>
      <c r="E16" s="1" t="s">
        <v>101</v>
      </c>
      <c r="F16" s="1" t="s">
        <v>102</v>
      </c>
      <c r="G16" s="1" t="s">
        <v>103</v>
      </c>
      <c r="H16" s="1"/>
    </row>
    <row r="17" spans="1:8">
      <c r="A17" s="1" t="s">
        <v>104</v>
      </c>
      <c r="B17" s="1" t="s">
        <v>105</v>
      </c>
      <c r="C17" s="1" t="s">
        <v>18</v>
      </c>
      <c r="D17" s="1" t="s">
        <v>72</v>
      </c>
      <c r="E17" s="1" t="s">
        <v>106</v>
      </c>
      <c r="F17" s="1" t="s">
        <v>107</v>
      </c>
      <c r="G17" s="1" t="s">
        <v>108</v>
      </c>
      <c r="H17" s="1" t="s">
        <v>18</v>
      </c>
    </row>
    <row r="18" spans="1:8">
      <c r="A18" s="1" t="s">
        <v>109</v>
      </c>
      <c r="B18" s="1" t="s">
        <v>110</v>
      </c>
      <c r="C18" s="1" t="s">
        <v>18</v>
      </c>
      <c r="D18" s="1" t="s">
        <v>111</v>
      </c>
      <c r="E18" s="1" t="s">
        <v>112</v>
      </c>
      <c r="F18" s="1" t="s">
        <v>113</v>
      </c>
      <c r="G18" s="1" t="s">
        <v>114</v>
      </c>
      <c r="H18" s="1" t="s">
        <v>115</v>
      </c>
    </row>
    <row r="19" spans="1:8">
      <c r="A19" s="1" t="s">
        <v>116</v>
      </c>
      <c r="B19" s="1" t="s">
        <v>117</v>
      </c>
      <c r="C19" s="1" t="s">
        <v>18</v>
      </c>
      <c r="D19" s="1" t="s">
        <v>53</v>
      </c>
      <c r="E19" s="1" t="s">
        <v>118</v>
      </c>
      <c r="F19" s="1" t="s">
        <v>119</v>
      </c>
      <c r="G19" s="1" t="s">
        <v>120</v>
      </c>
      <c r="H19" s="1" t="s">
        <v>43</v>
      </c>
    </row>
    <row r="20" spans="1:8">
      <c r="A20" s="1" t="s">
        <v>121</v>
      </c>
      <c r="B20" s="1" t="s">
        <v>117</v>
      </c>
      <c r="C20" s="1" t="s">
        <v>18</v>
      </c>
      <c r="D20" s="1" t="s">
        <v>72</v>
      </c>
      <c r="E20" s="1" t="s">
        <v>122</v>
      </c>
      <c r="F20" s="1" t="s">
        <v>123</v>
      </c>
      <c r="G20" s="1" t="s">
        <v>124</v>
      </c>
      <c r="H20" s="1" t="s">
        <v>125</v>
      </c>
    </row>
    <row r="21" spans="1:8">
      <c r="A21" s="1" t="s">
        <v>126</v>
      </c>
      <c r="B21" s="1" t="s">
        <v>127</v>
      </c>
      <c r="C21" s="1" t="s">
        <v>18</v>
      </c>
      <c r="D21" s="1" t="s">
        <v>72</v>
      </c>
      <c r="E21" s="1" t="s">
        <v>128</v>
      </c>
      <c r="F21" s="1" t="s">
        <v>129</v>
      </c>
      <c r="G21" s="1" t="s">
        <v>130</v>
      </c>
      <c r="H21" s="1" t="s">
        <v>18</v>
      </c>
    </row>
    <row r="22" spans="1:8">
      <c r="A22" s="1" t="s">
        <v>131</v>
      </c>
      <c r="B22" s="1" t="s">
        <v>132</v>
      </c>
      <c r="C22" s="1" t="s">
        <v>18</v>
      </c>
      <c r="D22" s="1" t="s">
        <v>133</v>
      </c>
      <c r="E22" s="1" t="s">
        <v>128</v>
      </c>
      <c r="F22" s="1" t="s">
        <v>134</v>
      </c>
      <c r="G22" s="1" t="s">
        <v>135</v>
      </c>
      <c r="H22" s="1" t="s">
        <v>136</v>
      </c>
    </row>
    <row r="23" spans="1:8">
      <c r="A23" s="1" t="s">
        <v>137</v>
      </c>
      <c r="B23" s="1" t="s">
        <v>138</v>
      </c>
      <c r="C23" s="1" t="s">
        <v>18</v>
      </c>
      <c r="D23" s="1"/>
      <c r="E23" s="1" t="s">
        <v>128</v>
      </c>
      <c r="F23" s="1" t="s">
        <v>139</v>
      </c>
      <c r="G23" s="1" t="s">
        <v>140</v>
      </c>
      <c r="H23" s="1" t="s">
        <v>141</v>
      </c>
    </row>
    <row r="24" spans="1:8">
      <c r="A24" s="1" t="s">
        <v>142</v>
      </c>
      <c r="B24" s="1" t="s">
        <v>143</v>
      </c>
      <c r="C24" s="1" t="s">
        <v>18</v>
      </c>
      <c r="D24" s="1"/>
      <c r="E24" s="1" t="s">
        <v>128</v>
      </c>
      <c r="F24" s="1" t="s">
        <v>144</v>
      </c>
      <c r="G24" s="1" t="s">
        <v>145</v>
      </c>
      <c r="H24" s="1" t="s">
        <v>146</v>
      </c>
    </row>
    <row r="25" spans="1:8">
      <c r="A25" s="1" t="s">
        <v>147</v>
      </c>
      <c r="B25" s="1" t="s">
        <v>148</v>
      </c>
      <c r="C25" s="1" t="s">
        <v>149</v>
      </c>
      <c r="D25" s="1" t="s">
        <v>150</v>
      </c>
      <c r="E25" s="1" t="s">
        <v>128</v>
      </c>
      <c r="F25" s="1" t="s">
        <v>151</v>
      </c>
      <c r="G25" s="1" t="s">
        <v>152</v>
      </c>
      <c r="H25" s="1" t="s">
        <v>153</v>
      </c>
    </row>
    <row r="26" spans="1:8">
      <c r="A26" s="1" t="s">
        <v>154</v>
      </c>
      <c r="B26" s="1" t="s">
        <v>155</v>
      </c>
      <c r="C26" s="1" t="s">
        <v>10</v>
      </c>
      <c r="D26" s="1"/>
      <c r="E26" s="1" t="s">
        <v>128</v>
      </c>
      <c r="F26" s="1" t="s">
        <v>156</v>
      </c>
      <c r="G26" s="1" t="s">
        <v>157</v>
      </c>
      <c r="H26" s="1" t="s">
        <v>158</v>
      </c>
    </row>
    <row r="27" spans="1:8">
      <c r="A27" s="1" t="s">
        <v>159</v>
      </c>
      <c r="B27" s="1" t="s">
        <v>160</v>
      </c>
      <c r="C27" s="1" t="s">
        <v>18</v>
      </c>
      <c r="D27" s="1" t="s">
        <v>161</v>
      </c>
      <c r="E27" s="1" t="s">
        <v>128</v>
      </c>
      <c r="F27" s="1" t="s">
        <v>162</v>
      </c>
      <c r="G27" s="1" t="s">
        <v>135</v>
      </c>
      <c r="H27" s="1" t="s">
        <v>163</v>
      </c>
    </row>
    <row r="28" spans="1:8">
      <c r="A28" s="1" t="s">
        <v>164</v>
      </c>
      <c r="B28" s="1" t="s">
        <v>165</v>
      </c>
      <c r="C28" s="1" t="s">
        <v>18</v>
      </c>
      <c r="D28" s="1" t="s">
        <v>72</v>
      </c>
      <c r="E28" s="1" t="s">
        <v>128</v>
      </c>
      <c r="F28" s="1" t="s">
        <v>166</v>
      </c>
      <c r="G28" s="1" t="s">
        <v>167</v>
      </c>
      <c r="H28" s="1" t="s">
        <v>29</v>
      </c>
    </row>
    <row r="29" spans="1:8">
      <c r="A29" s="1" t="s">
        <v>168</v>
      </c>
      <c r="B29" s="1" t="s">
        <v>169</v>
      </c>
      <c r="C29" s="1" t="s">
        <v>10</v>
      </c>
      <c r="D29" s="1" t="s">
        <v>170</v>
      </c>
      <c r="E29" s="1" t="s">
        <v>128</v>
      </c>
      <c r="F29" s="1" t="s">
        <v>171</v>
      </c>
      <c r="G29" s="1" t="s">
        <v>172</v>
      </c>
      <c r="H29" s="1" t="s">
        <v>173</v>
      </c>
    </row>
    <row r="30" spans="1:8">
      <c r="A30" s="1" t="s">
        <v>174</v>
      </c>
      <c r="B30" s="1" t="s">
        <v>175</v>
      </c>
      <c r="C30" s="1" t="s">
        <v>18</v>
      </c>
      <c r="D30" s="1" t="s">
        <v>72</v>
      </c>
      <c r="E30" s="1" t="s">
        <v>128</v>
      </c>
      <c r="F30" s="1" t="s">
        <v>176</v>
      </c>
      <c r="G30" s="1" t="s">
        <v>177</v>
      </c>
      <c r="H30" s="1" t="s">
        <v>178</v>
      </c>
    </row>
    <row r="31" spans="1:8">
      <c r="A31" s="1" t="s">
        <v>179</v>
      </c>
      <c r="B31" s="1" t="s">
        <v>180</v>
      </c>
      <c r="C31" s="1"/>
      <c r="D31" s="1" t="s">
        <v>72</v>
      </c>
      <c r="E31" s="1" t="s">
        <v>128</v>
      </c>
      <c r="F31" s="1" t="s">
        <v>181</v>
      </c>
      <c r="G31" s="1" t="s">
        <v>182</v>
      </c>
      <c r="H31" s="1" t="s">
        <v>183</v>
      </c>
    </row>
    <row r="32" spans="1:8">
      <c r="A32" s="1" t="s">
        <v>184</v>
      </c>
      <c r="B32" s="1" t="s">
        <v>185</v>
      </c>
      <c r="C32" s="1" t="s">
        <v>149</v>
      </c>
      <c r="D32" s="1" t="s">
        <v>72</v>
      </c>
      <c r="E32" s="1" t="s">
        <v>128</v>
      </c>
      <c r="F32" s="1" t="s">
        <v>186</v>
      </c>
      <c r="G32" s="1" t="s">
        <v>187</v>
      </c>
      <c r="H32" s="1" t="s">
        <v>188</v>
      </c>
    </row>
    <row r="33" spans="1:8">
      <c r="A33" s="1" t="s">
        <v>189</v>
      </c>
      <c r="B33" s="1" t="s">
        <v>180</v>
      </c>
      <c r="C33" s="1" t="s">
        <v>10</v>
      </c>
      <c r="D33" s="1" t="s">
        <v>190</v>
      </c>
      <c r="E33" s="1" t="s">
        <v>128</v>
      </c>
      <c r="F33" s="1" t="s">
        <v>191</v>
      </c>
      <c r="G33" s="1" t="s">
        <v>192</v>
      </c>
      <c r="H33" s="1" t="s">
        <v>173</v>
      </c>
    </row>
    <row r="34" spans="1:8">
      <c r="A34" s="1" t="s">
        <v>193</v>
      </c>
      <c r="B34" s="1" t="s">
        <v>194</v>
      </c>
      <c r="C34" s="1" t="s">
        <v>149</v>
      </c>
      <c r="D34" s="1" t="s">
        <v>195</v>
      </c>
      <c r="E34" s="1" t="s">
        <v>128</v>
      </c>
      <c r="F34" s="1" t="s">
        <v>196</v>
      </c>
      <c r="G34" s="1" t="s">
        <v>197</v>
      </c>
      <c r="H34" s="1" t="s">
        <v>149</v>
      </c>
    </row>
    <row r="35" spans="1:8" ht="30">
      <c r="A35" s="1" t="s">
        <v>198</v>
      </c>
      <c r="B35" s="1" t="s">
        <v>199</v>
      </c>
      <c r="C35" s="1" t="s">
        <v>18</v>
      </c>
      <c r="D35" s="1" t="s">
        <v>72</v>
      </c>
      <c r="E35" s="1" t="s">
        <v>128</v>
      </c>
      <c r="F35" s="1" t="s">
        <v>200</v>
      </c>
      <c r="G35" s="2" t="s">
        <v>201</v>
      </c>
      <c r="H35" s="1" t="s">
        <v>202</v>
      </c>
    </row>
    <row r="36" spans="1:8">
      <c r="A36" s="1" t="s">
        <v>203</v>
      </c>
      <c r="B36" s="1" t="s">
        <v>204</v>
      </c>
      <c r="C36" s="1" t="s">
        <v>10</v>
      </c>
      <c r="D36" s="1" t="s">
        <v>96</v>
      </c>
      <c r="E36" s="1" t="s">
        <v>128</v>
      </c>
      <c r="F36" s="1" t="s">
        <v>205</v>
      </c>
      <c r="G36" s="1" t="s">
        <v>206</v>
      </c>
      <c r="H36" s="1" t="s">
        <v>10</v>
      </c>
    </row>
    <row r="37" spans="1:8">
      <c r="A37" s="1" t="s">
        <v>207</v>
      </c>
      <c r="B37" s="1" t="s">
        <v>208</v>
      </c>
      <c r="C37" s="1" t="s">
        <v>18</v>
      </c>
      <c r="D37" s="1"/>
      <c r="E37" s="1" t="s">
        <v>128</v>
      </c>
      <c r="F37" s="1" t="s">
        <v>209</v>
      </c>
      <c r="G37" s="1" t="s">
        <v>210</v>
      </c>
      <c r="H37" s="1" t="s">
        <v>202</v>
      </c>
    </row>
    <row r="38" spans="1:8">
      <c r="A38" s="1" t="s">
        <v>211</v>
      </c>
      <c r="B38" s="1" t="s">
        <v>212</v>
      </c>
      <c r="C38" s="1"/>
      <c r="D38" s="1" t="s">
        <v>53</v>
      </c>
      <c r="E38" s="1" t="s">
        <v>128</v>
      </c>
      <c r="F38" s="1" t="s">
        <v>213</v>
      </c>
      <c r="G38" s="1" t="s">
        <v>214</v>
      </c>
      <c r="H38" s="1"/>
    </row>
    <row r="39" spans="1:8">
      <c r="A39" s="1" t="s">
        <v>215</v>
      </c>
      <c r="B39" s="1" t="s">
        <v>194</v>
      </c>
      <c r="C39" s="1" t="s">
        <v>18</v>
      </c>
      <c r="D39" s="1" t="s">
        <v>96</v>
      </c>
      <c r="E39" s="1" t="s">
        <v>128</v>
      </c>
      <c r="F39" s="1" t="s">
        <v>216</v>
      </c>
      <c r="G39" s="1" t="s">
        <v>217</v>
      </c>
      <c r="H39" s="1" t="s">
        <v>29</v>
      </c>
    </row>
    <row r="40" spans="1:8">
      <c r="A40" s="1" t="s">
        <v>218</v>
      </c>
      <c r="B40" s="1" t="s">
        <v>110</v>
      </c>
      <c r="C40" s="1" t="s">
        <v>18</v>
      </c>
      <c r="D40" s="1" t="s">
        <v>72</v>
      </c>
      <c r="E40" s="1" t="s">
        <v>128</v>
      </c>
      <c r="F40" s="1" t="s">
        <v>219</v>
      </c>
      <c r="G40" s="1" t="s">
        <v>220</v>
      </c>
      <c r="H40" s="1" t="s">
        <v>18</v>
      </c>
    </row>
    <row r="41" spans="1:8">
      <c r="A41" s="1" t="s">
        <v>221</v>
      </c>
      <c r="B41" s="1"/>
      <c r="C41" s="1"/>
      <c r="D41" s="1" t="s">
        <v>53</v>
      </c>
      <c r="E41" s="1" t="s">
        <v>128</v>
      </c>
      <c r="F41" s="1" t="s">
        <v>222</v>
      </c>
      <c r="G41" s="1" t="s">
        <v>223</v>
      </c>
      <c r="H41" s="1" t="s">
        <v>52</v>
      </c>
    </row>
    <row r="42" spans="1:8">
      <c r="A42" s="1" t="s">
        <v>224</v>
      </c>
      <c r="B42" s="1" t="s">
        <v>143</v>
      </c>
      <c r="C42" s="1" t="s">
        <v>18</v>
      </c>
      <c r="D42" s="1" t="s">
        <v>72</v>
      </c>
      <c r="E42" s="1" t="s">
        <v>128</v>
      </c>
      <c r="F42" s="1" t="s">
        <v>225</v>
      </c>
      <c r="G42" s="1" t="s">
        <v>226</v>
      </c>
      <c r="H42" s="1" t="s">
        <v>202</v>
      </c>
    </row>
    <row r="43" spans="1:8">
      <c r="A43" s="1" t="s">
        <v>227</v>
      </c>
      <c r="B43" s="1" t="s">
        <v>228</v>
      </c>
      <c r="C43" s="1" t="s">
        <v>18</v>
      </c>
      <c r="D43" s="1" t="s">
        <v>72</v>
      </c>
      <c r="E43" s="1" t="s">
        <v>128</v>
      </c>
      <c r="F43" s="1" t="s">
        <v>229</v>
      </c>
      <c r="G43" s="1" t="s">
        <v>230</v>
      </c>
      <c r="H43" s="1" t="s">
        <v>231</v>
      </c>
    </row>
    <row r="44" spans="1:8">
      <c r="A44" s="1" t="s">
        <v>232</v>
      </c>
      <c r="B44" s="1" t="s">
        <v>208</v>
      </c>
      <c r="C44" s="1" t="s">
        <v>233</v>
      </c>
      <c r="D44" s="1"/>
      <c r="E44" s="1" t="s">
        <v>128</v>
      </c>
      <c r="F44" s="1" t="s">
        <v>234</v>
      </c>
      <c r="G44" s="1" t="s">
        <v>235</v>
      </c>
      <c r="H44" s="1" t="s">
        <v>233</v>
      </c>
    </row>
    <row r="45" spans="1:8">
      <c r="A45" s="1" t="s">
        <v>236</v>
      </c>
      <c r="B45" s="1" t="s">
        <v>237</v>
      </c>
      <c r="C45" s="1"/>
      <c r="D45" s="1" t="s">
        <v>65</v>
      </c>
      <c r="E45" s="1" t="s">
        <v>128</v>
      </c>
      <c r="F45" s="1" t="s">
        <v>238</v>
      </c>
      <c r="G45" s="1" t="s">
        <v>239</v>
      </c>
      <c r="H45" s="1" t="s">
        <v>240</v>
      </c>
    </row>
    <row r="46" spans="1:8">
      <c r="A46" s="1" t="s">
        <v>241</v>
      </c>
      <c r="B46" s="1" t="s">
        <v>237</v>
      </c>
      <c r="C46" s="1" t="s">
        <v>18</v>
      </c>
      <c r="D46" s="1" t="s">
        <v>72</v>
      </c>
      <c r="E46" s="1" t="s">
        <v>128</v>
      </c>
      <c r="F46" s="1" t="s">
        <v>242</v>
      </c>
      <c r="G46" s="1" t="s">
        <v>243</v>
      </c>
      <c r="H46" s="1" t="s">
        <v>29</v>
      </c>
    </row>
    <row r="47" spans="1:8">
      <c r="A47" s="1" t="s">
        <v>244</v>
      </c>
      <c r="B47" s="1" t="s">
        <v>245</v>
      </c>
      <c r="C47" s="1"/>
      <c r="D47" s="1" t="s">
        <v>246</v>
      </c>
      <c r="E47" s="1" t="s">
        <v>128</v>
      </c>
      <c r="F47" s="1" t="s">
        <v>247</v>
      </c>
      <c r="G47" s="1" t="s">
        <v>248</v>
      </c>
      <c r="H47" s="1" t="s">
        <v>249</v>
      </c>
    </row>
    <row r="48" spans="1:8">
      <c r="A48" s="1" t="s">
        <v>250</v>
      </c>
      <c r="B48" s="1" t="s">
        <v>251</v>
      </c>
      <c r="C48" s="1" t="s">
        <v>252</v>
      </c>
      <c r="D48" s="1" t="s">
        <v>53</v>
      </c>
      <c r="E48" s="1" t="s">
        <v>128</v>
      </c>
      <c r="F48" s="1" t="s">
        <v>253</v>
      </c>
      <c r="G48" s="1" t="s">
        <v>254</v>
      </c>
      <c r="H48" s="1" t="s">
        <v>255</v>
      </c>
    </row>
    <row r="49" spans="1:8">
      <c r="A49" s="1" t="s">
        <v>256</v>
      </c>
      <c r="B49" s="1" t="s">
        <v>58</v>
      </c>
      <c r="C49" s="1" t="s">
        <v>257</v>
      </c>
      <c r="D49" s="1" t="s">
        <v>72</v>
      </c>
      <c r="E49" s="1" t="s">
        <v>128</v>
      </c>
      <c r="F49" s="1" t="s">
        <v>258</v>
      </c>
      <c r="G49" s="1" t="s">
        <v>259</v>
      </c>
      <c r="H49" s="1" t="s">
        <v>260</v>
      </c>
    </row>
    <row r="50" spans="1:8">
      <c r="A50" s="1" t="s">
        <v>261</v>
      </c>
      <c r="B50" s="1" t="s">
        <v>64</v>
      </c>
      <c r="C50" s="1" t="s">
        <v>262</v>
      </c>
      <c r="D50" s="1"/>
      <c r="E50" s="1" t="s">
        <v>128</v>
      </c>
      <c r="F50" s="1" t="s">
        <v>263</v>
      </c>
      <c r="G50" s="1" t="s">
        <v>264</v>
      </c>
      <c r="H50" s="1" t="s">
        <v>265</v>
      </c>
    </row>
    <row r="51" spans="1:8">
      <c r="A51" s="1" t="s">
        <v>266</v>
      </c>
      <c r="B51" s="1" t="s">
        <v>267</v>
      </c>
      <c r="C51" s="1" t="s">
        <v>18</v>
      </c>
      <c r="D51" s="1" t="s">
        <v>53</v>
      </c>
      <c r="E51" s="1" t="s">
        <v>128</v>
      </c>
      <c r="F51" s="1" t="s">
        <v>268</v>
      </c>
      <c r="G51" s="1" t="s">
        <v>269</v>
      </c>
      <c r="H51" s="1" t="s">
        <v>270</v>
      </c>
    </row>
    <row r="52" spans="1:8">
      <c r="A52" s="1" t="s">
        <v>271</v>
      </c>
      <c r="B52" s="1" t="s">
        <v>272</v>
      </c>
      <c r="C52" s="1" t="s">
        <v>18</v>
      </c>
      <c r="D52" s="1" t="s">
        <v>72</v>
      </c>
      <c r="E52" s="1" t="s">
        <v>128</v>
      </c>
      <c r="F52" s="1" t="s">
        <v>273</v>
      </c>
      <c r="G52" s="1" t="s">
        <v>274</v>
      </c>
      <c r="H52" s="1" t="s">
        <v>29</v>
      </c>
    </row>
    <row r="53" spans="1:8">
      <c r="A53" s="1" t="s">
        <v>275</v>
      </c>
      <c r="B53" s="1" t="s">
        <v>64</v>
      </c>
      <c r="C53" s="1" t="s">
        <v>10</v>
      </c>
      <c r="D53" s="1" t="s">
        <v>276</v>
      </c>
      <c r="E53" s="1" t="s">
        <v>128</v>
      </c>
      <c r="F53" s="1" t="s">
        <v>277</v>
      </c>
      <c r="G53" s="1" t="s">
        <v>278</v>
      </c>
      <c r="H53" s="1" t="s">
        <v>279</v>
      </c>
    </row>
    <row r="54" spans="1:8">
      <c r="A54" s="1" t="s">
        <v>280</v>
      </c>
      <c r="B54" s="1" t="s">
        <v>194</v>
      </c>
      <c r="C54" s="1" t="s">
        <v>10</v>
      </c>
      <c r="D54" s="1" t="s">
        <v>150</v>
      </c>
      <c r="E54" s="1" t="s">
        <v>128</v>
      </c>
      <c r="F54" s="1" t="s">
        <v>281</v>
      </c>
      <c r="G54" s="1" t="s">
        <v>278</v>
      </c>
      <c r="H54" s="1" t="s">
        <v>282</v>
      </c>
    </row>
    <row r="55" spans="1:8">
      <c r="A55" s="1" t="s">
        <v>283</v>
      </c>
      <c r="B55" s="1" t="s">
        <v>284</v>
      </c>
      <c r="C55" s="1" t="s">
        <v>10</v>
      </c>
      <c r="D55" s="1" t="s">
        <v>285</v>
      </c>
      <c r="E55" s="1" t="s">
        <v>128</v>
      </c>
      <c r="F55" s="1" t="s">
        <v>286</v>
      </c>
      <c r="G55" s="1" t="s">
        <v>278</v>
      </c>
      <c r="H55" s="1" t="s">
        <v>287</v>
      </c>
    </row>
    <row r="56" spans="1:8">
      <c r="A56" s="1" t="s">
        <v>288</v>
      </c>
      <c r="B56" s="1" t="s">
        <v>289</v>
      </c>
      <c r="C56" s="1" t="s">
        <v>18</v>
      </c>
      <c r="D56" s="1" t="s">
        <v>290</v>
      </c>
      <c r="E56" s="1" t="s">
        <v>128</v>
      </c>
      <c r="F56" s="1" t="s">
        <v>291</v>
      </c>
      <c r="G56" s="1" t="s">
        <v>292</v>
      </c>
      <c r="H56" s="1" t="s">
        <v>293</v>
      </c>
    </row>
    <row r="57" spans="1:8">
      <c r="A57" s="1" t="s">
        <v>294</v>
      </c>
      <c r="B57" s="1" t="s">
        <v>180</v>
      </c>
      <c r="C57" s="1"/>
      <c r="D57" s="1" t="s">
        <v>65</v>
      </c>
      <c r="E57" s="1" t="s">
        <v>128</v>
      </c>
      <c r="F57" s="1" t="s">
        <v>295</v>
      </c>
      <c r="G57" s="1" t="s">
        <v>296</v>
      </c>
      <c r="H57" s="1" t="s">
        <v>36</v>
      </c>
    </row>
    <row r="58" spans="1:8">
      <c r="A58" s="1" t="s">
        <v>297</v>
      </c>
      <c r="B58" s="1" t="s">
        <v>284</v>
      </c>
      <c r="C58" s="1" t="s">
        <v>18</v>
      </c>
      <c r="D58" s="1" t="s">
        <v>53</v>
      </c>
      <c r="E58" s="1" t="s">
        <v>128</v>
      </c>
      <c r="F58" s="1" t="s">
        <v>298</v>
      </c>
      <c r="G58" s="1" t="s">
        <v>299</v>
      </c>
      <c r="H58" s="1" t="s">
        <v>300</v>
      </c>
    </row>
    <row r="59" spans="1:8">
      <c r="A59" s="1" t="s">
        <v>301</v>
      </c>
      <c r="B59" s="1" t="s">
        <v>302</v>
      </c>
      <c r="C59" s="1" t="s">
        <v>10</v>
      </c>
      <c r="D59" s="1" t="s">
        <v>276</v>
      </c>
      <c r="E59" s="1" t="s">
        <v>128</v>
      </c>
      <c r="F59" s="1" t="s">
        <v>303</v>
      </c>
      <c r="G59" s="1" t="s">
        <v>304</v>
      </c>
      <c r="H59" s="1" t="s">
        <v>305</v>
      </c>
    </row>
    <row r="60" spans="1:8">
      <c r="A60" s="1" t="s">
        <v>306</v>
      </c>
      <c r="B60" s="1" t="s">
        <v>284</v>
      </c>
      <c r="C60" s="1" t="s">
        <v>149</v>
      </c>
      <c r="D60" s="1" t="s">
        <v>307</v>
      </c>
      <c r="E60" s="1" t="s">
        <v>128</v>
      </c>
      <c r="F60" s="1" t="s">
        <v>308</v>
      </c>
      <c r="G60" s="1" t="s">
        <v>309</v>
      </c>
      <c r="H60" s="1" t="s">
        <v>310</v>
      </c>
    </row>
    <row r="61" spans="1:8">
      <c r="A61" s="1" t="s">
        <v>311</v>
      </c>
      <c r="B61" s="1" t="s">
        <v>312</v>
      </c>
      <c r="C61" s="1" t="s">
        <v>262</v>
      </c>
      <c r="D61" s="1"/>
      <c r="E61" s="1" t="s">
        <v>128</v>
      </c>
      <c r="F61" s="1" t="s">
        <v>313</v>
      </c>
      <c r="G61" s="1" t="s">
        <v>314</v>
      </c>
      <c r="H61" s="1" t="s">
        <v>305</v>
      </c>
    </row>
    <row r="62" spans="1:8">
      <c r="A62" s="1" t="s">
        <v>315</v>
      </c>
      <c r="B62" s="1" t="s">
        <v>316</v>
      </c>
      <c r="C62" s="1" t="s">
        <v>18</v>
      </c>
      <c r="D62" s="1" t="s">
        <v>133</v>
      </c>
      <c r="E62" s="1" t="s">
        <v>128</v>
      </c>
      <c r="F62" s="1" t="s">
        <v>317</v>
      </c>
      <c r="G62" s="1" t="s">
        <v>318</v>
      </c>
      <c r="H62" s="1" t="s">
        <v>319</v>
      </c>
    </row>
    <row r="63" spans="1:8">
      <c r="A63" s="1" t="s">
        <v>320</v>
      </c>
      <c r="B63" s="1" t="s">
        <v>321</v>
      </c>
      <c r="C63" s="1" t="s">
        <v>18</v>
      </c>
      <c r="D63" s="1" t="s">
        <v>150</v>
      </c>
      <c r="E63" s="1" t="s">
        <v>128</v>
      </c>
      <c r="F63" s="1" t="s">
        <v>322</v>
      </c>
      <c r="G63" s="1" t="s">
        <v>323</v>
      </c>
      <c r="H63" s="1" t="s">
        <v>324</v>
      </c>
    </row>
    <row r="64" spans="1:8">
      <c r="A64" s="1" t="s">
        <v>325</v>
      </c>
      <c r="B64" s="1" t="s">
        <v>180</v>
      </c>
      <c r="C64" s="1" t="s">
        <v>18</v>
      </c>
      <c r="D64" s="1"/>
      <c r="E64" s="1" t="s">
        <v>128</v>
      </c>
      <c r="F64" s="1" t="s">
        <v>326</v>
      </c>
      <c r="G64" s="1" t="s">
        <v>327</v>
      </c>
      <c r="H64" s="1" t="s">
        <v>328</v>
      </c>
    </row>
    <row r="65" spans="1:8">
      <c r="A65" s="1" t="s">
        <v>329</v>
      </c>
      <c r="B65" s="1" t="s">
        <v>180</v>
      </c>
      <c r="C65" s="1" t="s">
        <v>330</v>
      </c>
      <c r="D65" s="1" t="s">
        <v>39</v>
      </c>
      <c r="E65" s="1" t="s">
        <v>128</v>
      </c>
      <c r="F65" s="1" t="s">
        <v>331</v>
      </c>
      <c r="G65" s="1" t="s">
        <v>332</v>
      </c>
      <c r="H65" s="1" t="s">
        <v>333</v>
      </c>
    </row>
    <row r="66" spans="1:8">
      <c r="A66" s="1" t="s">
        <v>334</v>
      </c>
      <c r="B66" s="1" t="s">
        <v>335</v>
      </c>
      <c r="C66" s="1" t="s">
        <v>149</v>
      </c>
      <c r="D66" s="1" t="s">
        <v>336</v>
      </c>
      <c r="E66" s="1" t="s">
        <v>128</v>
      </c>
      <c r="F66" s="1" t="s">
        <v>337</v>
      </c>
      <c r="G66" s="1" t="s">
        <v>338</v>
      </c>
      <c r="H66" s="1" t="s">
        <v>339</v>
      </c>
    </row>
    <row r="67" spans="1:8">
      <c r="A67" s="1" t="s">
        <v>340</v>
      </c>
      <c r="B67" s="1" t="s">
        <v>341</v>
      </c>
      <c r="C67" s="1" t="s">
        <v>18</v>
      </c>
      <c r="D67" s="1" t="s">
        <v>53</v>
      </c>
      <c r="E67" s="1" t="s">
        <v>128</v>
      </c>
      <c r="F67" s="1" t="s">
        <v>342</v>
      </c>
      <c r="G67" s="1" t="s">
        <v>343</v>
      </c>
      <c r="H67" s="1" t="s">
        <v>319</v>
      </c>
    </row>
    <row r="68" spans="1:8">
      <c r="A68" s="1" t="s">
        <v>344</v>
      </c>
      <c r="B68" s="1" t="s">
        <v>127</v>
      </c>
      <c r="C68" s="1" t="s">
        <v>18</v>
      </c>
      <c r="D68" s="1" t="s">
        <v>72</v>
      </c>
      <c r="E68" s="1" t="s">
        <v>128</v>
      </c>
      <c r="F68" s="1" t="s">
        <v>345</v>
      </c>
      <c r="G68" s="1" t="s">
        <v>346</v>
      </c>
      <c r="H68" s="1" t="s">
        <v>347</v>
      </c>
    </row>
    <row r="69" spans="1:8">
      <c r="A69" s="1" t="s">
        <v>348</v>
      </c>
      <c r="B69" s="1" t="s">
        <v>349</v>
      </c>
      <c r="C69" s="1" t="s">
        <v>233</v>
      </c>
      <c r="D69" s="1"/>
      <c r="E69" s="1" t="s">
        <v>128</v>
      </c>
      <c r="F69" s="1" t="s">
        <v>350</v>
      </c>
      <c r="G69" s="1" t="s">
        <v>351</v>
      </c>
      <c r="H69" s="1" t="s">
        <v>352</v>
      </c>
    </row>
    <row r="70" spans="1:8" ht="30">
      <c r="A70" s="1" t="s">
        <v>353</v>
      </c>
      <c r="B70" s="1" t="s">
        <v>245</v>
      </c>
      <c r="C70" s="1" t="s">
        <v>10</v>
      </c>
      <c r="D70" s="1" t="s">
        <v>354</v>
      </c>
      <c r="E70" s="1" t="s">
        <v>128</v>
      </c>
      <c r="F70" s="1" t="s">
        <v>355</v>
      </c>
      <c r="G70" s="2" t="s">
        <v>356</v>
      </c>
      <c r="H70" s="1" t="s">
        <v>357</v>
      </c>
    </row>
    <row r="71" spans="1:8">
      <c r="A71" s="1" t="s">
        <v>358</v>
      </c>
      <c r="B71" s="1" t="s">
        <v>359</v>
      </c>
      <c r="C71" s="1" t="s">
        <v>18</v>
      </c>
      <c r="D71" s="1" t="s">
        <v>65</v>
      </c>
      <c r="E71" s="1" t="s">
        <v>128</v>
      </c>
      <c r="F71" s="1" t="s">
        <v>360</v>
      </c>
      <c r="G71" s="1" t="s">
        <v>361</v>
      </c>
      <c r="H71" s="1" t="s">
        <v>362</v>
      </c>
    </row>
    <row r="72" spans="1:8">
      <c r="A72" s="1" t="s">
        <v>363</v>
      </c>
      <c r="B72" s="1" t="s">
        <v>245</v>
      </c>
      <c r="C72" s="1" t="s">
        <v>18</v>
      </c>
      <c r="D72" s="1"/>
      <c r="E72" s="1" t="s">
        <v>128</v>
      </c>
      <c r="F72" s="1" t="s">
        <v>364</v>
      </c>
      <c r="G72" s="1" t="s">
        <v>365</v>
      </c>
      <c r="H72" s="1" t="s">
        <v>366</v>
      </c>
    </row>
    <row r="73" spans="1:8">
      <c r="A73" s="1" t="s">
        <v>367</v>
      </c>
      <c r="B73" s="1" t="s">
        <v>237</v>
      </c>
      <c r="C73" s="1" t="s">
        <v>18</v>
      </c>
      <c r="D73" s="1" t="s">
        <v>72</v>
      </c>
      <c r="E73" s="1" t="s">
        <v>128</v>
      </c>
      <c r="F73" s="1" t="s">
        <v>368</v>
      </c>
      <c r="G73" s="1" t="s">
        <v>369</v>
      </c>
      <c r="H73" s="1" t="s">
        <v>370</v>
      </c>
    </row>
    <row r="74" spans="1:8">
      <c r="A74" s="1" t="s">
        <v>371</v>
      </c>
      <c r="B74" s="1"/>
      <c r="C74" s="1" t="s">
        <v>18</v>
      </c>
      <c r="D74" s="1"/>
      <c r="E74" s="1" t="s">
        <v>128</v>
      </c>
      <c r="F74" s="1" t="s">
        <v>372</v>
      </c>
      <c r="G74" s="1" t="s">
        <v>373</v>
      </c>
      <c r="H74" s="1" t="s">
        <v>374</v>
      </c>
    </row>
    <row r="75" spans="1:8">
      <c r="A75" s="1" t="s">
        <v>375</v>
      </c>
      <c r="B75" s="1" t="s">
        <v>31</v>
      </c>
      <c r="C75" s="1" t="s">
        <v>18</v>
      </c>
      <c r="D75" s="1" t="s">
        <v>39</v>
      </c>
      <c r="E75" s="1" t="s">
        <v>128</v>
      </c>
      <c r="F75" s="1" t="s">
        <v>376</v>
      </c>
      <c r="G75" s="1" t="s">
        <v>377</v>
      </c>
      <c r="H75" s="1" t="s">
        <v>319</v>
      </c>
    </row>
    <row r="76" spans="1:8">
      <c r="A76" s="1" t="s">
        <v>378</v>
      </c>
      <c r="B76" s="1" t="s">
        <v>379</v>
      </c>
      <c r="C76" s="1" t="s">
        <v>18</v>
      </c>
      <c r="D76" s="1" t="s">
        <v>96</v>
      </c>
      <c r="E76" s="1" t="s">
        <v>128</v>
      </c>
      <c r="F76" s="1" t="s">
        <v>380</v>
      </c>
      <c r="G76" s="1" t="s">
        <v>381</v>
      </c>
      <c r="H76" s="1" t="s">
        <v>382</v>
      </c>
    </row>
    <row r="77" spans="1:8">
      <c r="A77" s="1" t="s">
        <v>383</v>
      </c>
      <c r="B77" s="1" t="s">
        <v>180</v>
      </c>
      <c r="C77" s="1" t="s">
        <v>257</v>
      </c>
      <c r="D77" s="1" t="s">
        <v>72</v>
      </c>
      <c r="E77" s="1" t="s">
        <v>128</v>
      </c>
      <c r="F77" s="1" t="s">
        <v>384</v>
      </c>
      <c r="G77" s="1" t="s">
        <v>385</v>
      </c>
      <c r="H77" s="1" t="s">
        <v>257</v>
      </c>
    </row>
    <row r="78" spans="1:8">
      <c r="A78" s="1" t="s">
        <v>386</v>
      </c>
      <c r="B78" s="1" t="s">
        <v>387</v>
      </c>
      <c r="C78" s="1" t="s">
        <v>18</v>
      </c>
      <c r="D78" s="1" t="s">
        <v>96</v>
      </c>
      <c r="E78" s="1" t="s">
        <v>128</v>
      </c>
      <c r="F78" s="1" t="s">
        <v>388</v>
      </c>
      <c r="G78" s="1" t="s">
        <v>389</v>
      </c>
      <c r="H78" s="1" t="s">
        <v>390</v>
      </c>
    </row>
    <row r="79" spans="1:8">
      <c r="A79" s="1" t="s">
        <v>391</v>
      </c>
      <c r="B79" s="1" t="s">
        <v>392</v>
      </c>
      <c r="C79" s="1" t="s">
        <v>18</v>
      </c>
      <c r="D79" s="1" t="s">
        <v>150</v>
      </c>
      <c r="E79" s="1" t="s">
        <v>128</v>
      </c>
      <c r="F79" s="1" t="s">
        <v>393</v>
      </c>
      <c r="G79" s="1" t="s">
        <v>394</v>
      </c>
      <c r="H79" s="1" t="s">
        <v>395</v>
      </c>
    </row>
    <row r="80" spans="1:8">
      <c r="A80" s="1" t="s">
        <v>396</v>
      </c>
      <c r="B80" s="1" t="s">
        <v>397</v>
      </c>
      <c r="C80" s="1" t="s">
        <v>18</v>
      </c>
      <c r="D80" s="1"/>
      <c r="E80" s="1" t="s">
        <v>128</v>
      </c>
      <c r="F80" s="1" t="s">
        <v>398</v>
      </c>
      <c r="G80" s="1" t="s">
        <v>399</v>
      </c>
      <c r="H80" s="1" t="s">
        <v>400</v>
      </c>
    </row>
    <row r="81" spans="1:8">
      <c r="A81" s="1" t="s">
        <v>401</v>
      </c>
      <c r="B81" s="1" t="s">
        <v>402</v>
      </c>
      <c r="C81" s="1" t="s">
        <v>18</v>
      </c>
      <c r="D81" s="1" t="s">
        <v>403</v>
      </c>
      <c r="E81" s="1" t="s">
        <v>128</v>
      </c>
      <c r="F81" s="1" t="s">
        <v>404</v>
      </c>
      <c r="G81" s="1" t="s">
        <v>405</v>
      </c>
      <c r="H81" s="1" t="s">
        <v>406</v>
      </c>
    </row>
    <row r="82" spans="1:8">
      <c r="A82" s="1" t="s">
        <v>407</v>
      </c>
      <c r="B82" s="1" t="s">
        <v>408</v>
      </c>
      <c r="C82" s="1" t="s">
        <v>18</v>
      </c>
      <c r="D82" s="1"/>
      <c r="E82" s="1" t="s">
        <v>128</v>
      </c>
      <c r="F82" s="1" t="s">
        <v>409</v>
      </c>
      <c r="G82" s="1" t="s">
        <v>410</v>
      </c>
      <c r="H82" s="1" t="s">
        <v>411</v>
      </c>
    </row>
    <row r="83" spans="1:8">
      <c r="A83" s="1" t="s">
        <v>412</v>
      </c>
      <c r="B83" s="1" t="s">
        <v>413</v>
      </c>
      <c r="C83" s="1" t="s">
        <v>18</v>
      </c>
      <c r="D83" s="1" t="s">
        <v>111</v>
      </c>
      <c r="E83" s="1" t="s">
        <v>128</v>
      </c>
      <c r="F83" s="1" t="s">
        <v>414</v>
      </c>
      <c r="G83" s="1" t="s">
        <v>415</v>
      </c>
      <c r="H83" s="1" t="s">
        <v>416</v>
      </c>
    </row>
    <row r="84" spans="1:8">
      <c r="A84" s="1" t="s">
        <v>417</v>
      </c>
      <c r="B84" s="1" t="s">
        <v>284</v>
      </c>
      <c r="C84" s="1" t="s">
        <v>257</v>
      </c>
      <c r="D84" s="1" t="s">
        <v>111</v>
      </c>
      <c r="E84" s="1" t="s">
        <v>128</v>
      </c>
      <c r="F84" s="1" t="s">
        <v>418</v>
      </c>
      <c r="G84" s="1" t="s">
        <v>419</v>
      </c>
      <c r="H84" s="1" t="s">
        <v>352</v>
      </c>
    </row>
    <row r="85" spans="1:8">
      <c r="A85" s="1" t="s">
        <v>420</v>
      </c>
      <c r="B85" s="1" t="s">
        <v>421</v>
      </c>
      <c r="C85" s="1" t="s">
        <v>18</v>
      </c>
      <c r="D85" s="1"/>
      <c r="E85" s="1" t="s">
        <v>128</v>
      </c>
      <c r="F85" s="1" t="s">
        <v>422</v>
      </c>
      <c r="G85" s="1" t="s">
        <v>423</v>
      </c>
      <c r="H85" s="1" t="s">
        <v>424</v>
      </c>
    </row>
    <row r="86" spans="1:8">
      <c r="A86" s="1" t="s">
        <v>425</v>
      </c>
      <c r="B86" s="1" t="s">
        <v>426</v>
      </c>
      <c r="C86" s="1" t="s">
        <v>18</v>
      </c>
      <c r="D86" s="1" t="s">
        <v>307</v>
      </c>
      <c r="E86" s="1" t="s">
        <v>128</v>
      </c>
      <c r="F86" s="1" t="s">
        <v>427</v>
      </c>
      <c r="G86" s="1" t="s">
        <v>428</v>
      </c>
      <c r="H86" s="1" t="s">
        <v>429</v>
      </c>
    </row>
    <row r="87" spans="1:8">
      <c r="A87" s="1" t="s">
        <v>430</v>
      </c>
      <c r="B87" s="1" t="s">
        <v>208</v>
      </c>
      <c r="C87" s="1" t="s">
        <v>18</v>
      </c>
      <c r="D87" s="1" t="s">
        <v>72</v>
      </c>
      <c r="E87" s="1" t="s">
        <v>128</v>
      </c>
      <c r="F87" s="1" t="s">
        <v>431</v>
      </c>
      <c r="G87" s="1" t="s">
        <v>432</v>
      </c>
      <c r="H87" s="1" t="s">
        <v>433</v>
      </c>
    </row>
    <row r="88" spans="1:8">
      <c r="A88" s="1" t="s">
        <v>434</v>
      </c>
      <c r="B88" s="1" t="s">
        <v>105</v>
      </c>
      <c r="C88" s="1" t="s">
        <v>18</v>
      </c>
      <c r="D88" s="1" t="s">
        <v>111</v>
      </c>
      <c r="E88" s="1" t="s">
        <v>128</v>
      </c>
      <c r="F88" s="1" t="s">
        <v>435</v>
      </c>
      <c r="G88" s="1" t="s">
        <v>436</v>
      </c>
      <c r="H88" s="1" t="s">
        <v>437</v>
      </c>
    </row>
    <row r="89" spans="1:8">
      <c r="A89" s="1" t="s">
        <v>438</v>
      </c>
      <c r="B89" s="1" t="s">
        <v>439</v>
      </c>
      <c r="C89" s="1" t="s">
        <v>18</v>
      </c>
      <c r="D89" s="1" t="s">
        <v>72</v>
      </c>
      <c r="E89" s="1" t="s">
        <v>128</v>
      </c>
      <c r="F89" s="1" t="s">
        <v>440</v>
      </c>
      <c r="G89" s="1" t="s">
        <v>441</v>
      </c>
      <c r="H89" s="1" t="s">
        <v>442</v>
      </c>
    </row>
    <row r="90" spans="1:8">
      <c r="A90" s="1" t="s">
        <v>443</v>
      </c>
      <c r="B90" s="1" t="s">
        <v>444</v>
      </c>
      <c r="C90" s="1"/>
      <c r="D90" s="1"/>
      <c r="E90" s="1" t="s">
        <v>128</v>
      </c>
      <c r="F90" s="1" t="s">
        <v>445</v>
      </c>
      <c r="G90" s="1" t="s">
        <v>446</v>
      </c>
      <c r="H90" s="1" t="s">
        <v>447</v>
      </c>
    </row>
    <row r="91" spans="1:8">
      <c r="A91" s="1" t="s">
        <v>448</v>
      </c>
      <c r="B91" s="1" t="s">
        <v>312</v>
      </c>
      <c r="C91" s="1" t="s">
        <v>10</v>
      </c>
      <c r="D91" s="1"/>
      <c r="E91" s="1" t="s">
        <v>128</v>
      </c>
      <c r="F91" s="1" t="s">
        <v>449</v>
      </c>
      <c r="G91" s="1" t="s">
        <v>450</v>
      </c>
      <c r="H91" s="1" t="s">
        <v>451</v>
      </c>
    </row>
    <row r="92" spans="1:8">
      <c r="A92" s="1" t="s">
        <v>452</v>
      </c>
      <c r="B92" s="1" t="s">
        <v>453</v>
      </c>
      <c r="C92" s="1" t="s">
        <v>330</v>
      </c>
      <c r="D92" s="1" t="s">
        <v>65</v>
      </c>
      <c r="E92" s="1" t="s">
        <v>128</v>
      </c>
      <c r="F92" s="1" t="s">
        <v>454</v>
      </c>
      <c r="G92" s="1" t="s">
        <v>455</v>
      </c>
      <c r="H92" s="1" t="s">
        <v>456</v>
      </c>
    </row>
    <row r="93" spans="1:8">
      <c r="A93" s="1" t="s">
        <v>457</v>
      </c>
      <c r="B93" s="1" t="s">
        <v>117</v>
      </c>
      <c r="C93" s="1" t="s">
        <v>18</v>
      </c>
      <c r="D93" s="1" t="s">
        <v>72</v>
      </c>
      <c r="E93" s="1" t="s">
        <v>128</v>
      </c>
      <c r="F93" s="1" t="s">
        <v>458</v>
      </c>
      <c r="G93" s="1" t="s">
        <v>459</v>
      </c>
      <c r="H93" s="1" t="s">
        <v>202</v>
      </c>
    </row>
    <row r="94" spans="1:8">
      <c r="A94" s="1" t="s">
        <v>460</v>
      </c>
      <c r="B94" s="1" t="s">
        <v>461</v>
      </c>
      <c r="C94" s="1" t="s">
        <v>18</v>
      </c>
      <c r="D94" s="1" t="s">
        <v>72</v>
      </c>
      <c r="E94" s="1" t="s">
        <v>128</v>
      </c>
      <c r="F94" s="1" t="s">
        <v>462</v>
      </c>
      <c r="G94" s="1" t="s">
        <v>463</v>
      </c>
      <c r="H94" s="1" t="s">
        <v>293</v>
      </c>
    </row>
    <row r="95" spans="1:8">
      <c r="A95" s="1" t="s">
        <v>464</v>
      </c>
      <c r="B95" s="1" t="s">
        <v>169</v>
      </c>
      <c r="C95" s="1" t="s">
        <v>149</v>
      </c>
      <c r="D95" s="1" t="s">
        <v>96</v>
      </c>
      <c r="E95" s="1" t="s">
        <v>128</v>
      </c>
      <c r="F95" s="1" t="s">
        <v>465</v>
      </c>
      <c r="G95" s="1" t="s">
        <v>466</v>
      </c>
      <c r="H95" s="1" t="s">
        <v>467</v>
      </c>
    </row>
    <row r="96" spans="1:8">
      <c r="A96" s="1" t="s">
        <v>468</v>
      </c>
      <c r="B96" s="1" t="s">
        <v>58</v>
      </c>
      <c r="C96" s="1"/>
      <c r="D96" s="1" t="s">
        <v>39</v>
      </c>
      <c r="E96" s="1" t="s">
        <v>128</v>
      </c>
      <c r="F96" s="1" t="s">
        <v>469</v>
      </c>
      <c r="G96" s="1" t="s">
        <v>470</v>
      </c>
      <c r="H96" s="1" t="s">
        <v>471</v>
      </c>
    </row>
    <row r="97" spans="1:8">
      <c r="A97" s="1" t="s">
        <v>472</v>
      </c>
      <c r="B97" s="1"/>
      <c r="C97" s="1" t="s">
        <v>18</v>
      </c>
      <c r="D97" s="1" t="s">
        <v>53</v>
      </c>
      <c r="E97" s="1" t="s">
        <v>128</v>
      </c>
      <c r="F97" s="1" t="s">
        <v>473</v>
      </c>
      <c r="G97" s="1" t="s">
        <v>455</v>
      </c>
      <c r="H97" s="1" t="s">
        <v>474</v>
      </c>
    </row>
    <row r="98" spans="1:8">
      <c r="A98" s="1" t="s">
        <v>475</v>
      </c>
      <c r="B98" s="1" t="s">
        <v>204</v>
      </c>
      <c r="C98" s="1" t="s">
        <v>262</v>
      </c>
      <c r="D98" s="1"/>
      <c r="E98" s="1" t="s">
        <v>128</v>
      </c>
      <c r="F98" s="1" t="s">
        <v>476</v>
      </c>
      <c r="G98" s="1" t="s">
        <v>477</v>
      </c>
      <c r="H98" s="1" t="s">
        <v>265</v>
      </c>
    </row>
    <row r="99" spans="1:8">
      <c r="A99" s="1" t="s">
        <v>478</v>
      </c>
      <c r="B99" s="1" t="s">
        <v>479</v>
      </c>
      <c r="C99" s="1" t="s">
        <v>18</v>
      </c>
      <c r="D99" s="1"/>
      <c r="E99" s="1" t="s">
        <v>128</v>
      </c>
      <c r="F99" s="1" t="s">
        <v>480</v>
      </c>
      <c r="G99" s="1" t="s">
        <v>481</v>
      </c>
      <c r="H99" s="1" t="s">
        <v>482</v>
      </c>
    </row>
    <row r="100" spans="1:8">
      <c r="A100" s="1" t="s">
        <v>483</v>
      </c>
      <c r="B100" s="1" t="s">
        <v>45</v>
      </c>
      <c r="C100" s="1" t="s">
        <v>18</v>
      </c>
      <c r="D100" s="1"/>
      <c r="E100" s="1" t="s">
        <v>128</v>
      </c>
      <c r="F100" s="1" t="s">
        <v>484</v>
      </c>
      <c r="G100" s="1" t="s">
        <v>485</v>
      </c>
      <c r="H100" s="1" t="s">
        <v>293</v>
      </c>
    </row>
    <row r="101" spans="1:8">
      <c r="A101" s="1" t="s">
        <v>486</v>
      </c>
      <c r="B101" s="1" t="s">
        <v>402</v>
      </c>
      <c r="C101" s="1" t="s">
        <v>18</v>
      </c>
      <c r="D101" s="1" t="s">
        <v>53</v>
      </c>
      <c r="E101" s="1" t="s">
        <v>128</v>
      </c>
      <c r="F101" s="1" t="s">
        <v>487</v>
      </c>
      <c r="G101" s="1" t="s">
        <v>488</v>
      </c>
      <c r="H101" s="1" t="s">
        <v>489</v>
      </c>
    </row>
    <row r="102" spans="1:8">
      <c r="A102" s="1" t="s">
        <v>490</v>
      </c>
      <c r="B102" s="1" t="s">
        <v>341</v>
      </c>
      <c r="C102" s="1" t="s">
        <v>18</v>
      </c>
      <c r="D102" s="1" t="s">
        <v>53</v>
      </c>
      <c r="E102" s="1" t="s">
        <v>128</v>
      </c>
      <c r="F102" s="1" t="s">
        <v>491</v>
      </c>
      <c r="G102" s="1" t="s">
        <v>492</v>
      </c>
      <c r="H102" s="1" t="s">
        <v>493</v>
      </c>
    </row>
    <row r="103" spans="1:8">
      <c r="A103" s="1" t="s">
        <v>494</v>
      </c>
      <c r="B103" s="1"/>
      <c r="C103" s="1"/>
      <c r="D103" s="1" t="s">
        <v>150</v>
      </c>
      <c r="E103" s="1" t="s">
        <v>128</v>
      </c>
      <c r="F103" s="1" t="s">
        <v>495</v>
      </c>
      <c r="G103" s="1" t="s">
        <v>496</v>
      </c>
      <c r="H103" s="1" t="s">
        <v>497</v>
      </c>
    </row>
    <row r="104" spans="1:8">
      <c r="A104" s="1" t="s">
        <v>498</v>
      </c>
      <c r="B104" s="1" t="s">
        <v>45</v>
      </c>
      <c r="C104" s="1" t="s">
        <v>10</v>
      </c>
      <c r="D104" s="1"/>
      <c r="E104" s="1" t="s">
        <v>128</v>
      </c>
      <c r="F104" s="1" t="s">
        <v>499</v>
      </c>
      <c r="G104" s="1" t="s">
        <v>500</v>
      </c>
      <c r="H104" s="1" t="s">
        <v>501</v>
      </c>
    </row>
    <row r="105" spans="1:8">
      <c r="A105" s="1" t="s">
        <v>502</v>
      </c>
      <c r="B105" s="1" t="s">
        <v>349</v>
      </c>
      <c r="C105" s="1" t="s">
        <v>10</v>
      </c>
      <c r="D105" s="1" t="s">
        <v>72</v>
      </c>
      <c r="E105" s="1" t="s">
        <v>128</v>
      </c>
      <c r="F105" s="1" t="s">
        <v>503</v>
      </c>
      <c r="G105" s="1" t="s">
        <v>504</v>
      </c>
      <c r="H105" s="1" t="s">
        <v>505</v>
      </c>
    </row>
    <row r="106" spans="1:8">
      <c r="A106" s="1" t="s">
        <v>506</v>
      </c>
      <c r="B106" s="1" t="s">
        <v>194</v>
      </c>
      <c r="C106" s="1" t="s">
        <v>149</v>
      </c>
      <c r="D106" s="1" t="s">
        <v>150</v>
      </c>
      <c r="E106" s="1" t="s">
        <v>128</v>
      </c>
      <c r="F106" s="1" t="s">
        <v>507</v>
      </c>
      <c r="G106" s="1" t="s">
        <v>508</v>
      </c>
      <c r="H106" s="1" t="s">
        <v>467</v>
      </c>
    </row>
    <row r="107" spans="1:8">
      <c r="A107" s="1" t="s">
        <v>509</v>
      </c>
      <c r="B107" s="1" t="s">
        <v>510</v>
      </c>
      <c r="C107" s="1" t="s">
        <v>511</v>
      </c>
      <c r="D107" s="1" t="s">
        <v>53</v>
      </c>
      <c r="E107" s="1" t="s">
        <v>128</v>
      </c>
      <c r="F107" s="1" t="s">
        <v>512</v>
      </c>
      <c r="G107" s="1" t="s">
        <v>513</v>
      </c>
      <c r="H107" s="1" t="s">
        <v>514</v>
      </c>
    </row>
    <row r="108" spans="1:8">
      <c r="A108" s="1" t="s">
        <v>515</v>
      </c>
      <c r="B108" s="1" t="s">
        <v>349</v>
      </c>
      <c r="C108" s="1" t="s">
        <v>233</v>
      </c>
      <c r="D108" s="1" t="s">
        <v>72</v>
      </c>
      <c r="E108" s="1" t="s">
        <v>128</v>
      </c>
      <c r="F108" s="1" t="s">
        <v>516</v>
      </c>
      <c r="G108" s="1" t="s">
        <v>517</v>
      </c>
      <c r="H108" s="1" t="s">
        <v>233</v>
      </c>
    </row>
    <row r="109" spans="1:8">
      <c r="A109" s="1" t="s">
        <v>518</v>
      </c>
      <c r="B109" s="1" t="s">
        <v>519</v>
      </c>
      <c r="C109" s="1"/>
      <c r="D109" s="1"/>
      <c r="E109" s="1" t="s">
        <v>128</v>
      </c>
      <c r="F109" s="1" t="s">
        <v>520</v>
      </c>
      <c r="G109" s="1" t="s">
        <v>521</v>
      </c>
      <c r="H109" s="1"/>
    </row>
    <row r="110" spans="1:8">
      <c r="A110" s="1" t="s">
        <v>522</v>
      </c>
      <c r="B110" s="1" t="s">
        <v>379</v>
      </c>
      <c r="C110" s="1" t="s">
        <v>257</v>
      </c>
      <c r="D110" s="1"/>
      <c r="E110" s="1" t="s">
        <v>128</v>
      </c>
      <c r="F110" s="1" t="s">
        <v>523</v>
      </c>
      <c r="G110" s="1" t="s">
        <v>524</v>
      </c>
      <c r="H110" s="1" t="s">
        <v>257</v>
      </c>
    </row>
    <row r="111" spans="1:8">
      <c r="A111" s="1" t="s">
        <v>525</v>
      </c>
      <c r="B111" s="1" t="s">
        <v>316</v>
      </c>
      <c r="C111" s="1" t="s">
        <v>18</v>
      </c>
      <c r="D111" s="1" t="s">
        <v>72</v>
      </c>
      <c r="E111" s="1" t="s">
        <v>128</v>
      </c>
      <c r="F111" s="1" t="s">
        <v>526</v>
      </c>
      <c r="G111" s="1" t="s">
        <v>527</v>
      </c>
      <c r="H111" s="1" t="s">
        <v>528</v>
      </c>
    </row>
    <row r="112" spans="1:8">
      <c r="A112" s="1" t="s">
        <v>529</v>
      </c>
      <c r="B112" s="1" t="s">
        <v>530</v>
      </c>
      <c r="C112" s="1" t="s">
        <v>10</v>
      </c>
      <c r="D112" s="1"/>
      <c r="E112" s="1" t="s">
        <v>128</v>
      </c>
      <c r="F112" s="1" t="s">
        <v>531</v>
      </c>
      <c r="G112" s="1" t="s">
        <v>532</v>
      </c>
      <c r="H112" s="1" t="s">
        <v>451</v>
      </c>
    </row>
    <row r="113" spans="1:8" ht="30">
      <c r="A113" s="1" t="s">
        <v>533</v>
      </c>
      <c r="B113" s="1" t="s">
        <v>534</v>
      </c>
      <c r="C113" s="1" t="s">
        <v>18</v>
      </c>
      <c r="D113" s="1" t="s">
        <v>535</v>
      </c>
      <c r="E113" s="1" t="s">
        <v>128</v>
      </c>
      <c r="F113" s="1" t="s">
        <v>536</v>
      </c>
      <c r="G113" s="2" t="s">
        <v>537</v>
      </c>
      <c r="H113" s="1" t="s">
        <v>538</v>
      </c>
    </row>
    <row r="114" spans="1:8">
      <c r="A114" s="1" t="s">
        <v>539</v>
      </c>
      <c r="B114" s="1" t="s">
        <v>127</v>
      </c>
      <c r="C114" s="1" t="s">
        <v>257</v>
      </c>
      <c r="D114" s="1"/>
      <c r="E114" s="1" t="s">
        <v>128</v>
      </c>
      <c r="F114" s="1" t="s">
        <v>540</v>
      </c>
      <c r="G114" s="1" t="s">
        <v>541</v>
      </c>
      <c r="H114" s="1" t="s">
        <v>257</v>
      </c>
    </row>
    <row r="115" spans="1:8">
      <c r="A115" s="1" t="s">
        <v>542</v>
      </c>
      <c r="B115" s="1" t="s">
        <v>204</v>
      </c>
      <c r="C115" s="1" t="s">
        <v>18</v>
      </c>
      <c r="D115" s="1"/>
      <c r="E115" s="1" t="s">
        <v>128</v>
      </c>
      <c r="F115" s="1" t="s">
        <v>543</v>
      </c>
      <c r="G115" s="1" t="s">
        <v>544</v>
      </c>
      <c r="H115" s="1" t="s">
        <v>29</v>
      </c>
    </row>
    <row r="116" spans="1:8">
      <c r="A116" s="1" t="s">
        <v>545</v>
      </c>
      <c r="B116" s="1" t="s">
        <v>204</v>
      </c>
      <c r="C116" s="1" t="s">
        <v>233</v>
      </c>
      <c r="D116" s="1"/>
      <c r="E116" s="1" t="s">
        <v>128</v>
      </c>
      <c r="F116" s="1" t="s">
        <v>546</v>
      </c>
      <c r="G116" s="1" t="s">
        <v>547</v>
      </c>
      <c r="H116" s="1" t="s">
        <v>548</v>
      </c>
    </row>
    <row r="117" spans="1:8" ht="30">
      <c r="A117" s="1" t="s">
        <v>549</v>
      </c>
      <c r="B117" s="1" t="s">
        <v>550</v>
      </c>
      <c r="C117" s="1" t="s">
        <v>18</v>
      </c>
      <c r="D117" s="1" t="s">
        <v>53</v>
      </c>
      <c r="E117" s="1" t="s">
        <v>128</v>
      </c>
      <c r="F117" s="1" t="s">
        <v>551</v>
      </c>
      <c r="G117" s="2" t="s">
        <v>537</v>
      </c>
      <c r="H117" s="1" t="s">
        <v>552</v>
      </c>
    </row>
    <row r="118" spans="1:8">
      <c r="A118" s="1" t="s">
        <v>553</v>
      </c>
      <c r="B118" s="1" t="s">
        <v>554</v>
      </c>
      <c r="C118" s="1" t="s">
        <v>18</v>
      </c>
      <c r="D118" s="1"/>
      <c r="E118" s="1" t="s">
        <v>128</v>
      </c>
      <c r="F118" s="1" t="s">
        <v>555</v>
      </c>
      <c r="G118" s="1" t="s">
        <v>556</v>
      </c>
      <c r="H118" s="1" t="s">
        <v>270</v>
      </c>
    </row>
    <row r="119" spans="1:8">
      <c r="A119" s="1" t="s">
        <v>557</v>
      </c>
      <c r="B119" s="1" t="s">
        <v>558</v>
      </c>
      <c r="C119" s="1" t="s">
        <v>10</v>
      </c>
      <c r="D119" s="1"/>
      <c r="E119" s="1" t="s">
        <v>128</v>
      </c>
      <c r="F119" s="1" t="s">
        <v>559</v>
      </c>
      <c r="G119" s="1" t="s">
        <v>560</v>
      </c>
      <c r="H119" s="1" t="s">
        <v>561</v>
      </c>
    </row>
    <row r="120" spans="1:8">
      <c r="A120" s="1" t="s">
        <v>562</v>
      </c>
      <c r="B120" s="1" t="s">
        <v>563</v>
      </c>
      <c r="C120" s="1" t="s">
        <v>18</v>
      </c>
      <c r="D120" s="1"/>
      <c r="E120" s="1" t="s">
        <v>128</v>
      </c>
      <c r="F120" s="1" t="s">
        <v>564</v>
      </c>
      <c r="G120" s="1" t="s">
        <v>565</v>
      </c>
      <c r="H120" s="1" t="s">
        <v>566</v>
      </c>
    </row>
    <row r="121" spans="1:8">
      <c r="A121" s="1" t="s">
        <v>567</v>
      </c>
      <c r="B121" s="1" t="s">
        <v>568</v>
      </c>
      <c r="C121" s="1" t="s">
        <v>10</v>
      </c>
      <c r="D121" s="1"/>
      <c r="E121" s="1" t="s">
        <v>128</v>
      </c>
      <c r="F121" s="1" t="s">
        <v>569</v>
      </c>
      <c r="G121" s="1" t="s">
        <v>570</v>
      </c>
      <c r="H121" s="1" t="s">
        <v>571</v>
      </c>
    </row>
    <row r="122" spans="1:8">
      <c r="A122" s="1" t="s">
        <v>572</v>
      </c>
      <c r="B122" s="1" t="s">
        <v>138</v>
      </c>
      <c r="C122" s="1" t="s">
        <v>262</v>
      </c>
      <c r="D122" s="1" t="s">
        <v>53</v>
      </c>
      <c r="E122" s="1" t="s">
        <v>128</v>
      </c>
      <c r="F122" s="1" t="s">
        <v>573</v>
      </c>
      <c r="G122" s="1" t="s">
        <v>574</v>
      </c>
      <c r="H122" s="1" t="s">
        <v>265</v>
      </c>
    </row>
    <row r="123" spans="1:8">
      <c r="A123" s="1" t="s">
        <v>575</v>
      </c>
      <c r="B123" s="1" t="s">
        <v>576</v>
      </c>
      <c r="C123" s="1" t="s">
        <v>511</v>
      </c>
      <c r="D123" s="1"/>
      <c r="E123" s="1" t="s">
        <v>128</v>
      </c>
      <c r="F123" s="1" t="s">
        <v>577</v>
      </c>
      <c r="G123" s="1" t="s">
        <v>578</v>
      </c>
      <c r="H123" s="1" t="s">
        <v>511</v>
      </c>
    </row>
    <row r="124" spans="1:8" ht="75">
      <c r="A124" s="1" t="s">
        <v>579</v>
      </c>
      <c r="B124" s="1" t="s">
        <v>245</v>
      </c>
      <c r="C124" s="1" t="s">
        <v>233</v>
      </c>
      <c r="D124" s="1"/>
      <c r="E124" s="1" t="s">
        <v>128</v>
      </c>
      <c r="F124" s="1" t="s">
        <v>580</v>
      </c>
      <c r="G124" s="2" t="s">
        <v>581</v>
      </c>
      <c r="H124" s="1" t="s">
        <v>582</v>
      </c>
    </row>
    <row r="125" spans="1:8">
      <c r="A125" s="1" t="s">
        <v>583</v>
      </c>
      <c r="B125" s="1" t="s">
        <v>379</v>
      </c>
      <c r="C125" s="1" t="s">
        <v>18</v>
      </c>
      <c r="D125" s="1" t="s">
        <v>72</v>
      </c>
      <c r="E125" s="1" t="s">
        <v>128</v>
      </c>
      <c r="F125" s="1" t="s">
        <v>584</v>
      </c>
      <c r="G125" s="1" t="s">
        <v>585</v>
      </c>
      <c r="H125" s="1" t="s">
        <v>586</v>
      </c>
    </row>
    <row r="126" spans="1:8">
      <c r="A126" s="1" t="s">
        <v>587</v>
      </c>
      <c r="B126" s="1" t="s">
        <v>379</v>
      </c>
      <c r="C126" s="1" t="s">
        <v>18</v>
      </c>
      <c r="D126" s="1"/>
      <c r="E126" s="1" t="s">
        <v>128</v>
      </c>
      <c r="F126" s="1" t="s">
        <v>588</v>
      </c>
      <c r="G126" s="1" t="s">
        <v>589</v>
      </c>
      <c r="H126" s="1" t="s">
        <v>590</v>
      </c>
    </row>
    <row r="127" spans="1:8">
      <c r="A127" s="1" t="s">
        <v>591</v>
      </c>
      <c r="B127" s="1" t="s">
        <v>245</v>
      </c>
      <c r="C127" s="1" t="s">
        <v>10</v>
      </c>
      <c r="D127" s="1"/>
      <c r="E127" s="1" t="s">
        <v>128</v>
      </c>
      <c r="F127" s="1" t="s">
        <v>592</v>
      </c>
      <c r="G127" s="1" t="s">
        <v>593</v>
      </c>
      <c r="H127" s="1" t="s">
        <v>10</v>
      </c>
    </row>
    <row r="128" spans="1:8">
      <c r="A128" s="1" t="s">
        <v>594</v>
      </c>
      <c r="B128" s="1" t="s">
        <v>272</v>
      </c>
      <c r="C128" s="1" t="s">
        <v>595</v>
      </c>
      <c r="D128" s="1" t="s">
        <v>72</v>
      </c>
      <c r="E128" s="1" t="s">
        <v>128</v>
      </c>
      <c r="F128" s="1" t="s">
        <v>596</v>
      </c>
      <c r="G128" s="1" t="s">
        <v>597</v>
      </c>
      <c r="H128" s="1" t="s">
        <v>598</v>
      </c>
    </row>
    <row r="129" spans="1:8">
      <c r="A129" s="1" t="s">
        <v>599</v>
      </c>
      <c r="B129" s="1" t="s">
        <v>194</v>
      </c>
      <c r="C129" s="1" t="s">
        <v>18</v>
      </c>
      <c r="D129" s="1" t="s">
        <v>72</v>
      </c>
      <c r="E129" s="1" t="s">
        <v>128</v>
      </c>
      <c r="F129" s="1" t="s">
        <v>600</v>
      </c>
      <c r="G129" s="1" t="s">
        <v>601</v>
      </c>
      <c r="H129" s="1" t="s">
        <v>29</v>
      </c>
    </row>
    <row r="130" spans="1:8">
      <c r="A130" s="1" t="s">
        <v>602</v>
      </c>
      <c r="B130" s="1" t="s">
        <v>603</v>
      </c>
      <c r="C130" s="1" t="s">
        <v>10</v>
      </c>
      <c r="D130" s="1"/>
      <c r="E130" s="1" t="s">
        <v>128</v>
      </c>
      <c r="F130" s="1" t="s">
        <v>604</v>
      </c>
      <c r="G130" s="1" t="s">
        <v>605</v>
      </c>
      <c r="H130" s="1" t="s">
        <v>305</v>
      </c>
    </row>
    <row r="131" spans="1:8">
      <c r="A131" s="1" t="s">
        <v>606</v>
      </c>
      <c r="B131" s="1" t="s">
        <v>316</v>
      </c>
      <c r="C131" s="1" t="s">
        <v>18</v>
      </c>
      <c r="D131" s="1" t="s">
        <v>72</v>
      </c>
      <c r="E131" s="1" t="s">
        <v>128</v>
      </c>
      <c r="F131" s="1" t="s">
        <v>607</v>
      </c>
      <c r="G131" s="1" t="s">
        <v>608</v>
      </c>
      <c r="H131" s="1" t="s">
        <v>528</v>
      </c>
    </row>
    <row r="132" spans="1:8">
      <c r="A132" s="1" t="s">
        <v>609</v>
      </c>
      <c r="B132" s="1" t="s">
        <v>31</v>
      </c>
      <c r="C132" s="1" t="s">
        <v>10</v>
      </c>
      <c r="D132" s="1"/>
      <c r="E132" s="1" t="s">
        <v>128</v>
      </c>
      <c r="F132" s="1" t="s">
        <v>610</v>
      </c>
      <c r="G132" s="1" t="s">
        <v>611</v>
      </c>
      <c r="H132" s="1" t="s">
        <v>612</v>
      </c>
    </row>
    <row r="133" spans="1:8">
      <c r="A133" s="1" t="s">
        <v>613</v>
      </c>
      <c r="B133" s="1"/>
      <c r="C133" s="1"/>
      <c r="D133" s="1"/>
      <c r="E133" s="1" t="s">
        <v>128</v>
      </c>
      <c r="F133" s="1" t="s">
        <v>614</v>
      </c>
      <c r="G133" s="1" t="s">
        <v>615</v>
      </c>
      <c r="H133" s="1" t="s">
        <v>616</v>
      </c>
    </row>
    <row r="134" spans="1:8">
      <c r="A134" s="1" t="s">
        <v>617</v>
      </c>
      <c r="B134" s="1" t="s">
        <v>245</v>
      </c>
      <c r="C134" s="1" t="s">
        <v>18</v>
      </c>
      <c r="D134" s="1"/>
      <c r="E134" s="1" t="s">
        <v>128</v>
      </c>
      <c r="F134" s="1" t="s">
        <v>618</v>
      </c>
      <c r="G134" s="1" t="s">
        <v>619</v>
      </c>
      <c r="H134" s="1" t="s">
        <v>620</v>
      </c>
    </row>
    <row r="135" spans="1:8">
      <c r="A135" s="1" t="s">
        <v>621</v>
      </c>
      <c r="B135" s="1" t="s">
        <v>17</v>
      </c>
      <c r="C135" s="1" t="s">
        <v>18</v>
      </c>
      <c r="D135" s="1" t="s">
        <v>622</v>
      </c>
      <c r="E135" s="1" t="s">
        <v>128</v>
      </c>
      <c r="F135" s="1" t="s">
        <v>623</v>
      </c>
      <c r="G135" s="1" t="s">
        <v>624</v>
      </c>
      <c r="H135" s="1" t="s">
        <v>625</v>
      </c>
    </row>
    <row r="136" spans="1:8">
      <c r="A136" s="1" t="s">
        <v>626</v>
      </c>
      <c r="B136" s="1" t="s">
        <v>568</v>
      </c>
      <c r="C136" s="1" t="s">
        <v>18</v>
      </c>
      <c r="D136" s="1" t="s">
        <v>96</v>
      </c>
      <c r="E136" s="1" t="s">
        <v>128</v>
      </c>
      <c r="F136" s="1" t="s">
        <v>627</v>
      </c>
      <c r="G136" s="1" t="s">
        <v>628</v>
      </c>
      <c r="H136" s="1" t="s">
        <v>629</v>
      </c>
    </row>
    <row r="137" spans="1:8">
      <c r="A137" s="1" t="s">
        <v>630</v>
      </c>
      <c r="B137" s="1" t="s">
        <v>204</v>
      </c>
      <c r="C137" s="1" t="s">
        <v>18</v>
      </c>
      <c r="D137" s="1"/>
      <c r="E137" s="1" t="s">
        <v>128</v>
      </c>
      <c r="F137" s="1" t="s">
        <v>631</v>
      </c>
      <c r="G137" s="1" t="s">
        <v>632</v>
      </c>
      <c r="H137" s="1" t="s">
        <v>442</v>
      </c>
    </row>
    <row r="138" spans="1:8">
      <c r="A138" s="1" t="s">
        <v>633</v>
      </c>
      <c r="B138" s="1" t="s">
        <v>634</v>
      </c>
      <c r="C138" s="1" t="s">
        <v>635</v>
      </c>
      <c r="D138" s="1" t="s">
        <v>636</v>
      </c>
      <c r="E138" s="1" t="s">
        <v>128</v>
      </c>
      <c r="F138" s="1" t="s">
        <v>637</v>
      </c>
      <c r="G138" s="1" t="s">
        <v>638</v>
      </c>
      <c r="H138" s="1" t="s">
        <v>639</v>
      </c>
    </row>
    <row r="139" spans="1:8">
      <c r="A139" s="1" t="s">
        <v>640</v>
      </c>
      <c r="B139" s="1" t="s">
        <v>208</v>
      </c>
      <c r="C139" s="1" t="s">
        <v>18</v>
      </c>
      <c r="D139" s="1" t="s">
        <v>11</v>
      </c>
      <c r="E139" s="1" t="s">
        <v>128</v>
      </c>
      <c r="F139" s="1" t="s">
        <v>641</v>
      </c>
      <c r="G139" s="1" t="s">
        <v>642</v>
      </c>
      <c r="H139" s="1" t="s">
        <v>300</v>
      </c>
    </row>
    <row r="140" spans="1:8">
      <c r="A140" s="1" t="s">
        <v>643</v>
      </c>
      <c r="B140" s="1" t="s">
        <v>397</v>
      </c>
      <c r="C140" s="1" t="s">
        <v>18</v>
      </c>
      <c r="D140" s="1" t="s">
        <v>11</v>
      </c>
      <c r="E140" s="1" t="s">
        <v>128</v>
      </c>
      <c r="F140" s="1" t="s">
        <v>644</v>
      </c>
      <c r="G140" s="1" t="s">
        <v>645</v>
      </c>
      <c r="H140" s="1" t="s">
        <v>538</v>
      </c>
    </row>
    <row r="141" spans="1:8">
      <c r="A141" s="1" t="s">
        <v>646</v>
      </c>
      <c r="B141" s="1" t="s">
        <v>180</v>
      </c>
      <c r="C141" s="1" t="s">
        <v>18</v>
      </c>
      <c r="D141" s="1" t="s">
        <v>96</v>
      </c>
      <c r="E141" s="1" t="s">
        <v>128</v>
      </c>
      <c r="F141" s="1" t="s">
        <v>647</v>
      </c>
      <c r="G141" s="1" t="s">
        <v>648</v>
      </c>
      <c r="H141" s="1" t="s">
        <v>649</v>
      </c>
    </row>
    <row r="142" spans="1:8">
      <c r="A142" s="1" t="s">
        <v>650</v>
      </c>
      <c r="B142" s="1" t="s">
        <v>651</v>
      </c>
      <c r="C142" s="1" t="s">
        <v>10</v>
      </c>
      <c r="D142" s="1" t="s">
        <v>32</v>
      </c>
      <c r="E142" s="1" t="s">
        <v>128</v>
      </c>
      <c r="F142" s="1" t="s">
        <v>652</v>
      </c>
      <c r="G142" s="1" t="s">
        <v>653</v>
      </c>
      <c r="H142" s="1" t="s">
        <v>654</v>
      </c>
    </row>
    <row r="143" spans="1:8">
      <c r="A143" s="1" t="s">
        <v>655</v>
      </c>
      <c r="B143" s="1" t="s">
        <v>656</v>
      </c>
      <c r="C143" s="1" t="s">
        <v>233</v>
      </c>
      <c r="D143" s="1" t="s">
        <v>657</v>
      </c>
      <c r="E143" s="1" t="s">
        <v>128</v>
      </c>
      <c r="F143" s="1" t="s">
        <v>658</v>
      </c>
      <c r="G143" s="1" t="s">
        <v>659</v>
      </c>
      <c r="H143" s="1" t="s">
        <v>660</v>
      </c>
    </row>
    <row r="144" spans="1:8">
      <c r="A144" s="1" t="s">
        <v>661</v>
      </c>
      <c r="B144" s="1" t="s">
        <v>31</v>
      </c>
      <c r="C144" s="1" t="s">
        <v>18</v>
      </c>
      <c r="D144" s="1" t="s">
        <v>65</v>
      </c>
      <c r="E144" s="1" t="s">
        <v>128</v>
      </c>
      <c r="F144" s="1" t="s">
        <v>662</v>
      </c>
      <c r="G144" s="1" t="s">
        <v>663</v>
      </c>
      <c r="H144" s="1" t="s">
        <v>664</v>
      </c>
    </row>
    <row r="145" spans="1:8">
      <c r="A145" s="1" t="s">
        <v>665</v>
      </c>
      <c r="B145" s="1" t="s">
        <v>316</v>
      </c>
      <c r="C145" s="1" t="s">
        <v>257</v>
      </c>
      <c r="D145" s="1"/>
      <c r="E145" s="1" t="s">
        <v>128</v>
      </c>
      <c r="F145" s="1" t="s">
        <v>666</v>
      </c>
      <c r="G145" s="1" t="s">
        <v>667</v>
      </c>
      <c r="H145" s="1" t="s">
        <v>668</v>
      </c>
    </row>
    <row r="146" spans="1:8">
      <c r="A146" s="1" t="s">
        <v>669</v>
      </c>
      <c r="B146" s="1" t="s">
        <v>284</v>
      </c>
      <c r="C146" s="1" t="s">
        <v>18</v>
      </c>
      <c r="D146" s="1" t="s">
        <v>11</v>
      </c>
      <c r="E146" s="1" t="s">
        <v>128</v>
      </c>
      <c r="F146" s="1" t="s">
        <v>670</v>
      </c>
      <c r="G146" s="1" t="s">
        <v>671</v>
      </c>
      <c r="H146" s="1" t="s">
        <v>672</v>
      </c>
    </row>
    <row r="147" spans="1:8">
      <c r="A147" s="1" t="s">
        <v>673</v>
      </c>
      <c r="B147" s="1" t="s">
        <v>64</v>
      </c>
      <c r="C147" s="1" t="s">
        <v>18</v>
      </c>
      <c r="D147" s="1" t="s">
        <v>674</v>
      </c>
      <c r="E147" s="1" t="s">
        <v>128</v>
      </c>
      <c r="F147" s="1" t="s">
        <v>675</v>
      </c>
      <c r="G147" s="1" t="s">
        <v>676</v>
      </c>
      <c r="H147" s="1" t="s">
        <v>382</v>
      </c>
    </row>
    <row r="148" spans="1:8">
      <c r="A148" s="1" t="s">
        <v>677</v>
      </c>
      <c r="B148" s="1" t="s">
        <v>678</v>
      </c>
      <c r="C148" s="1" t="s">
        <v>18</v>
      </c>
      <c r="D148" s="1" t="s">
        <v>72</v>
      </c>
      <c r="E148" s="1" t="s">
        <v>128</v>
      </c>
      <c r="F148" s="1" t="s">
        <v>679</v>
      </c>
      <c r="G148" s="1" t="s">
        <v>680</v>
      </c>
      <c r="H148" s="1" t="s">
        <v>319</v>
      </c>
    </row>
    <row r="149" spans="1:8">
      <c r="A149" s="1" t="s">
        <v>681</v>
      </c>
      <c r="B149" s="1" t="s">
        <v>245</v>
      </c>
      <c r="C149" s="1" t="s">
        <v>511</v>
      </c>
      <c r="D149" s="1"/>
      <c r="E149" s="1" t="s">
        <v>128</v>
      </c>
      <c r="F149" s="1" t="s">
        <v>682</v>
      </c>
      <c r="G149" s="1" t="s">
        <v>683</v>
      </c>
      <c r="H149" s="1" t="s">
        <v>684</v>
      </c>
    </row>
    <row r="150" spans="1:8">
      <c r="A150" s="1" t="s">
        <v>685</v>
      </c>
      <c r="B150" s="1" t="s">
        <v>686</v>
      </c>
      <c r="C150" s="1" t="s">
        <v>149</v>
      </c>
      <c r="D150" s="1" t="s">
        <v>307</v>
      </c>
      <c r="E150" s="1" t="s">
        <v>128</v>
      </c>
      <c r="F150" s="1" t="s">
        <v>687</v>
      </c>
      <c r="G150" s="1" t="s">
        <v>688</v>
      </c>
      <c r="H150" s="1" t="s">
        <v>149</v>
      </c>
    </row>
    <row r="151" spans="1:8">
      <c r="A151" s="1" t="s">
        <v>689</v>
      </c>
      <c r="B151" s="1" t="s">
        <v>690</v>
      </c>
      <c r="C151" s="1" t="s">
        <v>18</v>
      </c>
      <c r="D151" s="1" t="s">
        <v>276</v>
      </c>
      <c r="E151" s="1" t="s">
        <v>128</v>
      </c>
      <c r="F151" s="1" t="s">
        <v>691</v>
      </c>
      <c r="G151" s="1" t="s">
        <v>692</v>
      </c>
      <c r="H151" s="1" t="s">
        <v>18</v>
      </c>
    </row>
    <row r="152" spans="1:8">
      <c r="A152" s="1" t="s">
        <v>693</v>
      </c>
      <c r="B152" s="1" t="s">
        <v>58</v>
      </c>
      <c r="C152" s="1" t="s">
        <v>10</v>
      </c>
      <c r="D152" s="1"/>
      <c r="E152" s="1" t="s">
        <v>128</v>
      </c>
      <c r="F152" s="1" t="s">
        <v>694</v>
      </c>
      <c r="G152" s="1" t="s">
        <v>695</v>
      </c>
      <c r="H152" s="1" t="s">
        <v>305</v>
      </c>
    </row>
    <row r="153" spans="1:8">
      <c r="A153" s="1" t="s">
        <v>696</v>
      </c>
      <c r="B153" s="1" t="s">
        <v>9</v>
      </c>
      <c r="C153" s="1" t="s">
        <v>10</v>
      </c>
      <c r="D153" s="1" t="s">
        <v>697</v>
      </c>
      <c r="E153" s="1" t="s">
        <v>128</v>
      </c>
      <c r="F153" s="1" t="s">
        <v>698</v>
      </c>
      <c r="G153" s="1" t="s">
        <v>699</v>
      </c>
      <c r="H153" s="1" t="s">
        <v>700</v>
      </c>
    </row>
    <row r="154" spans="1:8">
      <c r="A154" s="1" t="s">
        <v>701</v>
      </c>
      <c r="B154" s="1" t="s">
        <v>45</v>
      </c>
      <c r="C154" s="1" t="s">
        <v>330</v>
      </c>
      <c r="D154" s="1"/>
      <c r="E154" s="1" t="s">
        <v>128</v>
      </c>
      <c r="F154" s="1" t="s">
        <v>702</v>
      </c>
      <c r="G154" s="1" t="s">
        <v>703</v>
      </c>
      <c r="H154" s="1" t="s">
        <v>704</v>
      </c>
    </row>
    <row r="155" spans="1:8">
      <c r="A155" s="1" t="s">
        <v>705</v>
      </c>
      <c r="B155" s="1"/>
      <c r="C155" s="1" t="s">
        <v>257</v>
      </c>
      <c r="D155" s="1" t="s">
        <v>53</v>
      </c>
      <c r="E155" s="1" t="s">
        <v>128</v>
      </c>
      <c r="F155" s="1" t="s">
        <v>706</v>
      </c>
      <c r="G155" s="1" t="s">
        <v>707</v>
      </c>
      <c r="H155" s="1" t="s">
        <v>352</v>
      </c>
    </row>
    <row r="156" spans="1:8">
      <c r="A156" s="1" t="s">
        <v>708</v>
      </c>
      <c r="B156" s="1" t="s">
        <v>709</v>
      </c>
      <c r="C156" s="1" t="s">
        <v>18</v>
      </c>
      <c r="D156" s="1"/>
      <c r="E156" s="1" t="s">
        <v>128</v>
      </c>
      <c r="F156" s="1" t="s">
        <v>710</v>
      </c>
      <c r="G156" s="1" t="s">
        <v>711</v>
      </c>
      <c r="H156" s="1" t="s">
        <v>620</v>
      </c>
    </row>
    <row r="157" spans="1:8">
      <c r="A157" s="1" t="s">
        <v>712</v>
      </c>
      <c r="B157" s="1"/>
      <c r="C157" s="1" t="s">
        <v>18</v>
      </c>
      <c r="D157" s="1"/>
      <c r="E157" s="1" t="s">
        <v>128</v>
      </c>
      <c r="F157" s="1" t="s">
        <v>713</v>
      </c>
      <c r="G157" s="1" t="s">
        <v>714</v>
      </c>
      <c r="H157" s="1" t="s">
        <v>586</v>
      </c>
    </row>
    <row r="158" spans="1:8">
      <c r="A158" s="1" t="s">
        <v>715</v>
      </c>
      <c r="B158" s="1" t="s">
        <v>110</v>
      </c>
      <c r="C158" s="1" t="s">
        <v>18</v>
      </c>
      <c r="D158" s="1" t="s">
        <v>72</v>
      </c>
      <c r="E158" s="1" t="s">
        <v>128</v>
      </c>
      <c r="F158" s="1" t="s">
        <v>716</v>
      </c>
      <c r="G158" s="1" t="s">
        <v>717</v>
      </c>
      <c r="H158" s="1" t="s">
        <v>319</v>
      </c>
    </row>
    <row r="159" spans="1:8">
      <c r="A159" s="1" t="s">
        <v>718</v>
      </c>
      <c r="B159" s="1" t="s">
        <v>284</v>
      </c>
      <c r="C159" s="1" t="s">
        <v>18</v>
      </c>
      <c r="D159" s="1" t="s">
        <v>111</v>
      </c>
      <c r="E159" s="1" t="s">
        <v>128</v>
      </c>
      <c r="F159" s="1" t="s">
        <v>719</v>
      </c>
      <c r="G159" s="1" t="s">
        <v>720</v>
      </c>
      <c r="H159" s="1" t="s">
        <v>538</v>
      </c>
    </row>
    <row r="160" spans="1:8">
      <c r="A160" s="1" t="s">
        <v>721</v>
      </c>
      <c r="B160" s="1" t="s">
        <v>722</v>
      </c>
      <c r="C160" s="1" t="s">
        <v>18</v>
      </c>
      <c r="D160" s="1" t="s">
        <v>276</v>
      </c>
      <c r="E160" s="1" t="s">
        <v>128</v>
      </c>
      <c r="F160" s="1" t="s">
        <v>723</v>
      </c>
      <c r="G160" s="1" t="s">
        <v>724</v>
      </c>
      <c r="H160" s="1" t="s">
        <v>629</v>
      </c>
    </row>
    <row r="161" spans="1:8">
      <c r="A161" s="1" t="s">
        <v>725</v>
      </c>
      <c r="B161" s="1" t="s">
        <v>686</v>
      </c>
      <c r="C161" s="1" t="s">
        <v>18</v>
      </c>
      <c r="D161" s="1"/>
      <c r="E161" s="1" t="s">
        <v>128</v>
      </c>
      <c r="F161" s="1" t="s">
        <v>726</v>
      </c>
      <c r="G161" s="1" t="s">
        <v>727</v>
      </c>
      <c r="H161" s="1" t="s">
        <v>493</v>
      </c>
    </row>
    <row r="162" spans="1:8">
      <c r="A162" s="1" t="s">
        <v>728</v>
      </c>
      <c r="B162" s="1" t="s">
        <v>729</v>
      </c>
      <c r="C162" s="1" t="s">
        <v>18</v>
      </c>
      <c r="D162" s="1" t="s">
        <v>53</v>
      </c>
      <c r="E162" s="1" t="s">
        <v>128</v>
      </c>
      <c r="F162" s="1" t="s">
        <v>730</v>
      </c>
      <c r="G162" s="1" t="s">
        <v>731</v>
      </c>
      <c r="H162" s="1" t="s">
        <v>732</v>
      </c>
    </row>
    <row r="163" spans="1:8">
      <c r="A163" s="1" t="s">
        <v>733</v>
      </c>
      <c r="B163" s="1" t="s">
        <v>734</v>
      </c>
      <c r="C163" s="1" t="s">
        <v>18</v>
      </c>
      <c r="D163" s="1"/>
      <c r="E163" s="1" t="s">
        <v>128</v>
      </c>
      <c r="F163" s="1" t="s">
        <v>735</v>
      </c>
      <c r="G163" s="1" t="s">
        <v>736</v>
      </c>
      <c r="H163" s="1" t="s">
        <v>620</v>
      </c>
    </row>
    <row r="164" spans="1:8">
      <c r="A164" s="1" t="s">
        <v>737</v>
      </c>
      <c r="B164" s="1" t="s">
        <v>64</v>
      </c>
      <c r="C164" s="1" t="s">
        <v>262</v>
      </c>
      <c r="D164" s="1" t="s">
        <v>72</v>
      </c>
      <c r="E164" s="1" t="s">
        <v>128</v>
      </c>
      <c r="F164" s="1" t="s">
        <v>738</v>
      </c>
      <c r="G164" s="1" t="s">
        <v>739</v>
      </c>
      <c r="H164" s="1" t="s">
        <v>265</v>
      </c>
    </row>
    <row r="165" spans="1:8">
      <c r="A165" s="1" t="s">
        <v>740</v>
      </c>
      <c r="B165" s="1" t="s">
        <v>127</v>
      </c>
      <c r="C165" s="1" t="s">
        <v>18</v>
      </c>
      <c r="D165" s="1" t="s">
        <v>72</v>
      </c>
      <c r="E165" s="1" t="s">
        <v>128</v>
      </c>
      <c r="F165" s="1" t="s">
        <v>741</v>
      </c>
      <c r="G165" s="1" t="s">
        <v>742</v>
      </c>
      <c r="H165" s="1" t="s">
        <v>293</v>
      </c>
    </row>
    <row r="166" spans="1:8">
      <c r="A166" s="1" t="s">
        <v>743</v>
      </c>
      <c r="B166" s="1" t="s">
        <v>272</v>
      </c>
      <c r="C166" s="1" t="s">
        <v>18</v>
      </c>
      <c r="D166" s="1" t="s">
        <v>72</v>
      </c>
      <c r="E166" s="1" t="s">
        <v>128</v>
      </c>
      <c r="F166" s="1" t="s">
        <v>744</v>
      </c>
      <c r="G166" s="1" t="s">
        <v>745</v>
      </c>
      <c r="H166" s="1" t="s">
        <v>202</v>
      </c>
    </row>
    <row r="167" spans="1:8">
      <c r="A167" s="1" t="s">
        <v>746</v>
      </c>
      <c r="B167" s="1" t="s">
        <v>143</v>
      </c>
      <c r="C167" s="1" t="s">
        <v>18</v>
      </c>
      <c r="D167" s="1"/>
      <c r="E167" s="1" t="s">
        <v>128</v>
      </c>
      <c r="F167" s="1" t="s">
        <v>747</v>
      </c>
      <c r="G167" s="1" t="s">
        <v>748</v>
      </c>
      <c r="H167" s="1" t="s">
        <v>474</v>
      </c>
    </row>
    <row r="168" spans="1:8">
      <c r="A168" s="1" t="s">
        <v>749</v>
      </c>
      <c r="B168" s="1" t="s">
        <v>558</v>
      </c>
      <c r="C168" s="1" t="s">
        <v>18</v>
      </c>
      <c r="D168" s="1" t="s">
        <v>72</v>
      </c>
      <c r="E168" s="1" t="s">
        <v>128</v>
      </c>
      <c r="F168" s="1" t="s">
        <v>750</v>
      </c>
      <c r="G168" s="1" t="s">
        <v>751</v>
      </c>
      <c r="H168" s="1" t="s">
        <v>752</v>
      </c>
    </row>
    <row r="169" spans="1:8">
      <c r="A169" s="1" t="s">
        <v>753</v>
      </c>
      <c r="B169" s="1" t="s">
        <v>316</v>
      </c>
      <c r="C169" s="1" t="s">
        <v>18</v>
      </c>
      <c r="D169" s="1"/>
      <c r="E169" s="1" t="s">
        <v>128</v>
      </c>
      <c r="F169" s="1" t="s">
        <v>754</v>
      </c>
      <c r="G169" s="1" t="s">
        <v>755</v>
      </c>
      <c r="H169" s="1" t="s">
        <v>442</v>
      </c>
    </row>
    <row r="170" spans="1:8">
      <c r="A170" s="1" t="s">
        <v>756</v>
      </c>
      <c r="B170" s="1" t="s">
        <v>568</v>
      </c>
      <c r="C170" s="1" t="s">
        <v>233</v>
      </c>
      <c r="D170" s="1" t="s">
        <v>72</v>
      </c>
      <c r="E170" s="1" t="s">
        <v>128</v>
      </c>
      <c r="F170" s="1" t="s">
        <v>757</v>
      </c>
      <c r="G170" s="1" t="s">
        <v>758</v>
      </c>
      <c r="H170" s="1" t="s">
        <v>759</v>
      </c>
    </row>
    <row r="171" spans="1:8">
      <c r="A171" s="1" t="s">
        <v>760</v>
      </c>
      <c r="B171" s="1" t="s">
        <v>45</v>
      </c>
      <c r="C171" s="1" t="s">
        <v>18</v>
      </c>
      <c r="D171" s="1" t="s">
        <v>72</v>
      </c>
      <c r="E171" s="1" t="s">
        <v>128</v>
      </c>
      <c r="F171" s="1" t="s">
        <v>761</v>
      </c>
      <c r="G171" s="1" t="s">
        <v>762</v>
      </c>
      <c r="H171" s="1" t="s">
        <v>319</v>
      </c>
    </row>
    <row r="172" spans="1:8">
      <c r="A172" s="1" t="s">
        <v>763</v>
      </c>
      <c r="B172" s="1" t="s">
        <v>284</v>
      </c>
      <c r="C172" s="1" t="s">
        <v>18</v>
      </c>
      <c r="D172" s="1"/>
      <c r="E172" s="1" t="s">
        <v>128</v>
      </c>
      <c r="F172" s="1" t="s">
        <v>764</v>
      </c>
      <c r="G172" s="1" t="s">
        <v>765</v>
      </c>
      <c r="H172" s="1" t="s">
        <v>18</v>
      </c>
    </row>
    <row r="173" spans="1:8">
      <c r="A173" s="1" t="s">
        <v>766</v>
      </c>
      <c r="B173" s="1" t="s">
        <v>767</v>
      </c>
      <c r="C173" s="1" t="s">
        <v>18</v>
      </c>
      <c r="D173" s="1" t="s">
        <v>307</v>
      </c>
      <c r="E173" s="1" t="s">
        <v>128</v>
      </c>
      <c r="F173" s="1" t="s">
        <v>768</v>
      </c>
      <c r="G173" s="1" t="s">
        <v>769</v>
      </c>
      <c r="H173" s="1" t="s">
        <v>770</v>
      </c>
    </row>
    <row r="174" spans="1:8">
      <c r="A174" s="1" t="s">
        <v>771</v>
      </c>
      <c r="B174" s="1" t="s">
        <v>194</v>
      </c>
      <c r="C174" s="1" t="s">
        <v>233</v>
      </c>
      <c r="D174" s="1" t="s">
        <v>72</v>
      </c>
      <c r="E174" s="1" t="s">
        <v>128</v>
      </c>
      <c r="F174" s="1" t="s">
        <v>772</v>
      </c>
      <c r="G174" s="1" t="s">
        <v>773</v>
      </c>
      <c r="H174" s="1" t="s">
        <v>233</v>
      </c>
    </row>
    <row r="175" spans="1:8">
      <c r="A175" s="1" t="s">
        <v>774</v>
      </c>
      <c r="B175" s="1" t="s">
        <v>775</v>
      </c>
      <c r="C175" s="1" t="s">
        <v>10</v>
      </c>
      <c r="D175" s="1" t="s">
        <v>111</v>
      </c>
      <c r="E175" s="1" t="s">
        <v>128</v>
      </c>
      <c r="F175" s="1" t="s">
        <v>776</v>
      </c>
      <c r="G175" s="1" t="s">
        <v>777</v>
      </c>
      <c r="H175" s="1" t="s">
        <v>15</v>
      </c>
    </row>
    <row r="176" spans="1:8">
      <c r="A176" s="1" t="s">
        <v>778</v>
      </c>
      <c r="B176" s="1" t="s">
        <v>379</v>
      </c>
      <c r="C176" s="1" t="s">
        <v>18</v>
      </c>
      <c r="D176" s="1"/>
      <c r="E176" s="1" t="s">
        <v>128</v>
      </c>
      <c r="F176" s="1" t="s">
        <v>779</v>
      </c>
      <c r="G176" s="1" t="s">
        <v>780</v>
      </c>
      <c r="H176" s="1" t="s">
        <v>781</v>
      </c>
    </row>
    <row r="177" spans="1:8">
      <c r="A177" s="1" t="s">
        <v>782</v>
      </c>
      <c r="B177" s="1" t="s">
        <v>783</v>
      </c>
      <c r="C177" s="1" t="s">
        <v>330</v>
      </c>
      <c r="D177" s="1" t="s">
        <v>150</v>
      </c>
      <c r="E177" s="1" t="s">
        <v>128</v>
      </c>
      <c r="F177" s="1" t="s">
        <v>784</v>
      </c>
      <c r="G177" s="1" t="s">
        <v>785</v>
      </c>
      <c r="H177" s="1" t="s">
        <v>616</v>
      </c>
    </row>
    <row r="178" spans="1:8">
      <c r="A178" s="1" t="s">
        <v>786</v>
      </c>
      <c r="B178" s="1" t="s">
        <v>245</v>
      </c>
      <c r="C178" s="1" t="s">
        <v>18</v>
      </c>
      <c r="D178" s="1" t="s">
        <v>72</v>
      </c>
      <c r="E178" s="1" t="s">
        <v>128</v>
      </c>
      <c r="F178" s="1" t="s">
        <v>787</v>
      </c>
      <c r="G178" s="1" t="s">
        <v>788</v>
      </c>
      <c r="H178" s="1" t="s">
        <v>789</v>
      </c>
    </row>
    <row r="179" spans="1:8">
      <c r="A179" s="1" t="s">
        <v>790</v>
      </c>
      <c r="B179" s="1" t="s">
        <v>208</v>
      </c>
      <c r="C179" s="1" t="s">
        <v>10</v>
      </c>
      <c r="D179" s="1"/>
      <c r="E179" s="1" t="s">
        <v>128</v>
      </c>
      <c r="F179" s="1" t="s">
        <v>791</v>
      </c>
      <c r="G179" s="1" t="s">
        <v>792</v>
      </c>
      <c r="H179" s="1" t="s">
        <v>305</v>
      </c>
    </row>
    <row r="180" spans="1:8">
      <c r="A180" s="1" t="s">
        <v>749</v>
      </c>
      <c r="B180" s="1" t="s">
        <v>558</v>
      </c>
      <c r="C180" s="1" t="s">
        <v>18</v>
      </c>
      <c r="D180" s="1" t="s">
        <v>72</v>
      </c>
      <c r="E180" s="1" t="s">
        <v>128</v>
      </c>
      <c r="F180" s="1" t="s">
        <v>750</v>
      </c>
      <c r="G180" s="1" t="s">
        <v>751</v>
      </c>
      <c r="H180" s="1" t="s">
        <v>752</v>
      </c>
    </row>
    <row r="181" spans="1:8">
      <c r="A181" s="1" t="s">
        <v>793</v>
      </c>
      <c r="B181" s="1" t="s">
        <v>245</v>
      </c>
      <c r="C181" s="1" t="s">
        <v>18</v>
      </c>
      <c r="D181" s="1" t="s">
        <v>53</v>
      </c>
      <c r="E181" s="1" t="s">
        <v>128</v>
      </c>
      <c r="F181" s="1" t="s">
        <v>794</v>
      </c>
      <c r="G181" s="1" t="s">
        <v>795</v>
      </c>
      <c r="H181" s="1" t="s">
        <v>796</v>
      </c>
    </row>
    <row r="182" spans="1:8">
      <c r="A182" s="1" t="s">
        <v>753</v>
      </c>
      <c r="B182" s="1" t="s">
        <v>316</v>
      </c>
      <c r="C182" s="1" t="s">
        <v>18</v>
      </c>
      <c r="D182" s="1"/>
      <c r="E182" s="1" t="s">
        <v>128</v>
      </c>
      <c r="F182" s="1" t="s">
        <v>754</v>
      </c>
      <c r="G182" s="1" t="s">
        <v>755</v>
      </c>
      <c r="H182" s="1" t="s">
        <v>442</v>
      </c>
    </row>
    <row r="183" spans="1:8">
      <c r="A183" s="1" t="s">
        <v>797</v>
      </c>
      <c r="B183" s="1" t="s">
        <v>798</v>
      </c>
      <c r="C183" s="1" t="s">
        <v>330</v>
      </c>
      <c r="D183" s="1"/>
      <c r="E183" s="1" t="s">
        <v>128</v>
      </c>
      <c r="F183" s="1" t="s">
        <v>799</v>
      </c>
      <c r="G183" s="1" t="s">
        <v>800</v>
      </c>
      <c r="H183" s="1" t="s">
        <v>801</v>
      </c>
    </row>
    <row r="184" spans="1:8">
      <c r="A184" s="1" t="s">
        <v>756</v>
      </c>
      <c r="B184" s="1" t="s">
        <v>568</v>
      </c>
      <c r="C184" s="1" t="s">
        <v>233</v>
      </c>
      <c r="D184" s="1" t="s">
        <v>72</v>
      </c>
      <c r="E184" s="1" t="s">
        <v>128</v>
      </c>
      <c r="F184" s="1" t="s">
        <v>757</v>
      </c>
      <c r="G184" s="1" t="s">
        <v>758</v>
      </c>
      <c r="H184" s="1" t="s">
        <v>759</v>
      </c>
    </row>
    <row r="185" spans="1:8">
      <c r="A185" s="1" t="s">
        <v>802</v>
      </c>
      <c r="B185" s="1" t="s">
        <v>803</v>
      </c>
      <c r="C185" s="1" t="s">
        <v>18</v>
      </c>
      <c r="D185" s="1" t="s">
        <v>535</v>
      </c>
      <c r="E185" s="1" t="s">
        <v>128</v>
      </c>
      <c r="F185" s="1" t="s">
        <v>804</v>
      </c>
      <c r="G185" s="1" t="s">
        <v>805</v>
      </c>
      <c r="H185" s="1" t="s">
        <v>141</v>
      </c>
    </row>
    <row r="186" spans="1:8">
      <c r="A186" s="1" t="s">
        <v>806</v>
      </c>
      <c r="B186" s="1" t="s">
        <v>807</v>
      </c>
      <c r="C186" s="1" t="s">
        <v>10</v>
      </c>
      <c r="D186" s="1" t="s">
        <v>808</v>
      </c>
      <c r="E186" s="1" t="s">
        <v>128</v>
      </c>
      <c r="F186" s="1" t="s">
        <v>809</v>
      </c>
      <c r="G186" s="1" t="s">
        <v>810</v>
      </c>
      <c r="H186" s="1" t="s">
        <v>811</v>
      </c>
    </row>
    <row r="187" spans="1:8">
      <c r="A187" s="1" t="s">
        <v>812</v>
      </c>
      <c r="B187" s="1" t="s">
        <v>208</v>
      </c>
      <c r="C187" s="1" t="s">
        <v>149</v>
      </c>
      <c r="D187" s="1" t="s">
        <v>813</v>
      </c>
      <c r="E187" s="1" t="s">
        <v>128</v>
      </c>
      <c r="F187" s="1" t="s">
        <v>814</v>
      </c>
      <c r="G187" s="1" t="s">
        <v>810</v>
      </c>
      <c r="H187" s="1" t="s">
        <v>149</v>
      </c>
    </row>
    <row r="188" spans="1:8">
      <c r="A188" s="1" t="s">
        <v>815</v>
      </c>
      <c r="B188" s="1" t="s">
        <v>45</v>
      </c>
      <c r="C188" s="1" t="s">
        <v>18</v>
      </c>
      <c r="D188" s="1" t="s">
        <v>53</v>
      </c>
      <c r="E188" s="1" t="s">
        <v>128</v>
      </c>
      <c r="F188" s="1" t="s">
        <v>816</v>
      </c>
      <c r="G188" s="1" t="s">
        <v>817</v>
      </c>
      <c r="H188" s="1" t="s">
        <v>818</v>
      </c>
    </row>
    <row r="189" spans="1:8">
      <c r="A189" s="1" t="s">
        <v>819</v>
      </c>
      <c r="B189" s="1" t="s">
        <v>820</v>
      </c>
      <c r="C189" s="1" t="s">
        <v>18</v>
      </c>
      <c r="D189" s="1"/>
      <c r="E189" s="1" t="s">
        <v>128</v>
      </c>
      <c r="F189" s="1" t="s">
        <v>821</v>
      </c>
      <c r="G189" s="1" t="s">
        <v>822</v>
      </c>
      <c r="H189" s="1" t="s">
        <v>43</v>
      </c>
    </row>
    <row r="190" spans="1:8">
      <c r="A190" s="1" t="s">
        <v>823</v>
      </c>
      <c r="B190" s="1" t="s">
        <v>78</v>
      </c>
      <c r="C190" s="1" t="s">
        <v>10</v>
      </c>
      <c r="D190" s="1" t="s">
        <v>32</v>
      </c>
      <c r="E190" s="1" t="s">
        <v>128</v>
      </c>
      <c r="F190" s="1" t="s">
        <v>824</v>
      </c>
      <c r="G190" s="1" t="s">
        <v>810</v>
      </c>
      <c r="H190" s="1" t="s">
        <v>305</v>
      </c>
    </row>
    <row r="191" spans="1:8">
      <c r="A191" s="1" t="s">
        <v>825</v>
      </c>
      <c r="B191" s="1" t="s">
        <v>826</v>
      </c>
      <c r="C191" s="1" t="s">
        <v>18</v>
      </c>
      <c r="D191" s="1" t="s">
        <v>53</v>
      </c>
      <c r="E191" s="1" t="s">
        <v>128</v>
      </c>
      <c r="F191" s="1" t="s">
        <v>827</v>
      </c>
      <c r="G191" s="1" t="s">
        <v>828</v>
      </c>
      <c r="H191" s="1" t="s">
        <v>829</v>
      </c>
    </row>
    <row r="192" spans="1:8">
      <c r="A192" s="1" t="s">
        <v>830</v>
      </c>
      <c r="B192" s="1" t="s">
        <v>831</v>
      </c>
      <c r="C192" s="1" t="s">
        <v>18</v>
      </c>
      <c r="D192" s="1" t="s">
        <v>46</v>
      </c>
      <c r="E192" s="1" t="s">
        <v>128</v>
      </c>
      <c r="F192" s="1" t="s">
        <v>832</v>
      </c>
      <c r="G192" s="1" t="s">
        <v>833</v>
      </c>
      <c r="H192" s="1" t="s">
        <v>374</v>
      </c>
    </row>
    <row r="193" spans="1:8">
      <c r="A193" s="1" t="s">
        <v>834</v>
      </c>
      <c r="B193" s="1" t="s">
        <v>143</v>
      </c>
      <c r="C193" s="1" t="s">
        <v>149</v>
      </c>
      <c r="D193" s="1" t="s">
        <v>336</v>
      </c>
      <c r="E193" s="1" t="s">
        <v>128</v>
      </c>
      <c r="F193" s="1" t="s">
        <v>835</v>
      </c>
      <c r="G193" s="1" t="s">
        <v>836</v>
      </c>
      <c r="H193" s="1" t="s">
        <v>837</v>
      </c>
    </row>
    <row r="194" spans="1:8">
      <c r="A194" s="1" t="s">
        <v>838</v>
      </c>
      <c r="B194" s="1" t="s">
        <v>132</v>
      </c>
      <c r="C194" s="1" t="s">
        <v>262</v>
      </c>
      <c r="D194" s="1" t="s">
        <v>96</v>
      </c>
      <c r="E194" s="1" t="s">
        <v>128</v>
      </c>
      <c r="F194" s="1" t="s">
        <v>839</v>
      </c>
      <c r="G194" s="1" t="s">
        <v>810</v>
      </c>
      <c r="H194" s="1" t="s">
        <v>265</v>
      </c>
    </row>
    <row r="195" spans="1:8">
      <c r="A195" s="1" t="s">
        <v>771</v>
      </c>
      <c r="B195" s="1" t="s">
        <v>194</v>
      </c>
      <c r="C195" s="1" t="s">
        <v>233</v>
      </c>
      <c r="D195" s="1" t="s">
        <v>72</v>
      </c>
      <c r="E195" s="1" t="s">
        <v>128</v>
      </c>
      <c r="F195" s="1" t="s">
        <v>772</v>
      </c>
      <c r="G195" s="1" t="s">
        <v>773</v>
      </c>
      <c r="H195" s="1" t="s">
        <v>233</v>
      </c>
    </row>
    <row r="196" spans="1:8">
      <c r="A196" s="1" t="s">
        <v>774</v>
      </c>
      <c r="B196" s="1" t="s">
        <v>775</v>
      </c>
      <c r="C196" s="1" t="s">
        <v>10</v>
      </c>
      <c r="D196" s="1" t="s">
        <v>111</v>
      </c>
      <c r="E196" s="1" t="s">
        <v>128</v>
      </c>
      <c r="F196" s="1" t="s">
        <v>776</v>
      </c>
      <c r="G196" s="1" t="s">
        <v>777</v>
      </c>
      <c r="H196" s="1" t="s">
        <v>15</v>
      </c>
    </row>
    <row r="197" spans="1:8">
      <c r="A197" s="1" t="s">
        <v>840</v>
      </c>
      <c r="B197" s="1" t="s">
        <v>9</v>
      </c>
      <c r="C197" s="1" t="s">
        <v>18</v>
      </c>
      <c r="D197" s="1" t="s">
        <v>72</v>
      </c>
      <c r="E197" s="1" t="s">
        <v>128</v>
      </c>
      <c r="F197" s="1" t="s">
        <v>841</v>
      </c>
      <c r="G197" s="1" t="s">
        <v>842</v>
      </c>
      <c r="H197" s="1" t="s">
        <v>843</v>
      </c>
    </row>
    <row r="198" spans="1:8">
      <c r="A198" s="1" t="s">
        <v>844</v>
      </c>
      <c r="B198" s="1" t="s">
        <v>208</v>
      </c>
      <c r="C198" s="1" t="s">
        <v>10</v>
      </c>
      <c r="D198" s="1" t="s">
        <v>72</v>
      </c>
      <c r="E198" s="1" t="s">
        <v>128</v>
      </c>
      <c r="F198" s="1" t="s">
        <v>845</v>
      </c>
      <c r="G198" s="1" t="s">
        <v>846</v>
      </c>
      <c r="H198" s="1" t="s">
        <v>847</v>
      </c>
    </row>
    <row r="199" spans="1:8">
      <c r="A199" s="1" t="s">
        <v>848</v>
      </c>
      <c r="B199" s="1" t="s">
        <v>117</v>
      </c>
      <c r="C199" s="1" t="s">
        <v>10</v>
      </c>
      <c r="D199" s="1" t="s">
        <v>150</v>
      </c>
      <c r="E199" s="1" t="s">
        <v>128</v>
      </c>
      <c r="F199" s="1" t="s">
        <v>849</v>
      </c>
      <c r="G199" s="1" t="s">
        <v>810</v>
      </c>
      <c r="H199" s="1" t="s">
        <v>850</v>
      </c>
    </row>
    <row r="200" spans="1:8">
      <c r="A200" s="1" t="s">
        <v>851</v>
      </c>
      <c r="B200" s="1" t="s">
        <v>17</v>
      </c>
      <c r="C200" s="1" t="s">
        <v>233</v>
      </c>
      <c r="D200" s="1" t="s">
        <v>72</v>
      </c>
      <c r="E200" s="1" t="s">
        <v>128</v>
      </c>
      <c r="F200" s="1" t="s">
        <v>852</v>
      </c>
      <c r="G200" s="1" t="s">
        <v>846</v>
      </c>
      <c r="H200" s="1" t="s">
        <v>853</v>
      </c>
    </row>
    <row r="201" spans="1:8">
      <c r="A201" s="1" t="s">
        <v>854</v>
      </c>
      <c r="B201" s="1" t="s">
        <v>558</v>
      </c>
      <c r="C201" s="1" t="s">
        <v>18</v>
      </c>
      <c r="D201" s="1"/>
      <c r="E201" s="1" t="s">
        <v>128</v>
      </c>
      <c r="F201" s="1" t="s">
        <v>855</v>
      </c>
      <c r="G201" s="1" t="s">
        <v>856</v>
      </c>
      <c r="H201" s="1" t="s">
        <v>857</v>
      </c>
    </row>
    <row r="202" spans="1:8">
      <c r="A202" s="1" t="s">
        <v>858</v>
      </c>
      <c r="B202" s="1" t="s">
        <v>208</v>
      </c>
      <c r="C202" s="1" t="s">
        <v>10</v>
      </c>
      <c r="D202" s="1"/>
      <c r="E202" s="1" t="s">
        <v>128</v>
      </c>
      <c r="F202" s="1" t="s">
        <v>859</v>
      </c>
      <c r="G202" s="1" t="s">
        <v>860</v>
      </c>
      <c r="H202" s="1" t="s">
        <v>861</v>
      </c>
    </row>
    <row r="203" spans="1:8">
      <c r="A203" s="1" t="s">
        <v>862</v>
      </c>
      <c r="B203" s="1" t="s">
        <v>568</v>
      </c>
      <c r="C203" s="1" t="s">
        <v>262</v>
      </c>
      <c r="D203" s="1" t="s">
        <v>72</v>
      </c>
      <c r="E203" s="1" t="s">
        <v>128</v>
      </c>
      <c r="F203" s="1" t="s">
        <v>863</v>
      </c>
      <c r="G203" s="1" t="s">
        <v>864</v>
      </c>
      <c r="H203" s="1" t="s">
        <v>305</v>
      </c>
    </row>
    <row r="204" spans="1:8">
      <c r="A204" s="1" t="s">
        <v>865</v>
      </c>
      <c r="B204" s="1" t="s">
        <v>110</v>
      </c>
      <c r="C204" s="1" t="s">
        <v>233</v>
      </c>
      <c r="D204" s="1" t="s">
        <v>246</v>
      </c>
      <c r="E204" s="1" t="s">
        <v>128</v>
      </c>
      <c r="F204" s="1" t="s">
        <v>866</v>
      </c>
      <c r="G204" s="1" t="s">
        <v>867</v>
      </c>
      <c r="H204" s="1" t="s">
        <v>582</v>
      </c>
    </row>
    <row r="205" spans="1:8">
      <c r="A205" s="1" t="s">
        <v>868</v>
      </c>
      <c r="B205" s="1" t="s">
        <v>869</v>
      </c>
      <c r="C205" s="1" t="s">
        <v>18</v>
      </c>
      <c r="D205" s="1" t="s">
        <v>65</v>
      </c>
      <c r="E205" s="1" t="s">
        <v>128</v>
      </c>
      <c r="F205" s="1" t="s">
        <v>870</v>
      </c>
      <c r="G205" s="1" t="s">
        <v>871</v>
      </c>
      <c r="H205" s="1" t="s">
        <v>872</v>
      </c>
    </row>
    <row r="206" spans="1:8">
      <c r="A206" s="1" t="s">
        <v>873</v>
      </c>
      <c r="B206" s="1" t="s">
        <v>874</v>
      </c>
      <c r="C206" s="1" t="s">
        <v>18</v>
      </c>
      <c r="D206" s="1"/>
      <c r="E206" s="1" t="s">
        <v>128</v>
      </c>
      <c r="F206" s="1" t="s">
        <v>875</v>
      </c>
      <c r="G206" s="1" t="s">
        <v>876</v>
      </c>
      <c r="H206" s="1" t="s">
        <v>202</v>
      </c>
    </row>
    <row r="207" spans="1:8">
      <c r="A207" s="1" t="s">
        <v>877</v>
      </c>
      <c r="B207" s="1" t="s">
        <v>110</v>
      </c>
      <c r="C207" s="1" t="s">
        <v>18</v>
      </c>
      <c r="D207" s="1" t="s">
        <v>72</v>
      </c>
      <c r="E207" s="1" t="s">
        <v>128</v>
      </c>
      <c r="F207" s="1" t="s">
        <v>878</v>
      </c>
      <c r="G207" s="1" t="s">
        <v>879</v>
      </c>
      <c r="H207" s="1" t="s">
        <v>202</v>
      </c>
    </row>
    <row r="208" spans="1:8">
      <c r="A208" s="1" t="s">
        <v>880</v>
      </c>
      <c r="B208" s="1" t="s">
        <v>117</v>
      </c>
      <c r="C208" s="1" t="s">
        <v>18</v>
      </c>
      <c r="D208" s="1" t="s">
        <v>111</v>
      </c>
      <c r="E208" s="1" t="s">
        <v>128</v>
      </c>
      <c r="F208" s="1" t="s">
        <v>881</v>
      </c>
      <c r="G208" s="1" t="s">
        <v>882</v>
      </c>
      <c r="H208" s="1" t="s">
        <v>43</v>
      </c>
    </row>
    <row r="209" spans="1:8">
      <c r="A209" s="1" t="s">
        <v>883</v>
      </c>
      <c r="B209" s="1" t="s">
        <v>284</v>
      </c>
      <c r="C209" s="1" t="s">
        <v>18</v>
      </c>
      <c r="D209" s="1"/>
      <c r="E209" s="1" t="s">
        <v>128</v>
      </c>
      <c r="F209" s="1" t="s">
        <v>884</v>
      </c>
      <c r="G209" s="1" t="s">
        <v>885</v>
      </c>
      <c r="H209" s="1" t="s">
        <v>886</v>
      </c>
    </row>
    <row r="210" spans="1:8">
      <c r="A210" s="1" t="s">
        <v>887</v>
      </c>
      <c r="B210" s="1" t="s">
        <v>245</v>
      </c>
      <c r="C210" s="1" t="s">
        <v>18</v>
      </c>
      <c r="D210" s="1" t="s">
        <v>111</v>
      </c>
      <c r="E210" s="1" t="s">
        <v>128</v>
      </c>
      <c r="F210" s="1" t="s">
        <v>888</v>
      </c>
      <c r="G210" s="1" t="s">
        <v>889</v>
      </c>
      <c r="H210" s="1" t="s">
        <v>270</v>
      </c>
    </row>
    <row r="211" spans="1:8">
      <c r="A211" s="1" t="s">
        <v>890</v>
      </c>
      <c r="B211" s="1" t="s">
        <v>284</v>
      </c>
      <c r="C211" s="1" t="s">
        <v>18</v>
      </c>
      <c r="D211" s="1" t="s">
        <v>111</v>
      </c>
      <c r="E211" s="1" t="s">
        <v>128</v>
      </c>
      <c r="F211" s="1" t="s">
        <v>891</v>
      </c>
      <c r="G211" s="1" t="s">
        <v>892</v>
      </c>
      <c r="H211" s="1" t="s">
        <v>893</v>
      </c>
    </row>
    <row r="212" spans="1:8">
      <c r="A212" s="1" t="s">
        <v>894</v>
      </c>
      <c r="B212" s="1" t="s">
        <v>895</v>
      </c>
      <c r="C212" s="1" t="s">
        <v>18</v>
      </c>
      <c r="D212" s="1"/>
      <c r="E212" s="1" t="s">
        <v>128</v>
      </c>
      <c r="F212" s="1" t="s">
        <v>896</v>
      </c>
      <c r="G212" s="1" t="s">
        <v>897</v>
      </c>
      <c r="H212" s="1" t="s">
        <v>898</v>
      </c>
    </row>
    <row r="213" spans="1:8">
      <c r="A213" s="1" t="s">
        <v>899</v>
      </c>
      <c r="B213" s="1" t="s">
        <v>284</v>
      </c>
      <c r="C213" s="1" t="s">
        <v>257</v>
      </c>
      <c r="D213" s="1" t="s">
        <v>53</v>
      </c>
      <c r="E213" s="1" t="s">
        <v>128</v>
      </c>
      <c r="F213" s="1" t="s">
        <v>900</v>
      </c>
      <c r="G213" s="1" t="s">
        <v>901</v>
      </c>
      <c r="H213" s="1" t="s">
        <v>902</v>
      </c>
    </row>
    <row r="214" spans="1:8">
      <c r="A214" s="1" t="s">
        <v>903</v>
      </c>
      <c r="B214" s="1" t="s">
        <v>245</v>
      </c>
      <c r="C214" s="1" t="s">
        <v>18</v>
      </c>
      <c r="D214" s="1" t="s">
        <v>53</v>
      </c>
      <c r="E214" s="1" t="s">
        <v>128</v>
      </c>
      <c r="F214" s="1" t="s">
        <v>904</v>
      </c>
      <c r="G214" s="1" t="s">
        <v>905</v>
      </c>
      <c r="H214" s="1" t="s">
        <v>906</v>
      </c>
    </row>
    <row r="215" spans="1:8">
      <c r="A215" s="1" t="s">
        <v>907</v>
      </c>
      <c r="B215" s="1" t="s">
        <v>245</v>
      </c>
      <c r="C215" s="1" t="s">
        <v>511</v>
      </c>
      <c r="D215" s="1" t="s">
        <v>72</v>
      </c>
      <c r="E215" s="1" t="s">
        <v>128</v>
      </c>
      <c r="F215" s="1" t="s">
        <v>908</v>
      </c>
      <c r="G215" s="1" t="s">
        <v>909</v>
      </c>
      <c r="H215" s="1" t="s">
        <v>910</v>
      </c>
    </row>
    <row r="216" spans="1:8">
      <c r="A216" s="1" t="s">
        <v>911</v>
      </c>
      <c r="B216" s="1" t="s">
        <v>237</v>
      </c>
      <c r="C216" s="1" t="s">
        <v>18</v>
      </c>
      <c r="D216" s="1" t="s">
        <v>53</v>
      </c>
      <c r="E216" s="1" t="s">
        <v>128</v>
      </c>
      <c r="F216" s="1" t="s">
        <v>912</v>
      </c>
      <c r="G216" s="1" t="s">
        <v>913</v>
      </c>
      <c r="H216" s="1" t="s">
        <v>366</v>
      </c>
    </row>
    <row r="217" spans="1:8">
      <c r="A217" s="1" t="s">
        <v>914</v>
      </c>
      <c r="B217" s="1" t="s">
        <v>105</v>
      </c>
      <c r="C217" s="1" t="s">
        <v>18</v>
      </c>
      <c r="D217" s="1" t="s">
        <v>72</v>
      </c>
      <c r="E217" s="1" t="s">
        <v>128</v>
      </c>
      <c r="F217" s="1" t="s">
        <v>915</v>
      </c>
      <c r="G217" s="1" t="s">
        <v>916</v>
      </c>
      <c r="H217" s="1" t="s">
        <v>202</v>
      </c>
    </row>
    <row r="218" spans="1:8">
      <c r="A218" s="1" t="s">
        <v>917</v>
      </c>
      <c r="B218" s="1" t="s">
        <v>918</v>
      </c>
      <c r="C218" s="1" t="s">
        <v>18</v>
      </c>
      <c r="D218" s="1" t="s">
        <v>32</v>
      </c>
      <c r="E218" s="1" t="s">
        <v>128</v>
      </c>
      <c r="F218" s="1" t="s">
        <v>919</v>
      </c>
      <c r="G218" s="1" t="s">
        <v>920</v>
      </c>
      <c r="H218" s="1" t="s">
        <v>362</v>
      </c>
    </row>
    <row r="219" spans="1:8">
      <c r="A219" s="1" t="s">
        <v>921</v>
      </c>
      <c r="B219" s="1" t="s">
        <v>922</v>
      </c>
      <c r="C219" s="1"/>
      <c r="D219" s="1" t="s">
        <v>96</v>
      </c>
      <c r="E219" s="1" t="s">
        <v>128</v>
      </c>
      <c r="F219" s="1" t="s">
        <v>923</v>
      </c>
      <c r="G219" s="1" t="s">
        <v>924</v>
      </c>
      <c r="H219" s="1" t="s">
        <v>447</v>
      </c>
    </row>
    <row r="220" spans="1:8">
      <c r="A220" s="1" t="s">
        <v>925</v>
      </c>
      <c r="B220" s="1" t="s">
        <v>143</v>
      </c>
      <c r="C220" s="1" t="s">
        <v>18</v>
      </c>
      <c r="D220" s="1" t="s">
        <v>72</v>
      </c>
      <c r="E220" s="1" t="s">
        <v>128</v>
      </c>
      <c r="F220" s="1" t="s">
        <v>926</v>
      </c>
      <c r="G220" s="1" t="s">
        <v>927</v>
      </c>
      <c r="H220" s="1" t="s">
        <v>928</v>
      </c>
    </row>
    <row r="221" spans="1:8">
      <c r="A221" s="1" t="s">
        <v>929</v>
      </c>
      <c r="B221" s="1" t="s">
        <v>31</v>
      </c>
      <c r="C221" s="1" t="s">
        <v>18</v>
      </c>
      <c r="D221" s="1"/>
      <c r="E221" s="1" t="s">
        <v>128</v>
      </c>
      <c r="F221" s="1" t="s">
        <v>930</v>
      </c>
      <c r="G221" s="1" t="s">
        <v>931</v>
      </c>
      <c r="H221" s="1" t="s">
        <v>932</v>
      </c>
    </row>
    <row r="222" spans="1:8">
      <c r="A222" s="1" t="s">
        <v>933</v>
      </c>
      <c r="B222" s="1" t="s">
        <v>934</v>
      </c>
      <c r="C222" s="1" t="s">
        <v>10</v>
      </c>
      <c r="D222" s="1" t="s">
        <v>72</v>
      </c>
      <c r="E222" s="1" t="s">
        <v>128</v>
      </c>
      <c r="F222" s="1" t="s">
        <v>935</v>
      </c>
      <c r="G222" s="1" t="s">
        <v>936</v>
      </c>
      <c r="H222" s="1" t="s">
        <v>937</v>
      </c>
    </row>
    <row r="223" spans="1:8">
      <c r="A223" s="1" t="s">
        <v>938</v>
      </c>
      <c r="B223" s="1"/>
      <c r="C223" s="1" t="s">
        <v>18</v>
      </c>
      <c r="D223" s="1" t="s">
        <v>276</v>
      </c>
      <c r="E223" s="1" t="s">
        <v>128</v>
      </c>
      <c r="F223" s="1" t="s">
        <v>939</v>
      </c>
      <c r="G223" s="1" t="s">
        <v>940</v>
      </c>
      <c r="H223" s="1" t="s">
        <v>18</v>
      </c>
    </row>
    <row r="224" spans="1:8">
      <c r="A224" s="1" t="s">
        <v>941</v>
      </c>
      <c r="B224" s="1" t="s">
        <v>686</v>
      </c>
      <c r="C224" s="1" t="s">
        <v>18</v>
      </c>
      <c r="D224" s="1" t="s">
        <v>53</v>
      </c>
      <c r="E224" s="1" t="s">
        <v>128</v>
      </c>
      <c r="F224" s="1" t="s">
        <v>942</v>
      </c>
      <c r="G224" s="1" t="s">
        <v>943</v>
      </c>
      <c r="H224" s="1" t="s">
        <v>293</v>
      </c>
    </row>
    <row r="225" spans="1:8">
      <c r="A225" s="1" t="s">
        <v>944</v>
      </c>
      <c r="B225" s="1" t="s">
        <v>316</v>
      </c>
      <c r="C225" s="1" t="s">
        <v>330</v>
      </c>
      <c r="D225" s="1" t="s">
        <v>945</v>
      </c>
      <c r="E225" s="1" t="s">
        <v>128</v>
      </c>
      <c r="F225" s="1" t="s">
        <v>946</v>
      </c>
      <c r="G225" s="1" t="s">
        <v>947</v>
      </c>
      <c r="H225" s="1" t="s">
        <v>948</v>
      </c>
    </row>
    <row r="226" spans="1:8">
      <c r="A226" s="1" t="s">
        <v>949</v>
      </c>
      <c r="B226" s="1" t="s">
        <v>138</v>
      </c>
      <c r="C226" s="1" t="s">
        <v>257</v>
      </c>
      <c r="D226" s="1"/>
      <c r="E226" s="1" t="s">
        <v>128</v>
      </c>
      <c r="F226" s="1" t="s">
        <v>950</v>
      </c>
      <c r="G226" s="1" t="s">
        <v>951</v>
      </c>
      <c r="H226" s="1" t="s">
        <v>260</v>
      </c>
    </row>
    <row r="227" spans="1:8">
      <c r="A227" s="1" t="s">
        <v>952</v>
      </c>
      <c r="B227" s="1" t="s">
        <v>194</v>
      </c>
      <c r="C227" s="1" t="s">
        <v>233</v>
      </c>
      <c r="D227" s="1" t="s">
        <v>72</v>
      </c>
      <c r="E227" s="1" t="s">
        <v>128</v>
      </c>
      <c r="F227" s="1" t="s">
        <v>953</v>
      </c>
      <c r="G227" s="1" t="s">
        <v>954</v>
      </c>
      <c r="H227" s="1" t="s">
        <v>582</v>
      </c>
    </row>
    <row r="228" spans="1:8">
      <c r="A228" s="1" t="s">
        <v>955</v>
      </c>
      <c r="B228" s="1" t="s">
        <v>284</v>
      </c>
      <c r="C228" s="1" t="s">
        <v>18</v>
      </c>
      <c r="D228" s="1" t="s">
        <v>65</v>
      </c>
      <c r="E228" s="1" t="s">
        <v>128</v>
      </c>
      <c r="F228" s="1" t="s">
        <v>956</v>
      </c>
      <c r="G228" s="1" t="s">
        <v>957</v>
      </c>
      <c r="H228" s="1" t="s">
        <v>958</v>
      </c>
    </row>
    <row r="229" spans="1:8">
      <c r="A229" s="1" t="s">
        <v>959</v>
      </c>
      <c r="B229" s="1" t="s">
        <v>397</v>
      </c>
      <c r="C229" s="1" t="s">
        <v>18</v>
      </c>
      <c r="D229" s="1"/>
      <c r="E229" s="1" t="s">
        <v>128</v>
      </c>
      <c r="F229" s="1" t="s">
        <v>960</v>
      </c>
      <c r="G229" s="1" t="s">
        <v>961</v>
      </c>
      <c r="H229" s="1" t="s">
        <v>18</v>
      </c>
    </row>
    <row r="230" spans="1:8">
      <c r="A230" s="1" t="s">
        <v>962</v>
      </c>
      <c r="B230" s="1" t="s">
        <v>204</v>
      </c>
      <c r="C230" s="1" t="s">
        <v>10</v>
      </c>
      <c r="D230" s="1" t="s">
        <v>72</v>
      </c>
      <c r="E230" s="1" t="s">
        <v>128</v>
      </c>
      <c r="F230" s="1" t="s">
        <v>963</v>
      </c>
      <c r="G230" s="1" t="s">
        <v>964</v>
      </c>
      <c r="H230" s="1" t="s">
        <v>279</v>
      </c>
    </row>
    <row r="231" spans="1:8">
      <c r="A231" s="1" t="s">
        <v>266</v>
      </c>
      <c r="B231" s="1" t="s">
        <v>9</v>
      </c>
      <c r="C231" s="1" t="s">
        <v>18</v>
      </c>
      <c r="D231" s="1" t="s">
        <v>11</v>
      </c>
      <c r="E231" s="1" t="s">
        <v>128</v>
      </c>
      <c r="F231" s="1" t="s">
        <v>965</v>
      </c>
      <c r="G231" s="1" t="s">
        <v>966</v>
      </c>
      <c r="H231" s="1" t="s">
        <v>967</v>
      </c>
    </row>
    <row r="232" spans="1:8">
      <c r="A232" s="1" t="s">
        <v>968</v>
      </c>
      <c r="B232" s="1" t="s">
        <v>132</v>
      </c>
      <c r="C232" s="1" t="s">
        <v>18</v>
      </c>
      <c r="D232" s="1" t="s">
        <v>53</v>
      </c>
      <c r="E232" s="1" t="s">
        <v>128</v>
      </c>
      <c r="F232" s="1" t="s">
        <v>969</v>
      </c>
      <c r="G232" s="1" t="s">
        <v>970</v>
      </c>
      <c r="H232" s="1" t="s">
        <v>18</v>
      </c>
    </row>
    <row r="233" spans="1:8">
      <c r="A233" s="1" t="s">
        <v>971</v>
      </c>
      <c r="B233" s="1" t="s">
        <v>972</v>
      </c>
      <c r="C233" s="1" t="s">
        <v>10</v>
      </c>
      <c r="D233" s="1" t="s">
        <v>53</v>
      </c>
      <c r="E233" s="1" t="s">
        <v>128</v>
      </c>
      <c r="F233" s="1" t="s">
        <v>973</v>
      </c>
      <c r="G233" s="1" t="s">
        <v>974</v>
      </c>
      <c r="H233" s="1" t="s">
        <v>975</v>
      </c>
    </row>
    <row r="234" spans="1:8">
      <c r="A234" s="1" t="s">
        <v>976</v>
      </c>
      <c r="B234" s="1" t="s">
        <v>977</v>
      </c>
      <c r="C234" s="1" t="s">
        <v>18</v>
      </c>
      <c r="D234" s="1"/>
      <c r="E234" s="1" t="s">
        <v>128</v>
      </c>
      <c r="F234" s="1" t="s">
        <v>978</v>
      </c>
      <c r="G234" s="1" t="s">
        <v>979</v>
      </c>
      <c r="H234" s="1" t="s">
        <v>980</v>
      </c>
    </row>
    <row r="235" spans="1:8">
      <c r="A235" s="1" t="s">
        <v>981</v>
      </c>
      <c r="B235" s="1" t="s">
        <v>982</v>
      </c>
      <c r="C235" s="1" t="s">
        <v>18</v>
      </c>
      <c r="D235" s="1" t="s">
        <v>72</v>
      </c>
      <c r="E235" s="1" t="s">
        <v>128</v>
      </c>
      <c r="F235" s="1" t="s">
        <v>983</v>
      </c>
      <c r="G235" s="1" t="s">
        <v>984</v>
      </c>
      <c r="H235" s="1" t="s">
        <v>202</v>
      </c>
    </row>
    <row r="236" spans="1:8">
      <c r="A236" s="1" t="s">
        <v>985</v>
      </c>
      <c r="B236" s="1" t="s">
        <v>558</v>
      </c>
      <c r="C236" s="1" t="s">
        <v>18</v>
      </c>
      <c r="D236" s="1"/>
      <c r="E236" s="1" t="s">
        <v>128</v>
      </c>
      <c r="F236" s="1" t="s">
        <v>986</v>
      </c>
      <c r="G236" s="1" t="s">
        <v>987</v>
      </c>
      <c r="H236" s="1" t="s">
        <v>988</v>
      </c>
    </row>
    <row r="237" spans="1:8">
      <c r="A237" s="1" t="s">
        <v>989</v>
      </c>
      <c r="B237" s="1" t="s">
        <v>194</v>
      </c>
      <c r="C237" s="1" t="s">
        <v>18</v>
      </c>
      <c r="D237" s="1" t="s">
        <v>246</v>
      </c>
      <c r="E237" s="1" t="s">
        <v>128</v>
      </c>
      <c r="F237" s="1" t="s">
        <v>990</v>
      </c>
      <c r="G237" s="1" t="s">
        <v>991</v>
      </c>
      <c r="H237" s="1" t="s">
        <v>528</v>
      </c>
    </row>
    <row r="238" spans="1:8">
      <c r="A238" s="1" t="s">
        <v>992</v>
      </c>
      <c r="B238" s="1" t="s">
        <v>78</v>
      </c>
      <c r="C238" s="1" t="s">
        <v>18</v>
      </c>
      <c r="D238" s="1" t="s">
        <v>72</v>
      </c>
      <c r="E238" s="1" t="s">
        <v>128</v>
      </c>
      <c r="F238" s="1" t="s">
        <v>993</v>
      </c>
      <c r="G238" s="1" t="s">
        <v>970</v>
      </c>
      <c r="H238" s="1" t="s">
        <v>590</v>
      </c>
    </row>
    <row r="239" spans="1:8">
      <c r="A239" s="1" t="s">
        <v>994</v>
      </c>
      <c r="B239" s="1" t="s">
        <v>995</v>
      </c>
      <c r="C239" s="1" t="s">
        <v>18</v>
      </c>
      <c r="D239" s="1" t="s">
        <v>72</v>
      </c>
      <c r="E239" s="1" t="s">
        <v>128</v>
      </c>
      <c r="F239" s="1" t="s">
        <v>996</v>
      </c>
      <c r="G239" s="1" t="s">
        <v>997</v>
      </c>
      <c r="H239" s="1" t="s">
        <v>141</v>
      </c>
    </row>
    <row r="240" spans="1:8">
      <c r="A240" s="1" t="s">
        <v>998</v>
      </c>
      <c r="B240" s="1" t="s">
        <v>316</v>
      </c>
      <c r="C240" s="1" t="s">
        <v>10</v>
      </c>
      <c r="D240" s="1" t="s">
        <v>96</v>
      </c>
      <c r="E240" s="1" t="s">
        <v>128</v>
      </c>
      <c r="F240" s="1" t="s">
        <v>999</v>
      </c>
      <c r="G240" s="1" t="s">
        <v>1000</v>
      </c>
      <c r="H240" s="1" t="s">
        <v>82</v>
      </c>
    </row>
    <row r="241" spans="1:8">
      <c r="A241" s="1" t="s">
        <v>1001</v>
      </c>
      <c r="B241" s="1" t="s">
        <v>461</v>
      </c>
      <c r="C241" s="1" t="s">
        <v>18</v>
      </c>
      <c r="D241" s="1"/>
      <c r="E241" s="1" t="s">
        <v>128</v>
      </c>
      <c r="F241" s="1" t="s">
        <v>1002</v>
      </c>
      <c r="G241" s="1" t="s">
        <v>1003</v>
      </c>
      <c r="H241" s="1" t="s">
        <v>932</v>
      </c>
    </row>
    <row r="242" spans="1:8">
      <c r="A242" s="1" t="s">
        <v>261</v>
      </c>
      <c r="B242" s="1" t="s">
        <v>138</v>
      </c>
      <c r="C242" s="1" t="s">
        <v>262</v>
      </c>
      <c r="D242" s="1" t="s">
        <v>276</v>
      </c>
      <c r="E242" s="1" t="s">
        <v>128</v>
      </c>
      <c r="F242" s="1" t="s">
        <v>1004</v>
      </c>
      <c r="G242" s="1" t="s">
        <v>1005</v>
      </c>
      <c r="H242" s="1" t="s">
        <v>265</v>
      </c>
    </row>
    <row r="243" spans="1:8">
      <c r="A243" s="1" t="s">
        <v>1006</v>
      </c>
      <c r="B243" s="1" t="s">
        <v>132</v>
      </c>
      <c r="C243" s="1" t="s">
        <v>511</v>
      </c>
      <c r="D243" s="1" t="s">
        <v>53</v>
      </c>
      <c r="E243" s="1" t="s">
        <v>128</v>
      </c>
      <c r="F243" s="1" t="s">
        <v>1007</v>
      </c>
      <c r="G243" s="1" t="s">
        <v>1008</v>
      </c>
      <c r="H243" s="1" t="s">
        <v>1009</v>
      </c>
    </row>
    <row r="244" spans="1:8">
      <c r="A244" s="1" t="s">
        <v>1010</v>
      </c>
      <c r="B244" s="1" t="s">
        <v>180</v>
      </c>
      <c r="C244" s="1" t="s">
        <v>18</v>
      </c>
      <c r="D244" s="1"/>
      <c r="E244" s="1" t="s">
        <v>128</v>
      </c>
      <c r="F244" s="1" t="s">
        <v>1011</v>
      </c>
      <c r="G244" s="1" t="s">
        <v>1012</v>
      </c>
      <c r="H244" s="1" t="s">
        <v>43</v>
      </c>
    </row>
    <row r="245" spans="1:8">
      <c r="A245" s="1" t="s">
        <v>1013</v>
      </c>
      <c r="B245" s="1" t="s">
        <v>1014</v>
      </c>
      <c r="C245" s="1" t="s">
        <v>10</v>
      </c>
      <c r="D245" s="1" t="s">
        <v>403</v>
      </c>
      <c r="E245" s="1" t="s">
        <v>128</v>
      </c>
      <c r="F245" s="1" t="s">
        <v>1015</v>
      </c>
      <c r="G245" s="1" t="s">
        <v>1016</v>
      </c>
      <c r="H245" s="1" t="s">
        <v>1017</v>
      </c>
    </row>
    <row r="246" spans="1:8">
      <c r="A246" s="1" t="s">
        <v>1018</v>
      </c>
      <c r="B246" s="1" t="s">
        <v>58</v>
      </c>
      <c r="C246" s="1" t="s">
        <v>10</v>
      </c>
      <c r="D246" s="1"/>
      <c r="E246" s="1" t="s">
        <v>128</v>
      </c>
      <c r="F246" s="1" t="s">
        <v>1019</v>
      </c>
      <c r="G246" s="1" t="s">
        <v>1020</v>
      </c>
      <c r="H246" s="1" t="s">
        <v>561</v>
      </c>
    </row>
    <row r="247" spans="1:8">
      <c r="A247" s="1" t="s">
        <v>1021</v>
      </c>
      <c r="B247" s="1" t="s">
        <v>312</v>
      </c>
      <c r="C247" s="1" t="s">
        <v>18</v>
      </c>
      <c r="D247" s="1"/>
      <c r="E247" s="1" t="s">
        <v>128</v>
      </c>
      <c r="F247" s="1" t="s">
        <v>1022</v>
      </c>
      <c r="G247" s="1" t="s">
        <v>1023</v>
      </c>
      <c r="H247" s="1" t="s">
        <v>1024</v>
      </c>
    </row>
    <row r="248" spans="1:8">
      <c r="A248" s="1" t="s">
        <v>1025</v>
      </c>
      <c r="B248" s="1" t="s">
        <v>1026</v>
      </c>
      <c r="C248" s="1" t="s">
        <v>10</v>
      </c>
      <c r="D248" s="1" t="s">
        <v>53</v>
      </c>
      <c r="E248" s="1" t="s">
        <v>128</v>
      </c>
      <c r="F248" s="1" t="s">
        <v>1027</v>
      </c>
      <c r="G248" s="1" t="s">
        <v>1028</v>
      </c>
      <c r="H248" s="1" t="s">
        <v>1029</v>
      </c>
    </row>
    <row r="249" spans="1:8">
      <c r="A249" s="1" t="s">
        <v>1030</v>
      </c>
      <c r="B249" s="1" t="s">
        <v>194</v>
      </c>
      <c r="C249" s="1" t="s">
        <v>18</v>
      </c>
      <c r="D249" s="1" t="s">
        <v>65</v>
      </c>
      <c r="E249" s="1" t="s">
        <v>128</v>
      </c>
      <c r="F249" s="1" t="s">
        <v>1031</v>
      </c>
      <c r="G249" s="1" t="s">
        <v>1032</v>
      </c>
      <c r="H249" s="1" t="s">
        <v>1033</v>
      </c>
    </row>
    <row r="250" spans="1:8">
      <c r="A250" s="1" t="s">
        <v>1034</v>
      </c>
      <c r="B250" s="1" t="s">
        <v>45</v>
      </c>
      <c r="C250" s="1" t="s">
        <v>18</v>
      </c>
      <c r="D250" s="1"/>
      <c r="E250" s="1" t="s">
        <v>128</v>
      </c>
      <c r="F250" s="1" t="s">
        <v>1035</v>
      </c>
      <c r="G250" s="1" t="s">
        <v>1036</v>
      </c>
      <c r="H250" s="1" t="s">
        <v>319</v>
      </c>
    </row>
    <row r="251" spans="1:8">
      <c r="A251" s="1" t="s">
        <v>1037</v>
      </c>
      <c r="B251" s="1" t="s">
        <v>31</v>
      </c>
      <c r="C251" s="1" t="s">
        <v>257</v>
      </c>
      <c r="D251" s="1"/>
      <c r="E251" s="1" t="s">
        <v>128</v>
      </c>
      <c r="F251" s="1" t="s">
        <v>1038</v>
      </c>
      <c r="G251" s="1" t="s">
        <v>1039</v>
      </c>
      <c r="H251" s="1" t="s">
        <v>257</v>
      </c>
    </row>
    <row r="252" spans="1:8">
      <c r="A252" s="1" t="s">
        <v>1040</v>
      </c>
      <c r="B252" s="1" t="s">
        <v>45</v>
      </c>
      <c r="C252" s="1" t="s">
        <v>18</v>
      </c>
      <c r="D252" s="1"/>
      <c r="E252" s="1" t="s">
        <v>128</v>
      </c>
      <c r="F252" s="1" t="s">
        <v>1041</v>
      </c>
      <c r="G252" s="1" t="s">
        <v>1042</v>
      </c>
      <c r="H252" s="1" t="s">
        <v>620</v>
      </c>
    </row>
    <row r="253" spans="1:8">
      <c r="A253" s="1" t="s">
        <v>1043</v>
      </c>
      <c r="B253" s="1" t="s">
        <v>169</v>
      </c>
      <c r="C253" s="1" t="s">
        <v>257</v>
      </c>
      <c r="D253" s="1" t="s">
        <v>53</v>
      </c>
      <c r="E253" s="1" t="s">
        <v>128</v>
      </c>
      <c r="F253" s="1" t="s">
        <v>1044</v>
      </c>
      <c r="G253" s="1" t="s">
        <v>1045</v>
      </c>
      <c r="H253" s="1" t="s">
        <v>1046</v>
      </c>
    </row>
    <row r="254" spans="1:8">
      <c r="A254" s="1" t="s">
        <v>1047</v>
      </c>
      <c r="B254" s="1"/>
      <c r="C254" s="1" t="s">
        <v>18</v>
      </c>
      <c r="D254" s="1"/>
      <c r="E254" s="1" t="s">
        <v>128</v>
      </c>
      <c r="F254" s="1" t="s">
        <v>1048</v>
      </c>
      <c r="G254" s="1" t="s">
        <v>1049</v>
      </c>
      <c r="H254" s="1" t="s">
        <v>1050</v>
      </c>
    </row>
    <row r="255" spans="1:8">
      <c r="A255" s="1" t="s">
        <v>1051</v>
      </c>
      <c r="B255" s="1" t="s">
        <v>169</v>
      </c>
      <c r="C255" s="1" t="s">
        <v>18</v>
      </c>
      <c r="D255" s="1" t="s">
        <v>72</v>
      </c>
      <c r="E255" s="1" t="s">
        <v>128</v>
      </c>
      <c r="F255" s="1" t="s">
        <v>1052</v>
      </c>
      <c r="G255" s="1" t="s">
        <v>1053</v>
      </c>
      <c r="H255" s="1" t="s">
        <v>442</v>
      </c>
    </row>
    <row r="256" spans="1:8">
      <c r="A256" s="1" t="s">
        <v>1054</v>
      </c>
      <c r="B256" s="1" t="s">
        <v>31</v>
      </c>
      <c r="C256" s="1" t="s">
        <v>511</v>
      </c>
      <c r="D256" s="1"/>
      <c r="E256" s="1" t="s">
        <v>128</v>
      </c>
      <c r="F256" s="1" t="s">
        <v>1055</v>
      </c>
      <c r="G256" s="1" t="s">
        <v>1056</v>
      </c>
      <c r="H256" s="1" t="s">
        <v>1057</v>
      </c>
    </row>
    <row r="257" spans="1:8">
      <c r="A257" s="1" t="s">
        <v>1058</v>
      </c>
      <c r="B257" s="1" t="s">
        <v>204</v>
      </c>
      <c r="C257" s="1" t="s">
        <v>18</v>
      </c>
      <c r="D257" s="1"/>
      <c r="E257" s="1" t="s">
        <v>128</v>
      </c>
      <c r="F257" s="1" t="s">
        <v>1059</v>
      </c>
      <c r="G257" s="1" t="s">
        <v>1060</v>
      </c>
      <c r="H257" s="1" t="s">
        <v>202</v>
      </c>
    </row>
    <row r="258" spans="1:8">
      <c r="A258" s="1" t="s">
        <v>1061</v>
      </c>
      <c r="B258" s="1"/>
      <c r="C258" s="1"/>
      <c r="D258" s="1"/>
      <c r="E258" s="1" t="s">
        <v>128</v>
      </c>
      <c r="F258" s="1" t="s">
        <v>1062</v>
      </c>
      <c r="G258" s="1" t="s">
        <v>1063</v>
      </c>
      <c r="H258" s="1" t="s">
        <v>1064</v>
      </c>
    </row>
    <row r="259" spans="1:8">
      <c r="A259" s="1" t="s">
        <v>1065</v>
      </c>
      <c r="B259" s="1" t="s">
        <v>245</v>
      </c>
      <c r="C259" s="1" t="s">
        <v>511</v>
      </c>
      <c r="D259" s="1"/>
      <c r="E259" s="1" t="s">
        <v>128</v>
      </c>
      <c r="F259" s="1" t="s">
        <v>1066</v>
      </c>
      <c r="G259" s="1" t="s">
        <v>1067</v>
      </c>
      <c r="H259" s="1" t="s">
        <v>1068</v>
      </c>
    </row>
    <row r="260" spans="1:8">
      <c r="A260" s="1" t="s">
        <v>1069</v>
      </c>
      <c r="B260" s="1" t="s">
        <v>734</v>
      </c>
      <c r="C260" s="1" t="s">
        <v>18</v>
      </c>
      <c r="D260" s="1"/>
      <c r="E260" s="1" t="s">
        <v>128</v>
      </c>
      <c r="F260" s="1" t="s">
        <v>1070</v>
      </c>
      <c r="G260" s="1" t="s">
        <v>1071</v>
      </c>
      <c r="H260" s="1" t="s">
        <v>18</v>
      </c>
    </row>
    <row r="261" spans="1:8">
      <c r="A261" s="1" t="s">
        <v>1072</v>
      </c>
      <c r="B261" s="1"/>
      <c r="C261" s="1" t="s">
        <v>18</v>
      </c>
      <c r="D261" s="1"/>
      <c r="E261" s="1" t="s">
        <v>128</v>
      </c>
      <c r="F261" s="1" t="s">
        <v>1073</v>
      </c>
      <c r="G261" s="1" t="s">
        <v>1074</v>
      </c>
      <c r="H261" s="1" t="s">
        <v>1075</v>
      </c>
    </row>
    <row r="262" spans="1:8">
      <c r="A262" s="1" t="s">
        <v>1076</v>
      </c>
      <c r="B262" s="1" t="s">
        <v>316</v>
      </c>
      <c r="C262" s="1" t="s">
        <v>18</v>
      </c>
      <c r="D262" s="1"/>
      <c r="E262" s="1" t="s">
        <v>128</v>
      </c>
      <c r="F262" s="1" t="s">
        <v>1077</v>
      </c>
      <c r="G262" s="1" t="s">
        <v>1078</v>
      </c>
      <c r="H262" s="1" t="s">
        <v>620</v>
      </c>
    </row>
    <row r="263" spans="1:8">
      <c r="A263" s="1" t="s">
        <v>1079</v>
      </c>
      <c r="B263" s="1" t="s">
        <v>127</v>
      </c>
      <c r="C263" s="1" t="s">
        <v>18</v>
      </c>
      <c r="D263" s="1" t="s">
        <v>72</v>
      </c>
      <c r="E263" s="1" t="s">
        <v>128</v>
      </c>
      <c r="F263" s="1" t="s">
        <v>1080</v>
      </c>
      <c r="G263" s="1" t="s">
        <v>1081</v>
      </c>
      <c r="H263" s="1" t="s">
        <v>932</v>
      </c>
    </row>
    <row r="264" spans="1:8">
      <c r="A264" s="1" t="s">
        <v>1082</v>
      </c>
      <c r="B264" s="1" t="s">
        <v>767</v>
      </c>
      <c r="C264" s="1" t="s">
        <v>18</v>
      </c>
      <c r="D264" s="1" t="s">
        <v>72</v>
      </c>
      <c r="E264" s="1" t="s">
        <v>128</v>
      </c>
      <c r="F264" s="1" t="s">
        <v>1083</v>
      </c>
      <c r="G264" s="1" t="s">
        <v>1084</v>
      </c>
      <c r="H264" s="1" t="s">
        <v>590</v>
      </c>
    </row>
    <row r="265" spans="1:8">
      <c r="A265" s="1" t="s">
        <v>1085</v>
      </c>
      <c r="B265" s="1" t="s">
        <v>138</v>
      </c>
      <c r="C265" s="1" t="s">
        <v>18</v>
      </c>
      <c r="D265" s="1" t="s">
        <v>72</v>
      </c>
      <c r="E265" s="1" t="s">
        <v>128</v>
      </c>
      <c r="F265" s="1" t="s">
        <v>1086</v>
      </c>
      <c r="G265" s="1" t="s">
        <v>1087</v>
      </c>
      <c r="H265" s="1" t="s">
        <v>29</v>
      </c>
    </row>
    <row r="266" spans="1:8">
      <c r="A266" s="1" t="s">
        <v>1088</v>
      </c>
      <c r="B266" s="1" t="s">
        <v>1089</v>
      </c>
      <c r="C266" s="1" t="s">
        <v>257</v>
      </c>
      <c r="D266" s="1"/>
      <c r="E266" s="1" t="s">
        <v>128</v>
      </c>
      <c r="F266" s="1" t="s">
        <v>1090</v>
      </c>
      <c r="G266" s="1" t="s">
        <v>1091</v>
      </c>
      <c r="H266" s="1" t="s">
        <v>257</v>
      </c>
    </row>
    <row r="267" spans="1:8">
      <c r="A267" s="1" t="s">
        <v>1092</v>
      </c>
      <c r="B267" s="1" t="s">
        <v>1093</v>
      </c>
      <c r="C267" s="1" t="s">
        <v>511</v>
      </c>
      <c r="D267" s="1"/>
      <c r="E267" s="1" t="s">
        <v>128</v>
      </c>
      <c r="F267" s="1" t="s">
        <v>1094</v>
      </c>
      <c r="G267" s="1" t="s">
        <v>1095</v>
      </c>
      <c r="H267" s="1" t="s">
        <v>684</v>
      </c>
    </row>
    <row r="268" spans="1:8">
      <c r="A268" s="1" t="s">
        <v>1096</v>
      </c>
      <c r="B268" s="1" t="s">
        <v>9</v>
      </c>
      <c r="C268" s="1" t="s">
        <v>18</v>
      </c>
      <c r="D268" s="1" t="s">
        <v>72</v>
      </c>
      <c r="E268" s="1" t="s">
        <v>128</v>
      </c>
      <c r="F268" s="1" t="s">
        <v>1097</v>
      </c>
      <c r="G268" s="1" t="s">
        <v>1098</v>
      </c>
      <c r="H268" s="1" t="s">
        <v>620</v>
      </c>
    </row>
    <row r="269" spans="1:8">
      <c r="A269" s="1" t="s">
        <v>1099</v>
      </c>
      <c r="B269" s="1" t="s">
        <v>1100</v>
      </c>
      <c r="C269" s="1" t="s">
        <v>330</v>
      </c>
      <c r="D269" s="1" t="s">
        <v>72</v>
      </c>
      <c r="E269" s="1" t="s">
        <v>128</v>
      </c>
      <c r="F269" s="1" t="s">
        <v>1101</v>
      </c>
      <c r="G269" s="1" t="s">
        <v>1102</v>
      </c>
      <c r="H269" s="1" t="s">
        <v>183</v>
      </c>
    </row>
    <row r="270" spans="1:8">
      <c r="A270" s="1" t="s">
        <v>1103</v>
      </c>
      <c r="B270" s="1" t="s">
        <v>709</v>
      </c>
      <c r="C270" s="1" t="s">
        <v>18</v>
      </c>
      <c r="D270" s="1"/>
      <c r="E270" s="1" t="s">
        <v>128</v>
      </c>
      <c r="F270" s="1" t="s">
        <v>1104</v>
      </c>
      <c r="G270" s="1" t="s">
        <v>1105</v>
      </c>
      <c r="H270" s="1" t="s">
        <v>202</v>
      </c>
    </row>
    <row r="271" spans="1:8">
      <c r="A271" s="1" t="s">
        <v>1106</v>
      </c>
      <c r="B271" s="1" t="s">
        <v>110</v>
      </c>
      <c r="C271" s="1" t="s">
        <v>18</v>
      </c>
      <c r="D271" s="1" t="s">
        <v>53</v>
      </c>
      <c r="E271" s="1" t="s">
        <v>128</v>
      </c>
      <c r="F271" s="1" t="s">
        <v>1107</v>
      </c>
      <c r="G271" s="1" t="s">
        <v>1108</v>
      </c>
      <c r="H271" s="1" t="s">
        <v>629</v>
      </c>
    </row>
    <row r="272" spans="1:8">
      <c r="A272" s="1" t="s">
        <v>1109</v>
      </c>
      <c r="B272" s="1" t="s">
        <v>1110</v>
      </c>
      <c r="C272" s="1" t="s">
        <v>18</v>
      </c>
      <c r="D272" s="1" t="s">
        <v>276</v>
      </c>
      <c r="E272" s="1" t="s">
        <v>128</v>
      </c>
      <c r="F272" s="1" t="s">
        <v>1111</v>
      </c>
      <c r="G272" s="1" t="s">
        <v>1112</v>
      </c>
      <c r="H272" s="1" t="s">
        <v>620</v>
      </c>
    </row>
    <row r="273" spans="1:8">
      <c r="A273" s="1" t="s">
        <v>1113</v>
      </c>
      <c r="B273" s="1"/>
      <c r="C273" s="1"/>
      <c r="D273" s="1" t="s">
        <v>276</v>
      </c>
      <c r="E273" s="1" t="s">
        <v>128</v>
      </c>
      <c r="F273" s="1" t="s">
        <v>1114</v>
      </c>
      <c r="G273" s="1" t="s">
        <v>1115</v>
      </c>
      <c r="H273" s="1" t="s">
        <v>1116</v>
      </c>
    </row>
    <row r="274" spans="1:8">
      <c r="A274" s="1" t="s">
        <v>1117</v>
      </c>
      <c r="B274" s="1" t="s">
        <v>1118</v>
      </c>
      <c r="C274" s="1" t="s">
        <v>18</v>
      </c>
      <c r="D274" s="1"/>
      <c r="E274" s="1" t="s">
        <v>128</v>
      </c>
      <c r="F274" s="1" t="s">
        <v>1119</v>
      </c>
      <c r="G274" s="1" t="s">
        <v>1120</v>
      </c>
      <c r="H274" s="1" t="s">
        <v>18</v>
      </c>
    </row>
    <row r="275" spans="1:8">
      <c r="A275" s="1" t="s">
        <v>1121</v>
      </c>
      <c r="B275" s="1" t="s">
        <v>1122</v>
      </c>
      <c r="C275" s="1" t="s">
        <v>149</v>
      </c>
      <c r="D275" s="1"/>
      <c r="E275" s="1" t="s">
        <v>128</v>
      </c>
      <c r="F275" s="1" t="s">
        <v>1123</v>
      </c>
      <c r="G275" s="1" t="s">
        <v>1124</v>
      </c>
      <c r="H275" s="1" t="s">
        <v>1125</v>
      </c>
    </row>
    <row r="276" spans="1:8">
      <c r="A276" s="1" t="s">
        <v>1126</v>
      </c>
      <c r="B276" s="1" t="s">
        <v>25</v>
      </c>
      <c r="C276" s="1" t="s">
        <v>330</v>
      </c>
      <c r="D276" s="1" t="s">
        <v>133</v>
      </c>
      <c r="E276" s="1" t="s">
        <v>128</v>
      </c>
      <c r="F276" s="1" t="s">
        <v>1127</v>
      </c>
      <c r="G276" s="1" t="s">
        <v>1128</v>
      </c>
      <c r="H276" s="1" t="s">
        <v>948</v>
      </c>
    </row>
    <row r="277" spans="1:8">
      <c r="A277" s="1" t="s">
        <v>1129</v>
      </c>
      <c r="B277" s="1" t="s">
        <v>45</v>
      </c>
      <c r="C277" s="1" t="s">
        <v>149</v>
      </c>
      <c r="D277" s="1"/>
      <c r="E277" s="1" t="s">
        <v>128</v>
      </c>
      <c r="F277" s="1" t="s">
        <v>1130</v>
      </c>
      <c r="G277" s="1" t="s">
        <v>1131</v>
      </c>
      <c r="H277" s="1" t="s">
        <v>1125</v>
      </c>
    </row>
    <row r="278" spans="1:8">
      <c r="A278" s="1" t="s">
        <v>1132</v>
      </c>
      <c r="B278" s="1" t="s">
        <v>45</v>
      </c>
      <c r="C278" s="1" t="s">
        <v>18</v>
      </c>
      <c r="D278" s="1" t="s">
        <v>535</v>
      </c>
      <c r="E278" s="1" t="s">
        <v>128</v>
      </c>
      <c r="F278" s="1" t="s">
        <v>1133</v>
      </c>
      <c r="G278" s="1" t="s">
        <v>1134</v>
      </c>
      <c r="H278" s="1" t="s">
        <v>43</v>
      </c>
    </row>
    <row r="279" spans="1:8">
      <c r="A279" s="1" t="s">
        <v>1135</v>
      </c>
      <c r="B279" s="1" t="s">
        <v>110</v>
      </c>
      <c r="C279" s="1" t="s">
        <v>18</v>
      </c>
      <c r="D279" s="1" t="s">
        <v>96</v>
      </c>
      <c r="E279" s="1" t="s">
        <v>128</v>
      </c>
      <c r="F279" s="1" t="s">
        <v>1136</v>
      </c>
      <c r="G279" s="1" t="s">
        <v>1137</v>
      </c>
      <c r="H279" s="1" t="s">
        <v>1138</v>
      </c>
    </row>
    <row r="280" spans="1:8">
      <c r="A280" s="1" t="s">
        <v>1139</v>
      </c>
      <c r="B280" s="1"/>
      <c r="C280" s="1" t="s">
        <v>149</v>
      </c>
      <c r="D280" s="1"/>
      <c r="E280" s="1" t="s">
        <v>128</v>
      </c>
      <c r="F280" s="1" t="s">
        <v>1140</v>
      </c>
      <c r="G280" s="1" t="s">
        <v>1141</v>
      </c>
      <c r="H280" s="1" t="s">
        <v>1142</v>
      </c>
    </row>
    <row r="281" spans="1:8">
      <c r="A281" s="1" t="s">
        <v>1143</v>
      </c>
      <c r="B281" s="1" t="s">
        <v>1144</v>
      </c>
      <c r="C281" s="1"/>
      <c r="D281" s="1"/>
      <c r="E281" s="1" t="s">
        <v>128</v>
      </c>
      <c r="F281" s="1" t="s">
        <v>1145</v>
      </c>
      <c r="G281" s="1" t="s">
        <v>1146</v>
      </c>
      <c r="H281" s="1" t="s">
        <v>1147</v>
      </c>
    </row>
    <row r="282" spans="1:8">
      <c r="A282" s="1" t="s">
        <v>1148</v>
      </c>
      <c r="B282" s="1" t="s">
        <v>284</v>
      </c>
      <c r="C282" s="1" t="s">
        <v>18</v>
      </c>
      <c r="D282" s="1" t="s">
        <v>72</v>
      </c>
      <c r="E282" s="1" t="s">
        <v>128</v>
      </c>
      <c r="F282" s="1" t="s">
        <v>1149</v>
      </c>
      <c r="G282" s="1" t="s">
        <v>1150</v>
      </c>
      <c r="H282" s="1" t="s">
        <v>18</v>
      </c>
    </row>
    <row r="283" spans="1:8">
      <c r="A283" s="1" t="s">
        <v>1151</v>
      </c>
      <c r="B283" s="1" t="s">
        <v>1152</v>
      </c>
      <c r="C283" s="1" t="s">
        <v>18</v>
      </c>
      <c r="D283" s="1"/>
      <c r="E283" s="1" t="s">
        <v>128</v>
      </c>
      <c r="F283" s="1" t="s">
        <v>1153</v>
      </c>
      <c r="G283" s="1" t="s">
        <v>1154</v>
      </c>
      <c r="H283" s="1" t="s">
        <v>319</v>
      </c>
    </row>
    <row r="284" spans="1:8">
      <c r="A284" s="1" t="s">
        <v>1155</v>
      </c>
      <c r="B284" s="1" t="s">
        <v>284</v>
      </c>
      <c r="C284" s="1" t="s">
        <v>18</v>
      </c>
      <c r="D284" s="1" t="s">
        <v>96</v>
      </c>
      <c r="E284" s="1" t="s">
        <v>128</v>
      </c>
      <c r="F284" s="1" t="s">
        <v>1156</v>
      </c>
      <c r="G284" s="1" t="s">
        <v>1157</v>
      </c>
      <c r="H284" s="1" t="s">
        <v>29</v>
      </c>
    </row>
    <row r="285" spans="1:8">
      <c r="A285" s="1" t="s">
        <v>1158</v>
      </c>
      <c r="B285" s="1" t="s">
        <v>1159</v>
      </c>
      <c r="C285" s="1" t="s">
        <v>252</v>
      </c>
      <c r="D285" s="1"/>
      <c r="E285" s="1" t="s">
        <v>128</v>
      </c>
      <c r="F285" s="1" t="s">
        <v>1160</v>
      </c>
      <c r="G285" s="1" t="s">
        <v>1161</v>
      </c>
      <c r="H285" s="1" t="s">
        <v>1162</v>
      </c>
    </row>
    <row r="286" spans="1:8">
      <c r="A286" s="1" t="s">
        <v>1163</v>
      </c>
      <c r="B286" s="1" t="s">
        <v>1164</v>
      </c>
      <c r="C286" s="1" t="s">
        <v>262</v>
      </c>
      <c r="D286" s="1" t="s">
        <v>161</v>
      </c>
      <c r="E286" s="1" t="s">
        <v>128</v>
      </c>
      <c r="F286" s="1" t="s">
        <v>1165</v>
      </c>
      <c r="G286" s="1" t="s">
        <v>1166</v>
      </c>
      <c r="H286" s="1" t="s">
        <v>265</v>
      </c>
    </row>
    <row r="287" spans="1:8">
      <c r="A287" s="1" t="s">
        <v>1167</v>
      </c>
      <c r="B287" s="1" t="s">
        <v>180</v>
      </c>
      <c r="C287" s="1" t="s">
        <v>18</v>
      </c>
      <c r="D287" s="1"/>
      <c r="E287" s="1" t="s">
        <v>128</v>
      </c>
      <c r="F287" s="1" t="s">
        <v>1168</v>
      </c>
      <c r="G287" s="1" t="s">
        <v>1169</v>
      </c>
      <c r="H287" s="1" t="s">
        <v>1170</v>
      </c>
    </row>
    <row r="288" spans="1:8">
      <c r="A288" s="1" t="s">
        <v>1171</v>
      </c>
      <c r="B288" s="1" t="s">
        <v>78</v>
      </c>
      <c r="C288" s="1" t="s">
        <v>149</v>
      </c>
      <c r="D288" s="1" t="s">
        <v>1172</v>
      </c>
      <c r="E288" s="1" t="s">
        <v>128</v>
      </c>
      <c r="F288" s="1" t="s">
        <v>1173</v>
      </c>
      <c r="G288" s="1" t="s">
        <v>1174</v>
      </c>
      <c r="H288" s="1" t="s">
        <v>1175</v>
      </c>
    </row>
    <row r="289" spans="1:8">
      <c r="A289" s="1" t="s">
        <v>1176</v>
      </c>
      <c r="B289" s="1" t="s">
        <v>204</v>
      </c>
      <c r="C289" s="1" t="s">
        <v>330</v>
      </c>
      <c r="D289" s="1" t="s">
        <v>246</v>
      </c>
      <c r="E289" s="1" t="s">
        <v>128</v>
      </c>
      <c r="F289" s="1" t="s">
        <v>1177</v>
      </c>
      <c r="G289" s="1" t="s">
        <v>1178</v>
      </c>
      <c r="H289" s="1" t="s">
        <v>330</v>
      </c>
    </row>
    <row r="290" spans="1:8">
      <c r="A290" s="1" t="s">
        <v>1179</v>
      </c>
      <c r="B290" s="1" t="s">
        <v>180</v>
      </c>
      <c r="C290" s="1" t="s">
        <v>10</v>
      </c>
      <c r="D290" s="1" t="s">
        <v>39</v>
      </c>
      <c r="E290" s="1" t="s">
        <v>128</v>
      </c>
      <c r="F290" s="1" t="s">
        <v>1180</v>
      </c>
      <c r="G290" s="1" t="s">
        <v>1181</v>
      </c>
      <c r="H290" s="1" t="s">
        <v>1182</v>
      </c>
    </row>
    <row r="291" spans="1:8">
      <c r="A291" s="1" t="s">
        <v>1183</v>
      </c>
      <c r="B291" s="1" t="s">
        <v>402</v>
      </c>
      <c r="C291" s="1" t="s">
        <v>10</v>
      </c>
      <c r="D291" s="1"/>
      <c r="E291" s="1" t="s">
        <v>128</v>
      </c>
      <c r="F291" s="1" t="s">
        <v>1184</v>
      </c>
      <c r="G291" s="1" t="s">
        <v>1185</v>
      </c>
      <c r="H291" s="1" t="s">
        <v>10</v>
      </c>
    </row>
    <row r="292" spans="1:8">
      <c r="A292" s="1" t="s">
        <v>1186</v>
      </c>
      <c r="B292" s="1" t="s">
        <v>138</v>
      </c>
      <c r="C292" s="1" t="s">
        <v>18</v>
      </c>
      <c r="D292" s="1" t="s">
        <v>72</v>
      </c>
      <c r="E292" s="1" t="s">
        <v>128</v>
      </c>
      <c r="F292" s="1" t="s">
        <v>1187</v>
      </c>
      <c r="G292" s="1" t="s">
        <v>1188</v>
      </c>
      <c r="H292" s="1" t="s">
        <v>1189</v>
      </c>
    </row>
    <row r="293" spans="1:8">
      <c r="A293" s="1" t="s">
        <v>1190</v>
      </c>
      <c r="B293" s="1" t="s">
        <v>413</v>
      </c>
      <c r="C293" s="1" t="s">
        <v>18</v>
      </c>
      <c r="D293" s="1" t="s">
        <v>53</v>
      </c>
      <c r="E293" s="1" t="s">
        <v>128</v>
      </c>
      <c r="F293" s="1" t="s">
        <v>1191</v>
      </c>
      <c r="G293" s="1" t="s">
        <v>1192</v>
      </c>
      <c r="H293" s="1" t="s">
        <v>1193</v>
      </c>
    </row>
    <row r="294" spans="1:8">
      <c r="A294" s="1" t="s">
        <v>1194</v>
      </c>
      <c r="B294" s="1" t="s">
        <v>237</v>
      </c>
      <c r="C294" s="1" t="s">
        <v>10</v>
      </c>
      <c r="D294" s="1"/>
      <c r="E294" s="1" t="s">
        <v>128</v>
      </c>
      <c r="F294" s="1" t="s">
        <v>1195</v>
      </c>
      <c r="G294" s="1" t="s">
        <v>1196</v>
      </c>
      <c r="H294" s="1" t="s">
        <v>10</v>
      </c>
    </row>
    <row r="295" spans="1:8">
      <c r="A295" s="1" t="s">
        <v>1197</v>
      </c>
      <c r="B295" s="1" t="s">
        <v>245</v>
      </c>
      <c r="C295" s="1" t="s">
        <v>10</v>
      </c>
      <c r="D295" s="1" t="s">
        <v>72</v>
      </c>
      <c r="E295" s="1" t="s">
        <v>128</v>
      </c>
      <c r="F295" s="1" t="s">
        <v>1198</v>
      </c>
      <c r="G295" s="1" t="s">
        <v>1199</v>
      </c>
      <c r="H295" s="1" t="s">
        <v>279</v>
      </c>
    </row>
    <row r="296" spans="1:8">
      <c r="A296" s="1" t="s">
        <v>1200</v>
      </c>
      <c r="B296" s="1" t="s">
        <v>284</v>
      </c>
      <c r="C296" s="1" t="s">
        <v>18</v>
      </c>
      <c r="D296" s="1" t="s">
        <v>72</v>
      </c>
      <c r="E296" s="1" t="s">
        <v>128</v>
      </c>
      <c r="F296" s="1" t="s">
        <v>1201</v>
      </c>
      <c r="G296" s="1" t="s">
        <v>1202</v>
      </c>
      <c r="H296" s="1" t="s">
        <v>442</v>
      </c>
    </row>
    <row r="297" spans="1:8">
      <c r="A297" s="1" t="s">
        <v>1203</v>
      </c>
      <c r="B297" s="1" t="s">
        <v>138</v>
      </c>
      <c r="C297" s="1" t="s">
        <v>18</v>
      </c>
      <c r="D297" s="1" t="s">
        <v>72</v>
      </c>
      <c r="E297" s="1" t="s">
        <v>128</v>
      </c>
      <c r="F297" s="1" t="s">
        <v>1204</v>
      </c>
      <c r="G297" s="1" t="s">
        <v>1205</v>
      </c>
      <c r="H297" s="1" t="s">
        <v>474</v>
      </c>
    </row>
    <row r="298" spans="1:8">
      <c r="A298" s="1" t="s">
        <v>1206</v>
      </c>
      <c r="B298" s="1" t="s">
        <v>245</v>
      </c>
      <c r="C298" s="1" t="s">
        <v>10</v>
      </c>
      <c r="D298" s="1" t="s">
        <v>1207</v>
      </c>
      <c r="E298" s="1" t="s">
        <v>128</v>
      </c>
      <c r="F298" s="1" t="s">
        <v>1208</v>
      </c>
      <c r="G298" s="1" t="s">
        <v>1209</v>
      </c>
      <c r="H298" s="1" t="s">
        <v>1210</v>
      </c>
    </row>
    <row r="299" spans="1:8">
      <c r="A299" s="1" t="s">
        <v>1211</v>
      </c>
      <c r="B299" s="1" t="s">
        <v>379</v>
      </c>
      <c r="C299" s="1" t="s">
        <v>18</v>
      </c>
      <c r="D299" s="1" t="s">
        <v>1212</v>
      </c>
      <c r="E299" s="1" t="s">
        <v>128</v>
      </c>
      <c r="F299" s="1" t="s">
        <v>1213</v>
      </c>
      <c r="G299" s="1" t="s">
        <v>1214</v>
      </c>
      <c r="H299" s="1" t="s">
        <v>1215</v>
      </c>
    </row>
    <row r="300" spans="1:8">
      <c r="A300" s="1" t="s">
        <v>1216</v>
      </c>
      <c r="B300" s="1" t="s">
        <v>413</v>
      </c>
      <c r="C300" s="1" t="s">
        <v>18</v>
      </c>
      <c r="D300" s="1" t="s">
        <v>53</v>
      </c>
      <c r="E300" s="1" t="s">
        <v>128</v>
      </c>
      <c r="F300" s="1" t="s">
        <v>1217</v>
      </c>
      <c r="G300" s="1" t="s">
        <v>1218</v>
      </c>
      <c r="H300" s="1" t="s">
        <v>36</v>
      </c>
    </row>
    <row r="301" spans="1:8">
      <c r="A301" s="1" t="s">
        <v>1219</v>
      </c>
      <c r="B301" s="1" t="s">
        <v>132</v>
      </c>
      <c r="C301" s="1" t="s">
        <v>1220</v>
      </c>
      <c r="D301" s="1" t="s">
        <v>72</v>
      </c>
      <c r="E301" s="1" t="s">
        <v>128</v>
      </c>
      <c r="F301" s="1" t="s">
        <v>1221</v>
      </c>
      <c r="G301" s="1" t="s">
        <v>1222</v>
      </c>
      <c r="H301" s="1" t="s">
        <v>300</v>
      </c>
    </row>
    <row r="302" spans="1:8">
      <c r="A302" s="1" t="s">
        <v>1223</v>
      </c>
      <c r="B302" s="1" t="s">
        <v>31</v>
      </c>
      <c r="C302" s="1" t="s">
        <v>18</v>
      </c>
      <c r="D302" s="1" t="s">
        <v>72</v>
      </c>
      <c r="E302" s="1" t="s">
        <v>128</v>
      </c>
      <c r="F302" s="1" t="s">
        <v>1224</v>
      </c>
      <c r="G302" s="1" t="s">
        <v>1225</v>
      </c>
      <c r="H302" s="1" t="s">
        <v>300</v>
      </c>
    </row>
    <row r="303" spans="1:8">
      <c r="A303" s="1" t="s">
        <v>1226</v>
      </c>
      <c r="B303" s="1" t="s">
        <v>245</v>
      </c>
      <c r="C303" s="1" t="s">
        <v>10</v>
      </c>
      <c r="D303" s="1" t="s">
        <v>65</v>
      </c>
      <c r="E303" s="1" t="s">
        <v>128</v>
      </c>
      <c r="F303" s="1" t="s">
        <v>1227</v>
      </c>
      <c r="G303" s="1" t="s">
        <v>1228</v>
      </c>
      <c r="H303" s="1" t="s">
        <v>1210</v>
      </c>
    </row>
    <row r="304" spans="1:8" ht="45">
      <c r="A304" s="1" t="s">
        <v>1229</v>
      </c>
      <c r="B304" s="1" t="s">
        <v>1230</v>
      </c>
      <c r="C304" s="1" t="s">
        <v>18</v>
      </c>
      <c r="D304" s="1" t="s">
        <v>53</v>
      </c>
      <c r="E304" s="1" t="s">
        <v>128</v>
      </c>
      <c r="F304" s="1" t="s">
        <v>1231</v>
      </c>
      <c r="G304" s="2" t="s">
        <v>1232</v>
      </c>
      <c r="H304" s="1" t="s">
        <v>1233</v>
      </c>
    </row>
    <row r="305" spans="1:8">
      <c r="A305" s="1" t="s">
        <v>1234</v>
      </c>
      <c r="B305" s="1" t="s">
        <v>64</v>
      </c>
      <c r="C305" s="1" t="s">
        <v>10</v>
      </c>
      <c r="D305" s="1"/>
      <c r="E305" s="1" t="s">
        <v>128</v>
      </c>
      <c r="F305" s="1" t="s">
        <v>1235</v>
      </c>
      <c r="G305" s="1" t="s">
        <v>1236</v>
      </c>
      <c r="H305" s="1" t="s">
        <v>305</v>
      </c>
    </row>
    <row r="306" spans="1:8">
      <c r="A306" s="1" t="s">
        <v>1237</v>
      </c>
      <c r="B306" s="1"/>
      <c r="C306" s="1" t="s">
        <v>18</v>
      </c>
      <c r="D306" s="1"/>
      <c r="E306" s="1" t="s">
        <v>128</v>
      </c>
      <c r="F306" s="1" t="s">
        <v>1238</v>
      </c>
      <c r="G306" s="1" t="s">
        <v>1239</v>
      </c>
      <c r="H306" s="1" t="s">
        <v>1240</v>
      </c>
    </row>
    <row r="307" spans="1:8">
      <c r="A307" s="1" t="s">
        <v>1241</v>
      </c>
      <c r="B307" s="1" t="s">
        <v>1242</v>
      </c>
      <c r="C307" s="1" t="s">
        <v>18</v>
      </c>
      <c r="D307" s="1" t="s">
        <v>276</v>
      </c>
      <c r="E307" s="1" t="s">
        <v>128</v>
      </c>
      <c r="F307" s="1" t="s">
        <v>1243</v>
      </c>
      <c r="G307" s="1" t="s">
        <v>1244</v>
      </c>
      <c r="H307" s="1" t="s">
        <v>629</v>
      </c>
    </row>
    <row r="308" spans="1:8">
      <c r="A308" s="1" t="s">
        <v>1245</v>
      </c>
      <c r="B308" s="1" t="s">
        <v>45</v>
      </c>
      <c r="C308" s="1" t="s">
        <v>257</v>
      </c>
      <c r="D308" s="1" t="s">
        <v>39</v>
      </c>
      <c r="E308" s="1" t="s">
        <v>128</v>
      </c>
      <c r="F308" s="1" t="s">
        <v>1246</v>
      </c>
      <c r="G308" s="1" t="s">
        <v>1247</v>
      </c>
      <c r="H308" s="1" t="s">
        <v>538</v>
      </c>
    </row>
    <row r="309" spans="1:8">
      <c r="A309" s="1" t="s">
        <v>1248</v>
      </c>
      <c r="B309" s="1"/>
      <c r="C309" s="1" t="s">
        <v>10</v>
      </c>
      <c r="D309" s="1"/>
      <c r="E309" s="1" t="s">
        <v>128</v>
      </c>
      <c r="F309" s="1" t="s">
        <v>1249</v>
      </c>
      <c r="G309" s="1" t="s">
        <v>1250</v>
      </c>
      <c r="H309" s="1" t="s">
        <v>1251</v>
      </c>
    </row>
    <row r="310" spans="1:8">
      <c r="A310" s="1" t="s">
        <v>1252</v>
      </c>
      <c r="B310" s="1"/>
      <c r="C310" s="1" t="s">
        <v>18</v>
      </c>
      <c r="D310" s="1"/>
      <c r="E310" s="1" t="s">
        <v>128</v>
      </c>
      <c r="F310" s="1" t="s">
        <v>1253</v>
      </c>
      <c r="G310" s="1" t="s">
        <v>1254</v>
      </c>
      <c r="H310" s="1" t="s">
        <v>1255</v>
      </c>
    </row>
    <row r="311" spans="1:8">
      <c r="A311" s="1" t="s">
        <v>1256</v>
      </c>
      <c r="B311" s="1"/>
      <c r="C311" s="1" t="s">
        <v>511</v>
      </c>
      <c r="D311" s="1"/>
      <c r="E311" s="1" t="s">
        <v>128</v>
      </c>
      <c r="F311" s="1" t="s">
        <v>1257</v>
      </c>
      <c r="G311" s="1" t="s">
        <v>1258</v>
      </c>
      <c r="H311" s="1" t="s">
        <v>684</v>
      </c>
    </row>
    <row r="312" spans="1:8">
      <c r="A312" s="1" t="s">
        <v>1259</v>
      </c>
      <c r="B312" s="1" t="s">
        <v>1260</v>
      </c>
      <c r="C312" s="1"/>
      <c r="D312" s="1" t="s">
        <v>53</v>
      </c>
      <c r="E312" s="1" t="s">
        <v>128</v>
      </c>
      <c r="F312" s="1" t="s">
        <v>1261</v>
      </c>
      <c r="G312" s="1" t="s">
        <v>1262</v>
      </c>
      <c r="H312" s="1"/>
    </row>
    <row r="313" spans="1:8">
      <c r="A313" s="1" t="s">
        <v>1263</v>
      </c>
      <c r="B313" s="1" t="s">
        <v>45</v>
      </c>
      <c r="C313" s="1" t="s">
        <v>18</v>
      </c>
      <c r="D313" s="1" t="s">
        <v>72</v>
      </c>
      <c r="E313" s="1" t="s">
        <v>128</v>
      </c>
      <c r="F313" s="1" t="s">
        <v>1264</v>
      </c>
      <c r="G313" s="1" t="s">
        <v>1265</v>
      </c>
      <c r="H313" s="1" t="s">
        <v>202</v>
      </c>
    </row>
    <row r="314" spans="1:8">
      <c r="A314" s="1" t="s">
        <v>1266</v>
      </c>
      <c r="B314" s="1" t="s">
        <v>132</v>
      </c>
      <c r="C314" s="1" t="s">
        <v>233</v>
      </c>
      <c r="D314" s="1" t="s">
        <v>72</v>
      </c>
      <c r="E314" s="1" t="s">
        <v>128</v>
      </c>
      <c r="F314" s="1" t="s">
        <v>1267</v>
      </c>
      <c r="G314" s="1" t="s">
        <v>1268</v>
      </c>
      <c r="H314" s="1" t="s">
        <v>582</v>
      </c>
    </row>
    <row r="315" spans="1:8">
      <c r="A315" s="1" t="s">
        <v>1269</v>
      </c>
      <c r="B315" s="1"/>
      <c r="C315" s="1" t="s">
        <v>18</v>
      </c>
      <c r="D315" s="1"/>
      <c r="E315" s="1" t="s">
        <v>128</v>
      </c>
      <c r="F315" s="1" t="s">
        <v>1270</v>
      </c>
      <c r="G315" s="1" t="s">
        <v>1271</v>
      </c>
      <c r="H315" s="1" t="s">
        <v>43</v>
      </c>
    </row>
    <row r="316" spans="1:8">
      <c r="A316" s="1" t="s">
        <v>1272</v>
      </c>
      <c r="B316" s="1"/>
      <c r="C316" s="1" t="s">
        <v>18</v>
      </c>
      <c r="D316" s="1" t="s">
        <v>53</v>
      </c>
      <c r="E316" s="1" t="s">
        <v>128</v>
      </c>
      <c r="F316" s="1" t="s">
        <v>1273</v>
      </c>
      <c r="G316" s="1" t="s">
        <v>1274</v>
      </c>
      <c r="H316" s="1" t="s">
        <v>141</v>
      </c>
    </row>
    <row r="317" spans="1:8">
      <c r="A317" s="1" t="s">
        <v>1275</v>
      </c>
      <c r="B317" s="1" t="s">
        <v>767</v>
      </c>
      <c r="C317" s="1"/>
      <c r="D317" s="1"/>
      <c r="E317" s="1" t="s">
        <v>128</v>
      </c>
      <c r="F317" s="1" t="s">
        <v>1276</v>
      </c>
      <c r="G317" s="1" t="s">
        <v>1277</v>
      </c>
      <c r="H317" s="1" t="s">
        <v>52</v>
      </c>
    </row>
    <row r="318" spans="1:8">
      <c r="A318" s="1" t="s">
        <v>1278</v>
      </c>
      <c r="B318" s="1" t="s">
        <v>874</v>
      </c>
      <c r="C318" s="1" t="s">
        <v>18</v>
      </c>
      <c r="D318" s="1" t="s">
        <v>72</v>
      </c>
      <c r="E318" s="1" t="s">
        <v>128</v>
      </c>
      <c r="F318" s="1" t="s">
        <v>1279</v>
      </c>
      <c r="G318" s="1" t="s">
        <v>1280</v>
      </c>
      <c r="H318" s="1" t="s">
        <v>29</v>
      </c>
    </row>
    <row r="319" spans="1:8">
      <c r="A319" s="1" t="s">
        <v>1281</v>
      </c>
      <c r="B319" s="1" t="s">
        <v>1282</v>
      </c>
      <c r="C319" s="1" t="s">
        <v>511</v>
      </c>
      <c r="D319" s="1"/>
      <c r="E319" s="1" t="s">
        <v>128</v>
      </c>
      <c r="F319" s="1" t="s">
        <v>1283</v>
      </c>
      <c r="G319" s="1" t="s">
        <v>1284</v>
      </c>
      <c r="H319" s="1" t="s">
        <v>1057</v>
      </c>
    </row>
    <row r="320" spans="1:8">
      <c r="A320" s="1" t="s">
        <v>1285</v>
      </c>
      <c r="B320" s="1" t="s">
        <v>175</v>
      </c>
      <c r="C320" s="1" t="s">
        <v>18</v>
      </c>
      <c r="D320" s="1" t="s">
        <v>161</v>
      </c>
      <c r="E320" s="1" t="s">
        <v>128</v>
      </c>
      <c r="F320" s="1" t="s">
        <v>1286</v>
      </c>
      <c r="G320" s="1" t="s">
        <v>1287</v>
      </c>
      <c r="H320" s="1" t="s">
        <v>18</v>
      </c>
    </row>
    <row r="321" spans="1:8">
      <c r="A321" s="1" t="s">
        <v>1288</v>
      </c>
      <c r="B321" s="1" t="s">
        <v>45</v>
      </c>
      <c r="C321" s="1" t="s">
        <v>18</v>
      </c>
      <c r="D321" s="1"/>
      <c r="E321" s="1" t="s">
        <v>128</v>
      </c>
      <c r="F321" s="1" t="s">
        <v>1289</v>
      </c>
      <c r="G321" s="1" t="s">
        <v>1290</v>
      </c>
      <c r="H321" s="1" t="s">
        <v>1291</v>
      </c>
    </row>
    <row r="322" spans="1:8">
      <c r="A322" s="1" t="s">
        <v>1292</v>
      </c>
      <c r="B322" s="1" t="s">
        <v>199</v>
      </c>
      <c r="C322" s="1" t="s">
        <v>262</v>
      </c>
      <c r="D322" s="1" t="s">
        <v>72</v>
      </c>
      <c r="E322" s="1" t="s">
        <v>128</v>
      </c>
      <c r="F322" s="1" t="s">
        <v>1293</v>
      </c>
      <c r="G322" s="1" t="s">
        <v>1294</v>
      </c>
      <c r="H322" s="1" t="s">
        <v>1295</v>
      </c>
    </row>
    <row r="323" spans="1:8">
      <c r="A323" s="1" t="s">
        <v>1296</v>
      </c>
      <c r="B323" s="1" t="s">
        <v>204</v>
      </c>
      <c r="C323" s="1" t="s">
        <v>10</v>
      </c>
      <c r="D323" s="1" t="s">
        <v>535</v>
      </c>
      <c r="E323" s="1" t="s">
        <v>128</v>
      </c>
      <c r="F323" s="1" t="s">
        <v>1297</v>
      </c>
      <c r="G323" s="1" t="s">
        <v>1298</v>
      </c>
      <c r="H323" s="1" t="s">
        <v>1299</v>
      </c>
    </row>
    <row r="324" spans="1:8">
      <c r="A324" s="1" t="s">
        <v>1300</v>
      </c>
      <c r="B324" s="1" t="s">
        <v>1301</v>
      </c>
      <c r="C324" s="1" t="s">
        <v>18</v>
      </c>
      <c r="D324" s="1" t="s">
        <v>276</v>
      </c>
      <c r="E324" s="1" t="s">
        <v>128</v>
      </c>
      <c r="F324" s="1" t="s">
        <v>1302</v>
      </c>
      <c r="G324" s="1" t="s">
        <v>1303</v>
      </c>
      <c r="H324" s="1" t="s">
        <v>1304</v>
      </c>
    </row>
    <row r="325" spans="1:8">
      <c r="A325" s="1" t="s">
        <v>1305</v>
      </c>
      <c r="B325" s="1" t="s">
        <v>45</v>
      </c>
      <c r="C325" s="1" t="s">
        <v>18</v>
      </c>
      <c r="D325" s="1" t="s">
        <v>53</v>
      </c>
      <c r="E325" s="1" t="s">
        <v>128</v>
      </c>
      <c r="F325" s="1" t="s">
        <v>1306</v>
      </c>
      <c r="G325" s="1" t="s">
        <v>1307</v>
      </c>
      <c r="H325" s="1" t="s">
        <v>1308</v>
      </c>
    </row>
    <row r="326" spans="1:8">
      <c r="A326" s="1" t="s">
        <v>1309</v>
      </c>
      <c r="B326" s="1" t="s">
        <v>1310</v>
      </c>
      <c r="C326" s="1" t="s">
        <v>330</v>
      </c>
      <c r="D326" s="1" t="s">
        <v>39</v>
      </c>
      <c r="E326" s="1" t="s">
        <v>128</v>
      </c>
      <c r="F326" s="1" t="s">
        <v>1311</v>
      </c>
      <c r="G326" s="1" t="s">
        <v>1312</v>
      </c>
      <c r="H326" s="1" t="s">
        <v>1313</v>
      </c>
    </row>
    <row r="327" spans="1:8">
      <c r="A327" s="1" t="s">
        <v>1314</v>
      </c>
      <c r="B327" s="1" t="s">
        <v>9</v>
      </c>
      <c r="C327" s="1" t="s">
        <v>18</v>
      </c>
      <c r="D327" s="1" t="s">
        <v>53</v>
      </c>
      <c r="E327" s="1" t="s">
        <v>128</v>
      </c>
      <c r="F327" s="1" t="s">
        <v>1315</v>
      </c>
      <c r="G327" s="1" t="s">
        <v>1316</v>
      </c>
      <c r="H327" s="1" t="s">
        <v>1317</v>
      </c>
    </row>
    <row r="328" spans="1:8">
      <c r="A328" s="1" t="s">
        <v>1318</v>
      </c>
      <c r="B328" s="1"/>
      <c r="C328" s="1" t="s">
        <v>18</v>
      </c>
      <c r="D328" s="1" t="s">
        <v>150</v>
      </c>
      <c r="E328" s="1" t="s">
        <v>128</v>
      </c>
      <c r="F328" s="1" t="s">
        <v>1319</v>
      </c>
      <c r="G328" s="1" t="s">
        <v>1320</v>
      </c>
      <c r="H328" s="1" t="s">
        <v>374</v>
      </c>
    </row>
    <row r="329" spans="1:8">
      <c r="A329" s="1" t="s">
        <v>1321</v>
      </c>
      <c r="B329" s="1" t="s">
        <v>1322</v>
      </c>
      <c r="C329" s="1" t="s">
        <v>18</v>
      </c>
      <c r="D329" s="1" t="s">
        <v>276</v>
      </c>
      <c r="E329" s="1" t="s">
        <v>128</v>
      </c>
      <c r="F329" s="1" t="s">
        <v>1323</v>
      </c>
      <c r="G329" s="1" t="s">
        <v>1324</v>
      </c>
      <c r="H329" s="1" t="s">
        <v>586</v>
      </c>
    </row>
    <row r="330" spans="1:8">
      <c r="A330" s="1" t="s">
        <v>1325</v>
      </c>
      <c r="B330" s="1" t="s">
        <v>110</v>
      </c>
      <c r="C330" s="1" t="s">
        <v>18</v>
      </c>
      <c r="D330" s="1" t="s">
        <v>39</v>
      </c>
      <c r="E330" s="1" t="s">
        <v>128</v>
      </c>
      <c r="F330" s="1" t="s">
        <v>1326</v>
      </c>
      <c r="G330" s="1" t="s">
        <v>1327</v>
      </c>
      <c r="H330" s="1" t="s">
        <v>1328</v>
      </c>
    </row>
    <row r="331" spans="1:8">
      <c r="A331" s="1" t="s">
        <v>786</v>
      </c>
      <c r="B331" s="1" t="s">
        <v>204</v>
      </c>
      <c r="C331" s="1" t="s">
        <v>18</v>
      </c>
      <c r="D331" s="1" t="s">
        <v>1329</v>
      </c>
      <c r="E331" s="1" t="s">
        <v>128</v>
      </c>
      <c r="F331" s="1" t="s">
        <v>1330</v>
      </c>
      <c r="G331" s="1" t="s">
        <v>1331</v>
      </c>
      <c r="H331" s="1" t="s">
        <v>1332</v>
      </c>
    </row>
    <row r="332" spans="1:8">
      <c r="A332" s="1" t="s">
        <v>1333</v>
      </c>
      <c r="B332" s="1" t="s">
        <v>110</v>
      </c>
      <c r="C332" s="1" t="s">
        <v>18</v>
      </c>
      <c r="D332" s="1" t="s">
        <v>72</v>
      </c>
      <c r="E332" s="1" t="s">
        <v>128</v>
      </c>
      <c r="F332" s="1" t="s">
        <v>1334</v>
      </c>
      <c r="G332" s="1" t="s">
        <v>1335</v>
      </c>
      <c r="H332" s="1" t="s">
        <v>293</v>
      </c>
    </row>
    <row r="333" spans="1:8">
      <c r="A333" s="1" t="s">
        <v>1336</v>
      </c>
      <c r="B333" s="1"/>
      <c r="C333" s="1" t="s">
        <v>18</v>
      </c>
      <c r="D333" s="1"/>
      <c r="E333" s="1" t="s">
        <v>128</v>
      </c>
      <c r="F333" s="1" t="s">
        <v>1337</v>
      </c>
      <c r="G333" s="1" t="s">
        <v>1338</v>
      </c>
      <c r="H333" s="1" t="s">
        <v>18</v>
      </c>
    </row>
    <row r="334" spans="1:8">
      <c r="A334" s="1" t="s">
        <v>1339</v>
      </c>
      <c r="B334" s="1"/>
      <c r="C334" s="1" t="s">
        <v>18</v>
      </c>
      <c r="D334" s="1" t="s">
        <v>53</v>
      </c>
      <c r="E334" s="1" t="s">
        <v>128</v>
      </c>
      <c r="F334" s="1" t="s">
        <v>1340</v>
      </c>
      <c r="G334" s="1" t="s">
        <v>1341</v>
      </c>
      <c r="H334" s="1" t="s">
        <v>1342</v>
      </c>
    </row>
    <row r="335" spans="1:8">
      <c r="A335" s="1" t="s">
        <v>1343</v>
      </c>
      <c r="B335" s="1" t="s">
        <v>1344</v>
      </c>
      <c r="C335" s="1" t="s">
        <v>257</v>
      </c>
      <c r="D335" s="1" t="s">
        <v>72</v>
      </c>
      <c r="E335" s="1" t="s">
        <v>128</v>
      </c>
      <c r="F335" s="1" t="s">
        <v>1345</v>
      </c>
      <c r="G335" s="1" t="s">
        <v>1346</v>
      </c>
      <c r="H335" s="1" t="s">
        <v>352</v>
      </c>
    </row>
    <row r="336" spans="1:8">
      <c r="A336" s="1" t="s">
        <v>1347</v>
      </c>
      <c r="B336" s="1" t="s">
        <v>64</v>
      </c>
      <c r="C336" s="1" t="s">
        <v>10</v>
      </c>
      <c r="D336" s="1"/>
      <c r="E336" s="1" t="s">
        <v>128</v>
      </c>
      <c r="F336" s="1" t="s">
        <v>1348</v>
      </c>
      <c r="G336" s="1" t="s">
        <v>1349</v>
      </c>
      <c r="H336" s="1" t="s">
        <v>1350</v>
      </c>
    </row>
    <row r="337" spans="1:8">
      <c r="A337" s="1" t="s">
        <v>1351</v>
      </c>
      <c r="B337" s="1" t="s">
        <v>132</v>
      </c>
      <c r="C337" s="1" t="s">
        <v>18</v>
      </c>
      <c r="D337" s="1" t="s">
        <v>72</v>
      </c>
      <c r="E337" s="1" t="s">
        <v>128</v>
      </c>
      <c r="F337" s="1" t="s">
        <v>1352</v>
      </c>
      <c r="G337" s="1" t="s">
        <v>1353</v>
      </c>
      <c r="H337" s="1" t="s">
        <v>1024</v>
      </c>
    </row>
    <row r="338" spans="1:8">
      <c r="A338" s="1" t="s">
        <v>1354</v>
      </c>
      <c r="B338" s="1" t="s">
        <v>105</v>
      </c>
      <c r="C338" s="1" t="s">
        <v>18</v>
      </c>
      <c r="D338" s="1"/>
      <c r="E338" s="1" t="s">
        <v>128</v>
      </c>
      <c r="F338" s="1" t="s">
        <v>1355</v>
      </c>
      <c r="G338" s="1" t="s">
        <v>1356</v>
      </c>
      <c r="H338" s="1" t="s">
        <v>293</v>
      </c>
    </row>
    <row r="339" spans="1:8">
      <c r="A339" s="1" t="s">
        <v>1357</v>
      </c>
      <c r="B339" s="1" t="s">
        <v>71</v>
      </c>
      <c r="C339" s="1" t="s">
        <v>10</v>
      </c>
      <c r="D339" s="1" t="s">
        <v>72</v>
      </c>
      <c r="E339" s="1" t="s">
        <v>128</v>
      </c>
      <c r="F339" s="1" t="s">
        <v>1358</v>
      </c>
      <c r="G339" s="1" t="s">
        <v>1359</v>
      </c>
      <c r="H339" s="1" t="s">
        <v>1360</v>
      </c>
    </row>
    <row r="340" spans="1:8">
      <c r="A340" s="1" t="s">
        <v>1361</v>
      </c>
      <c r="B340" s="1" t="s">
        <v>45</v>
      </c>
      <c r="C340" s="1" t="s">
        <v>18</v>
      </c>
      <c r="D340" s="1" t="s">
        <v>39</v>
      </c>
      <c r="E340" s="1" t="s">
        <v>128</v>
      </c>
      <c r="F340" s="1" t="s">
        <v>1362</v>
      </c>
      <c r="G340" s="1" t="s">
        <v>1363</v>
      </c>
      <c r="H340" s="1"/>
    </row>
    <row r="341" spans="1:8">
      <c r="A341" s="1" t="s">
        <v>1364</v>
      </c>
      <c r="B341" s="1" t="s">
        <v>138</v>
      </c>
      <c r="C341" s="1" t="s">
        <v>330</v>
      </c>
      <c r="D341" s="1" t="s">
        <v>150</v>
      </c>
      <c r="E341" s="1" t="s">
        <v>128</v>
      </c>
      <c r="F341" s="1" t="s">
        <v>1365</v>
      </c>
      <c r="G341" s="1" t="s">
        <v>1366</v>
      </c>
      <c r="H341" s="1" t="s">
        <v>330</v>
      </c>
    </row>
    <row r="342" spans="1:8">
      <c r="A342" s="1" t="s">
        <v>1367</v>
      </c>
      <c r="B342" s="1" t="s">
        <v>1368</v>
      </c>
      <c r="C342" s="1" t="s">
        <v>257</v>
      </c>
      <c r="D342" s="1" t="s">
        <v>133</v>
      </c>
      <c r="E342" s="1" t="s">
        <v>128</v>
      </c>
      <c r="F342" s="1" t="s">
        <v>1369</v>
      </c>
      <c r="G342" s="1" t="s">
        <v>1370</v>
      </c>
      <c r="H342" s="1" t="s">
        <v>1371</v>
      </c>
    </row>
    <row r="343" spans="1:8">
      <c r="A343" s="1" t="s">
        <v>1372</v>
      </c>
      <c r="B343" s="1" t="s">
        <v>64</v>
      </c>
      <c r="C343" s="1" t="s">
        <v>18</v>
      </c>
      <c r="D343" s="1" t="s">
        <v>72</v>
      </c>
      <c r="E343" s="1" t="s">
        <v>128</v>
      </c>
      <c r="F343" s="1" t="s">
        <v>1373</v>
      </c>
      <c r="G343" s="1" t="s">
        <v>1374</v>
      </c>
      <c r="H343" s="1" t="s">
        <v>1375</v>
      </c>
    </row>
    <row r="344" spans="1:8">
      <c r="A344" s="1" t="s">
        <v>1376</v>
      </c>
      <c r="B344" s="1" t="s">
        <v>1377</v>
      </c>
      <c r="C344" s="1" t="s">
        <v>52</v>
      </c>
      <c r="D344" s="1" t="s">
        <v>1378</v>
      </c>
      <c r="E344" s="1" t="s">
        <v>128</v>
      </c>
      <c r="F344" s="1" t="s">
        <v>1379</v>
      </c>
      <c r="G344" s="1" t="s">
        <v>1380</v>
      </c>
      <c r="H344" s="1" t="s">
        <v>1381</v>
      </c>
    </row>
    <row r="345" spans="1:8">
      <c r="A345" s="1" t="s">
        <v>1382</v>
      </c>
      <c r="B345" s="1"/>
      <c r="C345" s="1" t="s">
        <v>233</v>
      </c>
      <c r="D345" s="1" t="s">
        <v>276</v>
      </c>
      <c r="E345" s="1" t="s">
        <v>128</v>
      </c>
      <c r="F345" s="1" t="s">
        <v>1383</v>
      </c>
      <c r="G345" s="1" t="s">
        <v>1384</v>
      </c>
      <c r="H345" s="1" t="s">
        <v>233</v>
      </c>
    </row>
    <row r="346" spans="1:8">
      <c r="A346" s="1" t="s">
        <v>1385</v>
      </c>
      <c r="B346" s="1" t="s">
        <v>110</v>
      </c>
      <c r="C346" s="1" t="s">
        <v>10</v>
      </c>
      <c r="D346" s="1"/>
      <c r="E346" s="1" t="s">
        <v>128</v>
      </c>
      <c r="F346" s="1" t="s">
        <v>1386</v>
      </c>
      <c r="G346" s="1" t="s">
        <v>1387</v>
      </c>
      <c r="H346" s="1" t="s">
        <v>1388</v>
      </c>
    </row>
    <row r="347" spans="1:8">
      <c r="A347" s="1" t="s">
        <v>1389</v>
      </c>
      <c r="B347" s="1" t="s">
        <v>208</v>
      </c>
      <c r="C347" s="1" t="s">
        <v>18</v>
      </c>
      <c r="D347" s="1" t="s">
        <v>72</v>
      </c>
      <c r="E347" s="1" t="s">
        <v>128</v>
      </c>
      <c r="F347" s="1" t="s">
        <v>1390</v>
      </c>
      <c r="G347" s="1" t="s">
        <v>1391</v>
      </c>
      <c r="H347" s="1" t="s">
        <v>202</v>
      </c>
    </row>
    <row r="348" spans="1:8">
      <c r="A348" s="1" t="s">
        <v>1392</v>
      </c>
      <c r="B348" s="1" t="s">
        <v>1393</v>
      </c>
      <c r="C348" s="1" t="s">
        <v>18</v>
      </c>
      <c r="D348" s="1"/>
      <c r="E348" s="1" t="s">
        <v>128</v>
      </c>
      <c r="F348" s="1" t="s">
        <v>1394</v>
      </c>
      <c r="G348" s="1" t="s">
        <v>1395</v>
      </c>
      <c r="H348" s="1" t="s">
        <v>1396</v>
      </c>
    </row>
    <row r="349" spans="1:8">
      <c r="A349" s="1" t="s">
        <v>1397</v>
      </c>
      <c r="B349" s="1" t="s">
        <v>686</v>
      </c>
      <c r="C349" s="1" t="s">
        <v>18</v>
      </c>
      <c r="D349" s="1"/>
      <c r="E349" s="1" t="s">
        <v>128</v>
      </c>
      <c r="F349" s="1" t="s">
        <v>1398</v>
      </c>
      <c r="G349" s="1" t="s">
        <v>1399</v>
      </c>
      <c r="H349" s="1" t="s">
        <v>1400</v>
      </c>
    </row>
    <row r="350" spans="1:8">
      <c r="A350" s="1" t="s">
        <v>1401</v>
      </c>
      <c r="B350" s="1" t="s">
        <v>1402</v>
      </c>
      <c r="C350" s="1" t="s">
        <v>257</v>
      </c>
      <c r="D350" s="1" t="s">
        <v>111</v>
      </c>
      <c r="E350" s="1" t="s">
        <v>128</v>
      </c>
      <c r="F350" s="1" t="s">
        <v>1403</v>
      </c>
      <c r="G350" s="1" t="s">
        <v>1404</v>
      </c>
      <c r="H350" s="1" t="s">
        <v>1371</v>
      </c>
    </row>
    <row r="351" spans="1:8">
      <c r="A351" s="1" t="s">
        <v>1405</v>
      </c>
      <c r="B351" s="1" t="s">
        <v>1406</v>
      </c>
      <c r="C351" s="1" t="s">
        <v>10</v>
      </c>
      <c r="D351" s="1" t="s">
        <v>53</v>
      </c>
      <c r="E351" s="1" t="s">
        <v>128</v>
      </c>
      <c r="F351" s="1" t="s">
        <v>1407</v>
      </c>
      <c r="G351" s="1" t="s">
        <v>1408</v>
      </c>
      <c r="H351" s="1" t="s">
        <v>305</v>
      </c>
    </row>
    <row r="352" spans="1:8">
      <c r="A352" s="1" t="s">
        <v>1409</v>
      </c>
      <c r="B352" s="1" t="s">
        <v>379</v>
      </c>
      <c r="C352" s="1" t="s">
        <v>511</v>
      </c>
      <c r="D352" s="1"/>
      <c r="E352" s="1" t="s">
        <v>128</v>
      </c>
      <c r="F352" s="1" t="s">
        <v>1410</v>
      </c>
      <c r="G352" s="1" t="s">
        <v>1411</v>
      </c>
      <c r="H352" s="1" t="s">
        <v>1412</v>
      </c>
    </row>
    <row r="353" spans="1:8">
      <c r="A353" s="1" t="s">
        <v>1413</v>
      </c>
      <c r="B353" s="1" t="s">
        <v>1414</v>
      </c>
      <c r="C353" s="1" t="s">
        <v>18</v>
      </c>
      <c r="D353" s="1" t="s">
        <v>276</v>
      </c>
      <c r="E353" s="1" t="s">
        <v>128</v>
      </c>
      <c r="F353" s="1" t="s">
        <v>1415</v>
      </c>
      <c r="G353" s="1" t="s">
        <v>1416</v>
      </c>
      <c r="H353" s="1"/>
    </row>
    <row r="354" spans="1:8">
      <c r="A354" s="1" t="s">
        <v>1417</v>
      </c>
      <c r="B354" s="1" t="s">
        <v>568</v>
      </c>
      <c r="C354" s="1" t="s">
        <v>18</v>
      </c>
      <c r="D354" s="1"/>
      <c r="E354" s="1" t="s">
        <v>128</v>
      </c>
      <c r="F354" s="1" t="s">
        <v>1418</v>
      </c>
      <c r="G354" s="1" t="s">
        <v>1419</v>
      </c>
      <c r="H354" s="1" t="s">
        <v>18</v>
      </c>
    </row>
    <row r="355" spans="1:8">
      <c r="A355" s="1" t="s">
        <v>1420</v>
      </c>
      <c r="B355" s="1" t="s">
        <v>1421</v>
      </c>
      <c r="C355" s="1" t="s">
        <v>18</v>
      </c>
      <c r="D355" s="1" t="s">
        <v>276</v>
      </c>
      <c r="E355" s="1" t="s">
        <v>128</v>
      </c>
      <c r="F355" s="1" t="s">
        <v>1422</v>
      </c>
      <c r="G355" s="1" t="s">
        <v>1423</v>
      </c>
      <c r="H355" s="1" t="s">
        <v>1424</v>
      </c>
    </row>
    <row r="356" spans="1:8">
      <c r="A356" s="1" t="s">
        <v>1425</v>
      </c>
      <c r="B356" s="1" t="s">
        <v>180</v>
      </c>
      <c r="C356" s="1" t="s">
        <v>18</v>
      </c>
      <c r="D356" s="1" t="s">
        <v>72</v>
      </c>
      <c r="E356" s="1" t="s">
        <v>128</v>
      </c>
      <c r="F356" s="1" t="s">
        <v>1426</v>
      </c>
      <c r="G356" s="1" t="s">
        <v>1427</v>
      </c>
      <c r="H356" s="1" t="s">
        <v>620</v>
      </c>
    </row>
    <row r="357" spans="1:8">
      <c r="A357" s="1" t="s">
        <v>1428</v>
      </c>
      <c r="B357" s="1" t="s">
        <v>180</v>
      </c>
      <c r="C357" s="1" t="s">
        <v>18</v>
      </c>
      <c r="D357" s="1" t="s">
        <v>39</v>
      </c>
      <c r="E357" s="1" t="s">
        <v>128</v>
      </c>
      <c r="F357" s="1" t="s">
        <v>1429</v>
      </c>
      <c r="G357" s="1" t="s">
        <v>1430</v>
      </c>
      <c r="H357" s="1" t="s">
        <v>1431</v>
      </c>
    </row>
    <row r="358" spans="1:8">
      <c r="A358" s="1" t="s">
        <v>1432</v>
      </c>
      <c r="B358" s="1" t="s">
        <v>45</v>
      </c>
      <c r="C358" s="1" t="s">
        <v>18</v>
      </c>
      <c r="D358" s="1" t="s">
        <v>276</v>
      </c>
      <c r="E358" s="1" t="s">
        <v>128</v>
      </c>
      <c r="F358" s="1" t="s">
        <v>1433</v>
      </c>
      <c r="G358" s="1" t="s">
        <v>1434</v>
      </c>
      <c r="H358" s="1" t="s">
        <v>1435</v>
      </c>
    </row>
    <row r="359" spans="1:8">
      <c r="A359" s="1" t="s">
        <v>1436</v>
      </c>
      <c r="B359" s="1" t="s">
        <v>138</v>
      </c>
      <c r="C359" s="1" t="s">
        <v>10</v>
      </c>
      <c r="D359" s="1" t="s">
        <v>657</v>
      </c>
      <c r="E359" s="1" t="s">
        <v>128</v>
      </c>
      <c r="F359" s="1" t="s">
        <v>1437</v>
      </c>
      <c r="G359" s="1" t="s">
        <v>1438</v>
      </c>
      <c r="H359" s="1" t="s">
        <v>305</v>
      </c>
    </row>
    <row r="360" spans="1:8">
      <c r="A360" s="1" t="s">
        <v>1439</v>
      </c>
      <c r="B360" s="1" t="s">
        <v>105</v>
      </c>
      <c r="C360" s="1" t="s">
        <v>149</v>
      </c>
      <c r="D360" s="1" t="s">
        <v>1440</v>
      </c>
      <c r="E360" s="1" t="s">
        <v>128</v>
      </c>
      <c r="F360" s="1" t="s">
        <v>1441</v>
      </c>
      <c r="G360" s="1" t="s">
        <v>1442</v>
      </c>
      <c r="H360" s="1" t="s">
        <v>1443</v>
      </c>
    </row>
    <row r="361" spans="1:8">
      <c r="A361" s="1" t="s">
        <v>1444</v>
      </c>
      <c r="B361" s="1" t="s">
        <v>1445</v>
      </c>
      <c r="C361" s="1" t="s">
        <v>18</v>
      </c>
      <c r="D361" s="1" t="s">
        <v>246</v>
      </c>
      <c r="E361" s="1" t="s">
        <v>128</v>
      </c>
      <c r="F361" s="1" t="s">
        <v>1446</v>
      </c>
      <c r="G361" s="1" t="s">
        <v>1447</v>
      </c>
      <c r="H361" s="1" t="s">
        <v>781</v>
      </c>
    </row>
    <row r="362" spans="1:8">
      <c r="A362" s="1" t="s">
        <v>1448</v>
      </c>
      <c r="B362" s="1" t="s">
        <v>245</v>
      </c>
      <c r="C362" s="1"/>
      <c r="D362" s="1" t="s">
        <v>150</v>
      </c>
      <c r="E362" s="1" t="s">
        <v>128</v>
      </c>
      <c r="F362" s="1" t="s">
        <v>1449</v>
      </c>
      <c r="G362" s="1" t="s">
        <v>1450</v>
      </c>
      <c r="H362" s="1"/>
    </row>
    <row r="363" spans="1:8">
      <c r="A363" s="1" t="s">
        <v>1451</v>
      </c>
      <c r="B363" s="1" t="s">
        <v>1452</v>
      </c>
      <c r="C363" s="1" t="s">
        <v>330</v>
      </c>
      <c r="D363" s="1" t="s">
        <v>72</v>
      </c>
      <c r="E363" s="1" t="s">
        <v>128</v>
      </c>
      <c r="F363" s="1" t="s">
        <v>1453</v>
      </c>
      <c r="G363" s="1" t="s">
        <v>1454</v>
      </c>
      <c r="H363" s="1" t="s">
        <v>330</v>
      </c>
    </row>
    <row r="364" spans="1:8">
      <c r="A364" s="1" t="s">
        <v>1455</v>
      </c>
      <c r="B364" s="1" t="s">
        <v>110</v>
      </c>
      <c r="C364" s="1" t="s">
        <v>262</v>
      </c>
      <c r="D364" s="1" t="s">
        <v>72</v>
      </c>
      <c r="E364" s="1" t="s">
        <v>128</v>
      </c>
      <c r="F364" s="1" t="s">
        <v>1456</v>
      </c>
      <c r="G364" s="1" t="s">
        <v>1457</v>
      </c>
      <c r="H364" s="1" t="s">
        <v>265</v>
      </c>
    </row>
    <row r="365" spans="1:8">
      <c r="A365" s="1" t="s">
        <v>1458</v>
      </c>
      <c r="B365" s="1" t="s">
        <v>284</v>
      </c>
      <c r="C365" s="1" t="s">
        <v>18</v>
      </c>
      <c r="D365" s="1" t="s">
        <v>72</v>
      </c>
      <c r="E365" s="1" t="s">
        <v>128</v>
      </c>
      <c r="F365" s="1" t="s">
        <v>1459</v>
      </c>
      <c r="G365" s="1" t="s">
        <v>1460</v>
      </c>
      <c r="H365" s="1" t="s">
        <v>1461</v>
      </c>
    </row>
    <row r="366" spans="1:8">
      <c r="A366" s="1" t="s">
        <v>1462</v>
      </c>
      <c r="B366" s="1" t="s">
        <v>272</v>
      </c>
      <c r="C366" s="1" t="s">
        <v>18</v>
      </c>
      <c r="D366" s="1" t="s">
        <v>72</v>
      </c>
      <c r="E366" s="1" t="s">
        <v>128</v>
      </c>
      <c r="F366" s="1" t="s">
        <v>1463</v>
      </c>
      <c r="G366" s="1" t="s">
        <v>1464</v>
      </c>
      <c r="H366" s="1" t="s">
        <v>1465</v>
      </c>
    </row>
    <row r="367" spans="1:8">
      <c r="A367" s="1" t="s">
        <v>1466</v>
      </c>
      <c r="B367" s="1" t="s">
        <v>1467</v>
      </c>
      <c r="C367" s="1" t="s">
        <v>52</v>
      </c>
      <c r="D367" s="1"/>
      <c r="E367" s="1" t="s">
        <v>128</v>
      </c>
      <c r="F367" s="1" t="s">
        <v>1468</v>
      </c>
      <c r="G367" s="1" t="s">
        <v>1454</v>
      </c>
      <c r="H367" s="1" t="s">
        <v>52</v>
      </c>
    </row>
    <row r="368" spans="1:8">
      <c r="A368" s="1" t="s">
        <v>1469</v>
      </c>
      <c r="B368" s="1"/>
      <c r="C368" s="1" t="s">
        <v>18</v>
      </c>
      <c r="D368" s="1"/>
      <c r="E368" s="1" t="s">
        <v>128</v>
      </c>
      <c r="F368" s="1" t="s">
        <v>1470</v>
      </c>
      <c r="G368" s="1" t="s">
        <v>1471</v>
      </c>
      <c r="H368" s="1" t="s">
        <v>1472</v>
      </c>
    </row>
    <row r="369" spans="1:8">
      <c r="A369" s="1" t="s">
        <v>1473</v>
      </c>
      <c r="B369" s="1" t="s">
        <v>143</v>
      </c>
      <c r="C369" s="1" t="s">
        <v>10</v>
      </c>
      <c r="D369" s="1" t="s">
        <v>72</v>
      </c>
      <c r="E369" s="1" t="s">
        <v>128</v>
      </c>
      <c r="F369" s="1" t="s">
        <v>1474</v>
      </c>
      <c r="G369" s="1" t="s">
        <v>1475</v>
      </c>
      <c r="H369" s="1" t="s">
        <v>1350</v>
      </c>
    </row>
    <row r="370" spans="1:8">
      <c r="A370" s="1" t="s">
        <v>1476</v>
      </c>
      <c r="B370" s="1" t="s">
        <v>397</v>
      </c>
      <c r="C370" s="1" t="s">
        <v>18</v>
      </c>
      <c r="D370" s="1"/>
      <c r="E370" s="1" t="s">
        <v>128</v>
      </c>
      <c r="F370" s="1" t="s">
        <v>1477</v>
      </c>
      <c r="G370" s="1" t="s">
        <v>1478</v>
      </c>
      <c r="H370" s="1" t="s">
        <v>18</v>
      </c>
    </row>
    <row r="371" spans="1:8">
      <c r="A371" s="1" t="s">
        <v>1479</v>
      </c>
      <c r="B371" s="1" t="s">
        <v>245</v>
      </c>
      <c r="C371" s="1"/>
      <c r="D371" s="1" t="s">
        <v>19</v>
      </c>
      <c r="E371" s="1" t="s">
        <v>128</v>
      </c>
      <c r="F371" s="1" t="s">
        <v>1480</v>
      </c>
      <c r="G371" s="1" t="s">
        <v>1481</v>
      </c>
      <c r="H371" s="1"/>
    </row>
    <row r="372" spans="1:8">
      <c r="A372" s="1" t="s">
        <v>1482</v>
      </c>
      <c r="B372" s="1" t="s">
        <v>1483</v>
      </c>
      <c r="C372" s="1" t="s">
        <v>149</v>
      </c>
      <c r="D372" s="1" t="s">
        <v>150</v>
      </c>
      <c r="E372" s="1" t="s">
        <v>128</v>
      </c>
      <c r="F372" s="1" t="s">
        <v>1484</v>
      </c>
      <c r="G372" s="1" t="s">
        <v>1454</v>
      </c>
      <c r="H372" s="1" t="s">
        <v>1485</v>
      </c>
    </row>
    <row r="373" spans="1:8">
      <c r="A373" s="1" t="s">
        <v>1486</v>
      </c>
      <c r="B373" s="1" t="s">
        <v>237</v>
      </c>
      <c r="C373" s="1" t="s">
        <v>10</v>
      </c>
      <c r="D373" s="1" t="s">
        <v>285</v>
      </c>
      <c r="E373" s="1" t="s">
        <v>128</v>
      </c>
      <c r="F373" s="1" t="s">
        <v>1487</v>
      </c>
      <c r="G373" s="1" t="s">
        <v>1454</v>
      </c>
      <c r="H373" s="1" t="s">
        <v>305</v>
      </c>
    </row>
    <row r="374" spans="1:8">
      <c r="A374" s="1" t="s">
        <v>1488</v>
      </c>
      <c r="B374" s="1" t="s">
        <v>316</v>
      </c>
      <c r="C374" s="1" t="s">
        <v>149</v>
      </c>
      <c r="D374" s="1" t="s">
        <v>150</v>
      </c>
      <c r="E374" s="1" t="s">
        <v>128</v>
      </c>
      <c r="F374" s="1" t="s">
        <v>1489</v>
      </c>
      <c r="G374" s="1" t="s">
        <v>1490</v>
      </c>
      <c r="H374" s="1" t="s">
        <v>149</v>
      </c>
    </row>
    <row r="375" spans="1:8">
      <c r="A375" s="1" t="s">
        <v>1491</v>
      </c>
      <c r="B375" s="1" t="s">
        <v>132</v>
      </c>
      <c r="C375" s="1" t="s">
        <v>18</v>
      </c>
      <c r="D375" s="1"/>
      <c r="E375" s="1" t="s">
        <v>128</v>
      </c>
      <c r="F375" s="1" t="s">
        <v>1492</v>
      </c>
      <c r="G375" s="1" t="s">
        <v>1493</v>
      </c>
      <c r="H375" s="1" t="s">
        <v>586</v>
      </c>
    </row>
    <row r="376" spans="1:8">
      <c r="A376" s="1" t="s">
        <v>1494</v>
      </c>
      <c r="B376" s="1" t="s">
        <v>127</v>
      </c>
      <c r="C376" s="1" t="s">
        <v>511</v>
      </c>
      <c r="D376" s="1" t="s">
        <v>53</v>
      </c>
      <c r="E376" s="1" t="s">
        <v>128</v>
      </c>
      <c r="F376" s="1" t="s">
        <v>1495</v>
      </c>
      <c r="G376" s="1" t="s">
        <v>1496</v>
      </c>
      <c r="H376" s="1" t="s">
        <v>1497</v>
      </c>
    </row>
    <row r="377" spans="1:8">
      <c r="A377" s="1" t="s">
        <v>1498</v>
      </c>
      <c r="B377" s="1" t="s">
        <v>143</v>
      </c>
      <c r="C377" s="1" t="s">
        <v>18</v>
      </c>
      <c r="D377" s="1" t="s">
        <v>72</v>
      </c>
      <c r="E377" s="1" t="s">
        <v>128</v>
      </c>
      <c r="F377" s="1" t="s">
        <v>1499</v>
      </c>
      <c r="G377" s="1" t="s">
        <v>1500</v>
      </c>
      <c r="H377" s="1" t="s">
        <v>620</v>
      </c>
    </row>
    <row r="378" spans="1:8">
      <c r="A378" s="1" t="s">
        <v>1501</v>
      </c>
      <c r="B378" s="1" t="s">
        <v>45</v>
      </c>
      <c r="C378" s="1" t="s">
        <v>257</v>
      </c>
      <c r="D378" s="1" t="s">
        <v>276</v>
      </c>
      <c r="E378" s="1" t="s">
        <v>128</v>
      </c>
      <c r="F378" s="1" t="s">
        <v>1502</v>
      </c>
      <c r="G378" s="1" t="s">
        <v>1503</v>
      </c>
      <c r="H378" s="1" t="s">
        <v>514</v>
      </c>
    </row>
    <row r="379" spans="1:8">
      <c r="A379" s="1" t="s">
        <v>1504</v>
      </c>
      <c r="B379" s="1" t="s">
        <v>143</v>
      </c>
      <c r="C379" s="1" t="s">
        <v>1505</v>
      </c>
      <c r="D379" s="1" t="s">
        <v>1506</v>
      </c>
      <c r="E379" s="1" t="s">
        <v>128</v>
      </c>
      <c r="F379" s="1" t="s">
        <v>1507</v>
      </c>
      <c r="G379" s="1" t="s">
        <v>1508</v>
      </c>
      <c r="H379" s="1" t="s">
        <v>1509</v>
      </c>
    </row>
    <row r="380" spans="1:8">
      <c r="A380" s="1" t="s">
        <v>1510</v>
      </c>
      <c r="B380" s="1" t="s">
        <v>237</v>
      </c>
      <c r="C380" s="1" t="s">
        <v>1511</v>
      </c>
      <c r="D380" s="1"/>
      <c r="E380" s="1" t="s">
        <v>128</v>
      </c>
      <c r="F380" s="1" t="s">
        <v>1512</v>
      </c>
      <c r="G380" s="1" t="s">
        <v>1513</v>
      </c>
      <c r="H380" s="1" t="s">
        <v>1514</v>
      </c>
    </row>
    <row r="381" spans="1:8">
      <c r="A381" s="1" t="s">
        <v>1515</v>
      </c>
      <c r="B381" s="1" t="s">
        <v>558</v>
      </c>
      <c r="C381" s="1" t="s">
        <v>18</v>
      </c>
      <c r="D381" s="1"/>
      <c r="E381" s="1" t="s">
        <v>128</v>
      </c>
      <c r="F381" s="1" t="s">
        <v>1516</v>
      </c>
      <c r="G381" s="1" t="s">
        <v>1517</v>
      </c>
      <c r="H381" s="1" t="s">
        <v>620</v>
      </c>
    </row>
    <row r="382" spans="1:8">
      <c r="A382" s="1" t="s">
        <v>1518</v>
      </c>
      <c r="B382" s="1" t="s">
        <v>105</v>
      </c>
      <c r="C382" s="1"/>
      <c r="D382" s="1"/>
      <c r="E382" s="1" t="s">
        <v>128</v>
      </c>
      <c r="F382" s="1" t="s">
        <v>1519</v>
      </c>
      <c r="G382" s="1" t="s">
        <v>1520</v>
      </c>
      <c r="H382" s="1" t="s">
        <v>857</v>
      </c>
    </row>
    <row r="383" spans="1:8">
      <c r="A383" s="1" t="s">
        <v>1521</v>
      </c>
      <c r="B383" s="1" t="s">
        <v>138</v>
      </c>
      <c r="C383" s="1" t="s">
        <v>10</v>
      </c>
      <c r="D383" s="1"/>
      <c r="E383" s="1" t="s">
        <v>128</v>
      </c>
      <c r="F383" s="1" t="s">
        <v>1522</v>
      </c>
      <c r="G383" s="1" t="s">
        <v>1523</v>
      </c>
      <c r="H383" s="1" t="s">
        <v>305</v>
      </c>
    </row>
    <row r="384" spans="1:8">
      <c r="A384" s="1" t="s">
        <v>1524</v>
      </c>
      <c r="B384" s="1" t="s">
        <v>51</v>
      </c>
      <c r="C384" s="1" t="s">
        <v>149</v>
      </c>
      <c r="D384" s="1"/>
      <c r="E384" s="1" t="s">
        <v>128</v>
      </c>
      <c r="F384" s="1" t="s">
        <v>1525</v>
      </c>
      <c r="G384" s="1" t="s">
        <v>1526</v>
      </c>
      <c r="H384" s="1" t="s">
        <v>1527</v>
      </c>
    </row>
    <row r="385" spans="1:8">
      <c r="A385" s="1" t="s">
        <v>1528</v>
      </c>
      <c r="B385" s="1" t="s">
        <v>45</v>
      </c>
      <c r="C385" s="1" t="s">
        <v>18</v>
      </c>
      <c r="D385" s="1" t="s">
        <v>150</v>
      </c>
      <c r="E385" s="1" t="s">
        <v>128</v>
      </c>
      <c r="F385" s="1" t="s">
        <v>1529</v>
      </c>
      <c r="G385" s="1" t="s">
        <v>1530</v>
      </c>
      <c r="H385" s="1" t="s">
        <v>319</v>
      </c>
    </row>
    <row r="386" spans="1:8">
      <c r="A386" s="1" t="s">
        <v>1531</v>
      </c>
      <c r="B386" s="1" t="s">
        <v>1532</v>
      </c>
      <c r="C386" s="1" t="s">
        <v>18</v>
      </c>
      <c r="D386" s="1" t="s">
        <v>72</v>
      </c>
      <c r="E386" s="1" t="s">
        <v>128</v>
      </c>
      <c r="F386" s="1" t="s">
        <v>1533</v>
      </c>
      <c r="G386" s="1" t="s">
        <v>1534</v>
      </c>
      <c r="H386" s="1" t="s">
        <v>1535</v>
      </c>
    </row>
    <row r="387" spans="1:8">
      <c r="A387" s="1" t="s">
        <v>1536</v>
      </c>
      <c r="B387" s="1" t="s">
        <v>138</v>
      </c>
      <c r="C387" s="1" t="s">
        <v>330</v>
      </c>
      <c r="D387" s="1" t="s">
        <v>72</v>
      </c>
      <c r="E387" s="1" t="s">
        <v>128</v>
      </c>
      <c r="F387" s="1" t="s">
        <v>1537</v>
      </c>
      <c r="G387" s="1" t="s">
        <v>1538</v>
      </c>
      <c r="H387" s="1" t="s">
        <v>330</v>
      </c>
    </row>
    <row r="388" spans="1:8">
      <c r="A388" s="1" t="s">
        <v>1539</v>
      </c>
      <c r="B388" s="1" t="s">
        <v>169</v>
      </c>
      <c r="C388" s="1" t="s">
        <v>18</v>
      </c>
      <c r="D388" s="1" t="s">
        <v>53</v>
      </c>
      <c r="E388" s="1" t="s">
        <v>128</v>
      </c>
      <c r="F388" s="1" t="s">
        <v>1540</v>
      </c>
      <c r="G388" s="1" t="s">
        <v>1541</v>
      </c>
      <c r="H388" s="1" t="s">
        <v>620</v>
      </c>
    </row>
    <row r="389" spans="1:8">
      <c r="A389" s="1" t="s">
        <v>1542</v>
      </c>
      <c r="B389" s="1" t="s">
        <v>302</v>
      </c>
      <c r="C389" s="1" t="s">
        <v>18</v>
      </c>
      <c r="D389" s="1" t="s">
        <v>1506</v>
      </c>
      <c r="E389" s="1" t="s">
        <v>128</v>
      </c>
      <c r="F389" s="1" t="s">
        <v>1543</v>
      </c>
      <c r="G389" s="1" t="s">
        <v>1544</v>
      </c>
      <c r="H389" s="1" t="s">
        <v>293</v>
      </c>
    </row>
    <row r="390" spans="1:8">
      <c r="A390" s="1" t="s">
        <v>1545</v>
      </c>
      <c r="B390" s="1" t="s">
        <v>138</v>
      </c>
      <c r="C390" s="1" t="s">
        <v>18</v>
      </c>
      <c r="D390" s="1" t="s">
        <v>72</v>
      </c>
      <c r="E390" s="1" t="s">
        <v>128</v>
      </c>
      <c r="F390" s="1" t="s">
        <v>1546</v>
      </c>
      <c r="G390" s="1" t="s">
        <v>1547</v>
      </c>
      <c r="H390" s="1" t="s">
        <v>202</v>
      </c>
    </row>
    <row r="391" spans="1:8" ht="30">
      <c r="A391" s="1" t="s">
        <v>1548</v>
      </c>
      <c r="B391" s="1" t="s">
        <v>138</v>
      </c>
      <c r="C391" s="1" t="s">
        <v>18</v>
      </c>
      <c r="D391" s="1" t="s">
        <v>53</v>
      </c>
      <c r="E391" s="1" t="s">
        <v>128</v>
      </c>
      <c r="F391" s="1" t="s">
        <v>1549</v>
      </c>
      <c r="G391" s="2" t="s">
        <v>1550</v>
      </c>
      <c r="H391" s="1" t="s">
        <v>300</v>
      </c>
    </row>
    <row r="392" spans="1:8">
      <c r="A392" s="1" t="s">
        <v>1551</v>
      </c>
      <c r="B392" s="1" t="s">
        <v>110</v>
      </c>
      <c r="C392" s="1" t="s">
        <v>233</v>
      </c>
      <c r="D392" s="1" t="s">
        <v>96</v>
      </c>
      <c r="E392" s="1" t="s">
        <v>128</v>
      </c>
      <c r="F392" s="1" t="s">
        <v>1552</v>
      </c>
      <c r="G392" s="1" t="s">
        <v>1553</v>
      </c>
      <c r="H392" s="1" t="s">
        <v>1554</v>
      </c>
    </row>
    <row r="393" spans="1:8">
      <c r="A393" s="1" t="s">
        <v>1555</v>
      </c>
      <c r="B393" s="1" t="s">
        <v>1556</v>
      </c>
      <c r="C393" s="1" t="s">
        <v>18</v>
      </c>
      <c r="D393" s="1"/>
      <c r="E393" s="1" t="s">
        <v>128</v>
      </c>
      <c r="F393" s="1" t="s">
        <v>1557</v>
      </c>
      <c r="G393" s="1" t="s">
        <v>1558</v>
      </c>
      <c r="H393" s="1" t="s">
        <v>620</v>
      </c>
    </row>
    <row r="394" spans="1:8">
      <c r="A394" s="1" t="s">
        <v>1559</v>
      </c>
      <c r="B394" s="1" t="s">
        <v>869</v>
      </c>
      <c r="C394" s="1" t="s">
        <v>18</v>
      </c>
      <c r="D394" s="1" t="s">
        <v>72</v>
      </c>
      <c r="E394" s="1" t="s">
        <v>128</v>
      </c>
      <c r="F394" s="1" t="s">
        <v>1560</v>
      </c>
      <c r="G394" s="1" t="s">
        <v>1561</v>
      </c>
      <c r="H394" s="1" t="s">
        <v>202</v>
      </c>
    </row>
    <row r="395" spans="1:8">
      <c r="A395" s="1" t="s">
        <v>1562</v>
      </c>
      <c r="B395" s="1" t="s">
        <v>312</v>
      </c>
      <c r="C395" s="1" t="s">
        <v>18</v>
      </c>
      <c r="D395" s="1"/>
      <c r="E395" s="1" t="s">
        <v>128</v>
      </c>
      <c r="F395" s="1" t="s">
        <v>1563</v>
      </c>
      <c r="G395" s="1" t="s">
        <v>1564</v>
      </c>
      <c r="H395" s="1" t="s">
        <v>1024</v>
      </c>
    </row>
    <row r="396" spans="1:8">
      <c r="A396" s="1" t="s">
        <v>1565</v>
      </c>
      <c r="B396" s="1" t="s">
        <v>397</v>
      </c>
      <c r="C396" s="1" t="s">
        <v>233</v>
      </c>
      <c r="D396" s="1" t="s">
        <v>72</v>
      </c>
      <c r="E396" s="1" t="s">
        <v>128</v>
      </c>
      <c r="F396" s="1" t="s">
        <v>1566</v>
      </c>
      <c r="G396" s="1" t="s">
        <v>1567</v>
      </c>
      <c r="H396" s="1" t="s">
        <v>233</v>
      </c>
    </row>
    <row r="397" spans="1:8">
      <c r="A397" s="1" t="s">
        <v>1568</v>
      </c>
      <c r="B397" s="1" t="s">
        <v>9</v>
      </c>
      <c r="C397" s="1" t="s">
        <v>10</v>
      </c>
      <c r="D397" s="1"/>
      <c r="E397" s="1" t="s">
        <v>128</v>
      </c>
      <c r="F397" s="1" t="s">
        <v>1569</v>
      </c>
      <c r="G397" s="1" t="s">
        <v>1570</v>
      </c>
      <c r="H397" s="1" t="s">
        <v>279</v>
      </c>
    </row>
    <row r="398" spans="1:8">
      <c r="A398" s="1" t="s">
        <v>1571</v>
      </c>
      <c r="B398" s="1" t="s">
        <v>138</v>
      </c>
      <c r="C398" s="1" t="s">
        <v>18</v>
      </c>
      <c r="D398" s="1" t="s">
        <v>72</v>
      </c>
      <c r="E398" s="1" t="s">
        <v>128</v>
      </c>
      <c r="F398" s="1" t="s">
        <v>1572</v>
      </c>
      <c r="G398" s="1" t="s">
        <v>1573</v>
      </c>
      <c r="H398" s="1" t="s">
        <v>561</v>
      </c>
    </row>
    <row r="399" spans="1:8">
      <c r="A399" s="1" t="s">
        <v>1574</v>
      </c>
      <c r="B399" s="1" t="s">
        <v>1575</v>
      </c>
      <c r="C399" s="1" t="s">
        <v>10</v>
      </c>
      <c r="D399" s="1" t="s">
        <v>53</v>
      </c>
      <c r="E399" s="1" t="s">
        <v>128</v>
      </c>
      <c r="F399" s="1" t="s">
        <v>1576</v>
      </c>
      <c r="G399" s="1" t="s">
        <v>1577</v>
      </c>
      <c r="H399" s="1" t="s">
        <v>10</v>
      </c>
    </row>
    <row r="400" spans="1:8">
      <c r="A400" s="1" t="s">
        <v>1578</v>
      </c>
      <c r="B400" s="1"/>
      <c r="C400" s="1" t="s">
        <v>18</v>
      </c>
      <c r="D400" s="1" t="s">
        <v>53</v>
      </c>
      <c r="E400" s="1" t="s">
        <v>128</v>
      </c>
      <c r="F400" s="1" t="s">
        <v>1579</v>
      </c>
      <c r="G400" s="1" t="s">
        <v>1580</v>
      </c>
      <c r="H400" s="1" t="s">
        <v>620</v>
      </c>
    </row>
    <row r="401" spans="1:8">
      <c r="A401" s="1" t="s">
        <v>1581</v>
      </c>
      <c r="B401" s="1" t="s">
        <v>1582</v>
      </c>
      <c r="C401" s="1" t="s">
        <v>330</v>
      </c>
      <c r="D401" s="1" t="s">
        <v>53</v>
      </c>
      <c r="E401" s="1" t="s">
        <v>128</v>
      </c>
      <c r="F401" s="1" t="s">
        <v>1583</v>
      </c>
      <c r="G401" s="1" t="s">
        <v>1584</v>
      </c>
      <c r="H401" s="1" t="s">
        <v>616</v>
      </c>
    </row>
    <row r="402" spans="1:8">
      <c r="A402" s="1" t="s">
        <v>1585</v>
      </c>
      <c r="B402" s="1" t="s">
        <v>1122</v>
      </c>
      <c r="C402" s="1" t="s">
        <v>1586</v>
      </c>
      <c r="D402" s="1"/>
      <c r="E402" s="1" t="s">
        <v>128</v>
      </c>
      <c r="F402" s="1" t="s">
        <v>1587</v>
      </c>
      <c r="G402" s="1" t="s">
        <v>1573</v>
      </c>
      <c r="H402" s="1" t="s">
        <v>1588</v>
      </c>
    </row>
    <row r="403" spans="1:8">
      <c r="A403" s="1" t="s">
        <v>1589</v>
      </c>
      <c r="B403" s="1" t="s">
        <v>316</v>
      </c>
      <c r="C403" s="1" t="s">
        <v>18</v>
      </c>
      <c r="D403" s="1" t="s">
        <v>697</v>
      </c>
      <c r="E403" s="1" t="s">
        <v>128</v>
      </c>
      <c r="F403" s="1" t="s">
        <v>1590</v>
      </c>
      <c r="G403" s="1" t="s">
        <v>1591</v>
      </c>
      <c r="H403" s="1" t="s">
        <v>447</v>
      </c>
    </row>
    <row r="404" spans="1:8">
      <c r="A404" s="1" t="s">
        <v>1592</v>
      </c>
      <c r="B404" s="1" t="s">
        <v>127</v>
      </c>
      <c r="C404" s="1" t="s">
        <v>18</v>
      </c>
      <c r="D404" s="1" t="s">
        <v>72</v>
      </c>
      <c r="E404" s="1" t="s">
        <v>128</v>
      </c>
      <c r="F404" s="1" t="s">
        <v>1593</v>
      </c>
      <c r="G404" s="1" t="s">
        <v>1594</v>
      </c>
      <c r="H404" s="1" t="s">
        <v>586</v>
      </c>
    </row>
    <row r="405" spans="1:8">
      <c r="A405" s="1" t="s">
        <v>1595</v>
      </c>
      <c r="B405" s="1" t="s">
        <v>127</v>
      </c>
      <c r="C405" s="1" t="s">
        <v>511</v>
      </c>
      <c r="D405" s="1"/>
      <c r="E405" s="1" t="s">
        <v>128</v>
      </c>
      <c r="F405" s="1" t="s">
        <v>1596</v>
      </c>
      <c r="G405" s="1" t="s">
        <v>1597</v>
      </c>
      <c r="H405" s="1" t="s">
        <v>1412</v>
      </c>
    </row>
    <row r="406" spans="1:8" ht="45">
      <c r="A406" s="1" t="s">
        <v>1598</v>
      </c>
      <c r="B406" s="1"/>
      <c r="C406" s="1" t="s">
        <v>18</v>
      </c>
      <c r="D406" s="1"/>
      <c r="E406" s="1" t="s">
        <v>128</v>
      </c>
      <c r="F406" s="1" t="s">
        <v>1599</v>
      </c>
      <c r="G406" s="2" t="s">
        <v>1600</v>
      </c>
      <c r="H406" s="1" t="s">
        <v>319</v>
      </c>
    </row>
    <row r="407" spans="1:8">
      <c r="A407" s="1" t="s">
        <v>1601</v>
      </c>
      <c r="B407" s="1" t="s">
        <v>180</v>
      </c>
      <c r="C407" s="1" t="s">
        <v>10</v>
      </c>
      <c r="D407" s="1" t="s">
        <v>72</v>
      </c>
      <c r="E407" s="1" t="s">
        <v>128</v>
      </c>
      <c r="F407" s="1" t="s">
        <v>1602</v>
      </c>
      <c r="G407" s="1" t="s">
        <v>1603</v>
      </c>
      <c r="H407" s="1" t="s">
        <v>1604</v>
      </c>
    </row>
    <row r="408" spans="1:8">
      <c r="A408" s="1" t="s">
        <v>1605</v>
      </c>
      <c r="B408" s="1" t="s">
        <v>95</v>
      </c>
      <c r="C408" s="1" t="s">
        <v>257</v>
      </c>
      <c r="D408" s="1" t="s">
        <v>72</v>
      </c>
      <c r="E408" s="1" t="s">
        <v>128</v>
      </c>
      <c r="F408" s="1" t="s">
        <v>1606</v>
      </c>
      <c r="G408" s="1" t="s">
        <v>1607</v>
      </c>
      <c r="H408" s="1" t="s">
        <v>1371</v>
      </c>
    </row>
    <row r="409" spans="1:8">
      <c r="A409" s="1" t="s">
        <v>1608</v>
      </c>
      <c r="B409" s="1" t="s">
        <v>379</v>
      </c>
      <c r="C409" s="1" t="s">
        <v>18</v>
      </c>
      <c r="D409" s="1"/>
      <c r="E409" s="1" t="s">
        <v>128</v>
      </c>
      <c r="F409" s="1" t="s">
        <v>1609</v>
      </c>
      <c r="G409" s="1" t="s">
        <v>1610</v>
      </c>
      <c r="H409" s="1" t="s">
        <v>29</v>
      </c>
    </row>
    <row r="410" spans="1:8">
      <c r="A410" s="1" t="s">
        <v>1611</v>
      </c>
      <c r="B410" s="1" t="s">
        <v>194</v>
      </c>
      <c r="C410" s="1" t="s">
        <v>10</v>
      </c>
      <c r="D410" s="1" t="s">
        <v>307</v>
      </c>
      <c r="E410" s="1" t="s">
        <v>128</v>
      </c>
      <c r="F410" s="1" t="s">
        <v>1612</v>
      </c>
      <c r="G410" s="1" t="s">
        <v>1613</v>
      </c>
      <c r="H410" s="1" t="s">
        <v>1614</v>
      </c>
    </row>
    <row r="411" spans="1:8">
      <c r="A411" s="1" t="s">
        <v>1615</v>
      </c>
      <c r="B411" s="1" t="s">
        <v>1616</v>
      </c>
      <c r="C411" s="1" t="s">
        <v>330</v>
      </c>
      <c r="D411" s="1" t="s">
        <v>53</v>
      </c>
      <c r="E411" s="1" t="s">
        <v>128</v>
      </c>
      <c r="F411" s="1" t="s">
        <v>1617</v>
      </c>
      <c r="G411" s="1" t="s">
        <v>1618</v>
      </c>
      <c r="H411" s="1" t="s">
        <v>1619</v>
      </c>
    </row>
    <row r="412" spans="1:8">
      <c r="A412" s="1" t="s">
        <v>1620</v>
      </c>
      <c r="B412" s="1" t="s">
        <v>1621</v>
      </c>
      <c r="C412" s="1" t="s">
        <v>149</v>
      </c>
      <c r="D412" s="1" t="s">
        <v>1622</v>
      </c>
      <c r="E412" s="1" t="s">
        <v>128</v>
      </c>
      <c r="F412" s="1" t="s">
        <v>1623</v>
      </c>
      <c r="G412" s="1" t="s">
        <v>1624</v>
      </c>
      <c r="H412" s="1" t="s">
        <v>1625</v>
      </c>
    </row>
    <row r="413" spans="1:8">
      <c r="A413" s="1" t="s">
        <v>1626</v>
      </c>
      <c r="B413" s="1" t="s">
        <v>413</v>
      </c>
      <c r="C413" s="1" t="s">
        <v>1586</v>
      </c>
      <c r="D413" s="1" t="s">
        <v>72</v>
      </c>
      <c r="E413" s="1" t="s">
        <v>128</v>
      </c>
      <c r="F413" s="1" t="s">
        <v>1627</v>
      </c>
      <c r="G413" s="1" t="s">
        <v>1573</v>
      </c>
      <c r="H413" s="1" t="s">
        <v>1588</v>
      </c>
    </row>
    <row r="414" spans="1:8">
      <c r="A414" s="1" t="s">
        <v>1628</v>
      </c>
      <c r="B414" s="1" t="s">
        <v>284</v>
      </c>
      <c r="C414" s="1" t="s">
        <v>18</v>
      </c>
      <c r="D414" s="1" t="s">
        <v>72</v>
      </c>
      <c r="E414" s="1" t="s">
        <v>128</v>
      </c>
      <c r="F414" s="1" t="s">
        <v>1629</v>
      </c>
      <c r="G414" s="1" t="s">
        <v>1630</v>
      </c>
      <c r="H414" s="1" t="s">
        <v>18</v>
      </c>
    </row>
    <row r="415" spans="1:8">
      <c r="A415" s="1" t="s">
        <v>1631</v>
      </c>
      <c r="B415" s="1" t="s">
        <v>31</v>
      </c>
      <c r="C415" s="1" t="s">
        <v>18</v>
      </c>
      <c r="D415" s="1"/>
      <c r="E415" s="1" t="s">
        <v>128</v>
      </c>
      <c r="F415" s="1" t="s">
        <v>1632</v>
      </c>
      <c r="G415" s="1" t="s">
        <v>1633</v>
      </c>
      <c r="H415" s="1" t="s">
        <v>1634</v>
      </c>
    </row>
    <row r="416" spans="1:8">
      <c r="A416" s="1" t="s">
        <v>1635</v>
      </c>
      <c r="B416" s="1" t="s">
        <v>64</v>
      </c>
      <c r="C416" s="1" t="s">
        <v>18</v>
      </c>
      <c r="D416" s="1" t="s">
        <v>72</v>
      </c>
      <c r="E416" s="1" t="s">
        <v>128</v>
      </c>
      <c r="F416" s="1" t="s">
        <v>1636</v>
      </c>
      <c r="G416" s="1" t="s">
        <v>1637</v>
      </c>
      <c r="H416" s="1" t="s">
        <v>528</v>
      </c>
    </row>
    <row r="417" spans="1:8">
      <c r="A417" s="1" t="s">
        <v>1638</v>
      </c>
      <c r="B417" s="1" t="s">
        <v>798</v>
      </c>
      <c r="C417" s="1" t="s">
        <v>18</v>
      </c>
      <c r="D417" s="1" t="s">
        <v>276</v>
      </c>
      <c r="E417" s="1" t="s">
        <v>128</v>
      </c>
      <c r="F417" s="1" t="s">
        <v>1639</v>
      </c>
      <c r="G417" s="1" t="s">
        <v>1640</v>
      </c>
      <c r="H417" s="1" t="s">
        <v>1641</v>
      </c>
    </row>
    <row r="418" spans="1:8">
      <c r="A418" s="1" t="s">
        <v>1642</v>
      </c>
      <c r="B418" s="1" t="s">
        <v>9</v>
      </c>
      <c r="C418" s="1" t="s">
        <v>18</v>
      </c>
      <c r="D418" s="1" t="s">
        <v>72</v>
      </c>
      <c r="E418" s="1" t="s">
        <v>128</v>
      </c>
      <c r="F418" s="1" t="s">
        <v>1643</v>
      </c>
      <c r="G418" s="1" t="s">
        <v>1644</v>
      </c>
      <c r="H418" s="1" t="s">
        <v>18</v>
      </c>
    </row>
    <row r="419" spans="1:8">
      <c r="A419" s="1" t="s">
        <v>1645</v>
      </c>
      <c r="B419" s="1" t="s">
        <v>245</v>
      </c>
      <c r="C419" s="1" t="s">
        <v>18</v>
      </c>
      <c r="D419" s="1" t="s">
        <v>72</v>
      </c>
      <c r="E419" s="1" t="s">
        <v>128</v>
      </c>
      <c r="F419" s="1" t="s">
        <v>1646</v>
      </c>
      <c r="G419" s="1" t="s">
        <v>1647</v>
      </c>
      <c r="H419" s="1" t="s">
        <v>18</v>
      </c>
    </row>
    <row r="420" spans="1:8">
      <c r="A420" s="1" t="s">
        <v>1648</v>
      </c>
      <c r="B420" s="1" t="s">
        <v>1377</v>
      </c>
      <c r="C420" s="1" t="s">
        <v>18</v>
      </c>
      <c r="D420" s="1" t="s">
        <v>53</v>
      </c>
      <c r="E420" s="1" t="s">
        <v>128</v>
      </c>
      <c r="F420" s="1" t="s">
        <v>1649</v>
      </c>
      <c r="G420" s="1" t="s">
        <v>1650</v>
      </c>
      <c r="H420" s="1" t="s">
        <v>796</v>
      </c>
    </row>
    <row r="421" spans="1:8">
      <c r="A421" s="1" t="s">
        <v>1651</v>
      </c>
      <c r="B421" s="1" t="s">
        <v>117</v>
      </c>
      <c r="C421" s="1" t="s">
        <v>18</v>
      </c>
      <c r="D421" s="1" t="s">
        <v>65</v>
      </c>
      <c r="E421" s="1" t="s">
        <v>128</v>
      </c>
      <c r="F421" s="1" t="s">
        <v>1652</v>
      </c>
      <c r="G421" s="1" t="s">
        <v>1653</v>
      </c>
      <c r="H421" s="1" t="s">
        <v>1654</v>
      </c>
    </row>
    <row r="422" spans="1:8">
      <c r="A422" s="1" t="s">
        <v>1655</v>
      </c>
      <c r="B422" s="1" t="s">
        <v>316</v>
      </c>
      <c r="C422" s="1" t="s">
        <v>10</v>
      </c>
      <c r="D422" s="1" t="s">
        <v>1622</v>
      </c>
      <c r="E422" s="1" t="s">
        <v>128</v>
      </c>
      <c r="F422" s="1" t="s">
        <v>1656</v>
      </c>
      <c r="G422" s="1" t="s">
        <v>1657</v>
      </c>
      <c r="H422" s="1" t="s">
        <v>1658</v>
      </c>
    </row>
    <row r="423" spans="1:8">
      <c r="A423" s="1" t="s">
        <v>1659</v>
      </c>
      <c r="B423" s="1" t="s">
        <v>1660</v>
      </c>
      <c r="C423" s="1" t="s">
        <v>10</v>
      </c>
      <c r="D423" s="1" t="s">
        <v>39</v>
      </c>
      <c r="E423" s="1" t="s">
        <v>128</v>
      </c>
      <c r="F423" s="1" t="s">
        <v>1661</v>
      </c>
      <c r="G423" s="1" t="s">
        <v>1662</v>
      </c>
      <c r="H423" s="1" t="s">
        <v>1663</v>
      </c>
    </row>
    <row r="424" spans="1:8">
      <c r="A424" s="1" t="s">
        <v>1664</v>
      </c>
      <c r="B424" s="1" t="s">
        <v>349</v>
      </c>
      <c r="C424" s="1" t="s">
        <v>18</v>
      </c>
      <c r="D424" s="1" t="s">
        <v>53</v>
      </c>
      <c r="E424" s="1" t="s">
        <v>128</v>
      </c>
      <c r="F424" s="1" t="s">
        <v>1665</v>
      </c>
      <c r="G424" s="1" t="s">
        <v>1666</v>
      </c>
      <c r="H424" s="1" t="s">
        <v>18</v>
      </c>
    </row>
    <row r="425" spans="1:8">
      <c r="A425" s="1" t="s">
        <v>1667</v>
      </c>
      <c r="B425" s="1" t="s">
        <v>1668</v>
      </c>
      <c r="C425" s="1" t="s">
        <v>18</v>
      </c>
      <c r="D425" s="1"/>
      <c r="E425" s="1" t="s">
        <v>128</v>
      </c>
      <c r="F425" s="1" t="s">
        <v>1669</v>
      </c>
      <c r="G425" s="1" t="s">
        <v>1670</v>
      </c>
      <c r="H425" s="1" t="s">
        <v>1671</v>
      </c>
    </row>
    <row r="426" spans="1:8">
      <c r="A426" s="1" t="s">
        <v>1672</v>
      </c>
      <c r="B426" s="1" t="s">
        <v>1673</v>
      </c>
      <c r="C426" s="1" t="s">
        <v>18</v>
      </c>
      <c r="D426" s="1" t="s">
        <v>1674</v>
      </c>
      <c r="E426" s="1" t="s">
        <v>128</v>
      </c>
      <c r="F426" s="1" t="s">
        <v>1675</v>
      </c>
      <c r="G426" s="1" t="s">
        <v>1676</v>
      </c>
      <c r="H426" s="1" t="s">
        <v>1677</v>
      </c>
    </row>
    <row r="427" spans="1:8">
      <c r="A427" s="1" t="s">
        <v>1678</v>
      </c>
      <c r="B427" s="1" t="s">
        <v>316</v>
      </c>
      <c r="C427" s="1" t="s">
        <v>18</v>
      </c>
      <c r="D427" s="1"/>
      <c r="E427" s="1" t="s">
        <v>128</v>
      </c>
      <c r="F427" s="1" t="s">
        <v>1679</v>
      </c>
      <c r="G427" s="1" t="s">
        <v>1680</v>
      </c>
      <c r="H427" s="1" t="s">
        <v>18</v>
      </c>
    </row>
    <row r="428" spans="1:8">
      <c r="A428" s="1" t="s">
        <v>1681</v>
      </c>
      <c r="B428" s="1" t="s">
        <v>110</v>
      </c>
      <c r="C428" s="1" t="s">
        <v>233</v>
      </c>
      <c r="D428" s="1" t="s">
        <v>72</v>
      </c>
      <c r="E428" s="1" t="s">
        <v>128</v>
      </c>
      <c r="F428" s="1" t="s">
        <v>1682</v>
      </c>
      <c r="G428" s="1" t="s">
        <v>1683</v>
      </c>
      <c r="H428" s="1" t="s">
        <v>233</v>
      </c>
    </row>
    <row r="429" spans="1:8">
      <c r="A429" s="1" t="s">
        <v>1684</v>
      </c>
      <c r="B429" s="1" t="s">
        <v>110</v>
      </c>
      <c r="C429" s="1" t="s">
        <v>257</v>
      </c>
      <c r="D429" s="1" t="s">
        <v>72</v>
      </c>
      <c r="E429" s="1" t="s">
        <v>128</v>
      </c>
      <c r="F429" s="1" t="s">
        <v>1685</v>
      </c>
      <c r="G429" s="1" t="s">
        <v>1686</v>
      </c>
      <c r="H429" s="1" t="s">
        <v>260</v>
      </c>
    </row>
    <row r="430" spans="1:8">
      <c r="A430" s="1" t="s">
        <v>1687</v>
      </c>
      <c r="B430" s="1" t="s">
        <v>180</v>
      </c>
      <c r="C430" s="1" t="s">
        <v>257</v>
      </c>
      <c r="D430" s="1" t="s">
        <v>53</v>
      </c>
      <c r="E430" s="1" t="s">
        <v>128</v>
      </c>
      <c r="F430" s="1" t="s">
        <v>1688</v>
      </c>
      <c r="G430" s="1" t="s">
        <v>1689</v>
      </c>
      <c r="H430" s="1" t="s">
        <v>1690</v>
      </c>
    </row>
    <row r="431" spans="1:8">
      <c r="A431" s="1" t="s">
        <v>1691</v>
      </c>
      <c r="B431" s="1" t="s">
        <v>105</v>
      </c>
      <c r="C431" s="1" t="s">
        <v>18</v>
      </c>
      <c r="D431" s="1" t="s">
        <v>72</v>
      </c>
      <c r="E431" s="1" t="s">
        <v>128</v>
      </c>
      <c r="F431" s="1" t="s">
        <v>1692</v>
      </c>
      <c r="G431" s="1" t="s">
        <v>1693</v>
      </c>
      <c r="H431" s="1" t="s">
        <v>1694</v>
      </c>
    </row>
    <row r="432" spans="1:8">
      <c r="A432" s="1" t="s">
        <v>1695</v>
      </c>
      <c r="B432" s="1" t="s">
        <v>284</v>
      </c>
      <c r="C432" s="1" t="s">
        <v>18</v>
      </c>
      <c r="D432" s="1" t="s">
        <v>161</v>
      </c>
      <c r="E432" s="1" t="s">
        <v>128</v>
      </c>
      <c r="F432" s="1" t="s">
        <v>1696</v>
      </c>
      <c r="G432" s="1" t="s">
        <v>1697</v>
      </c>
      <c r="H432" s="1" t="s">
        <v>1698</v>
      </c>
    </row>
    <row r="433" spans="1:8">
      <c r="A433" s="1" t="s">
        <v>1699</v>
      </c>
      <c r="B433" s="1" t="s">
        <v>58</v>
      </c>
      <c r="C433" s="1" t="s">
        <v>18</v>
      </c>
      <c r="D433" s="1"/>
      <c r="E433" s="1" t="s">
        <v>128</v>
      </c>
      <c r="F433" s="1" t="s">
        <v>1700</v>
      </c>
      <c r="G433" s="1" t="s">
        <v>1701</v>
      </c>
      <c r="H433" s="1" t="s">
        <v>620</v>
      </c>
    </row>
    <row r="434" spans="1:8">
      <c r="A434" s="1" t="s">
        <v>1702</v>
      </c>
      <c r="B434" s="1" t="s">
        <v>237</v>
      </c>
      <c r="C434" s="1" t="s">
        <v>18</v>
      </c>
      <c r="D434" s="1" t="s">
        <v>53</v>
      </c>
      <c r="E434" s="1" t="s">
        <v>128</v>
      </c>
      <c r="F434" s="1" t="s">
        <v>1703</v>
      </c>
      <c r="G434" s="1" t="s">
        <v>1704</v>
      </c>
      <c r="H434" s="1" t="s">
        <v>1705</v>
      </c>
    </row>
    <row r="435" spans="1:8">
      <c r="A435" s="1" t="s">
        <v>1706</v>
      </c>
      <c r="B435" s="1" t="s">
        <v>180</v>
      </c>
      <c r="C435" s="1" t="s">
        <v>18</v>
      </c>
      <c r="D435" s="1"/>
      <c r="E435" s="1" t="s">
        <v>128</v>
      </c>
      <c r="F435" s="1" t="s">
        <v>1707</v>
      </c>
      <c r="G435" s="1" t="s">
        <v>1708</v>
      </c>
      <c r="H435" s="1" t="s">
        <v>1709</v>
      </c>
    </row>
    <row r="436" spans="1:8">
      <c r="A436" s="1" t="s">
        <v>1710</v>
      </c>
      <c r="B436" s="1" t="s">
        <v>1711</v>
      </c>
      <c r="C436" s="1" t="s">
        <v>330</v>
      </c>
      <c r="D436" s="1" t="s">
        <v>276</v>
      </c>
      <c r="E436" s="1" t="s">
        <v>128</v>
      </c>
      <c r="F436" s="1" t="s">
        <v>1712</v>
      </c>
      <c r="G436" s="1" t="s">
        <v>1713</v>
      </c>
      <c r="H436" s="1" t="s">
        <v>330</v>
      </c>
    </row>
    <row r="437" spans="1:8">
      <c r="A437" s="1" t="s">
        <v>1714</v>
      </c>
      <c r="B437" s="1" t="s">
        <v>1715</v>
      </c>
      <c r="C437" s="1" t="s">
        <v>18</v>
      </c>
      <c r="D437" s="1" t="s">
        <v>697</v>
      </c>
      <c r="E437" s="1" t="s">
        <v>128</v>
      </c>
      <c r="F437" s="1" t="s">
        <v>1716</v>
      </c>
      <c r="G437" s="1" t="s">
        <v>1717</v>
      </c>
      <c r="H437" s="1" t="s">
        <v>1718</v>
      </c>
    </row>
    <row r="438" spans="1:8">
      <c r="A438" s="1" t="s">
        <v>1719</v>
      </c>
      <c r="B438" s="1" t="s">
        <v>194</v>
      </c>
      <c r="C438" s="1" t="s">
        <v>330</v>
      </c>
      <c r="D438" s="1"/>
      <c r="E438" s="1" t="s">
        <v>128</v>
      </c>
      <c r="F438" s="1" t="s">
        <v>1720</v>
      </c>
      <c r="G438" s="1" t="s">
        <v>1721</v>
      </c>
      <c r="H438" s="1" t="s">
        <v>330</v>
      </c>
    </row>
    <row r="439" spans="1:8" ht="30">
      <c r="A439" s="1" t="s">
        <v>1722</v>
      </c>
      <c r="B439" s="1"/>
      <c r="C439" s="1" t="s">
        <v>10</v>
      </c>
      <c r="D439" s="1"/>
      <c r="E439" s="1" t="s">
        <v>128</v>
      </c>
      <c r="F439" s="1" t="s">
        <v>1723</v>
      </c>
      <c r="G439" s="2" t="s">
        <v>1724</v>
      </c>
      <c r="H439" s="1" t="s">
        <v>310</v>
      </c>
    </row>
    <row r="440" spans="1:8">
      <c r="A440" s="1" t="s">
        <v>1725</v>
      </c>
      <c r="B440" s="1" t="s">
        <v>1726</v>
      </c>
      <c r="C440" s="1" t="s">
        <v>149</v>
      </c>
      <c r="D440" s="1" t="s">
        <v>622</v>
      </c>
      <c r="E440" s="1" t="s">
        <v>128</v>
      </c>
      <c r="F440" s="1" t="s">
        <v>1727</v>
      </c>
      <c r="G440" s="1" t="s">
        <v>1728</v>
      </c>
      <c r="H440" s="1" t="s">
        <v>1729</v>
      </c>
    </row>
    <row r="441" spans="1:8">
      <c r="A441" s="1" t="s">
        <v>1730</v>
      </c>
      <c r="B441" s="1" t="s">
        <v>1731</v>
      </c>
      <c r="C441" s="1" t="s">
        <v>10</v>
      </c>
      <c r="D441" s="1" t="s">
        <v>622</v>
      </c>
      <c r="E441" s="1" t="s">
        <v>128</v>
      </c>
      <c r="F441" s="1" t="s">
        <v>1732</v>
      </c>
      <c r="G441" s="1" t="s">
        <v>1733</v>
      </c>
      <c r="H441" s="1" t="s">
        <v>88</v>
      </c>
    </row>
    <row r="442" spans="1:8">
      <c r="A442" s="1" t="s">
        <v>1734</v>
      </c>
      <c r="B442" s="1" t="s">
        <v>1731</v>
      </c>
      <c r="C442" s="1" t="s">
        <v>330</v>
      </c>
      <c r="D442" s="1" t="s">
        <v>39</v>
      </c>
      <c r="E442" s="1" t="s">
        <v>128</v>
      </c>
      <c r="F442" s="1" t="s">
        <v>1735</v>
      </c>
      <c r="G442" s="1" t="s">
        <v>1736</v>
      </c>
      <c r="H442" s="1" t="s">
        <v>1033</v>
      </c>
    </row>
    <row r="443" spans="1:8">
      <c r="A443" s="1" t="s">
        <v>1737</v>
      </c>
      <c r="B443" s="1" t="s">
        <v>1738</v>
      </c>
      <c r="C443" s="1" t="s">
        <v>10</v>
      </c>
      <c r="D443" s="1" t="s">
        <v>53</v>
      </c>
      <c r="E443" s="1" t="s">
        <v>128</v>
      </c>
      <c r="F443" s="1" t="s">
        <v>1739</v>
      </c>
      <c r="G443" s="1" t="s">
        <v>1740</v>
      </c>
      <c r="H443" s="1" t="s">
        <v>1741</v>
      </c>
    </row>
    <row r="444" spans="1:8">
      <c r="A444" s="1" t="s">
        <v>1742</v>
      </c>
      <c r="B444" s="1" t="s">
        <v>117</v>
      </c>
      <c r="C444" s="1" t="s">
        <v>18</v>
      </c>
      <c r="D444" s="1" t="s">
        <v>53</v>
      </c>
      <c r="E444" s="1" t="s">
        <v>128</v>
      </c>
      <c r="F444" s="1" t="s">
        <v>1743</v>
      </c>
      <c r="G444" s="1" t="s">
        <v>1744</v>
      </c>
      <c r="H444" s="1" t="s">
        <v>18</v>
      </c>
    </row>
    <row r="445" spans="1:8">
      <c r="A445" s="1" t="s">
        <v>1745</v>
      </c>
      <c r="B445" s="1"/>
      <c r="C445" s="1" t="s">
        <v>511</v>
      </c>
      <c r="D445" s="1"/>
      <c r="E445" s="1" t="s">
        <v>128</v>
      </c>
      <c r="F445" s="1" t="s">
        <v>1746</v>
      </c>
      <c r="G445" s="1" t="s">
        <v>1747</v>
      </c>
      <c r="H445" s="1" t="s">
        <v>511</v>
      </c>
    </row>
    <row r="446" spans="1:8">
      <c r="A446" s="1" t="s">
        <v>1719</v>
      </c>
      <c r="B446" s="1" t="s">
        <v>138</v>
      </c>
      <c r="C446" s="1"/>
      <c r="D446" s="1"/>
      <c r="E446" s="1" t="s">
        <v>128</v>
      </c>
      <c r="F446" s="1" t="s">
        <v>1748</v>
      </c>
      <c r="G446" s="1" t="s">
        <v>1721</v>
      </c>
      <c r="H446" s="1" t="s">
        <v>1749</v>
      </c>
    </row>
    <row r="447" spans="1:8">
      <c r="A447" s="1" t="s">
        <v>1750</v>
      </c>
      <c r="B447" s="1" t="s">
        <v>110</v>
      </c>
      <c r="C447" s="1" t="s">
        <v>18</v>
      </c>
      <c r="D447" s="1" t="s">
        <v>72</v>
      </c>
      <c r="E447" s="1" t="s">
        <v>128</v>
      </c>
      <c r="F447" s="1" t="s">
        <v>1751</v>
      </c>
      <c r="G447" s="1" t="s">
        <v>1752</v>
      </c>
      <c r="H447" s="1" t="s">
        <v>620</v>
      </c>
    </row>
    <row r="448" spans="1:8">
      <c r="A448" s="1" t="s">
        <v>1753</v>
      </c>
      <c r="B448" s="1" t="s">
        <v>245</v>
      </c>
      <c r="C448" s="1" t="s">
        <v>18</v>
      </c>
      <c r="D448" s="1" t="s">
        <v>53</v>
      </c>
      <c r="E448" s="1" t="s">
        <v>128</v>
      </c>
      <c r="F448" s="1" t="s">
        <v>1754</v>
      </c>
      <c r="G448" s="1" t="s">
        <v>1755</v>
      </c>
      <c r="H448" s="1"/>
    </row>
    <row r="449" spans="1:8">
      <c r="A449" s="1" t="s">
        <v>1756</v>
      </c>
      <c r="B449" s="1" t="s">
        <v>284</v>
      </c>
      <c r="C449" s="1" t="s">
        <v>18</v>
      </c>
      <c r="D449" s="1" t="s">
        <v>11</v>
      </c>
      <c r="E449" s="1" t="s">
        <v>128</v>
      </c>
      <c r="F449" s="1" t="s">
        <v>1757</v>
      </c>
      <c r="G449" s="1" t="s">
        <v>1758</v>
      </c>
      <c r="H449" s="1" t="s">
        <v>1759</v>
      </c>
    </row>
    <row r="450" spans="1:8">
      <c r="A450" s="1" t="s">
        <v>1760</v>
      </c>
      <c r="B450" s="1" t="s">
        <v>1761</v>
      </c>
      <c r="C450" s="1" t="s">
        <v>1762</v>
      </c>
      <c r="D450" s="1" t="s">
        <v>53</v>
      </c>
      <c r="E450" s="1" t="s">
        <v>128</v>
      </c>
      <c r="F450" s="1" t="s">
        <v>1763</v>
      </c>
      <c r="G450" s="1" t="s">
        <v>1764</v>
      </c>
      <c r="H450" s="1" t="s">
        <v>1765</v>
      </c>
    </row>
    <row r="451" spans="1:8">
      <c r="A451" s="1" t="s">
        <v>1766</v>
      </c>
      <c r="B451" s="1"/>
      <c r="C451" s="1" t="s">
        <v>18</v>
      </c>
      <c r="D451" s="1"/>
      <c r="E451" s="1" t="s">
        <v>128</v>
      </c>
      <c r="F451" s="1" t="s">
        <v>1767</v>
      </c>
      <c r="G451" s="1" t="s">
        <v>1768</v>
      </c>
      <c r="H451" s="1" t="s">
        <v>374</v>
      </c>
    </row>
    <row r="452" spans="1:8">
      <c r="A452" s="1" t="s">
        <v>1769</v>
      </c>
      <c r="B452" s="1" t="s">
        <v>204</v>
      </c>
      <c r="C452" s="1" t="s">
        <v>18</v>
      </c>
      <c r="D452" s="1" t="s">
        <v>53</v>
      </c>
      <c r="E452" s="1" t="s">
        <v>128</v>
      </c>
      <c r="F452" s="1" t="s">
        <v>1770</v>
      </c>
      <c r="G452" s="1" t="s">
        <v>1771</v>
      </c>
      <c r="H452" s="1" t="s">
        <v>293</v>
      </c>
    </row>
    <row r="453" spans="1:8">
      <c r="A453" s="1" t="s">
        <v>1772</v>
      </c>
      <c r="B453" s="1" t="s">
        <v>138</v>
      </c>
      <c r="C453" s="1" t="s">
        <v>18</v>
      </c>
      <c r="D453" s="1" t="s">
        <v>72</v>
      </c>
      <c r="E453" s="1" t="s">
        <v>128</v>
      </c>
      <c r="F453" s="1" t="s">
        <v>1773</v>
      </c>
      <c r="G453" s="1" t="s">
        <v>1774</v>
      </c>
      <c r="H453" s="1" t="s">
        <v>1775</v>
      </c>
    </row>
    <row r="454" spans="1:8" ht="30">
      <c r="A454" s="1" t="s">
        <v>1776</v>
      </c>
      <c r="B454" s="1" t="s">
        <v>245</v>
      </c>
      <c r="C454" s="1" t="s">
        <v>18</v>
      </c>
      <c r="D454" s="1" t="s">
        <v>65</v>
      </c>
      <c r="E454" s="1" t="s">
        <v>128</v>
      </c>
      <c r="F454" s="1" t="s">
        <v>1777</v>
      </c>
      <c r="G454" s="2" t="s">
        <v>1778</v>
      </c>
      <c r="H454" s="1" t="s">
        <v>1779</v>
      </c>
    </row>
    <row r="455" spans="1:8">
      <c r="A455" s="1" t="s">
        <v>1780</v>
      </c>
      <c r="B455" s="1" t="s">
        <v>284</v>
      </c>
      <c r="C455" s="1" t="s">
        <v>18</v>
      </c>
      <c r="D455" s="1" t="s">
        <v>72</v>
      </c>
      <c r="E455" s="1" t="s">
        <v>128</v>
      </c>
      <c r="F455" s="1" t="s">
        <v>1781</v>
      </c>
      <c r="G455" s="1" t="s">
        <v>1782</v>
      </c>
      <c r="H455" s="1" t="s">
        <v>249</v>
      </c>
    </row>
    <row r="456" spans="1:8">
      <c r="A456" s="1" t="s">
        <v>1783</v>
      </c>
      <c r="B456" s="1" t="s">
        <v>1784</v>
      </c>
      <c r="C456" s="1" t="s">
        <v>18</v>
      </c>
      <c r="D456" s="1" t="s">
        <v>39</v>
      </c>
      <c r="E456" s="1" t="s">
        <v>128</v>
      </c>
      <c r="F456" s="1" t="s">
        <v>1785</v>
      </c>
      <c r="G456" s="1" t="s">
        <v>1786</v>
      </c>
      <c r="H456" s="1" t="s">
        <v>1787</v>
      </c>
    </row>
    <row r="457" spans="1:8">
      <c r="A457" s="1" t="s">
        <v>1788</v>
      </c>
      <c r="B457" s="1" t="s">
        <v>335</v>
      </c>
      <c r="C457" s="1" t="s">
        <v>18</v>
      </c>
      <c r="D457" s="1" t="s">
        <v>72</v>
      </c>
      <c r="E457" s="1" t="s">
        <v>128</v>
      </c>
      <c r="F457" s="1" t="s">
        <v>1789</v>
      </c>
      <c r="G457" s="1" t="s">
        <v>1790</v>
      </c>
      <c r="H457" s="1" t="s">
        <v>1791</v>
      </c>
    </row>
    <row r="458" spans="1:8">
      <c r="A458" s="1" t="s">
        <v>1792</v>
      </c>
      <c r="B458" s="1" t="s">
        <v>1793</v>
      </c>
      <c r="C458" s="1" t="s">
        <v>511</v>
      </c>
      <c r="D458" s="1"/>
      <c r="E458" s="1" t="s">
        <v>128</v>
      </c>
      <c r="F458" s="1" t="s">
        <v>1794</v>
      </c>
      <c r="G458" s="1" t="s">
        <v>1795</v>
      </c>
      <c r="H458" s="1" t="s">
        <v>1796</v>
      </c>
    </row>
    <row r="459" spans="1:8">
      <c r="A459" s="1" t="s">
        <v>1797</v>
      </c>
      <c r="B459" s="1" t="s">
        <v>1798</v>
      </c>
      <c r="C459" s="1" t="s">
        <v>18</v>
      </c>
      <c r="D459" s="1" t="s">
        <v>150</v>
      </c>
      <c r="E459" s="1" t="s">
        <v>128</v>
      </c>
      <c r="F459" s="1" t="s">
        <v>1799</v>
      </c>
      <c r="G459" s="1" t="s">
        <v>1800</v>
      </c>
      <c r="H459" s="1" t="s">
        <v>1801</v>
      </c>
    </row>
    <row r="460" spans="1:8">
      <c r="A460" s="1" t="s">
        <v>1802</v>
      </c>
      <c r="B460" s="1" t="s">
        <v>71</v>
      </c>
      <c r="C460" s="1" t="s">
        <v>18</v>
      </c>
      <c r="D460" s="1" t="s">
        <v>535</v>
      </c>
      <c r="E460" s="1" t="s">
        <v>128</v>
      </c>
      <c r="F460" s="1" t="s">
        <v>1803</v>
      </c>
      <c r="G460" s="1" t="s">
        <v>1804</v>
      </c>
      <c r="H460" s="1" t="s">
        <v>1805</v>
      </c>
    </row>
    <row r="461" spans="1:8">
      <c r="A461" s="1" t="s">
        <v>1806</v>
      </c>
      <c r="B461" s="1"/>
      <c r="C461" s="1" t="s">
        <v>18</v>
      </c>
      <c r="D461" s="1" t="s">
        <v>161</v>
      </c>
      <c r="E461" s="1" t="s">
        <v>128</v>
      </c>
      <c r="F461" s="1" t="s">
        <v>1807</v>
      </c>
      <c r="G461" s="1" t="s">
        <v>1808</v>
      </c>
      <c r="H461" s="1" t="s">
        <v>1240</v>
      </c>
    </row>
    <row r="462" spans="1:8">
      <c r="A462" s="1" t="s">
        <v>1809</v>
      </c>
      <c r="B462" s="1" t="s">
        <v>1810</v>
      </c>
      <c r="C462" s="1" t="s">
        <v>257</v>
      </c>
      <c r="D462" s="1"/>
      <c r="E462" s="1" t="s">
        <v>128</v>
      </c>
      <c r="F462" s="1" t="s">
        <v>1811</v>
      </c>
      <c r="G462" s="1" t="s">
        <v>1812</v>
      </c>
      <c r="H462" s="1" t="s">
        <v>257</v>
      </c>
    </row>
    <row r="463" spans="1:8">
      <c r="A463" s="1" t="s">
        <v>1813</v>
      </c>
      <c r="B463" s="1" t="s">
        <v>138</v>
      </c>
      <c r="C463" s="1" t="s">
        <v>18</v>
      </c>
      <c r="D463" s="1" t="s">
        <v>111</v>
      </c>
      <c r="E463" s="1" t="s">
        <v>128</v>
      </c>
      <c r="F463" s="1" t="s">
        <v>1814</v>
      </c>
      <c r="G463" s="1" t="s">
        <v>1815</v>
      </c>
      <c r="H463" s="1" t="s">
        <v>1291</v>
      </c>
    </row>
    <row r="464" spans="1:8">
      <c r="A464" s="1" t="s">
        <v>1816</v>
      </c>
      <c r="B464" s="1" t="s">
        <v>558</v>
      </c>
      <c r="C464" s="1" t="s">
        <v>511</v>
      </c>
      <c r="D464" s="1" t="s">
        <v>53</v>
      </c>
      <c r="E464" s="1" t="s">
        <v>128</v>
      </c>
      <c r="F464" s="1" t="s">
        <v>1817</v>
      </c>
      <c r="G464" s="1" t="s">
        <v>1818</v>
      </c>
      <c r="H464" s="1" t="s">
        <v>1057</v>
      </c>
    </row>
    <row r="465" spans="1:8">
      <c r="A465" s="1" t="s">
        <v>1819</v>
      </c>
      <c r="B465" s="1" t="s">
        <v>1820</v>
      </c>
      <c r="C465" s="1" t="s">
        <v>18</v>
      </c>
      <c r="D465" s="1" t="s">
        <v>1821</v>
      </c>
      <c r="E465" s="1" t="s">
        <v>128</v>
      </c>
      <c r="F465" s="1" t="s">
        <v>1822</v>
      </c>
      <c r="G465" s="1" t="s">
        <v>1823</v>
      </c>
      <c r="H465" s="1" t="s">
        <v>1824</v>
      </c>
    </row>
    <row r="466" spans="1:8">
      <c r="A466" s="1" t="s">
        <v>1825</v>
      </c>
      <c r="B466" s="1" t="s">
        <v>180</v>
      </c>
      <c r="C466" s="1" t="s">
        <v>10</v>
      </c>
      <c r="D466" s="1" t="s">
        <v>53</v>
      </c>
      <c r="E466" s="1" t="s">
        <v>128</v>
      </c>
      <c r="F466" s="1" t="s">
        <v>1826</v>
      </c>
      <c r="G466" s="1" t="s">
        <v>1827</v>
      </c>
      <c r="H466" s="1" t="s">
        <v>36</v>
      </c>
    </row>
    <row r="467" spans="1:8">
      <c r="A467" s="1" t="s">
        <v>1828</v>
      </c>
      <c r="B467" s="1" t="s">
        <v>775</v>
      </c>
      <c r="C467" s="1" t="s">
        <v>233</v>
      </c>
      <c r="D467" s="1" t="s">
        <v>72</v>
      </c>
      <c r="E467" s="1" t="s">
        <v>128</v>
      </c>
      <c r="F467" s="1" t="s">
        <v>1829</v>
      </c>
      <c r="G467" s="1" t="s">
        <v>1830</v>
      </c>
      <c r="H467" s="1" t="s">
        <v>1831</v>
      </c>
    </row>
    <row r="468" spans="1:8">
      <c r="A468" s="1" t="s">
        <v>1832</v>
      </c>
      <c r="B468" s="1" t="s">
        <v>180</v>
      </c>
      <c r="C468" s="1" t="s">
        <v>18</v>
      </c>
      <c r="D468" s="1"/>
      <c r="E468" s="1" t="s">
        <v>128</v>
      </c>
      <c r="F468" s="1" t="s">
        <v>1833</v>
      </c>
      <c r="G468" s="1" t="s">
        <v>1834</v>
      </c>
      <c r="H468" s="1" t="s">
        <v>202</v>
      </c>
    </row>
    <row r="469" spans="1:8">
      <c r="A469" s="1" t="s">
        <v>1835</v>
      </c>
      <c r="B469" s="1" t="s">
        <v>289</v>
      </c>
      <c r="C469" s="1" t="s">
        <v>149</v>
      </c>
      <c r="D469" s="1" t="s">
        <v>1440</v>
      </c>
      <c r="E469" s="1" t="s">
        <v>128</v>
      </c>
      <c r="F469" s="1" t="s">
        <v>1836</v>
      </c>
      <c r="G469" s="1" t="s">
        <v>1837</v>
      </c>
      <c r="H469" s="1" t="s">
        <v>149</v>
      </c>
    </row>
    <row r="470" spans="1:8">
      <c r="A470" s="1" t="s">
        <v>1838</v>
      </c>
      <c r="B470" s="1" t="s">
        <v>185</v>
      </c>
      <c r="C470" s="1" t="s">
        <v>18</v>
      </c>
      <c r="D470" s="1" t="s">
        <v>72</v>
      </c>
      <c r="E470" s="1" t="s">
        <v>128</v>
      </c>
      <c r="F470" s="1" t="s">
        <v>1839</v>
      </c>
      <c r="G470" s="1" t="s">
        <v>1840</v>
      </c>
      <c r="H470" s="1" t="s">
        <v>202</v>
      </c>
    </row>
    <row r="471" spans="1:8">
      <c r="A471" s="1" t="s">
        <v>1841</v>
      </c>
      <c r="B471" s="1" t="s">
        <v>169</v>
      </c>
      <c r="C471" s="1" t="s">
        <v>18</v>
      </c>
      <c r="D471" s="1" t="s">
        <v>72</v>
      </c>
      <c r="E471" s="1" t="s">
        <v>128</v>
      </c>
      <c r="F471" s="1" t="s">
        <v>1842</v>
      </c>
      <c r="G471" s="1" t="s">
        <v>1843</v>
      </c>
      <c r="H471" s="1" t="s">
        <v>528</v>
      </c>
    </row>
    <row r="472" spans="1:8">
      <c r="A472" s="1" t="s">
        <v>1844</v>
      </c>
      <c r="B472" s="1" t="s">
        <v>105</v>
      </c>
      <c r="C472" s="1" t="s">
        <v>511</v>
      </c>
      <c r="D472" s="1" t="s">
        <v>96</v>
      </c>
      <c r="E472" s="1" t="s">
        <v>128</v>
      </c>
      <c r="F472" s="1" t="s">
        <v>1845</v>
      </c>
      <c r="G472" s="1" t="s">
        <v>1846</v>
      </c>
      <c r="H472" s="1" t="s">
        <v>1057</v>
      </c>
    </row>
    <row r="473" spans="1:8">
      <c r="A473" s="1" t="s">
        <v>1847</v>
      </c>
      <c r="B473" s="1" t="s">
        <v>127</v>
      </c>
      <c r="C473" s="1" t="s">
        <v>233</v>
      </c>
      <c r="D473" s="1" t="s">
        <v>72</v>
      </c>
      <c r="E473" s="1" t="s">
        <v>128</v>
      </c>
      <c r="F473" s="1" t="s">
        <v>1848</v>
      </c>
      <c r="G473" s="1" t="s">
        <v>1849</v>
      </c>
      <c r="H473" s="1" t="s">
        <v>233</v>
      </c>
    </row>
    <row r="474" spans="1:8">
      <c r="A474" s="1" t="s">
        <v>1850</v>
      </c>
      <c r="B474" s="1" t="s">
        <v>284</v>
      </c>
      <c r="C474" s="1" t="s">
        <v>18</v>
      </c>
      <c r="D474" s="1"/>
      <c r="E474" s="1" t="s">
        <v>128</v>
      </c>
      <c r="F474" s="1" t="s">
        <v>1851</v>
      </c>
      <c r="G474" s="1" t="s">
        <v>1852</v>
      </c>
      <c r="H474" s="1" t="s">
        <v>382</v>
      </c>
    </row>
    <row r="475" spans="1:8">
      <c r="A475" s="1" t="s">
        <v>1853</v>
      </c>
      <c r="B475" s="1" t="s">
        <v>558</v>
      </c>
      <c r="C475" s="1" t="s">
        <v>18</v>
      </c>
      <c r="D475" s="1"/>
      <c r="E475" s="1" t="s">
        <v>128</v>
      </c>
      <c r="F475" s="1" t="s">
        <v>1854</v>
      </c>
      <c r="G475" s="1" t="s">
        <v>1855</v>
      </c>
      <c r="H475" s="1" t="s">
        <v>1856</v>
      </c>
    </row>
    <row r="476" spans="1:8">
      <c r="A476" s="1" t="s">
        <v>1857</v>
      </c>
      <c r="B476" s="1" t="s">
        <v>1858</v>
      </c>
      <c r="C476" s="1"/>
      <c r="D476" s="1"/>
      <c r="E476" s="1" t="s">
        <v>128</v>
      </c>
      <c r="F476" s="1" t="s">
        <v>1859</v>
      </c>
      <c r="G476" s="1" t="s">
        <v>1860</v>
      </c>
      <c r="H476" s="1"/>
    </row>
    <row r="477" spans="1:8">
      <c r="A477" s="1" t="s">
        <v>1861</v>
      </c>
      <c r="B477" s="1"/>
      <c r="C477" s="1" t="s">
        <v>18</v>
      </c>
      <c r="D477" s="1"/>
      <c r="E477" s="1" t="s">
        <v>128</v>
      </c>
      <c r="F477" s="1" t="s">
        <v>1862</v>
      </c>
      <c r="G477" s="1" t="s">
        <v>1863</v>
      </c>
      <c r="H477" s="1" t="s">
        <v>620</v>
      </c>
    </row>
    <row r="478" spans="1:8">
      <c r="A478" s="1" t="s">
        <v>1864</v>
      </c>
      <c r="B478" s="1"/>
      <c r="C478" s="1" t="s">
        <v>18</v>
      </c>
      <c r="D478" s="1"/>
      <c r="E478" s="1" t="s">
        <v>128</v>
      </c>
      <c r="F478" s="1" t="s">
        <v>1865</v>
      </c>
      <c r="G478" s="1" t="s">
        <v>1866</v>
      </c>
      <c r="H478" s="1" t="s">
        <v>1867</v>
      </c>
    </row>
    <row r="479" spans="1:8">
      <c r="A479" s="1" t="s">
        <v>1868</v>
      </c>
      <c r="B479" s="1" t="s">
        <v>1869</v>
      </c>
      <c r="C479" s="1" t="s">
        <v>1220</v>
      </c>
      <c r="D479" s="1" t="s">
        <v>276</v>
      </c>
      <c r="E479" s="1" t="s">
        <v>128</v>
      </c>
      <c r="F479" s="1" t="s">
        <v>1870</v>
      </c>
      <c r="G479" s="1" t="s">
        <v>1871</v>
      </c>
      <c r="H479" s="1" t="s">
        <v>300</v>
      </c>
    </row>
    <row r="480" spans="1:8">
      <c r="A480" s="1" t="s">
        <v>1872</v>
      </c>
      <c r="B480" s="1" t="s">
        <v>1377</v>
      </c>
      <c r="C480" s="1" t="s">
        <v>18</v>
      </c>
      <c r="D480" s="1" t="s">
        <v>276</v>
      </c>
      <c r="E480" s="1" t="s">
        <v>128</v>
      </c>
      <c r="F480" s="1" t="s">
        <v>1873</v>
      </c>
      <c r="G480" s="1" t="s">
        <v>1874</v>
      </c>
      <c r="H480" s="1" t="s">
        <v>29</v>
      </c>
    </row>
    <row r="481" spans="1:8">
      <c r="A481" s="1" t="s">
        <v>1875</v>
      </c>
      <c r="B481" s="1" t="s">
        <v>558</v>
      </c>
      <c r="C481" s="1" t="s">
        <v>18</v>
      </c>
      <c r="D481" s="1"/>
      <c r="E481" s="1" t="s">
        <v>128</v>
      </c>
      <c r="F481" s="1" t="s">
        <v>1876</v>
      </c>
      <c r="G481" s="1" t="s">
        <v>1877</v>
      </c>
      <c r="H481" s="1" t="s">
        <v>1878</v>
      </c>
    </row>
    <row r="482" spans="1:8">
      <c r="A482" s="1" t="s">
        <v>1879</v>
      </c>
      <c r="B482" s="1" t="s">
        <v>169</v>
      </c>
      <c r="C482" s="1" t="s">
        <v>233</v>
      </c>
      <c r="D482" s="1" t="s">
        <v>53</v>
      </c>
      <c r="E482" s="1" t="s">
        <v>128</v>
      </c>
      <c r="F482" s="1" t="s">
        <v>1880</v>
      </c>
      <c r="G482" s="1" t="s">
        <v>1881</v>
      </c>
      <c r="H482" s="1" t="s">
        <v>1882</v>
      </c>
    </row>
    <row r="483" spans="1:8">
      <c r="A483" s="1" t="s">
        <v>1883</v>
      </c>
      <c r="B483" s="1" t="s">
        <v>1884</v>
      </c>
      <c r="C483" s="1" t="s">
        <v>511</v>
      </c>
      <c r="D483" s="1"/>
      <c r="E483" s="1" t="s">
        <v>128</v>
      </c>
      <c r="F483" s="1" t="s">
        <v>1885</v>
      </c>
      <c r="G483" s="1" t="s">
        <v>1886</v>
      </c>
      <c r="H483" s="1" t="s">
        <v>1887</v>
      </c>
    </row>
    <row r="484" spans="1:8">
      <c r="A484" s="1" t="s">
        <v>1888</v>
      </c>
      <c r="B484" s="1" t="s">
        <v>1889</v>
      </c>
      <c r="C484" s="1" t="s">
        <v>10</v>
      </c>
      <c r="D484" s="1"/>
      <c r="E484" s="1" t="s">
        <v>128</v>
      </c>
      <c r="F484" s="1" t="s">
        <v>1890</v>
      </c>
      <c r="G484" s="1" t="s">
        <v>1891</v>
      </c>
      <c r="H484" s="1" t="s">
        <v>10</v>
      </c>
    </row>
    <row r="485" spans="1:8">
      <c r="A485" s="1" t="s">
        <v>1892</v>
      </c>
      <c r="B485" s="1" t="s">
        <v>1893</v>
      </c>
      <c r="C485" s="1" t="s">
        <v>10</v>
      </c>
      <c r="D485" s="1"/>
      <c r="E485" s="1" t="s">
        <v>128</v>
      </c>
      <c r="F485" s="1" t="s">
        <v>1894</v>
      </c>
      <c r="G485" s="1" t="s">
        <v>1895</v>
      </c>
      <c r="H485" s="1" t="s">
        <v>1896</v>
      </c>
    </row>
    <row r="486" spans="1:8">
      <c r="A486" s="1" t="s">
        <v>1897</v>
      </c>
      <c r="B486" s="1" t="s">
        <v>95</v>
      </c>
      <c r="C486" s="1" t="s">
        <v>18</v>
      </c>
      <c r="D486" s="1" t="s">
        <v>96</v>
      </c>
      <c r="E486" s="1" t="s">
        <v>128</v>
      </c>
      <c r="F486" s="1" t="s">
        <v>1898</v>
      </c>
      <c r="G486" s="1" t="s">
        <v>1899</v>
      </c>
      <c r="H486" s="1" t="s">
        <v>442</v>
      </c>
    </row>
    <row r="487" spans="1:8">
      <c r="A487" s="1" t="s">
        <v>1900</v>
      </c>
      <c r="B487" s="1" t="s">
        <v>895</v>
      </c>
      <c r="C487" s="1" t="s">
        <v>18</v>
      </c>
      <c r="D487" s="1"/>
      <c r="E487" s="1" t="s">
        <v>128</v>
      </c>
      <c r="F487" s="1" t="s">
        <v>1901</v>
      </c>
      <c r="G487" s="1" t="s">
        <v>1902</v>
      </c>
      <c r="H487" s="1" t="s">
        <v>1903</v>
      </c>
    </row>
    <row r="488" spans="1:8">
      <c r="A488" s="1" t="s">
        <v>1904</v>
      </c>
      <c r="B488" s="1" t="s">
        <v>397</v>
      </c>
      <c r="C488" s="1" t="s">
        <v>18</v>
      </c>
      <c r="D488" s="1"/>
      <c r="E488" s="1" t="s">
        <v>128</v>
      </c>
      <c r="F488" s="1" t="s">
        <v>1905</v>
      </c>
      <c r="G488" s="1" t="s">
        <v>1906</v>
      </c>
      <c r="H488" s="1" t="s">
        <v>528</v>
      </c>
    </row>
    <row r="489" spans="1:8">
      <c r="A489" s="1" t="s">
        <v>1907</v>
      </c>
      <c r="B489" s="1" t="s">
        <v>9</v>
      </c>
      <c r="C489" s="1" t="s">
        <v>18</v>
      </c>
      <c r="D489" s="1" t="s">
        <v>53</v>
      </c>
      <c r="E489" s="1" t="s">
        <v>128</v>
      </c>
      <c r="F489" s="1" t="s">
        <v>1908</v>
      </c>
      <c r="G489" s="1" t="s">
        <v>1909</v>
      </c>
      <c r="H489" s="1" t="s">
        <v>620</v>
      </c>
    </row>
    <row r="490" spans="1:8">
      <c r="A490" s="1" t="s">
        <v>1910</v>
      </c>
      <c r="B490" s="1" t="s">
        <v>1100</v>
      </c>
      <c r="C490" s="1" t="s">
        <v>10</v>
      </c>
      <c r="D490" s="1" t="s">
        <v>96</v>
      </c>
      <c r="E490" s="1" t="s">
        <v>128</v>
      </c>
      <c r="F490" s="1" t="s">
        <v>1911</v>
      </c>
      <c r="G490" s="1" t="s">
        <v>1912</v>
      </c>
      <c r="H490" s="1" t="s">
        <v>1913</v>
      </c>
    </row>
    <row r="491" spans="1:8">
      <c r="A491" s="1" t="s">
        <v>1914</v>
      </c>
      <c r="B491" s="1" t="s">
        <v>439</v>
      </c>
      <c r="C491" s="1" t="s">
        <v>257</v>
      </c>
      <c r="D491" s="1"/>
      <c r="E491" s="1" t="s">
        <v>128</v>
      </c>
      <c r="F491" s="1" t="s">
        <v>1915</v>
      </c>
      <c r="G491" s="1" t="s">
        <v>1916</v>
      </c>
      <c r="H491" s="1" t="s">
        <v>260</v>
      </c>
    </row>
    <row r="492" spans="1:8">
      <c r="A492" s="1" t="s">
        <v>1917</v>
      </c>
      <c r="B492" s="1" t="s">
        <v>169</v>
      </c>
      <c r="C492" s="1" t="s">
        <v>18</v>
      </c>
      <c r="D492" s="1"/>
      <c r="E492" s="1" t="s">
        <v>128</v>
      </c>
      <c r="F492" s="1" t="s">
        <v>1918</v>
      </c>
      <c r="G492" s="1" t="s">
        <v>1919</v>
      </c>
      <c r="H492" s="1" t="s">
        <v>1920</v>
      </c>
    </row>
    <row r="493" spans="1:8">
      <c r="A493" s="1" t="s">
        <v>1921</v>
      </c>
      <c r="B493" s="1" t="s">
        <v>709</v>
      </c>
      <c r="C493" s="1" t="s">
        <v>18</v>
      </c>
      <c r="D493" s="1" t="s">
        <v>53</v>
      </c>
      <c r="E493" s="1" t="s">
        <v>128</v>
      </c>
      <c r="F493" s="1" t="s">
        <v>1922</v>
      </c>
      <c r="G493" s="1" t="s">
        <v>1923</v>
      </c>
      <c r="H493" s="1" t="s">
        <v>1924</v>
      </c>
    </row>
    <row r="494" spans="1:8">
      <c r="A494" s="1" t="s">
        <v>1925</v>
      </c>
      <c r="B494" s="1" t="s">
        <v>138</v>
      </c>
      <c r="C494" s="1" t="s">
        <v>18</v>
      </c>
      <c r="D494" s="1" t="s">
        <v>1212</v>
      </c>
      <c r="E494" s="1" t="s">
        <v>128</v>
      </c>
      <c r="F494" s="1" t="s">
        <v>1926</v>
      </c>
      <c r="G494" s="1" t="s">
        <v>1927</v>
      </c>
      <c r="H494" s="1" t="s">
        <v>672</v>
      </c>
    </row>
    <row r="495" spans="1:8">
      <c r="A495" s="1" t="s">
        <v>1928</v>
      </c>
      <c r="B495" s="1" t="s">
        <v>1929</v>
      </c>
      <c r="C495" s="1" t="s">
        <v>149</v>
      </c>
      <c r="D495" s="1" t="s">
        <v>53</v>
      </c>
      <c r="E495" s="1" t="s">
        <v>128</v>
      </c>
      <c r="F495" s="1" t="s">
        <v>1930</v>
      </c>
      <c r="G495" s="1" t="s">
        <v>1931</v>
      </c>
      <c r="H495" s="1" t="s">
        <v>153</v>
      </c>
    </row>
    <row r="496" spans="1:8">
      <c r="A496" s="1" t="s">
        <v>1932</v>
      </c>
      <c r="B496" s="1" t="s">
        <v>169</v>
      </c>
      <c r="C496" s="1" t="s">
        <v>10</v>
      </c>
      <c r="D496" s="1"/>
      <c r="E496" s="1" t="s">
        <v>128</v>
      </c>
      <c r="F496" s="1" t="s">
        <v>1933</v>
      </c>
      <c r="G496" s="1" t="s">
        <v>1934</v>
      </c>
      <c r="H496" s="1" t="s">
        <v>10</v>
      </c>
    </row>
    <row r="497" spans="1:8">
      <c r="A497" s="1" t="s">
        <v>1935</v>
      </c>
      <c r="B497" s="1" t="s">
        <v>1936</v>
      </c>
      <c r="C497" s="1" t="s">
        <v>18</v>
      </c>
      <c r="D497" s="1"/>
      <c r="E497" s="1" t="s">
        <v>128</v>
      </c>
      <c r="F497" s="1" t="s">
        <v>1937</v>
      </c>
      <c r="G497" s="1" t="s">
        <v>1938</v>
      </c>
      <c r="H497" s="1" t="s">
        <v>1939</v>
      </c>
    </row>
    <row r="498" spans="1:8">
      <c r="A498" s="1" t="s">
        <v>1940</v>
      </c>
      <c r="B498" s="1" t="s">
        <v>78</v>
      </c>
      <c r="C498" s="1" t="s">
        <v>330</v>
      </c>
      <c r="D498" s="1" t="s">
        <v>697</v>
      </c>
      <c r="E498" s="1" t="s">
        <v>128</v>
      </c>
      <c r="F498" s="1" t="s">
        <v>1941</v>
      </c>
      <c r="G498" s="1" t="s">
        <v>1942</v>
      </c>
      <c r="H498" s="1" t="s">
        <v>1943</v>
      </c>
    </row>
    <row r="499" spans="1:8">
      <c r="A499" s="1" t="s">
        <v>1944</v>
      </c>
      <c r="B499" s="1" t="s">
        <v>1945</v>
      </c>
      <c r="C499" s="1" t="s">
        <v>18</v>
      </c>
      <c r="D499" s="1" t="s">
        <v>53</v>
      </c>
      <c r="E499" s="1" t="s">
        <v>128</v>
      </c>
      <c r="F499" s="1" t="s">
        <v>1946</v>
      </c>
      <c r="G499" s="1" t="s">
        <v>1947</v>
      </c>
      <c r="H499" s="1" t="s">
        <v>1948</v>
      </c>
    </row>
    <row r="500" spans="1:8">
      <c r="A500" s="1" t="s">
        <v>1949</v>
      </c>
      <c r="B500" s="1" t="s">
        <v>563</v>
      </c>
      <c r="C500" s="1" t="s">
        <v>18</v>
      </c>
      <c r="D500" s="1" t="s">
        <v>53</v>
      </c>
      <c r="E500" s="1" t="s">
        <v>128</v>
      </c>
      <c r="F500" s="1" t="s">
        <v>1950</v>
      </c>
      <c r="G500" s="1" t="s">
        <v>1951</v>
      </c>
      <c r="H500" s="1" t="s">
        <v>69</v>
      </c>
    </row>
    <row r="501" spans="1:8">
      <c r="A501" s="1" t="s">
        <v>1952</v>
      </c>
      <c r="B501" s="1" t="s">
        <v>1953</v>
      </c>
      <c r="C501" s="1" t="s">
        <v>18</v>
      </c>
      <c r="D501" s="1" t="s">
        <v>276</v>
      </c>
      <c r="E501" s="1" t="s">
        <v>128</v>
      </c>
      <c r="F501" s="1" t="s">
        <v>1954</v>
      </c>
      <c r="G501" s="1" t="s">
        <v>1955</v>
      </c>
      <c r="H501" s="1" t="s">
        <v>18</v>
      </c>
    </row>
    <row r="502" spans="1:8">
      <c r="A502" s="1" t="s">
        <v>1956</v>
      </c>
      <c r="B502" s="1" t="s">
        <v>1957</v>
      </c>
      <c r="C502" s="1" t="s">
        <v>18</v>
      </c>
      <c r="D502" s="1" t="s">
        <v>11</v>
      </c>
      <c r="E502" s="1" t="s">
        <v>128</v>
      </c>
      <c r="F502" s="1" t="s">
        <v>1958</v>
      </c>
      <c r="G502" s="1" t="s">
        <v>1959</v>
      </c>
      <c r="H502" s="1" t="s">
        <v>1960</v>
      </c>
    </row>
    <row r="503" spans="1:8">
      <c r="A503" s="1" t="s">
        <v>1961</v>
      </c>
      <c r="B503" s="1" t="s">
        <v>45</v>
      </c>
      <c r="C503" s="1" t="s">
        <v>18</v>
      </c>
      <c r="D503" s="1"/>
      <c r="E503" s="1" t="s">
        <v>128</v>
      </c>
      <c r="F503" s="1" t="s">
        <v>1962</v>
      </c>
      <c r="G503" s="1" t="s">
        <v>1963</v>
      </c>
      <c r="H503" s="1" t="s">
        <v>1964</v>
      </c>
    </row>
    <row r="504" spans="1:8">
      <c r="A504" s="1" t="s">
        <v>1965</v>
      </c>
      <c r="B504" s="1" t="s">
        <v>45</v>
      </c>
      <c r="C504" s="1" t="s">
        <v>10</v>
      </c>
      <c r="D504" s="1" t="s">
        <v>111</v>
      </c>
      <c r="E504" s="1" t="s">
        <v>128</v>
      </c>
      <c r="F504" s="1" t="s">
        <v>1966</v>
      </c>
      <c r="G504" s="1" t="s">
        <v>1967</v>
      </c>
      <c r="H504" s="1" t="s">
        <v>975</v>
      </c>
    </row>
    <row r="505" spans="1:8">
      <c r="A505" s="1" t="s">
        <v>1968</v>
      </c>
      <c r="B505" s="1" t="s">
        <v>767</v>
      </c>
      <c r="C505" s="1" t="s">
        <v>18</v>
      </c>
      <c r="D505" s="1" t="s">
        <v>72</v>
      </c>
      <c r="E505" s="1" t="s">
        <v>128</v>
      </c>
      <c r="F505" s="1" t="s">
        <v>1969</v>
      </c>
      <c r="G505" s="1" t="s">
        <v>1970</v>
      </c>
      <c r="H505" s="1" t="s">
        <v>620</v>
      </c>
    </row>
    <row r="506" spans="1:8">
      <c r="A506" s="1" t="s">
        <v>1971</v>
      </c>
      <c r="B506" s="1" t="s">
        <v>245</v>
      </c>
      <c r="C506" s="1" t="s">
        <v>511</v>
      </c>
      <c r="D506" s="1" t="s">
        <v>72</v>
      </c>
      <c r="E506" s="1" t="s">
        <v>128</v>
      </c>
      <c r="F506" s="1" t="s">
        <v>1972</v>
      </c>
      <c r="G506" s="1" t="s">
        <v>1973</v>
      </c>
      <c r="H506" s="1" t="s">
        <v>1057</v>
      </c>
    </row>
    <row r="507" spans="1:8">
      <c r="A507" s="1" t="s">
        <v>1974</v>
      </c>
      <c r="B507" s="1" t="s">
        <v>31</v>
      </c>
      <c r="C507" s="1" t="s">
        <v>18</v>
      </c>
      <c r="D507" s="1" t="s">
        <v>190</v>
      </c>
      <c r="E507" s="1" t="s">
        <v>128</v>
      </c>
      <c r="F507" s="1" t="s">
        <v>1975</v>
      </c>
      <c r="G507" s="1" t="s">
        <v>1976</v>
      </c>
      <c r="H507" s="1" t="s">
        <v>1977</v>
      </c>
    </row>
    <row r="508" spans="1:8">
      <c r="A508" s="1" t="s">
        <v>1978</v>
      </c>
      <c r="B508" s="1" t="s">
        <v>1979</v>
      </c>
      <c r="C508" s="1" t="s">
        <v>18</v>
      </c>
      <c r="D508" s="1" t="s">
        <v>39</v>
      </c>
      <c r="E508" s="1" t="s">
        <v>128</v>
      </c>
      <c r="F508" s="1" t="s">
        <v>1980</v>
      </c>
      <c r="G508" s="1" t="s">
        <v>1981</v>
      </c>
      <c r="H508" s="1" t="s">
        <v>43</v>
      </c>
    </row>
    <row r="509" spans="1:8">
      <c r="A509" s="1" t="s">
        <v>1982</v>
      </c>
      <c r="B509" s="1" t="s">
        <v>105</v>
      </c>
      <c r="C509" s="1" t="s">
        <v>10</v>
      </c>
      <c r="D509" s="1" t="s">
        <v>1506</v>
      </c>
      <c r="E509" s="1" t="s">
        <v>128</v>
      </c>
      <c r="F509" s="1" t="s">
        <v>1983</v>
      </c>
      <c r="G509" s="1" t="s">
        <v>1984</v>
      </c>
      <c r="H509" s="1" t="s">
        <v>561</v>
      </c>
    </row>
    <row r="510" spans="1:8">
      <c r="A510" s="1" t="s">
        <v>1985</v>
      </c>
      <c r="B510" s="1" t="s">
        <v>1986</v>
      </c>
      <c r="C510" s="1" t="s">
        <v>18</v>
      </c>
      <c r="D510" s="1" t="s">
        <v>53</v>
      </c>
      <c r="E510" s="1" t="s">
        <v>128</v>
      </c>
      <c r="F510" s="1" t="s">
        <v>1987</v>
      </c>
      <c r="G510" s="1" t="s">
        <v>1988</v>
      </c>
      <c r="H510" s="1" t="s">
        <v>1989</v>
      </c>
    </row>
    <row r="511" spans="1:8">
      <c r="A511" s="1" t="s">
        <v>1990</v>
      </c>
      <c r="B511" s="1"/>
      <c r="C511" s="1" t="s">
        <v>18</v>
      </c>
      <c r="D511" s="1"/>
      <c r="E511" s="1" t="s">
        <v>128</v>
      </c>
      <c r="F511" s="1" t="s">
        <v>1991</v>
      </c>
      <c r="G511" s="1" t="s">
        <v>1992</v>
      </c>
      <c r="H511" s="1" t="s">
        <v>1993</v>
      </c>
    </row>
    <row r="512" spans="1:8">
      <c r="A512" s="1" t="s">
        <v>1994</v>
      </c>
      <c r="B512" s="1" t="s">
        <v>237</v>
      </c>
      <c r="C512" s="1" t="s">
        <v>18</v>
      </c>
      <c r="D512" s="1"/>
      <c r="E512" s="1" t="s">
        <v>128</v>
      </c>
      <c r="F512" s="1" t="s">
        <v>1995</v>
      </c>
      <c r="G512" s="1" t="s">
        <v>1996</v>
      </c>
      <c r="H512" s="1" t="s">
        <v>442</v>
      </c>
    </row>
    <row r="513" spans="1:8">
      <c r="A513" s="1" t="s">
        <v>1997</v>
      </c>
      <c r="B513" s="1" t="s">
        <v>982</v>
      </c>
      <c r="C513" s="1" t="s">
        <v>10</v>
      </c>
      <c r="D513" s="1"/>
      <c r="E513" s="1" t="s">
        <v>128</v>
      </c>
      <c r="F513" s="1" t="s">
        <v>1998</v>
      </c>
      <c r="G513" s="1" t="s">
        <v>1999</v>
      </c>
      <c r="H513" s="1" t="s">
        <v>279</v>
      </c>
    </row>
    <row r="514" spans="1:8">
      <c r="A514" s="1" t="s">
        <v>2000</v>
      </c>
      <c r="B514" s="1" t="s">
        <v>245</v>
      </c>
      <c r="C514" s="1" t="s">
        <v>257</v>
      </c>
      <c r="D514" s="1"/>
      <c r="E514" s="1" t="s">
        <v>128</v>
      </c>
      <c r="F514" s="1" t="s">
        <v>2001</v>
      </c>
      <c r="G514" s="1" t="s">
        <v>2002</v>
      </c>
      <c r="H514" s="1" t="s">
        <v>1690</v>
      </c>
    </row>
    <row r="515" spans="1:8">
      <c r="A515" s="1" t="s">
        <v>2003</v>
      </c>
      <c r="B515" s="1" t="s">
        <v>194</v>
      </c>
      <c r="C515" s="1" t="s">
        <v>18</v>
      </c>
      <c r="D515" s="1"/>
      <c r="E515" s="1" t="s">
        <v>128</v>
      </c>
      <c r="F515" s="1" t="s">
        <v>2004</v>
      </c>
      <c r="G515" s="1" t="s">
        <v>2005</v>
      </c>
      <c r="H515" s="1" t="s">
        <v>528</v>
      </c>
    </row>
    <row r="516" spans="1:8">
      <c r="A516" s="1" t="s">
        <v>2006</v>
      </c>
      <c r="B516" s="1" t="s">
        <v>2007</v>
      </c>
      <c r="C516" s="1" t="s">
        <v>257</v>
      </c>
      <c r="D516" s="1"/>
      <c r="E516" s="1" t="s">
        <v>128</v>
      </c>
      <c r="F516" s="1" t="s">
        <v>2008</v>
      </c>
      <c r="G516" s="1" t="s">
        <v>2009</v>
      </c>
      <c r="H516" s="1" t="s">
        <v>2010</v>
      </c>
    </row>
    <row r="517" spans="1:8">
      <c r="A517" s="1" t="s">
        <v>2011</v>
      </c>
      <c r="B517" s="1" t="s">
        <v>169</v>
      </c>
      <c r="C517" s="1" t="s">
        <v>18</v>
      </c>
      <c r="D517" s="1" t="s">
        <v>72</v>
      </c>
      <c r="E517" s="1" t="s">
        <v>128</v>
      </c>
      <c r="F517" s="1" t="s">
        <v>2012</v>
      </c>
      <c r="G517" s="1" t="s">
        <v>2013</v>
      </c>
      <c r="H517" s="1" t="s">
        <v>18</v>
      </c>
    </row>
    <row r="518" spans="1:8">
      <c r="A518" s="1" t="s">
        <v>2014</v>
      </c>
      <c r="B518" s="1" t="s">
        <v>289</v>
      </c>
      <c r="C518" s="1" t="s">
        <v>149</v>
      </c>
      <c r="D518" s="1" t="s">
        <v>2015</v>
      </c>
      <c r="E518" s="1" t="s">
        <v>128</v>
      </c>
      <c r="F518" s="1" t="s">
        <v>2016</v>
      </c>
      <c r="G518" s="1" t="s">
        <v>2017</v>
      </c>
      <c r="H518" s="1" t="s">
        <v>149</v>
      </c>
    </row>
    <row r="519" spans="1:8">
      <c r="A519" s="1" t="s">
        <v>2018</v>
      </c>
      <c r="B519" s="1" t="s">
        <v>2019</v>
      </c>
      <c r="C519" s="1" t="s">
        <v>18</v>
      </c>
      <c r="D519" s="1"/>
      <c r="E519" s="1" t="s">
        <v>128</v>
      </c>
      <c r="F519" s="1" t="s">
        <v>2020</v>
      </c>
      <c r="G519" s="1" t="s">
        <v>2021</v>
      </c>
      <c r="H519" s="1" t="s">
        <v>18</v>
      </c>
    </row>
    <row r="520" spans="1:8">
      <c r="A520" s="1" t="s">
        <v>2022</v>
      </c>
      <c r="B520" s="1" t="s">
        <v>208</v>
      </c>
      <c r="C520" s="1" t="s">
        <v>511</v>
      </c>
      <c r="D520" s="1" t="s">
        <v>53</v>
      </c>
      <c r="E520" s="1" t="s">
        <v>128</v>
      </c>
      <c r="F520" s="1" t="s">
        <v>2023</v>
      </c>
      <c r="G520" s="1" t="s">
        <v>2024</v>
      </c>
      <c r="H520" s="1" t="s">
        <v>1057</v>
      </c>
    </row>
    <row r="521" spans="1:8">
      <c r="A521" s="1" t="s">
        <v>2025</v>
      </c>
      <c r="B521" s="1" t="s">
        <v>1621</v>
      </c>
      <c r="C521" s="1" t="s">
        <v>257</v>
      </c>
      <c r="D521" s="1" t="s">
        <v>53</v>
      </c>
      <c r="E521" s="1" t="s">
        <v>128</v>
      </c>
      <c r="F521" s="1" t="s">
        <v>2026</v>
      </c>
      <c r="G521" s="1" t="s">
        <v>2027</v>
      </c>
      <c r="H521" s="1" t="s">
        <v>2028</v>
      </c>
    </row>
    <row r="522" spans="1:8">
      <c r="A522" s="1" t="s">
        <v>2029</v>
      </c>
      <c r="B522" s="1" t="s">
        <v>17</v>
      </c>
      <c r="C522" s="1" t="s">
        <v>18</v>
      </c>
      <c r="D522" s="1" t="s">
        <v>72</v>
      </c>
      <c r="E522" s="1" t="s">
        <v>128</v>
      </c>
      <c r="F522" s="1" t="s">
        <v>2030</v>
      </c>
      <c r="G522" s="1" t="s">
        <v>2031</v>
      </c>
      <c r="H522" s="1" t="s">
        <v>2032</v>
      </c>
    </row>
    <row r="523" spans="1:8">
      <c r="A523" s="1" t="s">
        <v>2033</v>
      </c>
      <c r="B523" s="1" t="s">
        <v>312</v>
      </c>
      <c r="C523" s="1" t="s">
        <v>233</v>
      </c>
      <c r="D523" s="1" t="s">
        <v>72</v>
      </c>
      <c r="E523" s="1" t="s">
        <v>128</v>
      </c>
      <c r="F523" s="1" t="s">
        <v>2034</v>
      </c>
      <c r="G523" s="1" t="s">
        <v>2035</v>
      </c>
      <c r="H523" s="1" t="s">
        <v>582</v>
      </c>
    </row>
    <row r="524" spans="1:8">
      <c r="A524" s="1" t="s">
        <v>2036</v>
      </c>
      <c r="B524" s="1" t="s">
        <v>2037</v>
      </c>
      <c r="C524" s="1" t="s">
        <v>18</v>
      </c>
      <c r="D524" s="1" t="s">
        <v>133</v>
      </c>
      <c r="E524" s="1" t="s">
        <v>128</v>
      </c>
      <c r="F524" s="1" t="s">
        <v>2038</v>
      </c>
      <c r="G524" s="1" t="s">
        <v>2039</v>
      </c>
      <c r="H524" s="1" t="s">
        <v>2040</v>
      </c>
    </row>
    <row r="525" spans="1:8">
      <c r="A525" s="1" t="s">
        <v>2041</v>
      </c>
      <c r="B525" s="1" t="s">
        <v>2007</v>
      </c>
      <c r="C525" s="1" t="s">
        <v>18</v>
      </c>
      <c r="D525" s="1" t="s">
        <v>53</v>
      </c>
      <c r="E525" s="1" t="s">
        <v>128</v>
      </c>
      <c r="F525" s="1" t="s">
        <v>2042</v>
      </c>
      <c r="G525" s="1" t="s">
        <v>2043</v>
      </c>
      <c r="H525" s="1" t="s">
        <v>270</v>
      </c>
    </row>
    <row r="526" spans="1:8">
      <c r="A526" s="1" t="s">
        <v>2044</v>
      </c>
      <c r="B526" s="1" t="s">
        <v>2045</v>
      </c>
      <c r="C526" s="1" t="s">
        <v>233</v>
      </c>
      <c r="D526" s="1" t="s">
        <v>657</v>
      </c>
      <c r="E526" s="1" t="s">
        <v>128</v>
      </c>
      <c r="F526" s="1" t="s">
        <v>2046</v>
      </c>
      <c r="G526" s="1" t="s">
        <v>2047</v>
      </c>
      <c r="H526" s="1" t="s">
        <v>233</v>
      </c>
    </row>
    <row r="527" spans="1:8">
      <c r="A527" s="1" t="s">
        <v>2048</v>
      </c>
      <c r="B527" s="1" t="s">
        <v>2049</v>
      </c>
      <c r="C527" s="1" t="s">
        <v>10</v>
      </c>
      <c r="D527" s="1" t="s">
        <v>11</v>
      </c>
      <c r="E527" s="1" t="s">
        <v>128</v>
      </c>
      <c r="F527" s="1" t="s">
        <v>2050</v>
      </c>
      <c r="G527" s="1" t="s">
        <v>2051</v>
      </c>
      <c r="H527" s="1" t="s">
        <v>1210</v>
      </c>
    </row>
    <row r="528" spans="1:8">
      <c r="A528" s="1" t="s">
        <v>2052</v>
      </c>
      <c r="B528" s="1" t="s">
        <v>45</v>
      </c>
      <c r="C528" s="1" t="s">
        <v>18</v>
      </c>
      <c r="D528" s="1"/>
      <c r="E528" s="1" t="s">
        <v>128</v>
      </c>
      <c r="F528" s="1" t="s">
        <v>2053</v>
      </c>
      <c r="G528" s="1" t="s">
        <v>2054</v>
      </c>
      <c r="H528" s="1" t="s">
        <v>18</v>
      </c>
    </row>
    <row r="529" spans="1:8">
      <c r="A529" s="1" t="s">
        <v>2055</v>
      </c>
      <c r="B529" s="1" t="s">
        <v>180</v>
      </c>
      <c r="C529" s="1" t="s">
        <v>18</v>
      </c>
      <c r="D529" s="1" t="s">
        <v>72</v>
      </c>
      <c r="E529" s="1" t="s">
        <v>128</v>
      </c>
      <c r="F529" s="1" t="s">
        <v>2056</v>
      </c>
      <c r="G529" s="1" t="s">
        <v>2057</v>
      </c>
      <c r="H529" s="1" t="s">
        <v>2058</v>
      </c>
    </row>
    <row r="530" spans="1:8">
      <c r="A530" s="1" t="s">
        <v>2059</v>
      </c>
      <c r="B530" s="1" t="s">
        <v>117</v>
      </c>
      <c r="C530" s="1" t="s">
        <v>18</v>
      </c>
      <c r="D530" s="1"/>
      <c r="E530" s="1" t="s">
        <v>128</v>
      </c>
      <c r="F530" s="1" t="s">
        <v>2060</v>
      </c>
      <c r="G530" s="1" t="s">
        <v>2061</v>
      </c>
      <c r="H530" s="1" t="s">
        <v>300</v>
      </c>
    </row>
    <row r="531" spans="1:8">
      <c r="A531" s="1" t="s">
        <v>2062</v>
      </c>
      <c r="B531" s="1" t="s">
        <v>245</v>
      </c>
      <c r="C531" s="1" t="s">
        <v>18</v>
      </c>
      <c r="D531" s="1" t="s">
        <v>19</v>
      </c>
      <c r="E531" s="1" t="s">
        <v>128</v>
      </c>
      <c r="F531" s="1" t="s">
        <v>2063</v>
      </c>
      <c r="G531" s="1" t="s">
        <v>2064</v>
      </c>
      <c r="H531" s="1" t="s">
        <v>2065</v>
      </c>
    </row>
    <row r="532" spans="1:8">
      <c r="A532" s="1" t="s">
        <v>2066</v>
      </c>
      <c r="B532" s="1" t="s">
        <v>2067</v>
      </c>
      <c r="C532" s="1" t="s">
        <v>330</v>
      </c>
      <c r="D532" s="1" t="s">
        <v>190</v>
      </c>
      <c r="E532" s="1" t="s">
        <v>128</v>
      </c>
      <c r="F532" s="1" t="s">
        <v>2068</v>
      </c>
      <c r="G532" s="1" t="s">
        <v>2069</v>
      </c>
      <c r="H532" s="1" t="s">
        <v>2070</v>
      </c>
    </row>
    <row r="533" spans="1:8">
      <c r="A533" s="1" t="s">
        <v>2071</v>
      </c>
      <c r="B533" s="1" t="s">
        <v>180</v>
      </c>
      <c r="C533" s="1" t="s">
        <v>18</v>
      </c>
      <c r="D533" s="1" t="s">
        <v>53</v>
      </c>
      <c r="E533" s="1" t="s">
        <v>128</v>
      </c>
      <c r="F533" s="1" t="s">
        <v>2072</v>
      </c>
      <c r="G533" s="1" t="s">
        <v>2073</v>
      </c>
      <c r="H533" s="1" t="s">
        <v>538</v>
      </c>
    </row>
    <row r="534" spans="1:8">
      <c r="A534" s="1" t="s">
        <v>2074</v>
      </c>
      <c r="B534" s="1" t="s">
        <v>272</v>
      </c>
      <c r="C534" s="1" t="s">
        <v>18</v>
      </c>
      <c r="D534" s="1" t="s">
        <v>53</v>
      </c>
      <c r="E534" s="1" t="s">
        <v>128</v>
      </c>
      <c r="F534" s="1" t="s">
        <v>2075</v>
      </c>
      <c r="G534" s="1" t="s">
        <v>2076</v>
      </c>
      <c r="H534" s="1" t="s">
        <v>886</v>
      </c>
    </row>
    <row r="535" spans="1:8">
      <c r="A535" s="1" t="s">
        <v>2077</v>
      </c>
      <c r="B535" s="1" t="s">
        <v>2078</v>
      </c>
      <c r="C535" s="1" t="s">
        <v>18</v>
      </c>
      <c r="D535" s="1" t="s">
        <v>72</v>
      </c>
      <c r="E535" s="1" t="s">
        <v>128</v>
      </c>
      <c r="F535" s="1" t="s">
        <v>2079</v>
      </c>
      <c r="G535" s="1" t="s">
        <v>2080</v>
      </c>
      <c r="H535" s="1" t="s">
        <v>88</v>
      </c>
    </row>
    <row r="536" spans="1:8">
      <c r="A536" s="1" t="s">
        <v>2081</v>
      </c>
      <c r="B536" s="1" t="s">
        <v>397</v>
      </c>
      <c r="C536" s="1" t="s">
        <v>10</v>
      </c>
      <c r="D536" s="1" t="s">
        <v>53</v>
      </c>
      <c r="E536" s="1" t="s">
        <v>128</v>
      </c>
      <c r="F536" s="1" t="s">
        <v>2082</v>
      </c>
      <c r="G536" s="1" t="s">
        <v>2083</v>
      </c>
      <c r="H536" s="1" t="s">
        <v>305</v>
      </c>
    </row>
    <row r="537" spans="1:8">
      <c r="A537" s="1" t="s">
        <v>2084</v>
      </c>
      <c r="B537" s="1"/>
      <c r="C537" s="1" t="s">
        <v>18</v>
      </c>
      <c r="D537" s="1"/>
      <c r="E537" s="1" t="s">
        <v>128</v>
      </c>
      <c r="F537" s="1" t="s">
        <v>2085</v>
      </c>
      <c r="G537" s="1" t="s">
        <v>2086</v>
      </c>
      <c r="H537" s="1" t="s">
        <v>482</v>
      </c>
    </row>
    <row r="538" spans="1:8">
      <c r="A538" s="1" t="s">
        <v>2087</v>
      </c>
      <c r="B538" s="1" t="s">
        <v>169</v>
      </c>
      <c r="C538" s="1" t="s">
        <v>18</v>
      </c>
      <c r="D538" s="1" t="s">
        <v>72</v>
      </c>
      <c r="E538" s="1" t="s">
        <v>128</v>
      </c>
      <c r="F538" s="1" t="s">
        <v>2088</v>
      </c>
      <c r="G538" s="1" t="s">
        <v>2089</v>
      </c>
      <c r="H538" s="1" t="s">
        <v>2090</v>
      </c>
    </row>
    <row r="539" spans="1:8">
      <c r="A539" s="1" t="s">
        <v>2091</v>
      </c>
      <c r="B539" s="1" t="s">
        <v>9</v>
      </c>
      <c r="C539" s="1" t="s">
        <v>18</v>
      </c>
      <c r="D539" s="1" t="s">
        <v>53</v>
      </c>
      <c r="E539" s="1" t="s">
        <v>128</v>
      </c>
      <c r="F539" s="1" t="s">
        <v>2092</v>
      </c>
      <c r="G539" s="1" t="s">
        <v>2093</v>
      </c>
      <c r="H539" s="1" t="s">
        <v>1698</v>
      </c>
    </row>
    <row r="540" spans="1:8">
      <c r="A540" s="1" t="s">
        <v>2094</v>
      </c>
      <c r="B540" s="1" t="s">
        <v>204</v>
      </c>
      <c r="C540" s="1" t="s">
        <v>18</v>
      </c>
      <c r="D540" s="1"/>
      <c r="E540" s="1" t="s">
        <v>128</v>
      </c>
      <c r="F540" s="1" t="s">
        <v>2095</v>
      </c>
      <c r="G540" s="1" t="s">
        <v>2096</v>
      </c>
      <c r="H540" s="1" t="s">
        <v>620</v>
      </c>
    </row>
    <row r="541" spans="1:8">
      <c r="A541" s="1" t="s">
        <v>2097</v>
      </c>
      <c r="B541" s="1" t="s">
        <v>237</v>
      </c>
      <c r="C541" s="1" t="s">
        <v>18</v>
      </c>
      <c r="D541" s="1"/>
      <c r="E541" s="1" t="s">
        <v>128</v>
      </c>
      <c r="F541" s="1" t="s">
        <v>2098</v>
      </c>
      <c r="G541" s="1" t="s">
        <v>2099</v>
      </c>
      <c r="H541" s="1" t="s">
        <v>620</v>
      </c>
    </row>
    <row r="542" spans="1:8">
      <c r="A542" s="1" t="s">
        <v>2100</v>
      </c>
      <c r="B542" s="1" t="s">
        <v>2101</v>
      </c>
      <c r="C542" s="1" t="s">
        <v>18</v>
      </c>
      <c r="D542" s="1"/>
      <c r="E542" s="1" t="s">
        <v>128</v>
      </c>
      <c r="F542" s="1" t="s">
        <v>2102</v>
      </c>
      <c r="G542" s="1" t="s">
        <v>2103</v>
      </c>
      <c r="H542" s="1" t="s">
        <v>2104</v>
      </c>
    </row>
    <row r="543" spans="1:8">
      <c r="A543" s="1" t="s">
        <v>2105</v>
      </c>
      <c r="B543" s="1" t="s">
        <v>408</v>
      </c>
      <c r="C543" s="1" t="s">
        <v>10</v>
      </c>
      <c r="D543" s="1"/>
      <c r="E543" s="1" t="s">
        <v>128</v>
      </c>
      <c r="F543" s="1" t="s">
        <v>2106</v>
      </c>
      <c r="G543" s="1" t="s">
        <v>2107</v>
      </c>
      <c r="H543" s="1" t="s">
        <v>1210</v>
      </c>
    </row>
    <row r="544" spans="1:8">
      <c r="A544" s="1" t="s">
        <v>2108</v>
      </c>
      <c r="B544" s="1" t="s">
        <v>397</v>
      </c>
      <c r="C544" s="1" t="s">
        <v>233</v>
      </c>
      <c r="D544" s="1" t="s">
        <v>150</v>
      </c>
      <c r="E544" s="1" t="s">
        <v>128</v>
      </c>
      <c r="F544" s="1" t="s">
        <v>2109</v>
      </c>
      <c r="G544" s="1" t="s">
        <v>2110</v>
      </c>
      <c r="H544" s="1" t="s">
        <v>1514</v>
      </c>
    </row>
    <row r="545" spans="1:8">
      <c r="A545" s="1" t="s">
        <v>2111</v>
      </c>
      <c r="B545" s="1" t="s">
        <v>284</v>
      </c>
      <c r="C545" s="1" t="s">
        <v>18</v>
      </c>
      <c r="D545" s="1" t="s">
        <v>72</v>
      </c>
      <c r="E545" s="1" t="s">
        <v>128</v>
      </c>
      <c r="F545" s="1" t="s">
        <v>2112</v>
      </c>
      <c r="G545" s="1" t="s">
        <v>2113</v>
      </c>
      <c r="H545" s="1" t="s">
        <v>2114</v>
      </c>
    </row>
    <row r="546" spans="1:8">
      <c r="A546" s="1" t="s">
        <v>2115</v>
      </c>
      <c r="B546" s="1" t="s">
        <v>17</v>
      </c>
      <c r="C546" s="1" t="s">
        <v>18</v>
      </c>
      <c r="D546" s="1" t="s">
        <v>111</v>
      </c>
      <c r="E546" s="1" t="s">
        <v>128</v>
      </c>
      <c r="F546" s="1" t="s">
        <v>2116</v>
      </c>
      <c r="G546" s="1" t="s">
        <v>2117</v>
      </c>
      <c r="H546" s="1" t="s">
        <v>43</v>
      </c>
    </row>
    <row r="547" spans="1:8">
      <c r="A547" s="1" t="s">
        <v>2118</v>
      </c>
      <c r="B547" s="1" t="s">
        <v>185</v>
      </c>
      <c r="C547" s="1" t="s">
        <v>595</v>
      </c>
      <c r="D547" s="1" t="s">
        <v>111</v>
      </c>
      <c r="E547" s="1" t="s">
        <v>128</v>
      </c>
      <c r="F547" s="1" t="s">
        <v>2119</v>
      </c>
      <c r="G547" s="1" t="s">
        <v>2120</v>
      </c>
      <c r="H547" s="1" t="s">
        <v>2121</v>
      </c>
    </row>
    <row r="548" spans="1:8">
      <c r="A548" s="1" t="s">
        <v>2122</v>
      </c>
      <c r="B548" s="1" t="s">
        <v>45</v>
      </c>
      <c r="C548" s="1" t="s">
        <v>18</v>
      </c>
      <c r="D548" s="1"/>
      <c r="E548" s="1" t="s">
        <v>128</v>
      </c>
      <c r="F548" s="1" t="s">
        <v>2123</v>
      </c>
      <c r="G548" s="1" t="s">
        <v>2124</v>
      </c>
      <c r="H548" s="1" t="s">
        <v>620</v>
      </c>
    </row>
    <row r="549" spans="1:8">
      <c r="A549" s="1" t="s">
        <v>2125</v>
      </c>
      <c r="B549" s="1" t="s">
        <v>439</v>
      </c>
      <c r="C549" s="1" t="s">
        <v>18</v>
      </c>
      <c r="D549" s="1" t="s">
        <v>2126</v>
      </c>
      <c r="E549" s="1" t="s">
        <v>128</v>
      </c>
      <c r="F549" s="1" t="s">
        <v>2127</v>
      </c>
      <c r="G549" s="1" t="s">
        <v>2120</v>
      </c>
      <c r="H549" s="1" t="s">
        <v>561</v>
      </c>
    </row>
    <row r="550" spans="1:8">
      <c r="A550" s="1" t="s">
        <v>2128</v>
      </c>
      <c r="B550" s="1" t="s">
        <v>31</v>
      </c>
      <c r="C550" s="1" t="s">
        <v>18</v>
      </c>
      <c r="D550" s="1" t="s">
        <v>53</v>
      </c>
      <c r="E550" s="1" t="s">
        <v>128</v>
      </c>
      <c r="F550" s="1" t="s">
        <v>2129</v>
      </c>
      <c r="G550" s="1" t="s">
        <v>2130</v>
      </c>
      <c r="H550" s="1" t="s">
        <v>586</v>
      </c>
    </row>
    <row r="551" spans="1:8">
      <c r="A551" s="1" t="s">
        <v>2131</v>
      </c>
      <c r="B551" s="1" t="s">
        <v>2132</v>
      </c>
      <c r="C551" s="1" t="s">
        <v>233</v>
      </c>
      <c r="D551" s="1" t="s">
        <v>72</v>
      </c>
      <c r="E551" s="1" t="s">
        <v>128</v>
      </c>
      <c r="F551" s="1" t="s">
        <v>2133</v>
      </c>
      <c r="G551" s="1" t="s">
        <v>2134</v>
      </c>
      <c r="H551" s="1" t="s">
        <v>582</v>
      </c>
    </row>
    <row r="552" spans="1:8">
      <c r="A552" s="1" t="s">
        <v>2135</v>
      </c>
      <c r="B552" s="1" t="s">
        <v>143</v>
      </c>
      <c r="C552" s="1" t="s">
        <v>257</v>
      </c>
      <c r="D552" s="1" t="s">
        <v>53</v>
      </c>
      <c r="E552" s="1" t="s">
        <v>128</v>
      </c>
      <c r="F552" s="1" t="s">
        <v>2136</v>
      </c>
      <c r="G552" s="1" t="s">
        <v>2137</v>
      </c>
      <c r="H552" s="1" t="s">
        <v>1371</v>
      </c>
    </row>
    <row r="553" spans="1:8">
      <c r="A553" s="1" t="s">
        <v>2138</v>
      </c>
      <c r="B553" s="1" t="s">
        <v>194</v>
      </c>
      <c r="C553" s="1" t="s">
        <v>18</v>
      </c>
      <c r="D553" s="1" t="s">
        <v>808</v>
      </c>
      <c r="E553" s="1" t="s">
        <v>128</v>
      </c>
      <c r="F553" s="1" t="s">
        <v>2139</v>
      </c>
      <c r="G553" s="1" t="s">
        <v>2120</v>
      </c>
      <c r="H553" s="1" t="s">
        <v>732</v>
      </c>
    </row>
    <row r="554" spans="1:8">
      <c r="A554" s="1" t="s">
        <v>2140</v>
      </c>
      <c r="B554" s="1" t="s">
        <v>245</v>
      </c>
      <c r="C554" s="1" t="s">
        <v>257</v>
      </c>
      <c r="D554" s="1" t="s">
        <v>72</v>
      </c>
      <c r="E554" s="1" t="s">
        <v>128</v>
      </c>
      <c r="F554" s="1" t="s">
        <v>2141</v>
      </c>
      <c r="G554" s="1" t="s">
        <v>2120</v>
      </c>
      <c r="H554" s="1" t="s">
        <v>514</v>
      </c>
    </row>
    <row r="555" spans="1:8">
      <c r="A555" s="1" t="s">
        <v>2142</v>
      </c>
      <c r="B555" s="1" t="s">
        <v>45</v>
      </c>
      <c r="C555" s="1" t="s">
        <v>18</v>
      </c>
      <c r="D555" s="1" t="s">
        <v>72</v>
      </c>
      <c r="E555" s="1" t="s">
        <v>128</v>
      </c>
      <c r="F555" s="1" t="s">
        <v>2143</v>
      </c>
      <c r="G555" s="1" t="s">
        <v>2144</v>
      </c>
      <c r="H555" s="1" t="s">
        <v>18</v>
      </c>
    </row>
    <row r="556" spans="1:8">
      <c r="A556" s="1" t="s">
        <v>2145</v>
      </c>
      <c r="B556" s="1" t="s">
        <v>312</v>
      </c>
      <c r="C556" s="1" t="s">
        <v>511</v>
      </c>
      <c r="D556" s="1" t="s">
        <v>111</v>
      </c>
      <c r="E556" s="1" t="s">
        <v>128</v>
      </c>
      <c r="F556" s="1" t="s">
        <v>2146</v>
      </c>
      <c r="G556" s="1" t="s">
        <v>2120</v>
      </c>
      <c r="H556" s="1" t="s">
        <v>2147</v>
      </c>
    </row>
    <row r="557" spans="1:8">
      <c r="A557" s="1" t="s">
        <v>2148</v>
      </c>
      <c r="B557" s="1" t="s">
        <v>982</v>
      </c>
      <c r="C557" s="1" t="s">
        <v>18</v>
      </c>
      <c r="D557" s="1" t="s">
        <v>46</v>
      </c>
      <c r="E557" s="1" t="s">
        <v>128</v>
      </c>
      <c r="F557" s="1" t="s">
        <v>2149</v>
      </c>
      <c r="G557" s="1" t="s">
        <v>2120</v>
      </c>
      <c r="H557" s="1" t="s">
        <v>2150</v>
      </c>
    </row>
    <row r="558" spans="1:8">
      <c r="A558" s="1" t="s">
        <v>2151</v>
      </c>
      <c r="B558" s="1" t="s">
        <v>2152</v>
      </c>
      <c r="C558" s="1" t="s">
        <v>1586</v>
      </c>
      <c r="D558" s="1" t="s">
        <v>150</v>
      </c>
      <c r="E558" s="1" t="s">
        <v>128</v>
      </c>
      <c r="F558" s="1" t="s">
        <v>2153</v>
      </c>
      <c r="G558" s="1" t="s">
        <v>2120</v>
      </c>
      <c r="H558" s="1" t="s">
        <v>2154</v>
      </c>
    </row>
    <row r="559" spans="1:8">
      <c r="A559" s="1" t="s">
        <v>2155</v>
      </c>
      <c r="B559" s="1" t="s">
        <v>117</v>
      </c>
      <c r="C559" s="1"/>
      <c r="D559" s="1" t="s">
        <v>2156</v>
      </c>
      <c r="E559" s="1" t="s">
        <v>128</v>
      </c>
      <c r="F559" s="1" t="s">
        <v>2157</v>
      </c>
      <c r="G559" s="1" t="s">
        <v>2120</v>
      </c>
      <c r="H559" s="1"/>
    </row>
    <row r="560" spans="1:8">
      <c r="A560" s="1" t="s">
        <v>2158</v>
      </c>
      <c r="B560" s="1"/>
      <c r="C560" s="1"/>
      <c r="D560" s="1" t="s">
        <v>133</v>
      </c>
      <c r="E560" s="1" t="s">
        <v>128</v>
      </c>
      <c r="F560" s="1" t="s">
        <v>2159</v>
      </c>
      <c r="G560" s="1" t="s">
        <v>2160</v>
      </c>
      <c r="H560" s="1" t="s">
        <v>374</v>
      </c>
    </row>
    <row r="561" spans="1:8">
      <c r="A561" s="1" t="s">
        <v>2161</v>
      </c>
      <c r="B561" s="1" t="s">
        <v>439</v>
      </c>
      <c r="C561" s="1" t="s">
        <v>511</v>
      </c>
      <c r="D561" s="1" t="s">
        <v>32</v>
      </c>
      <c r="E561" s="1" t="s">
        <v>128</v>
      </c>
      <c r="F561" s="1" t="s">
        <v>2162</v>
      </c>
      <c r="G561" s="1" t="s">
        <v>2120</v>
      </c>
      <c r="H561" s="1" t="s">
        <v>2163</v>
      </c>
    </row>
    <row r="562" spans="1:8">
      <c r="A562" s="1" t="s">
        <v>2164</v>
      </c>
      <c r="B562" s="1" t="s">
        <v>31</v>
      </c>
      <c r="C562" s="1" t="s">
        <v>511</v>
      </c>
      <c r="D562" s="1"/>
      <c r="E562" s="1" t="s">
        <v>128</v>
      </c>
      <c r="F562" s="1" t="s">
        <v>2165</v>
      </c>
      <c r="G562" s="1" t="s">
        <v>2166</v>
      </c>
      <c r="H562" s="1" t="s">
        <v>1057</v>
      </c>
    </row>
    <row r="563" spans="1:8">
      <c r="A563" s="1" t="s">
        <v>2167</v>
      </c>
      <c r="B563" s="1" t="s">
        <v>341</v>
      </c>
      <c r="C563" s="1" t="s">
        <v>18</v>
      </c>
      <c r="D563" s="1" t="s">
        <v>2168</v>
      </c>
      <c r="E563" s="1" t="s">
        <v>128</v>
      </c>
      <c r="F563" s="1" t="s">
        <v>2169</v>
      </c>
      <c r="G563" s="1" t="s">
        <v>2170</v>
      </c>
      <c r="H563" s="1" t="s">
        <v>202</v>
      </c>
    </row>
    <row r="564" spans="1:8">
      <c r="A564" s="1" t="s">
        <v>2171</v>
      </c>
      <c r="B564" s="1" t="s">
        <v>2172</v>
      </c>
      <c r="C564" s="1" t="s">
        <v>10</v>
      </c>
      <c r="D564" s="1" t="s">
        <v>1821</v>
      </c>
      <c r="E564" s="1" t="s">
        <v>128</v>
      </c>
      <c r="F564" s="1" t="s">
        <v>2173</v>
      </c>
      <c r="G564" s="1" t="s">
        <v>2174</v>
      </c>
      <c r="H564" s="1" t="s">
        <v>173</v>
      </c>
    </row>
    <row r="565" spans="1:8">
      <c r="A565" s="1" t="s">
        <v>2175</v>
      </c>
      <c r="B565" s="1" t="s">
        <v>2176</v>
      </c>
      <c r="C565" s="1" t="s">
        <v>233</v>
      </c>
      <c r="D565" s="1" t="s">
        <v>46</v>
      </c>
      <c r="E565" s="1" t="s">
        <v>128</v>
      </c>
      <c r="F565" s="1" t="s">
        <v>2177</v>
      </c>
      <c r="G565" s="1" t="s">
        <v>2120</v>
      </c>
      <c r="H565" s="1" t="s">
        <v>1554</v>
      </c>
    </row>
    <row r="566" spans="1:8">
      <c r="A566" s="1" t="s">
        <v>2128</v>
      </c>
      <c r="B566" s="1" t="s">
        <v>31</v>
      </c>
      <c r="C566" s="1" t="s">
        <v>18</v>
      </c>
      <c r="D566" s="1" t="s">
        <v>53</v>
      </c>
      <c r="E566" s="1" t="s">
        <v>128</v>
      </c>
      <c r="F566" s="1" t="s">
        <v>2129</v>
      </c>
      <c r="G566" s="1" t="s">
        <v>2130</v>
      </c>
      <c r="H566" s="1" t="s">
        <v>586</v>
      </c>
    </row>
    <row r="567" spans="1:8">
      <c r="A567" s="1" t="s">
        <v>2178</v>
      </c>
      <c r="B567" s="1" t="s">
        <v>245</v>
      </c>
      <c r="C567" s="1" t="s">
        <v>10</v>
      </c>
      <c r="D567" s="1" t="s">
        <v>2179</v>
      </c>
      <c r="E567" s="1" t="s">
        <v>128</v>
      </c>
      <c r="F567" s="1" t="s">
        <v>2180</v>
      </c>
      <c r="G567" s="1" t="s">
        <v>2181</v>
      </c>
      <c r="H567" s="1" t="s">
        <v>10</v>
      </c>
    </row>
    <row r="568" spans="1:8">
      <c r="A568" s="1" t="s">
        <v>2182</v>
      </c>
      <c r="B568" s="1" t="s">
        <v>2183</v>
      </c>
      <c r="C568" s="1" t="s">
        <v>511</v>
      </c>
      <c r="D568" s="1"/>
      <c r="E568" s="1" t="s">
        <v>128</v>
      </c>
      <c r="F568" s="1" t="s">
        <v>2184</v>
      </c>
      <c r="G568" s="1" t="s">
        <v>2185</v>
      </c>
      <c r="H568" s="1" t="s">
        <v>2186</v>
      </c>
    </row>
    <row r="569" spans="1:8" ht="30">
      <c r="A569" s="1" t="s">
        <v>2187</v>
      </c>
      <c r="B569" s="1" t="s">
        <v>45</v>
      </c>
      <c r="C569" s="1" t="s">
        <v>1220</v>
      </c>
      <c r="D569" s="1" t="s">
        <v>53</v>
      </c>
      <c r="E569" s="1" t="s">
        <v>128</v>
      </c>
      <c r="F569" s="1" t="s">
        <v>2188</v>
      </c>
      <c r="G569" s="2" t="s">
        <v>2189</v>
      </c>
      <c r="H569" s="1" t="s">
        <v>319</v>
      </c>
    </row>
    <row r="570" spans="1:8">
      <c r="A570" s="1" t="s">
        <v>2190</v>
      </c>
      <c r="B570" s="1"/>
      <c r="C570" s="1" t="s">
        <v>18</v>
      </c>
      <c r="D570" s="1"/>
      <c r="E570" s="1" t="s">
        <v>128</v>
      </c>
      <c r="F570" s="1" t="s">
        <v>2191</v>
      </c>
      <c r="G570" s="1" t="s">
        <v>2192</v>
      </c>
      <c r="H570" s="1" t="s">
        <v>620</v>
      </c>
    </row>
    <row r="571" spans="1:8">
      <c r="A571" s="1" t="s">
        <v>2193</v>
      </c>
      <c r="B571" s="1" t="s">
        <v>204</v>
      </c>
      <c r="C571" s="1" t="s">
        <v>330</v>
      </c>
      <c r="D571" s="1" t="s">
        <v>53</v>
      </c>
      <c r="E571" s="1" t="s">
        <v>128</v>
      </c>
      <c r="F571" s="1" t="s">
        <v>2194</v>
      </c>
      <c r="G571" s="1" t="s">
        <v>2195</v>
      </c>
      <c r="H571" s="1" t="s">
        <v>2196</v>
      </c>
    </row>
    <row r="572" spans="1:8">
      <c r="A572" s="1" t="s">
        <v>2197</v>
      </c>
      <c r="B572" s="1" t="s">
        <v>2198</v>
      </c>
      <c r="C572" s="1" t="s">
        <v>252</v>
      </c>
      <c r="D572" s="1" t="s">
        <v>2199</v>
      </c>
      <c r="E572" s="1" t="s">
        <v>128</v>
      </c>
      <c r="F572" s="1" t="s">
        <v>2200</v>
      </c>
      <c r="G572" s="1" t="s">
        <v>2201</v>
      </c>
      <c r="H572" s="1" t="s">
        <v>2202</v>
      </c>
    </row>
    <row r="573" spans="1:8">
      <c r="A573" s="1" t="s">
        <v>2203</v>
      </c>
      <c r="B573" s="1" t="s">
        <v>45</v>
      </c>
      <c r="C573" s="1" t="s">
        <v>18</v>
      </c>
      <c r="D573" s="1"/>
      <c r="E573" s="1" t="s">
        <v>128</v>
      </c>
      <c r="F573" s="1" t="s">
        <v>2204</v>
      </c>
      <c r="G573" s="1" t="s">
        <v>2205</v>
      </c>
      <c r="H573" s="1" t="s">
        <v>620</v>
      </c>
    </row>
    <row r="574" spans="1:8">
      <c r="A574" s="1" t="s">
        <v>2206</v>
      </c>
      <c r="B574" s="1"/>
      <c r="C574" s="1" t="s">
        <v>18</v>
      </c>
      <c r="D574" s="1"/>
      <c r="E574" s="1" t="s">
        <v>128</v>
      </c>
      <c r="F574" s="1" t="s">
        <v>2207</v>
      </c>
      <c r="G574" s="1" t="s">
        <v>2208</v>
      </c>
      <c r="H574" s="1" t="s">
        <v>2209</v>
      </c>
    </row>
    <row r="575" spans="1:8">
      <c r="A575" s="1" t="s">
        <v>2210</v>
      </c>
      <c r="B575" s="1" t="s">
        <v>31</v>
      </c>
      <c r="C575" s="1" t="s">
        <v>511</v>
      </c>
      <c r="D575" s="1"/>
      <c r="E575" s="1" t="s">
        <v>128</v>
      </c>
      <c r="F575" s="1" t="s">
        <v>2211</v>
      </c>
      <c r="G575" s="1" t="s">
        <v>2212</v>
      </c>
      <c r="H575" s="1" t="s">
        <v>2213</v>
      </c>
    </row>
    <row r="576" spans="1:8">
      <c r="A576" s="1" t="s">
        <v>2214</v>
      </c>
      <c r="B576" s="1" t="s">
        <v>767</v>
      </c>
      <c r="C576" s="1" t="s">
        <v>18</v>
      </c>
      <c r="D576" s="1" t="s">
        <v>72</v>
      </c>
      <c r="E576" s="1" t="s">
        <v>128</v>
      </c>
      <c r="F576" s="1" t="s">
        <v>2215</v>
      </c>
      <c r="G576" s="1" t="s">
        <v>2216</v>
      </c>
      <c r="H576" s="1"/>
    </row>
    <row r="577" spans="1:8">
      <c r="A577" s="1" t="s">
        <v>2217</v>
      </c>
      <c r="B577" s="1" t="s">
        <v>316</v>
      </c>
      <c r="C577" s="1" t="s">
        <v>18</v>
      </c>
      <c r="D577" s="1"/>
      <c r="E577" s="1" t="s">
        <v>128</v>
      </c>
      <c r="F577" s="1" t="s">
        <v>2218</v>
      </c>
      <c r="G577" s="1" t="s">
        <v>2219</v>
      </c>
      <c r="H577" s="1" t="s">
        <v>319</v>
      </c>
    </row>
    <row r="578" spans="1:8">
      <c r="A578" s="1" t="s">
        <v>2220</v>
      </c>
      <c r="B578" s="1" t="s">
        <v>180</v>
      </c>
      <c r="C578" s="1" t="s">
        <v>18</v>
      </c>
      <c r="D578" s="1" t="s">
        <v>96</v>
      </c>
      <c r="E578" s="1" t="s">
        <v>128</v>
      </c>
      <c r="F578" s="1" t="s">
        <v>2221</v>
      </c>
      <c r="G578" s="1" t="s">
        <v>2222</v>
      </c>
      <c r="H578" s="1" t="s">
        <v>202</v>
      </c>
    </row>
    <row r="579" spans="1:8">
      <c r="A579" s="1" t="s">
        <v>2223</v>
      </c>
      <c r="B579" s="1" t="s">
        <v>686</v>
      </c>
      <c r="C579" s="1" t="s">
        <v>18</v>
      </c>
      <c r="D579" s="1"/>
      <c r="E579" s="1" t="s">
        <v>128</v>
      </c>
      <c r="F579" s="1" t="s">
        <v>2224</v>
      </c>
      <c r="G579" s="1" t="s">
        <v>2225</v>
      </c>
      <c r="H579" s="1" t="s">
        <v>293</v>
      </c>
    </row>
    <row r="580" spans="1:8">
      <c r="A580" s="1" t="s">
        <v>2226</v>
      </c>
      <c r="B580" s="1" t="s">
        <v>2227</v>
      </c>
      <c r="C580" s="1" t="s">
        <v>10</v>
      </c>
      <c r="D580" s="1" t="s">
        <v>276</v>
      </c>
      <c r="E580" s="1" t="s">
        <v>128</v>
      </c>
      <c r="F580" s="1" t="s">
        <v>2228</v>
      </c>
      <c r="G580" s="1" t="s">
        <v>2229</v>
      </c>
      <c r="H580" s="1" t="s">
        <v>2230</v>
      </c>
    </row>
    <row r="581" spans="1:8">
      <c r="A581" s="1" t="s">
        <v>2231</v>
      </c>
      <c r="B581" s="1" t="s">
        <v>767</v>
      </c>
      <c r="C581" s="1" t="s">
        <v>257</v>
      </c>
      <c r="D581" s="1" t="s">
        <v>53</v>
      </c>
      <c r="E581" s="1" t="s">
        <v>128</v>
      </c>
      <c r="F581" s="1" t="s">
        <v>2232</v>
      </c>
      <c r="G581" s="1" t="s">
        <v>2233</v>
      </c>
      <c r="H581" s="1" t="s">
        <v>352</v>
      </c>
    </row>
    <row r="582" spans="1:8">
      <c r="A582" s="1" t="s">
        <v>2234</v>
      </c>
      <c r="B582" s="1" t="s">
        <v>180</v>
      </c>
      <c r="C582" s="1" t="s">
        <v>330</v>
      </c>
      <c r="D582" s="1" t="s">
        <v>65</v>
      </c>
      <c r="E582" s="1" t="s">
        <v>128</v>
      </c>
      <c r="F582" s="1" t="s">
        <v>2235</v>
      </c>
      <c r="G582" s="1" t="s">
        <v>2236</v>
      </c>
      <c r="H582" s="1" t="s">
        <v>2237</v>
      </c>
    </row>
    <row r="583" spans="1:8">
      <c r="A583" s="1" t="s">
        <v>2238</v>
      </c>
      <c r="B583" s="1" t="s">
        <v>709</v>
      </c>
      <c r="C583" s="1" t="s">
        <v>18</v>
      </c>
      <c r="D583" s="1" t="s">
        <v>72</v>
      </c>
      <c r="E583" s="1" t="s">
        <v>128</v>
      </c>
      <c r="F583" s="1" t="s">
        <v>2239</v>
      </c>
      <c r="G583" s="1" t="s">
        <v>2240</v>
      </c>
      <c r="H583" s="1" t="s">
        <v>347</v>
      </c>
    </row>
    <row r="584" spans="1:8">
      <c r="A584" s="1" t="s">
        <v>2241</v>
      </c>
      <c r="B584" s="1" t="s">
        <v>138</v>
      </c>
      <c r="C584" s="1" t="s">
        <v>18</v>
      </c>
      <c r="D584" s="1"/>
      <c r="E584" s="1" t="s">
        <v>128</v>
      </c>
      <c r="F584" s="1" t="s">
        <v>2242</v>
      </c>
      <c r="G584" s="1" t="s">
        <v>2243</v>
      </c>
      <c r="H584" s="1" t="s">
        <v>2244</v>
      </c>
    </row>
    <row r="585" spans="1:8">
      <c r="A585" s="1" t="s">
        <v>2245</v>
      </c>
      <c r="B585" s="1" t="s">
        <v>180</v>
      </c>
      <c r="C585" s="1" t="s">
        <v>511</v>
      </c>
      <c r="D585" s="1"/>
      <c r="E585" s="1" t="s">
        <v>128</v>
      </c>
      <c r="F585" s="1" t="s">
        <v>2246</v>
      </c>
      <c r="G585" s="1" t="s">
        <v>2247</v>
      </c>
      <c r="H585" s="1" t="s">
        <v>2248</v>
      </c>
    </row>
    <row r="586" spans="1:8">
      <c r="A586" s="1" t="s">
        <v>2249</v>
      </c>
      <c r="B586" s="1" t="s">
        <v>117</v>
      </c>
      <c r="C586" s="1" t="s">
        <v>10</v>
      </c>
      <c r="D586" s="1"/>
      <c r="E586" s="1" t="s">
        <v>128</v>
      </c>
      <c r="F586" s="1" t="s">
        <v>2250</v>
      </c>
      <c r="G586" s="1" t="s">
        <v>2251</v>
      </c>
      <c r="H586" s="1" t="s">
        <v>279</v>
      </c>
    </row>
    <row r="587" spans="1:8">
      <c r="A587" s="1" t="s">
        <v>2252</v>
      </c>
      <c r="B587" s="1" t="s">
        <v>208</v>
      </c>
      <c r="C587" s="1" t="s">
        <v>257</v>
      </c>
      <c r="D587" s="1"/>
      <c r="E587" s="1" t="s">
        <v>128</v>
      </c>
      <c r="F587" s="1" t="s">
        <v>2253</v>
      </c>
      <c r="G587" s="1" t="s">
        <v>2254</v>
      </c>
      <c r="H587" s="1" t="s">
        <v>260</v>
      </c>
    </row>
    <row r="588" spans="1:8">
      <c r="A588" s="1" t="s">
        <v>2255</v>
      </c>
      <c r="B588" s="1" t="s">
        <v>379</v>
      </c>
      <c r="C588" s="1" t="s">
        <v>2256</v>
      </c>
      <c r="D588" s="1" t="s">
        <v>150</v>
      </c>
      <c r="E588" s="1" t="s">
        <v>128</v>
      </c>
      <c r="F588" s="1" t="s">
        <v>2257</v>
      </c>
      <c r="G588" s="1" t="s">
        <v>2258</v>
      </c>
      <c r="H588" s="1" t="s">
        <v>2259</v>
      </c>
    </row>
    <row r="589" spans="1:8">
      <c r="A589" s="1" t="s">
        <v>2260</v>
      </c>
      <c r="B589" s="1" t="s">
        <v>9</v>
      </c>
      <c r="C589" s="1" t="s">
        <v>635</v>
      </c>
      <c r="D589" s="1" t="s">
        <v>72</v>
      </c>
      <c r="E589" s="1" t="s">
        <v>128</v>
      </c>
      <c r="F589" s="1" t="s">
        <v>2261</v>
      </c>
      <c r="G589" s="1" t="s">
        <v>2262</v>
      </c>
      <c r="H589" s="1" t="s">
        <v>2263</v>
      </c>
    </row>
    <row r="590" spans="1:8">
      <c r="A590" s="1" t="s">
        <v>2264</v>
      </c>
      <c r="B590" s="1" t="s">
        <v>272</v>
      </c>
      <c r="C590" s="1" t="s">
        <v>149</v>
      </c>
      <c r="D590" s="1" t="s">
        <v>150</v>
      </c>
      <c r="E590" s="1" t="s">
        <v>128</v>
      </c>
      <c r="F590" s="1" t="s">
        <v>2265</v>
      </c>
      <c r="G590" s="1" t="s">
        <v>2266</v>
      </c>
      <c r="H590" s="1" t="s">
        <v>149</v>
      </c>
    </row>
    <row r="591" spans="1:8">
      <c r="A591" s="1" t="s">
        <v>2267</v>
      </c>
      <c r="B591" s="1" t="s">
        <v>237</v>
      </c>
      <c r="C591" s="1" t="s">
        <v>511</v>
      </c>
      <c r="D591" s="1"/>
      <c r="E591" s="1" t="s">
        <v>128</v>
      </c>
      <c r="F591" s="1" t="s">
        <v>2268</v>
      </c>
      <c r="G591" s="1" t="s">
        <v>2269</v>
      </c>
      <c r="H591" s="1" t="s">
        <v>1831</v>
      </c>
    </row>
    <row r="592" spans="1:8">
      <c r="A592" s="1" t="s">
        <v>2270</v>
      </c>
      <c r="B592" s="1" t="s">
        <v>439</v>
      </c>
      <c r="C592" s="1" t="s">
        <v>149</v>
      </c>
      <c r="D592" s="1" t="s">
        <v>46</v>
      </c>
      <c r="E592" s="1" t="s">
        <v>128</v>
      </c>
      <c r="F592" s="1" t="s">
        <v>2271</v>
      </c>
      <c r="G592" s="1" t="s">
        <v>2272</v>
      </c>
      <c r="H592" s="1" t="s">
        <v>2273</v>
      </c>
    </row>
    <row r="593" spans="1:8">
      <c r="A593" s="1" t="s">
        <v>2274</v>
      </c>
      <c r="B593" s="1" t="s">
        <v>2275</v>
      </c>
      <c r="C593" s="1" t="s">
        <v>18</v>
      </c>
      <c r="D593" s="1"/>
      <c r="E593" s="1" t="s">
        <v>128</v>
      </c>
      <c r="F593" s="1" t="s">
        <v>2276</v>
      </c>
      <c r="G593" s="1" t="s">
        <v>2277</v>
      </c>
      <c r="H593" s="1" t="s">
        <v>2278</v>
      </c>
    </row>
    <row r="594" spans="1:8">
      <c r="A594" s="1" t="s">
        <v>2279</v>
      </c>
      <c r="B594" s="1" t="s">
        <v>402</v>
      </c>
      <c r="C594" s="1" t="s">
        <v>233</v>
      </c>
      <c r="D594" s="1"/>
      <c r="E594" s="1" t="s">
        <v>128</v>
      </c>
      <c r="F594" s="1" t="s">
        <v>2280</v>
      </c>
      <c r="G594" s="1" t="s">
        <v>2281</v>
      </c>
      <c r="H594" s="1" t="s">
        <v>352</v>
      </c>
    </row>
    <row r="595" spans="1:8">
      <c r="A595" s="1" t="s">
        <v>2282</v>
      </c>
      <c r="B595" s="1" t="s">
        <v>2283</v>
      </c>
      <c r="C595" s="1" t="s">
        <v>18</v>
      </c>
      <c r="D595" s="1" t="s">
        <v>150</v>
      </c>
      <c r="E595" s="1" t="s">
        <v>128</v>
      </c>
      <c r="F595" s="1" t="s">
        <v>2284</v>
      </c>
      <c r="G595" s="1" t="s">
        <v>2285</v>
      </c>
      <c r="H595" s="1" t="s">
        <v>2286</v>
      </c>
    </row>
    <row r="596" spans="1:8">
      <c r="A596" s="1" t="s">
        <v>2287</v>
      </c>
      <c r="B596" s="1" t="s">
        <v>1726</v>
      </c>
      <c r="C596" s="1" t="s">
        <v>149</v>
      </c>
      <c r="D596" s="1" t="s">
        <v>72</v>
      </c>
      <c r="E596" s="1" t="s">
        <v>128</v>
      </c>
      <c r="F596" s="1" t="s">
        <v>2288</v>
      </c>
      <c r="G596" s="1" t="s">
        <v>2289</v>
      </c>
      <c r="H596" s="1" t="s">
        <v>2290</v>
      </c>
    </row>
    <row r="597" spans="1:8">
      <c r="A597" s="1" t="s">
        <v>2291</v>
      </c>
      <c r="B597" s="1" t="s">
        <v>2292</v>
      </c>
      <c r="C597" s="1" t="s">
        <v>10</v>
      </c>
      <c r="D597" s="1" t="s">
        <v>111</v>
      </c>
      <c r="E597" s="1" t="s">
        <v>128</v>
      </c>
      <c r="F597" s="1" t="s">
        <v>2293</v>
      </c>
      <c r="G597" s="1" t="s">
        <v>2294</v>
      </c>
      <c r="H597" s="1" t="s">
        <v>2295</v>
      </c>
    </row>
    <row r="598" spans="1:8">
      <c r="A598" s="1" t="s">
        <v>2296</v>
      </c>
      <c r="B598" s="1" t="s">
        <v>2297</v>
      </c>
      <c r="C598" s="1" t="s">
        <v>18</v>
      </c>
      <c r="D598" s="1" t="s">
        <v>72</v>
      </c>
      <c r="E598" s="1" t="s">
        <v>128</v>
      </c>
      <c r="F598" s="1" t="s">
        <v>2298</v>
      </c>
      <c r="G598" s="1" t="s">
        <v>2299</v>
      </c>
      <c r="H598" s="1" t="s">
        <v>620</v>
      </c>
    </row>
    <row r="599" spans="1:8">
      <c r="A599" s="1" t="s">
        <v>2300</v>
      </c>
      <c r="B599" s="1" t="s">
        <v>397</v>
      </c>
      <c r="C599" s="1" t="s">
        <v>511</v>
      </c>
      <c r="D599" s="1" t="s">
        <v>53</v>
      </c>
      <c r="E599" s="1" t="s">
        <v>128</v>
      </c>
      <c r="F599" s="1" t="s">
        <v>2301</v>
      </c>
      <c r="G599" s="1" t="s">
        <v>2302</v>
      </c>
      <c r="H599" s="1" t="s">
        <v>1057</v>
      </c>
    </row>
    <row r="600" spans="1:8">
      <c r="A600" s="1" t="s">
        <v>2303</v>
      </c>
      <c r="B600" s="1" t="s">
        <v>2304</v>
      </c>
      <c r="C600" s="1" t="s">
        <v>18</v>
      </c>
      <c r="D600" s="1" t="s">
        <v>246</v>
      </c>
      <c r="E600" s="1" t="s">
        <v>128</v>
      </c>
      <c r="F600" s="1" t="s">
        <v>2305</v>
      </c>
      <c r="G600" s="1" t="s">
        <v>2306</v>
      </c>
      <c r="H600" s="1" t="s">
        <v>928</v>
      </c>
    </row>
    <row r="601" spans="1:8">
      <c r="A601" s="1" t="s">
        <v>2307</v>
      </c>
      <c r="B601" s="1" t="s">
        <v>2308</v>
      </c>
      <c r="C601" s="1" t="s">
        <v>18</v>
      </c>
      <c r="D601" s="1" t="s">
        <v>65</v>
      </c>
      <c r="E601" s="1" t="s">
        <v>128</v>
      </c>
      <c r="F601" s="1" t="s">
        <v>2309</v>
      </c>
      <c r="G601" s="1" t="s">
        <v>2310</v>
      </c>
      <c r="H601" s="1" t="s">
        <v>2311</v>
      </c>
    </row>
    <row r="602" spans="1:8">
      <c r="A602" s="1" t="s">
        <v>2312</v>
      </c>
      <c r="B602" s="1" t="s">
        <v>2313</v>
      </c>
      <c r="C602" s="1" t="s">
        <v>18</v>
      </c>
      <c r="D602" s="1" t="s">
        <v>285</v>
      </c>
      <c r="E602" s="1" t="s">
        <v>128</v>
      </c>
      <c r="F602" s="1" t="s">
        <v>2314</v>
      </c>
      <c r="G602" s="1" t="s">
        <v>2315</v>
      </c>
      <c r="H602" s="1" t="s">
        <v>18</v>
      </c>
    </row>
    <row r="603" spans="1:8">
      <c r="A603" s="1" t="s">
        <v>2316</v>
      </c>
      <c r="B603" s="1" t="s">
        <v>2317</v>
      </c>
      <c r="C603" s="1" t="s">
        <v>18</v>
      </c>
      <c r="D603" s="1" t="s">
        <v>72</v>
      </c>
      <c r="E603" s="1" t="s">
        <v>128</v>
      </c>
      <c r="F603" s="1" t="s">
        <v>2318</v>
      </c>
      <c r="G603" s="1" t="s">
        <v>2319</v>
      </c>
      <c r="H603" s="1" t="s">
        <v>988</v>
      </c>
    </row>
    <row r="604" spans="1:8">
      <c r="A604" s="1" t="s">
        <v>2320</v>
      </c>
      <c r="B604" s="1" t="s">
        <v>272</v>
      </c>
      <c r="C604" s="1" t="s">
        <v>18</v>
      </c>
      <c r="D604" s="1"/>
      <c r="E604" s="1" t="s">
        <v>128</v>
      </c>
      <c r="F604" s="1" t="s">
        <v>2321</v>
      </c>
      <c r="G604" s="1" t="s">
        <v>2322</v>
      </c>
      <c r="H604" s="1" t="s">
        <v>2323</v>
      </c>
    </row>
    <row r="605" spans="1:8">
      <c r="A605" s="1" t="s">
        <v>2324</v>
      </c>
      <c r="B605" s="1" t="s">
        <v>105</v>
      </c>
      <c r="C605" s="1" t="s">
        <v>511</v>
      </c>
      <c r="D605" s="1" t="s">
        <v>72</v>
      </c>
      <c r="E605" s="1" t="s">
        <v>128</v>
      </c>
      <c r="F605" s="1" t="s">
        <v>2325</v>
      </c>
      <c r="G605" s="1" t="s">
        <v>2326</v>
      </c>
      <c r="H605" s="1" t="s">
        <v>2327</v>
      </c>
    </row>
    <row r="606" spans="1:8">
      <c r="A606" s="1" t="s">
        <v>2328</v>
      </c>
      <c r="B606" s="1" t="s">
        <v>2329</v>
      </c>
      <c r="C606" s="1" t="s">
        <v>18</v>
      </c>
      <c r="D606" s="1"/>
      <c r="E606" s="1" t="s">
        <v>128</v>
      </c>
      <c r="F606" s="1" t="s">
        <v>2330</v>
      </c>
      <c r="G606" s="1" t="s">
        <v>2331</v>
      </c>
      <c r="H606" s="1" t="s">
        <v>2332</v>
      </c>
    </row>
    <row r="607" spans="1:8">
      <c r="A607" s="1" t="s">
        <v>2333</v>
      </c>
      <c r="B607" s="1" t="s">
        <v>379</v>
      </c>
      <c r="C607" s="1" t="s">
        <v>511</v>
      </c>
      <c r="D607" s="1"/>
      <c r="E607" s="1" t="s">
        <v>128</v>
      </c>
      <c r="F607" s="1" t="s">
        <v>2334</v>
      </c>
      <c r="G607" s="1" t="s">
        <v>2335</v>
      </c>
      <c r="H607" s="1" t="s">
        <v>1887</v>
      </c>
    </row>
    <row r="608" spans="1:8">
      <c r="A608" s="1" t="s">
        <v>2336</v>
      </c>
      <c r="B608" s="1" t="s">
        <v>138</v>
      </c>
      <c r="C608" s="1" t="s">
        <v>18</v>
      </c>
      <c r="D608" s="1" t="s">
        <v>39</v>
      </c>
      <c r="E608" s="1" t="s">
        <v>128</v>
      </c>
      <c r="F608" s="1" t="s">
        <v>2337</v>
      </c>
      <c r="G608" s="1" t="s">
        <v>2338</v>
      </c>
      <c r="H608" s="1" t="s">
        <v>2339</v>
      </c>
    </row>
    <row r="609" spans="1:8">
      <c r="A609" s="1" t="s">
        <v>2340</v>
      </c>
      <c r="B609" s="1" t="s">
        <v>316</v>
      </c>
      <c r="C609" s="1" t="s">
        <v>10</v>
      </c>
      <c r="D609" s="1" t="s">
        <v>72</v>
      </c>
      <c r="E609" s="1" t="s">
        <v>128</v>
      </c>
      <c r="F609" s="1" t="s">
        <v>2341</v>
      </c>
      <c r="G609" s="1" t="s">
        <v>2342</v>
      </c>
      <c r="H609" s="1" t="s">
        <v>76</v>
      </c>
    </row>
    <row r="610" spans="1:8">
      <c r="A610" s="1" t="s">
        <v>2343</v>
      </c>
      <c r="B610" s="1" t="s">
        <v>117</v>
      </c>
      <c r="C610" s="1" t="s">
        <v>10</v>
      </c>
      <c r="D610" s="1" t="s">
        <v>65</v>
      </c>
      <c r="E610" s="1" t="s">
        <v>128</v>
      </c>
      <c r="F610" s="1" t="s">
        <v>2344</v>
      </c>
      <c r="G610" s="1" t="s">
        <v>2345</v>
      </c>
      <c r="H610" s="1" t="s">
        <v>2346</v>
      </c>
    </row>
    <row r="611" spans="1:8">
      <c r="A611" s="1" t="s">
        <v>2347</v>
      </c>
      <c r="B611" s="1" t="s">
        <v>709</v>
      </c>
      <c r="C611" s="1" t="s">
        <v>18</v>
      </c>
      <c r="D611" s="1" t="s">
        <v>72</v>
      </c>
      <c r="E611" s="1" t="s">
        <v>128</v>
      </c>
      <c r="F611" s="1" t="s">
        <v>2348</v>
      </c>
      <c r="G611" s="1" t="s">
        <v>2349</v>
      </c>
      <c r="H611" s="1" t="s">
        <v>400</v>
      </c>
    </row>
    <row r="612" spans="1:8">
      <c r="A612" s="1" t="s">
        <v>2350</v>
      </c>
      <c r="B612" s="1" t="s">
        <v>316</v>
      </c>
      <c r="C612" s="1" t="s">
        <v>18</v>
      </c>
      <c r="D612" s="1" t="s">
        <v>72</v>
      </c>
      <c r="E612" s="1" t="s">
        <v>128</v>
      </c>
      <c r="F612" s="1" t="s">
        <v>2351</v>
      </c>
      <c r="G612" s="1" t="s">
        <v>2349</v>
      </c>
      <c r="H612" s="1" t="s">
        <v>29</v>
      </c>
    </row>
    <row r="613" spans="1:8">
      <c r="A613" s="1" t="s">
        <v>2352</v>
      </c>
      <c r="B613" s="1" t="s">
        <v>105</v>
      </c>
      <c r="C613" s="1" t="s">
        <v>18</v>
      </c>
      <c r="D613" s="1" t="s">
        <v>72</v>
      </c>
      <c r="E613" s="1" t="s">
        <v>128</v>
      </c>
      <c r="F613" s="1" t="s">
        <v>2353</v>
      </c>
      <c r="G613" s="1" t="s">
        <v>2354</v>
      </c>
      <c r="H613" s="1" t="s">
        <v>18</v>
      </c>
    </row>
    <row r="614" spans="1:8">
      <c r="A614" s="1" t="s">
        <v>2355</v>
      </c>
      <c r="B614" s="1" t="s">
        <v>204</v>
      </c>
      <c r="C614" s="1" t="s">
        <v>262</v>
      </c>
      <c r="D614" s="1" t="s">
        <v>72</v>
      </c>
      <c r="E614" s="1" t="s">
        <v>128</v>
      </c>
      <c r="F614" s="1" t="s">
        <v>2356</v>
      </c>
      <c r="G614" s="1" t="s">
        <v>2357</v>
      </c>
      <c r="H614" s="1" t="s">
        <v>305</v>
      </c>
    </row>
    <row r="615" spans="1:8">
      <c r="A615" s="1" t="s">
        <v>2358</v>
      </c>
      <c r="B615" s="1" t="s">
        <v>31</v>
      </c>
      <c r="C615" s="1" t="s">
        <v>18</v>
      </c>
      <c r="D615" s="1" t="s">
        <v>72</v>
      </c>
      <c r="E615" s="1" t="s">
        <v>128</v>
      </c>
      <c r="F615" s="1" t="s">
        <v>2359</v>
      </c>
      <c r="G615" s="1" t="s">
        <v>2360</v>
      </c>
      <c r="H615" s="1" t="s">
        <v>538</v>
      </c>
    </row>
    <row r="616" spans="1:8">
      <c r="A616" s="1" t="s">
        <v>2361</v>
      </c>
      <c r="B616" s="1" t="s">
        <v>2362</v>
      </c>
      <c r="C616" s="1" t="s">
        <v>18</v>
      </c>
      <c r="D616" s="1" t="s">
        <v>46</v>
      </c>
      <c r="E616" s="1" t="s">
        <v>128</v>
      </c>
      <c r="F616" s="1" t="s">
        <v>2363</v>
      </c>
      <c r="G616" s="1" t="s">
        <v>2310</v>
      </c>
      <c r="H616" s="1" t="s">
        <v>2364</v>
      </c>
    </row>
    <row r="617" spans="1:8">
      <c r="A617" s="1" t="s">
        <v>2365</v>
      </c>
      <c r="B617" s="1" t="s">
        <v>90</v>
      </c>
      <c r="C617" s="1" t="s">
        <v>262</v>
      </c>
      <c r="D617" s="1" t="s">
        <v>276</v>
      </c>
      <c r="E617" s="1" t="s">
        <v>128</v>
      </c>
      <c r="F617" s="1" t="s">
        <v>2366</v>
      </c>
      <c r="G617" s="1" t="s">
        <v>2367</v>
      </c>
      <c r="H617" s="1" t="s">
        <v>2368</v>
      </c>
    </row>
    <row r="618" spans="1:8">
      <c r="A618" s="1" t="s">
        <v>2369</v>
      </c>
      <c r="B618" s="1" t="s">
        <v>132</v>
      </c>
      <c r="C618" s="1" t="s">
        <v>10</v>
      </c>
      <c r="D618" s="1"/>
      <c r="E618" s="1" t="s">
        <v>128</v>
      </c>
      <c r="F618" s="1" t="s">
        <v>2370</v>
      </c>
      <c r="G618" s="1" t="s">
        <v>2371</v>
      </c>
      <c r="H618" s="1" t="s">
        <v>2372</v>
      </c>
    </row>
    <row r="619" spans="1:8">
      <c r="A619" s="1" t="s">
        <v>2373</v>
      </c>
      <c r="B619" s="1" t="s">
        <v>568</v>
      </c>
      <c r="C619" s="1" t="s">
        <v>10</v>
      </c>
      <c r="D619" s="1" t="s">
        <v>96</v>
      </c>
      <c r="E619" s="1" t="s">
        <v>128</v>
      </c>
      <c r="F619" s="1" t="s">
        <v>2374</v>
      </c>
      <c r="G619" s="1" t="s">
        <v>2375</v>
      </c>
      <c r="H619" s="1" t="s">
        <v>2376</v>
      </c>
    </row>
    <row r="620" spans="1:8">
      <c r="A620" s="1" t="s">
        <v>2377</v>
      </c>
      <c r="B620" s="1" t="s">
        <v>2378</v>
      </c>
      <c r="C620" s="1" t="s">
        <v>18</v>
      </c>
      <c r="D620" s="1" t="s">
        <v>53</v>
      </c>
      <c r="E620" s="1" t="s">
        <v>128</v>
      </c>
      <c r="F620" s="1" t="s">
        <v>2379</v>
      </c>
      <c r="G620" s="1" t="s">
        <v>2380</v>
      </c>
      <c r="H620" s="1" t="s">
        <v>2381</v>
      </c>
    </row>
    <row r="621" spans="1:8">
      <c r="A621" s="1" t="s">
        <v>2382</v>
      </c>
      <c r="B621" s="1" t="s">
        <v>138</v>
      </c>
      <c r="C621" s="1" t="s">
        <v>10</v>
      </c>
      <c r="D621" s="1" t="s">
        <v>150</v>
      </c>
      <c r="E621" s="1" t="s">
        <v>128</v>
      </c>
      <c r="F621" s="1" t="s">
        <v>2383</v>
      </c>
      <c r="G621" s="1" t="s">
        <v>2384</v>
      </c>
      <c r="H621" s="1" t="s">
        <v>861</v>
      </c>
    </row>
    <row r="622" spans="1:8">
      <c r="A622" s="1" t="s">
        <v>2385</v>
      </c>
      <c r="B622" s="1" t="s">
        <v>2386</v>
      </c>
      <c r="C622" s="1" t="s">
        <v>257</v>
      </c>
      <c r="D622" s="1"/>
      <c r="E622" s="1" t="s">
        <v>128</v>
      </c>
      <c r="F622" s="1" t="s">
        <v>2387</v>
      </c>
      <c r="G622" s="1" t="s">
        <v>2388</v>
      </c>
      <c r="H622" s="1" t="s">
        <v>2389</v>
      </c>
    </row>
    <row r="623" spans="1:8">
      <c r="A623" s="1" t="s">
        <v>2390</v>
      </c>
      <c r="B623" s="1" t="s">
        <v>64</v>
      </c>
      <c r="C623" s="1" t="s">
        <v>18</v>
      </c>
      <c r="D623" s="1" t="s">
        <v>2391</v>
      </c>
      <c r="E623" s="1" t="s">
        <v>128</v>
      </c>
      <c r="F623" s="1" t="s">
        <v>2392</v>
      </c>
      <c r="G623" s="1" t="s">
        <v>2393</v>
      </c>
      <c r="H623" s="1" t="s">
        <v>18</v>
      </c>
    </row>
    <row r="624" spans="1:8">
      <c r="A624" s="1" t="s">
        <v>2394</v>
      </c>
      <c r="B624" s="1"/>
      <c r="C624" s="1" t="s">
        <v>18</v>
      </c>
      <c r="D624" s="1"/>
      <c r="E624" s="1" t="s">
        <v>128</v>
      </c>
      <c r="F624" s="1" t="s">
        <v>2395</v>
      </c>
      <c r="G624" s="1" t="s">
        <v>2396</v>
      </c>
      <c r="H624" s="1" t="s">
        <v>374</v>
      </c>
    </row>
    <row r="625" spans="1:8">
      <c r="A625" s="1" t="s">
        <v>2397</v>
      </c>
      <c r="B625" s="1" t="s">
        <v>180</v>
      </c>
      <c r="C625" s="1" t="s">
        <v>511</v>
      </c>
      <c r="D625" s="1" t="s">
        <v>53</v>
      </c>
      <c r="E625" s="1" t="s">
        <v>128</v>
      </c>
      <c r="F625" s="1" t="s">
        <v>2398</v>
      </c>
      <c r="G625" s="1" t="s">
        <v>2399</v>
      </c>
      <c r="H625" s="1" t="s">
        <v>684</v>
      </c>
    </row>
    <row r="626" spans="1:8">
      <c r="A626" s="1" t="s">
        <v>2400</v>
      </c>
      <c r="B626" s="1" t="s">
        <v>237</v>
      </c>
      <c r="C626" s="1" t="s">
        <v>257</v>
      </c>
      <c r="D626" s="1"/>
      <c r="E626" s="1" t="s">
        <v>128</v>
      </c>
      <c r="F626" s="1" t="s">
        <v>2401</v>
      </c>
      <c r="G626" s="1" t="s">
        <v>2402</v>
      </c>
      <c r="H626" s="1" t="s">
        <v>2389</v>
      </c>
    </row>
    <row r="627" spans="1:8">
      <c r="A627" s="1" t="s">
        <v>2403</v>
      </c>
      <c r="B627" s="1" t="s">
        <v>341</v>
      </c>
      <c r="C627" s="1" t="s">
        <v>511</v>
      </c>
      <c r="D627" s="1"/>
      <c r="E627" s="1" t="s">
        <v>128</v>
      </c>
      <c r="F627" s="1" t="s">
        <v>2404</v>
      </c>
      <c r="G627" s="1" t="s">
        <v>2405</v>
      </c>
      <c r="H627" s="1" t="s">
        <v>2209</v>
      </c>
    </row>
    <row r="628" spans="1:8">
      <c r="A628" s="1" t="s">
        <v>2406</v>
      </c>
      <c r="B628" s="1" t="s">
        <v>143</v>
      </c>
      <c r="C628" s="1" t="s">
        <v>18</v>
      </c>
      <c r="D628" s="1" t="s">
        <v>96</v>
      </c>
      <c r="E628" s="1" t="s">
        <v>128</v>
      </c>
      <c r="F628" s="1" t="s">
        <v>2407</v>
      </c>
      <c r="G628" s="1" t="s">
        <v>2408</v>
      </c>
      <c r="H628" s="1" t="s">
        <v>2409</v>
      </c>
    </row>
    <row r="629" spans="1:8">
      <c r="A629" s="1" t="s">
        <v>2410</v>
      </c>
      <c r="B629" s="1" t="s">
        <v>284</v>
      </c>
      <c r="C629" s="1" t="s">
        <v>18</v>
      </c>
      <c r="D629" s="1"/>
      <c r="E629" s="1" t="s">
        <v>128</v>
      </c>
      <c r="F629" s="1" t="s">
        <v>2411</v>
      </c>
      <c r="G629" s="1" t="s">
        <v>2412</v>
      </c>
      <c r="H629" s="1" t="s">
        <v>202</v>
      </c>
    </row>
    <row r="630" spans="1:8">
      <c r="A630" s="1" t="s">
        <v>2413</v>
      </c>
      <c r="B630" s="1" t="s">
        <v>180</v>
      </c>
      <c r="C630" s="1" t="s">
        <v>10</v>
      </c>
      <c r="D630" s="1" t="s">
        <v>72</v>
      </c>
      <c r="E630" s="1" t="s">
        <v>128</v>
      </c>
      <c r="F630" s="1" t="s">
        <v>2414</v>
      </c>
      <c r="G630" s="1" t="s">
        <v>2415</v>
      </c>
      <c r="H630" s="1" t="s">
        <v>2416</v>
      </c>
    </row>
    <row r="631" spans="1:8">
      <c r="A631" s="1" t="s">
        <v>2417</v>
      </c>
      <c r="B631" s="1" t="s">
        <v>2418</v>
      </c>
      <c r="C631" s="1" t="s">
        <v>18</v>
      </c>
      <c r="D631" s="1"/>
      <c r="E631" s="1" t="s">
        <v>128</v>
      </c>
      <c r="F631" s="1" t="s">
        <v>2419</v>
      </c>
      <c r="G631" s="1" t="s">
        <v>2420</v>
      </c>
      <c r="H631" s="1" t="s">
        <v>586</v>
      </c>
    </row>
    <row r="632" spans="1:8">
      <c r="A632" s="1" t="s">
        <v>2421</v>
      </c>
      <c r="B632" s="1" t="s">
        <v>194</v>
      </c>
      <c r="C632" s="1" t="s">
        <v>18</v>
      </c>
      <c r="D632" s="1" t="s">
        <v>72</v>
      </c>
      <c r="E632" s="1" t="s">
        <v>128</v>
      </c>
      <c r="F632" s="1" t="s">
        <v>2422</v>
      </c>
      <c r="G632" s="1" t="s">
        <v>2423</v>
      </c>
      <c r="H632" s="1" t="s">
        <v>18</v>
      </c>
    </row>
    <row r="633" spans="1:8">
      <c r="A633" s="1" t="s">
        <v>2424</v>
      </c>
      <c r="B633" s="1" t="s">
        <v>2425</v>
      </c>
      <c r="C633" s="1" t="s">
        <v>511</v>
      </c>
      <c r="D633" s="1" t="s">
        <v>72</v>
      </c>
      <c r="E633" s="1" t="s">
        <v>128</v>
      </c>
      <c r="F633" s="1" t="s">
        <v>2426</v>
      </c>
      <c r="G633" s="1" t="s">
        <v>2427</v>
      </c>
      <c r="H633" s="1" t="s">
        <v>1412</v>
      </c>
    </row>
    <row r="634" spans="1:8" ht="45">
      <c r="A634" s="1" t="s">
        <v>2428</v>
      </c>
      <c r="B634" s="1" t="s">
        <v>9</v>
      </c>
      <c r="C634" s="1" t="s">
        <v>18</v>
      </c>
      <c r="D634" s="1" t="s">
        <v>535</v>
      </c>
      <c r="E634" s="1" t="s">
        <v>128</v>
      </c>
      <c r="F634" s="1" t="s">
        <v>2429</v>
      </c>
      <c r="G634" s="2" t="s">
        <v>2430</v>
      </c>
      <c r="H634" s="1" t="s">
        <v>390</v>
      </c>
    </row>
    <row r="635" spans="1:8">
      <c r="A635" s="1" t="s">
        <v>2431</v>
      </c>
      <c r="B635" s="1" t="s">
        <v>127</v>
      </c>
      <c r="C635" s="1" t="s">
        <v>18</v>
      </c>
      <c r="D635" s="1" t="s">
        <v>72</v>
      </c>
      <c r="E635" s="1" t="s">
        <v>128</v>
      </c>
      <c r="F635" s="1" t="s">
        <v>2432</v>
      </c>
      <c r="G635" s="1" t="s">
        <v>2433</v>
      </c>
      <c r="H635" s="1" t="s">
        <v>620</v>
      </c>
    </row>
    <row r="636" spans="1:8">
      <c r="A636" s="1" t="s">
        <v>2434</v>
      </c>
      <c r="B636" s="1" t="s">
        <v>180</v>
      </c>
      <c r="C636" s="1"/>
      <c r="D636" s="1" t="s">
        <v>697</v>
      </c>
      <c r="E636" s="1" t="s">
        <v>128</v>
      </c>
      <c r="F636" s="1" t="s">
        <v>2435</v>
      </c>
      <c r="G636" s="1" t="s">
        <v>2436</v>
      </c>
      <c r="H636" s="1" t="s">
        <v>330</v>
      </c>
    </row>
    <row r="637" spans="1:8">
      <c r="A637" s="1" t="s">
        <v>2437</v>
      </c>
      <c r="B637" s="1" t="s">
        <v>204</v>
      </c>
      <c r="C637" s="1" t="s">
        <v>262</v>
      </c>
      <c r="D637" s="1" t="s">
        <v>72</v>
      </c>
      <c r="E637" s="1" t="s">
        <v>128</v>
      </c>
      <c r="F637" s="1" t="s">
        <v>2438</v>
      </c>
      <c r="G637" s="1" t="s">
        <v>2439</v>
      </c>
      <c r="H637" s="1" t="s">
        <v>265</v>
      </c>
    </row>
    <row r="638" spans="1:8">
      <c r="A638" s="1" t="s">
        <v>2440</v>
      </c>
      <c r="B638" s="1" t="s">
        <v>568</v>
      </c>
      <c r="C638" s="1" t="s">
        <v>257</v>
      </c>
      <c r="D638" s="1" t="s">
        <v>72</v>
      </c>
      <c r="E638" s="1" t="s">
        <v>128</v>
      </c>
      <c r="F638" s="1" t="s">
        <v>2441</v>
      </c>
      <c r="G638" s="1" t="s">
        <v>2442</v>
      </c>
      <c r="H638" s="1" t="s">
        <v>260</v>
      </c>
    </row>
    <row r="639" spans="1:8">
      <c r="A639" s="1" t="s">
        <v>2443</v>
      </c>
      <c r="B639" s="1" t="s">
        <v>31</v>
      </c>
      <c r="C639" s="1" t="s">
        <v>10</v>
      </c>
      <c r="D639" s="1" t="s">
        <v>53</v>
      </c>
      <c r="E639" s="1" t="s">
        <v>128</v>
      </c>
      <c r="F639" s="1" t="s">
        <v>2444</v>
      </c>
      <c r="G639" s="1" t="s">
        <v>2445</v>
      </c>
      <c r="H639" s="1" t="s">
        <v>561</v>
      </c>
    </row>
    <row r="640" spans="1:8">
      <c r="A640" s="1" t="s">
        <v>2446</v>
      </c>
      <c r="B640" s="1" t="s">
        <v>335</v>
      </c>
      <c r="C640" s="1" t="s">
        <v>18</v>
      </c>
      <c r="D640" s="1" t="s">
        <v>72</v>
      </c>
      <c r="E640" s="1" t="s">
        <v>128</v>
      </c>
      <c r="F640" s="1" t="s">
        <v>2447</v>
      </c>
      <c r="G640" s="1" t="s">
        <v>2448</v>
      </c>
      <c r="H640" s="1" t="s">
        <v>2449</v>
      </c>
    </row>
    <row r="641" spans="1:8">
      <c r="A641" s="1" t="s">
        <v>2450</v>
      </c>
      <c r="B641" s="1" t="s">
        <v>2451</v>
      </c>
      <c r="C641" s="1" t="s">
        <v>10</v>
      </c>
      <c r="D641" s="1"/>
      <c r="E641" s="1" t="s">
        <v>128</v>
      </c>
      <c r="F641" s="1" t="s">
        <v>2452</v>
      </c>
      <c r="G641" s="1" t="s">
        <v>2453</v>
      </c>
      <c r="H641" s="1" t="s">
        <v>2454</v>
      </c>
    </row>
    <row r="642" spans="1:8">
      <c r="A642" s="1" t="s">
        <v>2455</v>
      </c>
      <c r="B642" s="1" t="s">
        <v>1445</v>
      </c>
      <c r="C642" s="1" t="s">
        <v>18</v>
      </c>
      <c r="D642" s="1" t="s">
        <v>72</v>
      </c>
      <c r="E642" s="1" t="s">
        <v>128</v>
      </c>
      <c r="F642" s="1" t="s">
        <v>2456</v>
      </c>
      <c r="G642" s="1" t="s">
        <v>2457</v>
      </c>
      <c r="H642" s="1" t="s">
        <v>18</v>
      </c>
    </row>
    <row r="643" spans="1:8">
      <c r="A643" s="1" t="s">
        <v>2458</v>
      </c>
      <c r="B643" s="1" t="s">
        <v>64</v>
      </c>
      <c r="C643" s="1" t="s">
        <v>257</v>
      </c>
      <c r="D643" s="1"/>
      <c r="E643" s="1" t="s">
        <v>128</v>
      </c>
      <c r="F643" s="1" t="s">
        <v>2459</v>
      </c>
      <c r="G643" s="1" t="s">
        <v>2460</v>
      </c>
      <c r="H643" s="1" t="s">
        <v>1371</v>
      </c>
    </row>
    <row r="644" spans="1:8">
      <c r="A644" s="1" t="s">
        <v>2461</v>
      </c>
      <c r="B644" s="1" t="s">
        <v>143</v>
      </c>
      <c r="C644" s="1" t="s">
        <v>18</v>
      </c>
      <c r="D644" s="1"/>
      <c r="E644" s="1" t="s">
        <v>128</v>
      </c>
      <c r="F644" s="1" t="s">
        <v>2462</v>
      </c>
      <c r="G644" s="1" t="s">
        <v>2463</v>
      </c>
      <c r="H644" s="1" t="s">
        <v>857</v>
      </c>
    </row>
    <row r="645" spans="1:8">
      <c r="A645" s="1" t="s">
        <v>2464</v>
      </c>
      <c r="B645" s="1" t="s">
        <v>237</v>
      </c>
      <c r="C645" s="1" t="s">
        <v>18</v>
      </c>
      <c r="D645" s="1"/>
      <c r="E645" s="1" t="s">
        <v>128</v>
      </c>
      <c r="F645" s="1" t="s">
        <v>2465</v>
      </c>
      <c r="G645" s="1" t="s">
        <v>2466</v>
      </c>
      <c r="H645" s="1" t="s">
        <v>202</v>
      </c>
    </row>
    <row r="646" spans="1:8">
      <c r="A646" s="1" t="s">
        <v>2467</v>
      </c>
      <c r="B646" s="1" t="s">
        <v>634</v>
      </c>
      <c r="C646" s="1" t="s">
        <v>18</v>
      </c>
      <c r="D646" s="1" t="s">
        <v>96</v>
      </c>
      <c r="E646" s="1" t="s">
        <v>128</v>
      </c>
      <c r="F646" s="1" t="s">
        <v>2468</v>
      </c>
      <c r="G646" s="1" t="s">
        <v>2469</v>
      </c>
      <c r="H646" s="1" t="s">
        <v>620</v>
      </c>
    </row>
    <row r="647" spans="1:8">
      <c r="A647" s="1" t="s">
        <v>2470</v>
      </c>
      <c r="B647" s="1" t="s">
        <v>284</v>
      </c>
      <c r="C647" s="1" t="s">
        <v>18</v>
      </c>
      <c r="D647" s="1" t="s">
        <v>72</v>
      </c>
      <c r="E647" s="1" t="s">
        <v>128</v>
      </c>
      <c r="F647" s="1" t="s">
        <v>2471</v>
      </c>
      <c r="G647" s="1" t="s">
        <v>2472</v>
      </c>
      <c r="H647" s="1" t="s">
        <v>2473</v>
      </c>
    </row>
    <row r="648" spans="1:8">
      <c r="A648" s="1" t="s">
        <v>2474</v>
      </c>
      <c r="B648" s="1" t="s">
        <v>143</v>
      </c>
      <c r="C648" s="1" t="s">
        <v>511</v>
      </c>
      <c r="D648" s="1" t="s">
        <v>72</v>
      </c>
      <c r="E648" s="1" t="s">
        <v>128</v>
      </c>
      <c r="F648" s="1" t="s">
        <v>2475</v>
      </c>
      <c r="G648" s="1" t="s">
        <v>2476</v>
      </c>
      <c r="H648" s="1" t="s">
        <v>2477</v>
      </c>
    </row>
    <row r="649" spans="1:8">
      <c r="A649" s="1" t="s">
        <v>2478</v>
      </c>
      <c r="B649" s="1" t="s">
        <v>2479</v>
      </c>
      <c r="C649" s="1" t="s">
        <v>262</v>
      </c>
      <c r="D649" s="1" t="s">
        <v>53</v>
      </c>
      <c r="E649" s="1" t="s">
        <v>128</v>
      </c>
      <c r="F649" s="1" t="s">
        <v>2480</v>
      </c>
      <c r="G649" s="1" t="s">
        <v>2481</v>
      </c>
      <c r="H649" s="1" t="s">
        <v>265</v>
      </c>
    </row>
    <row r="650" spans="1:8">
      <c r="A650" s="1" t="s">
        <v>2482</v>
      </c>
      <c r="B650" s="1" t="s">
        <v>272</v>
      </c>
      <c r="C650" s="1" t="s">
        <v>149</v>
      </c>
      <c r="D650" s="1"/>
      <c r="E650" s="1" t="s">
        <v>128</v>
      </c>
      <c r="F650" s="1" t="s">
        <v>2483</v>
      </c>
      <c r="G650" s="1" t="s">
        <v>2484</v>
      </c>
      <c r="H650" s="1" t="s">
        <v>149</v>
      </c>
    </row>
    <row r="651" spans="1:8" ht="30">
      <c r="A651" s="1" t="s">
        <v>2485</v>
      </c>
      <c r="B651" s="1" t="s">
        <v>45</v>
      </c>
      <c r="C651" s="1" t="s">
        <v>18</v>
      </c>
      <c r="D651" s="1" t="s">
        <v>53</v>
      </c>
      <c r="E651" s="1" t="s">
        <v>128</v>
      </c>
      <c r="F651" s="1" t="s">
        <v>2486</v>
      </c>
      <c r="G651" s="2" t="s">
        <v>2487</v>
      </c>
      <c r="H651" s="1" t="s">
        <v>2488</v>
      </c>
    </row>
    <row r="652" spans="1:8">
      <c r="A652" s="1" t="s">
        <v>2489</v>
      </c>
      <c r="B652" s="1" t="s">
        <v>9</v>
      </c>
      <c r="C652" s="1" t="s">
        <v>18</v>
      </c>
      <c r="D652" s="1"/>
      <c r="E652" s="1" t="s">
        <v>128</v>
      </c>
      <c r="F652" s="1" t="s">
        <v>2490</v>
      </c>
      <c r="G652" s="1" t="s">
        <v>2491</v>
      </c>
      <c r="H652" s="1" t="s">
        <v>2209</v>
      </c>
    </row>
    <row r="653" spans="1:8">
      <c r="A653" s="1" t="s">
        <v>2492</v>
      </c>
      <c r="B653" s="1" t="s">
        <v>402</v>
      </c>
      <c r="C653" s="1" t="s">
        <v>18</v>
      </c>
      <c r="D653" s="1" t="s">
        <v>276</v>
      </c>
      <c r="E653" s="1" t="s">
        <v>128</v>
      </c>
      <c r="F653" s="1" t="s">
        <v>2493</v>
      </c>
      <c r="G653" s="1" t="s">
        <v>2494</v>
      </c>
      <c r="H653" s="1" t="s">
        <v>442</v>
      </c>
    </row>
    <row r="654" spans="1:8">
      <c r="A654" s="1" t="s">
        <v>2495</v>
      </c>
      <c r="B654" s="1" t="s">
        <v>9</v>
      </c>
      <c r="C654" s="1" t="s">
        <v>330</v>
      </c>
      <c r="D654" s="1" t="s">
        <v>285</v>
      </c>
      <c r="E654" s="1" t="s">
        <v>128</v>
      </c>
      <c r="F654" s="1" t="s">
        <v>2496</v>
      </c>
      <c r="G654" s="1" t="s">
        <v>2497</v>
      </c>
      <c r="H654" s="1" t="s">
        <v>2498</v>
      </c>
    </row>
    <row r="655" spans="1:8" ht="45">
      <c r="A655" s="1" t="s">
        <v>2499</v>
      </c>
      <c r="B655" s="1"/>
      <c r="C655" s="1" t="s">
        <v>18</v>
      </c>
      <c r="D655" s="1" t="s">
        <v>53</v>
      </c>
      <c r="E655" s="1" t="s">
        <v>128</v>
      </c>
      <c r="F655" s="1" t="s">
        <v>2500</v>
      </c>
      <c r="G655" s="2" t="s">
        <v>2430</v>
      </c>
      <c r="H655" s="1" t="s">
        <v>2501</v>
      </c>
    </row>
    <row r="656" spans="1:8">
      <c r="A656" s="1" t="s">
        <v>2502</v>
      </c>
      <c r="B656" s="1" t="s">
        <v>105</v>
      </c>
      <c r="C656" s="1" t="s">
        <v>10</v>
      </c>
      <c r="D656" s="1" t="s">
        <v>39</v>
      </c>
      <c r="E656" s="1" t="s">
        <v>128</v>
      </c>
      <c r="F656" s="1" t="s">
        <v>2503</v>
      </c>
      <c r="G656" s="1" t="s">
        <v>2504</v>
      </c>
      <c r="H656" s="1" t="s">
        <v>76</v>
      </c>
    </row>
    <row r="657" spans="1:8">
      <c r="A657" s="1" t="s">
        <v>2505</v>
      </c>
      <c r="B657" s="1" t="s">
        <v>2506</v>
      </c>
      <c r="C657" s="1" t="s">
        <v>18</v>
      </c>
      <c r="D657" s="1"/>
      <c r="E657" s="1" t="s">
        <v>128</v>
      </c>
      <c r="F657" s="1" t="s">
        <v>2507</v>
      </c>
      <c r="G657" s="1" t="s">
        <v>2508</v>
      </c>
      <c r="H657" s="1" t="s">
        <v>374</v>
      </c>
    </row>
    <row r="658" spans="1:8">
      <c r="A658" s="1" t="s">
        <v>2509</v>
      </c>
      <c r="B658" s="1" t="s">
        <v>194</v>
      </c>
      <c r="C658" s="1" t="s">
        <v>330</v>
      </c>
      <c r="D658" s="1" t="s">
        <v>150</v>
      </c>
      <c r="E658" s="1" t="s">
        <v>128</v>
      </c>
      <c r="F658" s="1" t="s">
        <v>2510</v>
      </c>
      <c r="G658" s="1" t="s">
        <v>2511</v>
      </c>
      <c r="H658" s="1" t="s">
        <v>330</v>
      </c>
    </row>
    <row r="659" spans="1:8">
      <c r="A659" s="1" t="s">
        <v>2512</v>
      </c>
      <c r="B659" s="1" t="s">
        <v>2513</v>
      </c>
      <c r="C659" s="1" t="s">
        <v>52</v>
      </c>
      <c r="D659" s="1"/>
      <c r="E659" s="1" t="s">
        <v>128</v>
      </c>
      <c r="F659" s="1" t="s">
        <v>2514</v>
      </c>
      <c r="G659" s="1" t="s">
        <v>2515</v>
      </c>
      <c r="H659" s="1" t="s">
        <v>2516</v>
      </c>
    </row>
    <row r="660" spans="1:8">
      <c r="A660" s="1" t="s">
        <v>2517</v>
      </c>
      <c r="B660" s="1" t="s">
        <v>729</v>
      </c>
      <c r="C660" s="1" t="s">
        <v>18</v>
      </c>
      <c r="D660" s="1" t="s">
        <v>72</v>
      </c>
      <c r="E660" s="1" t="s">
        <v>128</v>
      </c>
      <c r="F660" s="1" t="s">
        <v>2518</v>
      </c>
      <c r="G660" s="1" t="s">
        <v>2519</v>
      </c>
      <c r="H660" s="1" t="s">
        <v>620</v>
      </c>
    </row>
    <row r="661" spans="1:8">
      <c r="A661" s="1" t="s">
        <v>2520</v>
      </c>
      <c r="B661" s="1" t="s">
        <v>2521</v>
      </c>
      <c r="C661" s="1" t="s">
        <v>18</v>
      </c>
      <c r="D661" s="1"/>
      <c r="E661" s="1" t="s">
        <v>128</v>
      </c>
      <c r="F661" s="1" t="s">
        <v>2522</v>
      </c>
      <c r="G661" s="1" t="s">
        <v>2523</v>
      </c>
      <c r="H661" s="1" t="s">
        <v>29</v>
      </c>
    </row>
    <row r="662" spans="1:8">
      <c r="A662" s="1" t="s">
        <v>2524</v>
      </c>
      <c r="B662" s="1" t="s">
        <v>237</v>
      </c>
      <c r="C662" s="1" t="s">
        <v>18</v>
      </c>
      <c r="D662" s="1" t="s">
        <v>72</v>
      </c>
      <c r="E662" s="1" t="s">
        <v>128</v>
      </c>
      <c r="F662" s="1" t="s">
        <v>2525</v>
      </c>
      <c r="G662" s="1" t="s">
        <v>2526</v>
      </c>
      <c r="H662" s="1" t="s">
        <v>442</v>
      </c>
    </row>
    <row r="663" spans="1:8">
      <c r="A663" s="1" t="s">
        <v>2527</v>
      </c>
      <c r="B663" s="1" t="s">
        <v>127</v>
      </c>
      <c r="C663" s="1" t="s">
        <v>149</v>
      </c>
      <c r="D663" s="1" t="s">
        <v>285</v>
      </c>
      <c r="E663" s="1" t="s">
        <v>128</v>
      </c>
      <c r="F663" s="1" t="s">
        <v>2528</v>
      </c>
      <c r="G663" s="1" t="s">
        <v>2529</v>
      </c>
      <c r="H663" s="1" t="s">
        <v>467</v>
      </c>
    </row>
    <row r="664" spans="1:8">
      <c r="A664" s="1" t="s">
        <v>2530</v>
      </c>
      <c r="B664" s="1" t="s">
        <v>402</v>
      </c>
      <c r="C664" s="1" t="s">
        <v>18</v>
      </c>
      <c r="D664" s="1" t="s">
        <v>53</v>
      </c>
      <c r="E664" s="1" t="s">
        <v>128</v>
      </c>
      <c r="F664" s="1" t="s">
        <v>2531</v>
      </c>
      <c r="G664" s="1" t="s">
        <v>2532</v>
      </c>
      <c r="H664" s="1" t="s">
        <v>202</v>
      </c>
    </row>
    <row r="665" spans="1:8">
      <c r="A665" s="1" t="s">
        <v>2533</v>
      </c>
      <c r="B665" s="1" t="s">
        <v>767</v>
      </c>
      <c r="C665" s="1" t="s">
        <v>511</v>
      </c>
      <c r="D665" s="1" t="s">
        <v>2534</v>
      </c>
      <c r="E665" s="1" t="s">
        <v>128</v>
      </c>
      <c r="F665" s="1" t="s">
        <v>2535</v>
      </c>
      <c r="G665" s="1" t="s">
        <v>2536</v>
      </c>
      <c r="H665" s="1" t="s">
        <v>2147</v>
      </c>
    </row>
    <row r="666" spans="1:8">
      <c r="A666" s="1" t="s">
        <v>2537</v>
      </c>
      <c r="B666" s="1" t="s">
        <v>245</v>
      </c>
      <c r="C666" s="1" t="s">
        <v>18</v>
      </c>
      <c r="D666" s="1" t="s">
        <v>11</v>
      </c>
      <c r="E666" s="1" t="s">
        <v>128</v>
      </c>
      <c r="F666" s="1" t="s">
        <v>2538</v>
      </c>
      <c r="G666" s="1" t="s">
        <v>2539</v>
      </c>
      <c r="H666" s="1" t="s">
        <v>2488</v>
      </c>
    </row>
    <row r="667" spans="1:8">
      <c r="A667" s="1" t="s">
        <v>2540</v>
      </c>
      <c r="B667" s="1" t="s">
        <v>284</v>
      </c>
      <c r="C667" s="1" t="s">
        <v>18</v>
      </c>
      <c r="D667" s="1"/>
      <c r="E667" s="1" t="s">
        <v>128</v>
      </c>
      <c r="F667" s="1" t="s">
        <v>2541</v>
      </c>
      <c r="G667" s="1" t="s">
        <v>2542</v>
      </c>
      <c r="H667" s="1" t="s">
        <v>538</v>
      </c>
    </row>
    <row r="668" spans="1:8">
      <c r="A668" s="1" t="s">
        <v>2543</v>
      </c>
      <c r="B668" s="1" t="s">
        <v>284</v>
      </c>
      <c r="C668" s="1" t="s">
        <v>18</v>
      </c>
      <c r="D668" s="1"/>
      <c r="E668" s="1" t="s">
        <v>128</v>
      </c>
      <c r="F668" s="1" t="s">
        <v>2544</v>
      </c>
      <c r="G668" s="1" t="s">
        <v>2415</v>
      </c>
      <c r="H668" s="1" t="s">
        <v>300</v>
      </c>
    </row>
    <row r="669" spans="1:8">
      <c r="A669" s="1" t="s">
        <v>2545</v>
      </c>
      <c r="B669" s="1" t="s">
        <v>316</v>
      </c>
      <c r="C669" s="1" t="s">
        <v>18</v>
      </c>
      <c r="D669" s="1"/>
      <c r="E669" s="1" t="s">
        <v>128</v>
      </c>
      <c r="F669" s="1" t="s">
        <v>2546</v>
      </c>
      <c r="G669" s="1" t="s">
        <v>2547</v>
      </c>
      <c r="H669" s="1" t="s">
        <v>29</v>
      </c>
    </row>
    <row r="670" spans="1:8">
      <c r="A670" s="1" t="s">
        <v>2548</v>
      </c>
      <c r="B670" s="1" t="s">
        <v>204</v>
      </c>
      <c r="C670" s="1" t="s">
        <v>18</v>
      </c>
      <c r="D670" s="1" t="s">
        <v>72</v>
      </c>
      <c r="E670" s="1" t="s">
        <v>128</v>
      </c>
      <c r="F670" s="1" t="s">
        <v>2549</v>
      </c>
      <c r="G670" s="1" t="s">
        <v>2550</v>
      </c>
      <c r="H670" s="1" t="s">
        <v>29</v>
      </c>
    </row>
    <row r="671" spans="1:8">
      <c r="A671" s="1" t="s">
        <v>2551</v>
      </c>
      <c r="B671" s="1" t="s">
        <v>634</v>
      </c>
      <c r="C671" s="1" t="s">
        <v>18</v>
      </c>
      <c r="D671" s="1" t="s">
        <v>72</v>
      </c>
      <c r="E671" s="1" t="s">
        <v>128</v>
      </c>
      <c r="F671" s="1" t="s">
        <v>2552</v>
      </c>
      <c r="G671" s="1" t="s">
        <v>2472</v>
      </c>
      <c r="H671" s="1" t="s">
        <v>2553</v>
      </c>
    </row>
    <row r="672" spans="1:8">
      <c r="A672" s="1" t="s">
        <v>2554</v>
      </c>
      <c r="B672" s="1" t="s">
        <v>132</v>
      </c>
      <c r="C672" s="1" t="s">
        <v>18</v>
      </c>
      <c r="D672" s="1" t="s">
        <v>246</v>
      </c>
      <c r="E672" s="1" t="s">
        <v>128</v>
      </c>
      <c r="F672" s="1" t="s">
        <v>2555</v>
      </c>
      <c r="G672" s="1" t="s">
        <v>2556</v>
      </c>
      <c r="H672" s="1" t="s">
        <v>620</v>
      </c>
    </row>
    <row r="673" spans="1:8">
      <c r="A673" s="1" t="s">
        <v>2557</v>
      </c>
      <c r="B673" s="1" t="s">
        <v>316</v>
      </c>
      <c r="C673" s="1" t="s">
        <v>10</v>
      </c>
      <c r="D673" s="1" t="s">
        <v>276</v>
      </c>
      <c r="E673" s="1" t="s">
        <v>128</v>
      </c>
      <c r="F673" s="1" t="s">
        <v>2558</v>
      </c>
      <c r="G673" s="1" t="s">
        <v>2559</v>
      </c>
      <c r="H673" s="1" t="s">
        <v>2560</v>
      </c>
    </row>
    <row r="674" spans="1:8">
      <c r="A674" s="1" t="s">
        <v>2561</v>
      </c>
      <c r="B674" s="1" t="s">
        <v>180</v>
      </c>
      <c r="C674" s="1" t="s">
        <v>18</v>
      </c>
      <c r="D674" s="1" t="s">
        <v>72</v>
      </c>
      <c r="E674" s="1" t="s">
        <v>128</v>
      </c>
      <c r="F674" s="1" t="s">
        <v>2562</v>
      </c>
      <c r="G674" s="1" t="s">
        <v>2563</v>
      </c>
      <c r="H674" s="1" t="s">
        <v>18</v>
      </c>
    </row>
    <row r="675" spans="1:8">
      <c r="A675" s="1" t="s">
        <v>2564</v>
      </c>
      <c r="B675" s="1" t="s">
        <v>110</v>
      </c>
      <c r="C675" s="1" t="s">
        <v>511</v>
      </c>
      <c r="D675" s="1"/>
      <c r="E675" s="1" t="s">
        <v>128</v>
      </c>
      <c r="F675" s="1" t="s">
        <v>2565</v>
      </c>
      <c r="G675" s="1" t="s">
        <v>2566</v>
      </c>
      <c r="H675" s="1" t="s">
        <v>1497</v>
      </c>
    </row>
    <row r="676" spans="1:8">
      <c r="A676" s="1" t="s">
        <v>2567</v>
      </c>
      <c r="B676" s="1" t="s">
        <v>194</v>
      </c>
      <c r="C676" s="1" t="s">
        <v>233</v>
      </c>
      <c r="D676" s="1" t="s">
        <v>46</v>
      </c>
      <c r="E676" s="1" t="s">
        <v>128</v>
      </c>
      <c r="F676" s="1" t="s">
        <v>2568</v>
      </c>
      <c r="G676" s="1" t="s">
        <v>2569</v>
      </c>
      <c r="H676" s="1" t="s">
        <v>2570</v>
      </c>
    </row>
    <row r="677" spans="1:8">
      <c r="A677" s="1" t="s">
        <v>2571</v>
      </c>
      <c r="B677" s="1" t="s">
        <v>2572</v>
      </c>
      <c r="C677" s="1" t="s">
        <v>18</v>
      </c>
      <c r="D677" s="1" t="s">
        <v>72</v>
      </c>
      <c r="E677" s="1" t="s">
        <v>128</v>
      </c>
      <c r="F677" s="1" t="s">
        <v>2573</v>
      </c>
      <c r="G677" s="1" t="s">
        <v>2574</v>
      </c>
      <c r="H677" s="1" t="s">
        <v>43</v>
      </c>
    </row>
    <row r="678" spans="1:8">
      <c r="A678" s="1" t="s">
        <v>2575</v>
      </c>
      <c r="B678" s="1"/>
      <c r="C678" s="1" t="s">
        <v>262</v>
      </c>
      <c r="D678" s="1"/>
      <c r="E678" s="1" t="s">
        <v>128</v>
      </c>
      <c r="F678" s="1" t="s">
        <v>2576</v>
      </c>
      <c r="G678" s="1" t="s">
        <v>2577</v>
      </c>
      <c r="H678" s="1" t="s">
        <v>2578</v>
      </c>
    </row>
    <row r="679" spans="1:8">
      <c r="A679" s="1" t="s">
        <v>2579</v>
      </c>
      <c r="B679" s="1" t="s">
        <v>1621</v>
      </c>
      <c r="C679" s="1" t="s">
        <v>18</v>
      </c>
      <c r="D679" s="1" t="s">
        <v>150</v>
      </c>
      <c r="E679" s="1" t="s">
        <v>128</v>
      </c>
      <c r="F679" s="1" t="s">
        <v>2580</v>
      </c>
      <c r="G679" s="1" t="s">
        <v>2581</v>
      </c>
      <c r="H679" s="1" t="s">
        <v>2582</v>
      </c>
    </row>
    <row r="680" spans="1:8">
      <c r="A680" s="1" t="s">
        <v>2583</v>
      </c>
      <c r="B680" s="1" t="s">
        <v>2584</v>
      </c>
      <c r="C680" s="1" t="s">
        <v>18</v>
      </c>
      <c r="D680" s="1" t="s">
        <v>72</v>
      </c>
      <c r="E680" s="1" t="s">
        <v>128</v>
      </c>
      <c r="F680" s="1" t="s">
        <v>2585</v>
      </c>
      <c r="G680" s="1" t="s">
        <v>2586</v>
      </c>
      <c r="H680" s="1" t="s">
        <v>2587</v>
      </c>
    </row>
    <row r="681" spans="1:8">
      <c r="A681" s="1" t="s">
        <v>2588</v>
      </c>
      <c r="B681" s="1" t="s">
        <v>180</v>
      </c>
      <c r="C681" s="1" t="s">
        <v>18</v>
      </c>
      <c r="D681" s="1" t="s">
        <v>96</v>
      </c>
      <c r="E681" s="1" t="s">
        <v>128</v>
      </c>
      <c r="F681" s="1" t="s">
        <v>2589</v>
      </c>
      <c r="G681" s="1" t="s">
        <v>2590</v>
      </c>
      <c r="H681" s="1" t="s">
        <v>29</v>
      </c>
    </row>
    <row r="682" spans="1:8">
      <c r="A682" s="1" t="s">
        <v>2591</v>
      </c>
      <c r="B682" s="1" t="s">
        <v>2592</v>
      </c>
      <c r="C682" s="1"/>
      <c r="D682" s="1" t="s">
        <v>150</v>
      </c>
      <c r="E682" s="1" t="s">
        <v>128</v>
      </c>
      <c r="F682" s="1" t="s">
        <v>2593</v>
      </c>
      <c r="G682" s="1" t="s">
        <v>2594</v>
      </c>
      <c r="H682" s="1"/>
    </row>
    <row r="683" spans="1:8">
      <c r="A683" s="1" t="s">
        <v>2595</v>
      </c>
      <c r="B683" s="1" t="s">
        <v>2596</v>
      </c>
      <c r="C683" s="1" t="s">
        <v>511</v>
      </c>
      <c r="D683" s="1"/>
      <c r="E683" s="1" t="s">
        <v>128</v>
      </c>
      <c r="F683" s="1" t="s">
        <v>2597</v>
      </c>
      <c r="G683" s="1" t="s">
        <v>2598</v>
      </c>
      <c r="H683" s="1" t="s">
        <v>2599</v>
      </c>
    </row>
    <row r="684" spans="1:8">
      <c r="A684" s="1" t="s">
        <v>2600</v>
      </c>
      <c r="B684" s="1" t="s">
        <v>31</v>
      </c>
      <c r="C684" s="1" t="s">
        <v>511</v>
      </c>
      <c r="D684" s="1"/>
      <c r="E684" s="1" t="s">
        <v>128</v>
      </c>
      <c r="F684" s="1" t="s">
        <v>2601</v>
      </c>
      <c r="G684" s="1" t="s">
        <v>2602</v>
      </c>
      <c r="H684" s="1" t="s">
        <v>2163</v>
      </c>
    </row>
    <row r="685" spans="1:8">
      <c r="A685" s="1" t="s">
        <v>2603</v>
      </c>
      <c r="B685" s="1" t="s">
        <v>2604</v>
      </c>
      <c r="C685" s="1" t="s">
        <v>18</v>
      </c>
      <c r="D685" s="1" t="s">
        <v>72</v>
      </c>
      <c r="E685" s="1" t="s">
        <v>128</v>
      </c>
      <c r="F685" s="1" t="s">
        <v>2605</v>
      </c>
      <c r="G685" s="1" t="s">
        <v>2606</v>
      </c>
      <c r="H685" s="1" t="s">
        <v>319</v>
      </c>
    </row>
    <row r="686" spans="1:8">
      <c r="A686" s="1" t="s">
        <v>2607</v>
      </c>
      <c r="B686" s="1" t="s">
        <v>194</v>
      </c>
      <c r="C686" s="1" t="s">
        <v>18</v>
      </c>
      <c r="D686" s="1" t="s">
        <v>72</v>
      </c>
      <c r="E686" s="1" t="s">
        <v>128</v>
      </c>
      <c r="F686" s="1" t="s">
        <v>2608</v>
      </c>
      <c r="G686" s="1" t="s">
        <v>2609</v>
      </c>
      <c r="H686" s="1" t="s">
        <v>29</v>
      </c>
    </row>
    <row r="687" spans="1:8">
      <c r="A687" s="1" t="s">
        <v>2610</v>
      </c>
      <c r="B687" s="1" t="s">
        <v>31</v>
      </c>
      <c r="C687" s="1" t="s">
        <v>511</v>
      </c>
      <c r="D687" s="1" t="s">
        <v>96</v>
      </c>
      <c r="E687" s="1" t="s">
        <v>128</v>
      </c>
      <c r="F687" s="1" t="s">
        <v>2611</v>
      </c>
      <c r="G687" s="1" t="s">
        <v>2612</v>
      </c>
      <c r="H687" s="1" t="s">
        <v>2613</v>
      </c>
    </row>
    <row r="688" spans="1:8">
      <c r="A688" s="1" t="s">
        <v>2614</v>
      </c>
      <c r="B688" s="1" t="s">
        <v>2615</v>
      </c>
      <c r="C688" s="1" t="s">
        <v>257</v>
      </c>
      <c r="D688" s="1"/>
      <c r="E688" s="1" t="s">
        <v>128</v>
      </c>
      <c r="F688" s="1" t="s">
        <v>2616</v>
      </c>
      <c r="G688" s="1" t="s">
        <v>2617</v>
      </c>
      <c r="H688" s="1" t="s">
        <v>257</v>
      </c>
    </row>
    <row r="689" spans="1:8">
      <c r="A689" s="1" t="s">
        <v>2618</v>
      </c>
      <c r="B689" s="1" t="s">
        <v>2619</v>
      </c>
      <c r="C689" s="1" t="s">
        <v>18</v>
      </c>
      <c r="D689" s="1" t="s">
        <v>72</v>
      </c>
      <c r="E689" s="1" t="s">
        <v>128</v>
      </c>
      <c r="F689" s="1" t="s">
        <v>2620</v>
      </c>
      <c r="G689" s="1" t="s">
        <v>2621</v>
      </c>
      <c r="H689" s="1" t="s">
        <v>928</v>
      </c>
    </row>
    <row r="690" spans="1:8">
      <c r="A690" s="1" t="s">
        <v>2622</v>
      </c>
      <c r="B690" s="1" t="s">
        <v>2623</v>
      </c>
      <c r="C690" s="1" t="s">
        <v>18</v>
      </c>
      <c r="D690" s="1"/>
      <c r="E690" s="1" t="s">
        <v>128</v>
      </c>
      <c r="F690" s="1" t="s">
        <v>2624</v>
      </c>
      <c r="G690" s="1" t="s">
        <v>2569</v>
      </c>
      <c r="H690" s="1" t="s">
        <v>1671</v>
      </c>
    </row>
    <row r="691" spans="1:8">
      <c r="A691" s="1" t="s">
        <v>2625</v>
      </c>
      <c r="B691" s="1" t="s">
        <v>138</v>
      </c>
      <c r="C691" s="1" t="s">
        <v>257</v>
      </c>
      <c r="D691" s="1" t="s">
        <v>2626</v>
      </c>
      <c r="E691" s="1" t="s">
        <v>128</v>
      </c>
      <c r="F691" s="1" t="s">
        <v>2627</v>
      </c>
      <c r="G691" s="1" t="s">
        <v>2628</v>
      </c>
      <c r="H691" s="1" t="s">
        <v>2629</v>
      </c>
    </row>
    <row r="692" spans="1:8">
      <c r="A692" s="1" t="s">
        <v>2630</v>
      </c>
      <c r="B692" s="1" t="s">
        <v>2631</v>
      </c>
      <c r="C692" s="1" t="s">
        <v>18</v>
      </c>
      <c r="D692" s="1" t="s">
        <v>53</v>
      </c>
      <c r="E692" s="1" t="s">
        <v>128</v>
      </c>
      <c r="F692" s="1" t="s">
        <v>2632</v>
      </c>
      <c r="G692" s="1" t="s">
        <v>2633</v>
      </c>
      <c r="H692" s="1" t="s">
        <v>2634</v>
      </c>
    </row>
    <row r="693" spans="1:8">
      <c r="A693" s="1" t="s">
        <v>2635</v>
      </c>
      <c r="B693" s="1" t="s">
        <v>64</v>
      </c>
      <c r="C693" s="1" t="s">
        <v>18</v>
      </c>
      <c r="D693" s="1"/>
      <c r="E693" s="1" t="s">
        <v>128</v>
      </c>
      <c r="F693" s="1" t="s">
        <v>2636</v>
      </c>
      <c r="G693" s="1" t="s">
        <v>2637</v>
      </c>
      <c r="H693" s="1" t="s">
        <v>620</v>
      </c>
    </row>
    <row r="694" spans="1:8">
      <c r="A694" s="1" t="s">
        <v>2638</v>
      </c>
      <c r="B694" s="1" t="s">
        <v>194</v>
      </c>
      <c r="C694" s="1" t="s">
        <v>511</v>
      </c>
      <c r="D694" s="1" t="s">
        <v>72</v>
      </c>
      <c r="E694" s="1" t="s">
        <v>128</v>
      </c>
      <c r="F694" s="1" t="s">
        <v>2639</v>
      </c>
      <c r="G694" s="1" t="s">
        <v>2640</v>
      </c>
      <c r="H694" s="1" t="s">
        <v>2327</v>
      </c>
    </row>
    <row r="695" spans="1:8">
      <c r="A695" s="1" t="s">
        <v>2641</v>
      </c>
      <c r="B695" s="1" t="s">
        <v>45</v>
      </c>
      <c r="C695" s="1" t="s">
        <v>18</v>
      </c>
      <c r="D695" s="1" t="s">
        <v>133</v>
      </c>
      <c r="E695" s="1" t="s">
        <v>128</v>
      </c>
      <c r="F695" s="1" t="s">
        <v>2642</v>
      </c>
      <c r="G695" s="1" t="s">
        <v>2643</v>
      </c>
      <c r="H695" s="1" t="s">
        <v>1064</v>
      </c>
    </row>
    <row r="696" spans="1:8">
      <c r="A696" s="1" t="s">
        <v>2644</v>
      </c>
      <c r="B696" s="1" t="s">
        <v>439</v>
      </c>
      <c r="C696" s="1" t="s">
        <v>511</v>
      </c>
      <c r="D696" s="1" t="s">
        <v>285</v>
      </c>
      <c r="E696" s="1" t="s">
        <v>128</v>
      </c>
      <c r="F696" s="1" t="s">
        <v>2645</v>
      </c>
      <c r="G696" s="1" t="s">
        <v>2646</v>
      </c>
      <c r="H696" s="1" t="s">
        <v>684</v>
      </c>
    </row>
    <row r="697" spans="1:8">
      <c r="A697" s="1" t="s">
        <v>2647</v>
      </c>
      <c r="B697" s="1" t="s">
        <v>31</v>
      </c>
      <c r="C697" s="1" t="s">
        <v>18</v>
      </c>
      <c r="D697" s="1" t="s">
        <v>133</v>
      </c>
      <c r="E697" s="1" t="s">
        <v>128</v>
      </c>
      <c r="F697" s="1" t="s">
        <v>2648</v>
      </c>
      <c r="G697" s="1" t="s">
        <v>2649</v>
      </c>
      <c r="H697" s="1" t="s">
        <v>374</v>
      </c>
    </row>
    <row r="698" spans="1:8">
      <c r="A698" s="1" t="s">
        <v>2650</v>
      </c>
      <c r="B698" s="1" t="s">
        <v>9</v>
      </c>
      <c r="C698" s="1" t="s">
        <v>257</v>
      </c>
      <c r="D698" s="1" t="s">
        <v>53</v>
      </c>
      <c r="E698" s="1" t="s">
        <v>128</v>
      </c>
      <c r="F698" s="1" t="s">
        <v>2651</v>
      </c>
      <c r="G698" s="1" t="s">
        <v>2652</v>
      </c>
      <c r="H698" s="1" t="s">
        <v>260</v>
      </c>
    </row>
    <row r="699" spans="1:8">
      <c r="A699" s="1" t="s">
        <v>2653</v>
      </c>
      <c r="B699" s="1"/>
      <c r="C699" s="1" t="s">
        <v>18</v>
      </c>
      <c r="D699" s="1" t="s">
        <v>276</v>
      </c>
      <c r="E699" s="1" t="s">
        <v>128</v>
      </c>
      <c r="F699" s="1" t="s">
        <v>2654</v>
      </c>
      <c r="G699" s="1" t="s">
        <v>2655</v>
      </c>
      <c r="H699" s="1" t="s">
        <v>2656</v>
      </c>
    </row>
    <row r="700" spans="1:8">
      <c r="A700" s="1" t="s">
        <v>2657</v>
      </c>
      <c r="B700" s="1" t="s">
        <v>341</v>
      </c>
      <c r="C700" s="1" t="s">
        <v>262</v>
      </c>
      <c r="D700" s="1" t="s">
        <v>150</v>
      </c>
      <c r="E700" s="1" t="s">
        <v>128</v>
      </c>
      <c r="F700" s="1" t="s">
        <v>2658</v>
      </c>
      <c r="G700" s="1" t="s">
        <v>2659</v>
      </c>
      <c r="H700" s="1" t="s">
        <v>265</v>
      </c>
    </row>
    <row r="701" spans="1:8">
      <c r="A701" s="1" t="s">
        <v>2660</v>
      </c>
      <c r="B701" s="1" t="s">
        <v>2313</v>
      </c>
      <c r="C701" s="1" t="s">
        <v>18</v>
      </c>
      <c r="D701" s="1" t="s">
        <v>96</v>
      </c>
      <c r="E701" s="1" t="s">
        <v>128</v>
      </c>
      <c r="F701" s="1" t="s">
        <v>2661</v>
      </c>
      <c r="G701" s="1" t="s">
        <v>2662</v>
      </c>
      <c r="H701" s="1" t="s">
        <v>29</v>
      </c>
    </row>
    <row r="702" spans="1:8">
      <c r="A702" s="1" t="s">
        <v>2663</v>
      </c>
      <c r="B702" s="1" t="s">
        <v>568</v>
      </c>
      <c r="C702" s="1" t="s">
        <v>511</v>
      </c>
      <c r="D702" s="1" t="s">
        <v>72</v>
      </c>
      <c r="E702" s="1" t="s">
        <v>128</v>
      </c>
      <c r="F702" s="1" t="s">
        <v>2664</v>
      </c>
      <c r="G702" s="1" t="s">
        <v>2665</v>
      </c>
      <c r="H702" s="1" t="s">
        <v>1412</v>
      </c>
    </row>
    <row r="703" spans="1:8">
      <c r="A703" s="1" t="s">
        <v>2666</v>
      </c>
      <c r="B703" s="1" t="s">
        <v>110</v>
      </c>
      <c r="C703" s="1" t="s">
        <v>18</v>
      </c>
      <c r="D703" s="1" t="s">
        <v>53</v>
      </c>
      <c r="E703" s="1" t="s">
        <v>128</v>
      </c>
      <c r="F703" s="1" t="s">
        <v>2667</v>
      </c>
      <c r="G703" s="1" t="s">
        <v>2668</v>
      </c>
      <c r="H703" s="1" t="s">
        <v>781</v>
      </c>
    </row>
    <row r="704" spans="1:8">
      <c r="A704" s="1" t="s">
        <v>2669</v>
      </c>
      <c r="B704" s="1" t="s">
        <v>143</v>
      </c>
      <c r="C704" s="1" t="s">
        <v>18</v>
      </c>
      <c r="D704" s="1" t="s">
        <v>72</v>
      </c>
      <c r="E704" s="1" t="s">
        <v>128</v>
      </c>
      <c r="F704" s="1" t="s">
        <v>2670</v>
      </c>
      <c r="G704" s="1" t="s">
        <v>2671</v>
      </c>
      <c r="H704" s="1" t="s">
        <v>1024</v>
      </c>
    </row>
    <row r="705" spans="1:8">
      <c r="A705" s="1" t="s">
        <v>2672</v>
      </c>
      <c r="B705" s="1" t="s">
        <v>180</v>
      </c>
      <c r="C705" s="1" t="s">
        <v>511</v>
      </c>
      <c r="D705" s="1"/>
      <c r="E705" s="1" t="s">
        <v>128</v>
      </c>
      <c r="F705" s="1" t="s">
        <v>2673</v>
      </c>
      <c r="G705" s="1" t="s">
        <v>2674</v>
      </c>
      <c r="H705" s="1" t="s">
        <v>2675</v>
      </c>
    </row>
    <row r="706" spans="1:8">
      <c r="A706" s="1" t="s">
        <v>2676</v>
      </c>
      <c r="B706" s="1" t="s">
        <v>245</v>
      </c>
      <c r="C706" s="1" t="s">
        <v>262</v>
      </c>
      <c r="D706" s="1"/>
      <c r="E706" s="1" t="s">
        <v>128</v>
      </c>
      <c r="F706" s="1" t="s">
        <v>2677</v>
      </c>
      <c r="G706" s="1" t="s">
        <v>2678</v>
      </c>
      <c r="H706" s="1" t="s">
        <v>2679</v>
      </c>
    </row>
    <row r="707" spans="1:8">
      <c r="A707" s="1" t="s">
        <v>2680</v>
      </c>
      <c r="B707" s="1" t="s">
        <v>180</v>
      </c>
      <c r="C707" s="1" t="s">
        <v>18</v>
      </c>
      <c r="D707" s="1" t="s">
        <v>11</v>
      </c>
      <c r="E707" s="1" t="s">
        <v>128</v>
      </c>
      <c r="F707" s="1" t="s">
        <v>2681</v>
      </c>
      <c r="G707" s="1" t="s">
        <v>2633</v>
      </c>
      <c r="H707" s="1" t="s">
        <v>2682</v>
      </c>
    </row>
    <row r="708" spans="1:8">
      <c r="A708" s="1" t="s">
        <v>2683</v>
      </c>
      <c r="B708" s="1" t="s">
        <v>272</v>
      </c>
      <c r="C708" s="1" t="s">
        <v>262</v>
      </c>
      <c r="D708" s="1"/>
      <c r="E708" s="1" t="s">
        <v>128</v>
      </c>
      <c r="F708" s="1" t="s">
        <v>2684</v>
      </c>
      <c r="G708" s="1" t="s">
        <v>2678</v>
      </c>
      <c r="H708" s="1" t="s">
        <v>305</v>
      </c>
    </row>
    <row r="709" spans="1:8">
      <c r="A709" s="1" t="s">
        <v>2685</v>
      </c>
      <c r="B709" s="1" t="s">
        <v>995</v>
      </c>
      <c r="C709" s="1" t="s">
        <v>10</v>
      </c>
      <c r="D709" s="1" t="s">
        <v>53</v>
      </c>
      <c r="E709" s="1" t="s">
        <v>128</v>
      </c>
      <c r="F709" s="1" t="s">
        <v>2686</v>
      </c>
      <c r="G709" s="1" t="s">
        <v>2687</v>
      </c>
      <c r="H709" s="1" t="s">
        <v>305</v>
      </c>
    </row>
    <row r="710" spans="1:8">
      <c r="A710" s="1" t="s">
        <v>2688</v>
      </c>
      <c r="B710" s="1" t="s">
        <v>2689</v>
      </c>
      <c r="C710" s="1" t="s">
        <v>18</v>
      </c>
      <c r="D710" s="1" t="s">
        <v>72</v>
      </c>
      <c r="E710" s="1" t="s">
        <v>128</v>
      </c>
      <c r="F710" s="1" t="s">
        <v>2690</v>
      </c>
      <c r="G710" s="1" t="s">
        <v>2691</v>
      </c>
      <c r="H710" s="1" t="s">
        <v>590</v>
      </c>
    </row>
    <row r="711" spans="1:8">
      <c r="A711" s="1" t="s">
        <v>2692</v>
      </c>
      <c r="B711" s="1" t="s">
        <v>558</v>
      </c>
      <c r="C711" s="1" t="s">
        <v>511</v>
      </c>
      <c r="D711" s="1" t="s">
        <v>53</v>
      </c>
      <c r="E711" s="1" t="s">
        <v>128</v>
      </c>
      <c r="F711" s="1" t="s">
        <v>2693</v>
      </c>
      <c r="G711" s="1" t="s">
        <v>2694</v>
      </c>
      <c r="H711" s="1" t="s">
        <v>684</v>
      </c>
    </row>
    <row r="712" spans="1:8">
      <c r="A712" s="1" t="s">
        <v>2695</v>
      </c>
      <c r="B712" s="1"/>
      <c r="C712" s="1"/>
      <c r="D712" s="1" t="s">
        <v>39</v>
      </c>
      <c r="E712" s="1" t="s">
        <v>128</v>
      </c>
      <c r="F712" s="1" t="s">
        <v>2696</v>
      </c>
      <c r="G712" s="1" t="s">
        <v>2697</v>
      </c>
      <c r="H712" s="1" t="s">
        <v>2698</v>
      </c>
    </row>
    <row r="713" spans="1:8">
      <c r="A713" s="1" t="s">
        <v>2699</v>
      </c>
      <c r="B713" s="1" t="s">
        <v>2700</v>
      </c>
      <c r="C713" s="1" t="s">
        <v>10</v>
      </c>
      <c r="D713" s="1" t="s">
        <v>150</v>
      </c>
      <c r="E713" s="1" t="s">
        <v>128</v>
      </c>
      <c r="F713" s="1" t="s">
        <v>2701</v>
      </c>
      <c r="G713" s="1" t="s">
        <v>2702</v>
      </c>
      <c r="H713" s="1" t="s">
        <v>2703</v>
      </c>
    </row>
    <row r="714" spans="1:8">
      <c r="A714" s="1" t="s">
        <v>2704</v>
      </c>
      <c r="B714" s="1" t="s">
        <v>245</v>
      </c>
      <c r="C714" s="1" t="s">
        <v>18</v>
      </c>
      <c r="D714" s="1"/>
      <c r="E714" s="1" t="s">
        <v>128</v>
      </c>
      <c r="F714" s="1" t="s">
        <v>2705</v>
      </c>
      <c r="G714" s="1" t="s">
        <v>2706</v>
      </c>
      <c r="H714" s="1" t="s">
        <v>300</v>
      </c>
    </row>
    <row r="715" spans="1:8">
      <c r="A715" s="1" t="s">
        <v>2707</v>
      </c>
      <c r="B715" s="1" t="s">
        <v>284</v>
      </c>
      <c r="C715" s="1" t="s">
        <v>149</v>
      </c>
      <c r="D715" s="1" t="s">
        <v>285</v>
      </c>
      <c r="E715" s="1" t="s">
        <v>128</v>
      </c>
      <c r="F715" s="1" t="s">
        <v>2708</v>
      </c>
      <c r="G715" s="1" t="s">
        <v>2709</v>
      </c>
      <c r="H715" s="1" t="s">
        <v>149</v>
      </c>
    </row>
    <row r="716" spans="1:8">
      <c r="A716" s="1" t="s">
        <v>2710</v>
      </c>
      <c r="B716" s="1" t="s">
        <v>110</v>
      </c>
      <c r="C716" s="1" t="s">
        <v>511</v>
      </c>
      <c r="D716" s="1" t="s">
        <v>53</v>
      </c>
      <c r="E716" s="1" t="s">
        <v>128</v>
      </c>
      <c r="F716" s="1" t="s">
        <v>2711</v>
      </c>
      <c r="G716" s="1" t="s">
        <v>2712</v>
      </c>
      <c r="H716" s="1" t="s">
        <v>1412</v>
      </c>
    </row>
    <row r="717" spans="1:8" ht="30">
      <c r="A717" s="1" t="s">
        <v>2713</v>
      </c>
      <c r="B717" s="1" t="s">
        <v>2714</v>
      </c>
      <c r="C717" s="1" t="s">
        <v>10</v>
      </c>
      <c r="D717" s="1" t="s">
        <v>307</v>
      </c>
      <c r="E717" s="1" t="s">
        <v>128</v>
      </c>
      <c r="F717" s="1" t="s">
        <v>2715</v>
      </c>
      <c r="G717" s="2" t="s">
        <v>2716</v>
      </c>
      <c r="H717" s="1" t="s">
        <v>2717</v>
      </c>
    </row>
    <row r="718" spans="1:8">
      <c r="A718" s="1" t="s">
        <v>2718</v>
      </c>
      <c r="B718" s="1" t="s">
        <v>1118</v>
      </c>
      <c r="C718" s="1" t="s">
        <v>18</v>
      </c>
      <c r="D718" s="1" t="s">
        <v>276</v>
      </c>
      <c r="E718" s="1" t="s">
        <v>128</v>
      </c>
      <c r="F718" s="1" t="s">
        <v>2719</v>
      </c>
      <c r="G718" s="1" t="s">
        <v>2720</v>
      </c>
      <c r="H718" s="1" t="s">
        <v>442</v>
      </c>
    </row>
    <row r="719" spans="1:8">
      <c r="A719" s="1" t="s">
        <v>2721</v>
      </c>
      <c r="B719" s="1" t="s">
        <v>2722</v>
      </c>
      <c r="C719" s="1" t="s">
        <v>511</v>
      </c>
      <c r="D719" s="1" t="s">
        <v>276</v>
      </c>
      <c r="E719" s="1" t="s">
        <v>128</v>
      </c>
      <c r="F719" s="1" t="s">
        <v>2723</v>
      </c>
      <c r="G719" s="1" t="s">
        <v>2724</v>
      </c>
      <c r="H719" s="1" t="s">
        <v>2725</v>
      </c>
    </row>
    <row r="720" spans="1:8" ht="30">
      <c r="A720" s="1" t="s">
        <v>2726</v>
      </c>
      <c r="B720" s="1" t="s">
        <v>194</v>
      </c>
      <c r="C720" s="1" t="s">
        <v>330</v>
      </c>
      <c r="D720" s="1" t="s">
        <v>39</v>
      </c>
      <c r="E720" s="1" t="s">
        <v>128</v>
      </c>
      <c r="F720" s="1" t="s">
        <v>2727</v>
      </c>
      <c r="G720" s="2" t="s">
        <v>2728</v>
      </c>
      <c r="H720" s="1" t="s">
        <v>2729</v>
      </c>
    </row>
    <row r="721" spans="1:8">
      <c r="A721" s="1" t="s">
        <v>2730</v>
      </c>
      <c r="B721" s="1" t="s">
        <v>45</v>
      </c>
      <c r="C721" s="1" t="s">
        <v>18</v>
      </c>
      <c r="D721" s="1"/>
      <c r="E721" s="1" t="s">
        <v>128</v>
      </c>
      <c r="F721" s="1" t="s">
        <v>2731</v>
      </c>
      <c r="G721" s="1" t="s">
        <v>2732</v>
      </c>
      <c r="H721" s="1" t="s">
        <v>202</v>
      </c>
    </row>
    <row r="722" spans="1:8">
      <c r="A722" s="1" t="s">
        <v>2733</v>
      </c>
      <c r="B722" s="1" t="s">
        <v>709</v>
      </c>
      <c r="C722" s="1" t="s">
        <v>18</v>
      </c>
      <c r="D722" s="1" t="s">
        <v>72</v>
      </c>
      <c r="E722" s="1" t="s">
        <v>128</v>
      </c>
      <c r="F722" s="1" t="s">
        <v>2734</v>
      </c>
      <c r="G722" s="1" t="s">
        <v>2735</v>
      </c>
      <c r="H722" s="1" t="s">
        <v>18</v>
      </c>
    </row>
    <row r="723" spans="1:8">
      <c r="A723" s="1" t="s">
        <v>2736</v>
      </c>
      <c r="B723" s="1" t="s">
        <v>71</v>
      </c>
      <c r="C723" s="1" t="s">
        <v>18</v>
      </c>
      <c r="D723" s="1" t="s">
        <v>2737</v>
      </c>
      <c r="E723" s="1" t="s">
        <v>128</v>
      </c>
      <c r="F723" s="1" t="s">
        <v>2738</v>
      </c>
      <c r="G723" s="1" t="s">
        <v>2739</v>
      </c>
      <c r="H723" s="1" t="s">
        <v>29</v>
      </c>
    </row>
    <row r="724" spans="1:8">
      <c r="A724" s="1" t="s">
        <v>2740</v>
      </c>
      <c r="B724" s="1" t="s">
        <v>138</v>
      </c>
      <c r="C724" s="1" t="s">
        <v>18</v>
      </c>
      <c r="D724" s="1" t="s">
        <v>150</v>
      </c>
      <c r="E724" s="1" t="s">
        <v>128</v>
      </c>
      <c r="F724" s="1" t="s">
        <v>2741</v>
      </c>
      <c r="G724" s="1" t="s">
        <v>2742</v>
      </c>
      <c r="H724" s="1" t="s">
        <v>202</v>
      </c>
    </row>
    <row r="725" spans="1:8">
      <c r="A725" s="1" t="s">
        <v>2743</v>
      </c>
      <c r="B725" s="1" t="s">
        <v>31</v>
      </c>
      <c r="C725" s="1" t="s">
        <v>10</v>
      </c>
      <c r="D725" s="1"/>
      <c r="E725" s="1" t="s">
        <v>128</v>
      </c>
      <c r="F725" s="1" t="s">
        <v>2744</v>
      </c>
      <c r="G725" s="1" t="s">
        <v>2745</v>
      </c>
      <c r="H725" s="1" t="s">
        <v>538</v>
      </c>
    </row>
    <row r="726" spans="1:8">
      <c r="A726" s="1" t="s">
        <v>2746</v>
      </c>
      <c r="B726" s="1" t="s">
        <v>132</v>
      </c>
      <c r="C726" s="1" t="s">
        <v>18</v>
      </c>
      <c r="D726" s="1"/>
      <c r="E726" s="1" t="s">
        <v>128</v>
      </c>
      <c r="F726" s="1" t="s">
        <v>2747</v>
      </c>
      <c r="G726" s="1" t="s">
        <v>2748</v>
      </c>
      <c r="H726" s="1" t="s">
        <v>125</v>
      </c>
    </row>
    <row r="727" spans="1:8">
      <c r="A727" s="1" t="s">
        <v>2749</v>
      </c>
      <c r="B727" s="1" t="s">
        <v>45</v>
      </c>
      <c r="C727" s="1" t="s">
        <v>10</v>
      </c>
      <c r="D727" s="1"/>
      <c r="E727" s="1" t="s">
        <v>128</v>
      </c>
      <c r="F727" s="1" t="s">
        <v>2750</v>
      </c>
      <c r="G727" s="1" t="s">
        <v>2751</v>
      </c>
      <c r="H727" s="1" t="s">
        <v>2752</v>
      </c>
    </row>
    <row r="728" spans="1:8">
      <c r="A728" s="1" t="s">
        <v>2753</v>
      </c>
      <c r="B728" s="1" t="s">
        <v>2754</v>
      </c>
      <c r="C728" s="1" t="s">
        <v>233</v>
      </c>
      <c r="D728" s="1"/>
      <c r="E728" s="1" t="s">
        <v>128</v>
      </c>
      <c r="F728" s="1" t="s">
        <v>2755</v>
      </c>
      <c r="G728" s="1" t="s">
        <v>2756</v>
      </c>
      <c r="H728" s="1" t="s">
        <v>2757</v>
      </c>
    </row>
    <row r="729" spans="1:8">
      <c r="A729" s="1" t="s">
        <v>2758</v>
      </c>
      <c r="B729" s="1" t="s">
        <v>58</v>
      </c>
      <c r="C729" s="1" t="s">
        <v>18</v>
      </c>
      <c r="D729" s="1"/>
      <c r="E729" s="1" t="s">
        <v>128</v>
      </c>
      <c r="F729" s="1" t="s">
        <v>2759</v>
      </c>
      <c r="G729" s="1" t="s">
        <v>2760</v>
      </c>
      <c r="H729" s="1" t="s">
        <v>2761</v>
      </c>
    </row>
    <row r="730" spans="1:8">
      <c r="A730" s="1" t="s">
        <v>2762</v>
      </c>
      <c r="B730" s="1" t="s">
        <v>284</v>
      </c>
      <c r="C730" s="1" t="s">
        <v>18</v>
      </c>
      <c r="D730" s="1"/>
      <c r="E730" s="1" t="s">
        <v>128</v>
      </c>
      <c r="F730" s="1" t="s">
        <v>2763</v>
      </c>
      <c r="G730" s="1" t="s">
        <v>2764</v>
      </c>
      <c r="H730" s="1" t="s">
        <v>447</v>
      </c>
    </row>
    <row r="731" spans="1:8">
      <c r="A731" s="1" t="s">
        <v>2765</v>
      </c>
      <c r="B731" s="1" t="s">
        <v>245</v>
      </c>
      <c r="C731" s="1" t="s">
        <v>18</v>
      </c>
      <c r="D731" s="1"/>
      <c r="E731" s="1" t="s">
        <v>128</v>
      </c>
      <c r="F731" s="1" t="s">
        <v>2766</v>
      </c>
      <c r="G731" s="1" t="s">
        <v>2767</v>
      </c>
      <c r="H731" s="1" t="s">
        <v>2209</v>
      </c>
    </row>
    <row r="732" spans="1:8">
      <c r="A732" s="1" t="s">
        <v>2768</v>
      </c>
      <c r="B732" s="1" t="s">
        <v>2769</v>
      </c>
      <c r="C732" s="1" t="s">
        <v>52</v>
      </c>
      <c r="D732" s="1"/>
      <c r="E732" s="1" t="s">
        <v>128</v>
      </c>
      <c r="F732" s="1" t="s">
        <v>2770</v>
      </c>
      <c r="G732" s="1" t="s">
        <v>2771</v>
      </c>
      <c r="H732" s="1" t="s">
        <v>52</v>
      </c>
    </row>
    <row r="733" spans="1:8">
      <c r="A733" s="1" t="s">
        <v>2772</v>
      </c>
      <c r="B733" s="1"/>
      <c r="C733" s="1" t="s">
        <v>257</v>
      </c>
      <c r="D733" s="1"/>
      <c r="E733" s="1" t="s">
        <v>128</v>
      </c>
      <c r="F733" s="1" t="s">
        <v>2773</v>
      </c>
      <c r="G733" s="1" t="s">
        <v>2774</v>
      </c>
      <c r="H733" s="1" t="s">
        <v>1690</v>
      </c>
    </row>
    <row r="734" spans="1:8">
      <c r="A734" s="1" t="s">
        <v>2775</v>
      </c>
      <c r="B734" s="1" t="s">
        <v>568</v>
      </c>
      <c r="C734" s="1" t="s">
        <v>1220</v>
      </c>
      <c r="D734" s="1"/>
      <c r="E734" s="1" t="s">
        <v>128</v>
      </c>
      <c r="F734" s="1" t="s">
        <v>2776</v>
      </c>
      <c r="G734" s="1" t="s">
        <v>2777</v>
      </c>
      <c r="H734" s="1" t="s">
        <v>620</v>
      </c>
    </row>
    <row r="735" spans="1:8">
      <c r="A735" s="1" t="s">
        <v>2778</v>
      </c>
      <c r="B735" s="1" t="s">
        <v>71</v>
      </c>
      <c r="C735" s="1" t="s">
        <v>18</v>
      </c>
      <c r="D735" s="1"/>
      <c r="E735" s="1" t="s">
        <v>128</v>
      </c>
      <c r="F735" s="1" t="s">
        <v>2779</v>
      </c>
      <c r="G735" s="1" t="s">
        <v>2720</v>
      </c>
      <c r="H735" s="1" t="s">
        <v>202</v>
      </c>
    </row>
    <row r="736" spans="1:8">
      <c r="A736" s="1" t="s">
        <v>2780</v>
      </c>
      <c r="B736" s="1" t="s">
        <v>316</v>
      </c>
      <c r="C736" s="1" t="s">
        <v>18</v>
      </c>
      <c r="D736" s="1"/>
      <c r="E736" s="1" t="s">
        <v>128</v>
      </c>
      <c r="F736" s="1" t="s">
        <v>2781</v>
      </c>
      <c r="G736" s="1" t="s">
        <v>2782</v>
      </c>
      <c r="H736" s="1" t="s">
        <v>18</v>
      </c>
    </row>
    <row r="737" spans="1:8">
      <c r="A737" s="1" t="s">
        <v>2783</v>
      </c>
      <c r="B737" s="1" t="s">
        <v>316</v>
      </c>
      <c r="C737" s="1" t="s">
        <v>18</v>
      </c>
      <c r="D737" s="1" t="s">
        <v>39</v>
      </c>
      <c r="E737" s="1" t="s">
        <v>128</v>
      </c>
      <c r="F737" s="1" t="s">
        <v>2784</v>
      </c>
      <c r="G737" s="1" t="s">
        <v>2785</v>
      </c>
      <c r="H737" s="1" t="s">
        <v>2786</v>
      </c>
    </row>
    <row r="738" spans="1:8">
      <c r="A738" s="1" t="s">
        <v>2787</v>
      </c>
      <c r="B738" s="1" t="s">
        <v>2788</v>
      </c>
      <c r="C738" s="1" t="s">
        <v>330</v>
      </c>
      <c r="D738" s="1"/>
      <c r="E738" s="1" t="s">
        <v>128</v>
      </c>
      <c r="F738" s="1" t="s">
        <v>2789</v>
      </c>
      <c r="G738" s="1" t="s">
        <v>2790</v>
      </c>
      <c r="H738" s="1" t="s">
        <v>330</v>
      </c>
    </row>
    <row r="739" spans="1:8">
      <c r="A739" s="1" t="s">
        <v>2791</v>
      </c>
      <c r="B739" s="1" t="s">
        <v>204</v>
      </c>
      <c r="C739" s="1" t="s">
        <v>18</v>
      </c>
      <c r="D739" s="1"/>
      <c r="E739" s="1" t="s">
        <v>128</v>
      </c>
      <c r="F739" s="1" t="s">
        <v>2792</v>
      </c>
      <c r="G739" s="1" t="s">
        <v>2793</v>
      </c>
      <c r="H739" s="1" t="s">
        <v>857</v>
      </c>
    </row>
    <row r="740" spans="1:8">
      <c r="A740" s="1" t="s">
        <v>2794</v>
      </c>
      <c r="B740" s="1" t="s">
        <v>1377</v>
      </c>
      <c r="C740" s="1" t="s">
        <v>18</v>
      </c>
      <c r="D740" s="1"/>
      <c r="E740" s="1" t="s">
        <v>128</v>
      </c>
      <c r="F740" s="1" t="s">
        <v>2795</v>
      </c>
      <c r="G740" s="1" t="s">
        <v>2796</v>
      </c>
      <c r="H740" s="1" t="s">
        <v>781</v>
      </c>
    </row>
    <row r="741" spans="1:8">
      <c r="A741" s="1" t="s">
        <v>2797</v>
      </c>
      <c r="B741" s="1" t="s">
        <v>237</v>
      </c>
      <c r="C741" s="1" t="s">
        <v>18</v>
      </c>
      <c r="D741" s="1"/>
      <c r="E741" s="1" t="s">
        <v>128</v>
      </c>
      <c r="F741" s="1" t="s">
        <v>2798</v>
      </c>
      <c r="G741" s="1" t="s">
        <v>2799</v>
      </c>
      <c r="H741" s="1" t="s">
        <v>319</v>
      </c>
    </row>
    <row r="742" spans="1:8">
      <c r="A742" s="1" t="s">
        <v>2800</v>
      </c>
      <c r="B742" s="1" t="s">
        <v>169</v>
      </c>
      <c r="C742" s="1" t="s">
        <v>18</v>
      </c>
      <c r="D742" s="1"/>
      <c r="E742" s="1" t="s">
        <v>128</v>
      </c>
      <c r="F742" s="1" t="s">
        <v>2801</v>
      </c>
      <c r="G742" s="1" t="s">
        <v>2802</v>
      </c>
      <c r="H742" s="1" t="s">
        <v>2803</v>
      </c>
    </row>
    <row r="743" spans="1:8">
      <c r="A743" s="1" t="s">
        <v>2804</v>
      </c>
      <c r="B743" s="1" t="s">
        <v>45</v>
      </c>
      <c r="C743" s="1" t="s">
        <v>18</v>
      </c>
      <c r="D743" s="1" t="s">
        <v>535</v>
      </c>
      <c r="E743" s="1" t="s">
        <v>128</v>
      </c>
      <c r="F743" s="1" t="s">
        <v>2805</v>
      </c>
      <c r="G743" s="1" t="s">
        <v>2806</v>
      </c>
      <c r="H743" s="1" t="s">
        <v>447</v>
      </c>
    </row>
    <row r="744" spans="1:8">
      <c r="A744" s="1" t="s">
        <v>2807</v>
      </c>
      <c r="B744" s="1" t="s">
        <v>1731</v>
      </c>
      <c r="C744" s="1" t="s">
        <v>18</v>
      </c>
      <c r="D744" s="1" t="s">
        <v>11</v>
      </c>
      <c r="E744" s="1" t="s">
        <v>128</v>
      </c>
      <c r="F744" s="1" t="s">
        <v>2808</v>
      </c>
      <c r="G744" s="1" t="s">
        <v>2809</v>
      </c>
      <c r="H744" s="1" t="s">
        <v>2810</v>
      </c>
    </row>
    <row r="745" spans="1:8">
      <c r="A745" s="1" t="s">
        <v>2811</v>
      </c>
      <c r="B745" s="1" t="s">
        <v>45</v>
      </c>
      <c r="C745" s="1" t="s">
        <v>18</v>
      </c>
      <c r="D745" s="1" t="s">
        <v>72</v>
      </c>
      <c r="E745" s="1" t="s">
        <v>128</v>
      </c>
      <c r="F745" s="1" t="s">
        <v>2812</v>
      </c>
      <c r="G745" s="1" t="s">
        <v>2813</v>
      </c>
      <c r="H745" s="1" t="s">
        <v>528</v>
      </c>
    </row>
    <row r="746" spans="1:8">
      <c r="A746" s="1" t="s">
        <v>2814</v>
      </c>
      <c r="B746" s="1" t="s">
        <v>2815</v>
      </c>
      <c r="C746" s="1" t="s">
        <v>18</v>
      </c>
      <c r="D746" s="1" t="s">
        <v>53</v>
      </c>
      <c r="E746" s="1" t="s">
        <v>128</v>
      </c>
      <c r="F746" s="1" t="s">
        <v>2816</v>
      </c>
      <c r="G746" s="1" t="s">
        <v>2817</v>
      </c>
      <c r="H746" s="1" t="s">
        <v>202</v>
      </c>
    </row>
    <row r="747" spans="1:8">
      <c r="A747" s="1" t="s">
        <v>2818</v>
      </c>
      <c r="B747" s="1" t="s">
        <v>568</v>
      </c>
      <c r="C747" s="1" t="s">
        <v>257</v>
      </c>
      <c r="D747" s="1" t="s">
        <v>72</v>
      </c>
      <c r="E747" s="1" t="s">
        <v>128</v>
      </c>
      <c r="F747" s="1" t="s">
        <v>2819</v>
      </c>
      <c r="G747" s="1" t="s">
        <v>2820</v>
      </c>
      <c r="H747" s="1" t="s">
        <v>1371</v>
      </c>
    </row>
    <row r="748" spans="1:8">
      <c r="A748" s="1" t="s">
        <v>2821</v>
      </c>
      <c r="B748" s="1" t="s">
        <v>58</v>
      </c>
      <c r="C748" s="1" t="s">
        <v>18</v>
      </c>
      <c r="D748" s="1"/>
      <c r="E748" s="1" t="s">
        <v>128</v>
      </c>
      <c r="F748" s="1" t="s">
        <v>2822</v>
      </c>
      <c r="G748" s="1" t="s">
        <v>2823</v>
      </c>
      <c r="H748" s="1" t="s">
        <v>1964</v>
      </c>
    </row>
    <row r="749" spans="1:8">
      <c r="A749" s="1" t="s">
        <v>2824</v>
      </c>
      <c r="B749" s="1" t="s">
        <v>105</v>
      </c>
      <c r="C749" s="1" t="s">
        <v>18</v>
      </c>
      <c r="D749" s="1" t="s">
        <v>11</v>
      </c>
      <c r="E749" s="1" t="s">
        <v>128</v>
      </c>
      <c r="F749" s="1" t="s">
        <v>2825</v>
      </c>
      <c r="G749" s="1" t="s">
        <v>2826</v>
      </c>
      <c r="H749" s="1" t="s">
        <v>2295</v>
      </c>
    </row>
    <row r="750" spans="1:8">
      <c r="A750" s="1" t="s">
        <v>2827</v>
      </c>
      <c r="B750" s="1" t="s">
        <v>316</v>
      </c>
      <c r="C750" s="1" t="s">
        <v>511</v>
      </c>
      <c r="D750" s="1"/>
      <c r="E750" s="1" t="s">
        <v>128</v>
      </c>
      <c r="F750" s="1" t="s">
        <v>2828</v>
      </c>
      <c r="G750" s="1" t="s">
        <v>2829</v>
      </c>
      <c r="H750" s="1" t="s">
        <v>2147</v>
      </c>
    </row>
    <row r="751" spans="1:8">
      <c r="A751" s="1" t="s">
        <v>2830</v>
      </c>
      <c r="B751" s="1" t="s">
        <v>132</v>
      </c>
      <c r="C751" s="1" t="s">
        <v>18</v>
      </c>
      <c r="D751" s="1"/>
      <c r="E751" s="1" t="s">
        <v>128</v>
      </c>
      <c r="F751" s="1" t="s">
        <v>2831</v>
      </c>
      <c r="G751" s="1" t="s">
        <v>2832</v>
      </c>
      <c r="H751" s="1" t="s">
        <v>29</v>
      </c>
    </row>
    <row r="752" spans="1:8">
      <c r="A752" s="1" t="s">
        <v>2833</v>
      </c>
      <c r="B752" s="1" t="s">
        <v>204</v>
      </c>
      <c r="C752" s="1" t="s">
        <v>149</v>
      </c>
      <c r="D752" s="1" t="s">
        <v>150</v>
      </c>
      <c r="E752" s="1" t="s">
        <v>128</v>
      </c>
      <c r="F752" s="1" t="s">
        <v>2834</v>
      </c>
      <c r="G752" s="1" t="s">
        <v>2835</v>
      </c>
      <c r="H752" s="1" t="s">
        <v>149</v>
      </c>
    </row>
    <row r="753" spans="1:8">
      <c r="A753" s="1" t="s">
        <v>2836</v>
      </c>
      <c r="B753" s="1" t="s">
        <v>2506</v>
      </c>
      <c r="C753" s="1" t="s">
        <v>18</v>
      </c>
      <c r="D753" s="1"/>
      <c r="E753" s="1" t="s">
        <v>128</v>
      </c>
      <c r="F753" s="1" t="s">
        <v>2837</v>
      </c>
      <c r="G753" s="1" t="s">
        <v>2838</v>
      </c>
      <c r="H753" s="1" t="s">
        <v>357</v>
      </c>
    </row>
    <row r="754" spans="1:8">
      <c r="A754" s="1" t="s">
        <v>2839</v>
      </c>
      <c r="B754" s="1" t="s">
        <v>558</v>
      </c>
      <c r="C754" s="1" t="s">
        <v>18</v>
      </c>
      <c r="D754" s="1" t="s">
        <v>674</v>
      </c>
      <c r="E754" s="1" t="s">
        <v>128</v>
      </c>
      <c r="F754" s="1" t="s">
        <v>2840</v>
      </c>
      <c r="G754" s="1" t="s">
        <v>2841</v>
      </c>
      <c r="H754" s="1" t="s">
        <v>382</v>
      </c>
    </row>
    <row r="755" spans="1:8">
      <c r="A755" s="1" t="s">
        <v>2842</v>
      </c>
      <c r="B755" s="1" t="s">
        <v>245</v>
      </c>
      <c r="C755" s="1" t="s">
        <v>257</v>
      </c>
      <c r="D755" s="1" t="s">
        <v>32</v>
      </c>
      <c r="E755" s="1" t="s">
        <v>128</v>
      </c>
      <c r="F755" s="1" t="s">
        <v>2843</v>
      </c>
      <c r="G755" s="1" t="s">
        <v>2844</v>
      </c>
      <c r="H755" s="1" t="s">
        <v>2845</v>
      </c>
    </row>
    <row r="756" spans="1:8">
      <c r="A756" s="1" t="s">
        <v>2846</v>
      </c>
      <c r="B756" s="1" t="s">
        <v>2847</v>
      </c>
      <c r="C756" s="1" t="s">
        <v>10</v>
      </c>
      <c r="D756" s="1"/>
      <c r="E756" s="1" t="s">
        <v>128</v>
      </c>
      <c r="F756" s="1" t="s">
        <v>2848</v>
      </c>
      <c r="G756" s="1" t="s">
        <v>2849</v>
      </c>
      <c r="H756" s="1" t="s">
        <v>2703</v>
      </c>
    </row>
    <row r="757" spans="1:8">
      <c r="A757" s="1" t="s">
        <v>2850</v>
      </c>
      <c r="B757" s="1" t="s">
        <v>2851</v>
      </c>
      <c r="C757" s="1" t="s">
        <v>18</v>
      </c>
      <c r="D757" s="1"/>
      <c r="E757" s="1" t="s">
        <v>128</v>
      </c>
      <c r="F757" s="1" t="s">
        <v>2852</v>
      </c>
      <c r="G757" s="1" t="s">
        <v>2853</v>
      </c>
      <c r="H757" s="1" t="s">
        <v>29</v>
      </c>
    </row>
    <row r="758" spans="1:8">
      <c r="A758" s="1" t="s">
        <v>2854</v>
      </c>
      <c r="B758" s="1" t="s">
        <v>2506</v>
      </c>
      <c r="C758" s="1" t="s">
        <v>18</v>
      </c>
      <c r="D758" s="1" t="s">
        <v>53</v>
      </c>
      <c r="E758" s="1" t="s">
        <v>128</v>
      </c>
      <c r="F758" s="1" t="s">
        <v>2855</v>
      </c>
      <c r="G758" s="1" t="s">
        <v>2856</v>
      </c>
      <c r="H758" s="1" t="s">
        <v>2857</v>
      </c>
    </row>
    <row r="759" spans="1:8">
      <c r="A759" s="1" t="s">
        <v>2858</v>
      </c>
      <c r="B759" s="1" t="s">
        <v>64</v>
      </c>
      <c r="C759" s="1" t="s">
        <v>233</v>
      </c>
      <c r="D759" s="1" t="s">
        <v>72</v>
      </c>
      <c r="E759" s="1" t="s">
        <v>128</v>
      </c>
      <c r="F759" s="1" t="s">
        <v>2859</v>
      </c>
      <c r="G759" s="1" t="s">
        <v>2860</v>
      </c>
      <c r="H759" s="1" t="s">
        <v>233</v>
      </c>
    </row>
    <row r="760" spans="1:8">
      <c r="A760" s="1" t="s">
        <v>2861</v>
      </c>
      <c r="B760" s="1" t="s">
        <v>194</v>
      </c>
      <c r="C760" s="1" t="s">
        <v>262</v>
      </c>
      <c r="D760" s="1" t="s">
        <v>150</v>
      </c>
      <c r="E760" s="1" t="s">
        <v>128</v>
      </c>
      <c r="F760" s="1" t="s">
        <v>2862</v>
      </c>
      <c r="G760" s="1" t="s">
        <v>2863</v>
      </c>
      <c r="H760" s="1" t="s">
        <v>265</v>
      </c>
    </row>
    <row r="761" spans="1:8">
      <c r="A761" s="1" t="s">
        <v>2864</v>
      </c>
      <c r="B761" s="1" t="s">
        <v>2865</v>
      </c>
      <c r="C761" s="1" t="s">
        <v>257</v>
      </c>
      <c r="D761" s="1"/>
      <c r="E761" s="1" t="s">
        <v>128</v>
      </c>
      <c r="F761" s="1" t="s">
        <v>2866</v>
      </c>
      <c r="G761" s="1" t="s">
        <v>2867</v>
      </c>
      <c r="H761" s="1" t="s">
        <v>2868</v>
      </c>
    </row>
    <row r="762" spans="1:8">
      <c r="A762" s="1" t="s">
        <v>2869</v>
      </c>
      <c r="B762" s="1" t="s">
        <v>335</v>
      </c>
      <c r="C762" s="1" t="s">
        <v>18</v>
      </c>
      <c r="D762" s="1"/>
      <c r="E762" s="1" t="s">
        <v>128</v>
      </c>
      <c r="F762" s="1" t="s">
        <v>2870</v>
      </c>
      <c r="G762" s="1" t="s">
        <v>2871</v>
      </c>
      <c r="H762" s="1" t="s">
        <v>202</v>
      </c>
    </row>
    <row r="763" spans="1:8">
      <c r="A763" s="1" t="s">
        <v>2872</v>
      </c>
      <c r="B763" s="1" t="s">
        <v>1532</v>
      </c>
      <c r="C763" s="1" t="s">
        <v>18</v>
      </c>
      <c r="D763" s="1" t="s">
        <v>72</v>
      </c>
      <c r="E763" s="1" t="s">
        <v>128</v>
      </c>
      <c r="F763" s="1" t="s">
        <v>2873</v>
      </c>
      <c r="G763" s="1" t="s">
        <v>2874</v>
      </c>
      <c r="H763" s="1" t="s">
        <v>2875</v>
      </c>
    </row>
    <row r="764" spans="1:8">
      <c r="A764" s="1" t="s">
        <v>2876</v>
      </c>
      <c r="B764" s="1" t="s">
        <v>245</v>
      </c>
      <c r="C764" s="1" t="s">
        <v>511</v>
      </c>
      <c r="D764" s="1" t="s">
        <v>72</v>
      </c>
      <c r="E764" s="1" t="s">
        <v>128</v>
      </c>
      <c r="F764" s="1" t="s">
        <v>2877</v>
      </c>
      <c r="G764" s="1" t="s">
        <v>2878</v>
      </c>
      <c r="H764" s="1" t="s">
        <v>2675</v>
      </c>
    </row>
    <row r="765" spans="1:8">
      <c r="A765" s="1" t="s">
        <v>2879</v>
      </c>
      <c r="B765" s="1" t="s">
        <v>132</v>
      </c>
      <c r="C765" s="1" t="s">
        <v>18</v>
      </c>
      <c r="D765" s="1" t="s">
        <v>72</v>
      </c>
      <c r="E765" s="1" t="s">
        <v>128</v>
      </c>
      <c r="F765" s="1" t="s">
        <v>2880</v>
      </c>
      <c r="G765" s="1" t="s">
        <v>2881</v>
      </c>
      <c r="H765" s="1" t="s">
        <v>442</v>
      </c>
    </row>
    <row r="766" spans="1:8">
      <c r="A766" s="1" t="s">
        <v>2882</v>
      </c>
      <c r="B766" s="1" t="s">
        <v>2883</v>
      </c>
      <c r="C766" s="1" t="s">
        <v>18</v>
      </c>
      <c r="D766" s="1" t="s">
        <v>72</v>
      </c>
      <c r="E766" s="1" t="s">
        <v>128</v>
      </c>
      <c r="F766" s="1" t="s">
        <v>2884</v>
      </c>
      <c r="G766" s="1" t="s">
        <v>2885</v>
      </c>
      <c r="H766" s="1" t="s">
        <v>18</v>
      </c>
    </row>
    <row r="767" spans="1:8">
      <c r="A767" s="1" t="s">
        <v>2886</v>
      </c>
      <c r="B767" s="1" t="s">
        <v>2887</v>
      </c>
      <c r="C767" s="1" t="s">
        <v>18</v>
      </c>
      <c r="D767" s="1" t="s">
        <v>72</v>
      </c>
      <c r="E767" s="1" t="s">
        <v>128</v>
      </c>
      <c r="F767" s="1" t="s">
        <v>2888</v>
      </c>
      <c r="G767" s="1" t="s">
        <v>2889</v>
      </c>
      <c r="H767" s="1" t="s">
        <v>2890</v>
      </c>
    </row>
    <row r="768" spans="1:8">
      <c r="A768" s="1" t="s">
        <v>2891</v>
      </c>
      <c r="B768" s="1" t="s">
        <v>132</v>
      </c>
      <c r="C768" s="1" t="s">
        <v>18</v>
      </c>
      <c r="D768" s="1"/>
      <c r="E768" s="1" t="s">
        <v>128</v>
      </c>
      <c r="F768" s="1" t="s">
        <v>2892</v>
      </c>
      <c r="G768" s="1" t="s">
        <v>2893</v>
      </c>
      <c r="H768" s="1" t="s">
        <v>202</v>
      </c>
    </row>
    <row r="769" spans="1:8">
      <c r="A769" s="1" t="s">
        <v>2894</v>
      </c>
      <c r="B769" s="1" t="s">
        <v>2895</v>
      </c>
      <c r="C769" s="1" t="s">
        <v>257</v>
      </c>
      <c r="D769" s="1" t="s">
        <v>2896</v>
      </c>
      <c r="E769" s="1" t="s">
        <v>128</v>
      </c>
      <c r="F769" s="1" t="s">
        <v>2897</v>
      </c>
      <c r="G769" s="1" t="s">
        <v>2898</v>
      </c>
      <c r="H769" s="1" t="s">
        <v>2899</v>
      </c>
    </row>
    <row r="770" spans="1:8">
      <c r="A770" s="1" t="s">
        <v>2900</v>
      </c>
      <c r="B770" s="1" t="s">
        <v>2901</v>
      </c>
      <c r="C770" s="1" t="s">
        <v>18</v>
      </c>
      <c r="D770" s="1"/>
      <c r="E770" s="1" t="s">
        <v>128</v>
      </c>
      <c r="F770" s="1" t="s">
        <v>2902</v>
      </c>
      <c r="G770" s="1" t="s">
        <v>2903</v>
      </c>
      <c r="H770" s="1" t="s">
        <v>319</v>
      </c>
    </row>
    <row r="771" spans="1:8">
      <c r="A771" s="1" t="s">
        <v>2904</v>
      </c>
      <c r="B771" s="1" t="s">
        <v>284</v>
      </c>
      <c r="C771" s="1" t="s">
        <v>257</v>
      </c>
      <c r="D771" s="1"/>
      <c r="E771" s="1" t="s">
        <v>128</v>
      </c>
      <c r="F771" s="1" t="s">
        <v>2905</v>
      </c>
      <c r="G771" s="1" t="s">
        <v>2906</v>
      </c>
      <c r="H771" s="1" t="s">
        <v>2907</v>
      </c>
    </row>
    <row r="772" spans="1:8">
      <c r="A772" s="1" t="s">
        <v>2908</v>
      </c>
      <c r="B772" s="1" t="s">
        <v>2909</v>
      </c>
      <c r="C772" s="1" t="s">
        <v>257</v>
      </c>
      <c r="D772" s="1" t="s">
        <v>53</v>
      </c>
      <c r="E772" s="1" t="s">
        <v>128</v>
      </c>
      <c r="F772" s="1" t="s">
        <v>2910</v>
      </c>
      <c r="G772" s="1" t="s">
        <v>2911</v>
      </c>
      <c r="H772" s="1" t="s">
        <v>352</v>
      </c>
    </row>
    <row r="773" spans="1:8">
      <c r="A773" s="1" t="s">
        <v>2912</v>
      </c>
      <c r="B773" s="1" t="s">
        <v>2913</v>
      </c>
      <c r="C773" s="1" t="s">
        <v>10</v>
      </c>
      <c r="D773" s="1"/>
      <c r="E773" s="1" t="s">
        <v>128</v>
      </c>
      <c r="F773" s="1" t="s">
        <v>2914</v>
      </c>
      <c r="G773" s="1" t="s">
        <v>2915</v>
      </c>
      <c r="H773" s="1" t="s">
        <v>305</v>
      </c>
    </row>
    <row r="774" spans="1:8">
      <c r="A774" s="1" t="s">
        <v>2916</v>
      </c>
      <c r="B774" s="1" t="s">
        <v>127</v>
      </c>
      <c r="C774" s="1" t="s">
        <v>149</v>
      </c>
      <c r="D774" s="1" t="s">
        <v>1172</v>
      </c>
      <c r="E774" s="1" t="s">
        <v>128</v>
      </c>
      <c r="F774" s="1" t="s">
        <v>2917</v>
      </c>
      <c r="G774" s="1" t="s">
        <v>2918</v>
      </c>
      <c r="H774" s="1" t="s">
        <v>149</v>
      </c>
    </row>
    <row r="775" spans="1:8">
      <c r="A775" s="1" t="s">
        <v>2919</v>
      </c>
      <c r="B775" s="1" t="s">
        <v>148</v>
      </c>
      <c r="C775" s="1" t="s">
        <v>18</v>
      </c>
      <c r="D775" s="1" t="s">
        <v>53</v>
      </c>
      <c r="E775" s="1" t="s">
        <v>128</v>
      </c>
      <c r="F775" s="1" t="s">
        <v>2920</v>
      </c>
      <c r="G775" s="1" t="s">
        <v>2921</v>
      </c>
      <c r="H775" s="1" t="s">
        <v>2922</v>
      </c>
    </row>
    <row r="776" spans="1:8">
      <c r="A776" s="1" t="s">
        <v>2923</v>
      </c>
      <c r="B776" s="1" t="s">
        <v>204</v>
      </c>
      <c r="C776" s="1" t="s">
        <v>18</v>
      </c>
      <c r="D776" s="1"/>
      <c r="E776" s="1" t="s">
        <v>128</v>
      </c>
      <c r="F776" s="1" t="s">
        <v>2924</v>
      </c>
      <c r="G776" s="1" t="s">
        <v>2925</v>
      </c>
      <c r="H776" s="1" t="s">
        <v>586</v>
      </c>
    </row>
    <row r="777" spans="1:8">
      <c r="A777" s="1" t="s">
        <v>2926</v>
      </c>
      <c r="B777" s="1" t="s">
        <v>71</v>
      </c>
      <c r="C777" s="1" t="s">
        <v>18</v>
      </c>
      <c r="D777" s="1" t="s">
        <v>65</v>
      </c>
      <c r="E777" s="1" t="s">
        <v>128</v>
      </c>
      <c r="F777" s="1" t="s">
        <v>2927</v>
      </c>
      <c r="G777" s="1" t="s">
        <v>2928</v>
      </c>
      <c r="H777" s="1" t="s">
        <v>2929</v>
      </c>
    </row>
    <row r="778" spans="1:8">
      <c r="A778" s="1" t="s">
        <v>2930</v>
      </c>
      <c r="B778" s="1" t="s">
        <v>2931</v>
      </c>
      <c r="C778" s="1" t="s">
        <v>10</v>
      </c>
      <c r="D778" s="1" t="s">
        <v>72</v>
      </c>
      <c r="E778" s="1" t="s">
        <v>128</v>
      </c>
      <c r="F778" s="1" t="s">
        <v>2932</v>
      </c>
      <c r="G778" s="1" t="s">
        <v>2933</v>
      </c>
      <c r="H778" s="1" t="s">
        <v>2416</v>
      </c>
    </row>
    <row r="779" spans="1:8">
      <c r="A779" s="1" t="s">
        <v>2934</v>
      </c>
      <c r="B779" s="1" t="s">
        <v>132</v>
      </c>
      <c r="C779" s="1" t="s">
        <v>18</v>
      </c>
      <c r="D779" s="1" t="s">
        <v>1212</v>
      </c>
      <c r="E779" s="1" t="s">
        <v>128</v>
      </c>
      <c r="F779" s="1" t="s">
        <v>2935</v>
      </c>
      <c r="G779" s="1" t="s">
        <v>2936</v>
      </c>
      <c r="H779" s="1" t="s">
        <v>1960</v>
      </c>
    </row>
    <row r="780" spans="1:8">
      <c r="A780" s="1" t="s">
        <v>2937</v>
      </c>
      <c r="B780" s="1" t="s">
        <v>2938</v>
      </c>
      <c r="C780" s="1" t="s">
        <v>18</v>
      </c>
      <c r="D780" s="1" t="s">
        <v>2939</v>
      </c>
      <c r="E780" s="1" t="s">
        <v>128</v>
      </c>
      <c r="F780" s="1" t="s">
        <v>2940</v>
      </c>
      <c r="G780" s="1" t="s">
        <v>2941</v>
      </c>
      <c r="H780" s="1" t="s">
        <v>2942</v>
      </c>
    </row>
    <row r="781" spans="1:8">
      <c r="A781" s="1" t="s">
        <v>2943</v>
      </c>
      <c r="B781" s="1" t="s">
        <v>2944</v>
      </c>
      <c r="C781" s="1" t="s">
        <v>18</v>
      </c>
      <c r="D781" s="1"/>
      <c r="E781" s="1" t="s">
        <v>128</v>
      </c>
      <c r="F781" s="1" t="s">
        <v>2945</v>
      </c>
      <c r="G781" s="1" t="s">
        <v>2946</v>
      </c>
      <c r="H781" s="1" t="s">
        <v>2947</v>
      </c>
    </row>
    <row r="782" spans="1:8">
      <c r="A782" s="1" t="s">
        <v>2948</v>
      </c>
      <c r="B782" s="1" t="s">
        <v>105</v>
      </c>
      <c r="C782" s="1" t="s">
        <v>18</v>
      </c>
      <c r="D782" s="1"/>
      <c r="E782" s="1" t="s">
        <v>128</v>
      </c>
      <c r="F782" s="1" t="s">
        <v>2949</v>
      </c>
      <c r="G782" s="1" t="s">
        <v>2950</v>
      </c>
      <c r="H782" s="1" t="s">
        <v>857</v>
      </c>
    </row>
    <row r="783" spans="1:8">
      <c r="A783" s="1" t="s">
        <v>2951</v>
      </c>
      <c r="B783" s="1" t="s">
        <v>194</v>
      </c>
      <c r="C783" s="1" t="s">
        <v>18</v>
      </c>
      <c r="D783" s="1"/>
      <c r="E783" s="1" t="s">
        <v>128</v>
      </c>
      <c r="F783" s="1" t="s">
        <v>2952</v>
      </c>
      <c r="G783" s="1" t="s">
        <v>2953</v>
      </c>
      <c r="H783" s="1" t="s">
        <v>293</v>
      </c>
    </row>
    <row r="784" spans="1:8">
      <c r="A784" s="1" t="s">
        <v>2954</v>
      </c>
      <c r="B784" s="1" t="s">
        <v>2451</v>
      </c>
      <c r="C784" s="1" t="s">
        <v>257</v>
      </c>
      <c r="D784" s="1"/>
      <c r="E784" s="1" t="s">
        <v>128</v>
      </c>
      <c r="F784" s="1" t="s">
        <v>2955</v>
      </c>
      <c r="G784" s="1" t="s">
        <v>2956</v>
      </c>
      <c r="H784" s="1" t="s">
        <v>1371</v>
      </c>
    </row>
    <row r="785" spans="1:8">
      <c r="A785" s="1" t="s">
        <v>2957</v>
      </c>
      <c r="B785" s="1" t="s">
        <v>180</v>
      </c>
      <c r="C785" s="1" t="s">
        <v>257</v>
      </c>
      <c r="D785" s="1"/>
      <c r="E785" s="1" t="s">
        <v>128</v>
      </c>
      <c r="F785" s="1" t="s">
        <v>2958</v>
      </c>
      <c r="G785" s="1" t="s">
        <v>2959</v>
      </c>
      <c r="H785" s="1" t="s">
        <v>1371</v>
      </c>
    </row>
    <row r="786" spans="1:8">
      <c r="A786" s="1" t="s">
        <v>2960</v>
      </c>
      <c r="B786" s="1" t="s">
        <v>95</v>
      </c>
      <c r="C786" s="1" t="s">
        <v>10</v>
      </c>
      <c r="D786" s="1" t="s">
        <v>535</v>
      </c>
      <c r="E786" s="1" t="s">
        <v>128</v>
      </c>
      <c r="F786" s="1" t="s">
        <v>2961</v>
      </c>
      <c r="G786" s="1" t="s">
        <v>2962</v>
      </c>
      <c r="H786" s="1" t="s">
        <v>2963</v>
      </c>
    </row>
    <row r="787" spans="1:8">
      <c r="A787" s="1" t="s">
        <v>2964</v>
      </c>
      <c r="B787" s="1" t="s">
        <v>138</v>
      </c>
      <c r="C787" s="1" t="s">
        <v>18</v>
      </c>
      <c r="D787" s="1" t="s">
        <v>72</v>
      </c>
      <c r="E787" s="1" t="s">
        <v>128</v>
      </c>
      <c r="F787" s="1" t="s">
        <v>2965</v>
      </c>
      <c r="G787" s="1" t="s">
        <v>2966</v>
      </c>
      <c r="H787" s="1" t="s">
        <v>620</v>
      </c>
    </row>
    <row r="788" spans="1:8">
      <c r="A788" s="1" t="s">
        <v>2967</v>
      </c>
      <c r="B788" s="1" t="s">
        <v>2769</v>
      </c>
      <c r="C788" s="1" t="s">
        <v>18</v>
      </c>
      <c r="D788" s="1" t="s">
        <v>72</v>
      </c>
      <c r="E788" s="1" t="s">
        <v>128</v>
      </c>
      <c r="F788" s="1" t="s">
        <v>2968</v>
      </c>
      <c r="G788" s="1" t="s">
        <v>2969</v>
      </c>
      <c r="H788" s="1" t="s">
        <v>29</v>
      </c>
    </row>
    <row r="789" spans="1:8">
      <c r="A789" s="1" t="s">
        <v>2970</v>
      </c>
      <c r="B789" s="1" t="s">
        <v>379</v>
      </c>
      <c r="C789" s="1" t="s">
        <v>18</v>
      </c>
      <c r="D789" s="1" t="s">
        <v>53</v>
      </c>
      <c r="E789" s="1" t="s">
        <v>128</v>
      </c>
      <c r="F789" s="1" t="s">
        <v>2971</v>
      </c>
      <c r="G789" s="1" t="s">
        <v>2972</v>
      </c>
      <c r="H789" s="1" t="s">
        <v>18</v>
      </c>
    </row>
    <row r="790" spans="1:8">
      <c r="A790" s="1" t="s">
        <v>2973</v>
      </c>
      <c r="B790" s="1" t="s">
        <v>2183</v>
      </c>
      <c r="C790" s="1" t="s">
        <v>18</v>
      </c>
      <c r="D790" s="1" t="s">
        <v>53</v>
      </c>
      <c r="E790" s="1" t="s">
        <v>128</v>
      </c>
      <c r="F790" s="1" t="s">
        <v>2974</v>
      </c>
      <c r="G790" s="1" t="s">
        <v>2975</v>
      </c>
      <c r="H790" s="1" t="s">
        <v>319</v>
      </c>
    </row>
    <row r="791" spans="1:8">
      <c r="A791" s="1" t="s">
        <v>2976</v>
      </c>
      <c r="B791" s="1" t="s">
        <v>1810</v>
      </c>
      <c r="C791" s="1" t="s">
        <v>233</v>
      </c>
      <c r="D791" s="1"/>
      <c r="E791" s="1" t="s">
        <v>128</v>
      </c>
      <c r="F791" s="1" t="s">
        <v>2977</v>
      </c>
      <c r="G791" s="1" t="s">
        <v>2978</v>
      </c>
      <c r="H791" s="1" t="s">
        <v>2979</v>
      </c>
    </row>
    <row r="792" spans="1:8">
      <c r="A792" s="1" t="s">
        <v>2980</v>
      </c>
      <c r="B792" s="1" t="s">
        <v>2981</v>
      </c>
      <c r="C792" s="1" t="s">
        <v>10</v>
      </c>
      <c r="D792" s="1" t="s">
        <v>72</v>
      </c>
      <c r="E792" s="1" t="s">
        <v>128</v>
      </c>
      <c r="F792" s="1" t="s">
        <v>2982</v>
      </c>
      <c r="G792" s="1" t="s">
        <v>2983</v>
      </c>
      <c r="H792" s="1" t="s">
        <v>2984</v>
      </c>
    </row>
    <row r="793" spans="1:8">
      <c r="A793" s="1" t="s">
        <v>2985</v>
      </c>
      <c r="B793" s="1" t="s">
        <v>143</v>
      </c>
      <c r="C793" s="1" t="s">
        <v>18</v>
      </c>
      <c r="D793" s="1" t="s">
        <v>307</v>
      </c>
      <c r="E793" s="1" t="s">
        <v>128</v>
      </c>
      <c r="F793" s="1" t="s">
        <v>2986</v>
      </c>
      <c r="G793" s="1" t="s">
        <v>2987</v>
      </c>
      <c r="H793" s="1" t="s">
        <v>561</v>
      </c>
    </row>
    <row r="794" spans="1:8">
      <c r="A794" s="1" t="s">
        <v>2988</v>
      </c>
      <c r="B794" s="1" t="s">
        <v>335</v>
      </c>
      <c r="C794" s="1" t="s">
        <v>262</v>
      </c>
      <c r="D794" s="1" t="s">
        <v>72</v>
      </c>
      <c r="E794" s="1" t="s">
        <v>128</v>
      </c>
      <c r="F794" s="1" t="s">
        <v>2989</v>
      </c>
      <c r="G794" s="1" t="s">
        <v>2990</v>
      </c>
      <c r="H794" s="1" t="s">
        <v>265</v>
      </c>
    </row>
    <row r="795" spans="1:8">
      <c r="A795" s="1" t="s">
        <v>2991</v>
      </c>
      <c r="B795" s="1" t="s">
        <v>1014</v>
      </c>
      <c r="C795" s="1" t="s">
        <v>18</v>
      </c>
      <c r="D795" s="1" t="s">
        <v>72</v>
      </c>
      <c r="E795" s="1" t="s">
        <v>128</v>
      </c>
      <c r="F795" s="1" t="s">
        <v>2992</v>
      </c>
      <c r="G795" s="1" t="s">
        <v>2993</v>
      </c>
      <c r="H795" s="1" t="s">
        <v>781</v>
      </c>
    </row>
    <row r="796" spans="1:8" ht="30">
      <c r="A796" s="1" t="s">
        <v>2994</v>
      </c>
      <c r="B796" s="1" t="s">
        <v>2995</v>
      </c>
      <c r="C796" s="1" t="s">
        <v>511</v>
      </c>
      <c r="D796" s="1" t="s">
        <v>246</v>
      </c>
      <c r="E796" s="1" t="s">
        <v>128</v>
      </c>
      <c r="F796" s="1" t="s">
        <v>2996</v>
      </c>
      <c r="G796" s="2" t="s">
        <v>2997</v>
      </c>
      <c r="H796" s="1" t="s">
        <v>2327</v>
      </c>
    </row>
    <row r="797" spans="1:8">
      <c r="A797" s="1" t="s">
        <v>2998</v>
      </c>
      <c r="B797" s="1" t="s">
        <v>138</v>
      </c>
      <c r="C797" s="1" t="s">
        <v>18</v>
      </c>
      <c r="D797" s="1" t="s">
        <v>246</v>
      </c>
      <c r="E797" s="1" t="s">
        <v>128</v>
      </c>
      <c r="F797" s="1" t="s">
        <v>2999</v>
      </c>
      <c r="G797" s="1" t="s">
        <v>3000</v>
      </c>
      <c r="H797" s="1" t="s">
        <v>3001</v>
      </c>
    </row>
    <row r="798" spans="1:8">
      <c r="A798" s="1" t="s">
        <v>3002</v>
      </c>
      <c r="B798" s="1"/>
      <c r="C798" s="1" t="s">
        <v>18</v>
      </c>
      <c r="D798" s="1"/>
      <c r="E798" s="1" t="s">
        <v>128</v>
      </c>
      <c r="F798" s="1" t="s">
        <v>3003</v>
      </c>
      <c r="G798" s="1" t="s">
        <v>3004</v>
      </c>
      <c r="H798" s="1" t="s">
        <v>3005</v>
      </c>
    </row>
    <row r="799" spans="1:8">
      <c r="A799" s="1" t="s">
        <v>3006</v>
      </c>
      <c r="B799" s="1" t="s">
        <v>3007</v>
      </c>
      <c r="C799" s="1" t="s">
        <v>18</v>
      </c>
      <c r="D799" s="1"/>
      <c r="E799" s="1" t="s">
        <v>128</v>
      </c>
      <c r="F799" s="1" t="s">
        <v>3008</v>
      </c>
      <c r="G799" s="1" t="s">
        <v>3009</v>
      </c>
      <c r="H799" s="1" t="s">
        <v>293</v>
      </c>
    </row>
    <row r="800" spans="1:8">
      <c r="A800" s="1" t="s">
        <v>3010</v>
      </c>
      <c r="B800" s="1" t="s">
        <v>31</v>
      </c>
      <c r="C800" s="1" t="s">
        <v>18</v>
      </c>
      <c r="D800" s="1" t="s">
        <v>72</v>
      </c>
      <c r="E800" s="1" t="s">
        <v>128</v>
      </c>
      <c r="F800" s="1" t="s">
        <v>3011</v>
      </c>
      <c r="G800" s="1" t="s">
        <v>3012</v>
      </c>
      <c r="H800" s="1" t="s">
        <v>18</v>
      </c>
    </row>
    <row r="801" spans="1:8">
      <c r="A801" s="1" t="s">
        <v>3013</v>
      </c>
      <c r="B801" s="1" t="s">
        <v>143</v>
      </c>
      <c r="C801" s="1" t="s">
        <v>10</v>
      </c>
      <c r="D801" s="1" t="s">
        <v>3014</v>
      </c>
      <c r="E801" s="1" t="s">
        <v>128</v>
      </c>
      <c r="F801" s="1" t="s">
        <v>3015</v>
      </c>
      <c r="G801" s="1" t="s">
        <v>3016</v>
      </c>
      <c r="H801" s="1" t="s">
        <v>305</v>
      </c>
    </row>
    <row r="802" spans="1:8">
      <c r="A802" s="1" t="s">
        <v>3017</v>
      </c>
      <c r="B802" s="1" t="s">
        <v>138</v>
      </c>
      <c r="C802" s="1" t="s">
        <v>10</v>
      </c>
      <c r="D802" s="1"/>
      <c r="E802" s="1" t="s">
        <v>128</v>
      </c>
      <c r="F802" s="1" t="s">
        <v>3018</v>
      </c>
      <c r="G802" s="1" t="s">
        <v>3019</v>
      </c>
      <c r="H802" s="1" t="s">
        <v>305</v>
      </c>
    </row>
    <row r="803" spans="1:8">
      <c r="A803" s="1" t="s">
        <v>3020</v>
      </c>
      <c r="B803" s="1" t="s">
        <v>204</v>
      </c>
      <c r="C803" s="1" t="s">
        <v>18</v>
      </c>
      <c r="D803" s="1" t="s">
        <v>72</v>
      </c>
      <c r="E803" s="1" t="s">
        <v>128</v>
      </c>
      <c r="F803" s="1" t="s">
        <v>3021</v>
      </c>
      <c r="G803" s="1" t="s">
        <v>3022</v>
      </c>
      <c r="H803" s="1" t="s">
        <v>293</v>
      </c>
    </row>
    <row r="804" spans="1:8">
      <c r="A804" s="1" t="s">
        <v>3023</v>
      </c>
      <c r="B804" s="1" t="s">
        <v>138</v>
      </c>
      <c r="C804" s="1" t="s">
        <v>511</v>
      </c>
      <c r="D804" s="1" t="s">
        <v>72</v>
      </c>
      <c r="E804" s="1" t="s">
        <v>128</v>
      </c>
      <c r="F804" s="1" t="s">
        <v>3024</v>
      </c>
      <c r="G804" s="1" t="s">
        <v>3025</v>
      </c>
      <c r="H804" s="1" t="s">
        <v>3026</v>
      </c>
    </row>
    <row r="805" spans="1:8">
      <c r="A805" s="1" t="s">
        <v>3027</v>
      </c>
      <c r="B805" s="1" t="s">
        <v>1726</v>
      </c>
      <c r="C805" s="1" t="s">
        <v>10</v>
      </c>
      <c r="D805" s="1" t="s">
        <v>53</v>
      </c>
      <c r="E805" s="1" t="s">
        <v>128</v>
      </c>
      <c r="F805" s="1" t="s">
        <v>3028</v>
      </c>
      <c r="G805" s="1" t="s">
        <v>3029</v>
      </c>
      <c r="H805" s="1" t="s">
        <v>2416</v>
      </c>
    </row>
    <row r="806" spans="1:8">
      <c r="A806" s="1" t="s">
        <v>3030</v>
      </c>
      <c r="B806" s="1" t="s">
        <v>3031</v>
      </c>
      <c r="C806" s="1" t="s">
        <v>18</v>
      </c>
      <c r="D806" s="1" t="s">
        <v>72</v>
      </c>
      <c r="E806" s="1" t="s">
        <v>128</v>
      </c>
      <c r="F806" s="1" t="s">
        <v>3032</v>
      </c>
      <c r="G806" s="1" t="s">
        <v>3033</v>
      </c>
      <c r="H806" s="1" t="s">
        <v>781</v>
      </c>
    </row>
    <row r="807" spans="1:8">
      <c r="A807" s="1" t="s">
        <v>3034</v>
      </c>
      <c r="B807" s="1" t="s">
        <v>2895</v>
      </c>
      <c r="C807" s="1" t="s">
        <v>10</v>
      </c>
      <c r="D807" s="1" t="s">
        <v>72</v>
      </c>
      <c r="E807" s="1" t="s">
        <v>128</v>
      </c>
      <c r="F807" s="1" t="s">
        <v>3035</v>
      </c>
      <c r="G807" s="1" t="s">
        <v>3036</v>
      </c>
      <c r="H807" s="1" t="s">
        <v>10</v>
      </c>
    </row>
    <row r="808" spans="1:8">
      <c r="A808" s="1" t="s">
        <v>3037</v>
      </c>
      <c r="B808" s="1" t="s">
        <v>3007</v>
      </c>
      <c r="C808" s="1" t="s">
        <v>262</v>
      </c>
      <c r="D808" s="1" t="s">
        <v>276</v>
      </c>
      <c r="E808" s="1" t="s">
        <v>128</v>
      </c>
      <c r="F808" s="1" t="s">
        <v>3038</v>
      </c>
      <c r="G808" s="1" t="s">
        <v>3039</v>
      </c>
      <c r="H808" s="1" t="s">
        <v>265</v>
      </c>
    </row>
    <row r="809" spans="1:8">
      <c r="A809" s="1" t="s">
        <v>3040</v>
      </c>
      <c r="B809" s="1" t="s">
        <v>3041</v>
      </c>
      <c r="C809" s="1" t="s">
        <v>10</v>
      </c>
      <c r="D809" s="1" t="s">
        <v>53</v>
      </c>
      <c r="E809" s="1" t="s">
        <v>128</v>
      </c>
      <c r="F809" s="1" t="s">
        <v>3042</v>
      </c>
      <c r="G809" s="1" t="s">
        <v>3043</v>
      </c>
      <c r="H809" s="1" t="s">
        <v>173</v>
      </c>
    </row>
    <row r="810" spans="1:8">
      <c r="A810" s="1" t="s">
        <v>3044</v>
      </c>
      <c r="B810" s="1" t="s">
        <v>138</v>
      </c>
      <c r="C810" s="1" t="s">
        <v>10</v>
      </c>
      <c r="D810" s="1"/>
      <c r="E810" s="1" t="s">
        <v>128</v>
      </c>
      <c r="F810" s="1" t="s">
        <v>3045</v>
      </c>
      <c r="G810" s="1" t="s">
        <v>3046</v>
      </c>
      <c r="H810" s="1" t="s">
        <v>3047</v>
      </c>
    </row>
    <row r="811" spans="1:8">
      <c r="A811" s="1" t="s">
        <v>3048</v>
      </c>
      <c r="B811" s="1" t="s">
        <v>3049</v>
      </c>
      <c r="C811" s="1" t="s">
        <v>10</v>
      </c>
      <c r="D811" s="1"/>
      <c r="E811" s="1" t="s">
        <v>128</v>
      </c>
      <c r="F811" s="1" t="s">
        <v>3050</v>
      </c>
      <c r="G811" s="1" t="s">
        <v>3051</v>
      </c>
      <c r="H811" s="1" t="s">
        <v>3052</v>
      </c>
    </row>
    <row r="812" spans="1:8">
      <c r="A812" s="1" t="s">
        <v>3053</v>
      </c>
      <c r="B812" s="1" t="s">
        <v>204</v>
      </c>
      <c r="C812" s="1" t="s">
        <v>10</v>
      </c>
      <c r="D812" s="1" t="s">
        <v>72</v>
      </c>
      <c r="E812" s="1" t="s">
        <v>128</v>
      </c>
      <c r="F812" s="1" t="s">
        <v>3054</v>
      </c>
      <c r="G812" s="1" t="s">
        <v>3055</v>
      </c>
      <c r="H812" s="1" t="s">
        <v>279</v>
      </c>
    </row>
    <row r="813" spans="1:8">
      <c r="A813" s="1" t="s">
        <v>3056</v>
      </c>
      <c r="B813" s="1" t="s">
        <v>245</v>
      </c>
      <c r="C813" s="1" t="s">
        <v>511</v>
      </c>
      <c r="D813" s="1"/>
      <c r="E813" s="1" t="s">
        <v>128</v>
      </c>
      <c r="F813" s="1" t="s">
        <v>3057</v>
      </c>
      <c r="G813" s="1" t="s">
        <v>3058</v>
      </c>
      <c r="H813" s="1" t="s">
        <v>684</v>
      </c>
    </row>
    <row r="814" spans="1:8">
      <c r="A814" s="1" t="s">
        <v>3059</v>
      </c>
      <c r="B814" s="1" t="s">
        <v>3060</v>
      </c>
      <c r="C814" s="1" t="s">
        <v>18</v>
      </c>
      <c r="D814" s="1"/>
      <c r="E814" s="1" t="s">
        <v>128</v>
      </c>
      <c r="F814" s="1" t="s">
        <v>3061</v>
      </c>
      <c r="G814" s="1" t="s">
        <v>3062</v>
      </c>
      <c r="H814" s="1" t="s">
        <v>18</v>
      </c>
    </row>
    <row r="815" spans="1:8">
      <c r="A815" s="1" t="s">
        <v>3063</v>
      </c>
      <c r="B815" s="1" t="s">
        <v>245</v>
      </c>
      <c r="C815" s="1" t="s">
        <v>257</v>
      </c>
      <c r="D815" s="1"/>
      <c r="E815" s="1" t="s">
        <v>128</v>
      </c>
      <c r="F815" s="1" t="s">
        <v>3064</v>
      </c>
      <c r="G815" s="1" t="s">
        <v>3065</v>
      </c>
      <c r="H815" s="1" t="s">
        <v>902</v>
      </c>
    </row>
    <row r="816" spans="1:8">
      <c r="A816" s="1" t="s">
        <v>3066</v>
      </c>
      <c r="B816" s="1"/>
      <c r="C816" s="1" t="s">
        <v>52</v>
      </c>
      <c r="D816" s="1"/>
      <c r="E816" s="1" t="s">
        <v>128</v>
      </c>
      <c r="F816" s="1" t="s">
        <v>3067</v>
      </c>
      <c r="G816" s="1" t="s">
        <v>3068</v>
      </c>
      <c r="H816" s="1" t="s">
        <v>3069</v>
      </c>
    </row>
    <row r="817" spans="1:8">
      <c r="A817" s="1" t="s">
        <v>3070</v>
      </c>
      <c r="B817" s="1" t="s">
        <v>185</v>
      </c>
      <c r="C817" s="1" t="s">
        <v>149</v>
      </c>
      <c r="D817" s="1" t="s">
        <v>1506</v>
      </c>
      <c r="E817" s="1" t="s">
        <v>128</v>
      </c>
      <c r="F817" s="1" t="s">
        <v>3071</v>
      </c>
      <c r="G817" s="1" t="s">
        <v>3072</v>
      </c>
      <c r="H817" s="1" t="s">
        <v>3073</v>
      </c>
    </row>
    <row r="818" spans="1:8">
      <c r="A818" s="1" t="s">
        <v>3074</v>
      </c>
      <c r="B818" s="1" t="s">
        <v>767</v>
      </c>
      <c r="C818" s="1"/>
      <c r="D818" s="1" t="s">
        <v>1212</v>
      </c>
      <c r="E818" s="1" t="s">
        <v>128</v>
      </c>
      <c r="F818" s="1" t="s">
        <v>3075</v>
      </c>
      <c r="G818" s="1" t="s">
        <v>3076</v>
      </c>
      <c r="H818" s="1" t="s">
        <v>333</v>
      </c>
    </row>
    <row r="819" spans="1:8">
      <c r="A819" s="1" t="s">
        <v>3077</v>
      </c>
      <c r="B819" s="1" t="s">
        <v>439</v>
      </c>
      <c r="C819" s="1" t="s">
        <v>18</v>
      </c>
      <c r="D819" s="1"/>
      <c r="E819" s="1" t="s">
        <v>128</v>
      </c>
      <c r="F819" s="1" t="s">
        <v>3078</v>
      </c>
      <c r="G819" s="1" t="s">
        <v>3079</v>
      </c>
      <c r="H819" s="1" t="s">
        <v>202</v>
      </c>
    </row>
    <row r="820" spans="1:8">
      <c r="A820" s="1" t="s">
        <v>3080</v>
      </c>
      <c r="B820" s="1" t="s">
        <v>143</v>
      </c>
      <c r="C820" s="1" t="s">
        <v>10</v>
      </c>
      <c r="D820" s="1" t="s">
        <v>307</v>
      </c>
      <c r="E820" s="1" t="s">
        <v>128</v>
      </c>
      <c r="F820" s="1" t="s">
        <v>3081</v>
      </c>
      <c r="G820" s="1" t="s">
        <v>3082</v>
      </c>
      <c r="H820" s="1" t="s">
        <v>3083</v>
      </c>
    </row>
    <row r="821" spans="1:8">
      <c r="A821" s="1" t="s">
        <v>3084</v>
      </c>
      <c r="B821" s="1" t="s">
        <v>208</v>
      </c>
      <c r="C821" s="1" t="s">
        <v>18</v>
      </c>
      <c r="D821" s="1" t="s">
        <v>72</v>
      </c>
      <c r="E821" s="1" t="s">
        <v>128</v>
      </c>
      <c r="F821" s="1" t="s">
        <v>3085</v>
      </c>
      <c r="G821" s="1" t="s">
        <v>3086</v>
      </c>
      <c r="H821" s="1" t="s">
        <v>781</v>
      </c>
    </row>
    <row r="822" spans="1:8">
      <c r="A822" s="1" t="s">
        <v>3087</v>
      </c>
      <c r="B822" s="1" t="s">
        <v>3088</v>
      </c>
      <c r="C822" s="1" t="s">
        <v>257</v>
      </c>
      <c r="D822" s="1" t="s">
        <v>111</v>
      </c>
      <c r="E822" s="1" t="s">
        <v>128</v>
      </c>
      <c r="F822" s="1" t="s">
        <v>3089</v>
      </c>
      <c r="G822" s="1" t="s">
        <v>3090</v>
      </c>
      <c r="H822" s="1" t="s">
        <v>3091</v>
      </c>
    </row>
    <row r="823" spans="1:8">
      <c r="A823" s="1" t="s">
        <v>3092</v>
      </c>
      <c r="B823" s="1" t="s">
        <v>95</v>
      </c>
      <c r="C823" s="1" t="s">
        <v>18</v>
      </c>
      <c r="D823" s="1" t="s">
        <v>276</v>
      </c>
      <c r="E823" s="1" t="s">
        <v>128</v>
      </c>
      <c r="F823" s="1" t="s">
        <v>3093</v>
      </c>
      <c r="G823" s="1" t="s">
        <v>3094</v>
      </c>
      <c r="H823" s="1" t="s">
        <v>3095</v>
      </c>
    </row>
    <row r="824" spans="1:8">
      <c r="A824" s="1" t="s">
        <v>3096</v>
      </c>
      <c r="B824" s="1" t="s">
        <v>312</v>
      </c>
      <c r="C824" s="1" t="s">
        <v>18</v>
      </c>
      <c r="D824" s="1"/>
      <c r="E824" s="1" t="s">
        <v>128</v>
      </c>
      <c r="F824" s="1" t="s">
        <v>3097</v>
      </c>
      <c r="G824" s="1" t="s">
        <v>3098</v>
      </c>
      <c r="H824" s="1" t="s">
        <v>29</v>
      </c>
    </row>
    <row r="825" spans="1:8">
      <c r="A825" s="1" t="s">
        <v>3099</v>
      </c>
      <c r="B825" s="1" t="s">
        <v>272</v>
      </c>
      <c r="C825" s="1" t="s">
        <v>18</v>
      </c>
      <c r="D825" s="1" t="s">
        <v>72</v>
      </c>
      <c r="E825" s="1" t="s">
        <v>128</v>
      </c>
      <c r="F825" s="1" t="s">
        <v>3100</v>
      </c>
      <c r="G825" s="1" t="s">
        <v>3101</v>
      </c>
      <c r="H825" s="1" t="s">
        <v>1064</v>
      </c>
    </row>
    <row r="826" spans="1:8">
      <c r="A826" s="1" t="s">
        <v>3102</v>
      </c>
      <c r="B826" s="1" t="s">
        <v>3103</v>
      </c>
      <c r="C826" s="1" t="s">
        <v>18</v>
      </c>
      <c r="D826" s="1" t="s">
        <v>1378</v>
      </c>
      <c r="E826" s="1" t="s">
        <v>128</v>
      </c>
      <c r="F826" s="1" t="s">
        <v>3104</v>
      </c>
      <c r="G826" s="1" t="s">
        <v>3105</v>
      </c>
      <c r="H826" s="1" t="s">
        <v>442</v>
      </c>
    </row>
    <row r="827" spans="1:8">
      <c r="A827" s="1" t="s">
        <v>3106</v>
      </c>
      <c r="B827" s="1" t="s">
        <v>3107</v>
      </c>
      <c r="C827" s="1" t="s">
        <v>18</v>
      </c>
      <c r="D827" s="1"/>
      <c r="E827" s="1" t="s">
        <v>128</v>
      </c>
      <c r="F827" s="1" t="s">
        <v>3108</v>
      </c>
      <c r="G827" s="1" t="s">
        <v>3109</v>
      </c>
      <c r="H827" s="1" t="s">
        <v>3110</v>
      </c>
    </row>
    <row r="828" spans="1:8">
      <c r="A828" s="1" t="s">
        <v>3111</v>
      </c>
      <c r="B828" s="1" t="s">
        <v>199</v>
      </c>
      <c r="C828" s="1" t="s">
        <v>18</v>
      </c>
      <c r="D828" s="1" t="s">
        <v>72</v>
      </c>
      <c r="E828" s="1" t="s">
        <v>128</v>
      </c>
      <c r="F828" s="1" t="s">
        <v>3112</v>
      </c>
      <c r="G828" s="1" t="s">
        <v>3113</v>
      </c>
      <c r="H828" s="1" t="s">
        <v>300</v>
      </c>
    </row>
    <row r="829" spans="1:8">
      <c r="A829" s="1" t="s">
        <v>3114</v>
      </c>
      <c r="B829" s="1" t="s">
        <v>686</v>
      </c>
      <c r="C829" s="1" t="s">
        <v>18</v>
      </c>
      <c r="D829" s="1" t="s">
        <v>276</v>
      </c>
      <c r="E829" s="1" t="s">
        <v>128</v>
      </c>
      <c r="F829" s="1" t="s">
        <v>3115</v>
      </c>
      <c r="G829" s="1" t="s">
        <v>3116</v>
      </c>
      <c r="H829" s="1" t="s">
        <v>857</v>
      </c>
    </row>
    <row r="830" spans="1:8">
      <c r="A830" s="1" t="s">
        <v>3117</v>
      </c>
      <c r="B830" s="1" t="s">
        <v>341</v>
      </c>
      <c r="C830" s="1" t="s">
        <v>18</v>
      </c>
      <c r="D830" s="1" t="s">
        <v>72</v>
      </c>
      <c r="E830" s="1" t="s">
        <v>128</v>
      </c>
      <c r="F830" s="1" t="s">
        <v>3118</v>
      </c>
      <c r="G830" s="1" t="s">
        <v>3119</v>
      </c>
      <c r="H830" s="1" t="s">
        <v>293</v>
      </c>
    </row>
    <row r="831" spans="1:8">
      <c r="A831" s="1" t="s">
        <v>3120</v>
      </c>
      <c r="B831" s="1" t="s">
        <v>45</v>
      </c>
      <c r="C831" s="1" t="s">
        <v>257</v>
      </c>
      <c r="D831" s="1"/>
      <c r="E831" s="1" t="s">
        <v>128</v>
      </c>
      <c r="F831" s="1" t="s">
        <v>3121</v>
      </c>
      <c r="G831" s="1" t="s">
        <v>3122</v>
      </c>
      <c r="H831" s="1" t="s">
        <v>2389</v>
      </c>
    </row>
    <row r="832" spans="1:8">
      <c r="A832" s="1" t="s">
        <v>3123</v>
      </c>
      <c r="B832" s="1" t="s">
        <v>272</v>
      </c>
      <c r="C832" s="1" t="s">
        <v>18</v>
      </c>
      <c r="D832" s="1" t="s">
        <v>72</v>
      </c>
      <c r="E832" s="1" t="s">
        <v>128</v>
      </c>
      <c r="F832" s="1" t="s">
        <v>3124</v>
      </c>
      <c r="G832" s="1" t="s">
        <v>3125</v>
      </c>
      <c r="H832" s="1" t="s">
        <v>1064</v>
      </c>
    </row>
    <row r="833" spans="1:8">
      <c r="A833" s="1" t="s">
        <v>3126</v>
      </c>
      <c r="B833" s="1" t="s">
        <v>3127</v>
      </c>
      <c r="C833" s="1" t="s">
        <v>10</v>
      </c>
      <c r="D833" s="1" t="s">
        <v>3128</v>
      </c>
      <c r="E833" s="1" t="s">
        <v>128</v>
      </c>
      <c r="F833" s="1" t="s">
        <v>3129</v>
      </c>
      <c r="G833" s="1" t="s">
        <v>3130</v>
      </c>
      <c r="H833" s="1" t="s">
        <v>3131</v>
      </c>
    </row>
    <row r="834" spans="1:8">
      <c r="A834" s="1" t="s">
        <v>3132</v>
      </c>
      <c r="B834" s="1" t="s">
        <v>204</v>
      </c>
      <c r="C834" s="1" t="s">
        <v>511</v>
      </c>
      <c r="D834" s="1" t="s">
        <v>72</v>
      </c>
      <c r="E834" s="1" t="s">
        <v>128</v>
      </c>
      <c r="F834" s="1" t="s">
        <v>3133</v>
      </c>
      <c r="G834" s="1" t="s">
        <v>3134</v>
      </c>
      <c r="H834" s="1" t="s">
        <v>3135</v>
      </c>
    </row>
    <row r="835" spans="1:8">
      <c r="A835" s="1" t="s">
        <v>3136</v>
      </c>
      <c r="B835" s="1" t="s">
        <v>3137</v>
      </c>
      <c r="C835" s="1" t="s">
        <v>10</v>
      </c>
      <c r="D835" s="1" t="s">
        <v>72</v>
      </c>
      <c r="E835" s="1" t="s">
        <v>128</v>
      </c>
      <c r="F835" s="1" t="s">
        <v>3138</v>
      </c>
      <c r="G835" s="1" t="s">
        <v>3139</v>
      </c>
      <c r="H835" s="1" t="s">
        <v>3140</v>
      </c>
    </row>
    <row r="836" spans="1:8">
      <c r="A836" s="1" t="s">
        <v>3141</v>
      </c>
      <c r="B836" s="1" t="s">
        <v>90</v>
      </c>
      <c r="C836" s="1" t="s">
        <v>18</v>
      </c>
      <c r="D836" s="1" t="s">
        <v>150</v>
      </c>
      <c r="E836" s="1" t="s">
        <v>128</v>
      </c>
      <c r="F836" s="1" t="s">
        <v>3142</v>
      </c>
      <c r="G836" s="1" t="s">
        <v>3143</v>
      </c>
      <c r="H836" s="1" t="s">
        <v>18</v>
      </c>
    </row>
    <row r="837" spans="1:8">
      <c r="A837" s="1" t="s">
        <v>3144</v>
      </c>
      <c r="B837" s="1" t="s">
        <v>874</v>
      </c>
      <c r="C837" s="1" t="s">
        <v>149</v>
      </c>
      <c r="D837" s="1" t="s">
        <v>150</v>
      </c>
      <c r="E837" s="1" t="s">
        <v>128</v>
      </c>
      <c r="F837" s="1" t="s">
        <v>3145</v>
      </c>
      <c r="G837" s="1" t="s">
        <v>3146</v>
      </c>
      <c r="H837" s="1" t="s">
        <v>149</v>
      </c>
    </row>
    <row r="838" spans="1:8">
      <c r="A838" s="1" t="s">
        <v>3147</v>
      </c>
      <c r="B838" s="1" t="s">
        <v>105</v>
      </c>
      <c r="C838" s="1" t="s">
        <v>18</v>
      </c>
      <c r="D838" s="1"/>
      <c r="E838" s="1" t="s">
        <v>128</v>
      </c>
      <c r="F838" s="1" t="s">
        <v>3148</v>
      </c>
      <c r="G838" s="1" t="s">
        <v>3149</v>
      </c>
      <c r="H838" s="1" t="s">
        <v>293</v>
      </c>
    </row>
    <row r="839" spans="1:8">
      <c r="A839" s="1" t="s">
        <v>3150</v>
      </c>
      <c r="B839" s="1" t="s">
        <v>2521</v>
      </c>
      <c r="C839" s="1" t="s">
        <v>18</v>
      </c>
      <c r="D839" s="1" t="s">
        <v>276</v>
      </c>
      <c r="E839" s="1" t="s">
        <v>128</v>
      </c>
      <c r="F839" s="1" t="s">
        <v>3151</v>
      </c>
      <c r="G839" s="1" t="s">
        <v>3152</v>
      </c>
      <c r="H839" s="1" t="s">
        <v>857</v>
      </c>
    </row>
    <row r="840" spans="1:8">
      <c r="A840" s="1" t="s">
        <v>3153</v>
      </c>
      <c r="B840" s="1" t="s">
        <v>3154</v>
      </c>
      <c r="C840" s="1" t="s">
        <v>18</v>
      </c>
      <c r="D840" s="1" t="s">
        <v>2199</v>
      </c>
      <c r="E840" s="1" t="s">
        <v>128</v>
      </c>
      <c r="F840" s="1" t="s">
        <v>3155</v>
      </c>
      <c r="G840" s="1" t="s">
        <v>3156</v>
      </c>
      <c r="H840" s="1" t="s">
        <v>590</v>
      </c>
    </row>
    <row r="841" spans="1:8">
      <c r="A841" s="1" t="s">
        <v>3157</v>
      </c>
      <c r="B841" s="1"/>
      <c r="C841" s="1"/>
      <c r="D841" s="1" t="s">
        <v>3158</v>
      </c>
      <c r="E841" s="1" t="s">
        <v>128</v>
      </c>
      <c r="F841" s="1" t="s">
        <v>3159</v>
      </c>
      <c r="G841" s="1">
        <v>107681</v>
      </c>
      <c r="H841" s="1" t="s">
        <v>3160</v>
      </c>
    </row>
    <row r="842" spans="1:8">
      <c r="A842" s="1" t="s">
        <v>3161</v>
      </c>
      <c r="B842" s="1" t="s">
        <v>194</v>
      </c>
      <c r="C842" s="1" t="s">
        <v>18</v>
      </c>
      <c r="D842" s="1"/>
      <c r="E842" s="1" t="s">
        <v>128</v>
      </c>
      <c r="F842" s="1" t="s">
        <v>3162</v>
      </c>
      <c r="G842" s="1" t="s">
        <v>3163</v>
      </c>
      <c r="H842" s="1" t="s">
        <v>3164</v>
      </c>
    </row>
    <row r="843" spans="1:8">
      <c r="A843" s="1" t="s">
        <v>3165</v>
      </c>
      <c r="B843" s="1" t="s">
        <v>284</v>
      </c>
      <c r="C843" s="1" t="s">
        <v>18</v>
      </c>
      <c r="D843" s="1" t="s">
        <v>72</v>
      </c>
      <c r="E843" s="1" t="s">
        <v>128</v>
      </c>
      <c r="F843" s="1" t="s">
        <v>3166</v>
      </c>
      <c r="G843" s="1" t="s">
        <v>3167</v>
      </c>
      <c r="H843" s="1" t="s">
        <v>451</v>
      </c>
    </row>
    <row r="844" spans="1:8">
      <c r="A844" s="1" t="s">
        <v>3168</v>
      </c>
      <c r="B844" s="1" t="s">
        <v>175</v>
      </c>
      <c r="C844" s="1" t="s">
        <v>18</v>
      </c>
      <c r="D844" s="1"/>
      <c r="E844" s="1" t="s">
        <v>128</v>
      </c>
      <c r="F844" s="1" t="s">
        <v>3169</v>
      </c>
      <c r="G844" s="1" t="s">
        <v>3170</v>
      </c>
      <c r="H844" s="1" t="s">
        <v>293</v>
      </c>
    </row>
    <row r="845" spans="1:8">
      <c r="A845" s="1" t="s">
        <v>3171</v>
      </c>
      <c r="B845" s="1" t="s">
        <v>439</v>
      </c>
      <c r="C845" s="1" t="s">
        <v>18</v>
      </c>
      <c r="D845" s="1" t="s">
        <v>111</v>
      </c>
      <c r="E845" s="1" t="s">
        <v>128</v>
      </c>
      <c r="F845" s="1" t="s">
        <v>3172</v>
      </c>
      <c r="G845" s="1" t="s">
        <v>3173</v>
      </c>
      <c r="H845" s="1" t="s">
        <v>2810</v>
      </c>
    </row>
    <row r="846" spans="1:8">
      <c r="A846" s="1" t="s">
        <v>3174</v>
      </c>
      <c r="B846" s="1" t="s">
        <v>45</v>
      </c>
      <c r="C846" s="1" t="s">
        <v>10</v>
      </c>
      <c r="D846" s="1" t="s">
        <v>111</v>
      </c>
      <c r="E846" s="1" t="s">
        <v>128</v>
      </c>
      <c r="F846" s="1" t="s">
        <v>3175</v>
      </c>
      <c r="G846" s="1" t="s">
        <v>3176</v>
      </c>
      <c r="H846" s="1" t="s">
        <v>305</v>
      </c>
    </row>
    <row r="847" spans="1:8">
      <c r="A847" s="1" t="s">
        <v>3177</v>
      </c>
      <c r="B847" s="1" t="s">
        <v>3178</v>
      </c>
      <c r="C847" s="1" t="s">
        <v>18</v>
      </c>
      <c r="D847" s="1" t="s">
        <v>19</v>
      </c>
      <c r="E847" s="1" t="s">
        <v>128</v>
      </c>
      <c r="F847" s="1" t="s">
        <v>3179</v>
      </c>
      <c r="G847" s="1" t="s">
        <v>3180</v>
      </c>
      <c r="H847" s="1" t="s">
        <v>447</v>
      </c>
    </row>
    <row r="848" spans="1:8">
      <c r="A848" s="1" t="s">
        <v>3181</v>
      </c>
      <c r="B848" s="1" t="s">
        <v>132</v>
      </c>
      <c r="C848" s="1" t="s">
        <v>18</v>
      </c>
      <c r="D848" s="1" t="s">
        <v>39</v>
      </c>
      <c r="E848" s="1" t="s">
        <v>128</v>
      </c>
      <c r="F848" s="1" t="s">
        <v>3182</v>
      </c>
      <c r="G848" s="1" t="s">
        <v>3183</v>
      </c>
      <c r="H848" s="1" t="s">
        <v>3184</v>
      </c>
    </row>
    <row r="849" spans="1:8">
      <c r="A849" s="1" t="s">
        <v>3185</v>
      </c>
      <c r="B849" s="1" t="s">
        <v>2172</v>
      </c>
      <c r="C849" s="1" t="s">
        <v>18</v>
      </c>
      <c r="D849" s="1" t="s">
        <v>535</v>
      </c>
      <c r="E849" s="1" t="s">
        <v>128</v>
      </c>
      <c r="F849" s="1" t="s">
        <v>3186</v>
      </c>
      <c r="G849" s="1" t="s">
        <v>3187</v>
      </c>
      <c r="H849" s="1" t="s">
        <v>538</v>
      </c>
    </row>
    <row r="850" spans="1:8">
      <c r="A850" s="1" t="s">
        <v>3188</v>
      </c>
      <c r="B850" s="1" t="s">
        <v>3189</v>
      </c>
      <c r="C850" s="1" t="s">
        <v>233</v>
      </c>
      <c r="D850" s="1" t="s">
        <v>53</v>
      </c>
      <c r="E850" s="1" t="s">
        <v>128</v>
      </c>
      <c r="F850" s="1" t="s">
        <v>3190</v>
      </c>
      <c r="G850" s="1" t="s">
        <v>3191</v>
      </c>
      <c r="H850" s="1" t="s">
        <v>352</v>
      </c>
    </row>
    <row r="851" spans="1:8">
      <c r="A851" s="1" t="s">
        <v>3192</v>
      </c>
      <c r="B851" s="1" t="s">
        <v>237</v>
      </c>
      <c r="C851" s="1" t="s">
        <v>18</v>
      </c>
      <c r="D851" s="1" t="s">
        <v>53</v>
      </c>
      <c r="E851" s="1" t="s">
        <v>128</v>
      </c>
      <c r="F851" s="1" t="s">
        <v>3193</v>
      </c>
      <c r="G851" s="1" t="s">
        <v>3194</v>
      </c>
      <c r="H851" s="1" t="s">
        <v>202</v>
      </c>
    </row>
    <row r="852" spans="1:8">
      <c r="A852" s="1" t="s">
        <v>3195</v>
      </c>
      <c r="B852" s="1" t="s">
        <v>9</v>
      </c>
      <c r="C852" s="1" t="s">
        <v>330</v>
      </c>
      <c r="D852" s="1"/>
      <c r="E852" s="1" t="s">
        <v>128</v>
      </c>
      <c r="F852" s="1" t="s">
        <v>3196</v>
      </c>
      <c r="G852" s="1" t="s">
        <v>3197</v>
      </c>
      <c r="H852" s="1" t="s">
        <v>330</v>
      </c>
    </row>
    <row r="853" spans="1:8">
      <c r="A853" s="1" t="s">
        <v>3198</v>
      </c>
      <c r="B853" s="1"/>
      <c r="C853" s="1" t="s">
        <v>18</v>
      </c>
      <c r="D853" s="1" t="s">
        <v>39</v>
      </c>
      <c r="E853" s="1" t="s">
        <v>128</v>
      </c>
      <c r="F853" s="1" t="s">
        <v>3199</v>
      </c>
      <c r="G853" s="1" t="s">
        <v>3200</v>
      </c>
      <c r="H853" s="1" t="s">
        <v>3201</v>
      </c>
    </row>
    <row r="854" spans="1:8">
      <c r="A854" s="1" t="s">
        <v>3202</v>
      </c>
      <c r="B854" s="1"/>
      <c r="C854" s="1" t="s">
        <v>18</v>
      </c>
      <c r="D854" s="1"/>
      <c r="E854" s="1" t="s">
        <v>128</v>
      </c>
      <c r="F854" s="1" t="s">
        <v>3203</v>
      </c>
      <c r="G854" s="1" t="s">
        <v>3204</v>
      </c>
      <c r="H854" s="1" t="s">
        <v>3205</v>
      </c>
    </row>
    <row r="855" spans="1:8">
      <c r="A855" s="1" t="s">
        <v>3206</v>
      </c>
      <c r="B855" s="1" t="s">
        <v>3207</v>
      </c>
      <c r="C855" s="1" t="s">
        <v>18</v>
      </c>
      <c r="D855" s="1"/>
      <c r="E855" s="1" t="s">
        <v>128</v>
      </c>
      <c r="F855" s="1" t="s">
        <v>3208</v>
      </c>
      <c r="G855" s="1" t="s">
        <v>3209</v>
      </c>
      <c r="H855" s="1" t="s">
        <v>3210</v>
      </c>
    </row>
    <row r="856" spans="1:8">
      <c r="A856" s="1" t="s">
        <v>3211</v>
      </c>
      <c r="B856" s="1" t="s">
        <v>3212</v>
      </c>
      <c r="C856" s="1" t="s">
        <v>149</v>
      </c>
      <c r="D856" s="1" t="s">
        <v>3213</v>
      </c>
      <c r="E856" s="1" t="s">
        <v>128</v>
      </c>
      <c r="F856" s="1" t="s">
        <v>3214</v>
      </c>
      <c r="G856" s="1" t="s">
        <v>3116</v>
      </c>
      <c r="H856" s="1" t="s">
        <v>149</v>
      </c>
    </row>
    <row r="857" spans="1:8">
      <c r="A857" s="1" t="s">
        <v>3215</v>
      </c>
      <c r="B857" s="1" t="s">
        <v>237</v>
      </c>
      <c r="C857" s="1" t="s">
        <v>18</v>
      </c>
      <c r="D857" s="1" t="s">
        <v>3216</v>
      </c>
      <c r="E857" s="1" t="s">
        <v>128</v>
      </c>
      <c r="F857" s="1" t="s">
        <v>3217</v>
      </c>
      <c r="G857" s="1" t="s">
        <v>3218</v>
      </c>
      <c r="H857" s="1" t="s">
        <v>3219</v>
      </c>
    </row>
    <row r="858" spans="1:8">
      <c r="A858" s="1" t="s">
        <v>3220</v>
      </c>
      <c r="B858" s="1" t="s">
        <v>45</v>
      </c>
      <c r="C858" s="1" t="s">
        <v>257</v>
      </c>
      <c r="D858" s="1" t="s">
        <v>72</v>
      </c>
      <c r="E858" s="1" t="s">
        <v>128</v>
      </c>
      <c r="F858" s="1" t="s">
        <v>3221</v>
      </c>
      <c r="G858" s="1" t="s">
        <v>3222</v>
      </c>
      <c r="H858" s="1" t="s">
        <v>3223</v>
      </c>
    </row>
    <row r="859" spans="1:8">
      <c r="A859" s="1" t="s">
        <v>3224</v>
      </c>
      <c r="B859" s="1" t="s">
        <v>169</v>
      </c>
      <c r="C859" s="1" t="s">
        <v>18</v>
      </c>
      <c r="D859" s="1" t="s">
        <v>72</v>
      </c>
      <c r="E859" s="1" t="s">
        <v>128</v>
      </c>
      <c r="F859" s="1" t="s">
        <v>3225</v>
      </c>
      <c r="G859" s="1" t="s">
        <v>3226</v>
      </c>
      <c r="H859" s="1" t="s">
        <v>18</v>
      </c>
    </row>
    <row r="860" spans="1:8">
      <c r="A860" s="1" t="s">
        <v>3227</v>
      </c>
      <c r="B860" s="1" t="s">
        <v>3228</v>
      </c>
      <c r="C860" s="1" t="s">
        <v>330</v>
      </c>
      <c r="D860" s="1" t="s">
        <v>72</v>
      </c>
      <c r="E860" s="1" t="s">
        <v>128</v>
      </c>
      <c r="F860" s="1" t="s">
        <v>3229</v>
      </c>
      <c r="G860" s="1" t="s">
        <v>3230</v>
      </c>
      <c r="H860" s="1" t="s">
        <v>616</v>
      </c>
    </row>
    <row r="861" spans="1:8">
      <c r="A861" s="1" t="s">
        <v>3231</v>
      </c>
      <c r="B861" s="1" t="s">
        <v>379</v>
      </c>
      <c r="C861" s="1" t="s">
        <v>233</v>
      </c>
      <c r="D861" s="1" t="s">
        <v>72</v>
      </c>
      <c r="E861" s="1" t="s">
        <v>128</v>
      </c>
      <c r="F861" s="1" t="s">
        <v>3232</v>
      </c>
      <c r="G861" s="1" t="s">
        <v>3233</v>
      </c>
      <c r="H861" s="1" t="s">
        <v>886</v>
      </c>
    </row>
    <row r="862" spans="1:8">
      <c r="A862" s="1" t="s">
        <v>3234</v>
      </c>
      <c r="B862" s="1" t="s">
        <v>138</v>
      </c>
      <c r="C862" s="1" t="s">
        <v>18</v>
      </c>
      <c r="D862" s="1" t="s">
        <v>72</v>
      </c>
      <c r="E862" s="1" t="s">
        <v>128</v>
      </c>
      <c r="F862" s="1" t="s">
        <v>3235</v>
      </c>
      <c r="G862" s="1" t="s">
        <v>3236</v>
      </c>
      <c r="H862" s="1" t="s">
        <v>29</v>
      </c>
    </row>
    <row r="863" spans="1:8">
      <c r="A863" s="1" t="s">
        <v>3237</v>
      </c>
      <c r="B863" s="1" t="s">
        <v>194</v>
      </c>
      <c r="C863" s="1" t="s">
        <v>257</v>
      </c>
      <c r="D863" s="1" t="s">
        <v>354</v>
      </c>
      <c r="E863" s="1" t="s">
        <v>128</v>
      </c>
      <c r="F863" s="1" t="s">
        <v>3238</v>
      </c>
      <c r="G863" s="1" t="s">
        <v>3239</v>
      </c>
      <c r="H863" s="1" t="s">
        <v>3240</v>
      </c>
    </row>
    <row r="864" spans="1:8">
      <c r="A864" s="1" t="s">
        <v>3241</v>
      </c>
      <c r="B864" s="1" t="s">
        <v>272</v>
      </c>
      <c r="C864" s="1" t="s">
        <v>18</v>
      </c>
      <c r="D864" s="1"/>
      <c r="E864" s="1" t="s">
        <v>128</v>
      </c>
      <c r="F864" s="1" t="s">
        <v>3242</v>
      </c>
      <c r="G864" s="1" t="s">
        <v>3243</v>
      </c>
      <c r="H864" s="1" t="s">
        <v>474</v>
      </c>
    </row>
    <row r="865" spans="1:8">
      <c r="A865" s="1" t="s">
        <v>3244</v>
      </c>
      <c r="B865" s="1" t="s">
        <v>45</v>
      </c>
      <c r="C865" s="1" t="s">
        <v>18</v>
      </c>
      <c r="D865" s="1" t="s">
        <v>53</v>
      </c>
      <c r="E865" s="1" t="s">
        <v>128</v>
      </c>
      <c r="F865" s="1" t="s">
        <v>3245</v>
      </c>
      <c r="G865" s="1" t="s">
        <v>3246</v>
      </c>
      <c r="H865" s="1" t="s">
        <v>3247</v>
      </c>
    </row>
    <row r="866" spans="1:8">
      <c r="A866" s="1" t="s">
        <v>3248</v>
      </c>
      <c r="B866" s="1" t="s">
        <v>45</v>
      </c>
      <c r="C866" s="1" t="s">
        <v>330</v>
      </c>
      <c r="D866" s="1"/>
      <c r="E866" s="1" t="s">
        <v>128</v>
      </c>
      <c r="F866" s="1" t="s">
        <v>3249</v>
      </c>
      <c r="G866" s="1" t="s">
        <v>3250</v>
      </c>
      <c r="H866" s="1" t="s">
        <v>3251</v>
      </c>
    </row>
    <row r="867" spans="1:8">
      <c r="A867" s="1" t="s">
        <v>3252</v>
      </c>
      <c r="B867" s="1" t="s">
        <v>110</v>
      </c>
      <c r="C867" s="1" t="s">
        <v>18</v>
      </c>
      <c r="D867" s="1" t="s">
        <v>65</v>
      </c>
      <c r="E867" s="1" t="s">
        <v>128</v>
      </c>
      <c r="F867" s="1" t="s">
        <v>3253</v>
      </c>
      <c r="G867" s="1" t="s">
        <v>3254</v>
      </c>
      <c r="H867" s="1" t="s">
        <v>566</v>
      </c>
    </row>
    <row r="868" spans="1:8">
      <c r="A868" s="1" t="s">
        <v>3255</v>
      </c>
      <c r="B868" s="1" t="s">
        <v>341</v>
      </c>
      <c r="C868" s="1" t="s">
        <v>18</v>
      </c>
      <c r="D868" s="1"/>
      <c r="E868" s="1" t="s">
        <v>128</v>
      </c>
      <c r="F868" s="1" t="s">
        <v>3256</v>
      </c>
      <c r="G868" s="1" t="s">
        <v>3257</v>
      </c>
      <c r="H868" s="1" t="s">
        <v>857</v>
      </c>
    </row>
    <row r="869" spans="1:8">
      <c r="A869" s="1" t="s">
        <v>3258</v>
      </c>
      <c r="B869" s="1" t="s">
        <v>138</v>
      </c>
      <c r="C869" s="1" t="s">
        <v>18</v>
      </c>
      <c r="D869" s="1" t="s">
        <v>72</v>
      </c>
      <c r="E869" s="1" t="s">
        <v>128</v>
      </c>
      <c r="F869" s="1" t="s">
        <v>3259</v>
      </c>
      <c r="G869" s="1" t="s">
        <v>3260</v>
      </c>
      <c r="H869" s="1" t="s">
        <v>586</v>
      </c>
    </row>
    <row r="870" spans="1:8">
      <c r="A870" s="1" t="s">
        <v>3261</v>
      </c>
      <c r="B870" s="1" t="s">
        <v>110</v>
      </c>
      <c r="C870" s="1" t="s">
        <v>18</v>
      </c>
      <c r="D870" s="1" t="s">
        <v>72</v>
      </c>
      <c r="E870" s="1" t="s">
        <v>128</v>
      </c>
      <c r="F870" s="1" t="s">
        <v>3262</v>
      </c>
      <c r="G870" s="1" t="s">
        <v>3263</v>
      </c>
      <c r="H870" s="1" t="s">
        <v>781</v>
      </c>
    </row>
    <row r="871" spans="1:8">
      <c r="A871" s="1" t="s">
        <v>3264</v>
      </c>
      <c r="B871" s="1" t="s">
        <v>90</v>
      </c>
      <c r="C871" s="1" t="s">
        <v>18</v>
      </c>
      <c r="D871" s="1" t="s">
        <v>53</v>
      </c>
      <c r="E871" s="1" t="s">
        <v>128</v>
      </c>
      <c r="F871" s="1" t="s">
        <v>3265</v>
      </c>
      <c r="G871" s="1" t="s">
        <v>3266</v>
      </c>
      <c r="H871" s="1" t="s">
        <v>293</v>
      </c>
    </row>
    <row r="872" spans="1:8">
      <c r="A872" s="1" t="s">
        <v>3267</v>
      </c>
      <c r="B872" s="1" t="s">
        <v>2981</v>
      </c>
      <c r="C872" s="1" t="s">
        <v>149</v>
      </c>
      <c r="D872" s="1" t="s">
        <v>3213</v>
      </c>
      <c r="E872" s="1" t="s">
        <v>128</v>
      </c>
      <c r="F872" s="1" t="s">
        <v>3268</v>
      </c>
      <c r="G872" s="1" t="s">
        <v>3269</v>
      </c>
      <c r="H872" s="1" t="s">
        <v>149</v>
      </c>
    </row>
    <row r="873" spans="1:8">
      <c r="A873" s="1" t="s">
        <v>3270</v>
      </c>
      <c r="B873" s="1" t="s">
        <v>245</v>
      </c>
      <c r="C873" s="1" t="s">
        <v>257</v>
      </c>
      <c r="D873" s="1" t="s">
        <v>72</v>
      </c>
      <c r="E873" s="1" t="s">
        <v>128</v>
      </c>
      <c r="F873" s="1" t="s">
        <v>3271</v>
      </c>
      <c r="G873" s="1" t="s">
        <v>3272</v>
      </c>
      <c r="H873" s="1" t="s">
        <v>505</v>
      </c>
    </row>
    <row r="874" spans="1:8">
      <c r="A874" s="1" t="s">
        <v>3273</v>
      </c>
      <c r="B874" s="1" t="s">
        <v>180</v>
      </c>
      <c r="C874" s="1" t="s">
        <v>18</v>
      </c>
      <c r="D874" s="1"/>
      <c r="E874" s="1" t="s">
        <v>128</v>
      </c>
      <c r="F874" s="1" t="s">
        <v>3274</v>
      </c>
      <c r="G874" s="1" t="s">
        <v>3275</v>
      </c>
      <c r="H874" s="1" t="s">
        <v>202</v>
      </c>
    </row>
    <row r="875" spans="1:8">
      <c r="A875" s="1" t="s">
        <v>3276</v>
      </c>
      <c r="B875" s="1" t="s">
        <v>58</v>
      </c>
      <c r="C875" s="1" t="s">
        <v>18</v>
      </c>
      <c r="D875" s="1" t="s">
        <v>72</v>
      </c>
      <c r="E875" s="1" t="s">
        <v>128</v>
      </c>
      <c r="F875" s="1" t="s">
        <v>3277</v>
      </c>
      <c r="G875" s="1" t="s">
        <v>3278</v>
      </c>
      <c r="H875" s="1" t="s">
        <v>781</v>
      </c>
    </row>
    <row r="876" spans="1:8">
      <c r="A876" s="1" t="s">
        <v>2591</v>
      </c>
      <c r="B876" s="1" t="s">
        <v>767</v>
      </c>
      <c r="C876" s="1" t="s">
        <v>18</v>
      </c>
      <c r="D876" s="1"/>
      <c r="E876" s="1" t="s">
        <v>128</v>
      </c>
      <c r="F876" s="1" t="s">
        <v>3279</v>
      </c>
      <c r="G876" s="1" t="s">
        <v>3280</v>
      </c>
      <c r="H876" s="1" t="s">
        <v>3281</v>
      </c>
    </row>
    <row r="877" spans="1:8">
      <c r="A877" s="1" t="s">
        <v>3282</v>
      </c>
      <c r="B877" s="1" t="s">
        <v>138</v>
      </c>
      <c r="C877" s="1" t="s">
        <v>233</v>
      </c>
      <c r="D877" s="1" t="s">
        <v>72</v>
      </c>
      <c r="E877" s="1" t="s">
        <v>128</v>
      </c>
      <c r="F877" s="1" t="s">
        <v>3283</v>
      </c>
      <c r="G877" s="1" t="s">
        <v>3284</v>
      </c>
      <c r="H877" s="1" t="s">
        <v>233</v>
      </c>
    </row>
    <row r="878" spans="1:8">
      <c r="A878" s="1" t="s">
        <v>3285</v>
      </c>
      <c r="B878" s="1" t="s">
        <v>245</v>
      </c>
      <c r="C878" s="1" t="s">
        <v>18</v>
      </c>
      <c r="D878" s="1" t="s">
        <v>133</v>
      </c>
      <c r="E878" s="1" t="s">
        <v>128</v>
      </c>
      <c r="F878" s="1" t="s">
        <v>3286</v>
      </c>
      <c r="G878" s="1" t="s">
        <v>3287</v>
      </c>
      <c r="H878" s="1" t="s">
        <v>319</v>
      </c>
    </row>
    <row r="879" spans="1:8">
      <c r="A879" s="1" t="s">
        <v>3288</v>
      </c>
      <c r="B879" s="1" t="s">
        <v>64</v>
      </c>
      <c r="C879" s="1" t="s">
        <v>233</v>
      </c>
      <c r="D879" s="1" t="s">
        <v>290</v>
      </c>
      <c r="E879" s="1" t="s">
        <v>128</v>
      </c>
      <c r="F879" s="1" t="s">
        <v>3289</v>
      </c>
      <c r="G879" s="1" t="s">
        <v>3290</v>
      </c>
      <c r="H879" s="1" t="s">
        <v>582</v>
      </c>
    </row>
    <row r="880" spans="1:8">
      <c r="A880" s="1" t="s">
        <v>3291</v>
      </c>
      <c r="B880" s="1" t="s">
        <v>3292</v>
      </c>
      <c r="C880" s="1" t="s">
        <v>18</v>
      </c>
      <c r="D880" s="1"/>
      <c r="E880" s="1" t="s">
        <v>128</v>
      </c>
      <c r="F880" s="1" t="s">
        <v>3293</v>
      </c>
      <c r="G880" s="1" t="s">
        <v>3294</v>
      </c>
      <c r="H880" s="1" t="s">
        <v>29</v>
      </c>
    </row>
    <row r="881" spans="1:8">
      <c r="A881" s="1" t="s">
        <v>3295</v>
      </c>
      <c r="B881" s="1" t="s">
        <v>95</v>
      </c>
      <c r="C881" s="1" t="s">
        <v>18</v>
      </c>
      <c r="D881" s="1" t="s">
        <v>111</v>
      </c>
      <c r="E881" s="1" t="s">
        <v>128</v>
      </c>
      <c r="F881" s="1" t="s">
        <v>3296</v>
      </c>
      <c r="G881" s="1" t="s">
        <v>3297</v>
      </c>
      <c r="H881" s="1" t="s">
        <v>2065</v>
      </c>
    </row>
    <row r="882" spans="1:8">
      <c r="A882" s="1" t="s">
        <v>3298</v>
      </c>
      <c r="B882" s="1" t="s">
        <v>31</v>
      </c>
      <c r="C882" s="1" t="s">
        <v>18</v>
      </c>
      <c r="D882" s="1" t="s">
        <v>150</v>
      </c>
      <c r="E882" s="1" t="s">
        <v>128</v>
      </c>
      <c r="F882" s="1" t="s">
        <v>3299</v>
      </c>
      <c r="G882" s="1" t="s">
        <v>3300</v>
      </c>
      <c r="H882" s="1" t="s">
        <v>3301</v>
      </c>
    </row>
    <row r="883" spans="1:8">
      <c r="A883" s="1" t="s">
        <v>3302</v>
      </c>
      <c r="B883" s="1" t="s">
        <v>64</v>
      </c>
      <c r="C883" s="1" t="s">
        <v>18</v>
      </c>
      <c r="D883" s="1"/>
      <c r="E883" s="1" t="s">
        <v>128</v>
      </c>
      <c r="F883" s="1" t="s">
        <v>3303</v>
      </c>
      <c r="G883" s="1" t="s">
        <v>3304</v>
      </c>
      <c r="H883" s="1" t="s">
        <v>932</v>
      </c>
    </row>
    <row r="884" spans="1:8">
      <c r="A884" s="1" t="s">
        <v>3305</v>
      </c>
      <c r="B884" s="1" t="s">
        <v>58</v>
      </c>
      <c r="C884" s="1" t="s">
        <v>18</v>
      </c>
      <c r="D884" s="1" t="s">
        <v>72</v>
      </c>
      <c r="E884" s="1" t="s">
        <v>128</v>
      </c>
      <c r="F884" s="1" t="s">
        <v>3306</v>
      </c>
      <c r="G884" s="1" t="s">
        <v>3307</v>
      </c>
      <c r="H884" s="1" t="s">
        <v>18</v>
      </c>
    </row>
    <row r="885" spans="1:8">
      <c r="A885" s="1" t="s">
        <v>3308</v>
      </c>
      <c r="B885" s="1"/>
      <c r="C885" s="1" t="s">
        <v>18</v>
      </c>
      <c r="D885" s="1" t="s">
        <v>72</v>
      </c>
      <c r="E885" s="1" t="s">
        <v>128</v>
      </c>
      <c r="F885" s="1" t="s">
        <v>3309</v>
      </c>
      <c r="G885" s="1" t="s">
        <v>3310</v>
      </c>
      <c r="H885" s="1" t="s">
        <v>202</v>
      </c>
    </row>
    <row r="886" spans="1:8">
      <c r="A886" s="1" t="s">
        <v>3311</v>
      </c>
      <c r="B886" s="1" t="s">
        <v>64</v>
      </c>
      <c r="C886" s="1" t="s">
        <v>511</v>
      </c>
      <c r="D886" s="1" t="s">
        <v>72</v>
      </c>
      <c r="E886" s="1" t="s">
        <v>128</v>
      </c>
      <c r="F886" s="1" t="s">
        <v>3312</v>
      </c>
      <c r="G886" s="1" t="s">
        <v>3313</v>
      </c>
      <c r="H886" s="1" t="s">
        <v>1057</v>
      </c>
    </row>
    <row r="887" spans="1:8">
      <c r="A887" s="1" t="s">
        <v>3314</v>
      </c>
      <c r="B887" s="1" t="s">
        <v>194</v>
      </c>
      <c r="C887" s="1" t="s">
        <v>252</v>
      </c>
      <c r="D887" s="1"/>
      <c r="E887" s="1" t="s">
        <v>128</v>
      </c>
      <c r="F887" s="1" t="s">
        <v>3315</v>
      </c>
      <c r="G887" s="1" t="s">
        <v>3316</v>
      </c>
      <c r="H887" s="1" t="s">
        <v>3317</v>
      </c>
    </row>
    <row r="888" spans="1:8">
      <c r="A888" s="1" t="s">
        <v>3318</v>
      </c>
      <c r="B888" s="1" t="s">
        <v>110</v>
      </c>
      <c r="C888" s="1" t="s">
        <v>257</v>
      </c>
      <c r="D888" s="1"/>
      <c r="E888" s="1" t="s">
        <v>128</v>
      </c>
      <c r="F888" s="1" t="s">
        <v>3319</v>
      </c>
      <c r="G888" s="1" t="s">
        <v>3320</v>
      </c>
      <c r="H888" s="1" t="s">
        <v>260</v>
      </c>
    </row>
    <row r="889" spans="1:8">
      <c r="A889" s="1" t="s">
        <v>3321</v>
      </c>
      <c r="B889" s="1" t="s">
        <v>284</v>
      </c>
      <c r="C889" s="1" t="s">
        <v>10</v>
      </c>
      <c r="D889" s="1" t="s">
        <v>161</v>
      </c>
      <c r="E889" s="1" t="s">
        <v>128</v>
      </c>
      <c r="F889" s="1" t="s">
        <v>3322</v>
      </c>
      <c r="G889" s="1" t="s">
        <v>3323</v>
      </c>
      <c r="H889" s="1" t="s">
        <v>173</v>
      </c>
    </row>
    <row r="890" spans="1:8">
      <c r="A890" s="1" t="s">
        <v>3324</v>
      </c>
      <c r="B890" s="1" t="s">
        <v>397</v>
      </c>
      <c r="C890" s="1" t="s">
        <v>233</v>
      </c>
      <c r="D890" s="1" t="s">
        <v>53</v>
      </c>
      <c r="E890" s="1" t="s">
        <v>128</v>
      </c>
      <c r="F890" s="1" t="s">
        <v>3325</v>
      </c>
      <c r="G890" s="1" t="s">
        <v>3326</v>
      </c>
      <c r="H890" s="1" t="s">
        <v>2757</v>
      </c>
    </row>
    <row r="891" spans="1:8">
      <c r="A891" s="1" t="s">
        <v>3327</v>
      </c>
      <c r="B891" s="1" t="s">
        <v>272</v>
      </c>
      <c r="C891" s="1" t="s">
        <v>18</v>
      </c>
      <c r="D891" s="1" t="s">
        <v>285</v>
      </c>
      <c r="E891" s="1" t="s">
        <v>128</v>
      </c>
      <c r="F891" s="1" t="s">
        <v>3328</v>
      </c>
      <c r="G891" s="1" t="s">
        <v>3329</v>
      </c>
      <c r="H891" s="1" t="s">
        <v>1535</v>
      </c>
    </row>
    <row r="892" spans="1:8">
      <c r="A892" s="1" t="s">
        <v>3330</v>
      </c>
      <c r="B892" s="1"/>
      <c r="C892" s="1"/>
      <c r="D892" s="1"/>
      <c r="E892" s="1" t="s">
        <v>128</v>
      </c>
      <c r="F892" s="1" t="s">
        <v>3331</v>
      </c>
      <c r="G892" s="1" t="s">
        <v>3332</v>
      </c>
      <c r="H892" s="1"/>
    </row>
    <row r="893" spans="1:8">
      <c r="A893" s="1" t="s">
        <v>3333</v>
      </c>
      <c r="B893" s="1" t="s">
        <v>272</v>
      </c>
      <c r="C893" s="1" t="s">
        <v>10</v>
      </c>
      <c r="D893" s="1"/>
      <c r="E893" s="1" t="s">
        <v>128</v>
      </c>
      <c r="F893" s="1" t="s">
        <v>3334</v>
      </c>
      <c r="G893" s="1" t="s">
        <v>3335</v>
      </c>
      <c r="H893" s="1" t="s">
        <v>1350</v>
      </c>
    </row>
    <row r="894" spans="1:8">
      <c r="A894" s="1" t="s">
        <v>3336</v>
      </c>
      <c r="B894" s="1" t="s">
        <v>3337</v>
      </c>
      <c r="C894" s="1" t="s">
        <v>10</v>
      </c>
      <c r="D894" s="1" t="s">
        <v>72</v>
      </c>
      <c r="E894" s="1" t="s">
        <v>128</v>
      </c>
      <c r="F894" s="1" t="s">
        <v>3338</v>
      </c>
      <c r="G894" s="1" t="s">
        <v>3339</v>
      </c>
      <c r="H894" s="1" t="s">
        <v>282</v>
      </c>
    </row>
    <row r="895" spans="1:8">
      <c r="A895" s="1" t="s">
        <v>3340</v>
      </c>
      <c r="B895" s="1"/>
      <c r="C895" s="1" t="s">
        <v>18</v>
      </c>
      <c r="D895" s="1"/>
      <c r="E895" s="1" t="s">
        <v>128</v>
      </c>
      <c r="F895" s="1" t="s">
        <v>3341</v>
      </c>
      <c r="G895" s="1" t="s">
        <v>3342</v>
      </c>
      <c r="H895" s="1" t="s">
        <v>3343</v>
      </c>
    </row>
    <row r="896" spans="1:8">
      <c r="A896" s="1" t="s">
        <v>3344</v>
      </c>
      <c r="B896" s="1" t="s">
        <v>3345</v>
      </c>
      <c r="C896" s="1" t="s">
        <v>10</v>
      </c>
      <c r="D896" s="1"/>
      <c r="E896" s="1" t="s">
        <v>128</v>
      </c>
      <c r="F896" s="1" t="s">
        <v>3346</v>
      </c>
      <c r="G896" s="1" t="s">
        <v>3347</v>
      </c>
      <c r="H896" s="1" t="s">
        <v>279</v>
      </c>
    </row>
    <row r="897" spans="1:8">
      <c r="A897" s="1" t="s">
        <v>3348</v>
      </c>
      <c r="B897" s="1" t="s">
        <v>3349</v>
      </c>
      <c r="C897" s="1" t="s">
        <v>18</v>
      </c>
      <c r="D897" s="1"/>
      <c r="E897" s="1" t="s">
        <v>128</v>
      </c>
      <c r="F897" s="1" t="s">
        <v>3350</v>
      </c>
      <c r="G897" s="1" t="s">
        <v>3351</v>
      </c>
      <c r="H897" s="1" t="s">
        <v>586</v>
      </c>
    </row>
    <row r="898" spans="1:8">
      <c r="A898" s="1" t="s">
        <v>2900</v>
      </c>
      <c r="B898" s="1" t="s">
        <v>349</v>
      </c>
      <c r="C898" s="1" t="s">
        <v>18</v>
      </c>
      <c r="D898" s="1" t="s">
        <v>246</v>
      </c>
      <c r="E898" s="1" t="s">
        <v>128</v>
      </c>
      <c r="F898" s="1" t="s">
        <v>3352</v>
      </c>
      <c r="G898" s="1" t="s">
        <v>3353</v>
      </c>
      <c r="H898" s="1" t="s">
        <v>620</v>
      </c>
    </row>
    <row r="899" spans="1:8">
      <c r="A899" s="1" t="s">
        <v>3354</v>
      </c>
      <c r="B899" s="1" t="s">
        <v>402</v>
      </c>
      <c r="C899" s="1" t="s">
        <v>18</v>
      </c>
      <c r="D899" s="1"/>
      <c r="E899" s="1" t="s">
        <v>128</v>
      </c>
      <c r="F899" s="1" t="s">
        <v>3355</v>
      </c>
      <c r="G899" s="1" t="s">
        <v>3356</v>
      </c>
      <c r="H899" s="1" t="s">
        <v>293</v>
      </c>
    </row>
    <row r="900" spans="1:8">
      <c r="A900" s="1" t="s">
        <v>3357</v>
      </c>
      <c r="B900" s="1"/>
      <c r="C900" s="1" t="s">
        <v>10</v>
      </c>
      <c r="D900" s="1"/>
      <c r="E900" s="1" t="s">
        <v>128</v>
      </c>
      <c r="F900" s="1" t="s">
        <v>3358</v>
      </c>
      <c r="G900" s="1" t="s">
        <v>3359</v>
      </c>
      <c r="H900" s="1"/>
    </row>
    <row r="901" spans="1:8">
      <c r="A901" s="1" t="s">
        <v>3360</v>
      </c>
      <c r="B901" s="1" t="s">
        <v>349</v>
      </c>
      <c r="C901" s="1" t="s">
        <v>1586</v>
      </c>
      <c r="D901" s="1" t="s">
        <v>3158</v>
      </c>
      <c r="E901" s="1" t="s">
        <v>128</v>
      </c>
      <c r="F901" s="1" t="s">
        <v>3361</v>
      </c>
      <c r="G901" s="1" t="s">
        <v>3362</v>
      </c>
      <c r="H901" s="1" t="s">
        <v>3363</v>
      </c>
    </row>
    <row r="902" spans="1:8">
      <c r="A902" s="1" t="s">
        <v>3364</v>
      </c>
      <c r="B902" s="1"/>
      <c r="C902" s="1" t="s">
        <v>10</v>
      </c>
      <c r="D902" s="1"/>
      <c r="E902" s="1" t="s">
        <v>128</v>
      </c>
      <c r="F902" s="1" t="s">
        <v>3365</v>
      </c>
      <c r="G902" s="1" t="s">
        <v>3366</v>
      </c>
      <c r="H902" s="1" t="s">
        <v>2984</v>
      </c>
    </row>
    <row r="903" spans="1:8">
      <c r="A903" s="1" t="s">
        <v>3367</v>
      </c>
      <c r="B903" s="1" t="s">
        <v>284</v>
      </c>
      <c r="C903" s="1" t="s">
        <v>18</v>
      </c>
      <c r="D903" s="1" t="s">
        <v>161</v>
      </c>
      <c r="E903" s="1" t="s">
        <v>128</v>
      </c>
      <c r="F903" s="1" t="s">
        <v>3368</v>
      </c>
      <c r="G903" s="1" t="s">
        <v>3369</v>
      </c>
      <c r="H903" s="1" t="s">
        <v>293</v>
      </c>
    </row>
    <row r="904" spans="1:8">
      <c r="A904" s="1" t="s">
        <v>3370</v>
      </c>
      <c r="B904" s="1" t="s">
        <v>272</v>
      </c>
      <c r="C904" s="1" t="s">
        <v>18</v>
      </c>
      <c r="D904" s="1" t="s">
        <v>53</v>
      </c>
      <c r="E904" s="1" t="s">
        <v>128</v>
      </c>
      <c r="F904" s="1" t="s">
        <v>3371</v>
      </c>
      <c r="G904" s="1" t="s">
        <v>3372</v>
      </c>
      <c r="H904" s="1" t="s">
        <v>620</v>
      </c>
    </row>
    <row r="905" spans="1:8">
      <c r="A905" s="1" t="s">
        <v>3373</v>
      </c>
      <c r="B905" s="1"/>
      <c r="C905" s="1" t="s">
        <v>10</v>
      </c>
      <c r="D905" s="1"/>
      <c r="E905" s="1" t="s">
        <v>128</v>
      </c>
      <c r="F905" s="1" t="s">
        <v>3374</v>
      </c>
      <c r="G905" s="1" t="s">
        <v>3375</v>
      </c>
      <c r="H905" s="1" t="s">
        <v>3376</v>
      </c>
    </row>
    <row r="906" spans="1:8">
      <c r="A906" s="1" t="s">
        <v>3377</v>
      </c>
      <c r="B906" s="1" t="s">
        <v>105</v>
      </c>
      <c r="C906" s="1" t="s">
        <v>257</v>
      </c>
      <c r="D906" s="1"/>
      <c r="E906" s="1" t="s">
        <v>128</v>
      </c>
      <c r="F906" s="1" t="s">
        <v>3378</v>
      </c>
      <c r="G906" s="1" t="s">
        <v>3379</v>
      </c>
      <c r="H906" s="1" t="s">
        <v>257</v>
      </c>
    </row>
    <row r="907" spans="1:8">
      <c r="A907" s="1" t="s">
        <v>3380</v>
      </c>
      <c r="B907" s="1" t="s">
        <v>558</v>
      </c>
      <c r="C907" s="1" t="s">
        <v>18</v>
      </c>
      <c r="D907" s="1" t="s">
        <v>72</v>
      </c>
      <c r="E907" s="1" t="s">
        <v>128</v>
      </c>
      <c r="F907" s="1" t="s">
        <v>3381</v>
      </c>
      <c r="G907" s="1" t="s">
        <v>3382</v>
      </c>
      <c r="H907" s="1" t="s">
        <v>528</v>
      </c>
    </row>
    <row r="908" spans="1:8">
      <c r="A908" s="1" t="s">
        <v>3383</v>
      </c>
      <c r="B908" s="1" t="s">
        <v>439</v>
      </c>
      <c r="C908" s="1" t="s">
        <v>252</v>
      </c>
      <c r="D908" s="1" t="s">
        <v>246</v>
      </c>
      <c r="E908" s="1" t="s">
        <v>128</v>
      </c>
      <c r="F908" s="1" t="s">
        <v>3384</v>
      </c>
      <c r="G908" s="1" t="s">
        <v>3385</v>
      </c>
      <c r="H908" s="1" t="s">
        <v>3386</v>
      </c>
    </row>
    <row r="909" spans="1:8">
      <c r="A909" s="1" t="s">
        <v>3387</v>
      </c>
      <c r="B909" s="1" t="s">
        <v>90</v>
      </c>
      <c r="C909" s="1" t="s">
        <v>18</v>
      </c>
      <c r="D909" s="1" t="s">
        <v>72</v>
      </c>
      <c r="E909" s="1" t="s">
        <v>128</v>
      </c>
      <c r="F909" s="1" t="s">
        <v>3388</v>
      </c>
      <c r="G909" s="1" t="s">
        <v>3389</v>
      </c>
      <c r="H909" s="1" t="s">
        <v>528</v>
      </c>
    </row>
    <row r="910" spans="1:8">
      <c r="A910" s="1" t="s">
        <v>3390</v>
      </c>
      <c r="B910" s="1" t="s">
        <v>194</v>
      </c>
      <c r="C910" s="1" t="s">
        <v>595</v>
      </c>
      <c r="D910" s="1"/>
      <c r="E910" s="1" t="s">
        <v>128</v>
      </c>
      <c r="F910" s="1" t="s">
        <v>3391</v>
      </c>
      <c r="G910" s="1" t="s">
        <v>3392</v>
      </c>
      <c r="H910" s="1" t="s">
        <v>279</v>
      </c>
    </row>
    <row r="911" spans="1:8">
      <c r="A911" s="1" t="s">
        <v>3393</v>
      </c>
      <c r="B911" s="1" t="s">
        <v>245</v>
      </c>
      <c r="C911" s="1" t="s">
        <v>18</v>
      </c>
      <c r="D911" s="1" t="s">
        <v>72</v>
      </c>
      <c r="E911" s="1" t="s">
        <v>128</v>
      </c>
      <c r="F911" s="1" t="s">
        <v>3394</v>
      </c>
      <c r="G911" s="1" t="s">
        <v>3395</v>
      </c>
      <c r="H911" s="1" t="s">
        <v>3396</v>
      </c>
    </row>
    <row r="912" spans="1:8">
      <c r="A912" s="1" t="s">
        <v>3397</v>
      </c>
      <c r="B912" s="1" t="s">
        <v>194</v>
      </c>
      <c r="C912" s="1" t="s">
        <v>257</v>
      </c>
      <c r="D912" s="1"/>
      <c r="E912" s="1" t="s">
        <v>128</v>
      </c>
      <c r="F912" s="1" t="s">
        <v>3398</v>
      </c>
      <c r="G912" s="1" t="s">
        <v>3399</v>
      </c>
      <c r="H912" s="1" t="s">
        <v>257</v>
      </c>
    </row>
    <row r="913" spans="1:8">
      <c r="A913" s="1" t="s">
        <v>3400</v>
      </c>
      <c r="B913" s="1" t="s">
        <v>1393</v>
      </c>
      <c r="C913" s="1" t="s">
        <v>1586</v>
      </c>
      <c r="D913" s="1"/>
      <c r="E913" s="1" t="s">
        <v>128</v>
      </c>
      <c r="F913" s="1" t="s">
        <v>3401</v>
      </c>
      <c r="G913" s="1" t="s">
        <v>3402</v>
      </c>
      <c r="H913" s="1" t="s">
        <v>3403</v>
      </c>
    </row>
    <row r="914" spans="1:8">
      <c r="A914" s="1" t="s">
        <v>3404</v>
      </c>
      <c r="B914" s="1" t="s">
        <v>208</v>
      </c>
      <c r="C914" s="1" t="s">
        <v>233</v>
      </c>
      <c r="D914" s="1"/>
      <c r="E914" s="1" t="s">
        <v>128</v>
      </c>
      <c r="F914" s="1" t="s">
        <v>3405</v>
      </c>
      <c r="G914" s="1" t="s">
        <v>3406</v>
      </c>
      <c r="H914" s="1" t="s">
        <v>352</v>
      </c>
    </row>
    <row r="915" spans="1:8">
      <c r="A915" s="1" t="s">
        <v>3407</v>
      </c>
      <c r="B915" s="1" t="s">
        <v>169</v>
      </c>
      <c r="C915" s="1"/>
      <c r="D915" s="1"/>
      <c r="E915" s="1" t="s">
        <v>128</v>
      </c>
      <c r="F915" s="1" t="s">
        <v>3408</v>
      </c>
      <c r="G915" s="1" t="s">
        <v>3409</v>
      </c>
      <c r="H915" s="1" t="s">
        <v>3410</v>
      </c>
    </row>
    <row r="916" spans="1:8">
      <c r="A916" s="1" t="s">
        <v>3411</v>
      </c>
      <c r="B916" s="1" t="s">
        <v>110</v>
      </c>
      <c r="C916" s="1" t="s">
        <v>18</v>
      </c>
      <c r="D916" s="1"/>
      <c r="E916" s="1" t="s">
        <v>128</v>
      </c>
      <c r="F916" s="1" t="s">
        <v>3412</v>
      </c>
      <c r="G916" s="1" t="s">
        <v>3413</v>
      </c>
      <c r="H916" s="1" t="s">
        <v>781</v>
      </c>
    </row>
    <row r="917" spans="1:8" ht="30">
      <c r="A917" s="1" t="s">
        <v>3414</v>
      </c>
      <c r="B917" s="1" t="s">
        <v>58</v>
      </c>
      <c r="C917" s="1" t="s">
        <v>257</v>
      </c>
      <c r="D917" s="1"/>
      <c r="E917" s="1" t="s">
        <v>128</v>
      </c>
      <c r="F917" s="1" t="s">
        <v>3415</v>
      </c>
      <c r="G917" s="2" t="s">
        <v>3416</v>
      </c>
      <c r="H917" s="1" t="s">
        <v>3417</v>
      </c>
    </row>
    <row r="918" spans="1:8">
      <c r="A918" s="1" t="s">
        <v>3418</v>
      </c>
      <c r="B918" s="1" t="s">
        <v>194</v>
      </c>
      <c r="C918" s="1" t="s">
        <v>149</v>
      </c>
      <c r="D918" s="1"/>
      <c r="E918" s="1" t="s">
        <v>128</v>
      </c>
      <c r="F918" s="1" t="s">
        <v>3419</v>
      </c>
      <c r="G918" s="1" t="s">
        <v>3420</v>
      </c>
      <c r="H918" s="1" t="s">
        <v>3421</v>
      </c>
    </row>
    <row r="919" spans="1:8">
      <c r="A919" s="1" t="s">
        <v>3422</v>
      </c>
      <c r="B919" s="1" t="s">
        <v>2304</v>
      </c>
      <c r="C919" s="1"/>
      <c r="D919" s="1"/>
      <c r="E919" s="1" t="s">
        <v>128</v>
      </c>
      <c r="F919" s="1" t="s">
        <v>3423</v>
      </c>
      <c r="G919" s="1" t="s">
        <v>3424</v>
      </c>
      <c r="H919" s="1" t="s">
        <v>595</v>
      </c>
    </row>
    <row r="920" spans="1:8">
      <c r="A920" s="1" t="s">
        <v>3425</v>
      </c>
      <c r="B920" s="1" t="s">
        <v>3426</v>
      </c>
      <c r="C920" s="1" t="s">
        <v>330</v>
      </c>
      <c r="D920" s="1" t="s">
        <v>133</v>
      </c>
      <c r="E920" s="1" t="s">
        <v>128</v>
      </c>
      <c r="F920" s="1" t="s">
        <v>3427</v>
      </c>
      <c r="G920" s="1" t="s">
        <v>3428</v>
      </c>
      <c r="H920" s="1" t="s">
        <v>616</v>
      </c>
    </row>
    <row r="921" spans="1:8">
      <c r="A921" s="1" t="s">
        <v>3429</v>
      </c>
      <c r="B921" s="1" t="s">
        <v>686</v>
      </c>
      <c r="C921" s="1" t="s">
        <v>18</v>
      </c>
      <c r="D921" s="1" t="s">
        <v>276</v>
      </c>
      <c r="E921" s="1" t="s">
        <v>128</v>
      </c>
      <c r="F921" s="1" t="s">
        <v>3430</v>
      </c>
      <c r="G921" s="1" t="s">
        <v>3431</v>
      </c>
      <c r="H921" s="1" t="s">
        <v>928</v>
      </c>
    </row>
    <row r="922" spans="1:8">
      <c r="A922" s="1" t="s">
        <v>3432</v>
      </c>
      <c r="B922" s="1" t="s">
        <v>31</v>
      </c>
      <c r="C922" s="1" t="s">
        <v>18</v>
      </c>
      <c r="D922" s="1" t="s">
        <v>72</v>
      </c>
      <c r="E922" s="1" t="s">
        <v>128</v>
      </c>
      <c r="F922" s="1" t="s">
        <v>3433</v>
      </c>
      <c r="G922" s="1" t="s">
        <v>3434</v>
      </c>
      <c r="H922" s="1" t="s">
        <v>620</v>
      </c>
    </row>
    <row r="923" spans="1:8">
      <c r="A923" s="1" t="s">
        <v>3435</v>
      </c>
      <c r="B923" s="1" t="s">
        <v>2172</v>
      </c>
      <c r="C923" s="1" t="s">
        <v>10</v>
      </c>
      <c r="D923" s="1" t="s">
        <v>276</v>
      </c>
      <c r="E923" s="1" t="s">
        <v>128</v>
      </c>
      <c r="F923" s="1" t="s">
        <v>3436</v>
      </c>
      <c r="G923" s="1" t="s">
        <v>3437</v>
      </c>
      <c r="H923" s="1" t="s">
        <v>153</v>
      </c>
    </row>
    <row r="924" spans="1:8">
      <c r="A924" s="1" t="s">
        <v>3438</v>
      </c>
      <c r="B924" s="1" t="s">
        <v>175</v>
      </c>
      <c r="C924" s="1" t="s">
        <v>18</v>
      </c>
      <c r="D924" s="1" t="s">
        <v>53</v>
      </c>
      <c r="E924" s="1" t="s">
        <v>128</v>
      </c>
      <c r="F924" s="1" t="s">
        <v>3439</v>
      </c>
      <c r="G924" s="1" t="s">
        <v>3440</v>
      </c>
      <c r="H924" s="1" t="s">
        <v>620</v>
      </c>
    </row>
    <row r="925" spans="1:8">
      <c r="A925" s="1" t="s">
        <v>3441</v>
      </c>
      <c r="B925" s="1" t="s">
        <v>180</v>
      </c>
      <c r="C925" s="1"/>
      <c r="D925" s="1"/>
      <c r="E925" s="1" t="s">
        <v>128</v>
      </c>
      <c r="F925" s="1" t="s">
        <v>3442</v>
      </c>
      <c r="G925" s="1" t="s">
        <v>3443</v>
      </c>
      <c r="H925" s="1" t="s">
        <v>1762</v>
      </c>
    </row>
    <row r="926" spans="1:8">
      <c r="A926" s="1" t="s">
        <v>3444</v>
      </c>
      <c r="B926" s="1" t="s">
        <v>31</v>
      </c>
      <c r="C926" s="1" t="s">
        <v>233</v>
      </c>
      <c r="D926" s="1" t="s">
        <v>72</v>
      </c>
      <c r="E926" s="1" t="s">
        <v>128</v>
      </c>
      <c r="F926" s="1" t="s">
        <v>3445</v>
      </c>
      <c r="G926" s="1" t="s">
        <v>3446</v>
      </c>
      <c r="H926" s="1" t="s">
        <v>352</v>
      </c>
    </row>
    <row r="927" spans="1:8">
      <c r="A927" s="1" t="s">
        <v>3447</v>
      </c>
      <c r="B927" s="1" t="s">
        <v>132</v>
      </c>
      <c r="C927" s="1" t="s">
        <v>262</v>
      </c>
      <c r="D927" s="1" t="s">
        <v>150</v>
      </c>
      <c r="E927" s="1" t="s">
        <v>128</v>
      </c>
      <c r="F927" s="1" t="s">
        <v>3448</v>
      </c>
      <c r="G927" s="1" t="s">
        <v>3449</v>
      </c>
      <c r="H927" s="1" t="s">
        <v>305</v>
      </c>
    </row>
    <row r="928" spans="1:8">
      <c r="A928" s="1" t="s">
        <v>3450</v>
      </c>
      <c r="B928" s="1" t="s">
        <v>110</v>
      </c>
      <c r="C928" s="1" t="s">
        <v>233</v>
      </c>
      <c r="D928" s="1" t="s">
        <v>150</v>
      </c>
      <c r="E928" s="1" t="s">
        <v>128</v>
      </c>
      <c r="F928" s="1" t="s">
        <v>3451</v>
      </c>
      <c r="G928" s="1" t="s">
        <v>3452</v>
      </c>
      <c r="H928" s="1" t="s">
        <v>1554</v>
      </c>
    </row>
    <row r="929" spans="1:8">
      <c r="A929" s="1" t="s">
        <v>3273</v>
      </c>
      <c r="B929" s="1" t="s">
        <v>558</v>
      </c>
      <c r="C929" s="1" t="s">
        <v>18</v>
      </c>
      <c r="D929" s="1" t="s">
        <v>276</v>
      </c>
      <c r="E929" s="1" t="s">
        <v>128</v>
      </c>
      <c r="F929" s="1" t="s">
        <v>3453</v>
      </c>
      <c r="G929" s="1" t="s">
        <v>3454</v>
      </c>
      <c r="H929" s="1" t="s">
        <v>202</v>
      </c>
    </row>
    <row r="930" spans="1:8">
      <c r="A930" s="1" t="s">
        <v>3455</v>
      </c>
      <c r="B930" s="1" t="s">
        <v>9</v>
      </c>
      <c r="C930" s="1" t="s">
        <v>18</v>
      </c>
      <c r="D930" s="1" t="s">
        <v>53</v>
      </c>
      <c r="E930" s="1" t="s">
        <v>128</v>
      </c>
      <c r="F930" s="1" t="s">
        <v>3456</v>
      </c>
      <c r="G930" s="1" t="s">
        <v>3457</v>
      </c>
      <c r="H930" s="1" t="s">
        <v>319</v>
      </c>
    </row>
    <row r="931" spans="1:8">
      <c r="A931" s="1" t="s">
        <v>3458</v>
      </c>
      <c r="B931" s="1" t="s">
        <v>3459</v>
      </c>
      <c r="C931" s="1" t="s">
        <v>10</v>
      </c>
      <c r="D931" s="1" t="s">
        <v>307</v>
      </c>
      <c r="E931" s="1" t="s">
        <v>128</v>
      </c>
      <c r="F931" s="1" t="s">
        <v>3460</v>
      </c>
      <c r="G931" s="1" t="s">
        <v>3461</v>
      </c>
      <c r="H931" s="1" t="s">
        <v>3462</v>
      </c>
    </row>
    <row r="932" spans="1:8">
      <c r="A932" s="1" t="s">
        <v>3463</v>
      </c>
      <c r="B932" s="1"/>
      <c r="C932" s="1" t="s">
        <v>18</v>
      </c>
      <c r="D932" s="1"/>
      <c r="E932" s="1" t="s">
        <v>128</v>
      </c>
      <c r="F932" s="1" t="s">
        <v>3464</v>
      </c>
      <c r="G932" s="1" t="s">
        <v>3465</v>
      </c>
      <c r="H932" s="1"/>
    </row>
    <row r="933" spans="1:8" ht="30">
      <c r="A933" s="1" t="s">
        <v>3466</v>
      </c>
      <c r="B933" s="1" t="s">
        <v>9</v>
      </c>
      <c r="C933" s="1" t="s">
        <v>18</v>
      </c>
      <c r="D933" s="1" t="s">
        <v>111</v>
      </c>
      <c r="E933" s="1" t="s">
        <v>128</v>
      </c>
      <c r="F933" s="1" t="s">
        <v>3467</v>
      </c>
      <c r="G933" s="2" t="s">
        <v>3468</v>
      </c>
      <c r="H933" s="1" t="s">
        <v>3469</v>
      </c>
    </row>
    <row r="934" spans="1:8">
      <c r="A934" s="1" t="s">
        <v>3470</v>
      </c>
      <c r="B934" s="1" t="s">
        <v>237</v>
      </c>
      <c r="C934" s="1" t="s">
        <v>257</v>
      </c>
      <c r="D934" s="1"/>
      <c r="E934" s="1" t="s">
        <v>128</v>
      </c>
      <c r="F934" s="1" t="s">
        <v>3471</v>
      </c>
      <c r="G934" s="1" t="s">
        <v>3472</v>
      </c>
      <c r="H934" s="1" t="s">
        <v>260</v>
      </c>
    </row>
    <row r="935" spans="1:8">
      <c r="A935" s="1" t="s">
        <v>3473</v>
      </c>
      <c r="B935" s="1" t="s">
        <v>110</v>
      </c>
      <c r="C935" s="1" t="s">
        <v>511</v>
      </c>
      <c r="D935" s="1" t="s">
        <v>246</v>
      </c>
      <c r="E935" s="1" t="s">
        <v>128</v>
      </c>
      <c r="F935" s="1" t="s">
        <v>3474</v>
      </c>
      <c r="G935" s="1" t="s">
        <v>3475</v>
      </c>
      <c r="H935" s="1" t="s">
        <v>1057</v>
      </c>
    </row>
    <row r="936" spans="1:8">
      <c r="A936" s="1" t="s">
        <v>3476</v>
      </c>
      <c r="B936" s="1"/>
      <c r="C936" s="1" t="s">
        <v>149</v>
      </c>
      <c r="D936" s="1" t="s">
        <v>276</v>
      </c>
      <c r="E936" s="1" t="s">
        <v>128</v>
      </c>
      <c r="F936" s="1" t="s">
        <v>3477</v>
      </c>
      <c r="G936" s="1" t="s">
        <v>3478</v>
      </c>
      <c r="H936" s="1" t="s">
        <v>1142</v>
      </c>
    </row>
    <row r="937" spans="1:8">
      <c r="A937" s="1" t="s">
        <v>3479</v>
      </c>
      <c r="B937" s="1" t="s">
        <v>2722</v>
      </c>
      <c r="C937" s="1" t="s">
        <v>18</v>
      </c>
      <c r="D937" s="1" t="s">
        <v>96</v>
      </c>
      <c r="E937" s="1" t="s">
        <v>128</v>
      </c>
      <c r="F937" s="1" t="s">
        <v>3480</v>
      </c>
      <c r="G937" s="1" t="s">
        <v>3481</v>
      </c>
      <c r="H937" s="1" t="s">
        <v>3482</v>
      </c>
    </row>
    <row r="938" spans="1:8">
      <c r="A938" s="1" t="s">
        <v>3483</v>
      </c>
      <c r="B938" s="1" t="s">
        <v>3484</v>
      </c>
      <c r="C938" s="1" t="s">
        <v>18</v>
      </c>
      <c r="D938" s="1" t="s">
        <v>96</v>
      </c>
      <c r="E938" s="1" t="s">
        <v>128</v>
      </c>
      <c r="F938" s="1" t="s">
        <v>3485</v>
      </c>
      <c r="G938" s="1" t="s">
        <v>3486</v>
      </c>
      <c r="H938" s="1" t="s">
        <v>29</v>
      </c>
    </row>
    <row r="939" spans="1:8">
      <c r="A939" s="1" t="s">
        <v>3466</v>
      </c>
      <c r="B939" s="1" t="s">
        <v>132</v>
      </c>
      <c r="C939" s="1" t="s">
        <v>18</v>
      </c>
      <c r="D939" s="1" t="s">
        <v>72</v>
      </c>
      <c r="E939" s="1" t="s">
        <v>128</v>
      </c>
      <c r="F939" s="1" t="s">
        <v>3487</v>
      </c>
      <c r="G939" s="1" t="s">
        <v>3488</v>
      </c>
      <c r="H939" s="1" t="s">
        <v>3489</v>
      </c>
    </row>
    <row r="940" spans="1:8">
      <c r="A940" s="1" t="s">
        <v>3490</v>
      </c>
      <c r="B940" s="1" t="s">
        <v>3491</v>
      </c>
      <c r="C940" s="1" t="s">
        <v>18</v>
      </c>
      <c r="D940" s="1" t="s">
        <v>96</v>
      </c>
      <c r="E940" s="1" t="s">
        <v>128</v>
      </c>
      <c r="F940" s="1" t="s">
        <v>3492</v>
      </c>
      <c r="G940" s="1" t="s">
        <v>3493</v>
      </c>
      <c r="H940" s="1" t="s">
        <v>400</v>
      </c>
    </row>
    <row r="941" spans="1:8">
      <c r="A941" s="1" t="s">
        <v>3494</v>
      </c>
      <c r="B941" s="1"/>
      <c r="C941" s="1" t="s">
        <v>18</v>
      </c>
      <c r="D941" s="1"/>
      <c r="E941" s="1" t="s">
        <v>128</v>
      </c>
      <c r="F941" s="1" t="s">
        <v>3495</v>
      </c>
      <c r="G941" s="1" t="s">
        <v>3496</v>
      </c>
      <c r="H941" s="1" t="s">
        <v>3497</v>
      </c>
    </row>
    <row r="942" spans="1:8">
      <c r="A942" s="1" t="s">
        <v>3498</v>
      </c>
      <c r="B942" s="1" t="s">
        <v>379</v>
      </c>
      <c r="C942" s="1" t="s">
        <v>18</v>
      </c>
      <c r="D942" s="1" t="s">
        <v>72</v>
      </c>
      <c r="E942" s="1" t="s">
        <v>128</v>
      </c>
      <c r="F942" s="1" t="s">
        <v>3499</v>
      </c>
      <c r="G942" s="1" t="s">
        <v>3500</v>
      </c>
      <c r="H942" s="1" t="s">
        <v>3501</v>
      </c>
    </row>
    <row r="943" spans="1:8">
      <c r="A943" s="1" t="s">
        <v>3502</v>
      </c>
      <c r="B943" s="1" t="s">
        <v>90</v>
      </c>
      <c r="C943" s="1" t="s">
        <v>18</v>
      </c>
      <c r="D943" s="1" t="s">
        <v>72</v>
      </c>
      <c r="E943" s="1" t="s">
        <v>128</v>
      </c>
      <c r="F943" s="1" t="s">
        <v>3503</v>
      </c>
      <c r="G943" s="1" t="s">
        <v>3504</v>
      </c>
      <c r="H943" s="1" t="s">
        <v>18</v>
      </c>
    </row>
    <row r="944" spans="1:8">
      <c r="A944" s="1" t="s">
        <v>3505</v>
      </c>
      <c r="B944" s="1" t="s">
        <v>208</v>
      </c>
      <c r="C944" s="1" t="s">
        <v>511</v>
      </c>
      <c r="D944" s="1" t="s">
        <v>53</v>
      </c>
      <c r="E944" s="1" t="s">
        <v>128</v>
      </c>
      <c r="F944" s="1" t="s">
        <v>3506</v>
      </c>
      <c r="G944" s="1" t="s">
        <v>3507</v>
      </c>
      <c r="H944" s="1" t="s">
        <v>684</v>
      </c>
    </row>
    <row r="945" spans="1:8">
      <c r="A945" s="1" t="s">
        <v>3508</v>
      </c>
      <c r="B945" s="1" t="s">
        <v>402</v>
      </c>
      <c r="C945" s="1" t="s">
        <v>252</v>
      </c>
      <c r="D945" s="1" t="s">
        <v>72</v>
      </c>
      <c r="E945" s="1" t="s">
        <v>128</v>
      </c>
      <c r="F945" s="1" t="s">
        <v>3509</v>
      </c>
      <c r="G945" s="1" t="s">
        <v>3510</v>
      </c>
      <c r="H945" s="1" t="s">
        <v>3511</v>
      </c>
    </row>
    <row r="946" spans="1:8">
      <c r="A946" s="1" t="s">
        <v>3512</v>
      </c>
      <c r="B946" s="1" t="s">
        <v>245</v>
      </c>
      <c r="C946" s="1" t="s">
        <v>18</v>
      </c>
      <c r="D946" s="1" t="s">
        <v>39</v>
      </c>
      <c r="E946" s="1" t="s">
        <v>128</v>
      </c>
      <c r="F946" s="1" t="s">
        <v>3513</v>
      </c>
      <c r="G946" s="1" t="s">
        <v>3514</v>
      </c>
      <c r="H946" s="1" t="s">
        <v>3515</v>
      </c>
    </row>
    <row r="947" spans="1:8">
      <c r="A947" s="1" t="s">
        <v>3516</v>
      </c>
      <c r="B947" s="1" t="s">
        <v>397</v>
      </c>
      <c r="C947" s="1" t="s">
        <v>1220</v>
      </c>
      <c r="D947" s="1" t="s">
        <v>72</v>
      </c>
      <c r="E947" s="1" t="s">
        <v>128</v>
      </c>
      <c r="F947" s="1" t="s">
        <v>3517</v>
      </c>
      <c r="G947" s="1" t="s">
        <v>3518</v>
      </c>
      <c r="H947" s="1" t="s">
        <v>620</v>
      </c>
    </row>
    <row r="948" spans="1:8">
      <c r="A948" s="1" t="s">
        <v>3519</v>
      </c>
      <c r="B948" s="1" t="s">
        <v>316</v>
      </c>
      <c r="C948" s="1" t="s">
        <v>18</v>
      </c>
      <c r="D948" s="1"/>
      <c r="E948" s="1" t="s">
        <v>128</v>
      </c>
      <c r="F948" s="1" t="s">
        <v>3520</v>
      </c>
      <c r="G948" s="1" t="s">
        <v>3521</v>
      </c>
      <c r="H948" s="1" t="s">
        <v>293</v>
      </c>
    </row>
    <row r="949" spans="1:8">
      <c r="A949" s="1" t="s">
        <v>3522</v>
      </c>
      <c r="B949" s="1" t="s">
        <v>245</v>
      </c>
      <c r="C949" s="1" t="s">
        <v>149</v>
      </c>
      <c r="D949" s="1" t="s">
        <v>96</v>
      </c>
      <c r="E949" s="1" t="s">
        <v>128</v>
      </c>
      <c r="F949" s="1" t="s">
        <v>3523</v>
      </c>
      <c r="G949" s="1" t="s">
        <v>3524</v>
      </c>
      <c r="H949" s="1" t="s">
        <v>467</v>
      </c>
    </row>
    <row r="950" spans="1:8">
      <c r="A950" s="1" t="s">
        <v>3525</v>
      </c>
      <c r="B950" s="1" t="s">
        <v>3526</v>
      </c>
      <c r="C950" s="1" t="s">
        <v>18</v>
      </c>
      <c r="D950" s="1"/>
      <c r="E950" s="1" t="s">
        <v>128</v>
      </c>
      <c r="F950" s="1" t="s">
        <v>3527</v>
      </c>
      <c r="G950" s="1" t="s">
        <v>3528</v>
      </c>
      <c r="H950" s="1" t="s">
        <v>928</v>
      </c>
    </row>
    <row r="951" spans="1:8">
      <c r="A951" s="1" t="s">
        <v>3529</v>
      </c>
      <c r="B951" s="1" t="s">
        <v>9</v>
      </c>
      <c r="C951" s="1" t="s">
        <v>10</v>
      </c>
      <c r="D951" s="1"/>
      <c r="E951" s="1" t="s">
        <v>128</v>
      </c>
      <c r="F951" s="1" t="s">
        <v>3530</v>
      </c>
      <c r="G951" s="1" t="s">
        <v>3531</v>
      </c>
      <c r="H951" s="1" t="s">
        <v>153</v>
      </c>
    </row>
    <row r="952" spans="1:8">
      <c r="A952" s="1" t="s">
        <v>3532</v>
      </c>
      <c r="B952" s="1" t="s">
        <v>138</v>
      </c>
      <c r="C952" s="1" t="s">
        <v>18</v>
      </c>
      <c r="D952" s="1" t="s">
        <v>354</v>
      </c>
      <c r="E952" s="1" t="s">
        <v>128</v>
      </c>
      <c r="F952" s="1" t="s">
        <v>3533</v>
      </c>
      <c r="G952" s="1" t="s">
        <v>3534</v>
      </c>
      <c r="H952" s="1" t="s">
        <v>3535</v>
      </c>
    </row>
    <row r="953" spans="1:8">
      <c r="A953" s="1" t="s">
        <v>3536</v>
      </c>
      <c r="B953" s="1" t="s">
        <v>869</v>
      </c>
      <c r="C953" s="1" t="s">
        <v>10</v>
      </c>
      <c r="D953" s="1" t="s">
        <v>53</v>
      </c>
      <c r="E953" s="1" t="s">
        <v>128</v>
      </c>
      <c r="F953" s="1" t="s">
        <v>3537</v>
      </c>
      <c r="G953" s="1" t="s">
        <v>3538</v>
      </c>
      <c r="H953" s="1" t="s">
        <v>3539</v>
      </c>
    </row>
    <row r="954" spans="1:8">
      <c r="A954" s="1" t="s">
        <v>3540</v>
      </c>
      <c r="B954" s="1" t="s">
        <v>1093</v>
      </c>
      <c r="C954" s="1" t="s">
        <v>18</v>
      </c>
      <c r="D954" s="1" t="s">
        <v>53</v>
      </c>
      <c r="E954" s="1" t="s">
        <v>128</v>
      </c>
      <c r="F954" s="1" t="s">
        <v>3541</v>
      </c>
      <c r="G954" s="1" t="s">
        <v>3542</v>
      </c>
      <c r="H954" s="1" t="s">
        <v>447</v>
      </c>
    </row>
    <row r="955" spans="1:8">
      <c r="A955" s="1" t="s">
        <v>3543</v>
      </c>
      <c r="B955" s="1" t="s">
        <v>3544</v>
      </c>
      <c r="C955" s="1" t="s">
        <v>18</v>
      </c>
      <c r="D955" s="1" t="s">
        <v>53</v>
      </c>
      <c r="E955" s="1" t="s">
        <v>128</v>
      </c>
      <c r="F955" s="1" t="s">
        <v>3545</v>
      </c>
      <c r="G955" s="1" t="s">
        <v>3546</v>
      </c>
      <c r="H955" s="1" t="s">
        <v>3547</v>
      </c>
    </row>
    <row r="956" spans="1:8">
      <c r="A956" s="1" t="s">
        <v>3548</v>
      </c>
      <c r="B956" s="1" t="s">
        <v>3549</v>
      </c>
      <c r="C956" s="1" t="s">
        <v>257</v>
      </c>
      <c r="D956" s="1" t="s">
        <v>150</v>
      </c>
      <c r="E956" s="1" t="s">
        <v>128</v>
      </c>
      <c r="F956" s="1" t="s">
        <v>3550</v>
      </c>
      <c r="G956" s="1" t="s">
        <v>3551</v>
      </c>
      <c r="H956" s="1" t="s">
        <v>668</v>
      </c>
    </row>
    <row r="957" spans="1:8">
      <c r="A957" s="1" t="s">
        <v>3552</v>
      </c>
      <c r="B957" s="1" t="s">
        <v>568</v>
      </c>
      <c r="C957" s="1" t="s">
        <v>18</v>
      </c>
      <c r="D957" s="1" t="s">
        <v>150</v>
      </c>
      <c r="E957" s="1" t="s">
        <v>128</v>
      </c>
      <c r="F957" s="1" t="s">
        <v>3553</v>
      </c>
      <c r="G957" s="1" t="s">
        <v>3554</v>
      </c>
      <c r="H957" s="1" t="s">
        <v>620</v>
      </c>
    </row>
    <row r="958" spans="1:8">
      <c r="A958" s="1" t="s">
        <v>3555</v>
      </c>
      <c r="B958" s="1" t="s">
        <v>397</v>
      </c>
      <c r="C958" s="1" t="s">
        <v>10</v>
      </c>
      <c r="D958" s="1"/>
      <c r="E958" s="1" t="s">
        <v>128</v>
      </c>
      <c r="F958" s="1" t="s">
        <v>3556</v>
      </c>
      <c r="G958" s="1" t="s">
        <v>3557</v>
      </c>
      <c r="H958" s="1" t="s">
        <v>3558</v>
      </c>
    </row>
    <row r="959" spans="1:8">
      <c r="A959" s="1" t="s">
        <v>3559</v>
      </c>
      <c r="B959" s="1" t="s">
        <v>1731</v>
      </c>
      <c r="C959" s="1" t="s">
        <v>18</v>
      </c>
      <c r="D959" s="1"/>
      <c r="E959" s="1" t="s">
        <v>128</v>
      </c>
      <c r="F959" s="1" t="s">
        <v>3560</v>
      </c>
      <c r="G959" s="1" t="s">
        <v>3561</v>
      </c>
      <c r="H959" s="1" t="s">
        <v>202</v>
      </c>
    </row>
    <row r="960" spans="1:8">
      <c r="A960" s="1" t="s">
        <v>3562</v>
      </c>
      <c r="B960" s="1" t="s">
        <v>9</v>
      </c>
      <c r="C960" s="1" t="s">
        <v>10</v>
      </c>
      <c r="D960" s="1"/>
      <c r="E960" s="1" t="s">
        <v>128</v>
      </c>
      <c r="F960" s="1" t="s">
        <v>3563</v>
      </c>
      <c r="G960" s="1" t="s">
        <v>3564</v>
      </c>
      <c r="H960" s="1" t="s">
        <v>3565</v>
      </c>
    </row>
    <row r="961" spans="1:8">
      <c r="A961" s="1" t="s">
        <v>3077</v>
      </c>
      <c r="B961" s="1" t="s">
        <v>3566</v>
      </c>
      <c r="C961" s="1" t="s">
        <v>18</v>
      </c>
      <c r="D961" s="1"/>
      <c r="E961" s="1" t="s">
        <v>128</v>
      </c>
      <c r="F961" s="1" t="s">
        <v>3567</v>
      </c>
      <c r="G961" s="1" t="s">
        <v>3568</v>
      </c>
      <c r="H961" s="1" t="s">
        <v>202</v>
      </c>
    </row>
    <row r="962" spans="1:8">
      <c r="A962" s="1" t="s">
        <v>3569</v>
      </c>
      <c r="B962" s="1" t="s">
        <v>1726</v>
      </c>
      <c r="C962" s="1" t="s">
        <v>10</v>
      </c>
      <c r="D962" s="1" t="s">
        <v>65</v>
      </c>
      <c r="E962" s="1" t="s">
        <v>128</v>
      </c>
      <c r="F962" s="1" t="s">
        <v>3570</v>
      </c>
      <c r="G962" s="1" t="s">
        <v>3571</v>
      </c>
      <c r="H962" s="1" t="s">
        <v>3572</v>
      </c>
    </row>
    <row r="963" spans="1:8">
      <c r="A963" s="1" t="s">
        <v>3573</v>
      </c>
      <c r="B963" s="1" t="s">
        <v>709</v>
      </c>
      <c r="C963" s="1" t="s">
        <v>10</v>
      </c>
      <c r="D963" s="1"/>
      <c r="E963" s="1" t="s">
        <v>128</v>
      </c>
      <c r="F963" s="1" t="s">
        <v>3574</v>
      </c>
      <c r="G963" s="1" t="s">
        <v>3575</v>
      </c>
      <c r="H963" s="1" t="s">
        <v>10</v>
      </c>
    </row>
    <row r="964" spans="1:8">
      <c r="A964" s="1" t="s">
        <v>3576</v>
      </c>
      <c r="B964" s="1" t="s">
        <v>58</v>
      </c>
      <c r="C964" s="1" t="s">
        <v>18</v>
      </c>
      <c r="D964" s="1"/>
      <c r="E964" s="1" t="s">
        <v>128</v>
      </c>
      <c r="F964" s="1" t="s">
        <v>3577</v>
      </c>
      <c r="G964" s="1" t="s">
        <v>3578</v>
      </c>
      <c r="H964" s="1" t="s">
        <v>202</v>
      </c>
    </row>
    <row r="965" spans="1:8">
      <c r="A965" s="1" t="s">
        <v>3579</v>
      </c>
      <c r="B965" s="1" t="s">
        <v>568</v>
      </c>
      <c r="C965" s="1" t="s">
        <v>18</v>
      </c>
      <c r="D965" s="1"/>
      <c r="E965" s="1" t="s">
        <v>128</v>
      </c>
      <c r="F965" s="1" t="s">
        <v>3580</v>
      </c>
      <c r="G965" s="1" t="s">
        <v>3581</v>
      </c>
      <c r="H965" s="1" t="s">
        <v>781</v>
      </c>
    </row>
    <row r="966" spans="1:8">
      <c r="A966" s="1" t="s">
        <v>3582</v>
      </c>
      <c r="B966" s="1" t="s">
        <v>71</v>
      </c>
      <c r="C966" s="1" t="s">
        <v>18</v>
      </c>
      <c r="D966" s="1" t="s">
        <v>72</v>
      </c>
      <c r="E966" s="1" t="s">
        <v>128</v>
      </c>
      <c r="F966" s="1" t="s">
        <v>3583</v>
      </c>
      <c r="G966" s="1" t="s">
        <v>3584</v>
      </c>
      <c r="H966" s="1" t="s">
        <v>528</v>
      </c>
    </row>
    <row r="967" spans="1:8">
      <c r="A967" s="1" t="s">
        <v>3585</v>
      </c>
      <c r="B967" s="1" t="s">
        <v>204</v>
      </c>
      <c r="C967" s="1" t="s">
        <v>3586</v>
      </c>
      <c r="D967" s="1" t="s">
        <v>3587</v>
      </c>
      <c r="E967" s="1" t="s">
        <v>128</v>
      </c>
      <c r="F967" s="1" t="s">
        <v>3588</v>
      </c>
      <c r="G967" s="1" t="s">
        <v>3589</v>
      </c>
      <c r="H967" s="1" t="s">
        <v>3586</v>
      </c>
    </row>
    <row r="968" spans="1:8">
      <c r="A968" s="1" t="s">
        <v>3590</v>
      </c>
      <c r="B968" s="1" t="s">
        <v>284</v>
      </c>
      <c r="C968" s="1" t="s">
        <v>18</v>
      </c>
      <c r="D968" s="1"/>
      <c r="E968" s="1" t="s">
        <v>128</v>
      </c>
      <c r="F968" s="1" t="s">
        <v>3591</v>
      </c>
      <c r="G968" s="1" t="s">
        <v>3592</v>
      </c>
      <c r="H968" s="1" t="s">
        <v>18</v>
      </c>
    </row>
    <row r="969" spans="1:8">
      <c r="A969" s="1" t="s">
        <v>3593</v>
      </c>
      <c r="B969" s="1" t="s">
        <v>335</v>
      </c>
      <c r="C969" s="1" t="s">
        <v>10</v>
      </c>
      <c r="D969" s="1" t="s">
        <v>150</v>
      </c>
      <c r="E969" s="1" t="s">
        <v>128</v>
      </c>
      <c r="F969" s="1" t="s">
        <v>3594</v>
      </c>
      <c r="G969" s="1" t="s">
        <v>3595</v>
      </c>
      <c r="H969" s="1" t="s">
        <v>3596</v>
      </c>
    </row>
    <row r="970" spans="1:8">
      <c r="A970" s="1" t="s">
        <v>3597</v>
      </c>
      <c r="B970" s="1" t="s">
        <v>558</v>
      </c>
      <c r="C970" s="1" t="s">
        <v>18</v>
      </c>
      <c r="D970" s="1"/>
      <c r="E970" s="1" t="s">
        <v>128</v>
      </c>
      <c r="F970" s="1" t="s">
        <v>3598</v>
      </c>
      <c r="G970" s="1" t="s">
        <v>3599</v>
      </c>
      <c r="H970" s="1" t="s">
        <v>3600</v>
      </c>
    </row>
    <row r="971" spans="1:8">
      <c r="A971" s="1" t="s">
        <v>3601</v>
      </c>
      <c r="B971" s="1" t="s">
        <v>558</v>
      </c>
      <c r="C971" s="1" t="s">
        <v>18</v>
      </c>
      <c r="D971" s="1"/>
      <c r="E971" s="1" t="s">
        <v>128</v>
      </c>
      <c r="F971" s="1" t="s">
        <v>3602</v>
      </c>
      <c r="G971" s="1" t="s">
        <v>3603</v>
      </c>
      <c r="H971" s="1" t="s">
        <v>857</v>
      </c>
    </row>
    <row r="972" spans="1:8">
      <c r="A972" s="1" t="s">
        <v>3604</v>
      </c>
      <c r="B972" s="1" t="s">
        <v>9</v>
      </c>
      <c r="C972" s="1" t="s">
        <v>18</v>
      </c>
      <c r="D972" s="1" t="s">
        <v>72</v>
      </c>
      <c r="E972" s="1" t="s">
        <v>128</v>
      </c>
      <c r="F972" s="1" t="s">
        <v>3605</v>
      </c>
      <c r="G972" s="1" t="s">
        <v>3606</v>
      </c>
      <c r="H972" s="1" t="s">
        <v>474</v>
      </c>
    </row>
    <row r="973" spans="1:8">
      <c r="A973" s="1" t="s">
        <v>3607</v>
      </c>
      <c r="B973" s="1"/>
      <c r="C973" s="1" t="s">
        <v>18</v>
      </c>
      <c r="D973" s="1"/>
      <c r="E973" s="1" t="s">
        <v>128</v>
      </c>
      <c r="F973" s="1" t="s">
        <v>3608</v>
      </c>
      <c r="G973" s="1" t="s">
        <v>3609</v>
      </c>
      <c r="H973" s="1" t="s">
        <v>319</v>
      </c>
    </row>
    <row r="974" spans="1:8">
      <c r="A974" s="1" t="s">
        <v>3610</v>
      </c>
      <c r="B974" s="1" t="s">
        <v>2172</v>
      </c>
      <c r="C974" s="1" t="s">
        <v>10</v>
      </c>
      <c r="D974" s="1" t="s">
        <v>1506</v>
      </c>
      <c r="E974" s="1" t="s">
        <v>128</v>
      </c>
      <c r="F974" s="1" t="s">
        <v>3611</v>
      </c>
      <c r="G974" s="1" t="s">
        <v>3612</v>
      </c>
      <c r="H974" s="1" t="s">
        <v>1350</v>
      </c>
    </row>
    <row r="975" spans="1:8">
      <c r="A975" s="1" t="s">
        <v>3613</v>
      </c>
      <c r="B975" s="1" t="s">
        <v>284</v>
      </c>
      <c r="C975" s="1" t="s">
        <v>511</v>
      </c>
      <c r="D975" s="1"/>
      <c r="E975" s="1" t="s">
        <v>128</v>
      </c>
      <c r="F975" s="1" t="s">
        <v>3614</v>
      </c>
      <c r="G975" s="1" t="s">
        <v>3615</v>
      </c>
      <c r="H975" s="1" t="s">
        <v>684</v>
      </c>
    </row>
    <row r="976" spans="1:8">
      <c r="A976" s="1" t="s">
        <v>3616</v>
      </c>
      <c r="B976" s="1" t="s">
        <v>71</v>
      </c>
      <c r="C976" s="1" t="s">
        <v>18</v>
      </c>
      <c r="D976" s="1" t="s">
        <v>150</v>
      </c>
      <c r="E976" s="1" t="s">
        <v>128</v>
      </c>
      <c r="F976" s="1" t="s">
        <v>3617</v>
      </c>
      <c r="G976" s="1" t="s">
        <v>3618</v>
      </c>
      <c r="H976" s="1" t="s">
        <v>3619</v>
      </c>
    </row>
    <row r="977" spans="1:8">
      <c r="A977" s="1" t="s">
        <v>3620</v>
      </c>
      <c r="B977" s="1" t="s">
        <v>194</v>
      </c>
      <c r="C977" s="1" t="s">
        <v>262</v>
      </c>
      <c r="D977" s="1"/>
      <c r="E977" s="1" t="s">
        <v>128</v>
      </c>
      <c r="F977" s="1" t="s">
        <v>3621</v>
      </c>
      <c r="G977" s="1" t="s">
        <v>3622</v>
      </c>
      <c r="H977" s="1" t="s">
        <v>265</v>
      </c>
    </row>
    <row r="978" spans="1:8">
      <c r="A978" s="1" t="s">
        <v>3623</v>
      </c>
      <c r="B978" s="1"/>
      <c r="C978" s="1" t="s">
        <v>18</v>
      </c>
      <c r="D978" s="1"/>
      <c r="E978" s="1" t="s">
        <v>128</v>
      </c>
      <c r="F978" s="1" t="s">
        <v>3624</v>
      </c>
      <c r="G978" s="1" t="s">
        <v>3625</v>
      </c>
      <c r="H978" s="1" t="s">
        <v>590</v>
      </c>
    </row>
    <row r="979" spans="1:8">
      <c r="A979" s="1" t="s">
        <v>3626</v>
      </c>
      <c r="B979" s="1" t="s">
        <v>3627</v>
      </c>
      <c r="C979" s="1" t="s">
        <v>10</v>
      </c>
      <c r="D979" s="1"/>
      <c r="E979" s="1" t="s">
        <v>128</v>
      </c>
      <c r="F979" s="1" t="s">
        <v>3628</v>
      </c>
      <c r="G979" s="1" t="s">
        <v>3629</v>
      </c>
      <c r="H979" s="1" t="s">
        <v>10</v>
      </c>
    </row>
    <row r="980" spans="1:8">
      <c r="A980" s="1" t="s">
        <v>3630</v>
      </c>
      <c r="B980" s="1" t="s">
        <v>1858</v>
      </c>
      <c r="C980" s="1" t="s">
        <v>257</v>
      </c>
      <c r="D980" s="1"/>
      <c r="E980" s="1" t="s">
        <v>128</v>
      </c>
      <c r="F980" s="1" t="s">
        <v>3631</v>
      </c>
      <c r="G980" s="1" t="s">
        <v>3632</v>
      </c>
      <c r="H980" s="1" t="s">
        <v>260</v>
      </c>
    </row>
    <row r="981" spans="1:8">
      <c r="A981" s="1" t="s">
        <v>3633</v>
      </c>
      <c r="B981" s="1" t="s">
        <v>117</v>
      </c>
      <c r="C981" s="1" t="s">
        <v>252</v>
      </c>
      <c r="D981" s="1"/>
      <c r="E981" s="1" t="s">
        <v>128</v>
      </c>
      <c r="F981" s="1" t="s">
        <v>3634</v>
      </c>
      <c r="G981" s="1" t="s">
        <v>3635</v>
      </c>
      <c r="H981" s="1" t="s">
        <v>3636</v>
      </c>
    </row>
    <row r="982" spans="1:8">
      <c r="A982" s="1" t="s">
        <v>3637</v>
      </c>
      <c r="B982" s="1" t="s">
        <v>568</v>
      </c>
      <c r="C982" s="1" t="s">
        <v>18</v>
      </c>
      <c r="D982" s="1" t="s">
        <v>72</v>
      </c>
      <c r="E982" s="1" t="s">
        <v>128</v>
      </c>
      <c r="F982" s="1" t="s">
        <v>3638</v>
      </c>
      <c r="G982" s="1" t="s">
        <v>3639</v>
      </c>
      <c r="H982" s="1" t="s">
        <v>3095</v>
      </c>
    </row>
    <row r="983" spans="1:8">
      <c r="A983" s="1" t="s">
        <v>3640</v>
      </c>
      <c r="B983" s="1" t="s">
        <v>3641</v>
      </c>
      <c r="C983" s="1" t="s">
        <v>330</v>
      </c>
      <c r="D983" s="1" t="s">
        <v>72</v>
      </c>
      <c r="E983" s="1" t="s">
        <v>128</v>
      </c>
      <c r="F983" s="1" t="s">
        <v>3642</v>
      </c>
      <c r="G983" s="1" t="s">
        <v>3643</v>
      </c>
      <c r="H983" s="1" t="s">
        <v>330</v>
      </c>
    </row>
    <row r="984" spans="1:8">
      <c r="A984" s="1" t="s">
        <v>3644</v>
      </c>
      <c r="B984" s="1" t="s">
        <v>194</v>
      </c>
      <c r="C984" s="1" t="s">
        <v>18</v>
      </c>
      <c r="D984" s="1" t="s">
        <v>72</v>
      </c>
      <c r="E984" s="1" t="s">
        <v>128</v>
      </c>
      <c r="F984" s="1" t="s">
        <v>3645</v>
      </c>
      <c r="G984" s="1" t="s">
        <v>3646</v>
      </c>
      <c r="H984" s="1" t="s">
        <v>857</v>
      </c>
    </row>
    <row r="985" spans="1:8">
      <c r="A985" s="1" t="s">
        <v>3647</v>
      </c>
      <c r="B985" s="1" t="s">
        <v>9</v>
      </c>
      <c r="C985" s="1" t="s">
        <v>18</v>
      </c>
      <c r="D985" s="1"/>
      <c r="E985" s="1" t="s">
        <v>128</v>
      </c>
      <c r="F985" s="1" t="s">
        <v>3648</v>
      </c>
      <c r="G985" s="1" t="s">
        <v>3649</v>
      </c>
      <c r="H985" s="1" t="s">
        <v>442</v>
      </c>
    </row>
    <row r="986" spans="1:8">
      <c r="A986" s="1" t="s">
        <v>3650</v>
      </c>
      <c r="B986" s="1" t="s">
        <v>245</v>
      </c>
      <c r="C986" s="1" t="s">
        <v>18</v>
      </c>
      <c r="D986" s="1"/>
      <c r="E986" s="1" t="s">
        <v>128</v>
      </c>
      <c r="F986" s="1" t="s">
        <v>3651</v>
      </c>
      <c r="G986" s="1" t="s">
        <v>3652</v>
      </c>
      <c r="H986" s="1" t="s">
        <v>374</v>
      </c>
    </row>
    <row r="987" spans="1:8">
      <c r="A987" s="1" t="s">
        <v>3653</v>
      </c>
      <c r="B987" s="1" t="s">
        <v>3544</v>
      </c>
      <c r="C987" s="1" t="s">
        <v>330</v>
      </c>
      <c r="D987" s="1"/>
      <c r="E987" s="1" t="s">
        <v>128</v>
      </c>
      <c r="F987" s="1" t="s">
        <v>3654</v>
      </c>
      <c r="G987" s="1" t="s">
        <v>3655</v>
      </c>
      <c r="H987" s="1" t="s">
        <v>330</v>
      </c>
    </row>
    <row r="988" spans="1:8">
      <c r="A988" s="1" t="s">
        <v>3656</v>
      </c>
      <c r="B988" s="1"/>
      <c r="C988" s="1" t="s">
        <v>10</v>
      </c>
      <c r="D988" s="1" t="s">
        <v>246</v>
      </c>
      <c r="E988" s="1" t="s">
        <v>128</v>
      </c>
      <c r="F988" s="1" t="s">
        <v>3657</v>
      </c>
      <c r="G988" s="1" t="s">
        <v>3658</v>
      </c>
      <c r="H988" s="1" t="s">
        <v>1360</v>
      </c>
    </row>
    <row r="989" spans="1:8">
      <c r="A989" s="1" t="s">
        <v>3659</v>
      </c>
      <c r="B989" s="1" t="s">
        <v>3660</v>
      </c>
      <c r="C989" s="1" t="s">
        <v>18</v>
      </c>
      <c r="D989" s="1" t="s">
        <v>535</v>
      </c>
      <c r="E989" s="1" t="s">
        <v>128</v>
      </c>
      <c r="F989" s="1" t="s">
        <v>3661</v>
      </c>
      <c r="G989" s="1" t="s">
        <v>3662</v>
      </c>
      <c r="H989" s="1" t="s">
        <v>3663</v>
      </c>
    </row>
    <row r="990" spans="1:8">
      <c r="A990" s="1" t="s">
        <v>3664</v>
      </c>
      <c r="B990" s="1" t="s">
        <v>237</v>
      </c>
      <c r="C990" s="1" t="s">
        <v>18</v>
      </c>
      <c r="D990" s="1"/>
      <c r="E990" s="1" t="s">
        <v>128</v>
      </c>
      <c r="F990" s="1" t="s">
        <v>3665</v>
      </c>
      <c r="G990" s="1" t="s">
        <v>3629</v>
      </c>
      <c r="H990" s="1" t="s">
        <v>18</v>
      </c>
    </row>
    <row r="991" spans="1:8">
      <c r="A991" s="1" t="s">
        <v>3666</v>
      </c>
      <c r="B991" s="1" t="s">
        <v>64</v>
      </c>
      <c r="C991" s="1" t="s">
        <v>262</v>
      </c>
      <c r="D991" s="1"/>
      <c r="E991" s="1" t="s">
        <v>128</v>
      </c>
      <c r="F991" s="1" t="s">
        <v>3667</v>
      </c>
      <c r="G991" s="1" t="s">
        <v>3668</v>
      </c>
      <c r="H991" s="1" t="s">
        <v>3669</v>
      </c>
    </row>
    <row r="992" spans="1:8">
      <c r="A992" s="1" t="s">
        <v>3670</v>
      </c>
      <c r="B992" s="1" t="s">
        <v>3671</v>
      </c>
      <c r="C992" s="1" t="s">
        <v>257</v>
      </c>
      <c r="D992" s="1" t="s">
        <v>2896</v>
      </c>
      <c r="E992" s="1" t="s">
        <v>128</v>
      </c>
      <c r="F992" s="1" t="s">
        <v>3672</v>
      </c>
      <c r="G992" s="1" t="s">
        <v>3673</v>
      </c>
      <c r="H992" s="1" t="s">
        <v>2899</v>
      </c>
    </row>
    <row r="993" spans="1:8">
      <c r="A993" s="1" t="s">
        <v>3674</v>
      </c>
      <c r="B993" s="1" t="s">
        <v>138</v>
      </c>
      <c r="C993" s="1" t="s">
        <v>18</v>
      </c>
      <c r="D993" s="1" t="s">
        <v>96</v>
      </c>
      <c r="E993" s="1" t="s">
        <v>128</v>
      </c>
      <c r="F993" s="1" t="s">
        <v>3675</v>
      </c>
      <c r="G993" s="1" t="s">
        <v>3676</v>
      </c>
      <c r="H993" s="1" t="s">
        <v>928</v>
      </c>
    </row>
    <row r="994" spans="1:8" ht="30">
      <c r="A994" s="1" t="s">
        <v>3677</v>
      </c>
      <c r="B994" s="1"/>
      <c r="C994" s="1" t="s">
        <v>18</v>
      </c>
      <c r="D994" s="1" t="s">
        <v>53</v>
      </c>
      <c r="E994" s="1" t="s">
        <v>128</v>
      </c>
      <c r="F994" s="1" t="s">
        <v>3678</v>
      </c>
      <c r="G994" s="2" t="s">
        <v>3679</v>
      </c>
      <c r="H994" s="1" t="s">
        <v>3680</v>
      </c>
    </row>
    <row r="995" spans="1:8">
      <c r="A995" s="1" t="s">
        <v>3681</v>
      </c>
      <c r="B995" s="1" t="s">
        <v>245</v>
      </c>
      <c r="C995" s="1" t="s">
        <v>18</v>
      </c>
      <c r="D995" s="1"/>
      <c r="E995" s="1" t="s">
        <v>128</v>
      </c>
      <c r="F995" s="1" t="s">
        <v>3682</v>
      </c>
      <c r="G995" s="1" t="s">
        <v>3683</v>
      </c>
      <c r="H995" s="1" t="s">
        <v>202</v>
      </c>
    </row>
    <row r="996" spans="1:8">
      <c r="A996" s="1" t="s">
        <v>3684</v>
      </c>
      <c r="B996" s="1" t="s">
        <v>3685</v>
      </c>
      <c r="C996" s="1" t="s">
        <v>511</v>
      </c>
      <c r="D996" s="1" t="s">
        <v>72</v>
      </c>
      <c r="E996" s="1" t="s">
        <v>128</v>
      </c>
      <c r="F996" s="1" t="s">
        <v>3686</v>
      </c>
      <c r="G996" s="1" t="s">
        <v>3687</v>
      </c>
      <c r="H996" s="1" t="s">
        <v>2213</v>
      </c>
    </row>
    <row r="997" spans="1:8">
      <c r="A997" s="1" t="s">
        <v>3688</v>
      </c>
      <c r="B997" s="1" t="s">
        <v>143</v>
      </c>
      <c r="C997" s="1" t="s">
        <v>18</v>
      </c>
      <c r="D997" s="1" t="s">
        <v>150</v>
      </c>
      <c r="E997" s="1" t="s">
        <v>128</v>
      </c>
      <c r="F997" s="1" t="s">
        <v>3689</v>
      </c>
      <c r="G997" s="1" t="s">
        <v>3690</v>
      </c>
      <c r="H997" s="1" t="s">
        <v>293</v>
      </c>
    </row>
    <row r="998" spans="1:8">
      <c r="A998" s="1" t="s">
        <v>3691</v>
      </c>
      <c r="B998" s="1" t="s">
        <v>45</v>
      </c>
      <c r="C998" s="1" t="s">
        <v>10</v>
      </c>
      <c r="D998" s="1" t="s">
        <v>72</v>
      </c>
      <c r="E998" s="1" t="s">
        <v>128</v>
      </c>
      <c r="F998" s="1" t="s">
        <v>3692</v>
      </c>
      <c r="G998" s="1" t="s">
        <v>3693</v>
      </c>
      <c r="H998" s="1" t="s">
        <v>3694</v>
      </c>
    </row>
    <row r="999" spans="1:8">
      <c r="A999" s="1" t="s">
        <v>3695</v>
      </c>
      <c r="B999" s="1" t="s">
        <v>439</v>
      </c>
      <c r="C999" s="1"/>
      <c r="D999" s="1"/>
      <c r="E999" s="1" t="s">
        <v>128</v>
      </c>
      <c r="F999" s="1" t="s">
        <v>3696</v>
      </c>
      <c r="G999" s="1" t="s">
        <v>3697</v>
      </c>
      <c r="H999" s="1" t="s">
        <v>3410</v>
      </c>
    </row>
    <row r="1000" spans="1:8">
      <c r="A1000" s="1" t="s">
        <v>3698</v>
      </c>
      <c r="B1000" s="1" t="s">
        <v>709</v>
      </c>
      <c r="C1000" s="1" t="s">
        <v>18</v>
      </c>
      <c r="D1000" s="1" t="s">
        <v>53</v>
      </c>
      <c r="E1000" s="1" t="s">
        <v>128</v>
      </c>
      <c r="F1000" s="1" t="s">
        <v>3699</v>
      </c>
      <c r="G1000" s="1" t="s">
        <v>3700</v>
      </c>
      <c r="H1000" s="1" t="s">
        <v>3164</v>
      </c>
    </row>
    <row r="1001" spans="1:8">
      <c r="A1001" s="1" t="s">
        <v>3701</v>
      </c>
      <c r="B1001" s="1"/>
      <c r="C1001" s="1" t="s">
        <v>10</v>
      </c>
      <c r="D1001" s="1"/>
      <c r="E1001" s="1" t="s">
        <v>128</v>
      </c>
      <c r="F1001" s="1" t="s">
        <v>3702</v>
      </c>
      <c r="G1001" s="1" t="s">
        <v>3658</v>
      </c>
      <c r="H1001" s="1" t="s">
        <v>2416</v>
      </c>
    </row>
    <row r="1002" spans="1:8">
      <c r="A1002" s="1" t="s">
        <v>3703</v>
      </c>
      <c r="B1002" s="1" t="s">
        <v>397</v>
      </c>
      <c r="C1002" s="1" t="s">
        <v>233</v>
      </c>
      <c r="D1002" s="1" t="s">
        <v>72</v>
      </c>
      <c r="E1002" s="1" t="s">
        <v>128</v>
      </c>
      <c r="F1002" s="1" t="s">
        <v>3704</v>
      </c>
      <c r="G1002" s="1" t="s">
        <v>3705</v>
      </c>
      <c r="H1002" s="1" t="s">
        <v>582</v>
      </c>
    </row>
    <row r="1003" spans="1:8">
      <c r="A1003" s="1" t="s">
        <v>3706</v>
      </c>
      <c r="B1003" s="1" t="s">
        <v>3707</v>
      </c>
      <c r="C1003" s="1" t="s">
        <v>511</v>
      </c>
      <c r="D1003" s="1" t="s">
        <v>276</v>
      </c>
      <c r="E1003" s="1" t="s">
        <v>128</v>
      </c>
      <c r="F1003" s="1" t="s">
        <v>3708</v>
      </c>
      <c r="G1003" s="1" t="s">
        <v>3709</v>
      </c>
      <c r="H1003" s="1" t="s">
        <v>2248</v>
      </c>
    </row>
    <row r="1004" spans="1:8">
      <c r="A1004" s="1" t="s">
        <v>3710</v>
      </c>
      <c r="B1004" s="1" t="s">
        <v>3711</v>
      </c>
      <c r="C1004" s="1" t="s">
        <v>18</v>
      </c>
      <c r="D1004" s="1" t="s">
        <v>276</v>
      </c>
      <c r="E1004" s="1" t="s">
        <v>128</v>
      </c>
      <c r="F1004" s="1" t="s">
        <v>3712</v>
      </c>
      <c r="G1004" s="1" t="s">
        <v>3713</v>
      </c>
      <c r="H1004" s="1" t="s">
        <v>3095</v>
      </c>
    </row>
    <row r="1005" spans="1:8">
      <c r="A1005" s="1" t="s">
        <v>3714</v>
      </c>
      <c r="B1005" s="1" t="s">
        <v>132</v>
      </c>
      <c r="C1005" s="1" t="s">
        <v>18</v>
      </c>
      <c r="D1005" s="1"/>
      <c r="E1005" s="1" t="s">
        <v>128</v>
      </c>
      <c r="F1005" s="1" t="s">
        <v>3715</v>
      </c>
      <c r="G1005" s="1" t="s">
        <v>3716</v>
      </c>
      <c r="H1005" s="1" t="s">
        <v>382</v>
      </c>
    </row>
    <row r="1006" spans="1:8">
      <c r="A1006" s="1" t="s">
        <v>3717</v>
      </c>
      <c r="B1006" s="1"/>
      <c r="C1006" s="1" t="s">
        <v>10</v>
      </c>
      <c r="D1006" s="1" t="s">
        <v>72</v>
      </c>
      <c r="E1006" s="1" t="s">
        <v>128</v>
      </c>
      <c r="F1006" s="1" t="s">
        <v>3718</v>
      </c>
      <c r="G1006" s="1" t="s">
        <v>3719</v>
      </c>
      <c r="H1006" s="1" t="s">
        <v>10</v>
      </c>
    </row>
    <row r="1007" spans="1:8">
      <c r="A1007" s="1" t="s">
        <v>3720</v>
      </c>
      <c r="B1007" s="1" t="s">
        <v>2037</v>
      </c>
      <c r="C1007" s="1" t="s">
        <v>18</v>
      </c>
      <c r="D1007" s="1"/>
      <c r="E1007" s="1" t="s">
        <v>128</v>
      </c>
      <c r="F1007" s="1" t="s">
        <v>3721</v>
      </c>
      <c r="G1007" s="1" t="s">
        <v>3722</v>
      </c>
      <c r="H1007" s="1" t="s">
        <v>202</v>
      </c>
    </row>
    <row r="1008" spans="1:8">
      <c r="A1008" s="1" t="s">
        <v>3723</v>
      </c>
      <c r="B1008" s="1" t="s">
        <v>138</v>
      </c>
      <c r="C1008" s="1" t="s">
        <v>257</v>
      </c>
      <c r="D1008" s="1" t="s">
        <v>72</v>
      </c>
      <c r="E1008" s="1" t="s">
        <v>128</v>
      </c>
      <c r="F1008" s="1" t="s">
        <v>3724</v>
      </c>
      <c r="G1008" s="1" t="s">
        <v>3725</v>
      </c>
      <c r="H1008" s="1" t="s">
        <v>3726</v>
      </c>
    </row>
    <row r="1009" spans="1:8">
      <c r="A1009" s="1" t="s">
        <v>3727</v>
      </c>
      <c r="B1009" s="1" t="s">
        <v>64</v>
      </c>
      <c r="C1009" s="1" t="s">
        <v>18</v>
      </c>
      <c r="D1009" s="1" t="s">
        <v>72</v>
      </c>
      <c r="E1009" s="1" t="s">
        <v>128</v>
      </c>
      <c r="F1009" s="1" t="s">
        <v>3728</v>
      </c>
      <c r="G1009" s="1" t="s">
        <v>3729</v>
      </c>
      <c r="H1009" s="1" t="s">
        <v>18</v>
      </c>
    </row>
    <row r="1010" spans="1:8">
      <c r="A1010" s="1" t="s">
        <v>3730</v>
      </c>
      <c r="B1010" s="1" t="s">
        <v>3731</v>
      </c>
      <c r="C1010" s="1" t="s">
        <v>18</v>
      </c>
      <c r="D1010" s="1" t="s">
        <v>65</v>
      </c>
      <c r="E1010" s="1" t="s">
        <v>128</v>
      </c>
      <c r="F1010" s="1" t="s">
        <v>3732</v>
      </c>
      <c r="G1010" s="1" t="s">
        <v>3733</v>
      </c>
      <c r="H1010" s="1" t="s">
        <v>3734</v>
      </c>
    </row>
    <row r="1011" spans="1:8">
      <c r="A1011" s="1" t="s">
        <v>3735</v>
      </c>
      <c r="B1011" s="1" t="s">
        <v>180</v>
      </c>
      <c r="C1011" s="1" t="s">
        <v>18</v>
      </c>
      <c r="D1011" s="1" t="s">
        <v>72</v>
      </c>
      <c r="E1011" s="1" t="s">
        <v>128</v>
      </c>
      <c r="F1011" s="1" t="s">
        <v>3736</v>
      </c>
      <c r="G1011" s="1" t="s">
        <v>3737</v>
      </c>
      <c r="H1011" s="1" t="s">
        <v>29</v>
      </c>
    </row>
    <row r="1012" spans="1:8">
      <c r="A1012" s="1" t="s">
        <v>3738</v>
      </c>
      <c r="B1012" s="1" t="s">
        <v>64</v>
      </c>
      <c r="C1012" s="1" t="s">
        <v>18</v>
      </c>
      <c r="D1012" s="1"/>
      <c r="E1012" s="1" t="s">
        <v>128</v>
      </c>
      <c r="F1012" s="1" t="s">
        <v>3739</v>
      </c>
      <c r="G1012" s="1" t="s">
        <v>3740</v>
      </c>
      <c r="H1012" s="1" t="s">
        <v>29</v>
      </c>
    </row>
    <row r="1013" spans="1:8">
      <c r="A1013" s="1" t="s">
        <v>3741</v>
      </c>
      <c r="B1013" s="1" t="s">
        <v>169</v>
      </c>
      <c r="C1013" s="1" t="s">
        <v>18</v>
      </c>
      <c r="D1013" s="1" t="s">
        <v>72</v>
      </c>
      <c r="E1013" s="1" t="s">
        <v>128</v>
      </c>
      <c r="F1013" s="1" t="s">
        <v>3742</v>
      </c>
      <c r="G1013" s="1" t="s">
        <v>3743</v>
      </c>
      <c r="H1013" s="1" t="s">
        <v>29</v>
      </c>
    </row>
    <row r="1014" spans="1:8">
      <c r="A1014" s="1" t="s">
        <v>3744</v>
      </c>
      <c r="B1014" s="1"/>
      <c r="C1014" s="1" t="s">
        <v>330</v>
      </c>
      <c r="D1014" s="1"/>
      <c r="E1014" s="1" t="s">
        <v>128</v>
      </c>
      <c r="F1014" s="1" t="s">
        <v>3745</v>
      </c>
      <c r="G1014" s="1" t="s">
        <v>3658</v>
      </c>
      <c r="H1014" s="1" t="s">
        <v>616</v>
      </c>
    </row>
    <row r="1015" spans="1:8">
      <c r="A1015" s="1" t="s">
        <v>3746</v>
      </c>
      <c r="B1015" s="1" t="s">
        <v>237</v>
      </c>
      <c r="C1015" s="1" t="s">
        <v>18</v>
      </c>
      <c r="D1015" s="1" t="s">
        <v>72</v>
      </c>
      <c r="E1015" s="1" t="s">
        <v>128</v>
      </c>
      <c r="F1015" s="1" t="s">
        <v>3747</v>
      </c>
      <c r="G1015" s="1" t="s">
        <v>3748</v>
      </c>
      <c r="H1015" s="1" t="s">
        <v>202</v>
      </c>
    </row>
    <row r="1016" spans="1:8">
      <c r="A1016" s="1" t="s">
        <v>3749</v>
      </c>
      <c r="B1016" s="1"/>
      <c r="C1016" s="1" t="s">
        <v>511</v>
      </c>
      <c r="D1016" s="1"/>
      <c r="E1016" s="1" t="s">
        <v>128</v>
      </c>
      <c r="F1016" s="1" t="s">
        <v>3750</v>
      </c>
      <c r="G1016" s="1" t="s">
        <v>3751</v>
      </c>
      <c r="H1016" s="1" t="s">
        <v>511</v>
      </c>
    </row>
    <row r="1017" spans="1:8">
      <c r="A1017" s="1" t="s">
        <v>3752</v>
      </c>
      <c r="B1017" s="1" t="s">
        <v>3753</v>
      </c>
      <c r="C1017" s="1" t="s">
        <v>330</v>
      </c>
      <c r="D1017" s="1" t="s">
        <v>276</v>
      </c>
      <c r="E1017" s="1" t="s">
        <v>128</v>
      </c>
      <c r="F1017" s="1" t="s">
        <v>3754</v>
      </c>
      <c r="G1017" s="1" t="s">
        <v>3755</v>
      </c>
      <c r="H1017" s="1" t="s">
        <v>3756</v>
      </c>
    </row>
    <row r="1018" spans="1:8">
      <c r="A1018" s="1" t="s">
        <v>3757</v>
      </c>
      <c r="B1018" s="1"/>
      <c r="C1018" s="1" t="s">
        <v>10</v>
      </c>
      <c r="D1018" s="1"/>
      <c r="E1018" s="1" t="s">
        <v>128</v>
      </c>
      <c r="F1018" s="1" t="s">
        <v>3758</v>
      </c>
      <c r="G1018" s="1" t="s">
        <v>3759</v>
      </c>
      <c r="H1018" s="1" t="s">
        <v>125</v>
      </c>
    </row>
    <row r="1019" spans="1:8">
      <c r="A1019" s="1" t="s">
        <v>3760</v>
      </c>
      <c r="B1019" s="1" t="s">
        <v>245</v>
      </c>
      <c r="C1019" s="1" t="s">
        <v>330</v>
      </c>
      <c r="D1019" s="1" t="s">
        <v>65</v>
      </c>
      <c r="E1019" s="1" t="s">
        <v>128</v>
      </c>
      <c r="F1019" s="1" t="s">
        <v>3761</v>
      </c>
      <c r="G1019" s="1" t="s">
        <v>3762</v>
      </c>
      <c r="H1019" s="1" t="s">
        <v>3763</v>
      </c>
    </row>
    <row r="1020" spans="1:8">
      <c r="A1020" s="1" t="s">
        <v>3764</v>
      </c>
      <c r="B1020" s="1" t="s">
        <v>117</v>
      </c>
      <c r="C1020" s="1" t="s">
        <v>149</v>
      </c>
      <c r="D1020" s="1"/>
      <c r="E1020" s="1" t="s">
        <v>128</v>
      </c>
      <c r="F1020" s="1" t="s">
        <v>3765</v>
      </c>
      <c r="G1020" s="1" t="s">
        <v>3766</v>
      </c>
      <c r="H1020" s="1" t="s">
        <v>1125</v>
      </c>
    </row>
    <row r="1021" spans="1:8">
      <c r="A1021" s="1" t="s">
        <v>3767</v>
      </c>
      <c r="B1021" s="1" t="s">
        <v>1377</v>
      </c>
      <c r="C1021" s="1" t="s">
        <v>149</v>
      </c>
      <c r="D1021" s="1" t="s">
        <v>1506</v>
      </c>
      <c r="E1021" s="1" t="s">
        <v>128</v>
      </c>
      <c r="F1021" s="1" t="s">
        <v>3768</v>
      </c>
      <c r="G1021" s="1" t="s">
        <v>3769</v>
      </c>
      <c r="H1021" s="1" t="s">
        <v>1125</v>
      </c>
    </row>
    <row r="1022" spans="1:8">
      <c r="A1022" s="1" t="s">
        <v>3770</v>
      </c>
      <c r="B1022" s="1" t="s">
        <v>45</v>
      </c>
      <c r="C1022" s="1" t="s">
        <v>257</v>
      </c>
      <c r="D1022" s="1"/>
      <c r="E1022" s="1" t="s">
        <v>128</v>
      </c>
      <c r="F1022" s="1" t="s">
        <v>3771</v>
      </c>
      <c r="G1022" s="1" t="s">
        <v>3772</v>
      </c>
      <c r="H1022" s="1" t="s">
        <v>260</v>
      </c>
    </row>
    <row r="1023" spans="1:8">
      <c r="A1023" s="1" t="s">
        <v>3773</v>
      </c>
      <c r="B1023" s="1" t="s">
        <v>58</v>
      </c>
      <c r="C1023" s="1" t="s">
        <v>18</v>
      </c>
      <c r="D1023" s="1"/>
      <c r="E1023" s="1" t="s">
        <v>128</v>
      </c>
      <c r="F1023" s="1" t="s">
        <v>3774</v>
      </c>
      <c r="G1023" s="1" t="s">
        <v>3775</v>
      </c>
      <c r="H1023" s="1" t="s">
        <v>29</v>
      </c>
    </row>
    <row r="1024" spans="1:8">
      <c r="A1024" s="1" t="s">
        <v>3776</v>
      </c>
      <c r="B1024" s="1" t="s">
        <v>245</v>
      </c>
      <c r="C1024" s="1" t="s">
        <v>18</v>
      </c>
      <c r="D1024" s="1" t="s">
        <v>72</v>
      </c>
      <c r="E1024" s="1" t="s">
        <v>128</v>
      </c>
      <c r="F1024" s="1" t="s">
        <v>3777</v>
      </c>
      <c r="G1024" s="1" t="s">
        <v>3778</v>
      </c>
      <c r="H1024" s="1" t="s">
        <v>18</v>
      </c>
    </row>
    <row r="1025" spans="1:8">
      <c r="A1025" s="1" t="s">
        <v>3779</v>
      </c>
      <c r="B1025" s="1" t="s">
        <v>3780</v>
      </c>
      <c r="C1025" s="1" t="s">
        <v>18</v>
      </c>
      <c r="D1025" s="1"/>
      <c r="E1025" s="1" t="s">
        <v>128</v>
      </c>
      <c r="F1025" s="1" t="s">
        <v>3781</v>
      </c>
      <c r="G1025" s="1" t="s">
        <v>3782</v>
      </c>
      <c r="H1025" s="1" t="s">
        <v>18</v>
      </c>
    </row>
    <row r="1026" spans="1:8">
      <c r="A1026" s="1" t="s">
        <v>3783</v>
      </c>
      <c r="B1026" s="1" t="s">
        <v>132</v>
      </c>
      <c r="C1026" s="1" t="s">
        <v>330</v>
      </c>
      <c r="D1026" s="1" t="s">
        <v>72</v>
      </c>
      <c r="E1026" s="1" t="s">
        <v>128</v>
      </c>
      <c r="F1026" s="1" t="s">
        <v>3784</v>
      </c>
      <c r="G1026" s="1" t="s">
        <v>3785</v>
      </c>
      <c r="H1026" s="1" t="s">
        <v>3786</v>
      </c>
    </row>
    <row r="1027" spans="1:8">
      <c r="A1027" s="1" t="s">
        <v>3787</v>
      </c>
      <c r="B1027" s="1" t="s">
        <v>143</v>
      </c>
      <c r="C1027" s="1" t="s">
        <v>330</v>
      </c>
      <c r="D1027" s="1" t="s">
        <v>72</v>
      </c>
      <c r="E1027" s="1" t="s">
        <v>128</v>
      </c>
      <c r="F1027" s="1" t="s">
        <v>3788</v>
      </c>
      <c r="G1027" s="1" t="s">
        <v>3789</v>
      </c>
      <c r="H1027" s="1" t="s">
        <v>3790</v>
      </c>
    </row>
    <row r="1028" spans="1:8">
      <c r="A1028" s="1" t="s">
        <v>3791</v>
      </c>
      <c r="B1028" s="1" t="s">
        <v>1377</v>
      </c>
      <c r="C1028" s="1" t="s">
        <v>511</v>
      </c>
      <c r="D1028" s="1"/>
      <c r="E1028" s="1" t="s">
        <v>128</v>
      </c>
      <c r="F1028" s="1" t="s">
        <v>3792</v>
      </c>
      <c r="G1028" s="1" t="s">
        <v>3793</v>
      </c>
      <c r="H1028" s="1" t="s">
        <v>1796</v>
      </c>
    </row>
    <row r="1029" spans="1:8">
      <c r="A1029" s="1" t="s">
        <v>3794</v>
      </c>
      <c r="B1029" s="1" t="s">
        <v>143</v>
      </c>
      <c r="C1029" s="1" t="s">
        <v>18</v>
      </c>
      <c r="D1029" s="1"/>
      <c r="E1029" s="1" t="s">
        <v>128</v>
      </c>
      <c r="F1029" s="1" t="s">
        <v>3795</v>
      </c>
      <c r="G1029" s="1" t="s">
        <v>3796</v>
      </c>
      <c r="H1029" s="1" t="s">
        <v>3095</v>
      </c>
    </row>
    <row r="1030" spans="1:8">
      <c r="A1030" s="1" t="s">
        <v>3797</v>
      </c>
      <c r="B1030" s="1" t="s">
        <v>194</v>
      </c>
      <c r="C1030" s="1" t="s">
        <v>18</v>
      </c>
      <c r="D1030" s="1"/>
      <c r="E1030" s="1" t="s">
        <v>128</v>
      </c>
      <c r="F1030" s="1" t="s">
        <v>3798</v>
      </c>
      <c r="G1030" s="1" t="s">
        <v>3799</v>
      </c>
      <c r="H1030" s="1" t="s">
        <v>382</v>
      </c>
    </row>
    <row r="1031" spans="1:8">
      <c r="A1031" s="1" t="s">
        <v>3800</v>
      </c>
      <c r="B1031" s="1" t="s">
        <v>31</v>
      </c>
      <c r="C1031" s="1" t="s">
        <v>257</v>
      </c>
      <c r="D1031" s="1" t="s">
        <v>53</v>
      </c>
      <c r="E1031" s="1" t="s">
        <v>128</v>
      </c>
      <c r="F1031" s="1" t="s">
        <v>3801</v>
      </c>
      <c r="G1031" s="1" t="s">
        <v>3802</v>
      </c>
      <c r="H1031" s="1" t="s">
        <v>1412</v>
      </c>
    </row>
    <row r="1032" spans="1:8">
      <c r="A1032" s="1" t="s">
        <v>3803</v>
      </c>
      <c r="B1032" s="1" t="s">
        <v>45</v>
      </c>
      <c r="C1032" s="1" t="s">
        <v>233</v>
      </c>
      <c r="D1032" s="1"/>
      <c r="E1032" s="1" t="s">
        <v>128</v>
      </c>
      <c r="F1032" s="1" t="s">
        <v>3804</v>
      </c>
      <c r="G1032" s="1" t="s">
        <v>3805</v>
      </c>
      <c r="H1032" s="1" t="s">
        <v>3806</v>
      </c>
    </row>
    <row r="1033" spans="1:8">
      <c r="A1033" s="1" t="s">
        <v>3807</v>
      </c>
      <c r="B1033" s="1" t="s">
        <v>3808</v>
      </c>
      <c r="C1033" s="1" t="s">
        <v>257</v>
      </c>
      <c r="D1033" s="1"/>
      <c r="E1033" s="1" t="s">
        <v>128</v>
      </c>
      <c r="F1033" s="1" t="s">
        <v>3809</v>
      </c>
      <c r="G1033" s="1" t="s">
        <v>3810</v>
      </c>
      <c r="H1033" s="1" t="s">
        <v>1371</v>
      </c>
    </row>
    <row r="1034" spans="1:8">
      <c r="A1034" s="1" t="s">
        <v>3811</v>
      </c>
      <c r="B1034" s="1" t="s">
        <v>1164</v>
      </c>
      <c r="C1034" s="1" t="s">
        <v>18</v>
      </c>
      <c r="D1034" s="1"/>
      <c r="E1034" s="1" t="s">
        <v>128</v>
      </c>
      <c r="F1034" s="1" t="s">
        <v>3812</v>
      </c>
      <c r="G1034" s="1" t="s">
        <v>3813</v>
      </c>
      <c r="H1034" s="1" t="s">
        <v>538</v>
      </c>
    </row>
    <row r="1035" spans="1:8">
      <c r="A1035" s="1" t="s">
        <v>3814</v>
      </c>
      <c r="B1035" s="1"/>
      <c r="C1035" s="1" t="s">
        <v>330</v>
      </c>
      <c r="D1035" s="1" t="s">
        <v>276</v>
      </c>
      <c r="E1035" s="1" t="s">
        <v>128</v>
      </c>
      <c r="F1035" s="1" t="s">
        <v>3815</v>
      </c>
      <c r="G1035" s="1" t="s">
        <v>3816</v>
      </c>
      <c r="H1035" s="1" t="s">
        <v>3817</v>
      </c>
    </row>
    <row r="1036" spans="1:8">
      <c r="A1036" s="1" t="s">
        <v>3818</v>
      </c>
      <c r="B1036" s="1" t="s">
        <v>2506</v>
      </c>
      <c r="C1036" s="1" t="s">
        <v>18</v>
      </c>
      <c r="D1036" s="1"/>
      <c r="E1036" s="1" t="s">
        <v>128</v>
      </c>
      <c r="F1036" s="1" t="s">
        <v>3819</v>
      </c>
      <c r="G1036" s="1" t="s">
        <v>3820</v>
      </c>
      <c r="H1036" s="1" t="s">
        <v>3821</v>
      </c>
    </row>
    <row r="1037" spans="1:8">
      <c r="A1037" s="1" t="s">
        <v>3822</v>
      </c>
      <c r="B1037" s="1"/>
      <c r="C1037" s="1" t="s">
        <v>257</v>
      </c>
      <c r="D1037" s="1" t="s">
        <v>72</v>
      </c>
      <c r="E1037" s="1" t="s">
        <v>128</v>
      </c>
      <c r="F1037" s="1" t="s">
        <v>3823</v>
      </c>
      <c r="G1037" s="1" t="s">
        <v>3824</v>
      </c>
      <c r="H1037" s="1"/>
    </row>
    <row r="1038" spans="1:8">
      <c r="A1038" s="1" t="s">
        <v>3825</v>
      </c>
      <c r="B1038" s="1" t="s">
        <v>105</v>
      </c>
      <c r="C1038" s="1" t="s">
        <v>18</v>
      </c>
      <c r="D1038" s="1"/>
      <c r="E1038" s="1" t="s">
        <v>128</v>
      </c>
      <c r="F1038" s="1" t="s">
        <v>3826</v>
      </c>
      <c r="G1038" s="1" t="s">
        <v>3827</v>
      </c>
      <c r="H1038" s="1" t="s">
        <v>293</v>
      </c>
    </row>
    <row r="1039" spans="1:8">
      <c r="A1039" s="1" t="s">
        <v>3828</v>
      </c>
      <c r="B1039" s="1" t="s">
        <v>180</v>
      </c>
      <c r="C1039" s="1" t="s">
        <v>18</v>
      </c>
      <c r="D1039" s="1" t="s">
        <v>39</v>
      </c>
      <c r="E1039" s="1" t="s">
        <v>128</v>
      </c>
      <c r="F1039" s="1" t="s">
        <v>3829</v>
      </c>
      <c r="G1039" s="1" t="s">
        <v>3830</v>
      </c>
      <c r="H1039" s="1" t="s">
        <v>3831</v>
      </c>
    </row>
    <row r="1040" spans="1:8">
      <c r="A1040" s="1" t="s">
        <v>3832</v>
      </c>
      <c r="B1040" s="1" t="s">
        <v>3833</v>
      </c>
      <c r="C1040" s="1" t="s">
        <v>18</v>
      </c>
      <c r="D1040" s="1"/>
      <c r="E1040" s="1" t="s">
        <v>128</v>
      </c>
      <c r="F1040" s="1" t="s">
        <v>3834</v>
      </c>
      <c r="G1040" s="1" t="s">
        <v>3835</v>
      </c>
      <c r="H1040" s="1" t="s">
        <v>3836</v>
      </c>
    </row>
    <row r="1041" spans="1:8">
      <c r="A1041" s="1" t="s">
        <v>3837</v>
      </c>
      <c r="B1041" s="1" t="s">
        <v>1726</v>
      </c>
      <c r="C1041" s="1" t="s">
        <v>18</v>
      </c>
      <c r="D1041" s="1"/>
      <c r="E1041" s="1" t="s">
        <v>128</v>
      </c>
      <c r="F1041" s="1" t="s">
        <v>3838</v>
      </c>
      <c r="G1041" s="1" t="s">
        <v>3839</v>
      </c>
      <c r="H1041" s="1" t="s">
        <v>3840</v>
      </c>
    </row>
    <row r="1042" spans="1:8">
      <c r="A1042" s="1" t="s">
        <v>3841</v>
      </c>
      <c r="B1042" s="1" t="s">
        <v>1726</v>
      </c>
      <c r="C1042" s="1" t="s">
        <v>18</v>
      </c>
      <c r="D1042" s="1"/>
      <c r="E1042" s="1" t="s">
        <v>128</v>
      </c>
      <c r="F1042" s="1" t="s">
        <v>3842</v>
      </c>
      <c r="G1042" s="1" t="s">
        <v>3843</v>
      </c>
      <c r="H1042" s="1" t="s">
        <v>1977</v>
      </c>
    </row>
    <row r="1043" spans="1:8">
      <c r="A1043" s="1" t="s">
        <v>3844</v>
      </c>
      <c r="B1043" s="1" t="s">
        <v>245</v>
      </c>
      <c r="C1043" s="1" t="s">
        <v>18</v>
      </c>
      <c r="D1043" s="1"/>
      <c r="E1043" s="1" t="s">
        <v>128</v>
      </c>
      <c r="F1043" s="1" t="s">
        <v>3845</v>
      </c>
      <c r="G1043" s="1" t="s">
        <v>3846</v>
      </c>
      <c r="H1043" s="1" t="s">
        <v>29</v>
      </c>
    </row>
    <row r="1044" spans="1:8">
      <c r="A1044" s="1" t="s">
        <v>3847</v>
      </c>
      <c r="B1044" s="1" t="s">
        <v>194</v>
      </c>
      <c r="C1044" s="1" t="s">
        <v>18</v>
      </c>
      <c r="D1044" s="1" t="s">
        <v>72</v>
      </c>
      <c r="E1044" s="1" t="s">
        <v>128</v>
      </c>
      <c r="F1044" s="1" t="s">
        <v>3848</v>
      </c>
      <c r="G1044" s="1" t="s">
        <v>3849</v>
      </c>
      <c r="H1044" s="1" t="s">
        <v>3850</v>
      </c>
    </row>
    <row r="1045" spans="1:8">
      <c r="A1045" s="1" t="s">
        <v>3851</v>
      </c>
      <c r="B1045" s="1" t="s">
        <v>143</v>
      </c>
      <c r="C1045" s="1" t="s">
        <v>18</v>
      </c>
      <c r="D1045" s="1" t="s">
        <v>72</v>
      </c>
      <c r="E1045" s="1" t="s">
        <v>128</v>
      </c>
      <c r="F1045" s="1" t="s">
        <v>3852</v>
      </c>
      <c r="G1045" s="1" t="s">
        <v>3853</v>
      </c>
      <c r="H1045" s="1" t="s">
        <v>29</v>
      </c>
    </row>
    <row r="1046" spans="1:8">
      <c r="A1046" s="1" t="s">
        <v>3854</v>
      </c>
      <c r="B1046" s="1" t="s">
        <v>84</v>
      </c>
      <c r="C1046" s="1" t="s">
        <v>18</v>
      </c>
      <c r="D1046" s="1" t="s">
        <v>945</v>
      </c>
      <c r="E1046" s="1" t="s">
        <v>128</v>
      </c>
      <c r="F1046" s="1" t="s">
        <v>3855</v>
      </c>
      <c r="G1046" s="1" t="s">
        <v>3856</v>
      </c>
      <c r="H1046" s="1" t="s">
        <v>3857</v>
      </c>
    </row>
    <row r="1047" spans="1:8">
      <c r="A1047" s="1" t="s">
        <v>3858</v>
      </c>
      <c r="B1047" s="1" t="s">
        <v>204</v>
      </c>
      <c r="C1047" s="1" t="s">
        <v>18</v>
      </c>
      <c r="D1047" s="1"/>
      <c r="E1047" s="1" t="s">
        <v>128</v>
      </c>
      <c r="F1047" s="1" t="s">
        <v>3859</v>
      </c>
      <c r="G1047" s="1" t="s">
        <v>3860</v>
      </c>
      <c r="H1047" s="1" t="s">
        <v>3861</v>
      </c>
    </row>
    <row r="1048" spans="1:8">
      <c r="A1048" s="1" t="s">
        <v>3862</v>
      </c>
      <c r="B1048" s="1" t="s">
        <v>3863</v>
      </c>
      <c r="C1048" s="1" t="s">
        <v>10</v>
      </c>
      <c r="D1048" s="1" t="s">
        <v>276</v>
      </c>
      <c r="E1048" s="1" t="s">
        <v>128</v>
      </c>
      <c r="F1048" s="1" t="s">
        <v>3864</v>
      </c>
      <c r="G1048" s="1" t="s">
        <v>3865</v>
      </c>
      <c r="H1048" s="1" t="s">
        <v>3619</v>
      </c>
    </row>
    <row r="1049" spans="1:8">
      <c r="A1049" s="1" t="s">
        <v>3866</v>
      </c>
      <c r="B1049" s="1"/>
      <c r="C1049" s="1" t="s">
        <v>18</v>
      </c>
      <c r="D1049" s="1" t="s">
        <v>276</v>
      </c>
      <c r="E1049" s="1" t="s">
        <v>128</v>
      </c>
      <c r="F1049" s="1" t="s">
        <v>3867</v>
      </c>
      <c r="G1049" s="1" t="s">
        <v>3868</v>
      </c>
      <c r="H1049" s="1" t="s">
        <v>3869</v>
      </c>
    </row>
    <row r="1050" spans="1:8">
      <c r="A1050" s="1" t="s">
        <v>3870</v>
      </c>
      <c r="B1050" s="1" t="s">
        <v>90</v>
      </c>
      <c r="C1050" s="1" t="s">
        <v>18</v>
      </c>
      <c r="D1050" s="1" t="s">
        <v>96</v>
      </c>
      <c r="E1050" s="1" t="s">
        <v>128</v>
      </c>
      <c r="F1050" s="1" t="s">
        <v>3871</v>
      </c>
      <c r="G1050" s="1" t="s">
        <v>3872</v>
      </c>
      <c r="H1050" s="1" t="s">
        <v>3873</v>
      </c>
    </row>
    <row r="1051" spans="1:8">
      <c r="A1051" s="1" t="s">
        <v>3874</v>
      </c>
      <c r="B1051" s="1" t="s">
        <v>143</v>
      </c>
      <c r="C1051" s="1" t="s">
        <v>18</v>
      </c>
      <c r="D1051" s="1" t="s">
        <v>246</v>
      </c>
      <c r="E1051" s="1" t="s">
        <v>128</v>
      </c>
      <c r="F1051" s="1" t="s">
        <v>3875</v>
      </c>
      <c r="G1051" s="1" t="s">
        <v>3876</v>
      </c>
      <c r="H1051" s="1" t="s">
        <v>18</v>
      </c>
    </row>
    <row r="1052" spans="1:8">
      <c r="A1052" s="1" t="s">
        <v>3877</v>
      </c>
      <c r="B1052" s="1" t="s">
        <v>245</v>
      </c>
      <c r="C1052" s="1" t="s">
        <v>233</v>
      </c>
      <c r="D1052" s="1" t="s">
        <v>290</v>
      </c>
      <c r="E1052" s="1" t="s">
        <v>128</v>
      </c>
      <c r="F1052" s="1" t="s">
        <v>3878</v>
      </c>
      <c r="G1052" s="1" t="s">
        <v>3879</v>
      </c>
      <c r="H1052" s="1" t="s">
        <v>233</v>
      </c>
    </row>
    <row r="1053" spans="1:8">
      <c r="A1053" s="1" t="s">
        <v>3880</v>
      </c>
      <c r="B1053" s="1" t="s">
        <v>138</v>
      </c>
      <c r="C1053" s="1" t="s">
        <v>18</v>
      </c>
      <c r="D1053" s="1" t="s">
        <v>403</v>
      </c>
      <c r="E1053" s="1" t="s">
        <v>128</v>
      </c>
      <c r="F1053" s="1" t="s">
        <v>3881</v>
      </c>
      <c r="G1053" s="1" t="s">
        <v>3882</v>
      </c>
      <c r="H1053" s="1" t="s">
        <v>1024</v>
      </c>
    </row>
    <row r="1054" spans="1:8">
      <c r="A1054" s="1" t="s">
        <v>3883</v>
      </c>
      <c r="B1054" s="1" t="s">
        <v>3884</v>
      </c>
      <c r="C1054" s="1" t="s">
        <v>18</v>
      </c>
      <c r="D1054" s="1" t="s">
        <v>276</v>
      </c>
      <c r="E1054" s="1" t="s">
        <v>128</v>
      </c>
      <c r="F1054" s="1" t="s">
        <v>3885</v>
      </c>
      <c r="G1054" s="1" t="s">
        <v>3886</v>
      </c>
      <c r="H1054" s="1" t="s">
        <v>3887</v>
      </c>
    </row>
    <row r="1055" spans="1:8">
      <c r="A1055" s="1" t="s">
        <v>3888</v>
      </c>
      <c r="B1055" s="1" t="s">
        <v>1122</v>
      </c>
      <c r="C1055" s="1" t="s">
        <v>10</v>
      </c>
      <c r="D1055" s="1" t="s">
        <v>53</v>
      </c>
      <c r="E1055" s="1" t="s">
        <v>128</v>
      </c>
      <c r="F1055" s="1" t="s">
        <v>3889</v>
      </c>
      <c r="G1055" s="1" t="s">
        <v>3890</v>
      </c>
      <c r="H1055" s="1" t="s">
        <v>3891</v>
      </c>
    </row>
    <row r="1056" spans="1:8">
      <c r="A1056" s="1" t="s">
        <v>3892</v>
      </c>
      <c r="B1056" s="1"/>
      <c r="C1056" s="1" t="s">
        <v>18</v>
      </c>
      <c r="D1056" s="1"/>
      <c r="E1056" s="1" t="s">
        <v>128</v>
      </c>
      <c r="F1056" s="1" t="s">
        <v>3893</v>
      </c>
      <c r="G1056" s="1" t="s">
        <v>3894</v>
      </c>
      <c r="H1056" s="1" t="s">
        <v>1240</v>
      </c>
    </row>
    <row r="1057" spans="1:8">
      <c r="A1057" s="1" t="s">
        <v>3895</v>
      </c>
      <c r="B1057" s="1" t="s">
        <v>138</v>
      </c>
      <c r="C1057" s="1" t="s">
        <v>18</v>
      </c>
      <c r="D1057" s="1" t="s">
        <v>72</v>
      </c>
      <c r="E1057" s="1" t="s">
        <v>128</v>
      </c>
      <c r="F1057" s="1" t="s">
        <v>3896</v>
      </c>
      <c r="G1057" s="1" t="s">
        <v>3897</v>
      </c>
      <c r="H1057" s="1" t="s">
        <v>202</v>
      </c>
    </row>
    <row r="1058" spans="1:8">
      <c r="A1058" s="1" t="s">
        <v>3898</v>
      </c>
      <c r="B1058" s="1" t="s">
        <v>316</v>
      </c>
      <c r="C1058" s="1" t="s">
        <v>18</v>
      </c>
      <c r="D1058" s="1" t="s">
        <v>53</v>
      </c>
      <c r="E1058" s="1" t="s">
        <v>128</v>
      </c>
      <c r="F1058" s="1" t="s">
        <v>3899</v>
      </c>
      <c r="G1058" s="1" t="s">
        <v>3900</v>
      </c>
      <c r="H1058" s="1" t="s">
        <v>2488</v>
      </c>
    </row>
    <row r="1059" spans="1:8">
      <c r="A1059" s="1" t="s">
        <v>3901</v>
      </c>
      <c r="B1059" s="1" t="s">
        <v>1377</v>
      </c>
      <c r="C1059" s="1" t="s">
        <v>18</v>
      </c>
      <c r="D1059" s="1" t="s">
        <v>354</v>
      </c>
      <c r="E1059" s="1" t="s">
        <v>128</v>
      </c>
      <c r="F1059" s="1" t="s">
        <v>3902</v>
      </c>
      <c r="G1059" s="1" t="s">
        <v>3903</v>
      </c>
      <c r="H1059" s="1" t="s">
        <v>115</v>
      </c>
    </row>
    <row r="1060" spans="1:8">
      <c r="A1060" s="1" t="s">
        <v>3904</v>
      </c>
      <c r="B1060" s="1" t="s">
        <v>558</v>
      </c>
      <c r="C1060" s="1" t="s">
        <v>18</v>
      </c>
      <c r="D1060" s="1" t="s">
        <v>53</v>
      </c>
      <c r="E1060" s="1" t="s">
        <v>128</v>
      </c>
      <c r="F1060" s="1" t="s">
        <v>3905</v>
      </c>
      <c r="G1060" s="1" t="s">
        <v>3906</v>
      </c>
      <c r="H1060" s="1" t="s">
        <v>620</v>
      </c>
    </row>
    <row r="1061" spans="1:8">
      <c r="A1061" s="1" t="s">
        <v>3907</v>
      </c>
      <c r="B1061" s="1" t="s">
        <v>143</v>
      </c>
      <c r="C1061" s="1" t="s">
        <v>18</v>
      </c>
      <c r="D1061" s="1" t="s">
        <v>53</v>
      </c>
      <c r="E1061" s="1" t="s">
        <v>128</v>
      </c>
      <c r="F1061" s="1" t="s">
        <v>3908</v>
      </c>
      <c r="G1061" s="1" t="s">
        <v>3909</v>
      </c>
      <c r="H1061" s="1" t="s">
        <v>586</v>
      </c>
    </row>
    <row r="1062" spans="1:8">
      <c r="A1062" s="1" t="s">
        <v>3910</v>
      </c>
      <c r="B1062" s="1" t="s">
        <v>272</v>
      </c>
      <c r="C1062" s="1" t="s">
        <v>18</v>
      </c>
      <c r="D1062" s="1" t="s">
        <v>53</v>
      </c>
      <c r="E1062" s="1" t="s">
        <v>128</v>
      </c>
      <c r="F1062" s="1" t="s">
        <v>3911</v>
      </c>
      <c r="G1062" s="1" t="s">
        <v>3912</v>
      </c>
      <c r="H1062" s="1" t="s">
        <v>29</v>
      </c>
    </row>
    <row r="1063" spans="1:8">
      <c r="A1063" s="1" t="s">
        <v>3913</v>
      </c>
      <c r="B1063" s="1" t="s">
        <v>3914</v>
      </c>
      <c r="C1063" s="1" t="s">
        <v>18</v>
      </c>
      <c r="D1063" s="1"/>
      <c r="E1063" s="1" t="s">
        <v>128</v>
      </c>
      <c r="F1063" s="1" t="s">
        <v>3915</v>
      </c>
      <c r="G1063" s="1" t="s">
        <v>3916</v>
      </c>
      <c r="H1063" s="1" t="s">
        <v>3917</v>
      </c>
    </row>
    <row r="1064" spans="1:8">
      <c r="A1064" s="1" t="s">
        <v>3918</v>
      </c>
      <c r="B1064" s="1" t="s">
        <v>105</v>
      </c>
      <c r="C1064" s="1" t="s">
        <v>10</v>
      </c>
      <c r="D1064" s="1" t="s">
        <v>53</v>
      </c>
      <c r="E1064" s="1" t="s">
        <v>128</v>
      </c>
      <c r="F1064" s="1" t="s">
        <v>3919</v>
      </c>
      <c r="G1064" s="1" t="s">
        <v>3920</v>
      </c>
      <c r="H1064" s="1" t="s">
        <v>3921</v>
      </c>
    </row>
    <row r="1065" spans="1:8">
      <c r="A1065" s="1" t="s">
        <v>3922</v>
      </c>
      <c r="B1065" s="1" t="s">
        <v>237</v>
      </c>
      <c r="C1065" s="1" t="s">
        <v>18</v>
      </c>
      <c r="D1065" s="1"/>
      <c r="E1065" s="1" t="s">
        <v>128</v>
      </c>
      <c r="F1065" s="1" t="s">
        <v>3923</v>
      </c>
      <c r="G1065" s="1" t="s">
        <v>3924</v>
      </c>
      <c r="H1065" s="1" t="s">
        <v>3095</v>
      </c>
    </row>
    <row r="1066" spans="1:8">
      <c r="A1066" s="1" t="s">
        <v>3925</v>
      </c>
      <c r="B1066" s="1" t="s">
        <v>982</v>
      </c>
      <c r="C1066" s="1" t="s">
        <v>18</v>
      </c>
      <c r="D1066" s="1"/>
      <c r="E1066" s="1" t="s">
        <v>128</v>
      </c>
      <c r="F1066" s="1" t="s">
        <v>3926</v>
      </c>
      <c r="G1066" s="1" t="s">
        <v>3927</v>
      </c>
      <c r="H1066" s="1" t="s">
        <v>857</v>
      </c>
    </row>
    <row r="1067" spans="1:8">
      <c r="A1067" s="1" t="s">
        <v>3928</v>
      </c>
      <c r="B1067" s="1" t="s">
        <v>3929</v>
      </c>
      <c r="C1067" s="1" t="s">
        <v>18</v>
      </c>
      <c r="D1067" s="1"/>
      <c r="E1067" s="1" t="s">
        <v>128</v>
      </c>
      <c r="F1067" s="1" t="s">
        <v>3930</v>
      </c>
      <c r="G1067" s="1" t="s">
        <v>3931</v>
      </c>
      <c r="H1067" s="1" t="s">
        <v>202</v>
      </c>
    </row>
    <row r="1068" spans="1:8">
      <c r="A1068" s="1" t="s">
        <v>3932</v>
      </c>
      <c r="B1068" s="1" t="s">
        <v>995</v>
      </c>
      <c r="C1068" s="1" t="s">
        <v>149</v>
      </c>
      <c r="D1068" s="1" t="s">
        <v>307</v>
      </c>
      <c r="E1068" s="1" t="s">
        <v>128</v>
      </c>
      <c r="F1068" s="1" t="s">
        <v>3933</v>
      </c>
      <c r="G1068" s="1" t="s">
        <v>3934</v>
      </c>
      <c r="H1068" s="1" t="s">
        <v>149</v>
      </c>
    </row>
    <row r="1069" spans="1:8">
      <c r="A1069" s="1" t="s">
        <v>3935</v>
      </c>
      <c r="B1069" s="1" t="s">
        <v>180</v>
      </c>
      <c r="C1069" s="1" t="s">
        <v>18</v>
      </c>
      <c r="D1069" s="1" t="s">
        <v>72</v>
      </c>
      <c r="E1069" s="1" t="s">
        <v>128</v>
      </c>
      <c r="F1069" s="1" t="s">
        <v>3936</v>
      </c>
      <c r="G1069" s="1" t="s">
        <v>3937</v>
      </c>
      <c r="H1069" s="1" t="s">
        <v>29</v>
      </c>
    </row>
    <row r="1070" spans="1:8">
      <c r="A1070" s="1" t="s">
        <v>3938</v>
      </c>
      <c r="B1070" s="1" t="s">
        <v>245</v>
      </c>
      <c r="C1070" s="1" t="s">
        <v>257</v>
      </c>
      <c r="D1070" s="1"/>
      <c r="E1070" s="1" t="s">
        <v>128</v>
      </c>
      <c r="F1070" s="1" t="s">
        <v>3939</v>
      </c>
      <c r="G1070" s="1" t="s">
        <v>3940</v>
      </c>
      <c r="H1070" s="1" t="s">
        <v>3941</v>
      </c>
    </row>
    <row r="1071" spans="1:8">
      <c r="A1071" s="1" t="s">
        <v>3942</v>
      </c>
      <c r="B1071" s="1" t="s">
        <v>71</v>
      </c>
      <c r="C1071" s="1" t="s">
        <v>149</v>
      </c>
      <c r="D1071" s="1" t="s">
        <v>3943</v>
      </c>
      <c r="E1071" s="1" t="s">
        <v>128</v>
      </c>
      <c r="F1071" s="1" t="s">
        <v>3944</v>
      </c>
      <c r="G1071" s="1" t="s">
        <v>3945</v>
      </c>
      <c r="H1071" s="1" t="s">
        <v>2717</v>
      </c>
    </row>
    <row r="1072" spans="1:8">
      <c r="A1072" s="1" t="s">
        <v>3946</v>
      </c>
      <c r="B1072" s="1" t="s">
        <v>284</v>
      </c>
      <c r="C1072" s="1" t="s">
        <v>18</v>
      </c>
      <c r="D1072" s="1"/>
      <c r="E1072" s="1" t="s">
        <v>128</v>
      </c>
      <c r="F1072" s="1" t="s">
        <v>3947</v>
      </c>
      <c r="G1072" s="1" t="s">
        <v>3948</v>
      </c>
      <c r="H1072" s="1" t="s">
        <v>29</v>
      </c>
    </row>
    <row r="1073" spans="1:8">
      <c r="A1073" s="1" t="s">
        <v>3949</v>
      </c>
      <c r="B1073" s="1" t="s">
        <v>3950</v>
      </c>
      <c r="C1073" s="1" t="s">
        <v>330</v>
      </c>
      <c r="D1073" s="1"/>
      <c r="E1073" s="1" t="s">
        <v>128</v>
      </c>
      <c r="F1073" s="1" t="s">
        <v>3951</v>
      </c>
      <c r="G1073" s="1" t="s">
        <v>3952</v>
      </c>
      <c r="H1073" s="1" t="s">
        <v>3953</v>
      </c>
    </row>
    <row r="1074" spans="1:8">
      <c r="A1074" s="1" t="s">
        <v>3954</v>
      </c>
      <c r="B1074" s="1" t="s">
        <v>45</v>
      </c>
      <c r="C1074" s="1" t="s">
        <v>257</v>
      </c>
      <c r="D1074" s="1" t="s">
        <v>72</v>
      </c>
      <c r="E1074" s="1" t="s">
        <v>128</v>
      </c>
      <c r="F1074" s="1" t="s">
        <v>3955</v>
      </c>
      <c r="G1074" s="1" t="s">
        <v>3956</v>
      </c>
      <c r="H1074" s="1" t="s">
        <v>1371</v>
      </c>
    </row>
    <row r="1075" spans="1:8">
      <c r="A1075" s="1" t="s">
        <v>3957</v>
      </c>
      <c r="B1075" s="1" t="s">
        <v>138</v>
      </c>
      <c r="C1075" s="1" t="s">
        <v>233</v>
      </c>
      <c r="D1075" s="1" t="s">
        <v>53</v>
      </c>
      <c r="E1075" s="1" t="s">
        <v>128</v>
      </c>
      <c r="F1075" s="1" t="s">
        <v>3958</v>
      </c>
      <c r="G1075" s="1" t="s">
        <v>3959</v>
      </c>
      <c r="H1075" s="1" t="s">
        <v>582</v>
      </c>
    </row>
    <row r="1076" spans="1:8">
      <c r="A1076" s="1" t="s">
        <v>3960</v>
      </c>
      <c r="B1076" s="1" t="s">
        <v>272</v>
      </c>
      <c r="C1076" s="1" t="s">
        <v>18</v>
      </c>
      <c r="D1076" s="1" t="s">
        <v>72</v>
      </c>
      <c r="E1076" s="1" t="s">
        <v>128</v>
      </c>
      <c r="F1076" s="1" t="s">
        <v>3961</v>
      </c>
      <c r="G1076" s="1" t="s">
        <v>3962</v>
      </c>
      <c r="H1076" s="1" t="s">
        <v>3963</v>
      </c>
    </row>
    <row r="1077" spans="1:8">
      <c r="A1077" s="1" t="s">
        <v>3964</v>
      </c>
      <c r="B1077" s="1" t="s">
        <v>918</v>
      </c>
      <c r="C1077" s="1" t="s">
        <v>149</v>
      </c>
      <c r="D1077" s="1" t="s">
        <v>3965</v>
      </c>
      <c r="E1077" s="1" t="s">
        <v>128</v>
      </c>
      <c r="F1077" s="1" t="s">
        <v>3966</v>
      </c>
      <c r="G1077" s="1" t="s">
        <v>3967</v>
      </c>
      <c r="H1077" s="1" t="s">
        <v>3968</v>
      </c>
    </row>
    <row r="1078" spans="1:8">
      <c r="A1078" s="1" t="s">
        <v>3969</v>
      </c>
      <c r="B1078" s="1" t="s">
        <v>194</v>
      </c>
      <c r="C1078" s="1" t="s">
        <v>18</v>
      </c>
      <c r="D1078" s="1"/>
      <c r="E1078" s="1" t="s">
        <v>128</v>
      </c>
      <c r="F1078" s="1" t="s">
        <v>3970</v>
      </c>
      <c r="G1078" s="1" t="s">
        <v>3971</v>
      </c>
      <c r="H1078" s="1" t="s">
        <v>3972</v>
      </c>
    </row>
    <row r="1079" spans="1:8">
      <c r="A1079" s="1" t="s">
        <v>3973</v>
      </c>
      <c r="B1079" s="1" t="s">
        <v>3974</v>
      </c>
      <c r="C1079" s="1" t="s">
        <v>18</v>
      </c>
      <c r="D1079" s="1" t="s">
        <v>276</v>
      </c>
      <c r="E1079" s="1" t="s">
        <v>128</v>
      </c>
      <c r="F1079" s="1" t="s">
        <v>3975</v>
      </c>
      <c r="G1079" s="1" t="s">
        <v>3976</v>
      </c>
      <c r="H1079" s="1" t="s">
        <v>366</v>
      </c>
    </row>
    <row r="1080" spans="1:8">
      <c r="A1080" s="1" t="s">
        <v>3977</v>
      </c>
      <c r="B1080" s="1" t="s">
        <v>3978</v>
      </c>
      <c r="C1080" s="1" t="s">
        <v>330</v>
      </c>
      <c r="D1080" s="1" t="s">
        <v>53</v>
      </c>
      <c r="E1080" s="1" t="s">
        <v>128</v>
      </c>
      <c r="F1080" s="1" t="s">
        <v>3979</v>
      </c>
      <c r="G1080" s="1" t="s">
        <v>3980</v>
      </c>
      <c r="H1080" s="1" t="s">
        <v>330</v>
      </c>
    </row>
    <row r="1081" spans="1:8">
      <c r="A1081" s="1" t="s">
        <v>3981</v>
      </c>
      <c r="B1081" s="1"/>
      <c r="C1081" s="1" t="s">
        <v>18</v>
      </c>
      <c r="D1081" s="1"/>
      <c r="E1081" s="1" t="s">
        <v>128</v>
      </c>
      <c r="F1081" s="1" t="s">
        <v>3982</v>
      </c>
      <c r="G1081" s="1" t="s">
        <v>3983</v>
      </c>
      <c r="H1081" s="1" t="s">
        <v>2488</v>
      </c>
    </row>
    <row r="1082" spans="1:8">
      <c r="A1082" s="1" t="s">
        <v>3984</v>
      </c>
      <c r="B1082" s="1" t="s">
        <v>316</v>
      </c>
      <c r="C1082" s="1" t="s">
        <v>257</v>
      </c>
      <c r="D1082" s="1"/>
      <c r="E1082" s="1" t="s">
        <v>128</v>
      </c>
      <c r="F1082" s="1" t="s">
        <v>3985</v>
      </c>
      <c r="G1082" s="1" t="s">
        <v>3986</v>
      </c>
      <c r="H1082" s="1" t="s">
        <v>260</v>
      </c>
    </row>
    <row r="1083" spans="1:8">
      <c r="A1083" s="1" t="s">
        <v>3987</v>
      </c>
      <c r="B1083" s="1" t="s">
        <v>3988</v>
      </c>
      <c r="C1083" s="1" t="s">
        <v>18</v>
      </c>
      <c r="D1083" s="1" t="s">
        <v>535</v>
      </c>
      <c r="E1083" s="1" t="s">
        <v>128</v>
      </c>
      <c r="F1083" s="1" t="s">
        <v>3989</v>
      </c>
      <c r="G1083" s="1" t="s">
        <v>3990</v>
      </c>
      <c r="H1083" s="1" t="s">
        <v>319</v>
      </c>
    </row>
    <row r="1084" spans="1:8">
      <c r="A1084" s="1" t="s">
        <v>3928</v>
      </c>
      <c r="B1084" s="1" t="s">
        <v>3929</v>
      </c>
      <c r="C1084" s="1" t="s">
        <v>18</v>
      </c>
      <c r="D1084" s="1"/>
      <c r="E1084" s="1" t="s">
        <v>128</v>
      </c>
      <c r="F1084" s="1" t="s">
        <v>3930</v>
      </c>
      <c r="G1084" s="1" t="s">
        <v>3931</v>
      </c>
      <c r="H1084" s="1" t="s">
        <v>202</v>
      </c>
    </row>
    <row r="1085" spans="1:8">
      <c r="A1085" s="1" t="s">
        <v>3991</v>
      </c>
      <c r="B1085" s="1" t="s">
        <v>9</v>
      </c>
      <c r="C1085" s="1" t="s">
        <v>18</v>
      </c>
      <c r="D1085" s="1"/>
      <c r="E1085" s="1" t="s">
        <v>128</v>
      </c>
      <c r="F1085" s="1" t="s">
        <v>3992</v>
      </c>
      <c r="G1085" s="1" t="s">
        <v>3993</v>
      </c>
      <c r="H1085" s="1" t="s">
        <v>18</v>
      </c>
    </row>
    <row r="1086" spans="1:8">
      <c r="A1086" s="1" t="s">
        <v>3994</v>
      </c>
      <c r="B1086" s="1" t="s">
        <v>9</v>
      </c>
      <c r="C1086" s="1" t="s">
        <v>10</v>
      </c>
      <c r="D1086" s="1"/>
      <c r="E1086" s="1" t="s">
        <v>128</v>
      </c>
      <c r="F1086" s="1" t="s">
        <v>3995</v>
      </c>
      <c r="G1086" s="1" t="s">
        <v>3996</v>
      </c>
      <c r="H1086" s="1" t="s">
        <v>279</v>
      </c>
    </row>
    <row r="1087" spans="1:8">
      <c r="A1087" s="1" t="s">
        <v>3935</v>
      </c>
      <c r="B1087" s="1" t="s">
        <v>180</v>
      </c>
      <c r="C1087" s="1" t="s">
        <v>18</v>
      </c>
      <c r="D1087" s="1" t="s">
        <v>72</v>
      </c>
      <c r="E1087" s="1" t="s">
        <v>128</v>
      </c>
      <c r="F1087" s="1" t="s">
        <v>3936</v>
      </c>
      <c r="G1087" s="1" t="s">
        <v>3937</v>
      </c>
      <c r="H1087" s="1" t="s">
        <v>29</v>
      </c>
    </row>
    <row r="1088" spans="1:8">
      <c r="A1088" s="1" t="s">
        <v>3949</v>
      </c>
      <c r="B1088" s="1" t="s">
        <v>3950</v>
      </c>
      <c r="C1088" s="1" t="s">
        <v>330</v>
      </c>
      <c r="D1088" s="1"/>
      <c r="E1088" s="1" t="s">
        <v>128</v>
      </c>
      <c r="F1088" s="1" t="s">
        <v>3951</v>
      </c>
      <c r="G1088" s="1" t="s">
        <v>3952</v>
      </c>
      <c r="H1088" s="1" t="s">
        <v>3953</v>
      </c>
    </row>
    <row r="1089" spans="1:8">
      <c r="A1089" s="1" t="s">
        <v>3954</v>
      </c>
      <c r="B1089" s="1" t="s">
        <v>45</v>
      </c>
      <c r="C1089" s="1" t="s">
        <v>257</v>
      </c>
      <c r="D1089" s="1" t="s">
        <v>72</v>
      </c>
      <c r="E1089" s="1" t="s">
        <v>128</v>
      </c>
      <c r="F1089" s="1" t="s">
        <v>3955</v>
      </c>
      <c r="G1089" s="1" t="s">
        <v>3956</v>
      </c>
      <c r="H1089" s="1" t="s">
        <v>1371</v>
      </c>
    </row>
    <row r="1090" spans="1:8">
      <c r="A1090" s="1" t="s">
        <v>3957</v>
      </c>
      <c r="B1090" s="1" t="s">
        <v>138</v>
      </c>
      <c r="C1090" s="1" t="s">
        <v>233</v>
      </c>
      <c r="D1090" s="1" t="s">
        <v>53</v>
      </c>
      <c r="E1090" s="1" t="s">
        <v>128</v>
      </c>
      <c r="F1090" s="1" t="s">
        <v>3958</v>
      </c>
      <c r="G1090" s="1" t="s">
        <v>3959</v>
      </c>
      <c r="H1090" s="1" t="s">
        <v>582</v>
      </c>
    </row>
    <row r="1091" spans="1:8">
      <c r="A1091" s="1" t="s">
        <v>3960</v>
      </c>
      <c r="B1091" s="1" t="s">
        <v>272</v>
      </c>
      <c r="C1091" s="1" t="s">
        <v>18</v>
      </c>
      <c r="D1091" s="1" t="s">
        <v>72</v>
      </c>
      <c r="E1091" s="1" t="s">
        <v>128</v>
      </c>
      <c r="F1091" s="1" t="s">
        <v>3961</v>
      </c>
      <c r="G1091" s="1" t="s">
        <v>3962</v>
      </c>
      <c r="H1091" s="1" t="s">
        <v>3963</v>
      </c>
    </row>
    <row r="1092" spans="1:8">
      <c r="A1092" s="1" t="s">
        <v>3997</v>
      </c>
      <c r="B1092" s="1" t="s">
        <v>3998</v>
      </c>
      <c r="C1092" s="1" t="s">
        <v>10</v>
      </c>
      <c r="D1092" s="1"/>
      <c r="E1092" s="1" t="s">
        <v>128</v>
      </c>
      <c r="F1092" s="1" t="s">
        <v>3999</v>
      </c>
      <c r="G1092" s="1" t="s">
        <v>4000</v>
      </c>
      <c r="H1092" s="1" t="s">
        <v>4001</v>
      </c>
    </row>
    <row r="1093" spans="1:8">
      <c r="A1093" s="1" t="s">
        <v>4002</v>
      </c>
      <c r="B1093" s="1" t="s">
        <v>110</v>
      </c>
      <c r="C1093" s="1" t="s">
        <v>233</v>
      </c>
      <c r="D1093" s="1" t="s">
        <v>96</v>
      </c>
      <c r="E1093" s="1" t="s">
        <v>128</v>
      </c>
      <c r="F1093" s="1" t="s">
        <v>4003</v>
      </c>
      <c r="G1093" s="1" t="s">
        <v>4004</v>
      </c>
      <c r="H1093" s="1" t="s">
        <v>582</v>
      </c>
    </row>
    <row r="1094" spans="1:8">
      <c r="A1094" s="1" t="s">
        <v>4005</v>
      </c>
      <c r="B1094" s="1" t="s">
        <v>31</v>
      </c>
      <c r="C1094" s="1" t="s">
        <v>511</v>
      </c>
      <c r="D1094" s="1" t="s">
        <v>72</v>
      </c>
      <c r="E1094" s="1" t="s">
        <v>128</v>
      </c>
      <c r="F1094" s="1" t="s">
        <v>4006</v>
      </c>
      <c r="G1094" s="1" t="s">
        <v>4007</v>
      </c>
      <c r="H1094" s="1" t="s">
        <v>684</v>
      </c>
    </row>
    <row r="1095" spans="1:8">
      <c r="A1095" s="1" t="s">
        <v>3973</v>
      </c>
      <c r="B1095" s="1" t="s">
        <v>3974</v>
      </c>
      <c r="C1095" s="1" t="s">
        <v>18</v>
      </c>
      <c r="D1095" s="1" t="s">
        <v>276</v>
      </c>
      <c r="E1095" s="1" t="s">
        <v>128</v>
      </c>
      <c r="F1095" s="1" t="s">
        <v>3975</v>
      </c>
      <c r="G1095" s="1" t="s">
        <v>3976</v>
      </c>
      <c r="H1095" s="1" t="s">
        <v>366</v>
      </c>
    </row>
    <row r="1096" spans="1:8">
      <c r="A1096" s="1" t="s">
        <v>4008</v>
      </c>
      <c r="B1096" s="1" t="s">
        <v>4009</v>
      </c>
      <c r="C1096" s="1" t="s">
        <v>18</v>
      </c>
      <c r="D1096" s="1"/>
      <c r="E1096" s="1" t="s">
        <v>128</v>
      </c>
      <c r="F1096" s="1" t="s">
        <v>4010</v>
      </c>
      <c r="G1096" s="1" t="s">
        <v>4011</v>
      </c>
      <c r="H1096" s="1" t="s">
        <v>4012</v>
      </c>
    </row>
    <row r="1097" spans="1:8">
      <c r="A1097" s="1" t="s">
        <v>3981</v>
      </c>
      <c r="B1097" s="1"/>
      <c r="C1097" s="1" t="s">
        <v>18</v>
      </c>
      <c r="D1097" s="1"/>
      <c r="E1097" s="1" t="s">
        <v>128</v>
      </c>
      <c r="F1097" s="1" t="s">
        <v>3982</v>
      </c>
      <c r="G1097" s="1" t="s">
        <v>3983</v>
      </c>
      <c r="H1097" s="1" t="s">
        <v>2488</v>
      </c>
    </row>
    <row r="1098" spans="1:8">
      <c r="A1098" s="1" t="s">
        <v>4013</v>
      </c>
      <c r="B1098" s="1" t="s">
        <v>4014</v>
      </c>
      <c r="C1098" s="1" t="s">
        <v>18</v>
      </c>
      <c r="D1098" s="1" t="s">
        <v>285</v>
      </c>
      <c r="E1098" s="1" t="s">
        <v>128</v>
      </c>
      <c r="F1098" s="1" t="s">
        <v>4015</v>
      </c>
      <c r="G1098" s="1" t="s">
        <v>4016</v>
      </c>
      <c r="H1098" s="1" t="s">
        <v>4017</v>
      </c>
    </row>
    <row r="1099" spans="1:8">
      <c r="A1099" s="1" t="s">
        <v>4018</v>
      </c>
      <c r="B1099" s="1" t="s">
        <v>402</v>
      </c>
      <c r="C1099" s="1" t="s">
        <v>18</v>
      </c>
      <c r="D1099" s="1" t="s">
        <v>65</v>
      </c>
      <c r="E1099" s="1" t="s">
        <v>128</v>
      </c>
      <c r="F1099" s="1" t="s">
        <v>4019</v>
      </c>
      <c r="G1099" s="1" t="s">
        <v>4020</v>
      </c>
      <c r="H1099" s="1" t="s">
        <v>447</v>
      </c>
    </row>
    <row r="1100" spans="1:8">
      <c r="A1100" s="1" t="s">
        <v>4021</v>
      </c>
      <c r="B1100" s="1" t="s">
        <v>58</v>
      </c>
      <c r="C1100" s="1" t="s">
        <v>18</v>
      </c>
      <c r="D1100" s="1" t="s">
        <v>535</v>
      </c>
      <c r="E1100" s="1" t="s">
        <v>128</v>
      </c>
      <c r="F1100" s="1" t="s">
        <v>4022</v>
      </c>
      <c r="G1100" s="1" t="s">
        <v>4023</v>
      </c>
      <c r="H1100" s="1" t="s">
        <v>4024</v>
      </c>
    </row>
    <row r="1101" spans="1:8">
      <c r="A1101" s="1" t="s">
        <v>2564</v>
      </c>
      <c r="B1101" s="1" t="s">
        <v>45</v>
      </c>
      <c r="C1101" s="1" t="s">
        <v>511</v>
      </c>
      <c r="D1101" s="1" t="s">
        <v>72</v>
      </c>
      <c r="E1101" s="1" t="s">
        <v>128</v>
      </c>
      <c r="F1101" s="1" t="s">
        <v>4025</v>
      </c>
      <c r="G1101" s="1" t="s">
        <v>4026</v>
      </c>
      <c r="H1101" s="1" t="s">
        <v>4027</v>
      </c>
    </row>
    <row r="1102" spans="1:8">
      <c r="A1102" s="1" t="s">
        <v>4028</v>
      </c>
      <c r="B1102" s="1" t="s">
        <v>4029</v>
      </c>
      <c r="C1102" s="1" t="s">
        <v>18</v>
      </c>
      <c r="D1102" s="1" t="s">
        <v>276</v>
      </c>
      <c r="E1102" s="1" t="s">
        <v>128</v>
      </c>
      <c r="F1102" s="1" t="s">
        <v>4030</v>
      </c>
      <c r="G1102" s="1" t="s">
        <v>4031</v>
      </c>
      <c r="H1102" s="1" t="s">
        <v>586</v>
      </c>
    </row>
    <row r="1103" spans="1:8">
      <c r="A1103" s="1" t="s">
        <v>4032</v>
      </c>
      <c r="B1103" s="1" t="s">
        <v>359</v>
      </c>
      <c r="C1103" s="1" t="s">
        <v>10</v>
      </c>
      <c r="D1103" s="1" t="s">
        <v>53</v>
      </c>
      <c r="E1103" s="1" t="s">
        <v>128</v>
      </c>
      <c r="F1103" s="1" t="s">
        <v>4033</v>
      </c>
      <c r="G1103" s="1" t="s">
        <v>4034</v>
      </c>
      <c r="H1103" s="1" t="s">
        <v>4035</v>
      </c>
    </row>
    <row r="1104" spans="1:8">
      <c r="A1104" s="1" t="s">
        <v>4036</v>
      </c>
      <c r="B1104" s="1" t="s">
        <v>1118</v>
      </c>
      <c r="C1104" s="1" t="s">
        <v>18</v>
      </c>
      <c r="D1104" s="1" t="s">
        <v>65</v>
      </c>
      <c r="E1104" s="1" t="s">
        <v>128</v>
      </c>
      <c r="F1104" s="1" t="s">
        <v>4037</v>
      </c>
      <c r="G1104" s="1" t="s">
        <v>4038</v>
      </c>
      <c r="H1104" s="1" t="s">
        <v>4039</v>
      </c>
    </row>
    <row r="1105" spans="1:8">
      <c r="A1105" s="1" t="s">
        <v>4040</v>
      </c>
      <c r="B1105" s="1" t="s">
        <v>316</v>
      </c>
      <c r="C1105" s="1" t="s">
        <v>18</v>
      </c>
      <c r="D1105" s="1" t="s">
        <v>39</v>
      </c>
      <c r="E1105" s="1" t="s">
        <v>128</v>
      </c>
      <c r="F1105" s="1" t="s">
        <v>4041</v>
      </c>
      <c r="G1105" s="1" t="s">
        <v>4042</v>
      </c>
      <c r="H1105" s="1" t="s">
        <v>4043</v>
      </c>
    </row>
    <row r="1106" spans="1:8">
      <c r="A1106" s="1" t="s">
        <v>4044</v>
      </c>
      <c r="B1106" s="1" t="s">
        <v>180</v>
      </c>
      <c r="C1106" s="1" t="s">
        <v>18</v>
      </c>
      <c r="D1106" s="1" t="s">
        <v>53</v>
      </c>
      <c r="E1106" s="1" t="s">
        <v>128</v>
      </c>
      <c r="F1106" s="1" t="s">
        <v>4045</v>
      </c>
      <c r="G1106" s="1" t="s">
        <v>4046</v>
      </c>
      <c r="H1106" s="1" t="s">
        <v>202</v>
      </c>
    </row>
    <row r="1107" spans="1:8">
      <c r="A1107" s="1" t="s">
        <v>4047</v>
      </c>
      <c r="B1107" s="1" t="s">
        <v>4048</v>
      </c>
      <c r="C1107" s="1" t="s">
        <v>18</v>
      </c>
      <c r="D1107" s="1" t="s">
        <v>39</v>
      </c>
      <c r="E1107" s="1" t="s">
        <v>128</v>
      </c>
      <c r="F1107" s="1" t="s">
        <v>4049</v>
      </c>
      <c r="G1107" s="1" t="s">
        <v>4050</v>
      </c>
      <c r="H1107" s="1" t="s">
        <v>4051</v>
      </c>
    </row>
    <row r="1108" spans="1:8">
      <c r="A1108" s="1" t="s">
        <v>4052</v>
      </c>
      <c r="B1108" s="1" t="s">
        <v>143</v>
      </c>
      <c r="C1108" s="1" t="s">
        <v>262</v>
      </c>
      <c r="D1108" s="1"/>
      <c r="E1108" s="1" t="s">
        <v>128</v>
      </c>
      <c r="F1108" s="1" t="s">
        <v>4053</v>
      </c>
      <c r="G1108" s="1" t="s">
        <v>4054</v>
      </c>
      <c r="H1108" s="1" t="s">
        <v>3669</v>
      </c>
    </row>
    <row r="1109" spans="1:8">
      <c r="A1109" s="1" t="s">
        <v>4055</v>
      </c>
      <c r="B1109" s="1" t="s">
        <v>117</v>
      </c>
      <c r="C1109" s="1" t="s">
        <v>511</v>
      </c>
      <c r="D1109" s="1" t="s">
        <v>4056</v>
      </c>
      <c r="E1109" s="1" t="s">
        <v>128</v>
      </c>
      <c r="F1109" s="1" t="s">
        <v>4057</v>
      </c>
      <c r="G1109" s="1" t="s">
        <v>4058</v>
      </c>
      <c r="H1109" s="1" t="s">
        <v>1057</v>
      </c>
    </row>
    <row r="1110" spans="1:8">
      <c r="A1110" s="1" t="s">
        <v>4059</v>
      </c>
      <c r="B1110" s="1" t="s">
        <v>4060</v>
      </c>
      <c r="C1110" s="1" t="s">
        <v>149</v>
      </c>
      <c r="D1110" s="1" t="s">
        <v>150</v>
      </c>
      <c r="E1110" s="1" t="s">
        <v>128</v>
      </c>
      <c r="F1110" s="1" t="s">
        <v>4061</v>
      </c>
      <c r="G1110" s="1" t="s">
        <v>4062</v>
      </c>
      <c r="H1110" s="1" t="s">
        <v>4063</v>
      </c>
    </row>
    <row r="1111" spans="1:8">
      <c r="A1111" s="1" t="s">
        <v>4064</v>
      </c>
      <c r="B1111" s="1" t="s">
        <v>4065</v>
      </c>
      <c r="C1111" s="1" t="s">
        <v>10</v>
      </c>
      <c r="D1111" s="1" t="s">
        <v>53</v>
      </c>
      <c r="E1111" s="1" t="s">
        <v>128</v>
      </c>
      <c r="F1111" s="1" t="s">
        <v>4066</v>
      </c>
      <c r="G1111" s="1" t="s">
        <v>4034</v>
      </c>
      <c r="H1111" s="1" t="s">
        <v>4067</v>
      </c>
    </row>
    <row r="1112" spans="1:8">
      <c r="A1112" s="1" t="s">
        <v>4068</v>
      </c>
      <c r="B1112" s="1" t="s">
        <v>4069</v>
      </c>
      <c r="C1112" s="1" t="s">
        <v>10</v>
      </c>
      <c r="D1112" s="1" t="s">
        <v>53</v>
      </c>
      <c r="E1112" s="1" t="s">
        <v>128</v>
      </c>
      <c r="F1112" s="1" t="s">
        <v>4070</v>
      </c>
      <c r="G1112" s="1" t="s">
        <v>4034</v>
      </c>
      <c r="H1112" s="1" t="s">
        <v>125</v>
      </c>
    </row>
    <row r="1113" spans="1:8">
      <c r="A1113" s="1" t="s">
        <v>4071</v>
      </c>
      <c r="B1113" s="1"/>
      <c r="C1113" s="1" t="s">
        <v>18</v>
      </c>
      <c r="D1113" s="1"/>
      <c r="E1113" s="1" t="s">
        <v>128</v>
      </c>
      <c r="F1113" s="1" t="s">
        <v>4072</v>
      </c>
      <c r="G1113" s="1" t="s">
        <v>4073</v>
      </c>
      <c r="H1113" s="1" t="s">
        <v>115</v>
      </c>
    </row>
    <row r="1114" spans="1:8">
      <c r="A1114" s="1" t="s">
        <v>4074</v>
      </c>
      <c r="B1114" s="1" t="s">
        <v>767</v>
      </c>
      <c r="C1114" s="1" t="s">
        <v>18</v>
      </c>
      <c r="D1114" s="1"/>
      <c r="E1114" s="1" t="s">
        <v>128</v>
      </c>
      <c r="F1114" s="1" t="s">
        <v>4075</v>
      </c>
      <c r="G1114" s="1" t="s">
        <v>4076</v>
      </c>
      <c r="H1114" s="1" t="s">
        <v>1779</v>
      </c>
    </row>
    <row r="1115" spans="1:8">
      <c r="A1115" s="1" t="s">
        <v>4077</v>
      </c>
      <c r="B1115" s="1" t="s">
        <v>90</v>
      </c>
      <c r="C1115" s="1" t="s">
        <v>18</v>
      </c>
      <c r="D1115" s="1"/>
      <c r="E1115" s="1" t="s">
        <v>128</v>
      </c>
      <c r="F1115" s="1" t="s">
        <v>4078</v>
      </c>
      <c r="G1115" s="1" t="s">
        <v>4079</v>
      </c>
      <c r="H1115" s="1" t="s">
        <v>293</v>
      </c>
    </row>
    <row r="1116" spans="1:8">
      <c r="A1116" s="1" t="s">
        <v>4080</v>
      </c>
      <c r="B1116" s="1" t="s">
        <v>995</v>
      </c>
      <c r="C1116" s="1" t="s">
        <v>2256</v>
      </c>
      <c r="D1116" s="1" t="s">
        <v>945</v>
      </c>
      <c r="E1116" s="1" t="s">
        <v>128</v>
      </c>
      <c r="F1116" s="1" t="s">
        <v>4081</v>
      </c>
      <c r="G1116" s="1" t="s">
        <v>4082</v>
      </c>
      <c r="H1116" s="1" t="s">
        <v>4083</v>
      </c>
    </row>
    <row r="1117" spans="1:8">
      <c r="A1117" s="1" t="s">
        <v>4084</v>
      </c>
      <c r="B1117" s="1" t="s">
        <v>4085</v>
      </c>
      <c r="C1117" s="1" t="s">
        <v>511</v>
      </c>
      <c r="D1117" s="1"/>
      <c r="E1117" s="1" t="s">
        <v>128</v>
      </c>
      <c r="F1117" s="1" t="s">
        <v>4086</v>
      </c>
      <c r="G1117" s="1" t="s">
        <v>4087</v>
      </c>
      <c r="H1117" s="1" t="s">
        <v>684</v>
      </c>
    </row>
    <row r="1118" spans="1:8">
      <c r="A1118" s="1" t="s">
        <v>4088</v>
      </c>
      <c r="B1118" s="1" t="s">
        <v>180</v>
      </c>
      <c r="C1118" s="1" t="s">
        <v>18</v>
      </c>
      <c r="D1118" s="1"/>
      <c r="E1118" s="1" t="s">
        <v>128</v>
      </c>
      <c r="F1118" s="1" t="s">
        <v>4089</v>
      </c>
      <c r="G1118" s="1" t="s">
        <v>4090</v>
      </c>
      <c r="H1118" s="1" t="s">
        <v>4091</v>
      </c>
    </row>
    <row r="1119" spans="1:8">
      <c r="A1119" s="1" t="s">
        <v>4092</v>
      </c>
      <c r="B1119" s="1" t="s">
        <v>4093</v>
      </c>
      <c r="C1119" s="1" t="s">
        <v>18</v>
      </c>
      <c r="D1119" s="1"/>
      <c r="E1119" s="1" t="s">
        <v>128</v>
      </c>
      <c r="F1119" s="1" t="s">
        <v>4094</v>
      </c>
      <c r="G1119" s="1" t="s">
        <v>4095</v>
      </c>
      <c r="H1119" s="1" t="s">
        <v>4096</v>
      </c>
    </row>
    <row r="1120" spans="1:8">
      <c r="A1120" s="1" t="s">
        <v>4097</v>
      </c>
      <c r="B1120" s="1" t="s">
        <v>4098</v>
      </c>
      <c r="C1120" s="1" t="s">
        <v>257</v>
      </c>
      <c r="D1120" s="1" t="s">
        <v>53</v>
      </c>
      <c r="E1120" s="1" t="s">
        <v>128</v>
      </c>
      <c r="F1120" s="1" t="s">
        <v>4099</v>
      </c>
      <c r="G1120" s="1" t="s">
        <v>4100</v>
      </c>
      <c r="H1120" s="1" t="s">
        <v>260</v>
      </c>
    </row>
    <row r="1121" spans="1:8">
      <c r="A1121" s="1" t="s">
        <v>4101</v>
      </c>
      <c r="B1121" s="1" t="s">
        <v>245</v>
      </c>
      <c r="C1121" s="1"/>
      <c r="D1121" s="1"/>
      <c r="E1121" s="1" t="s">
        <v>128</v>
      </c>
      <c r="F1121" s="1" t="s">
        <v>4102</v>
      </c>
      <c r="G1121" s="1" t="s">
        <v>4103</v>
      </c>
      <c r="H1121" s="1" t="s">
        <v>511</v>
      </c>
    </row>
    <row r="1122" spans="1:8">
      <c r="A1122" s="1" t="s">
        <v>4104</v>
      </c>
      <c r="B1122" s="1" t="s">
        <v>138</v>
      </c>
      <c r="C1122" s="1" t="s">
        <v>257</v>
      </c>
      <c r="D1122" s="1"/>
      <c r="E1122" s="1" t="s">
        <v>128</v>
      </c>
      <c r="F1122" s="1" t="s">
        <v>4105</v>
      </c>
      <c r="G1122" s="1" t="s">
        <v>4106</v>
      </c>
      <c r="H1122" s="1" t="s">
        <v>257</v>
      </c>
    </row>
    <row r="1123" spans="1:8">
      <c r="A1123" s="1" t="s">
        <v>4107</v>
      </c>
      <c r="B1123" s="1" t="s">
        <v>9</v>
      </c>
      <c r="C1123" s="1" t="s">
        <v>18</v>
      </c>
      <c r="D1123" s="1" t="s">
        <v>246</v>
      </c>
      <c r="E1123" s="1" t="s">
        <v>128</v>
      </c>
      <c r="F1123" s="1" t="s">
        <v>4108</v>
      </c>
      <c r="G1123" s="1" t="s">
        <v>4109</v>
      </c>
      <c r="H1123" s="1" t="s">
        <v>4110</v>
      </c>
    </row>
    <row r="1124" spans="1:8">
      <c r="A1124" s="1" t="s">
        <v>4111</v>
      </c>
      <c r="B1124" s="1"/>
      <c r="C1124" s="1" t="s">
        <v>257</v>
      </c>
      <c r="D1124" s="1"/>
      <c r="E1124" s="1" t="s">
        <v>128</v>
      </c>
      <c r="F1124" s="1" t="s">
        <v>4112</v>
      </c>
      <c r="G1124" s="1" t="s">
        <v>4113</v>
      </c>
      <c r="H1124" s="1" t="s">
        <v>260</v>
      </c>
    </row>
    <row r="1125" spans="1:8">
      <c r="A1125" s="1" t="s">
        <v>4114</v>
      </c>
      <c r="B1125" s="1" t="s">
        <v>4115</v>
      </c>
      <c r="C1125" s="1" t="s">
        <v>330</v>
      </c>
      <c r="D1125" s="1"/>
      <c r="E1125" s="1" t="s">
        <v>128</v>
      </c>
      <c r="F1125" s="1" t="s">
        <v>4116</v>
      </c>
      <c r="G1125" s="1" t="s">
        <v>4117</v>
      </c>
      <c r="H1125" s="1"/>
    </row>
    <row r="1126" spans="1:8">
      <c r="A1126" s="1" t="s">
        <v>4118</v>
      </c>
      <c r="B1126" s="1" t="s">
        <v>4119</v>
      </c>
      <c r="C1126" s="1" t="s">
        <v>257</v>
      </c>
      <c r="D1126" s="1" t="s">
        <v>246</v>
      </c>
      <c r="E1126" s="1" t="s">
        <v>128</v>
      </c>
      <c r="F1126" s="1" t="s">
        <v>4120</v>
      </c>
      <c r="G1126" s="1" t="s">
        <v>4121</v>
      </c>
      <c r="H1126" s="1" t="s">
        <v>2389</v>
      </c>
    </row>
    <row r="1127" spans="1:8">
      <c r="A1127" s="1" t="s">
        <v>4122</v>
      </c>
      <c r="B1127" s="1" t="s">
        <v>245</v>
      </c>
      <c r="C1127" s="1"/>
      <c r="D1127" s="1" t="s">
        <v>53</v>
      </c>
      <c r="E1127" s="1" t="s">
        <v>128</v>
      </c>
      <c r="F1127" s="1" t="s">
        <v>4123</v>
      </c>
      <c r="G1127" s="1" t="s">
        <v>4113</v>
      </c>
      <c r="H1127" s="1" t="s">
        <v>3417</v>
      </c>
    </row>
    <row r="1128" spans="1:8">
      <c r="A1128" s="1" t="s">
        <v>4124</v>
      </c>
      <c r="B1128" s="1" t="s">
        <v>105</v>
      </c>
      <c r="C1128" s="1" t="s">
        <v>18</v>
      </c>
      <c r="D1128" s="1" t="s">
        <v>53</v>
      </c>
      <c r="E1128" s="1" t="s">
        <v>128</v>
      </c>
      <c r="F1128" s="1" t="s">
        <v>4125</v>
      </c>
      <c r="G1128" s="1" t="s">
        <v>4126</v>
      </c>
      <c r="H1128" s="1" t="s">
        <v>4127</v>
      </c>
    </row>
    <row r="1129" spans="1:8">
      <c r="A1129" s="1" t="s">
        <v>4128</v>
      </c>
      <c r="B1129" s="1" t="s">
        <v>4129</v>
      </c>
      <c r="C1129" s="1" t="s">
        <v>511</v>
      </c>
      <c r="D1129" s="1"/>
      <c r="E1129" s="1" t="s">
        <v>128</v>
      </c>
      <c r="F1129" s="1" t="s">
        <v>4130</v>
      </c>
      <c r="G1129" s="1" t="s">
        <v>4131</v>
      </c>
      <c r="H1129" s="1" t="s">
        <v>2327</v>
      </c>
    </row>
    <row r="1130" spans="1:8">
      <c r="A1130" s="1" t="s">
        <v>4132</v>
      </c>
      <c r="B1130" s="1" t="s">
        <v>180</v>
      </c>
      <c r="C1130" s="1" t="s">
        <v>18</v>
      </c>
      <c r="D1130" s="1" t="s">
        <v>72</v>
      </c>
      <c r="E1130" s="1" t="s">
        <v>128</v>
      </c>
      <c r="F1130" s="1" t="s">
        <v>4133</v>
      </c>
      <c r="G1130" s="1" t="s">
        <v>4134</v>
      </c>
      <c r="H1130" s="1" t="s">
        <v>4135</v>
      </c>
    </row>
    <row r="1131" spans="1:8" ht="30">
      <c r="A1131" s="1" t="s">
        <v>4136</v>
      </c>
      <c r="B1131" s="1" t="s">
        <v>4137</v>
      </c>
      <c r="C1131" s="1" t="s">
        <v>10</v>
      </c>
      <c r="D1131" s="1" t="s">
        <v>190</v>
      </c>
      <c r="E1131" s="1" t="s">
        <v>128</v>
      </c>
      <c r="F1131" s="1" t="s">
        <v>4138</v>
      </c>
      <c r="G1131" s="2" t="s">
        <v>4139</v>
      </c>
      <c r="H1131" s="1" t="s">
        <v>4140</v>
      </c>
    </row>
    <row r="1132" spans="1:8">
      <c r="A1132" s="1" t="s">
        <v>4141</v>
      </c>
      <c r="B1132" s="1"/>
      <c r="C1132" s="1" t="s">
        <v>18</v>
      </c>
      <c r="D1132" s="1" t="s">
        <v>53</v>
      </c>
      <c r="E1132" s="1" t="s">
        <v>128</v>
      </c>
      <c r="F1132" s="1" t="s">
        <v>4142</v>
      </c>
      <c r="G1132" s="1" t="s">
        <v>4143</v>
      </c>
      <c r="H1132" s="1" t="s">
        <v>2323</v>
      </c>
    </row>
    <row r="1133" spans="1:8">
      <c r="A1133" s="1" t="s">
        <v>4144</v>
      </c>
      <c r="B1133" s="1" t="s">
        <v>110</v>
      </c>
      <c r="C1133" s="1" t="s">
        <v>18</v>
      </c>
      <c r="D1133" s="1" t="s">
        <v>111</v>
      </c>
      <c r="E1133" s="1" t="s">
        <v>128</v>
      </c>
      <c r="F1133" s="1" t="s">
        <v>4145</v>
      </c>
      <c r="G1133" s="1" t="s">
        <v>4146</v>
      </c>
      <c r="H1133" s="1" t="s">
        <v>4147</v>
      </c>
    </row>
    <row r="1134" spans="1:8">
      <c r="A1134" s="1" t="s">
        <v>4148</v>
      </c>
      <c r="B1134" s="1" t="s">
        <v>284</v>
      </c>
      <c r="C1134" s="1" t="s">
        <v>18</v>
      </c>
      <c r="D1134" s="1" t="s">
        <v>1329</v>
      </c>
      <c r="E1134" s="1" t="s">
        <v>128</v>
      </c>
      <c r="F1134" s="1" t="s">
        <v>4149</v>
      </c>
      <c r="G1134" s="1" t="s">
        <v>4150</v>
      </c>
      <c r="H1134" s="1" t="s">
        <v>3680</v>
      </c>
    </row>
    <row r="1135" spans="1:8">
      <c r="A1135" s="1" t="s">
        <v>4151</v>
      </c>
      <c r="B1135" s="1" t="s">
        <v>316</v>
      </c>
      <c r="C1135" s="1" t="s">
        <v>10</v>
      </c>
      <c r="D1135" s="1"/>
      <c r="E1135" s="1" t="s">
        <v>128</v>
      </c>
      <c r="F1135" s="1" t="s">
        <v>4152</v>
      </c>
      <c r="G1135" s="1" t="s">
        <v>4153</v>
      </c>
      <c r="H1135" s="1" t="s">
        <v>305</v>
      </c>
    </row>
    <row r="1136" spans="1:8" ht="30">
      <c r="A1136" s="1" t="s">
        <v>4154</v>
      </c>
      <c r="B1136" s="1" t="s">
        <v>1711</v>
      </c>
      <c r="C1136" s="1" t="s">
        <v>511</v>
      </c>
      <c r="D1136" s="1" t="s">
        <v>39</v>
      </c>
      <c r="E1136" s="1" t="s">
        <v>128</v>
      </c>
      <c r="F1136" s="1" t="s">
        <v>4155</v>
      </c>
      <c r="G1136" s="2" t="s">
        <v>4156</v>
      </c>
      <c r="H1136" s="1" t="s">
        <v>2163</v>
      </c>
    </row>
    <row r="1137" spans="1:8">
      <c r="A1137" s="1" t="s">
        <v>4157</v>
      </c>
      <c r="B1137" s="1" t="s">
        <v>180</v>
      </c>
      <c r="C1137" s="1" t="s">
        <v>330</v>
      </c>
      <c r="D1137" s="1" t="s">
        <v>53</v>
      </c>
      <c r="E1137" s="1" t="s">
        <v>128</v>
      </c>
      <c r="F1137" s="1" t="s">
        <v>4158</v>
      </c>
      <c r="G1137" s="1" t="s">
        <v>4159</v>
      </c>
      <c r="H1137" s="1" t="s">
        <v>4160</v>
      </c>
    </row>
    <row r="1138" spans="1:8">
      <c r="A1138" s="1" t="s">
        <v>4161</v>
      </c>
      <c r="B1138" s="1" t="s">
        <v>245</v>
      </c>
      <c r="C1138" s="1" t="s">
        <v>10</v>
      </c>
      <c r="D1138" s="1"/>
      <c r="E1138" s="1" t="s">
        <v>128</v>
      </c>
      <c r="F1138" s="1" t="s">
        <v>4162</v>
      </c>
      <c r="G1138" s="1" t="s">
        <v>4163</v>
      </c>
      <c r="H1138" s="1" t="s">
        <v>4164</v>
      </c>
    </row>
    <row r="1139" spans="1:8">
      <c r="A1139" s="1" t="s">
        <v>4165</v>
      </c>
      <c r="B1139" s="1" t="s">
        <v>316</v>
      </c>
      <c r="C1139" s="1" t="s">
        <v>18</v>
      </c>
      <c r="D1139" s="1"/>
      <c r="E1139" s="1" t="s">
        <v>128</v>
      </c>
      <c r="F1139" s="1" t="s">
        <v>4166</v>
      </c>
      <c r="G1139" s="1" t="s">
        <v>4167</v>
      </c>
      <c r="H1139" s="1" t="s">
        <v>202</v>
      </c>
    </row>
    <row r="1140" spans="1:8">
      <c r="A1140" s="1" t="s">
        <v>4168</v>
      </c>
      <c r="B1140" s="1" t="s">
        <v>143</v>
      </c>
      <c r="C1140" s="1" t="s">
        <v>233</v>
      </c>
      <c r="D1140" s="1" t="s">
        <v>246</v>
      </c>
      <c r="E1140" s="1" t="s">
        <v>128</v>
      </c>
      <c r="F1140" s="1" t="s">
        <v>4169</v>
      </c>
      <c r="G1140" s="1" t="s">
        <v>4170</v>
      </c>
      <c r="H1140" s="1" t="s">
        <v>1554</v>
      </c>
    </row>
    <row r="1141" spans="1:8">
      <c r="A1141" s="1" t="s">
        <v>4171</v>
      </c>
      <c r="B1141" s="1" t="s">
        <v>143</v>
      </c>
      <c r="C1141" s="1" t="s">
        <v>4172</v>
      </c>
      <c r="D1141" s="1" t="s">
        <v>72</v>
      </c>
      <c r="E1141" s="1" t="s">
        <v>128</v>
      </c>
      <c r="F1141" s="1" t="s">
        <v>4173</v>
      </c>
      <c r="G1141" s="1" t="s">
        <v>4174</v>
      </c>
      <c r="H1141" s="1" t="s">
        <v>4175</v>
      </c>
    </row>
    <row r="1142" spans="1:8">
      <c r="A1142" s="1" t="s">
        <v>4176</v>
      </c>
      <c r="B1142" s="1"/>
      <c r="C1142" s="1" t="s">
        <v>18</v>
      </c>
      <c r="D1142" s="1"/>
      <c r="E1142" s="1" t="s">
        <v>128</v>
      </c>
      <c r="F1142" s="1" t="s">
        <v>4177</v>
      </c>
      <c r="G1142" s="1" t="s">
        <v>4178</v>
      </c>
      <c r="H1142" s="1" t="s">
        <v>4179</v>
      </c>
    </row>
    <row r="1143" spans="1:8">
      <c r="A1143" s="1" t="s">
        <v>4180</v>
      </c>
      <c r="B1143" s="1" t="s">
        <v>9</v>
      </c>
      <c r="C1143" s="1" t="s">
        <v>18</v>
      </c>
      <c r="D1143" s="1" t="s">
        <v>72</v>
      </c>
      <c r="E1143" s="1" t="s">
        <v>128</v>
      </c>
      <c r="F1143" s="1" t="s">
        <v>4181</v>
      </c>
      <c r="G1143" s="1" t="s">
        <v>4182</v>
      </c>
      <c r="H1143" s="1" t="s">
        <v>442</v>
      </c>
    </row>
    <row r="1144" spans="1:8">
      <c r="A1144" s="1" t="s">
        <v>4183</v>
      </c>
      <c r="B1144" s="1" t="s">
        <v>4184</v>
      </c>
      <c r="C1144" s="1" t="s">
        <v>10</v>
      </c>
      <c r="D1144" s="1" t="s">
        <v>150</v>
      </c>
      <c r="E1144" s="1" t="s">
        <v>128</v>
      </c>
      <c r="F1144" s="1" t="s">
        <v>4185</v>
      </c>
      <c r="G1144" s="1" t="s">
        <v>4186</v>
      </c>
      <c r="H1144" s="1" t="s">
        <v>4187</v>
      </c>
    </row>
    <row r="1145" spans="1:8">
      <c r="A1145" s="1" t="s">
        <v>4188</v>
      </c>
      <c r="B1145" s="1" t="s">
        <v>4189</v>
      </c>
      <c r="C1145" s="1" t="s">
        <v>10</v>
      </c>
      <c r="D1145" s="1" t="s">
        <v>72</v>
      </c>
      <c r="E1145" s="1" t="s">
        <v>128</v>
      </c>
      <c r="F1145" s="1" t="s">
        <v>4190</v>
      </c>
      <c r="G1145" s="1" t="s">
        <v>4191</v>
      </c>
      <c r="H1145" s="1" t="s">
        <v>305</v>
      </c>
    </row>
    <row r="1146" spans="1:8">
      <c r="A1146" s="1" t="s">
        <v>4192</v>
      </c>
      <c r="B1146" s="1" t="s">
        <v>284</v>
      </c>
      <c r="C1146" s="1" t="s">
        <v>18</v>
      </c>
      <c r="D1146" s="1" t="s">
        <v>46</v>
      </c>
      <c r="E1146" s="1" t="s">
        <v>128</v>
      </c>
      <c r="F1146" s="1" t="s">
        <v>4193</v>
      </c>
      <c r="G1146" s="1" t="s">
        <v>4194</v>
      </c>
      <c r="H1146" s="1" t="s">
        <v>319</v>
      </c>
    </row>
    <row r="1147" spans="1:8">
      <c r="A1147" s="1" t="s">
        <v>4195</v>
      </c>
      <c r="B1147" s="1"/>
      <c r="C1147" s="1" t="s">
        <v>18</v>
      </c>
      <c r="D1147" s="1"/>
      <c r="E1147" s="1" t="s">
        <v>128</v>
      </c>
      <c r="F1147" s="1" t="s">
        <v>4196</v>
      </c>
      <c r="G1147" s="1" t="s">
        <v>4197</v>
      </c>
      <c r="H1147" s="1" t="s">
        <v>2890</v>
      </c>
    </row>
    <row r="1148" spans="1:8">
      <c r="A1148" s="1" t="s">
        <v>4198</v>
      </c>
      <c r="B1148" s="1" t="s">
        <v>349</v>
      </c>
      <c r="C1148" s="1" t="s">
        <v>10</v>
      </c>
      <c r="D1148" s="1" t="s">
        <v>72</v>
      </c>
      <c r="E1148" s="1" t="s">
        <v>128</v>
      </c>
      <c r="F1148" s="1" t="s">
        <v>4199</v>
      </c>
      <c r="G1148" s="1" t="s">
        <v>4200</v>
      </c>
      <c r="H1148" s="1" t="s">
        <v>505</v>
      </c>
    </row>
    <row r="1149" spans="1:8">
      <c r="A1149" s="1" t="s">
        <v>4201</v>
      </c>
      <c r="B1149" s="1" t="s">
        <v>439</v>
      </c>
      <c r="C1149" s="1" t="s">
        <v>18</v>
      </c>
      <c r="D1149" s="1" t="s">
        <v>276</v>
      </c>
      <c r="E1149" s="1" t="s">
        <v>128</v>
      </c>
      <c r="F1149" s="1" t="s">
        <v>4202</v>
      </c>
      <c r="G1149" s="1" t="s">
        <v>4203</v>
      </c>
      <c r="H1149" s="1" t="s">
        <v>29</v>
      </c>
    </row>
    <row r="1150" spans="1:8">
      <c r="A1150" s="1" t="s">
        <v>4204</v>
      </c>
      <c r="B1150" s="1" t="s">
        <v>138</v>
      </c>
      <c r="C1150" s="1" t="s">
        <v>18</v>
      </c>
      <c r="D1150" s="1" t="s">
        <v>4205</v>
      </c>
      <c r="E1150" s="1" t="s">
        <v>128</v>
      </c>
      <c r="F1150" s="1" t="s">
        <v>4206</v>
      </c>
      <c r="G1150" s="1" t="s">
        <v>4207</v>
      </c>
      <c r="H1150" s="1" t="s">
        <v>4208</v>
      </c>
    </row>
    <row r="1151" spans="1:8">
      <c r="A1151" s="1" t="s">
        <v>4209</v>
      </c>
      <c r="B1151" s="1" t="s">
        <v>4210</v>
      </c>
      <c r="C1151" s="1" t="s">
        <v>330</v>
      </c>
      <c r="D1151" s="1" t="s">
        <v>72</v>
      </c>
      <c r="E1151" s="1" t="s">
        <v>128</v>
      </c>
      <c r="F1151" s="1" t="s">
        <v>4211</v>
      </c>
      <c r="G1151" s="1" t="s">
        <v>4212</v>
      </c>
      <c r="H1151" s="1" t="s">
        <v>616</v>
      </c>
    </row>
    <row r="1152" spans="1:8">
      <c r="A1152" s="1" t="s">
        <v>4213</v>
      </c>
      <c r="B1152" s="1" t="s">
        <v>284</v>
      </c>
      <c r="C1152" s="1" t="s">
        <v>18</v>
      </c>
      <c r="D1152" s="1"/>
      <c r="E1152" s="1" t="s">
        <v>128</v>
      </c>
      <c r="F1152" s="1" t="s">
        <v>4214</v>
      </c>
      <c r="G1152" s="1" t="s">
        <v>4215</v>
      </c>
      <c r="H1152" s="1" t="s">
        <v>357</v>
      </c>
    </row>
    <row r="1153" spans="1:8">
      <c r="A1153" s="1" t="s">
        <v>4216</v>
      </c>
      <c r="B1153" s="1" t="s">
        <v>45</v>
      </c>
      <c r="C1153" s="1" t="s">
        <v>10</v>
      </c>
      <c r="D1153" s="1"/>
      <c r="E1153" s="1" t="s">
        <v>128</v>
      </c>
      <c r="F1153" s="1" t="s">
        <v>4217</v>
      </c>
      <c r="G1153" s="1" t="s">
        <v>4218</v>
      </c>
      <c r="H1153" s="1" t="s">
        <v>279</v>
      </c>
    </row>
    <row r="1154" spans="1:8">
      <c r="A1154" s="1" t="s">
        <v>4219</v>
      </c>
      <c r="B1154" s="1" t="s">
        <v>180</v>
      </c>
      <c r="C1154" s="1" t="s">
        <v>18</v>
      </c>
      <c r="D1154" s="1"/>
      <c r="E1154" s="1" t="s">
        <v>128</v>
      </c>
      <c r="F1154" s="1" t="s">
        <v>4220</v>
      </c>
      <c r="G1154" s="1" t="s">
        <v>4221</v>
      </c>
      <c r="H1154" s="1" t="s">
        <v>202</v>
      </c>
    </row>
    <row r="1155" spans="1:8">
      <c r="A1155" s="1" t="s">
        <v>4222</v>
      </c>
      <c r="B1155" s="1" t="s">
        <v>4223</v>
      </c>
      <c r="C1155" s="1" t="s">
        <v>252</v>
      </c>
      <c r="D1155" s="1" t="s">
        <v>276</v>
      </c>
      <c r="E1155" s="1" t="s">
        <v>128</v>
      </c>
      <c r="F1155" s="1" t="s">
        <v>4224</v>
      </c>
      <c r="G1155" s="1" t="s">
        <v>4225</v>
      </c>
      <c r="H1155" s="1" t="s">
        <v>252</v>
      </c>
    </row>
    <row r="1156" spans="1:8">
      <c r="A1156" s="1" t="s">
        <v>4226</v>
      </c>
      <c r="B1156" s="1" t="s">
        <v>204</v>
      </c>
      <c r="C1156" s="1" t="s">
        <v>18</v>
      </c>
      <c r="D1156" s="1" t="s">
        <v>246</v>
      </c>
      <c r="E1156" s="1" t="s">
        <v>128</v>
      </c>
      <c r="F1156" s="1" t="s">
        <v>4227</v>
      </c>
      <c r="G1156" s="1" t="s">
        <v>4228</v>
      </c>
      <c r="H1156" s="1" t="s">
        <v>18</v>
      </c>
    </row>
    <row r="1157" spans="1:8">
      <c r="A1157" s="1" t="s">
        <v>4229</v>
      </c>
      <c r="B1157" s="1" t="s">
        <v>194</v>
      </c>
      <c r="C1157" s="1" t="s">
        <v>262</v>
      </c>
      <c r="D1157" s="1" t="s">
        <v>246</v>
      </c>
      <c r="E1157" s="1" t="s">
        <v>128</v>
      </c>
      <c r="F1157" s="1" t="s">
        <v>4230</v>
      </c>
      <c r="G1157" s="1" t="s">
        <v>4231</v>
      </c>
      <c r="H1157" s="1" t="s">
        <v>3619</v>
      </c>
    </row>
    <row r="1158" spans="1:8">
      <c r="A1158" s="1" t="s">
        <v>4232</v>
      </c>
      <c r="B1158" s="1" t="s">
        <v>4233</v>
      </c>
      <c r="C1158" s="1" t="s">
        <v>10</v>
      </c>
      <c r="D1158" s="1" t="s">
        <v>53</v>
      </c>
      <c r="E1158" s="1" t="s">
        <v>128</v>
      </c>
      <c r="F1158" s="1" t="s">
        <v>4234</v>
      </c>
      <c r="G1158" s="1" t="s">
        <v>4159</v>
      </c>
      <c r="H1158" s="1" t="s">
        <v>4235</v>
      </c>
    </row>
    <row r="1159" spans="1:8">
      <c r="A1159" s="1" t="s">
        <v>4236</v>
      </c>
      <c r="B1159" s="1"/>
      <c r="C1159" s="1"/>
      <c r="D1159" s="1"/>
      <c r="E1159" s="1" t="s">
        <v>128</v>
      </c>
      <c r="F1159" s="1" t="s">
        <v>4237</v>
      </c>
      <c r="G1159" s="1" t="s">
        <v>4238</v>
      </c>
      <c r="H1159" s="1" t="s">
        <v>4239</v>
      </c>
    </row>
    <row r="1160" spans="1:8">
      <c r="A1160" s="1" t="s">
        <v>4240</v>
      </c>
      <c r="B1160" s="1"/>
      <c r="C1160" s="1" t="s">
        <v>18</v>
      </c>
      <c r="D1160" s="1" t="s">
        <v>39</v>
      </c>
      <c r="E1160" s="1" t="s">
        <v>128</v>
      </c>
      <c r="F1160" s="1" t="s">
        <v>4241</v>
      </c>
      <c r="G1160" s="1" t="s">
        <v>4242</v>
      </c>
      <c r="H1160" s="1" t="s">
        <v>4243</v>
      </c>
    </row>
    <row r="1161" spans="1:8">
      <c r="A1161" s="1" t="s">
        <v>4244</v>
      </c>
      <c r="B1161" s="1" t="s">
        <v>110</v>
      </c>
      <c r="C1161" s="1" t="s">
        <v>262</v>
      </c>
      <c r="D1161" s="1" t="s">
        <v>72</v>
      </c>
      <c r="E1161" s="1" t="s">
        <v>128</v>
      </c>
      <c r="F1161" s="1" t="s">
        <v>4245</v>
      </c>
      <c r="G1161" s="1" t="s">
        <v>4246</v>
      </c>
      <c r="H1161" s="1" t="s">
        <v>2121</v>
      </c>
    </row>
    <row r="1162" spans="1:8">
      <c r="A1162" s="1" t="s">
        <v>4247</v>
      </c>
      <c r="B1162" s="1" t="s">
        <v>4248</v>
      </c>
      <c r="C1162" s="1" t="s">
        <v>330</v>
      </c>
      <c r="D1162" s="1" t="s">
        <v>65</v>
      </c>
      <c r="E1162" s="1" t="s">
        <v>128</v>
      </c>
      <c r="F1162" s="1" t="s">
        <v>4249</v>
      </c>
      <c r="G1162" s="1" t="s">
        <v>4250</v>
      </c>
      <c r="H1162" s="1" t="s">
        <v>616</v>
      </c>
    </row>
    <row r="1163" spans="1:8">
      <c r="A1163" s="1" t="s">
        <v>4251</v>
      </c>
      <c r="B1163" s="1" t="s">
        <v>180</v>
      </c>
      <c r="C1163" s="1" t="s">
        <v>18</v>
      </c>
      <c r="D1163" s="1" t="s">
        <v>72</v>
      </c>
      <c r="E1163" s="1" t="s">
        <v>128</v>
      </c>
      <c r="F1163" s="1" t="s">
        <v>4252</v>
      </c>
      <c r="G1163" s="1" t="s">
        <v>4253</v>
      </c>
      <c r="H1163" s="1" t="s">
        <v>18</v>
      </c>
    </row>
    <row r="1164" spans="1:8">
      <c r="A1164" s="1" t="s">
        <v>4254</v>
      </c>
      <c r="B1164" s="1" t="s">
        <v>31</v>
      </c>
      <c r="C1164" s="1" t="s">
        <v>18</v>
      </c>
      <c r="D1164" s="1" t="s">
        <v>72</v>
      </c>
      <c r="E1164" s="1" t="s">
        <v>128</v>
      </c>
      <c r="F1164" s="1" t="s">
        <v>4255</v>
      </c>
      <c r="G1164" s="1" t="s">
        <v>4256</v>
      </c>
      <c r="H1164" s="1" t="s">
        <v>18</v>
      </c>
    </row>
    <row r="1165" spans="1:8">
      <c r="A1165" s="1" t="s">
        <v>4257</v>
      </c>
      <c r="B1165" s="1" t="s">
        <v>138</v>
      </c>
      <c r="C1165" s="1" t="s">
        <v>10</v>
      </c>
      <c r="D1165" s="1" t="s">
        <v>72</v>
      </c>
      <c r="E1165" s="1" t="s">
        <v>128</v>
      </c>
      <c r="F1165" s="1" t="s">
        <v>4258</v>
      </c>
      <c r="G1165" s="1" t="s">
        <v>4259</v>
      </c>
      <c r="H1165" s="1" t="s">
        <v>4260</v>
      </c>
    </row>
    <row r="1166" spans="1:8">
      <c r="A1166" s="1" t="s">
        <v>4261</v>
      </c>
      <c r="B1166" s="1" t="s">
        <v>4262</v>
      </c>
      <c r="C1166" s="1" t="s">
        <v>10</v>
      </c>
      <c r="D1166" s="1" t="s">
        <v>161</v>
      </c>
      <c r="E1166" s="1" t="s">
        <v>128</v>
      </c>
      <c r="F1166" s="1" t="s">
        <v>4263</v>
      </c>
      <c r="G1166" s="1" t="s">
        <v>4264</v>
      </c>
      <c r="H1166" s="1" t="s">
        <v>4265</v>
      </c>
    </row>
    <row r="1167" spans="1:8">
      <c r="A1167" s="1" t="s">
        <v>4266</v>
      </c>
      <c r="B1167" s="1" t="s">
        <v>4267</v>
      </c>
      <c r="C1167" s="1" t="s">
        <v>257</v>
      </c>
      <c r="D1167" s="1" t="s">
        <v>2896</v>
      </c>
      <c r="E1167" s="1" t="s">
        <v>128</v>
      </c>
      <c r="F1167" s="1" t="s">
        <v>4268</v>
      </c>
      <c r="G1167" s="1" t="s">
        <v>4269</v>
      </c>
      <c r="H1167" s="1" t="s">
        <v>2899</v>
      </c>
    </row>
    <row r="1168" spans="1:8">
      <c r="A1168" s="1" t="s">
        <v>4270</v>
      </c>
      <c r="B1168" s="1" t="s">
        <v>180</v>
      </c>
      <c r="C1168" s="1" t="s">
        <v>18</v>
      </c>
      <c r="D1168" s="1" t="s">
        <v>39</v>
      </c>
      <c r="E1168" s="1" t="s">
        <v>128</v>
      </c>
      <c r="F1168" s="1" t="s">
        <v>4271</v>
      </c>
      <c r="G1168" s="1" t="s">
        <v>4272</v>
      </c>
      <c r="H1168" s="1" t="s">
        <v>447</v>
      </c>
    </row>
    <row r="1169" spans="1:8">
      <c r="A1169" s="1" t="s">
        <v>4273</v>
      </c>
      <c r="B1169" s="1" t="s">
        <v>9</v>
      </c>
      <c r="C1169" s="1" t="s">
        <v>18</v>
      </c>
      <c r="D1169" s="1" t="s">
        <v>150</v>
      </c>
      <c r="E1169" s="1" t="s">
        <v>128</v>
      </c>
      <c r="F1169" s="1" t="s">
        <v>4274</v>
      </c>
      <c r="G1169" s="1" t="s">
        <v>4275</v>
      </c>
      <c r="H1169" s="1" t="s">
        <v>29</v>
      </c>
    </row>
    <row r="1170" spans="1:8">
      <c r="A1170" s="1" t="s">
        <v>4276</v>
      </c>
      <c r="B1170" s="1" t="s">
        <v>316</v>
      </c>
      <c r="C1170" s="1" t="s">
        <v>233</v>
      </c>
      <c r="D1170" s="1"/>
      <c r="E1170" s="1" t="s">
        <v>128</v>
      </c>
      <c r="F1170" s="1" t="s">
        <v>4277</v>
      </c>
      <c r="G1170" s="1" t="s">
        <v>4278</v>
      </c>
      <c r="H1170" s="1" t="s">
        <v>352</v>
      </c>
    </row>
    <row r="1171" spans="1:8">
      <c r="A1171" s="1" t="s">
        <v>4279</v>
      </c>
      <c r="B1171" s="1" t="s">
        <v>117</v>
      </c>
      <c r="C1171" s="1" t="s">
        <v>18</v>
      </c>
      <c r="D1171" s="1" t="s">
        <v>276</v>
      </c>
      <c r="E1171" s="1" t="s">
        <v>128</v>
      </c>
      <c r="F1171" s="1" t="s">
        <v>4280</v>
      </c>
      <c r="G1171" s="1" t="s">
        <v>4281</v>
      </c>
      <c r="H1171" s="1" t="s">
        <v>202</v>
      </c>
    </row>
    <row r="1172" spans="1:8">
      <c r="A1172" s="1" t="s">
        <v>4282</v>
      </c>
      <c r="B1172" s="1" t="s">
        <v>4283</v>
      </c>
      <c r="C1172" s="1" t="s">
        <v>18</v>
      </c>
      <c r="D1172" s="1"/>
      <c r="E1172" s="1" t="s">
        <v>128</v>
      </c>
      <c r="F1172" s="1" t="s">
        <v>4284</v>
      </c>
      <c r="G1172" s="1" t="s">
        <v>4285</v>
      </c>
      <c r="H1172" s="1" t="s">
        <v>2028</v>
      </c>
    </row>
    <row r="1173" spans="1:8">
      <c r="A1173" s="1" t="s">
        <v>4286</v>
      </c>
      <c r="B1173" s="1" t="s">
        <v>4287</v>
      </c>
      <c r="C1173" s="1" t="s">
        <v>330</v>
      </c>
      <c r="D1173" s="1" t="s">
        <v>276</v>
      </c>
      <c r="E1173" s="1" t="s">
        <v>128</v>
      </c>
      <c r="F1173" s="1" t="s">
        <v>4288</v>
      </c>
      <c r="G1173" s="1" t="s">
        <v>4289</v>
      </c>
      <c r="H1173" s="1" t="s">
        <v>3953</v>
      </c>
    </row>
    <row r="1174" spans="1:8">
      <c r="A1174" s="1" t="s">
        <v>4290</v>
      </c>
      <c r="B1174" s="1" t="s">
        <v>284</v>
      </c>
      <c r="C1174" s="1" t="s">
        <v>18</v>
      </c>
      <c r="D1174" s="1" t="s">
        <v>53</v>
      </c>
      <c r="E1174" s="1" t="s">
        <v>128</v>
      </c>
      <c r="F1174" s="1" t="s">
        <v>4291</v>
      </c>
      <c r="G1174" s="1" t="s">
        <v>4292</v>
      </c>
      <c r="H1174" s="1" t="s">
        <v>328</v>
      </c>
    </row>
    <row r="1175" spans="1:8">
      <c r="A1175" s="1" t="s">
        <v>4293</v>
      </c>
      <c r="B1175" s="1" t="s">
        <v>64</v>
      </c>
      <c r="C1175" s="1" t="s">
        <v>18</v>
      </c>
      <c r="D1175" s="1" t="s">
        <v>4294</v>
      </c>
      <c r="E1175" s="1" t="s">
        <v>128</v>
      </c>
      <c r="F1175" s="1" t="s">
        <v>4295</v>
      </c>
      <c r="G1175" s="1" t="s">
        <v>4296</v>
      </c>
      <c r="H1175" s="1" t="s">
        <v>433</v>
      </c>
    </row>
    <row r="1176" spans="1:8">
      <c r="A1176" s="1" t="s">
        <v>4297</v>
      </c>
      <c r="B1176" s="1" t="s">
        <v>180</v>
      </c>
      <c r="C1176" s="1" t="s">
        <v>18</v>
      </c>
      <c r="D1176" s="1"/>
      <c r="E1176" s="1" t="s">
        <v>128</v>
      </c>
      <c r="F1176" s="1" t="s">
        <v>4298</v>
      </c>
      <c r="G1176" s="1" t="s">
        <v>4299</v>
      </c>
      <c r="H1176" s="1" t="s">
        <v>293</v>
      </c>
    </row>
    <row r="1177" spans="1:8">
      <c r="A1177" s="1" t="s">
        <v>4300</v>
      </c>
      <c r="B1177" s="1" t="s">
        <v>169</v>
      </c>
      <c r="C1177" s="1" t="s">
        <v>18</v>
      </c>
      <c r="D1177" s="1" t="s">
        <v>72</v>
      </c>
      <c r="E1177" s="1" t="s">
        <v>128</v>
      </c>
      <c r="F1177" s="1" t="s">
        <v>4301</v>
      </c>
      <c r="G1177" s="1" t="s">
        <v>4302</v>
      </c>
      <c r="H1177" s="1" t="s">
        <v>18</v>
      </c>
    </row>
    <row r="1178" spans="1:8" ht="30">
      <c r="A1178" s="1" t="s">
        <v>4303</v>
      </c>
      <c r="B1178" s="1" t="s">
        <v>245</v>
      </c>
      <c r="C1178" s="1" t="s">
        <v>330</v>
      </c>
      <c r="D1178" s="1" t="s">
        <v>1378</v>
      </c>
      <c r="E1178" s="1" t="s">
        <v>128</v>
      </c>
      <c r="F1178" s="1" t="s">
        <v>4304</v>
      </c>
      <c r="G1178" s="2" t="s">
        <v>4305</v>
      </c>
      <c r="H1178" s="1" t="s">
        <v>330</v>
      </c>
    </row>
    <row r="1179" spans="1:8">
      <c r="A1179" s="1" t="s">
        <v>4306</v>
      </c>
      <c r="B1179" s="1" t="s">
        <v>783</v>
      </c>
      <c r="C1179" s="1" t="s">
        <v>330</v>
      </c>
      <c r="D1179" s="1" t="s">
        <v>72</v>
      </c>
      <c r="E1179" s="1" t="s">
        <v>128</v>
      </c>
      <c r="F1179" s="1" t="s">
        <v>4307</v>
      </c>
      <c r="G1179" s="1" t="s">
        <v>4308</v>
      </c>
      <c r="H1179" s="1" t="s">
        <v>4309</v>
      </c>
    </row>
    <row r="1180" spans="1:8">
      <c r="A1180" s="1" t="s">
        <v>4310</v>
      </c>
      <c r="B1180" s="1" t="s">
        <v>4311</v>
      </c>
      <c r="C1180" s="1" t="s">
        <v>18</v>
      </c>
      <c r="D1180" s="1" t="s">
        <v>96</v>
      </c>
      <c r="E1180" s="1" t="s">
        <v>128</v>
      </c>
      <c r="F1180" s="1" t="s">
        <v>4312</v>
      </c>
      <c r="G1180" s="1" t="s">
        <v>4313</v>
      </c>
      <c r="H1180" s="1" t="s">
        <v>18</v>
      </c>
    </row>
    <row r="1181" spans="1:8">
      <c r="A1181" s="1" t="s">
        <v>4314</v>
      </c>
      <c r="B1181" s="1" t="s">
        <v>9</v>
      </c>
      <c r="C1181" s="1"/>
      <c r="D1181" s="1" t="s">
        <v>53</v>
      </c>
      <c r="E1181" s="1" t="s">
        <v>128</v>
      </c>
      <c r="F1181" s="1" t="s">
        <v>4315</v>
      </c>
      <c r="G1181" s="1" t="s">
        <v>4316</v>
      </c>
      <c r="H1181" s="1" t="s">
        <v>382</v>
      </c>
    </row>
    <row r="1182" spans="1:8">
      <c r="A1182" s="1" t="s">
        <v>4317</v>
      </c>
      <c r="B1182" s="1" t="s">
        <v>284</v>
      </c>
      <c r="C1182" s="1" t="s">
        <v>10</v>
      </c>
      <c r="D1182" s="1" t="s">
        <v>53</v>
      </c>
      <c r="E1182" s="1" t="s">
        <v>128</v>
      </c>
      <c r="F1182" s="1" t="s">
        <v>4318</v>
      </c>
      <c r="G1182" s="1" t="s">
        <v>4319</v>
      </c>
      <c r="H1182" s="1" t="s">
        <v>1251</v>
      </c>
    </row>
    <row r="1183" spans="1:8">
      <c r="A1183" s="1" t="s">
        <v>4320</v>
      </c>
      <c r="B1183" s="1" t="s">
        <v>245</v>
      </c>
      <c r="C1183" s="1" t="s">
        <v>257</v>
      </c>
      <c r="D1183" s="1" t="s">
        <v>46</v>
      </c>
      <c r="E1183" s="1" t="s">
        <v>128</v>
      </c>
      <c r="F1183" s="1" t="s">
        <v>4321</v>
      </c>
      <c r="G1183" s="1" t="s">
        <v>4322</v>
      </c>
      <c r="H1183" s="1" t="s">
        <v>260</v>
      </c>
    </row>
    <row r="1184" spans="1:8">
      <c r="A1184" s="1" t="s">
        <v>4323</v>
      </c>
      <c r="B1184" s="1" t="s">
        <v>558</v>
      </c>
      <c r="C1184" s="1" t="s">
        <v>257</v>
      </c>
      <c r="D1184" s="1" t="s">
        <v>53</v>
      </c>
      <c r="E1184" s="1" t="s">
        <v>128</v>
      </c>
      <c r="F1184" s="1" t="s">
        <v>4324</v>
      </c>
      <c r="G1184" s="1" t="s">
        <v>4325</v>
      </c>
      <c r="H1184" s="1" t="s">
        <v>260</v>
      </c>
    </row>
    <row r="1185" spans="1:8">
      <c r="A1185" s="1" t="s">
        <v>4326</v>
      </c>
      <c r="B1185" s="1" t="s">
        <v>3007</v>
      </c>
      <c r="C1185" s="1" t="s">
        <v>1505</v>
      </c>
      <c r="D1185" s="1" t="s">
        <v>72</v>
      </c>
      <c r="E1185" s="1" t="s">
        <v>128</v>
      </c>
      <c r="F1185" s="1" t="s">
        <v>4327</v>
      </c>
      <c r="G1185" s="1" t="s">
        <v>4328</v>
      </c>
      <c r="H1185" s="1" t="s">
        <v>2473</v>
      </c>
    </row>
    <row r="1186" spans="1:8">
      <c r="A1186" s="1" t="s">
        <v>4329</v>
      </c>
      <c r="B1186" s="1" t="s">
        <v>78</v>
      </c>
      <c r="C1186" s="1" t="s">
        <v>257</v>
      </c>
      <c r="D1186" s="1" t="s">
        <v>53</v>
      </c>
      <c r="E1186" s="1" t="s">
        <v>128</v>
      </c>
      <c r="F1186" s="1" t="s">
        <v>4330</v>
      </c>
      <c r="G1186" s="1" t="s">
        <v>4331</v>
      </c>
      <c r="H1186" s="1" t="s">
        <v>260</v>
      </c>
    </row>
    <row r="1187" spans="1:8">
      <c r="A1187" s="1" t="s">
        <v>4332</v>
      </c>
      <c r="B1187" s="1" t="s">
        <v>138</v>
      </c>
      <c r="C1187" s="1" t="s">
        <v>233</v>
      </c>
      <c r="D1187" s="1" t="s">
        <v>150</v>
      </c>
      <c r="E1187" s="1" t="s">
        <v>128</v>
      </c>
      <c r="F1187" s="1" t="s">
        <v>4333</v>
      </c>
      <c r="G1187" s="1" t="s">
        <v>4334</v>
      </c>
      <c r="H1187" s="1" t="s">
        <v>1514</v>
      </c>
    </row>
    <row r="1188" spans="1:8">
      <c r="A1188" s="1" t="s">
        <v>4335</v>
      </c>
      <c r="B1188" s="1" t="s">
        <v>194</v>
      </c>
      <c r="C1188" s="1" t="s">
        <v>18</v>
      </c>
      <c r="D1188" s="1" t="s">
        <v>72</v>
      </c>
      <c r="E1188" s="1" t="s">
        <v>128</v>
      </c>
      <c r="F1188" s="1" t="s">
        <v>4336</v>
      </c>
      <c r="G1188" s="1" t="s">
        <v>4337</v>
      </c>
      <c r="H1188" s="1" t="s">
        <v>781</v>
      </c>
    </row>
    <row r="1189" spans="1:8">
      <c r="A1189" s="1" t="s">
        <v>4338</v>
      </c>
      <c r="B1189" s="1" t="s">
        <v>439</v>
      </c>
      <c r="C1189" s="1" t="s">
        <v>511</v>
      </c>
      <c r="D1189" s="1" t="s">
        <v>72</v>
      </c>
      <c r="E1189" s="1" t="s">
        <v>128</v>
      </c>
      <c r="F1189" s="1" t="s">
        <v>4339</v>
      </c>
      <c r="G1189" s="1" t="s">
        <v>4340</v>
      </c>
      <c r="H1189" s="1" t="s">
        <v>1497</v>
      </c>
    </row>
    <row r="1190" spans="1:8">
      <c r="A1190" s="1" t="s">
        <v>4341</v>
      </c>
      <c r="B1190" s="1" t="s">
        <v>194</v>
      </c>
      <c r="C1190" s="1" t="s">
        <v>18</v>
      </c>
      <c r="D1190" s="1" t="s">
        <v>72</v>
      </c>
      <c r="E1190" s="1" t="s">
        <v>128</v>
      </c>
      <c r="F1190" s="1" t="s">
        <v>4342</v>
      </c>
      <c r="G1190" s="1" t="s">
        <v>4343</v>
      </c>
      <c r="H1190" s="1" t="s">
        <v>4344</v>
      </c>
    </row>
    <row r="1191" spans="1:8">
      <c r="A1191" s="1" t="s">
        <v>4345</v>
      </c>
      <c r="B1191" s="1" t="s">
        <v>4346</v>
      </c>
      <c r="C1191" s="1" t="s">
        <v>10</v>
      </c>
      <c r="D1191" s="1"/>
      <c r="E1191" s="1" t="s">
        <v>4347</v>
      </c>
      <c r="F1191" s="1" t="s">
        <v>4348</v>
      </c>
      <c r="G1191" s="1" t="s">
        <v>4349</v>
      </c>
      <c r="H1191" s="1" t="s">
        <v>2230</v>
      </c>
    </row>
    <row r="1192" spans="1:8">
      <c r="A1192" s="1" t="s">
        <v>4350</v>
      </c>
      <c r="B1192" s="1" t="s">
        <v>9</v>
      </c>
      <c r="C1192" s="1" t="s">
        <v>18</v>
      </c>
      <c r="D1192" s="1"/>
      <c r="E1192" s="1" t="s">
        <v>4351</v>
      </c>
      <c r="F1192" s="1" t="s">
        <v>4352</v>
      </c>
      <c r="G1192" s="1" t="s">
        <v>4353</v>
      </c>
      <c r="H1192" s="1" t="s">
        <v>4354</v>
      </c>
    </row>
    <row r="1193" spans="1:8">
      <c r="A1193" s="1" t="s">
        <v>4355</v>
      </c>
      <c r="B1193" s="1"/>
      <c r="C1193" s="1" t="s">
        <v>10</v>
      </c>
      <c r="D1193" s="1"/>
      <c r="E1193" s="1" t="s">
        <v>4356</v>
      </c>
      <c r="F1193" s="1" t="s">
        <v>4357</v>
      </c>
      <c r="G1193" s="1" t="s">
        <v>4358</v>
      </c>
      <c r="H1193" s="1" t="s">
        <v>1210</v>
      </c>
    </row>
    <row r="1194" spans="1:8">
      <c r="A1194" s="1" t="s">
        <v>4359</v>
      </c>
      <c r="B1194" s="1" t="s">
        <v>45</v>
      </c>
      <c r="C1194" s="1" t="s">
        <v>18</v>
      </c>
      <c r="D1194" s="1"/>
      <c r="E1194" s="1" t="s">
        <v>4360</v>
      </c>
      <c r="F1194" s="1" t="s">
        <v>4361</v>
      </c>
      <c r="G1194" s="1" t="s">
        <v>4362</v>
      </c>
      <c r="H1194" s="1" t="s">
        <v>319</v>
      </c>
    </row>
    <row r="1195" spans="1:8">
      <c r="A1195" s="1" t="s">
        <v>4363</v>
      </c>
      <c r="B1195" s="1" t="s">
        <v>58</v>
      </c>
      <c r="C1195" s="1" t="s">
        <v>18</v>
      </c>
      <c r="D1195" s="1"/>
      <c r="E1195" s="1" t="s">
        <v>4364</v>
      </c>
      <c r="F1195" s="1" t="s">
        <v>4365</v>
      </c>
      <c r="G1195" s="1" t="s">
        <v>4366</v>
      </c>
      <c r="H1195" s="1" t="s">
        <v>538</v>
      </c>
    </row>
    <row r="1196" spans="1:8">
      <c r="A1196" s="1" t="s">
        <v>4367</v>
      </c>
      <c r="B1196" s="1" t="s">
        <v>4368</v>
      </c>
      <c r="C1196" s="1" t="s">
        <v>10</v>
      </c>
      <c r="D1196" s="1"/>
      <c r="E1196" s="1" t="s">
        <v>4369</v>
      </c>
      <c r="F1196" s="1" t="s">
        <v>4370</v>
      </c>
      <c r="G1196" s="1" t="s">
        <v>4371</v>
      </c>
      <c r="H1196" s="1" t="s">
        <v>2416</v>
      </c>
    </row>
    <row r="1197" spans="1:8">
      <c r="A1197" s="1" t="s">
        <v>4372</v>
      </c>
      <c r="B1197" s="1" t="s">
        <v>45</v>
      </c>
      <c r="C1197" s="1" t="s">
        <v>18</v>
      </c>
      <c r="D1197" s="1"/>
      <c r="E1197" s="1" t="s">
        <v>4373</v>
      </c>
      <c r="F1197" s="1" t="s">
        <v>4374</v>
      </c>
      <c r="G1197" s="1" t="s">
        <v>4375</v>
      </c>
      <c r="H1197" s="1" t="s">
        <v>1424</v>
      </c>
    </row>
    <row r="1198" spans="1:8">
      <c r="A1198" s="1" t="s">
        <v>4376</v>
      </c>
      <c r="B1198" s="1" t="s">
        <v>38</v>
      </c>
      <c r="C1198" s="1" t="s">
        <v>262</v>
      </c>
      <c r="D1198" s="1"/>
      <c r="E1198" s="1" t="s">
        <v>4377</v>
      </c>
      <c r="F1198" s="1" t="s">
        <v>4378</v>
      </c>
      <c r="G1198" s="1" t="s">
        <v>4379</v>
      </c>
      <c r="H1198" s="1" t="s">
        <v>265</v>
      </c>
    </row>
    <row r="1199" spans="1:8">
      <c r="A1199" s="1" t="s">
        <v>4380</v>
      </c>
      <c r="B1199" s="1" t="s">
        <v>4381</v>
      </c>
      <c r="C1199" s="1" t="s">
        <v>10</v>
      </c>
      <c r="D1199" s="1"/>
      <c r="E1199" s="1" t="s">
        <v>4382</v>
      </c>
      <c r="F1199" s="1" t="s">
        <v>4383</v>
      </c>
      <c r="G1199" s="1" t="s">
        <v>4384</v>
      </c>
      <c r="H1199" s="1" t="s">
        <v>4385</v>
      </c>
    </row>
    <row r="1200" spans="1:8">
      <c r="A1200" s="1" t="s">
        <v>4386</v>
      </c>
      <c r="B1200" s="1" t="s">
        <v>4387</v>
      </c>
      <c r="C1200" s="1" t="s">
        <v>18</v>
      </c>
      <c r="D1200" s="1"/>
      <c r="E1200" s="1" t="s">
        <v>4388</v>
      </c>
      <c r="F1200" s="1" t="s">
        <v>4389</v>
      </c>
      <c r="G1200" s="1" t="s">
        <v>4390</v>
      </c>
      <c r="H1200" s="1" t="s">
        <v>857</v>
      </c>
    </row>
    <row r="1201" spans="1:8">
      <c r="A1201" s="1" t="s">
        <v>4391</v>
      </c>
      <c r="B1201" s="1" t="s">
        <v>4392</v>
      </c>
      <c r="C1201" s="1" t="s">
        <v>10</v>
      </c>
      <c r="D1201" s="1"/>
      <c r="E1201" s="1" t="s">
        <v>4393</v>
      </c>
      <c r="F1201" s="1" t="s">
        <v>4394</v>
      </c>
      <c r="G1201" s="1" t="s">
        <v>4395</v>
      </c>
      <c r="H1201" s="1" t="s">
        <v>4396</v>
      </c>
    </row>
    <row r="1202" spans="1:8">
      <c r="A1202" s="1" t="s">
        <v>4397</v>
      </c>
      <c r="B1202" s="1" t="s">
        <v>2901</v>
      </c>
      <c r="C1202" s="1" t="s">
        <v>18</v>
      </c>
      <c r="D1202" s="1"/>
      <c r="E1202" s="1" t="s">
        <v>4398</v>
      </c>
      <c r="F1202" s="1" t="s">
        <v>4399</v>
      </c>
      <c r="G1202" s="1" t="s">
        <v>4400</v>
      </c>
      <c r="H1202" s="1" t="s">
        <v>4401</v>
      </c>
    </row>
    <row r="1203" spans="1:8">
      <c r="A1203" s="1" t="s">
        <v>4402</v>
      </c>
      <c r="B1203" s="1"/>
      <c r="C1203" s="1" t="s">
        <v>10</v>
      </c>
      <c r="D1203" s="1"/>
      <c r="E1203" s="1" t="s">
        <v>4403</v>
      </c>
      <c r="F1203" s="1" t="s">
        <v>4404</v>
      </c>
      <c r="G1203" s="1" t="s">
        <v>4405</v>
      </c>
      <c r="H1203" s="1" t="s">
        <v>861</v>
      </c>
    </row>
    <row r="1204" spans="1:8">
      <c r="A1204" s="1" t="s">
        <v>4406</v>
      </c>
      <c r="B1204" s="1" t="s">
        <v>245</v>
      </c>
      <c r="C1204" s="1" t="s">
        <v>18</v>
      </c>
      <c r="D1204" s="1"/>
      <c r="E1204" s="1" t="s">
        <v>4407</v>
      </c>
      <c r="F1204" s="1" t="s">
        <v>4408</v>
      </c>
      <c r="G1204" s="1" t="s">
        <v>4409</v>
      </c>
      <c r="H1204" s="1" t="s">
        <v>18</v>
      </c>
    </row>
    <row r="1205" spans="1:8">
      <c r="A1205" s="1" t="s">
        <v>4410</v>
      </c>
      <c r="B1205" s="1" t="s">
        <v>245</v>
      </c>
      <c r="C1205" s="1" t="s">
        <v>330</v>
      </c>
      <c r="D1205" s="1"/>
      <c r="E1205" s="1" t="s">
        <v>4411</v>
      </c>
      <c r="F1205" s="1" t="s">
        <v>4412</v>
      </c>
      <c r="G1205" s="1" t="s">
        <v>4413</v>
      </c>
      <c r="H1205" s="1" t="s">
        <v>4414</v>
      </c>
    </row>
    <row r="1206" spans="1:8">
      <c r="A1206" s="1" t="s">
        <v>4415</v>
      </c>
      <c r="B1206" s="1" t="s">
        <v>117</v>
      </c>
      <c r="C1206" s="1" t="s">
        <v>10</v>
      </c>
      <c r="D1206" s="1"/>
      <c r="E1206" s="1" t="s">
        <v>4416</v>
      </c>
      <c r="F1206" s="1" t="s">
        <v>4417</v>
      </c>
      <c r="G1206" s="1" t="s">
        <v>4418</v>
      </c>
      <c r="H1206" s="1" t="s">
        <v>4419</v>
      </c>
    </row>
    <row r="1207" spans="1:8">
      <c r="A1207" s="1" t="s">
        <v>4420</v>
      </c>
      <c r="B1207" s="1" t="s">
        <v>237</v>
      </c>
      <c r="C1207" s="1" t="s">
        <v>149</v>
      </c>
      <c r="D1207" s="1"/>
      <c r="E1207" s="1" t="s">
        <v>4421</v>
      </c>
      <c r="F1207" s="1" t="s">
        <v>4422</v>
      </c>
      <c r="G1207" s="1" t="s">
        <v>4423</v>
      </c>
      <c r="H1207" s="1" t="s">
        <v>4424</v>
      </c>
    </row>
    <row r="1208" spans="1:8">
      <c r="A1208" s="1" t="s">
        <v>4425</v>
      </c>
      <c r="B1208" s="1"/>
      <c r="C1208" s="1" t="s">
        <v>10</v>
      </c>
      <c r="D1208" s="1"/>
      <c r="E1208" s="1" t="s">
        <v>4426</v>
      </c>
      <c r="F1208" s="1" t="s">
        <v>4427</v>
      </c>
      <c r="G1208" s="1" t="s">
        <v>4428</v>
      </c>
      <c r="H1208" s="1" t="s">
        <v>310</v>
      </c>
    </row>
    <row r="1209" spans="1:8">
      <c r="A1209" s="1" t="s">
        <v>4429</v>
      </c>
      <c r="B1209" s="1" t="s">
        <v>132</v>
      </c>
      <c r="C1209" s="1" t="s">
        <v>10</v>
      </c>
      <c r="D1209" s="1"/>
      <c r="E1209" s="1" t="s">
        <v>4430</v>
      </c>
      <c r="F1209" s="1" t="s">
        <v>4431</v>
      </c>
      <c r="G1209" s="1" t="s">
        <v>4432</v>
      </c>
      <c r="H1209" s="1" t="s">
        <v>612</v>
      </c>
    </row>
    <row r="1210" spans="1:8">
      <c r="A1210" s="1" t="s">
        <v>4433</v>
      </c>
      <c r="B1210" s="1" t="s">
        <v>117</v>
      </c>
      <c r="C1210" s="1" t="s">
        <v>149</v>
      </c>
      <c r="D1210" s="1"/>
      <c r="E1210" s="1" t="s">
        <v>4434</v>
      </c>
      <c r="F1210" s="1" t="s">
        <v>4435</v>
      </c>
      <c r="G1210" s="1" t="s">
        <v>4436</v>
      </c>
      <c r="H1210" s="1" t="s">
        <v>4437</v>
      </c>
    </row>
    <row r="1211" spans="1:8">
      <c r="A1211" s="1" t="s">
        <v>4438</v>
      </c>
      <c r="B1211" s="1"/>
      <c r="C1211" s="1" t="s">
        <v>18</v>
      </c>
      <c r="D1211" s="1"/>
      <c r="E1211" s="1" t="s">
        <v>4439</v>
      </c>
      <c r="F1211" s="1" t="s">
        <v>4440</v>
      </c>
      <c r="G1211" s="1" t="s">
        <v>4441</v>
      </c>
      <c r="H1211" s="1" t="s">
        <v>18</v>
      </c>
    </row>
    <row r="1212" spans="1:8">
      <c r="A1212" s="1" t="s">
        <v>4442</v>
      </c>
      <c r="B1212" s="1"/>
      <c r="C1212" s="1"/>
      <c r="D1212" s="1"/>
      <c r="E1212" s="1" t="s">
        <v>4443</v>
      </c>
      <c r="F1212" s="1" t="s">
        <v>4444</v>
      </c>
      <c r="G1212" s="1" t="s">
        <v>4445</v>
      </c>
      <c r="H1212" s="1"/>
    </row>
    <row r="1213" spans="1:8">
      <c r="A1213" s="1" t="s">
        <v>4446</v>
      </c>
      <c r="B1213" s="1"/>
      <c r="C1213" s="1" t="s">
        <v>18</v>
      </c>
      <c r="D1213" s="1"/>
      <c r="E1213" s="1" t="s">
        <v>4447</v>
      </c>
      <c r="F1213" s="1" t="s">
        <v>4448</v>
      </c>
      <c r="G1213" s="1" t="s">
        <v>4449</v>
      </c>
      <c r="H1213" s="1" t="s">
        <v>115</v>
      </c>
    </row>
    <row r="1214" spans="1:8">
      <c r="A1214" s="1" t="s">
        <v>4450</v>
      </c>
      <c r="B1214" s="1" t="s">
        <v>1483</v>
      </c>
      <c r="C1214" s="1" t="s">
        <v>18</v>
      </c>
      <c r="D1214" s="1"/>
      <c r="E1214" s="1" t="s">
        <v>4451</v>
      </c>
      <c r="F1214" s="1" t="s">
        <v>4452</v>
      </c>
      <c r="G1214" s="1" t="s">
        <v>4453</v>
      </c>
      <c r="H1214" s="1" t="s">
        <v>590</v>
      </c>
    </row>
    <row r="1215" spans="1:8">
      <c r="A1215" s="1" t="s">
        <v>4454</v>
      </c>
      <c r="B1215" s="1" t="s">
        <v>4455</v>
      </c>
      <c r="C1215" s="1" t="s">
        <v>18</v>
      </c>
      <c r="D1215" s="1"/>
      <c r="E1215" s="1" t="s">
        <v>4456</v>
      </c>
      <c r="F1215" s="1" t="s">
        <v>4457</v>
      </c>
      <c r="G1215" s="1" t="s">
        <v>4458</v>
      </c>
      <c r="H1215" s="1" t="s">
        <v>4459</v>
      </c>
    </row>
    <row r="1216" spans="1:8">
      <c r="A1216" s="1" t="s">
        <v>4460</v>
      </c>
      <c r="B1216" s="1" t="s">
        <v>1014</v>
      </c>
      <c r="C1216" s="1" t="s">
        <v>10</v>
      </c>
      <c r="D1216" s="1"/>
      <c r="E1216" s="1" t="s">
        <v>4461</v>
      </c>
      <c r="F1216" s="1" t="s">
        <v>4462</v>
      </c>
      <c r="G1216" s="1" t="s">
        <v>4463</v>
      </c>
      <c r="H1216" s="1" t="s">
        <v>4164</v>
      </c>
    </row>
    <row r="1217" spans="1:8">
      <c r="A1217" s="1" t="s">
        <v>4464</v>
      </c>
      <c r="B1217" s="1" t="s">
        <v>58</v>
      </c>
      <c r="C1217" s="1" t="s">
        <v>149</v>
      </c>
      <c r="D1217" s="1"/>
      <c r="E1217" s="1" t="s">
        <v>4465</v>
      </c>
      <c r="F1217" s="1" t="s">
        <v>4466</v>
      </c>
      <c r="G1217" s="1" t="s">
        <v>4467</v>
      </c>
      <c r="H1217" s="1" t="s">
        <v>1125</v>
      </c>
    </row>
    <row r="1218" spans="1:8">
      <c r="A1218" s="1" t="s">
        <v>4468</v>
      </c>
      <c r="B1218" s="1"/>
      <c r="C1218" s="1" t="s">
        <v>18</v>
      </c>
      <c r="D1218" s="1"/>
      <c r="E1218" s="1" t="s">
        <v>4469</v>
      </c>
      <c r="F1218" s="1" t="s">
        <v>4470</v>
      </c>
      <c r="G1218" s="1" t="s">
        <v>4471</v>
      </c>
      <c r="H1218" s="1" t="s">
        <v>4472</v>
      </c>
    </row>
    <row r="1219" spans="1:8">
      <c r="A1219" s="1" t="s">
        <v>4473</v>
      </c>
      <c r="B1219" s="1" t="s">
        <v>397</v>
      </c>
      <c r="C1219" s="1" t="s">
        <v>18</v>
      </c>
      <c r="D1219" s="1"/>
      <c r="E1219" s="1" t="s">
        <v>4474</v>
      </c>
      <c r="F1219" s="1" t="s">
        <v>4475</v>
      </c>
      <c r="G1219" s="1" t="s">
        <v>4476</v>
      </c>
      <c r="H1219" s="1" t="s">
        <v>474</v>
      </c>
    </row>
    <row r="1220" spans="1:8">
      <c r="A1220" s="1" t="s">
        <v>4477</v>
      </c>
      <c r="B1220" s="1" t="s">
        <v>4478</v>
      </c>
      <c r="C1220" s="1" t="s">
        <v>149</v>
      </c>
      <c r="D1220" s="1"/>
      <c r="E1220" s="1" t="s">
        <v>4479</v>
      </c>
      <c r="F1220" s="1" t="s">
        <v>4480</v>
      </c>
      <c r="G1220" s="1" t="s">
        <v>4481</v>
      </c>
      <c r="H1220" s="1" t="s">
        <v>4482</v>
      </c>
    </row>
    <row r="1221" spans="1:8">
      <c r="A1221" s="1" t="s">
        <v>4483</v>
      </c>
      <c r="B1221" s="1" t="s">
        <v>820</v>
      </c>
      <c r="C1221" s="1" t="s">
        <v>10</v>
      </c>
      <c r="D1221" s="1"/>
      <c r="E1221" s="1" t="s">
        <v>4484</v>
      </c>
      <c r="F1221" s="1" t="s">
        <v>4485</v>
      </c>
      <c r="G1221" s="1" t="s">
        <v>4486</v>
      </c>
      <c r="H1221" s="1" t="s">
        <v>2454</v>
      </c>
    </row>
    <row r="1222" spans="1:8">
      <c r="A1222" s="1" t="s">
        <v>4487</v>
      </c>
      <c r="B1222" s="1" t="s">
        <v>4488</v>
      </c>
      <c r="C1222" s="1" t="s">
        <v>257</v>
      </c>
      <c r="D1222" s="1"/>
      <c r="E1222" s="1" t="s">
        <v>4489</v>
      </c>
      <c r="F1222" s="1" t="s">
        <v>4490</v>
      </c>
      <c r="G1222" s="1" t="s">
        <v>4491</v>
      </c>
      <c r="H1222" s="1" t="s">
        <v>4492</v>
      </c>
    </row>
    <row r="1223" spans="1:8">
      <c r="A1223" s="1" t="s">
        <v>4493</v>
      </c>
      <c r="B1223" s="1" t="s">
        <v>3212</v>
      </c>
      <c r="C1223" s="1" t="s">
        <v>10</v>
      </c>
      <c r="D1223" s="1"/>
      <c r="E1223" s="1" t="s">
        <v>4494</v>
      </c>
      <c r="F1223" s="1" t="s">
        <v>4495</v>
      </c>
      <c r="G1223" s="1" t="s">
        <v>4496</v>
      </c>
      <c r="H1223" s="1" t="s">
        <v>958</v>
      </c>
    </row>
    <row r="1224" spans="1:8">
      <c r="A1224" s="1" t="s">
        <v>4497</v>
      </c>
      <c r="B1224" s="1"/>
      <c r="C1224" s="1" t="s">
        <v>18</v>
      </c>
      <c r="D1224" s="1"/>
      <c r="E1224" s="1" t="s">
        <v>4498</v>
      </c>
      <c r="F1224" s="1" t="s">
        <v>4499</v>
      </c>
      <c r="G1224" s="1" t="s">
        <v>4500</v>
      </c>
      <c r="H1224" s="1" t="s">
        <v>4501</v>
      </c>
    </row>
    <row r="1225" spans="1:8">
      <c r="A1225" s="1" t="s">
        <v>4502</v>
      </c>
      <c r="B1225" s="1" t="s">
        <v>71</v>
      </c>
      <c r="C1225" s="1" t="s">
        <v>10</v>
      </c>
      <c r="D1225" s="1"/>
      <c r="E1225" s="1" t="s">
        <v>4503</v>
      </c>
      <c r="F1225" s="1" t="s">
        <v>4504</v>
      </c>
      <c r="G1225" s="1" t="s">
        <v>4505</v>
      </c>
      <c r="H1225" s="1" t="s">
        <v>2244</v>
      </c>
    </row>
    <row r="1226" spans="1:8">
      <c r="A1226" s="1" t="s">
        <v>4506</v>
      </c>
      <c r="B1226" s="1" t="s">
        <v>237</v>
      </c>
      <c r="C1226" s="1" t="s">
        <v>18</v>
      </c>
      <c r="D1226" s="1"/>
      <c r="E1226" s="1" t="s">
        <v>4507</v>
      </c>
      <c r="F1226" s="1" t="s">
        <v>4508</v>
      </c>
      <c r="G1226" s="1" t="s">
        <v>4509</v>
      </c>
      <c r="H1226" s="1" t="s">
        <v>4510</v>
      </c>
    </row>
    <row r="1227" spans="1:8">
      <c r="A1227" s="1" t="s">
        <v>4511</v>
      </c>
      <c r="B1227" s="1" t="s">
        <v>4512</v>
      </c>
      <c r="C1227" s="1" t="s">
        <v>10</v>
      </c>
      <c r="D1227" s="1"/>
      <c r="E1227" s="1" t="s">
        <v>4513</v>
      </c>
      <c r="F1227" s="1" t="s">
        <v>4514</v>
      </c>
      <c r="G1227" s="1" t="s">
        <v>4515</v>
      </c>
      <c r="H1227" s="1" t="s">
        <v>173</v>
      </c>
    </row>
    <row r="1228" spans="1:8">
      <c r="A1228" s="1" t="s">
        <v>4516</v>
      </c>
      <c r="B1228" s="1" t="s">
        <v>4517</v>
      </c>
      <c r="C1228" s="1" t="s">
        <v>149</v>
      </c>
      <c r="D1228" s="1"/>
      <c r="E1228" s="1" t="s">
        <v>4518</v>
      </c>
      <c r="F1228" s="1" t="s">
        <v>4519</v>
      </c>
      <c r="G1228" s="1" t="s">
        <v>4520</v>
      </c>
      <c r="H1228" s="1" t="s">
        <v>4521</v>
      </c>
    </row>
    <row r="1229" spans="1:8">
      <c r="A1229" s="1" t="s">
        <v>4522</v>
      </c>
      <c r="B1229" s="1" t="s">
        <v>169</v>
      </c>
      <c r="C1229" s="1" t="s">
        <v>10</v>
      </c>
      <c r="D1229" s="1"/>
      <c r="E1229" s="1" t="s">
        <v>4523</v>
      </c>
      <c r="F1229" s="1" t="s">
        <v>4524</v>
      </c>
      <c r="G1229" s="1" t="s">
        <v>4525</v>
      </c>
      <c r="H1229" s="1" t="s">
        <v>305</v>
      </c>
    </row>
    <row r="1230" spans="1:8">
      <c r="A1230" s="1" t="s">
        <v>4526</v>
      </c>
      <c r="B1230" s="1" t="s">
        <v>4527</v>
      </c>
      <c r="C1230" s="1" t="s">
        <v>10</v>
      </c>
      <c r="D1230" s="1"/>
      <c r="E1230" s="1" t="s">
        <v>4528</v>
      </c>
      <c r="F1230" s="1" t="s">
        <v>4529</v>
      </c>
      <c r="G1230" s="1" t="s">
        <v>4530</v>
      </c>
      <c r="H1230" s="1" t="s">
        <v>305</v>
      </c>
    </row>
    <row r="1231" spans="1:8">
      <c r="A1231" s="1" t="s">
        <v>4531</v>
      </c>
      <c r="B1231" s="1" t="s">
        <v>4532</v>
      </c>
      <c r="C1231" s="1" t="s">
        <v>149</v>
      </c>
      <c r="D1231" s="1"/>
      <c r="E1231" s="1" t="s">
        <v>4533</v>
      </c>
      <c r="F1231" s="1" t="s">
        <v>4534</v>
      </c>
      <c r="G1231" s="1" t="s">
        <v>4535</v>
      </c>
      <c r="H1231" s="1" t="s">
        <v>4536</v>
      </c>
    </row>
    <row r="1232" spans="1:8">
      <c r="A1232" s="1" t="s">
        <v>4537</v>
      </c>
      <c r="B1232" s="1" t="s">
        <v>558</v>
      </c>
      <c r="C1232" s="1" t="s">
        <v>10</v>
      </c>
      <c r="D1232" s="1"/>
      <c r="E1232" s="1" t="s">
        <v>4538</v>
      </c>
      <c r="F1232" s="1" t="s">
        <v>4539</v>
      </c>
      <c r="G1232" s="1" t="s">
        <v>4540</v>
      </c>
      <c r="H1232" s="1" t="s">
        <v>2368</v>
      </c>
    </row>
    <row r="1233" spans="1:8">
      <c r="A1233" s="1" t="s">
        <v>4541</v>
      </c>
      <c r="B1233" s="1" t="s">
        <v>397</v>
      </c>
      <c r="C1233" s="1" t="s">
        <v>149</v>
      </c>
      <c r="D1233" s="1"/>
      <c r="E1233" s="1" t="s">
        <v>4542</v>
      </c>
      <c r="F1233" s="1" t="s">
        <v>4543</v>
      </c>
      <c r="G1233" s="1" t="s">
        <v>4544</v>
      </c>
      <c r="H1233" s="1" t="s">
        <v>4545</v>
      </c>
    </row>
    <row r="1234" spans="1:8">
      <c r="A1234" s="1" t="s">
        <v>4546</v>
      </c>
      <c r="B1234" s="1" t="s">
        <v>402</v>
      </c>
      <c r="C1234" s="1" t="s">
        <v>149</v>
      </c>
      <c r="D1234" s="1"/>
      <c r="E1234" s="1" t="s">
        <v>4547</v>
      </c>
      <c r="F1234" s="1" t="s">
        <v>4548</v>
      </c>
      <c r="G1234" s="1" t="s">
        <v>4549</v>
      </c>
      <c r="H1234" s="1" t="s">
        <v>4550</v>
      </c>
    </row>
    <row r="1235" spans="1:8">
      <c r="A1235" s="1" t="s">
        <v>4551</v>
      </c>
      <c r="B1235" s="1" t="s">
        <v>4552</v>
      </c>
      <c r="C1235" s="1" t="s">
        <v>18</v>
      </c>
      <c r="D1235" s="1"/>
      <c r="E1235" s="1" t="s">
        <v>4553</v>
      </c>
      <c r="F1235" s="1" t="s">
        <v>4554</v>
      </c>
      <c r="G1235" s="1" t="s">
        <v>4555</v>
      </c>
      <c r="H1235" s="1" t="s">
        <v>4556</v>
      </c>
    </row>
    <row r="1236" spans="1:8">
      <c r="A1236" s="1" t="s">
        <v>4557</v>
      </c>
      <c r="B1236" s="1" t="s">
        <v>1118</v>
      </c>
      <c r="C1236" s="1" t="s">
        <v>149</v>
      </c>
      <c r="D1236" s="1"/>
      <c r="E1236" s="1" t="s">
        <v>4558</v>
      </c>
      <c r="F1236" s="1" t="s">
        <v>4559</v>
      </c>
      <c r="G1236" s="1" t="s">
        <v>4560</v>
      </c>
      <c r="H1236" s="1" t="s">
        <v>153</v>
      </c>
    </row>
    <row r="1237" spans="1:8">
      <c r="A1237" s="1" t="s">
        <v>4561</v>
      </c>
      <c r="B1237" s="1" t="s">
        <v>4562</v>
      </c>
      <c r="C1237" s="1" t="s">
        <v>149</v>
      </c>
      <c r="D1237" s="1"/>
      <c r="E1237" s="1" t="s">
        <v>4563</v>
      </c>
      <c r="F1237" s="1" t="s">
        <v>4564</v>
      </c>
      <c r="G1237" s="1" t="s">
        <v>4565</v>
      </c>
      <c r="H1237" s="1" t="s">
        <v>467</v>
      </c>
    </row>
    <row r="1238" spans="1:8">
      <c r="A1238" s="1" t="s">
        <v>4566</v>
      </c>
      <c r="B1238" s="1" t="s">
        <v>4567</v>
      </c>
      <c r="C1238" s="1" t="s">
        <v>330</v>
      </c>
      <c r="D1238" s="1"/>
      <c r="E1238" s="1" t="s">
        <v>4568</v>
      </c>
      <c r="F1238" s="1" t="s">
        <v>4569</v>
      </c>
      <c r="G1238" s="1" t="s">
        <v>4570</v>
      </c>
      <c r="H1238" s="1" t="s">
        <v>4571</v>
      </c>
    </row>
    <row r="1239" spans="1:8">
      <c r="A1239" s="1" t="s">
        <v>4572</v>
      </c>
      <c r="B1239" s="1"/>
      <c r="C1239" s="1" t="s">
        <v>149</v>
      </c>
      <c r="D1239" s="1"/>
      <c r="E1239" s="1" t="s">
        <v>4573</v>
      </c>
      <c r="F1239" s="1" t="s">
        <v>4574</v>
      </c>
      <c r="G1239" s="1" t="s">
        <v>4575</v>
      </c>
      <c r="H1239" s="1" t="s">
        <v>153</v>
      </c>
    </row>
    <row r="1240" spans="1:8">
      <c r="A1240" s="1" t="s">
        <v>4576</v>
      </c>
      <c r="B1240" s="1"/>
      <c r="C1240" s="1" t="s">
        <v>18</v>
      </c>
      <c r="D1240" s="1"/>
      <c r="E1240" s="1" t="s">
        <v>4577</v>
      </c>
      <c r="F1240" s="1" t="s">
        <v>4578</v>
      </c>
      <c r="G1240" s="1" t="s">
        <v>4579</v>
      </c>
      <c r="H1240" s="1" t="s">
        <v>4580</v>
      </c>
    </row>
    <row r="1241" spans="1:8">
      <c r="A1241" s="1" t="s">
        <v>4581</v>
      </c>
      <c r="B1241" s="1" t="s">
        <v>869</v>
      </c>
      <c r="C1241" s="1" t="s">
        <v>149</v>
      </c>
      <c r="D1241" s="1"/>
      <c r="E1241" s="1" t="s">
        <v>4582</v>
      </c>
      <c r="F1241" s="1" t="s">
        <v>4583</v>
      </c>
      <c r="G1241" s="1" t="s">
        <v>4584</v>
      </c>
      <c r="H1241" s="1" t="s">
        <v>149</v>
      </c>
    </row>
    <row r="1242" spans="1:8">
      <c r="A1242" s="1" t="s">
        <v>4585</v>
      </c>
      <c r="B1242" s="1" t="s">
        <v>31</v>
      </c>
      <c r="C1242" s="1" t="s">
        <v>18</v>
      </c>
      <c r="D1242" s="1"/>
      <c r="E1242" s="1" t="s">
        <v>4586</v>
      </c>
      <c r="F1242" s="1" t="s">
        <v>4587</v>
      </c>
      <c r="G1242" s="1" t="s">
        <v>4588</v>
      </c>
      <c r="H1242" s="1" t="s">
        <v>18</v>
      </c>
    </row>
    <row r="1243" spans="1:8">
      <c r="A1243" s="1" t="s">
        <v>4589</v>
      </c>
      <c r="B1243" s="1"/>
      <c r="C1243" s="1" t="s">
        <v>18</v>
      </c>
      <c r="D1243" s="1"/>
      <c r="E1243" s="1" t="s">
        <v>4590</v>
      </c>
      <c r="F1243" s="1" t="s">
        <v>4591</v>
      </c>
      <c r="G1243" s="1" t="s">
        <v>4592</v>
      </c>
      <c r="H1243" s="1" t="s">
        <v>4593</v>
      </c>
    </row>
    <row r="1244" spans="1:8">
      <c r="A1244" s="1" t="s">
        <v>4594</v>
      </c>
      <c r="B1244" s="1" t="s">
        <v>402</v>
      </c>
      <c r="C1244" s="1" t="s">
        <v>149</v>
      </c>
      <c r="D1244" s="1"/>
      <c r="E1244" s="1" t="s">
        <v>4595</v>
      </c>
      <c r="F1244" s="1" t="s">
        <v>4596</v>
      </c>
      <c r="G1244" s="1" t="s">
        <v>4597</v>
      </c>
      <c r="H1244" s="1" t="s">
        <v>153</v>
      </c>
    </row>
    <row r="1245" spans="1:8">
      <c r="A1245" s="1" t="s">
        <v>4598</v>
      </c>
      <c r="B1245" s="1" t="s">
        <v>180</v>
      </c>
      <c r="C1245" s="1" t="s">
        <v>10</v>
      </c>
      <c r="D1245" s="1"/>
      <c r="E1245" s="1" t="s">
        <v>4599</v>
      </c>
      <c r="F1245" s="1" t="s">
        <v>4600</v>
      </c>
      <c r="G1245" s="1" t="s">
        <v>4601</v>
      </c>
      <c r="H1245" s="1" t="s">
        <v>305</v>
      </c>
    </row>
    <row r="1246" spans="1:8">
      <c r="A1246" s="1" t="s">
        <v>4602</v>
      </c>
      <c r="B1246" s="1"/>
      <c r="C1246" s="1" t="s">
        <v>10</v>
      </c>
      <c r="D1246" s="1"/>
      <c r="E1246" s="1" t="s">
        <v>4603</v>
      </c>
      <c r="F1246" s="1" t="s">
        <v>4604</v>
      </c>
      <c r="G1246" s="1" t="s">
        <v>4605</v>
      </c>
      <c r="H1246" s="1" t="s">
        <v>2703</v>
      </c>
    </row>
    <row r="1247" spans="1:8">
      <c r="A1247" s="1" t="s">
        <v>4606</v>
      </c>
      <c r="B1247" s="1" t="s">
        <v>245</v>
      </c>
      <c r="C1247" s="1" t="s">
        <v>10</v>
      </c>
      <c r="D1247" s="1"/>
      <c r="E1247" s="1" t="s">
        <v>4607</v>
      </c>
      <c r="F1247" s="1" t="s">
        <v>4608</v>
      </c>
      <c r="G1247" s="1" t="s">
        <v>4609</v>
      </c>
      <c r="H1247" s="1"/>
    </row>
    <row r="1248" spans="1:8">
      <c r="A1248" s="1" t="s">
        <v>4610</v>
      </c>
      <c r="B1248" s="1" t="s">
        <v>568</v>
      </c>
      <c r="C1248" s="1" t="s">
        <v>18</v>
      </c>
      <c r="D1248" s="1"/>
      <c r="E1248" s="1" t="s">
        <v>4611</v>
      </c>
      <c r="F1248" s="1" t="s">
        <v>4612</v>
      </c>
      <c r="G1248" s="1" t="s">
        <v>4613</v>
      </c>
      <c r="H1248" s="1" t="s">
        <v>4614</v>
      </c>
    </row>
    <row r="1249" spans="1:8">
      <c r="A1249" s="1" t="s">
        <v>4615</v>
      </c>
      <c r="B1249" s="1"/>
      <c r="C1249" s="1" t="s">
        <v>10</v>
      </c>
      <c r="D1249" s="1"/>
      <c r="E1249" s="1" t="s">
        <v>4616</v>
      </c>
      <c r="F1249" s="1" t="s">
        <v>4617</v>
      </c>
      <c r="G1249" s="1" t="s">
        <v>4618</v>
      </c>
      <c r="H1249" s="1" t="s">
        <v>4619</v>
      </c>
    </row>
    <row r="1250" spans="1:8">
      <c r="A1250" s="1" t="s">
        <v>4620</v>
      </c>
      <c r="B1250" s="1" t="s">
        <v>4621</v>
      </c>
      <c r="C1250" s="1" t="s">
        <v>10</v>
      </c>
      <c r="D1250" s="1"/>
      <c r="E1250" s="1" t="s">
        <v>4622</v>
      </c>
      <c r="F1250" s="1" t="s">
        <v>4623</v>
      </c>
      <c r="G1250" s="1" t="s">
        <v>4624</v>
      </c>
      <c r="H1250" s="1" t="s">
        <v>305</v>
      </c>
    </row>
    <row r="1251" spans="1:8">
      <c r="A1251" s="1" t="s">
        <v>4625</v>
      </c>
      <c r="B1251" s="1"/>
      <c r="C1251" s="1" t="s">
        <v>10</v>
      </c>
      <c r="D1251" s="1"/>
      <c r="E1251" s="1" t="s">
        <v>4626</v>
      </c>
      <c r="F1251" s="1" t="s">
        <v>4627</v>
      </c>
      <c r="G1251" s="1" t="s">
        <v>4628</v>
      </c>
      <c r="H1251" s="1" t="s">
        <v>1251</v>
      </c>
    </row>
    <row r="1252" spans="1:8">
      <c r="A1252" s="1" t="s">
        <v>4629</v>
      </c>
      <c r="B1252" s="1" t="s">
        <v>9</v>
      </c>
      <c r="C1252" s="1" t="s">
        <v>149</v>
      </c>
      <c r="D1252" s="1"/>
      <c r="E1252" s="1" t="s">
        <v>4630</v>
      </c>
      <c r="F1252" s="1" t="s">
        <v>4631</v>
      </c>
      <c r="G1252" s="1" t="s">
        <v>4632</v>
      </c>
      <c r="H1252" s="1" t="s">
        <v>467</v>
      </c>
    </row>
    <row r="1253" spans="1:8">
      <c r="A1253" s="1" t="s">
        <v>4633</v>
      </c>
      <c r="B1253" s="1" t="s">
        <v>558</v>
      </c>
      <c r="C1253" s="1" t="s">
        <v>262</v>
      </c>
      <c r="D1253" s="1"/>
      <c r="E1253" s="1" t="s">
        <v>4634</v>
      </c>
      <c r="F1253" s="1" t="s">
        <v>4635</v>
      </c>
      <c r="G1253" s="1" t="s">
        <v>4636</v>
      </c>
      <c r="H1253" s="1" t="s">
        <v>305</v>
      </c>
    </row>
    <row r="1254" spans="1:8">
      <c r="A1254" s="1" t="s">
        <v>4637</v>
      </c>
      <c r="B1254" s="1" t="s">
        <v>4638</v>
      </c>
      <c r="C1254" s="1" t="s">
        <v>511</v>
      </c>
      <c r="D1254" s="1"/>
      <c r="E1254" s="1" t="s">
        <v>4639</v>
      </c>
      <c r="F1254" s="1" t="s">
        <v>4640</v>
      </c>
      <c r="G1254" s="1" t="s">
        <v>4641</v>
      </c>
      <c r="H1254" s="1" t="s">
        <v>2327</v>
      </c>
    </row>
    <row r="1255" spans="1:8">
      <c r="A1255" s="1" t="s">
        <v>4642</v>
      </c>
      <c r="B1255" s="1" t="s">
        <v>31</v>
      </c>
      <c r="C1255" s="1" t="s">
        <v>511</v>
      </c>
      <c r="D1255" s="1"/>
      <c r="E1255" s="1" t="s">
        <v>4643</v>
      </c>
      <c r="F1255" s="1" t="s">
        <v>4644</v>
      </c>
      <c r="G1255" s="1" t="s">
        <v>4645</v>
      </c>
      <c r="H1255" s="1" t="s">
        <v>684</v>
      </c>
    </row>
    <row r="1256" spans="1:8">
      <c r="A1256" s="1" t="s">
        <v>4646</v>
      </c>
      <c r="B1256" s="1"/>
      <c r="C1256" s="1" t="s">
        <v>10</v>
      </c>
      <c r="D1256" s="1"/>
      <c r="E1256" s="1" t="s">
        <v>4647</v>
      </c>
      <c r="F1256" s="1" t="s">
        <v>4648</v>
      </c>
      <c r="G1256" s="1" t="s">
        <v>4649</v>
      </c>
      <c r="H1256" s="1" t="s">
        <v>4650</v>
      </c>
    </row>
    <row r="1257" spans="1:8">
      <c r="A1257" s="1" t="s">
        <v>4651</v>
      </c>
      <c r="B1257" s="1" t="s">
        <v>245</v>
      </c>
      <c r="C1257" s="1" t="s">
        <v>149</v>
      </c>
      <c r="D1257" s="1"/>
      <c r="E1257" s="1" t="s">
        <v>4652</v>
      </c>
      <c r="F1257" s="1" t="s">
        <v>4653</v>
      </c>
      <c r="G1257" s="1" t="s">
        <v>4654</v>
      </c>
      <c r="H1257" s="1" t="s">
        <v>4655</v>
      </c>
    </row>
    <row r="1258" spans="1:8">
      <c r="A1258" s="1" t="s">
        <v>4656</v>
      </c>
      <c r="B1258" s="1" t="s">
        <v>45</v>
      </c>
      <c r="C1258" s="1" t="s">
        <v>18</v>
      </c>
      <c r="D1258" s="1"/>
      <c r="E1258" s="1" t="s">
        <v>4657</v>
      </c>
      <c r="F1258" s="1" t="s">
        <v>4658</v>
      </c>
      <c r="G1258" s="1"/>
      <c r="H1258" s="1"/>
    </row>
    <row r="1259" spans="1:8">
      <c r="A1259" s="1" t="s">
        <v>4659</v>
      </c>
      <c r="B1259" s="1"/>
      <c r="C1259" s="1" t="s">
        <v>18</v>
      </c>
      <c r="D1259" s="1"/>
      <c r="E1259" s="1" t="s">
        <v>4660</v>
      </c>
      <c r="F1259" s="1" t="s">
        <v>4661</v>
      </c>
      <c r="G1259" s="1" t="s">
        <v>4662</v>
      </c>
      <c r="H1259" s="1" t="s">
        <v>1424</v>
      </c>
    </row>
    <row r="1260" spans="1:8">
      <c r="A1260" s="1" t="s">
        <v>4663</v>
      </c>
      <c r="B1260" s="1" t="s">
        <v>180</v>
      </c>
      <c r="C1260" s="1" t="s">
        <v>18</v>
      </c>
      <c r="D1260" s="1"/>
      <c r="E1260" s="1" t="s">
        <v>4664</v>
      </c>
      <c r="F1260" s="1" t="s">
        <v>4665</v>
      </c>
      <c r="G1260" s="1" t="s">
        <v>4666</v>
      </c>
      <c r="H1260" s="1" t="s">
        <v>528</v>
      </c>
    </row>
    <row r="1261" spans="1:8">
      <c r="A1261" s="1" t="s">
        <v>4667</v>
      </c>
      <c r="B1261" s="1" t="s">
        <v>4668</v>
      </c>
      <c r="C1261" s="1" t="s">
        <v>10</v>
      </c>
      <c r="D1261" s="1"/>
      <c r="E1261" s="1" t="s">
        <v>4669</v>
      </c>
      <c r="F1261" s="1" t="s">
        <v>4670</v>
      </c>
      <c r="G1261" s="1" t="s">
        <v>4671</v>
      </c>
      <c r="H1261" s="1"/>
    </row>
    <row r="1262" spans="1:8">
      <c r="A1262" s="1" t="s">
        <v>4672</v>
      </c>
      <c r="B1262" s="1" t="s">
        <v>45</v>
      </c>
      <c r="C1262" s="1" t="s">
        <v>18</v>
      </c>
      <c r="D1262" s="1"/>
      <c r="E1262" s="1" t="s">
        <v>4673</v>
      </c>
      <c r="F1262" s="1" t="s">
        <v>4674</v>
      </c>
      <c r="G1262" s="1" t="s">
        <v>4675</v>
      </c>
      <c r="H1262" s="1" t="s">
        <v>620</v>
      </c>
    </row>
    <row r="1263" spans="1:8">
      <c r="A1263" s="1" t="s">
        <v>2100</v>
      </c>
      <c r="B1263" s="1" t="s">
        <v>4676</v>
      </c>
      <c r="C1263" s="1" t="s">
        <v>18</v>
      </c>
      <c r="D1263" s="1"/>
      <c r="E1263" s="1" t="s">
        <v>4677</v>
      </c>
      <c r="F1263" s="1" t="s">
        <v>4678</v>
      </c>
      <c r="G1263" s="1" t="s">
        <v>4679</v>
      </c>
      <c r="H1263" s="1" t="s">
        <v>4680</v>
      </c>
    </row>
    <row r="1264" spans="1:8">
      <c r="A1264" s="1" t="s">
        <v>4681</v>
      </c>
      <c r="B1264" s="1" t="s">
        <v>4682</v>
      </c>
      <c r="C1264" s="1" t="s">
        <v>18</v>
      </c>
      <c r="D1264" s="1"/>
      <c r="E1264" s="1" t="s">
        <v>4683</v>
      </c>
      <c r="F1264" s="1" t="s">
        <v>4684</v>
      </c>
      <c r="G1264" s="1" t="s">
        <v>4685</v>
      </c>
      <c r="H1264" s="1" t="s">
        <v>4686</v>
      </c>
    </row>
    <row r="1265" spans="1:8">
      <c r="A1265" s="1" t="s">
        <v>4687</v>
      </c>
      <c r="B1265" s="1" t="s">
        <v>1377</v>
      </c>
      <c r="C1265" s="1" t="s">
        <v>18</v>
      </c>
      <c r="D1265" s="1"/>
      <c r="E1265" s="1" t="s">
        <v>4688</v>
      </c>
      <c r="F1265" s="1" t="s">
        <v>4689</v>
      </c>
      <c r="G1265" s="1" t="s">
        <v>4690</v>
      </c>
      <c r="H1265" s="1" t="s">
        <v>4691</v>
      </c>
    </row>
    <row r="1266" spans="1:8">
      <c r="A1266" s="1" t="s">
        <v>4692</v>
      </c>
      <c r="B1266" s="1" t="s">
        <v>4693</v>
      </c>
      <c r="C1266" s="1" t="s">
        <v>257</v>
      </c>
      <c r="D1266" s="1"/>
      <c r="E1266" s="1" t="s">
        <v>4694</v>
      </c>
      <c r="F1266" s="1" t="s">
        <v>4695</v>
      </c>
      <c r="G1266" s="1" t="s">
        <v>4696</v>
      </c>
      <c r="H1266" s="1" t="s">
        <v>4697</v>
      </c>
    </row>
    <row r="1267" spans="1:8">
      <c r="A1267" s="1" t="s">
        <v>4698</v>
      </c>
      <c r="B1267" s="1"/>
      <c r="C1267" s="1" t="s">
        <v>10</v>
      </c>
      <c r="D1267" s="1"/>
      <c r="E1267" s="1" t="s">
        <v>4699</v>
      </c>
      <c r="F1267" s="1" t="s">
        <v>4700</v>
      </c>
      <c r="G1267" s="1" t="s">
        <v>4701</v>
      </c>
      <c r="H1267" s="1" t="s">
        <v>2454</v>
      </c>
    </row>
    <row r="1268" spans="1:8">
      <c r="A1268" s="1" t="s">
        <v>4702</v>
      </c>
      <c r="B1268" s="1" t="s">
        <v>558</v>
      </c>
      <c r="C1268" s="1" t="s">
        <v>262</v>
      </c>
      <c r="D1268" s="1"/>
      <c r="E1268" s="1" t="s">
        <v>4703</v>
      </c>
      <c r="F1268" s="1" t="s">
        <v>4704</v>
      </c>
      <c r="G1268" s="1" t="s">
        <v>4705</v>
      </c>
      <c r="H1268" s="1" t="s">
        <v>265</v>
      </c>
    </row>
    <row r="1269" spans="1:8">
      <c r="A1269" s="1" t="s">
        <v>4706</v>
      </c>
      <c r="B1269" s="1"/>
      <c r="C1269" s="1" t="s">
        <v>18</v>
      </c>
      <c r="D1269" s="1"/>
      <c r="E1269" s="1" t="s">
        <v>128</v>
      </c>
      <c r="F1269" s="1" t="s">
        <v>4707</v>
      </c>
      <c r="G1269" s="1" t="s">
        <v>4708</v>
      </c>
      <c r="H1269" s="1" t="s">
        <v>4709</v>
      </c>
    </row>
    <row r="1270" spans="1:8">
      <c r="A1270" s="1" t="s">
        <v>4710</v>
      </c>
      <c r="B1270" s="1" t="s">
        <v>402</v>
      </c>
      <c r="C1270" s="1" t="s">
        <v>10</v>
      </c>
      <c r="D1270" s="1"/>
      <c r="E1270" s="1" t="s">
        <v>4711</v>
      </c>
      <c r="F1270" s="1" t="s">
        <v>4712</v>
      </c>
      <c r="G1270" s="1" t="s">
        <v>4713</v>
      </c>
      <c r="H1270" s="1" t="s">
        <v>958</v>
      </c>
    </row>
    <row r="1271" spans="1:8">
      <c r="A1271" s="1" t="s">
        <v>4714</v>
      </c>
      <c r="B1271" s="1" t="s">
        <v>169</v>
      </c>
      <c r="C1271" s="1" t="s">
        <v>10</v>
      </c>
      <c r="D1271" s="1"/>
      <c r="E1271" s="1" t="s">
        <v>4715</v>
      </c>
      <c r="F1271" s="1" t="s">
        <v>4716</v>
      </c>
      <c r="G1271" s="1" t="s">
        <v>4717</v>
      </c>
      <c r="H1271" s="1" t="s">
        <v>305</v>
      </c>
    </row>
    <row r="1272" spans="1:8">
      <c r="A1272" s="1" t="s">
        <v>4718</v>
      </c>
      <c r="B1272" s="1" t="s">
        <v>4719</v>
      </c>
      <c r="C1272" s="1" t="s">
        <v>10</v>
      </c>
      <c r="D1272" s="1"/>
      <c r="E1272" s="1" t="s">
        <v>4720</v>
      </c>
      <c r="F1272" s="1" t="s">
        <v>4721</v>
      </c>
      <c r="G1272" s="1" t="s">
        <v>4722</v>
      </c>
      <c r="H1272" s="1" t="s">
        <v>2454</v>
      </c>
    </row>
    <row r="1273" spans="1:8">
      <c r="A1273" s="1" t="s">
        <v>4723</v>
      </c>
      <c r="B1273" s="1" t="s">
        <v>138</v>
      </c>
      <c r="C1273" s="1" t="s">
        <v>18</v>
      </c>
      <c r="D1273" s="1"/>
      <c r="E1273" s="1" t="s">
        <v>4724</v>
      </c>
      <c r="F1273" s="1" t="s">
        <v>4725</v>
      </c>
      <c r="G1273" s="1" t="s">
        <v>4726</v>
      </c>
      <c r="H1273" s="1" t="s">
        <v>4727</v>
      </c>
    </row>
    <row r="1274" spans="1:8">
      <c r="A1274" s="1" t="s">
        <v>4728</v>
      </c>
      <c r="B1274" s="1" t="s">
        <v>38</v>
      </c>
      <c r="C1274" s="1" t="s">
        <v>18</v>
      </c>
      <c r="D1274" s="1"/>
      <c r="E1274" s="1" t="s">
        <v>4729</v>
      </c>
      <c r="F1274" s="1" t="s">
        <v>4730</v>
      </c>
      <c r="G1274" s="1" t="s">
        <v>4731</v>
      </c>
      <c r="H1274" s="1" t="s">
        <v>4732</v>
      </c>
    </row>
    <row r="1275" spans="1:8">
      <c r="A1275" s="1" t="s">
        <v>4733</v>
      </c>
      <c r="B1275" s="1" t="s">
        <v>208</v>
      </c>
      <c r="C1275" s="1" t="s">
        <v>18</v>
      </c>
      <c r="D1275" s="1"/>
      <c r="E1275" s="1" t="s">
        <v>4734</v>
      </c>
      <c r="F1275" s="1" t="s">
        <v>4735</v>
      </c>
      <c r="G1275" s="1" t="s">
        <v>4736</v>
      </c>
      <c r="H1275" s="1" t="s">
        <v>4737</v>
      </c>
    </row>
    <row r="1276" spans="1:8">
      <c r="A1276" s="1" t="s">
        <v>4738</v>
      </c>
      <c r="B1276" s="1" t="s">
        <v>117</v>
      </c>
      <c r="C1276" s="1" t="s">
        <v>10</v>
      </c>
      <c r="D1276" s="1"/>
      <c r="E1276" s="1" t="s">
        <v>4739</v>
      </c>
      <c r="F1276" s="1" t="s">
        <v>4740</v>
      </c>
      <c r="G1276" s="1" t="s">
        <v>4741</v>
      </c>
      <c r="H1276" s="1" t="s">
        <v>305</v>
      </c>
    </row>
    <row r="1277" spans="1:8">
      <c r="A1277" s="1" t="s">
        <v>4742</v>
      </c>
      <c r="B1277" s="1"/>
      <c r="C1277" s="1" t="s">
        <v>10</v>
      </c>
      <c r="D1277" s="1"/>
      <c r="E1277" s="1" t="s">
        <v>4743</v>
      </c>
      <c r="F1277" s="1" t="s">
        <v>4744</v>
      </c>
      <c r="G1277" s="1" t="s">
        <v>4745</v>
      </c>
      <c r="H1277" s="1" t="s">
        <v>1251</v>
      </c>
    </row>
    <row r="1278" spans="1:8">
      <c r="A1278" s="1" t="s">
        <v>4746</v>
      </c>
      <c r="B1278" s="1"/>
      <c r="C1278" s="1" t="s">
        <v>18</v>
      </c>
      <c r="D1278" s="1"/>
      <c r="E1278" s="1" t="s">
        <v>4747</v>
      </c>
      <c r="F1278" s="1" t="s">
        <v>4748</v>
      </c>
      <c r="G1278" s="1" t="s">
        <v>4749</v>
      </c>
      <c r="H1278" s="1" t="s">
        <v>4750</v>
      </c>
    </row>
    <row r="1279" spans="1:8">
      <c r="A1279" s="1" t="s">
        <v>4751</v>
      </c>
      <c r="B1279" s="1" t="s">
        <v>45</v>
      </c>
      <c r="C1279" s="1" t="s">
        <v>18</v>
      </c>
      <c r="D1279" s="1"/>
      <c r="E1279" s="1" t="s">
        <v>4752</v>
      </c>
      <c r="F1279" s="1" t="s">
        <v>4753</v>
      </c>
      <c r="G1279" s="1" t="s">
        <v>4754</v>
      </c>
      <c r="H1279" s="1" t="s">
        <v>4755</v>
      </c>
    </row>
    <row r="1280" spans="1:8">
      <c r="A1280" s="1" t="s">
        <v>4756</v>
      </c>
      <c r="B1280" s="1"/>
      <c r="C1280" s="1" t="s">
        <v>149</v>
      </c>
      <c r="D1280" s="1"/>
      <c r="E1280" s="1" t="s">
        <v>4757</v>
      </c>
      <c r="F1280" s="1" t="s">
        <v>4758</v>
      </c>
      <c r="G1280" s="1" t="s">
        <v>4759</v>
      </c>
      <c r="H1280" s="1" t="s">
        <v>4760</v>
      </c>
    </row>
    <row r="1281" spans="1:8">
      <c r="A1281" s="1" t="s">
        <v>4761</v>
      </c>
      <c r="B1281" s="1" t="s">
        <v>4762</v>
      </c>
      <c r="C1281" s="1" t="s">
        <v>10</v>
      </c>
      <c r="D1281" s="1"/>
      <c r="E1281" s="1" t="s">
        <v>4763</v>
      </c>
      <c r="F1281" s="1" t="s">
        <v>4764</v>
      </c>
      <c r="G1281" s="1" t="s">
        <v>4765</v>
      </c>
      <c r="H1281" s="1" t="s">
        <v>1741</v>
      </c>
    </row>
    <row r="1282" spans="1:8">
      <c r="A1282" s="1" t="s">
        <v>4766</v>
      </c>
      <c r="B1282" s="1" t="s">
        <v>3484</v>
      </c>
      <c r="C1282" s="1" t="s">
        <v>10</v>
      </c>
      <c r="D1282" s="1"/>
      <c r="E1282" s="1" t="s">
        <v>4767</v>
      </c>
      <c r="F1282" s="1" t="s">
        <v>4768</v>
      </c>
      <c r="G1282" s="1" t="s">
        <v>4769</v>
      </c>
      <c r="H1282" s="1" t="s">
        <v>4770</v>
      </c>
    </row>
    <row r="1283" spans="1:8">
      <c r="A1283" s="1" t="s">
        <v>4771</v>
      </c>
      <c r="B1283" s="1" t="s">
        <v>31</v>
      </c>
      <c r="C1283" s="1" t="s">
        <v>10</v>
      </c>
      <c r="D1283" s="1"/>
      <c r="E1283" s="1" t="s">
        <v>4772</v>
      </c>
      <c r="F1283" s="1" t="s">
        <v>4773</v>
      </c>
      <c r="G1283" s="1" t="s">
        <v>4774</v>
      </c>
      <c r="H1283" s="1" t="s">
        <v>279</v>
      </c>
    </row>
    <row r="1284" spans="1:8">
      <c r="A1284" s="1" t="s">
        <v>4775</v>
      </c>
      <c r="B1284" s="1" t="s">
        <v>316</v>
      </c>
      <c r="C1284" s="1" t="s">
        <v>149</v>
      </c>
      <c r="D1284" s="1"/>
      <c r="E1284" s="1" t="s">
        <v>4776</v>
      </c>
      <c r="F1284" s="1" t="s">
        <v>4777</v>
      </c>
      <c r="G1284" s="1" t="s">
        <v>4778</v>
      </c>
      <c r="H1284" s="1" t="s">
        <v>4779</v>
      </c>
    </row>
    <row r="1285" spans="1:8">
      <c r="A1285" s="1" t="s">
        <v>4780</v>
      </c>
      <c r="B1285" s="1" t="s">
        <v>245</v>
      </c>
      <c r="C1285" s="1" t="s">
        <v>18</v>
      </c>
      <c r="D1285" s="1"/>
      <c r="E1285" s="1" t="s">
        <v>4781</v>
      </c>
      <c r="F1285" s="1" t="s">
        <v>4782</v>
      </c>
      <c r="G1285" s="1" t="s">
        <v>4783</v>
      </c>
      <c r="H1285" s="1" t="s">
        <v>620</v>
      </c>
    </row>
    <row r="1286" spans="1:8">
      <c r="A1286" s="1" t="s">
        <v>4784</v>
      </c>
      <c r="B1286" s="1"/>
      <c r="C1286" s="1" t="s">
        <v>18</v>
      </c>
      <c r="D1286" s="1"/>
      <c r="E1286" s="1" t="s">
        <v>4785</v>
      </c>
      <c r="F1286" s="1" t="s">
        <v>4786</v>
      </c>
      <c r="G1286" s="1" t="s">
        <v>4787</v>
      </c>
      <c r="H1286" s="1" t="s">
        <v>4788</v>
      </c>
    </row>
    <row r="1287" spans="1:8">
      <c r="A1287" s="1" t="s">
        <v>4789</v>
      </c>
      <c r="B1287" s="1"/>
      <c r="C1287" s="1" t="s">
        <v>18</v>
      </c>
      <c r="D1287" s="1"/>
      <c r="E1287" s="1" t="s">
        <v>4790</v>
      </c>
      <c r="F1287" s="1" t="s">
        <v>4791</v>
      </c>
      <c r="G1287" s="1" t="s">
        <v>4792</v>
      </c>
      <c r="H1287" s="1" t="s">
        <v>4793</v>
      </c>
    </row>
    <row r="1288" spans="1:8">
      <c r="A1288" s="1" t="s">
        <v>4794</v>
      </c>
      <c r="B1288" s="1" t="s">
        <v>4795</v>
      </c>
      <c r="C1288" s="1" t="s">
        <v>10</v>
      </c>
      <c r="D1288" s="1"/>
      <c r="E1288" s="1" t="s">
        <v>4796</v>
      </c>
      <c r="F1288" s="1" t="s">
        <v>4797</v>
      </c>
      <c r="G1288" s="1" t="s">
        <v>4798</v>
      </c>
      <c r="H1288" s="1" t="s">
        <v>2560</v>
      </c>
    </row>
    <row r="1289" spans="1:8">
      <c r="A1289" s="1" t="s">
        <v>4799</v>
      </c>
      <c r="B1289" s="1" t="s">
        <v>194</v>
      </c>
      <c r="C1289" s="1" t="s">
        <v>18</v>
      </c>
      <c r="D1289" s="1"/>
      <c r="E1289" s="1" t="s">
        <v>4800</v>
      </c>
      <c r="F1289" s="1" t="s">
        <v>4801</v>
      </c>
      <c r="G1289" s="1" t="s">
        <v>4802</v>
      </c>
      <c r="H1289" s="1" t="s">
        <v>3095</v>
      </c>
    </row>
    <row r="1290" spans="1:8">
      <c r="A1290" s="1" t="s">
        <v>4803</v>
      </c>
      <c r="B1290" s="1" t="s">
        <v>402</v>
      </c>
      <c r="C1290" s="1" t="s">
        <v>10</v>
      </c>
      <c r="D1290" s="1"/>
      <c r="E1290" s="1" t="s">
        <v>4804</v>
      </c>
      <c r="F1290" s="1" t="s">
        <v>4805</v>
      </c>
      <c r="G1290" s="1" t="s">
        <v>4806</v>
      </c>
      <c r="H1290" s="1" t="s">
        <v>4807</v>
      </c>
    </row>
    <row r="1291" spans="1:8">
      <c r="A1291" s="1" t="s">
        <v>4808</v>
      </c>
      <c r="B1291" s="1" t="s">
        <v>105</v>
      </c>
      <c r="C1291" s="1" t="s">
        <v>10</v>
      </c>
      <c r="D1291" s="1"/>
      <c r="E1291" s="1" t="s">
        <v>4809</v>
      </c>
      <c r="F1291" s="1" t="s">
        <v>4810</v>
      </c>
      <c r="G1291" s="1" t="s">
        <v>4811</v>
      </c>
      <c r="H1291" s="1" t="s">
        <v>305</v>
      </c>
    </row>
    <row r="1292" spans="1:8">
      <c r="A1292" s="1" t="s">
        <v>4812</v>
      </c>
      <c r="B1292" s="1" t="s">
        <v>245</v>
      </c>
      <c r="C1292" s="1" t="s">
        <v>18</v>
      </c>
      <c r="D1292" s="1"/>
      <c r="E1292" s="1" t="s">
        <v>4813</v>
      </c>
      <c r="F1292" s="1" t="s">
        <v>4814</v>
      </c>
      <c r="G1292" s="1" t="s">
        <v>4815</v>
      </c>
      <c r="H1292" s="1" t="s">
        <v>4816</v>
      </c>
    </row>
    <row r="1293" spans="1:8">
      <c r="A1293" s="1" t="s">
        <v>4817</v>
      </c>
      <c r="B1293" s="1" t="s">
        <v>4818</v>
      </c>
      <c r="C1293" s="1"/>
      <c r="D1293" s="1"/>
      <c r="E1293" s="1" t="s">
        <v>4819</v>
      </c>
      <c r="F1293" s="1" t="s">
        <v>4820</v>
      </c>
      <c r="G1293" s="1" t="s">
        <v>4821</v>
      </c>
      <c r="H1293" s="1" t="s">
        <v>43</v>
      </c>
    </row>
    <row r="1294" spans="1:8">
      <c r="A1294" s="1" t="s">
        <v>4822</v>
      </c>
      <c r="B1294" s="1" t="s">
        <v>4823</v>
      </c>
      <c r="C1294" s="1" t="s">
        <v>18</v>
      </c>
      <c r="D1294" s="1"/>
      <c r="E1294" s="1" t="s">
        <v>4824</v>
      </c>
      <c r="F1294" s="1" t="s">
        <v>4825</v>
      </c>
      <c r="G1294" s="1" t="s">
        <v>4826</v>
      </c>
      <c r="H1294" s="1" t="s">
        <v>4827</v>
      </c>
    </row>
    <row r="1295" spans="1:8">
      <c r="A1295" s="1" t="s">
        <v>4828</v>
      </c>
      <c r="B1295" s="1" t="s">
        <v>4829</v>
      </c>
      <c r="C1295" s="1" t="s">
        <v>18</v>
      </c>
      <c r="D1295" s="1"/>
      <c r="E1295" s="1" t="s">
        <v>4830</v>
      </c>
      <c r="F1295" s="1" t="s">
        <v>4831</v>
      </c>
      <c r="G1295" s="1" t="s">
        <v>4832</v>
      </c>
      <c r="H1295" s="1" t="s">
        <v>4680</v>
      </c>
    </row>
    <row r="1296" spans="1:8">
      <c r="A1296" s="1" t="s">
        <v>4833</v>
      </c>
      <c r="B1296" s="1" t="s">
        <v>4834</v>
      </c>
      <c r="C1296" s="1" t="s">
        <v>233</v>
      </c>
      <c r="D1296" s="1"/>
      <c r="E1296" s="1" t="s">
        <v>4835</v>
      </c>
      <c r="F1296" s="1" t="s">
        <v>4836</v>
      </c>
      <c r="G1296" s="1" t="s">
        <v>4837</v>
      </c>
      <c r="H1296" s="1" t="s">
        <v>4838</v>
      </c>
    </row>
    <row r="1297" spans="1:8">
      <c r="A1297" s="1" t="s">
        <v>4839</v>
      </c>
      <c r="B1297" s="1" t="s">
        <v>4840</v>
      </c>
      <c r="C1297" s="1" t="s">
        <v>10</v>
      </c>
      <c r="D1297" s="1"/>
      <c r="E1297" s="1" t="s">
        <v>4841</v>
      </c>
      <c r="F1297" s="1" t="s">
        <v>4842</v>
      </c>
      <c r="G1297" s="1" t="s">
        <v>4843</v>
      </c>
      <c r="H1297" s="1" t="s">
        <v>173</v>
      </c>
    </row>
    <row r="1298" spans="1:8">
      <c r="A1298" s="1" t="s">
        <v>4844</v>
      </c>
      <c r="B1298" s="1" t="s">
        <v>4552</v>
      </c>
      <c r="C1298" s="1" t="s">
        <v>18</v>
      </c>
      <c r="D1298" s="1"/>
      <c r="E1298" s="1" t="s">
        <v>4845</v>
      </c>
      <c r="F1298" s="1" t="s">
        <v>4846</v>
      </c>
      <c r="G1298" s="1" t="s">
        <v>4847</v>
      </c>
      <c r="H1298" s="1" t="s">
        <v>4848</v>
      </c>
    </row>
    <row r="1299" spans="1:8">
      <c r="A1299" s="1" t="s">
        <v>4849</v>
      </c>
      <c r="B1299" s="1" t="s">
        <v>1445</v>
      </c>
      <c r="C1299" s="1" t="s">
        <v>257</v>
      </c>
      <c r="D1299" s="1"/>
      <c r="E1299" s="1" t="s">
        <v>4850</v>
      </c>
      <c r="F1299" s="1" t="s">
        <v>4851</v>
      </c>
      <c r="G1299" s="1" t="s">
        <v>4852</v>
      </c>
      <c r="H1299" s="1" t="s">
        <v>1371</v>
      </c>
    </row>
    <row r="1300" spans="1:8">
      <c r="A1300" s="1" t="s">
        <v>4853</v>
      </c>
      <c r="B1300" s="1" t="s">
        <v>4854</v>
      </c>
      <c r="C1300" s="1" t="s">
        <v>257</v>
      </c>
      <c r="D1300" s="1"/>
      <c r="E1300" s="1" t="s">
        <v>4855</v>
      </c>
      <c r="F1300" s="1" t="s">
        <v>4856</v>
      </c>
      <c r="G1300" s="1" t="s">
        <v>4857</v>
      </c>
      <c r="H1300" s="1" t="s">
        <v>4858</v>
      </c>
    </row>
    <row r="1301" spans="1:8">
      <c r="A1301" s="1" t="s">
        <v>4859</v>
      </c>
      <c r="B1301" s="1"/>
      <c r="C1301" s="1" t="s">
        <v>10</v>
      </c>
      <c r="D1301" s="1"/>
      <c r="E1301" s="1" t="s">
        <v>4860</v>
      </c>
      <c r="F1301" s="1" t="s">
        <v>4861</v>
      </c>
      <c r="G1301" s="1" t="s">
        <v>4862</v>
      </c>
      <c r="H1301" s="1" t="s">
        <v>4863</v>
      </c>
    </row>
    <row r="1302" spans="1:8">
      <c r="A1302" s="1" t="s">
        <v>4864</v>
      </c>
      <c r="B1302" s="1"/>
      <c r="C1302" s="1" t="s">
        <v>18</v>
      </c>
      <c r="D1302" s="1"/>
      <c r="E1302" s="1" t="s">
        <v>4865</v>
      </c>
      <c r="F1302" s="1" t="s">
        <v>4866</v>
      </c>
      <c r="G1302" s="1" t="s">
        <v>4867</v>
      </c>
      <c r="H1302" s="1" t="s">
        <v>4868</v>
      </c>
    </row>
    <row r="1303" spans="1:8">
      <c r="A1303" s="1" t="s">
        <v>4869</v>
      </c>
      <c r="B1303" s="1" t="s">
        <v>767</v>
      </c>
      <c r="C1303" s="1" t="s">
        <v>257</v>
      </c>
      <c r="D1303" s="1"/>
      <c r="E1303" s="1" t="s">
        <v>4870</v>
      </c>
      <c r="F1303" s="1" t="s">
        <v>4871</v>
      </c>
      <c r="G1303" s="1" t="s">
        <v>4872</v>
      </c>
      <c r="H1303" s="1" t="s">
        <v>514</v>
      </c>
    </row>
    <row r="1304" spans="1:8">
      <c r="A1304" s="1" t="s">
        <v>4873</v>
      </c>
      <c r="B1304" s="1" t="s">
        <v>110</v>
      </c>
      <c r="C1304" s="1" t="s">
        <v>18</v>
      </c>
      <c r="D1304" s="1"/>
      <c r="E1304" s="1" t="s">
        <v>4874</v>
      </c>
      <c r="F1304" s="1" t="s">
        <v>4875</v>
      </c>
      <c r="G1304" s="1" t="s">
        <v>4876</v>
      </c>
      <c r="H1304" s="1" t="s">
        <v>4179</v>
      </c>
    </row>
    <row r="1305" spans="1:8" ht="30">
      <c r="A1305" s="1" t="s">
        <v>4877</v>
      </c>
      <c r="B1305" s="1" t="s">
        <v>180</v>
      </c>
      <c r="C1305" s="1" t="s">
        <v>149</v>
      </c>
      <c r="D1305" s="1"/>
      <c r="E1305" s="1" t="s">
        <v>4878</v>
      </c>
      <c r="F1305" s="1" t="s">
        <v>4879</v>
      </c>
      <c r="G1305" s="2" t="s">
        <v>4880</v>
      </c>
      <c r="H1305" s="1" t="s">
        <v>467</v>
      </c>
    </row>
    <row r="1306" spans="1:8">
      <c r="A1306" s="1" t="s">
        <v>4881</v>
      </c>
      <c r="B1306" s="1"/>
      <c r="C1306" s="1" t="s">
        <v>18</v>
      </c>
      <c r="D1306" s="1"/>
      <c r="E1306" s="1" t="s">
        <v>4882</v>
      </c>
      <c r="F1306" s="1" t="s">
        <v>4883</v>
      </c>
      <c r="G1306" s="1" t="s">
        <v>4884</v>
      </c>
      <c r="H1306" s="1" t="s">
        <v>319</v>
      </c>
    </row>
    <row r="1307" spans="1:8">
      <c r="A1307" s="1" t="s">
        <v>4885</v>
      </c>
      <c r="B1307" s="1" t="s">
        <v>194</v>
      </c>
      <c r="C1307" s="1" t="s">
        <v>10</v>
      </c>
      <c r="D1307" s="1"/>
      <c r="E1307" s="1" t="s">
        <v>4886</v>
      </c>
      <c r="F1307" s="1" t="s">
        <v>4887</v>
      </c>
      <c r="G1307" s="1" t="s">
        <v>4888</v>
      </c>
      <c r="H1307" s="1" t="s">
        <v>4889</v>
      </c>
    </row>
    <row r="1308" spans="1:8">
      <c r="A1308" s="1" t="s">
        <v>4890</v>
      </c>
      <c r="B1308" s="1" t="s">
        <v>105</v>
      </c>
      <c r="C1308" s="1" t="s">
        <v>18</v>
      </c>
      <c r="D1308" s="1"/>
      <c r="E1308" s="1" t="s">
        <v>4891</v>
      </c>
      <c r="F1308" s="1" t="s">
        <v>4892</v>
      </c>
      <c r="G1308" s="1" t="s">
        <v>4893</v>
      </c>
      <c r="H1308" s="1" t="s">
        <v>382</v>
      </c>
    </row>
    <row r="1309" spans="1:8">
      <c r="A1309" s="1" t="s">
        <v>4894</v>
      </c>
      <c r="B1309" s="1" t="s">
        <v>45</v>
      </c>
      <c r="C1309" s="1" t="s">
        <v>18</v>
      </c>
      <c r="D1309" s="1"/>
      <c r="E1309" s="1" t="s">
        <v>4895</v>
      </c>
      <c r="F1309" s="1" t="s">
        <v>4896</v>
      </c>
      <c r="G1309" s="1" t="s">
        <v>4897</v>
      </c>
      <c r="H1309" s="1" t="s">
        <v>928</v>
      </c>
    </row>
    <row r="1310" spans="1:8">
      <c r="A1310" s="1" t="s">
        <v>4898</v>
      </c>
      <c r="B1310" s="1"/>
      <c r="C1310" s="1" t="s">
        <v>18</v>
      </c>
      <c r="D1310" s="1"/>
      <c r="E1310" s="1" t="s">
        <v>4899</v>
      </c>
      <c r="F1310" s="1" t="s">
        <v>4900</v>
      </c>
      <c r="G1310" s="1" t="s">
        <v>4901</v>
      </c>
      <c r="H1310" s="1" t="s">
        <v>489</v>
      </c>
    </row>
    <row r="1311" spans="1:8">
      <c r="A1311" s="1" t="s">
        <v>4902</v>
      </c>
      <c r="B1311" s="1" t="s">
        <v>4903</v>
      </c>
      <c r="C1311" s="1" t="s">
        <v>10</v>
      </c>
      <c r="D1311" s="1"/>
      <c r="E1311" s="1" t="s">
        <v>4904</v>
      </c>
      <c r="F1311" s="1" t="s">
        <v>4905</v>
      </c>
      <c r="G1311" s="1" t="s">
        <v>4906</v>
      </c>
      <c r="H1311" s="1" t="s">
        <v>4907</v>
      </c>
    </row>
    <row r="1312" spans="1:8">
      <c r="A1312" s="1" t="s">
        <v>4908</v>
      </c>
      <c r="B1312" s="1" t="s">
        <v>2362</v>
      </c>
      <c r="C1312" s="1" t="s">
        <v>18</v>
      </c>
      <c r="D1312" s="1"/>
      <c r="E1312" s="1" t="s">
        <v>4909</v>
      </c>
      <c r="F1312" s="1" t="s">
        <v>4910</v>
      </c>
      <c r="G1312" s="1" t="s">
        <v>4911</v>
      </c>
      <c r="H1312" s="1" t="s">
        <v>4912</v>
      </c>
    </row>
    <row r="1313" spans="1:8">
      <c r="A1313" s="1" t="s">
        <v>4913</v>
      </c>
      <c r="B1313" s="1" t="s">
        <v>45</v>
      </c>
      <c r="C1313" s="1" t="s">
        <v>18</v>
      </c>
      <c r="D1313" s="1"/>
      <c r="E1313" s="1" t="s">
        <v>4914</v>
      </c>
      <c r="F1313" s="1" t="s">
        <v>4915</v>
      </c>
      <c r="G1313" s="1"/>
      <c r="H1313" s="1"/>
    </row>
    <row r="1314" spans="1:8">
      <c r="A1314" s="1" t="s">
        <v>4916</v>
      </c>
      <c r="B1314" s="1" t="s">
        <v>421</v>
      </c>
      <c r="C1314" s="1" t="s">
        <v>511</v>
      </c>
      <c r="D1314" s="1"/>
      <c r="E1314" s="1" t="s">
        <v>4917</v>
      </c>
      <c r="F1314" s="1" t="s">
        <v>4918</v>
      </c>
      <c r="G1314" s="1" t="s">
        <v>4919</v>
      </c>
      <c r="H1314" s="1" t="s">
        <v>684</v>
      </c>
    </row>
    <row r="1315" spans="1:8">
      <c r="A1315" s="1" t="s">
        <v>4920</v>
      </c>
      <c r="B1315" s="1" t="s">
        <v>4921</v>
      </c>
      <c r="C1315" s="1" t="s">
        <v>10</v>
      </c>
      <c r="D1315" s="1"/>
      <c r="E1315" s="1" t="s">
        <v>4922</v>
      </c>
      <c r="F1315" s="1" t="s">
        <v>4923</v>
      </c>
      <c r="G1315" s="1" t="s">
        <v>4924</v>
      </c>
      <c r="H1315" s="1" t="s">
        <v>2454</v>
      </c>
    </row>
    <row r="1316" spans="1:8">
      <c r="A1316" s="1" t="s">
        <v>4925</v>
      </c>
      <c r="B1316" s="1" t="s">
        <v>9</v>
      </c>
      <c r="C1316" s="1" t="s">
        <v>10</v>
      </c>
      <c r="D1316" s="1"/>
      <c r="E1316" s="1" t="s">
        <v>4926</v>
      </c>
      <c r="F1316" s="1" t="s">
        <v>4927</v>
      </c>
      <c r="G1316" s="1" t="s">
        <v>4928</v>
      </c>
      <c r="H1316" s="1" t="s">
        <v>4929</v>
      </c>
    </row>
    <row r="1317" spans="1:8">
      <c r="A1317" s="1" t="s">
        <v>4930</v>
      </c>
      <c r="B1317" s="1"/>
      <c r="C1317" s="1" t="s">
        <v>511</v>
      </c>
      <c r="D1317" s="1"/>
      <c r="E1317" s="1" t="s">
        <v>4931</v>
      </c>
      <c r="F1317" s="1" t="s">
        <v>4932</v>
      </c>
      <c r="G1317" s="1" t="s">
        <v>4933</v>
      </c>
      <c r="H1317" s="1" t="s">
        <v>4934</v>
      </c>
    </row>
    <row r="1318" spans="1:8">
      <c r="A1318" s="1" t="s">
        <v>4935</v>
      </c>
      <c r="B1318" s="1" t="s">
        <v>3671</v>
      </c>
      <c r="C1318" s="1" t="s">
        <v>18</v>
      </c>
      <c r="D1318" s="1"/>
      <c r="E1318" s="1" t="s">
        <v>4936</v>
      </c>
      <c r="F1318" s="1" t="s">
        <v>4937</v>
      </c>
      <c r="G1318" s="1"/>
      <c r="H1318" s="1"/>
    </row>
    <row r="1319" spans="1:8">
      <c r="A1319" s="1" t="s">
        <v>4938</v>
      </c>
      <c r="B1319" s="1" t="s">
        <v>4939</v>
      </c>
      <c r="C1319" s="1" t="s">
        <v>18</v>
      </c>
      <c r="D1319" s="1"/>
      <c r="E1319" s="1" t="s">
        <v>4940</v>
      </c>
      <c r="F1319" s="1" t="s">
        <v>4941</v>
      </c>
      <c r="G1319" s="1" t="s">
        <v>4942</v>
      </c>
      <c r="H1319" s="1" t="s">
        <v>4943</v>
      </c>
    </row>
    <row r="1320" spans="1:8">
      <c r="A1320" s="1" t="s">
        <v>4944</v>
      </c>
      <c r="B1320" s="1" t="s">
        <v>4945</v>
      </c>
      <c r="C1320" s="1" t="s">
        <v>149</v>
      </c>
      <c r="D1320" s="1"/>
      <c r="E1320" s="1" t="s">
        <v>4946</v>
      </c>
      <c r="F1320" s="1" t="s">
        <v>4947</v>
      </c>
      <c r="G1320" s="1" t="s">
        <v>4948</v>
      </c>
      <c r="H1320" s="1" t="s">
        <v>4760</v>
      </c>
    </row>
    <row r="1321" spans="1:8">
      <c r="A1321" s="1" t="s">
        <v>4949</v>
      </c>
      <c r="B1321" s="1" t="s">
        <v>9</v>
      </c>
      <c r="C1321" s="1" t="s">
        <v>4950</v>
      </c>
      <c r="D1321" s="1"/>
      <c r="E1321" s="1" t="s">
        <v>4951</v>
      </c>
      <c r="F1321" s="1" t="s">
        <v>4952</v>
      </c>
      <c r="G1321" s="1" t="s">
        <v>4953</v>
      </c>
      <c r="H1321" s="1" t="s">
        <v>4954</v>
      </c>
    </row>
    <row r="1322" spans="1:8">
      <c r="A1322" s="1" t="s">
        <v>2055</v>
      </c>
      <c r="B1322" s="1" t="s">
        <v>4955</v>
      </c>
      <c r="C1322" s="1" t="s">
        <v>18</v>
      </c>
      <c r="D1322" s="1"/>
      <c r="E1322" s="1" t="s">
        <v>4956</v>
      </c>
      <c r="F1322" s="1" t="s">
        <v>4957</v>
      </c>
      <c r="G1322" s="1" t="s">
        <v>4958</v>
      </c>
      <c r="H1322" s="1" t="s">
        <v>4959</v>
      </c>
    </row>
    <row r="1323" spans="1:8">
      <c r="A1323" s="1" t="s">
        <v>4960</v>
      </c>
      <c r="B1323" s="1" t="s">
        <v>4961</v>
      </c>
      <c r="C1323" s="1" t="s">
        <v>18</v>
      </c>
      <c r="D1323" s="1"/>
      <c r="E1323" s="1" t="s">
        <v>4962</v>
      </c>
      <c r="F1323" s="1" t="s">
        <v>4963</v>
      </c>
      <c r="G1323" s="1" t="s">
        <v>4964</v>
      </c>
      <c r="H1323" s="1" t="s">
        <v>4965</v>
      </c>
    </row>
    <row r="1324" spans="1:8">
      <c r="A1324" s="1" t="s">
        <v>4966</v>
      </c>
      <c r="B1324" s="1" t="s">
        <v>284</v>
      </c>
      <c r="C1324" s="1" t="s">
        <v>2256</v>
      </c>
      <c r="D1324" s="1"/>
      <c r="E1324" s="1" t="s">
        <v>4967</v>
      </c>
      <c r="F1324" s="1" t="s">
        <v>4968</v>
      </c>
      <c r="G1324" s="1" t="s">
        <v>4969</v>
      </c>
      <c r="H1324" s="1" t="s">
        <v>4970</v>
      </c>
    </row>
    <row r="1325" spans="1:8">
      <c r="A1325" s="1" t="s">
        <v>4971</v>
      </c>
      <c r="B1325" s="1" t="s">
        <v>4972</v>
      </c>
      <c r="C1325" s="1" t="s">
        <v>18</v>
      </c>
      <c r="D1325" s="1"/>
      <c r="E1325" s="1" t="s">
        <v>4973</v>
      </c>
      <c r="F1325" s="1" t="s">
        <v>4974</v>
      </c>
      <c r="G1325" s="1" t="s">
        <v>4975</v>
      </c>
      <c r="H1325" s="1" t="s">
        <v>4243</v>
      </c>
    </row>
    <row r="1326" spans="1:8">
      <c r="A1326" s="1" t="s">
        <v>4976</v>
      </c>
      <c r="B1326" s="1" t="s">
        <v>95</v>
      </c>
      <c r="C1326" s="1" t="s">
        <v>262</v>
      </c>
      <c r="D1326" s="1"/>
      <c r="E1326" s="1" t="s">
        <v>4977</v>
      </c>
      <c r="F1326" s="1" t="s">
        <v>4978</v>
      </c>
      <c r="G1326" s="1" t="s">
        <v>4979</v>
      </c>
      <c r="H1326" s="1" t="s">
        <v>390</v>
      </c>
    </row>
    <row r="1327" spans="1:8">
      <c r="A1327" s="1" t="s">
        <v>4980</v>
      </c>
      <c r="B1327" s="1" t="s">
        <v>194</v>
      </c>
      <c r="C1327" s="1" t="s">
        <v>262</v>
      </c>
      <c r="D1327" s="1"/>
      <c r="E1327" s="1" t="s">
        <v>4981</v>
      </c>
      <c r="F1327" s="1" t="s">
        <v>4982</v>
      </c>
      <c r="G1327" s="1" t="s">
        <v>4983</v>
      </c>
      <c r="H1327" s="1" t="s">
        <v>305</v>
      </c>
    </row>
    <row r="1328" spans="1:8">
      <c r="A1328" s="1" t="s">
        <v>4984</v>
      </c>
      <c r="B1328" s="1" t="s">
        <v>204</v>
      </c>
      <c r="C1328" s="1" t="s">
        <v>18</v>
      </c>
      <c r="D1328" s="1"/>
      <c r="E1328" s="1" t="s">
        <v>4985</v>
      </c>
      <c r="F1328" s="1" t="s">
        <v>4986</v>
      </c>
      <c r="G1328" s="1" t="s">
        <v>4987</v>
      </c>
      <c r="H1328" s="1" t="s">
        <v>528</v>
      </c>
    </row>
    <row r="1329" spans="1:8">
      <c r="A1329" s="1" t="s">
        <v>4988</v>
      </c>
      <c r="B1329" s="1" t="s">
        <v>1144</v>
      </c>
      <c r="C1329" s="1" t="s">
        <v>149</v>
      </c>
      <c r="D1329" s="1"/>
      <c r="E1329" s="1" t="s">
        <v>4989</v>
      </c>
      <c r="F1329" s="1" t="s">
        <v>4990</v>
      </c>
      <c r="G1329" s="1" t="s">
        <v>4991</v>
      </c>
      <c r="H1329" s="1" t="s">
        <v>4992</v>
      </c>
    </row>
    <row r="1330" spans="1:8">
      <c r="A1330" s="1" t="s">
        <v>4993</v>
      </c>
      <c r="B1330" s="1" t="s">
        <v>169</v>
      </c>
      <c r="C1330" s="1" t="s">
        <v>18</v>
      </c>
      <c r="D1330" s="1"/>
      <c r="E1330" s="1" t="s">
        <v>4994</v>
      </c>
      <c r="F1330" s="1" t="s">
        <v>4995</v>
      </c>
      <c r="G1330" s="1" t="s">
        <v>4996</v>
      </c>
      <c r="H1330" s="1" t="s">
        <v>571</v>
      </c>
    </row>
    <row r="1331" spans="1:8">
      <c r="A1331" s="1" t="s">
        <v>4997</v>
      </c>
      <c r="B1331" s="1"/>
      <c r="C1331" s="1" t="s">
        <v>262</v>
      </c>
      <c r="D1331" s="1"/>
      <c r="E1331" s="1" t="s">
        <v>4998</v>
      </c>
      <c r="F1331" s="1" t="s">
        <v>4999</v>
      </c>
      <c r="G1331" s="1" t="s">
        <v>5000</v>
      </c>
      <c r="H1331" s="1" t="s">
        <v>1251</v>
      </c>
    </row>
    <row r="1332" spans="1:8">
      <c r="A1332" s="1" t="s">
        <v>5001</v>
      </c>
      <c r="B1332" s="1" t="s">
        <v>2304</v>
      </c>
      <c r="C1332" s="1" t="s">
        <v>10</v>
      </c>
      <c r="D1332" s="1"/>
      <c r="E1332" s="1" t="s">
        <v>5002</v>
      </c>
      <c r="F1332" s="1" t="s">
        <v>5003</v>
      </c>
      <c r="G1332" s="1" t="s">
        <v>5004</v>
      </c>
      <c r="H1332" s="1" t="s">
        <v>305</v>
      </c>
    </row>
    <row r="1333" spans="1:8">
      <c r="A1333" s="1" t="s">
        <v>5005</v>
      </c>
      <c r="B1333" s="1" t="s">
        <v>58</v>
      </c>
      <c r="C1333" s="1" t="s">
        <v>18</v>
      </c>
      <c r="D1333" s="1"/>
      <c r="E1333" s="1" t="s">
        <v>5006</v>
      </c>
      <c r="F1333" s="1" t="s">
        <v>5007</v>
      </c>
      <c r="G1333" s="1" t="s">
        <v>5008</v>
      </c>
      <c r="H1333" s="1" t="s">
        <v>4344</v>
      </c>
    </row>
    <row r="1334" spans="1:8">
      <c r="A1334" s="1" t="s">
        <v>5009</v>
      </c>
      <c r="B1334" s="1" t="s">
        <v>5010</v>
      </c>
      <c r="C1334" s="1" t="s">
        <v>18</v>
      </c>
      <c r="D1334" s="1"/>
      <c r="E1334" s="1" t="s">
        <v>5011</v>
      </c>
      <c r="F1334" s="1" t="s">
        <v>5012</v>
      </c>
      <c r="G1334" s="1" t="s">
        <v>5013</v>
      </c>
      <c r="H1334" s="1"/>
    </row>
    <row r="1335" spans="1:8">
      <c r="A1335" s="1" t="s">
        <v>5014</v>
      </c>
      <c r="B1335" s="1" t="s">
        <v>4567</v>
      </c>
      <c r="C1335" s="1" t="s">
        <v>330</v>
      </c>
      <c r="D1335" s="1"/>
      <c r="E1335" s="1" t="s">
        <v>5015</v>
      </c>
      <c r="F1335" s="1" t="s">
        <v>5016</v>
      </c>
      <c r="G1335" s="1" t="s">
        <v>5017</v>
      </c>
      <c r="H1335" s="1" t="s">
        <v>616</v>
      </c>
    </row>
    <row r="1336" spans="1:8">
      <c r="A1336" s="1" t="s">
        <v>5018</v>
      </c>
      <c r="B1336" s="1" t="s">
        <v>9</v>
      </c>
      <c r="C1336" s="1" t="s">
        <v>18</v>
      </c>
      <c r="D1336" s="1"/>
      <c r="E1336" s="1" t="s">
        <v>5019</v>
      </c>
      <c r="F1336" s="1" t="s">
        <v>5020</v>
      </c>
      <c r="G1336" s="1" t="s">
        <v>5021</v>
      </c>
      <c r="H1336" s="1" t="s">
        <v>2244</v>
      </c>
    </row>
    <row r="1337" spans="1:8">
      <c r="A1337" s="1" t="s">
        <v>5022</v>
      </c>
      <c r="B1337" s="1" t="s">
        <v>132</v>
      </c>
      <c r="C1337" s="1" t="s">
        <v>18</v>
      </c>
      <c r="D1337" s="1"/>
      <c r="E1337" s="1" t="s">
        <v>5023</v>
      </c>
      <c r="F1337" s="1" t="s">
        <v>5024</v>
      </c>
      <c r="G1337" s="1" t="s">
        <v>5025</v>
      </c>
      <c r="H1337" s="1" t="s">
        <v>5026</v>
      </c>
    </row>
    <row r="1338" spans="1:8">
      <c r="A1338" s="1" t="s">
        <v>5027</v>
      </c>
      <c r="B1338" s="1" t="s">
        <v>439</v>
      </c>
      <c r="C1338" s="1" t="s">
        <v>262</v>
      </c>
      <c r="D1338" s="1"/>
      <c r="E1338" s="1" t="s">
        <v>5028</v>
      </c>
      <c r="F1338" s="1" t="s">
        <v>5029</v>
      </c>
      <c r="G1338" s="1" t="s">
        <v>5030</v>
      </c>
      <c r="H1338" s="1" t="s">
        <v>265</v>
      </c>
    </row>
    <row r="1339" spans="1:8">
      <c r="A1339" s="1" t="s">
        <v>5031</v>
      </c>
      <c r="B1339" s="1" t="s">
        <v>1726</v>
      </c>
      <c r="C1339" s="1" t="s">
        <v>18</v>
      </c>
      <c r="D1339" s="1"/>
      <c r="E1339" s="1" t="s">
        <v>5032</v>
      </c>
      <c r="F1339" s="1" t="s">
        <v>5033</v>
      </c>
      <c r="G1339" s="1" t="s">
        <v>5034</v>
      </c>
      <c r="H1339" s="1" t="s">
        <v>18</v>
      </c>
    </row>
    <row r="1340" spans="1:8">
      <c r="A1340" s="1" t="s">
        <v>5035</v>
      </c>
      <c r="B1340" s="1" t="s">
        <v>5036</v>
      </c>
      <c r="C1340" s="1" t="s">
        <v>10</v>
      </c>
      <c r="D1340" s="1"/>
      <c r="E1340" s="1" t="s">
        <v>5037</v>
      </c>
      <c r="F1340" s="1" t="s">
        <v>5038</v>
      </c>
      <c r="G1340" s="1" t="s">
        <v>5039</v>
      </c>
      <c r="H1340" s="1"/>
    </row>
    <row r="1341" spans="1:8">
      <c r="A1341" s="1" t="s">
        <v>5040</v>
      </c>
      <c r="B1341" s="1"/>
      <c r="C1341" s="1" t="s">
        <v>10</v>
      </c>
      <c r="D1341" s="1"/>
      <c r="E1341" s="1" t="s">
        <v>5041</v>
      </c>
      <c r="F1341" s="1" t="s">
        <v>5042</v>
      </c>
      <c r="G1341" s="1" t="s">
        <v>5043</v>
      </c>
      <c r="H1341" s="1" t="s">
        <v>5044</v>
      </c>
    </row>
    <row r="1342" spans="1:8">
      <c r="A1342" s="1" t="s">
        <v>5045</v>
      </c>
      <c r="B1342" s="1" t="s">
        <v>397</v>
      </c>
      <c r="C1342" s="1" t="s">
        <v>18</v>
      </c>
      <c r="D1342" s="1"/>
      <c r="E1342" s="1" t="s">
        <v>5046</v>
      </c>
      <c r="F1342" s="1" t="s">
        <v>5047</v>
      </c>
      <c r="G1342" s="1" t="s">
        <v>5048</v>
      </c>
      <c r="H1342" s="1" t="s">
        <v>18</v>
      </c>
    </row>
    <row r="1343" spans="1:8">
      <c r="A1343" s="1" t="s">
        <v>5049</v>
      </c>
      <c r="B1343" s="1" t="s">
        <v>5050</v>
      </c>
      <c r="C1343" s="1" t="s">
        <v>10</v>
      </c>
      <c r="D1343" s="1"/>
      <c r="E1343" s="1" t="s">
        <v>5051</v>
      </c>
      <c r="F1343" s="1" t="s">
        <v>5052</v>
      </c>
      <c r="G1343" s="1" t="s">
        <v>5053</v>
      </c>
      <c r="H1343" s="1" t="s">
        <v>5054</v>
      </c>
    </row>
    <row r="1344" spans="1:8">
      <c r="A1344" s="1" t="s">
        <v>5055</v>
      </c>
      <c r="B1344" s="1" t="s">
        <v>5056</v>
      </c>
      <c r="C1344" s="1" t="s">
        <v>149</v>
      </c>
      <c r="D1344" s="1"/>
      <c r="E1344" s="1" t="s">
        <v>5057</v>
      </c>
      <c r="F1344" s="1" t="s">
        <v>5058</v>
      </c>
      <c r="G1344" s="1" t="s">
        <v>5043</v>
      </c>
      <c r="H1344" s="1" t="s">
        <v>5059</v>
      </c>
    </row>
    <row r="1345" spans="1:8">
      <c r="A1345" s="1" t="s">
        <v>5060</v>
      </c>
      <c r="B1345" s="1" t="s">
        <v>5061</v>
      </c>
      <c r="C1345" s="1" t="s">
        <v>149</v>
      </c>
      <c r="D1345" s="1"/>
      <c r="E1345" s="1" t="s">
        <v>5062</v>
      </c>
      <c r="F1345" s="1" t="s">
        <v>5063</v>
      </c>
      <c r="G1345" s="1"/>
      <c r="H1345" s="1"/>
    </row>
    <row r="1346" spans="1:8">
      <c r="A1346" s="1" t="s">
        <v>5064</v>
      </c>
      <c r="B1346" s="1" t="s">
        <v>5065</v>
      </c>
      <c r="C1346" s="1" t="s">
        <v>18</v>
      </c>
      <c r="D1346" s="1"/>
      <c r="E1346" s="1" t="s">
        <v>5066</v>
      </c>
      <c r="F1346" s="1" t="s">
        <v>5067</v>
      </c>
      <c r="G1346" s="1" t="s">
        <v>5068</v>
      </c>
      <c r="H1346" s="1" t="s">
        <v>5069</v>
      </c>
    </row>
    <row r="1347" spans="1:8">
      <c r="A1347" s="1" t="s">
        <v>5070</v>
      </c>
      <c r="B1347" s="1" t="s">
        <v>45</v>
      </c>
      <c r="C1347" s="1" t="s">
        <v>18</v>
      </c>
      <c r="D1347" s="1"/>
      <c r="E1347" s="1" t="s">
        <v>5071</v>
      </c>
      <c r="F1347" s="1" t="s">
        <v>5072</v>
      </c>
      <c r="G1347" s="1" t="s">
        <v>5073</v>
      </c>
      <c r="H1347" s="1" t="s">
        <v>2364</v>
      </c>
    </row>
    <row r="1348" spans="1:8">
      <c r="A1348" s="1" t="s">
        <v>5074</v>
      </c>
      <c r="B1348" s="1" t="s">
        <v>204</v>
      </c>
      <c r="C1348" s="1" t="s">
        <v>233</v>
      </c>
      <c r="D1348" s="1"/>
      <c r="E1348" s="1" t="s">
        <v>5075</v>
      </c>
      <c r="F1348" s="1" t="s">
        <v>5076</v>
      </c>
      <c r="G1348" s="1" t="s">
        <v>5077</v>
      </c>
      <c r="H1348" s="1" t="s">
        <v>233</v>
      </c>
    </row>
    <row r="1349" spans="1:8">
      <c r="A1349" s="1" t="s">
        <v>5078</v>
      </c>
      <c r="B1349" s="1" t="s">
        <v>9</v>
      </c>
      <c r="C1349" s="1" t="s">
        <v>10</v>
      </c>
      <c r="D1349" s="1"/>
      <c r="E1349" s="1" t="s">
        <v>5079</v>
      </c>
      <c r="F1349" s="1" t="s">
        <v>5080</v>
      </c>
      <c r="G1349" s="1" t="s">
        <v>5081</v>
      </c>
      <c r="H1349" s="1" t="s">
        <v>10</v>
      </c>
    </row>
    <row r="1350" spans="1:8">
      <c r="A1350" s="1" t="s">
        <v>5082</v>
      </c>
      <c r="B1350" s="1"/>
      <c r="C1350" s="1" t="s">
        <v>149</v>
      </c>
      <c r="D1350" s="1"/>
      <c r="E1350" s="1" t="s">
        <v>5083</v>
      </c>
      <c r="F1350" s="1" t="s">
        <v>5084</v>
      </c>
      <c r="G1350" s="1" t="s">
        <v>5085</v>
      </c>
      <c r="H1350" s="1" t="s">
        <v>153</v>
      </c>
    </row>
    <row r="1351" spans="1:8" ht="30">
      <c r="A1351" s="1" t="s">
        <v>5086</v>
      </c>
      <c r="B1351" s="1" t="s">
        <v>316</v>
      </c>
      <c r="C1351" s="1" t="s">
        <v>10</v>
      </c>
      <c r="D1351" s="1"/>
      <c r="E1351" s="1" t="s">
        <v>5087</v>
      </c>
      <c r="F1351" s="1" t="s">
        <v>5088</v>
      </c>
      <c r="G1351" s="2" t="s">
        <v>5089</v>
      </c>
      <c r="H1351" s="1" t="s">
        <v>10</v>
      </c>
    </row>
    <row r="1352" spans="1:8">
      <c r="A1352" s="1" t="s">
        <v>5090</v>
      </c>
      <c r="B1352" s="1" t="s">
        <v>5091</v>
      </c>
      <c r="C1352" s="1" t="s">
        <v>149</v>
      </c>
      <c r="D1352" s="1"/>
      <c r="E1352" s="1" t="s">
        <v>5092</v>
      </c>
      <c r="F1352" s="1" t="s">
        <v>5093</v>
      </c>
      <c r="G1352" s="1" t="s">
        <v>5094</v>
      </c>
      <c r="H1352" s="1" t="s">
        <v>2717</v>
      </c>
    </row>
    <row r="1353" spans="1:8">
      <c r="A1353" s="1" t="s">
        <v>5095</v>
      </c>
      <c r="B1353" s="1"/>
      <c r="C1353" s="1"/>
      <c r="D1353" s="1"/>
      <c r="E1353" s="1" t="s">
        <v>5096</v>
      </c>
      <c r="F1353" s="1" t="s">
        <v>5097</v>
      </c>
      <c r="G1353" s="1" t="s">
        <v>5098</v>
      </c>
      <c r="H1353" s="1" t="s">
        <v>5099</v>
      </c>
    </row>
    <row r="1354" spans="1:8">
      <c r="A1354" s="1" t="s">
        <v>5100</v>
      </c>
      <c r="B1354" s="1" t="s">
        <v>397</v>
      </c>
      <c r="C1354" s="1" t="s">
        <v>10</v>
      </c>
      <c r="D1354" s="1"/>
      <c r="E1354" s="1" t="s">
        <v>5101</v>
      </c>
      <c r="F1354" s="1" t="s">
        <v>5102</v>
      </c>
      <c r="G1354" s="1" t="s">
        <v>5103</v>
      </c>
      <c r="H1354" s="1" t="s">
        <v>3140</v>
      </c>
    </row>
    <row r="1355" spans="1:8">
      <c r="A1355" s="1" t="s">
        <v>5104</v>
      </c>
      <c r="B1355" s="1" t="s">
        <v>204</v>
      </c>
      <c r="C1355" s="1" t="s">
        <v>10</v>
      </c>
      <c r="D1355" s="1"/>
      <c r="E1355" s="1" t="s">
        <v>5105</v>
      </c>
      <c r="F1355" s="1" t="s">
        <v>5106</v>
      </c>
      <c r="G1355" s="1" t="s">
        <v>5107</v>
      </c>
      <c r="H1355" s="1" t="s">
        <v>153</v>
      </c>
    </row>
    <row r="1356" spans="1:8">
      <c r="A1356" s="1" t="s">
        <v>5108</v>
      </c>
      <c r="B1356" s="1" t="s">
        <v>5109</v>
      </c>
      <c r="C1356" s="1" t="s">
        <v>511</v>
      </c>
      <c r="D1356" s="1"/>
      <c r="E1356" s="1" t="s">
        <v>5110</v>
      </c>
      <c r="F1356" s="1" t="s">
        <v>5111</v>
      </c>
      <c r="G1356" s="1" t="s">
        <v>5112</v>
      </c>
      <c r="H1356" s="1" t="s">
        <v>639</v>
      </c>
    </row>
    <row r="1357" spans="1:8">
      <c r="A1357" s="1" t="s">
        <v>5113</v>
      </c>
      <c r="B1357" s="1" t="s">
        <v>3154</v>
      </c>
      <c r="C1357" s="1" t="s">
        <v>18</v>
      </c>
      <c r="D1357" s="1"/>
      <c r="E1357" s="1" t="s">
        <v>5114</v>
      </c>
      <c r="F1357" s="1" t="s">
        <v>5115</v>
      </c>
      <c r="G1357" s="1" t="s">
        <v>5116</v>
      </c>
      <c r="H1357" s="1" t="s">
        <v>620</v>
      </c>
    </row>
    <row r="1358" spans="1:8">
      <c r="A1358" s="1" t="s">
        <v>5117</v>
      </c>
      <c r="B1358" s="1" t="s">
        <v>117</v>
      </c>
      <c r="C1358" s="1" t="s">
        <v>10</v>
      </c>
      <c r="D1358" s="1"/>
      <c r="E1358" s="1" t="s">
        <v>5118</v>
      </c>
      <c r="F1358" s="1" t="s">
        <v>5119</v>
      </c>
      <c r="G1358" s="1" t="s">
        <v>5120</v>
      </c>
      <c r="H1358" s="1" t="s">
        <v>1210</v>
      </c>
    </row>
    <row r="1359" spans="1:8">
      <c r="A1359" s="1" t="s">
        <v>5121</v>
      </c>
      <c r="B1359" s="1"/>
      <c r="C1359" s="1" t="s">
        <v>10</v>
      </c>
      <c r="D1359" s="1"/>
      <c r="E1359" s="1" t="s">
        <v>5122</v>
      </c>
      <c r="F1359" s="1" t="s">
        <v>5123</v>
      </c>
      <c r="G1359" s="1" t="s">
        <v>5124</v>
      </c>
      <c r="H1359" s="1" t="s">
        <v>10</v>
      </c>
    </row>
    <row r="1360" spans="1:8">
      <c r="A1360" s="1" t="s">
        <v>5125</v>
      </c>
      <c r="B1360" s="1" t="s">
        <v>1122</v>
      </c>
      <c r="C1360" s="1" t="s">
        <v>149</v>
      </c>
      <c r="D1360" s="1"/>
      <c r="E1360" s="1" t="s">
        <v>5126</v>
      </c>
      <c r="F1360" s="1" t="s">
        <v>5127</v>
      </c>
      <c r="G1360" s="1" t="s">
        <v>5128</v>
      </c>
      <c r="H1360" s="1" t="s">
        <v>467</v>
      </c>
    </row>
    <row r="1361" spans="1:8">
      <c r="A1361" s="1" t="s">
        <v>5129</v>
      </c>
      <c r="B1361" s="1"/>
      <c r="C1361" s="1" t="s">
        <v>10</v>
      </c>
      <c r="D1361" s="1"/>
      <c r="E1361" s="1" t="s">
        <v>5130</v>
      </c>
      <c r="F1361" s="1" t="s">
        <v>5131</v>
      </c>
      <c r="G1361" s="1" t="s">
        <v>5132</v>
      </c>
      <c r="H1361" s="1"/>
    </row>
    <row r="1362" spans="1:8">
      <c r="A1362" s="1" t="s">
        <v>5133</v>
      </c>
      <c r="B1362" s="1" t="s">
        <v>194</v>
      </c>
      <c r="C1362" s="1" t="s">
        <v>18</v>
      </c>
      <c r="D1362" s="1"/>
      <c r="E1362" s="1" t="s">
        <v>5134</v>
      </c>
      <c r="F1362" s="1" t="s">
        <v>5135</v>
      </c>
      <c r="G1362" s="1" t="s">
        <v>5136</v>
      </c>
      <c r="H1362" s="1" t="s">
        <v>357</v>
      </c>
    </row>
    <row r="1363" spans="1:8">
      <c r="A1363" s="1" t="s">
        <v>5137</v>
      </c>
      <c r="B1363" s="1" t="s">
        <v>245</v>
      </c>
      <c r="C1363" s="1" t="s">
        <v>10</v>
      </c>
      <c r="D1363" s="1"/>
      <c r="E1363" s="1" t="s">
        <v>5138</v>
      </c>
      <c r="F1363" s="1" t="s">
        <v>5139</v>
      </c>
      <c r="G1363" s="1" t="s">
        <v>5140</v>
      </c>
      <c r="H1363" s="1" t="s">
        <v>3363</v>
      </c>
    </row>
    <row r="1364" spans="1:8">
      <c r="A1364" s="1" t="s">
        <v>5141</v>
      </c>
      <c r="B1364" s="1" t="s">
        <v>534</v>
      </c>
      <c r="C1364" s="1" t="s">
        <v>149</v>
      </c>
      <c r="D1364" s="1"/>
      <c r="E1364" s="1" t="s">
        <v>5142</v>
      </c>
      <c r="F1364" s="1" t="s">
        <v>5143</v>
      </c>
      <c r="G1364" s="1" t="s">
        <v>5144</v>
      </c>
      <c r="H1364" s="1" t="s">
        <v>149</v>
      </c>
    </row>
    <row r="1365" spans="1:8" ht="30">
      <c r="A1365" s="1" t="s">
        <v>5145</v>
      </c>
      <c r="B1365" s="1" t="s">
        <v>9</v>
      </c>
      <c r="C1365" s="1" t="s">
        <v>10</v>
      </c>
      <c r="D1365" s="1"/>
      <c r="E1365" s="1" t="s">
        <v>5146</v>
      </c>
      <c r="F1365" s="1" t="s">
        <v>5147</v>
      </c>
      <c r="G1365" s="2" t="s">
        <v>5089</v>
      </c>
      <c r="H1365" s="1" t="s">
        <v>305</v>
      </c>
    </row>
    <row r="1366" spans="1:8">
      <c r="A1366" s="1" t="s">
        <v>5148</v>
      </c>
      <c r="B1366" s="1" t="s">
        <v>3189</v>
      </c>
      <c r="C1366" s="1" t="s">
        <v>10</v>
      </c>
      <c r="D1366" s="1"/>
      <c r="E1366" s="1" t="s">
        <v>5149</v>
      </c>
      <c r="F1366" s="1" t="s">
        <v>5150</v>
      </c>
      <c r="G1366" s="1" t="s">
        <v>5151</v>
      </c>
      <c r="H1366" s="1" t="s">
        <v>5044</v>
      </c>
    </row>
    <row r="1367" spans="1:8">
      <c r="A1367" s="1" t="s">
        <v>5152</v>
      </c>
      <c r="B1367" s="1" t="s">
        <v>5153</v>
      </c>
      <c r="C1367" s="1" t="s">
        <v>18</v>
      </c>
      <c r="D1367" s="1"/>
      <c r="E1367" s="1" t="s">
        <v>5154</v>
      </c>
      <c r="F1367" s="1" t="s">
        <v>5155</v>
      </c>
      <c r="G1367" s="1" t="s">
        <v>5156</v>
      </c>
      <c r="H1367" s="1" t="s">
        <v>4816</v>
      </c>
    </row>
    <row r="1368" spans="1:8">
      <c r="A1368" s="1" t="s">
        <v>5157</v>
      </c>
      <c r="B1368" s="1" t="s">
        <v>1344</v>
      </c>
      <c r="C1368" s="1" t="s">
        <v>18</v>
      </c>
      <c r="D1368" s="1"/>
      <c r="E1368" s="1" t="s">
        <v>5158</v>
      </c>
      <c r="F1368" s="1" t="s">
        <v>5159</v>
      </c>
      <c r="G1368" s="1" t="s">
        <v>5160</v>
      </c>
      <c r="H1368" s="1" t="s">
        <v>928</v>
      </c>
    </row>
    <row r="1369" spans="1:8">
      <c r="A1369" s="1" t="s">
        <v>5161</v>
      </c>
      <c r="B1369" s="1"/>
      <c r="C1369" s="1" t="s">
        <v>18</v>
      </c>
      <c r="D1369" s="1"/>
      <c r="E1369" s="1" t="s">
        <v>5162</v>
      </c>
      <c r="F1369" s="1" t="s">
        <v>5163</v>
      </c>
      <c r="G1369" s="1" t="s">
        <v>5164</v>
      </c>
      <c r="H1369" s="1" t="s">
        <v>620</v>
      </c>
    </row>
    <row r="1370" spans="1:8">
      <c r="A1370" s="1" t="s">
        <v>5165</v>
      </c>
      <c r="B1370" s="1" t="s">
        <v>31</v>
      </c>
      <c r="C1370" s="1" t="s">
        <v>10</v>
      </c>
      <c r="D1370" s="1"/>
      <c r="E1370" s="1" t="s">
        <v>5166</v>
      </c>
      <c r="F1370" s="1" t="s">
        <v>5167</v>
      </c>
      <c r="G1370" s="1" t="s">
        <v>5168</v>
      </c>
      <c r="H1370" s="1" t="s">
        <v>305</v>
      </c>
    </row>
    <row r="1371" spans="1:8" ht="30">
      <c r="A1371" s="1" t="s">
        <v>5169</v>
      </c>
      <c r="B1371" s="1" t="s">
        <v>194</v>
      </c>
      <c r="C1371" s="1" t="s">
        <v>10</v>
      </c>
      <c r="D1371" s="1"/>
      <c r="E1371" s="1" t="s">
        <v>5170</v>
      </c>
      <c r="F1371" s="1" t="s">
        <v>5171</v>
      </c>
      <c r="G1371" s="2" t="s">
        <v>5089</v>
      </c>
      <c r="H1371" s="1" t="s">
        <v>305</v>
      </c>
    </row>
    <row r="1372" spans="1:8">
      <c r="A1372" s="1" t="s">
        <v>5172</v>
      </c>
      <c r="B1372" s="1"/>
      <c r="C1372" s="1" t="s">
        <v>18</v>
      </c>
      <c r="D1372" s="1"/>
      <c r="E1372" s="1" t="s">
        <v>5173</v>
      </c>
      <c r="F1372" s="1" t="s">
        <v>5174</v>
      </c>
      <c r="G1372" s="1" t="s">
        <v>5175</v>
      </c>
      <c r="H1372" s="1" t="s">
        <v>2729</v>
      </c>
    </row>
    <row r="1373" spans="1:8" ht="30">
      <c r="A1373" s="1" t="s">
        <v>5176</v>
      </c>
      <c r="B1373" s="1" t="s">
        <v>45</v>
      </c>
      <c r="C1373" s="1" t="s">
        <v>10</v>
      </c>
      <c r="D1373" s="1"/>
      <c r="E1373" s="1" t="s">
        <v>5177</v>
      </c>
      <c r="F1373" s="1" t="s">
        <v>5178</v>
      </c>
      <c r="G1373" s="2" t="s">
        <v>5179</v>
      </c>
      <c r="H1373" s="1" t="s">
        <v>451</v>
      </c>
    </row>
    <row r="1374" spans="1:8">
      <c r="A1374" s="1" t="s">
        <v>5180</v>
      </c>
      <c r="B1374" s="1" t="s">
        <v>245</v>
      </c>
      <c r="C1374" s="1" t="s">
        <v>257</v>
      </c>
      <c r="D1374" s="1"/>
      <c r="E1374" s="1" t="s">
        <v>5181</v>
      </c>
      <c r="F1374" s="1" t="s">
        <v>5182</v>
      </c>
      <c r="G1374" s="1" t="s">
        <v>5183</v>
      </c>
      <c r="H1374" s="1" t="s">
        <v>3091</v>
      </c>
    </row>
    <row r="1375" spans="1:8">
      <c r="A1375" s="1" t="s">
        <v>5184</v>
      </c>
      <c r="B1375" s="1"/>
      <c r="C1375" s="1" t="s">
        <v>18</v>
      </c>
      <c r="D1375" s="1"/>
      <c r="E1375" s="1" t="s">
        <v>5185</v>
      </c>
      <c r="F1375" s="1" t="s">
        <v>5186</v>
      </c>
      <c r="G1375" s="1"/>
      <c r="H1375" s="1"/>
    </row>
    <row r="1376" spans="1:8">
      <c r="A1376" s="1" t="s">
        <v>5187</v>
      </c>
      <c r="B1376" s="1"/>
      <c r="C1376" s="1" t="s">
        <v>18</v>
      </c>
      <c r="D1376" s="1"/>
      <c r="E1376" s="1" t="s">
        <v>5188</v>
      </c>
      <c r="F1376" s="1" t="s">
        <v>5189</v>
      </c>
      <c r="G1376" s="1"/>
      <c r="H1376" s="1"/>
    </row>
    <row r="1377" spans="1:8">
      <c r="A1377" s="1" t="s">
        <v>5190</v>
      </c>
      <c r="B1377" s="1" t="s">
        <v>397</v>
      </c>
      <c r="C1377" s="1" t="s">
        <v>18</v>
      </c>
      <c r="D1377" s="1"/>
      <c r="E1377" s="1" t="s">
        <v>5191</v>
      </c>
      <c r="F1377" s="1" t="s">
        <v>5192</v>
      </c>
      <c r="G1377" s="1" t="s">
        <v>5193</v>
      </c>
      <c r="H1377" s="1" t="s">
        <v>474</v>
      </c>
    </row>
    <row r="1378" spans="1:8">
      <c r="A1378" s="1" t="s">
        <v>5194</v>
      </c>
      <c r="B1378" s="1" t="s">
        <v>5195</v>
      </c>
      <c r="C1378" s="1" t="s">
        <v>511</v>
      </c>
      <c r="D1378" s="1"/>
      <c r="E1378" s="1" t="s">
        <v>5196</v>
      </c>
      <c r="F1378" s="1" t="s">
        <v>5197</v>
      </c>
      <c r="G1378" s="1" t="s">
        <v>5198</v>
      </c>
      <c r="H1378" s="1" t="s">
        <v>684</v>
      </c>
    </row>
    <row r="1379" spans="1:8">
      <c r="A1379" s="1" t="s">
        <v>5199</v>
      </c>
      <c r="B1379" s="1" t="s">
        <v>2067</v>
      </c>
      <c r="C1379" s="1" t="s">
        <v>18</v>
      </c>
      <c r="D1379" s="1"/>
      <c r="E1379" s="1" t="s">
        <v>5200</v>
      </c>
      <c r="F1379" s="1" t="s">
        <v>5201</v>
      </c>
      <c r="G1379" s="1" t="s">
        <v>5202</v>
      </c>
      <c r="H1379" s="1" t="s">
        <v>202</v>
      </c>
    </row>
    <row r="1380" spans="1:8">
      <c r="A1380" s="1" t="s">
        <v>5203</v>
      </c>
      <c r="B1380" s="1"/>
      <c r="C1380" s="1" t="s">
        <v>330</v>
      </c>
      <c r="D1380" s="1"/>
      <c r="E1380" s="1" t="s">
        <v>5204</v>
      </c>
      <c r="F1380" s="1" t="s">
        <v>5205</v>
      </c>
      <c r="G1380" s="1" t="s">
        <v>5206</v>
      </c>
      <c r="H1380" s="1" t="s">
        <v>330</v>
      </c>
    </row>
    <row r="1381" spans="1:8">
      <c r="A1381" s="1" t="s">
        <v>5207</v>
      </c>
      <c r="B1381" s="1" t="s">
        <v>31</v>
      </c>
      <c r="C1381" s="1" t="s">
        <v>257</v>
      </c>
      <c r="D1381" s="1"/>
      <c r="E1381" s="1" t="s">
        <v>5208</v>
      </c>
      <c r="F1381" s="1" t="s">
        <v>5209</v>
      </c>
      <c r="G1381" s="1" t="s">
        <v>5210</v>
      </c>
      <c r="H1381" s="1" t="s">
        <v>5211</v>
      </c>
    </row>
    <row r="1382" spans="1:8">
      <c r="A1382" s="1" t="s">
        <v>5212</v>
      </c>
      <c r="B1382" s="1" t="s">
        <v>148</v>
      </c>
      <c r="C1382" s="1" t="s">
        <v>10</v>
      </c>
      <c r="D1382" s="1"/>
      <c r="E1382" s="1" t="s">
        <v>5213</v>
      </c>
      <c r="F1382" s="1" t="s">
        <v>5214</v>
      </c>
      <c r="G1382" s="1" t="s">
        <v>5215</v>
      </c>
      <c r="H1382" s="1" t="s">
        <v>3140</v>
      </c>
    </row>
    <row r="1383" spans="1:8">
      <c r="A1383" s="1" t="s">
        <v>5216</v>
      </c>
      <c r="B1383" s="1" t="s">
        <v>180</v>
      </c>
      <c r="C1383" s="1" t="s">
        <v>10</v>
      </c>
      <c r="D1383" s="1"/>
      <c r="E1383" s="1" t="s">
        <v>5217</v>
      </c>
      <c r="F1383" s="1" t="s">
        <v>5218</v>
      </c>
      <c r="G1383" s="1" t="s">
        <v>5219</v>
      </c>
      <c r="H1383" s="1" t="s">
        <v>5220</v>
      </c>
    </row>
    <row r="1384" spans="1:8">
      <c r="A1384" s="1" t="s">
        <v>5221</v>
      </c>
      <c r="B1384" s="1"/>
      <c r="C1384" s="1" t="s">
        <v>10</v>
      </c>
      <c r="D1384" s="1"/>
      <c r="E1384" s="1" t="s">
        <v>5222</v>
      </c>
      <c r="F1384" s="1" t="s">
        <v>5223</v>
      </c>
      <c r="G1384" s="1" t="s">
        <v>5224</v>
      </c>
      <c r="H1384" s="1" t="s">
        <v>1210</v>
      </c>
    </row>
    <row r="1385" spans="1:8">
      <c r="A1385" s="1" t="s">
        <v>5225</v>
      </c>
      <c r="B1385" s="1"/>
      <c r="C1385" s="1"/>
      <c r="D1385" s="1"/>
      <c r="E1385" s="1" t="s">
        <v>5226</v>
      </c>
      <c r="F1385" s="1" t="s">
        <v>5227</v>
      </c>
      <c r="G1385" s="1" t="s">
        <v>5228</v>
      </c>
      <c r="H1385" s="1" t="s">
        <v>149</v>
      </c>
    </row>
    <row r="1386" spans="1:8">
      <c r="A1386" s="1" t="s">
        <v>5229</v>
      </c>
      <c r="B1386" s="1" t="s">
        <v>563</v>
      </c>
      <c r="C1386" s="1" t="s">
        <v>10</v>
      </c>
      <c r="D1386" s="1"/>
      <c r="E1386" s="1" t="s">
        <v>5230</v>
      </c>
      <c r="F1386" s="1" t="s">
        <v>5231</v>
      </c>
      <c r="G1386" s="1" t="s">
        <v>5232</v>
      </c>
      <c r="H1386" s="1" t="s">
        <v>4396</v>
      </c>
    </row>
    <row r="1387" spans="1:8">
      <c r="A1387" s="1" t="s">
        <v>5233</v>
      </c>
      <c r="B1387" s="1" t="s">
        <v>5234</v>
      </c>
      <c r="C1387" s="1" t="s">
        <v>10</v>
      </c>
      <c r="D1387" s="1"/>
      <c r="E1387" s="1" t="s">
        <v>5235</v>
      </c>
      <c r="F1387" s="1" t="s">
        <v>5236</v>
      </c>
      <c r="G1387" s="1" t="s">
        <v>5237</v>
      </c>
      <c r="H1387" s="1" t="s">
        <v>5238</v>
      </c>
    </row>
    <row r="1388" spans="1:8">
      <c r="A1388" s="1" t="s">
        <v>5239</v>
      </c>
      <c r="B1388" s="1" t="s">
        <v>5240</v>
      </c>
      <c r="C1388" s="1" t="s">
        <v>257</v>
      </c>
      <c r="D1388" s="1"/>
      <c r="E1388" s="1" t="s">
        <v>5241</v>
      </c>
      <c r="F1388" s="1" t="s">
        <v>5242</v>
      </c>
      <c r="G1388" s="1" t="s">
        <v>5243</v>
      </c>
      <c r="H1388" s="1" t="s">
        <v>2725</v>
      </c>
    </row>
    <row r="1389" spans="1:8">
      <c r="A1389" s="1" t="s">
        <v>5244</v>
      </c>
      <c r="B1389" s="1" t="s">
        <v>138</v>
      </c>
      <c r="C1389" s="1" t="s">
        <v>18</v>
      </c>
      <c r="D1389" s="1"/>
      <c r="E1389" s="1" t="s">
        <v>5245</v>
      </c>
      <c r="F1389" s="1" t="s">
        <v>5246</v>
      </c>
      <c r="G1389" s="1" t="s">
        <v>5247</v>
      </c>
      <c r="H1389" s="1" t="s">
        <v>382</v>
      </c>
    </row>
    <row r="1390" spans="1:8">
      <c r="A1390" s="1" t="s">
        <v>5248</v>
      </c>
      <c r="B1390" s="1"/>
      <c r="C1390" s="1" t="s">
        <v>18</v>
      </c>
      <c r="D1390" s="1"/>
      <c r="E1390" s="1" t="s">
        <v>5249</v>
      </c>
      <c r="F1390" s="1" t="s">
        <v>5250</v>
      </c>
      <c r="G1390" s="1" t="s">
        <v>5251</v>
      </c>
      <c r="H1390" s="1" t="s">
        <v>374</v>
      </c>
    </row>
    <row r="1391" spans="1:8">
      <c r="A1391" s="1" t="s">
        <v>5252</v>
      </c>
      <c r="B1391" s="1"/>
      <c r="C1391" s="1" t="s">
        <v>10</v>
      </c>
      <c r="D1391" s="1"/>
      <c r="E1391" s="1" t="s">
        <v>5253</v>
      </c>
      <c r="F1391" s="1" t="s">
        <v>5254</v>
      </c>
      <c r="G1391" s="1" t="s">
        <v>5255</v>
      </c>
      <c r="H1391" s="1" t="s">
        <v>305</v>
      </c>
    </row>
    <row r="1392" spans="1:8">
      <c r="A1392" s="1" t="s">
        <v>5256</v>
      </c>
      <c r="B1392" s="1"/>
      <c r="C1392" s="1" t="s">
        <v>10</v>
      </c>
      <c r="D1392" s="1"/>
      <c r="E1392" s="1" t="s">
        <v>5257</v>
      </c>
      <c r="F1392" s="1" t="s">
        <v>5258</v>
      </c>
      <c r="G1392" s="1" t="s">
        <v>5259</v>
      </c>
      <c r="H1392" s="1" t="s">
        <v>5044</v>
      </c>
    </row>
    <row r="1393" spans="1:8">
      <c r="A1393" s="1" t="s">
        <v>5260</v>
      </c>
      <c r="B1393" s="1" t="s">
        <v>558</v>
      </c>
      <c r="C1393" s="1" t="s">
        <v>10</v>
      </c>
      <c r="D1393" s="1"/>
      <c r="E1393" s="1" t="s">
        <v>5261</v>
      </c>
      <c r="F1393" s="1" t="s">
        <v>5262</v>
      </c>
      <c r="G1393" s="1" t="s">
        <v>5263</v>
      </c>
      <c r="H1393" s="1" t="s">
        <v>305</v>
      </c>
    </row>
    <row r="1394" spans="1:8">
      <c r="A1394" s="1" t="s">
        <v>5264</v>
      </c>
      <c r="B1394" s="1" t="s">
        <v>45</v>
      </c>
      <c r="C1394" s="1" t="s">
        <v>18</v>
      </c>
      <c r="D1394" s="1"/>
      <c r="E1394" s="1" t="s">
        <v>5265</v>
      </c>
      <c r="F1394" s="1" t="s">
        <v>5266</v>
      </c>
      <c r="G1394" s="1"/>
      <c r="H1394" s="1"/>
    </row>
    <row r="1395" spans="1:8">
      <c r="A1395" s="1" t="s">
        <v>5267</v>
      </c>
      <c r="B1395" s="1" t="s">
        <v>5268</v>
      </c>
      <c r="C1395" s="1" t="s">
        <v>330</v>
      </c>
      <c r="D1395" s="1"/>
      <c r="E1395" s="1" t="s">
        <v>5269</v>
      </c>
      <c r="F1395" s="1" t="s">
        <v>5270</v>
      </c>
      <c r="G1395" s="1" t="s">
        <v>5271</v>
      </c>
      <c r="H1395" s="1" t="s">
        <v>5272</v>
      </c>
    </row>
    <row r="1396" spans="1:8">
      <c r="A1396" s="1" t="s">
        <v>5273</v>
      </c>
      <c r="B1396" s="1"/>
      <c r="C1396" s="1" t="s">
        <v>10</v>
      </c>
      <c r="D1396" s="1"/>
      <c r="E1396" s="1" t="s">
        <v>5274</v>
      </c>
      <c r="F1396" s="1" t="s">
        <v>5275</v>
      </c>
      <c r="G1396" s="1" t="s">
        <v>5276</v>
      </c>
      <c r="H1396" s="1"/>
    </row>
    <row r="1397" spans="1:8">
      <c r="A1397" s="1" t="s">
        <v>5277</v>
      </c>
      <c r="B1397" s="1" t="s">
        <v>237</v>
      </c>
      <c r="C1397" s="1" t="s">
        <v>10</v>
      </c>
      <c r="D1397" s="1"/>
      <c r="E1397" s="1" t="s">
        <v>5278</v>
      </c>
      <c r="F1397" s="1" t="s">
        <v>5279</v>
      </c>
      <c r="G1397" s="1" t="s">
        <v>5280</v>
      </c>
      <c r="H1397" s="1" t="s">
        <v>10</v>
      </c>
    </row>
    <row r="1398" spans="1:8">
      <c r="A1398" s="1" t="s">
        <v>5281</v>
      </c>
      <c r="B1398" s="1" t="s">
        <v>138</v>
      </c>
      <c r="C1398" s="1" t="s">
        <v>10</v>
      </c>
      <c r="D1398" s="1"/>
      <c r="E1398" s="1" t="s">
        <v>5282</v>
      </c>
      <c r="F1398" s="1" t="s">
        <v>5283</v>
      </c>
      <c r="G1398" s="1" t="s">
        <v>5284</v>
      </c>
      <c r="H1398" s="1" t="s">
        <v>305</v>
      </c>
    </row>
    <row r="1399" spans="1:8">
      <c r="A1399" s="1" t="s">
        <v>5285</v>
      </c>
      <c r="B1399" s="1" t="s">
        <v>5286</v>
      </c>
      <c r="C1399" s="1" t="s">
        <v>10</v>
      </c>
      <c r="D1399" s="1"/>
      <c r="E1399" s="1" t="s">
        <v>5287</v>
      </c>
      <c r="F1399" s="1" t="s">
        <v>5288</v>
      </c>
      <c r="G1399" s="1" t="s">
        <v>5289</v>
      </c>
      <c r="H1399" s="1" t="s">
        <v>279</v>
      </c>
    </row>
    <row r="1400" spans="1:8">
      <c r="A1400" s="1" t="s">
        <v>5290</v>
      </c>
      <c r="B1400" s="1" t="s">
        <v>5291</v>
      </c>
      <c r="C1400" s="1" t="s">
        <v>233</v>
      </c>
      <c r="D1400" s="1"/>
      <c r="E1400" s="1" t="s">
        <v>5292</v>
      </c>
      <c r="F1400" s="1" t="s">
        <v>5293</v>
      </c>
      <c r="G1400" s="1" t="s">
        <v>5294</v>
      </c>
      <c r="H1400" s="1" t="s">
        <v>5295</v>
      </c>
    </row>
    <row r="1401" spans="1:8">
      <c r="A1401" s="1" t="s">
        <v>5296</v>
      </c>
      <c r="B1401" s="1"/>
      <c r="C1401" s="1" t="s">
        <v>18</v>
      </c>
      <c r="D1401" s="1"/>
      <c r="E1401" s="1" t="s">
        <v>5297</v>
      </c>
      <c r="F1401" s="1" t="s">
        <v>5298</v>
      </c>
      <c r="G1401" s="1" t="s">
        <v>5299</v>
      </c>
      <c r="H1401" s="1" t="s">
        <v>5300</v>
      </c>
    </row>
    <row r="1402" spans="1:8">
      <c r="A1402" s="1" t="s">
        <v>5301</v>
      </c>
      <c r="B1402" s="1"/>
      <c r="C1402" s="1" t="s">
        <v>18</v>
      </c>
      <c r="D1402" s="1"/>
      <c r="E1402" s="1" t="s">
        <v>5302</v>
      </c>
      <c r="F1402" s="1" t="s">
        <v>5303</v>
      </c>
      <c r="G1402" s="1" t="s">
        <v>5304</v>
      </c>
      <c r="H1402" s="1" t="s">
        <v>5305</v>
      </c>
    </row>
    <row r="1403" spans="1:8">
      <c r="A1403" s="1" t="s">
        <v>5306</v>
      </c>
      <c r="B1403" s="1"/>
      <c r="C1403" s="1" t="s">
        <v>18</v>
      </c>
      <c r="D1403" s="1"/>
      <c r="E1403" s="1" t="s">
        <v>5307</v>
      </c>
      <c r="F1403" s="1" t="s">
        <v>5308</v>
      </c>
      <c r="G1403" s="1" t="s">
        <v>5309</v>
      </c>
      <c r="H1403" s="1" t="s">
        <v>5310</v>
      </c>
    </row>
    <row r="1404" spans="1:8">
      <c r="A1404" s="1" t="s">
        <v>5311</v>
      </c>
      <c r="B1404" s="1"/>
      <c r="C1404" s="1"/>
      <c r="D1404" s="1"/>
      <c r="E1404" s="1" t="s">
        <v>5312</v>
      </c>
      <c r="F1404" s="1" t="s">
        <v>5313</v>
      </c>
      <c r="G1404" s="1"/>
      <c r="H1404" s="1"/>
    </row>
    <row r="1405" spans="1:8">
      <c r="A1405" s="1" t="s">
        <v>5314</v>
      </c>
      <c r="B1405" s="1" t="s">
        <v>180</v>
      </c>
      <c r="C1405" s="1" t="s">
        <v>10</v>
      </c>
      <c r="D1405" s="1"/>
      <c r="E1405" s="1" t="s">
        <v>5315</v>
      </c>
      <c r="F1405" s="1" t="s">
        <v>5316</v>
      </c>
      <c r="G1405" s="1" t="s">
        <v>5317</v>
      </c>
      <c r="H1405" s="1" t="s">
        <v>279</v>
      </c>
    </row>
    <row r="1406" spans="1:8">
      <c r="A1406" s="1" t="s">
        <v>5318</v>
      </c>
      <c r="B1406" s="1" t="s">
        <v>5319</v>
      </c>
      <c r="C1406" s="1" t="s">
        <v>595</v>
      </c>
      <c r="D1406" s="1"/>
      <c r="E1406" s="1" t="s">
        <v>5320</v>
      </c>
      <c r="F1406" s="1" t="s">
        <v>5321</v>
      </c>
      <c r="G1406" s="1" t="s">
        <v>5322</v>
      </c>
      <c r="H1406" s="1" t="s">
        <v>595</v>
      </c>
    </row>
    <row r="1407" spans="1:8">
      <c r="A1407" s="1" t="s">
        <v>5323</v>
      </c>
      <c r="B1407" s="1" t="s">
        <v>245</v>
      </c>
      <c r="C1407" s="1" t="s">
        <v>252</v>
      </c>
      <c r="D1407" s="1"/>
      <c r="E1407" s="1" t="s">
        <v>5324</v>
      </c>
      <c r="F1407" s="1" t="s">
        <v>5325</v>
      </c>
      <c r="G1407" s="1" t="s">
        <v>5326</v>
      </c>
      <c r="H1407" s="1" t="s">
        <v>5327</v>
      </c>
    </row>
    <row r="1408" spans="1:8">
      <c r="A1408" s="1" t="s">
        <v>5328</v>
      </c>
      <c r="B1408" s="1"/>
      <c r="C1408" s="1" t="s">
        <v>18</v>
      </c>
      <c r="D1408" s="1"/>
      <c r="E1408" s="1" t="s">
        <v>5329</v>
      </c>
      <c r="F1408" s="1" t="s">
        <v>5330</v>
      </c>
      <c r="G1408" s="1" t="s">
        <v>5331</v>
      </c>
      <c r="H1408" s="1" t="s">
        <v>586</v>
      </c>
    </row>
    <row r="1409" spans="1:8">
      <c r="A1409" s="1" t="s">
        <v>5332</v>
      </c>
      <c r="B1409" s="1"/>
      <c r="C1409" s="1" t="s">
        <v>10</v>
      </c>
      <c r="D1409" s="1"/>
      <c r="E1409" s="1" t="s">
        <v>5333</v>
      </c>
      <c r="F1409" s="1" t="s">
        <v>5334</v>
      </c>
      <c r="G1409" s="1" t="s">
        <v>5335</v>
      </c>
      <c r="H1409" s="1" t="s">
        <v>310</v>
      </c>
    </row>
    <row r="1410" spans="1:8">
      <c r="A1410" s="1" t="s">
        <v>5336</v>
      </c>
      <c r="B1410" s="1" t="s">
        <v>5337</v>
      </c>
      <c r="C1410" s="1" t="s">
        <v>18</v>
      </c>
      <c r="D1410" s="1"/>
      <c r="E1410" s="1" t="s">
        <v>5338</v>
      </c>
      <c r="F1410" s="1" t="s">
        <v>5339</v>
      </c>
      <c r="G1410" s="1" t="s">
        <v>5340</v>
      </c>
      <c r="H1410" s="1" t="s">
        <v>202</v>
      </c>
    </row>
    <row r="1411" spans="1:8">
      <c r="A1411" s="1" t="s">
        <v>5341</v>
      </c>
      <c r="B1411" s="1" t="s">
        <v>105</v>
      </c>
      <c r="C1411" s="1" t="s">
        <v>18</v>
      </c>
      <c r="D1411" s="1"/>
      <c r="E1411" s="1" t="s">
        <v>5342</v>
      </c>
      <c r="F1411" s="1" t="s">
        <v>5343</v>
      </c>
      <c r="G1411" s="1" t="s">
        <v>5344</v>
      </c>
      <c r="H1411" s="1" t="s">
        <v>629</v>
      </c>
    </row>
    <row r="1412" spans="1:8">
      <c r="A1412" s="1" t="s">
        <v>5176</v>
      </c>
      <c r="B1412" s="1"/>
      <c r="C1412" s="1" t="s">
        <v>10</v>
      </c>
      <c r="D1412" s="1"/>
      <c r="E1412" s="1" t="s">
        <v>5345</v>
      </c>
      <c r="F1412" s="1" t="s">
        <v>5346</v>
      </c>
      <c r="G1412" s="1" t="s">
        <v>5347</v>
      </c>
      <c r="H1412" s="1" t="s">
        <v>5348</v>
      </c>
    </row>
    <row r="1413" spans="1:8">
      <c r="A1413" s="1" t="s">
        <v>4681</v>
      </c>
      <c r="B1413" s="1" t="s">
        <v>5349</v>
      </c>
      <c r="C1413" s="1" t="s">
        <v>10</v>
      </c>
      <c r="D1413" s="1"/>
      <c r="E1413" s="1" t="s">
        <v>5350</v>
      </c>
      <c r="F1413" s="1" t="s">
        <v>5351</v>
      </c>
      <c r="G1413" s="1" t="s">
        <v>5352</v>
      </c>
      <c r="H1413" s="1" t="s">
        <v>975</v>
      </c>
    </row>
    <row r="1414" spans="1:8">
      <c r="A1414" s="1" t="s">
        <v>5353</v>
      </c>
      <c r="B1414" s="1"/>
      <c r="C1414" s="1"/>
      <c r="D1414" s="1"/>
      <c r="E1414" s="1" t="s">
        <v>5354</v>
      </c>
      <c r="F1414" s="1" t="s">
        <v>5355</v>
      </c>
      <c r="G1414" s="1" t="s">
        <v>5356</v>
      </c>
      <c r="H1414" s="1" t="s">
        <v>5357</v>
      </c>
    </row>
    <row r="1415" spans="1:8">
      <c r="A1415" s="1" t="s">
        <v>5358</v>
      </c>
      <c r="B1415" s="1" t="s">
        <v>5359</v>
      </c>
      <c r="C1415" s="1" t="s">
        <v>149</v>
      </c>
      <c r="D1415" s="1"/>
      <c r="E1415" s="1" t="s">
        <v>5360</v>
      </c>
      <c r="F1415" s="1" t="s">
        <v>5361</v>
      </c>
      <c r="G1415" s="1" t="s">
        <v>5362</v>
      </c>
      <c r="H1415" s="1" t="s">
        <v>1443</v>
      </c>
    </row>
    <row r="1416" spans="1:8">
      <c r="A1416" s="1" t="s">
        <v>5363</v>
      </c>
      <c r="B1416" s="1" t="s">
        <v>9</v>
      </c>
      <c r="C1416" s="1" t="s">
        <v>262</v>
      </c>
      <c r="D1416" s="1"/>
      <c r="E1416" s="1" t="s">
        <v>5364</v>
      </c>
      <c r="F1416" s="1" t="s">
        <v>5365</v>
      </c>
      <c r="G1416" s="1" t="s">
        <v>5366</v>
      </c>
      <c r="H1416" s="1" t="s">
        <v>305</v>
      </c>
    </row>
    <row r="1417" spans="1:8">
      <c r="A1417" s="1" t="s">
        <v>5367</v>
      </c>
      <c r="B1417" s="1" t="s">
        <v>117</v>
      </c>
      <c r="C1417" s="1" t="s">
        <v>330</v>
      </c>
      <c r="D1417" s="1"/>
      <c r="E1417" s="1" t="s">
        <v>5368</v>
      </c>
      <c r="F1417" s="1" t="s">
        <v>5369</v>
      </c>
      <c r="G1417" s="1" t="s">
        <v>5326</v>
      </c>
      <c r="H1417" s="1" t="s">
        <v>3953</v>
      </c>
    </row>
    <row r="1418" spans="1:8">
      <c r="A1418" s="1" t="s">
        <v>5370</v>
      </c>
      <c r="B1418" s="1" t="s">
        <v>1414</v>
      </c>
      <c r="C1418" s="1" t="s">
        <v>262</v>
      </c>
      <c r="D1418" s="1"/>
      <c r="E1418" s="1" t="s">
        <v>5371</v>
      </c>
      <c r="F1418" s="1" t="s">
        <v>5372</v>
      </c>
      <c r="G1418" s="1" t="s">
        <v>5373</v>
      </c>
      <c r="H1418" s="1" t="s">
        <v>265</v>
      </c>
    </row>
    <row r="1419" spans="1:8">
      <c r="A1419" s="1" t="s">
        <v>5374</v>
      </c>
      <c r="B1419" s="1" t="s">
        <v>5375</v>
      </c>
      <c r="C1419" s="1" t="s">
        <v>10</v>
      </c>
      <c r="D1419" s="1"/>
      <c r="E1419" s="1" t="s">
        <v>5376</v>
      </c>
      <c r="F1419" s="1" t="s">
        <v>5377</v>
      </c>
      <c r="G1419" s="1" t="s">
        <v>5378</v>
      </c>
      <c r="H1419" s="1" t="s">
        <v>305</v>
      </c>
    </row>
    <row r="1420" spans="1:8">
      <c r="A1420" s="1" t="s">
        <v>5379</v>
      </c>
      <c r="B1420" s="1" t="s">
        <v>204</v>
      </c>
      <c r="C1420" s="1" t="s">
        <v>18</v>
      </c>
      <c r="D1420" s="1"/>
      <c r="E1420" s="1" t="s">
        <v>5380</v>
      </c>
      <c r="F1420" s="1" t="s">
        <v>5381</v>
      </c>
      <c r="G1420" s="1" t="s">
        <v>5382</v>
      </c>
      <c r="H1420" s="1" t="s">
        <v>528</v>
      </c>
    </row>
    <row r="1421" spans="1:8">
      <c r="A1421" s="1" t="s">
        <v>5383</v>
      </c>
      <c r="B1421" s="1" t="s">
        <v>379</v>
      </c>
      <c r="C1421" s="1" t="s">
        <v>18</v>
      </c>
      <c r="D1421" s="1"/>
      <c r="E1421" s="1" t="s">
        <v>5384</v>
      </c>
      <c r="F1421" s="1" t="s">
        <v>5385</v>
      </c>
      <c r="G1421" s="1" t="s">
        <v>5386</v>
      </c>
      <c r="H1421" s="1" t="s">
        <v>620</v>
      </c>
    </row>
    <row r="1422" spans="1:8">
      <c r="A1422" s="1" t="s">
        <v>5387</v>
      </c>
      <c r="B1422" s="1" t="s">
        <v>58</v>
      </c>
      <c r="C1422" s="1" t="s">
        <v>330</v>
      </c>
      <c r="D1422" s="1"/>
      <c r="E1422" s="1" t="s">
        <v>5388</v>
      </c>
      <c r="F1422" s="1" t="s">
        <v>5389</v>
      </c>
      <c r="G1422" s="1" t="s">
        <v>5390</v>
      </c>
      <c r="H1422" s="1" t="s">
        <v>330</v>
      </c>
    </row>
    <row r="1423" spans="1:8">
      <c r="A1423" s="1" t="s">
        <v>5391</v>
      </c>
      <c r="B1423" s="1" t="s">
        <v>71</v>
      </c>
      <c r="C1423" s="1" t="s">
        <v>5392</v>
      </c>
      <c r="D1423" s="1"/>
      <c r="E1423" s="1" t="s">
        <v>5393</v>
      </c>
      <c r="F1423" s="1" t="s">
        <v>5394</v>
      </c>
      <c r="G1423" s="1" t="s">
        <v>5395</v>
      </c>
      <c r="H1423" s="1" t="s">
        <v>5396</v>
      </c>
    </row>
    <row r="1424" spans="1:8">
      <c r="A1424" s="1" t="s">
        <v>5397</v>
      </c>
      <c r="B1424" s="1" t="s">
        <v>5398</v>
      </c>
      <c r="C1424" s="1" t="s">
        <v>511</v>
      </c>
      <c r="D1424" s="1"/>
      <c r="E1424" s="1" t="s">
        <v>5399</v>
      </c>
      <c r="F1424" s="1" t="s">
        <v>5400</v>
      </c>
      <c r="G1424" s="1" t="s">
        <v>5401</v>
      </c>
      <c r="H1424" s="1" t="s">
        <v>684</v>
      </c>
    </row>
    <row r="1425" spans="1:8">
      <c r="A1425" s="1" t="s">
        <v>5402</v>
      </c>
      <c r="B1425" s="1" t="s">
        <v>194</v>
      </c>
      <c r="C1425" s="1" t="s">
        <v>257</v>
      </c>
      <c r="D1425" s="1"/>
      <c r="E1425" s="1" t="s">
        <v>5403</v>
      </c>
      <c r="F1425" s="1" t="s">
        <v>5404</v>
      </c>
      <c r="G1425" s="1" t="s">
        <v>5405</v>
      </c>
      <c r="H1425" s="1" t="s">
        <v>260</v>
      </c>
    </row>
    <row r="1426" spans="1:8">
      <c r="A1426" s="1" t="s">
        <v>5406</v>
      </c>
      <c r="B1426" s="1" t="s">
        <v>5407</v>
      </c>
      <c r="C1426" s="1" t="s">
        <v>18</v>
      </c>
      <c r="D1426" s="1"/>
      <c r="E1426" s="1" t="s">
        <v>5408</v>
      </c>
      <c r="F1426" s="1" t="s">
        <v>5409</v>
      </c>
      <c r="G1426" s="1" t="s">
        <v>5410</v>
      </c>
      <c r="H1426" s="1" t="s">
        <v>3095</v>
      </c>
    </row>
    <row r="1427" spans="1:8">
      <c r="A1427" s="1" t="s">
        <v>5411</v>
      </c>
      <c r="B1427" s="1"/>
      <c r="C1427" s="1" t="s">
        <v>10</v>
      </c>
      <c r="D1427" s="1"/>
      <c r="E1427" s="1" t="s">
        <v>5412</v>
      </c>
      <c r="F1427" s="1" t="s">
        <v>5413</v>
      </c>
      <c r="G1427" s="1" t="s">
        <v>5414</v>
      </c>
      <c r="H1427" s="1" t="s">
        <v>5415</v>
      </c>
    </row>
    <row r="1428" spans="1:8">
      <c r="A1428" s="1" t="s">
        <v>5416</v>
      </c>
      <c r="B1428" s="1" t="s">
        <v>5417</v>
      </c>
      <c r="C1428" s="1" t="s">
        <v>10</v>
      </c>
      <c r="D1428" s="1"/>
      <c r="E1428" s="1" t="s">
        <v>5418</v>
      </c>
      <c r="F1428" s="1" t="s">
        <v>5419</v>
      </c>
      <c r="G1428" s="1" t="s">
        <v>5420</v>
      </c>
      <c r="H1428" s="1" t="s">
        <v>305</v>
      </c>
    </row>
    <row r="1429" spans="1:8">
      <c r="A1429" s="1" t="s">
        <v>5421</v>
      </c>
      <c r="B1429" s="1"/>
      <c r="C1429" s="1" t="s">
        <v>10</v>
      </c>
      <c r="D1429" s="1"/>
      <c r="E1429" s="1" t="s">
        <v>5422</v>
      </c>
      <c r="F1429" s="1" t="s">
        <v>5423</v>
      </c>
      <c r="G1429" s="1" t="s">
        <v>5424</v>
      </c>
      <c r="H1429" s="1" t="s">
        <v>1210</v>
      </c>
    </row>
    <row r="1430" spans="1:8">
      <c r="A1430" s="1" t="s">
        <v>5425</v>
      </c>
      <c r="B1430" s="1"/>
      <c r="C1430" s="1" t="s">
        <v>10</v>
      </c>
      <c r="D1430" s="1"/>
      <c r="E1430" s="1" t="s">
        <v>5426</v>
      </c>
      <c r="F1430" s="1" t="s">
        <v>5427</v>
      </c>
      <c r="G1430" s="1" t="s">
        <v>5390</v>
      </c>
      <c r="H1430" s="1" t="s">
        <v>1360</v>
      </c>
    </row>
    <row r="1431" spans="1:8">
      <c r="A1431" s="1" t="s">
        <v>5428</v>
      </c>
      <c r="B1431" s="1" t="s">
        <v>5429</v>
      </c>
      <c r="C1431" s="1" t="s">
        <v>18</v>
      </c>
      <c r="D1431" s="1"/>
      <c r="E1431" s="1" t="s">
        <v>5430</v>
      </c>
      <c r="F1431" s="1" t="s">
        <v>5431</v>
      </c>
      <c r="G1431" s="1" t="s">
        <v>5432</v>
      </c>
      <c r="H1431" s="1" t="s">
        <v>2209</v>
      </c>
    </row>
    <row r="1432" spans="1:8">
      <c r="A1432" s="1" t="s">
        <v>5433</v>
      </c>
      <c r="B1432" s="1" t="s">
        <v>194</v>
      </c>
      <c r="C1432" s="1" t="s">
        <v>18</v>
      </c>
      <c r="D1432" s="1"/>
      <c r="E1432" s="1" t="s">
        <v>5434</v>
      </c>
      <c r="F1432" s="1" t="s">
        <v>5435</v>
      </c>
      <c r="G1432" s="1" t="s">
        <v>5436</v>
      </c>
      <c r="H1432" s="1" t="s">
        <v>3095</v>
      </c>
    </row>
    <row r="1433" spans="1:8">
      <c r="A1433" s="1" t="s">
        <v>5437</v>
      </c>
      <c r="B1433" s="1" t="s">
        <v>421</v>
      </c>
      <c r="C1433" s="1" t="s">
        <v>257</v>
      </c>
      <c r="D1433" s="1"/>
      <c r="E1433" s="1" t="s">
        <v>5438</v>
      </c>
      <c r="F1433" s="1" t="s">
        <v>5439</v>
      </c>
      <c r="G1433" s="1" t="s">
        <v>5440</v>
      </c>
      <c r="H1433" s="1" t="s">
        <v>257</v>
      </c>
    </row>
    <row r="1434" spans="1:8">
      <c r="A1434" s="1" t="s">
        <v>5441</v>
      </c>
      <c r="B1434" s="1"/>
      <c r="C1434" s="1" t="s">
        <v>262</v>
      </c>
      <c r="D1434" s="1"/>
      <c r="E1434" s="1" t="s">
        <v>5442</v>
      </c>
      <c r="F1434" s="1" t="s">
        <v>5443</v>
      </c>
      <c r="G1434" s="1" t="s">
        <v>5444</v>
      </c>
      <c r="H1434" s="1" t="s">
        <v>305</v>
      </c>
    </row>
    <row r="1435" spans="1:8">
      <c r="A1435" s="1" t="s">
        <v>5445</v>
      </c>
      <c r="B1435" s="1" t="s">
        <v>3988</v>
      </c>
      <c r="C1435" s="1" t="s">
        <v>257</v>
      </c>
      <c r="D1435" s="1"/>
      <c r="E1435" s="1" t="s">
        <v>5446</v>
      </c>
      <c r="F1435" s="1" t="s">
        <v>5447</v>
      </c>
      <c r="G1435" s="1" t="s">
        <v>5448</v>
      </c>
      <c r="H1435" s="1"/>
    </row>
    <row r="1436" spans="1:8">
      <c r="A1436" s="1" t="s">
        <v>5449</v>
      </c>
      <c r="B1436" s="1"/>
      <c r="C1436" s="1" t="s">
        <v>10</v>
      </c>
      <c r="D1436" s="1"/>
      <c r="E1436" s="1" t="s">
        <v>5450</v>
      </c>
      <c r="F1436" s="1" t="s">
        <v>5451</v>
      </c>
      <c r="G1436" s="1" t="s">
        <v>5452</v>
      </c>
      <c r="H1436" s="1" t="s">
        <v>1251</v>
      </c>
    </row>
    <row r="1437" spans="1:8">
      <c r="A1437" s="1" t="s">
        <v>5453</v>
      </c>
      <c r="B1437" s="1" t="s">
        <v>563</v>
      </c>
      <c r="C1437" s="1" t="s">
        <v>18</v>
      </c>
      <c r="D1437" s="1"/>
      <c r="E1437" s="1" t="s">
        <v>5454</v>
      </c>
      <c r="F1437" s="1" t="s">
        <v>5455</v>
      </c>
      <c r="G1437" s="1" t="s">
        <v>5456</v>
      </c>
      <c r="H1437" s="1" t="s">
        <v>5457</v>
      </c>
    </row>
    <row r="1438" spans="1:8">
      <c r="A1438" s="1" t="s">
        <v>5458</v>
      </c>
      <c r="B1438" s="1" t="s">
        <v>5459</v>
      </c>
      <c r="C1438" s="1"/>
      <c r="D1438" s="1"/>
      <c r="E1438" s="1" t="s">
        <v>5460</v>
      </c>
      <c r="F1438" s="1" t="s">
        <v>5461</v>
      </c>
      <c r="G1438" s="1" t="s">
        <v>5462</v>
      </c>
      <c r="H1438" s="1" t="s">
        <v>664</v>
      </c>
    </row>
    <row r="1439" spans="1:8">
      <c r="A1439" s="1" t="s">
        <v>5463</v>
      </c>
      <c r="B1439" s="1" t="s">
        <v>31</v>
      </c>
      <c r="C1439" s="1" t="s">
        <v>18</v>
      </c>
      <c r="D1439" s="1"/>
      <c r="E1439" s="1" t="s">
        <v>5464</v>
      </c>
      <c r="F1439" s="1" t="s">
        <v>5465</v>
      </c>
      <c r="G1439" s="1" t="s">
        <v>5466</v>
      </c>
      <c r="H1439" s="1" t="s">
        <v>5467</v>
      </c>
    </row>
    <row r="1440" spans="1:8">
      <c r="A1440" s="1" t="s">
        <v>5468</v>
      </c>
      <c r="B1440" s="1" t="s">
        <v>2995</v>
      </c>
      <c r="C1440" s="1" t="s">
        <v>18</v>
      </c>
      <c r="D1440" s="1"/>
      <c r="E1440" s="1" t="s">
        <v>5469</v>
      </c>
      <c r="F1440" s="1" t="s">
        <v>5470</v>
      </c>
      <c r="G1440" s="1"/>
      <c r="H1440" s="1"/>
    </row>
    <row r="1441" spans="1:8">
      <c r="A1441" s="1" t="s">
        <v>5471</v>
      </c>
      <c r="B1441" s="1" t="s">
        <v>175</v>
      </c>
      <c r="C1441" s="1" t="s">
        <v>10</v>
      </c>
      <c r="D1441" s="1"/>
      <c r="E1441" s="1" t="s">
        <v>5472</v>
      </c>
      <c r="F1441" s="1" t="s">
        <v>5473</v>
      </c>
      <c r="G1441" s="1" t="s">
        <v>5474</v>
      </c>
      <c r="H1441" s="1" t="s">
        <v>672</v>
      </c>
    </row>
    <row r="1442" spans="1:8">
      <c r="A1442" s="1" t="s">
        <v>5475</v>
      </c>
      <c r="B1442" s="1" t="s">
        <v>5476</v>
      </c>
      <c r="C1442" s="1" t="s">
        <v>330</v>
      </c>
      <c r="D1442" s="1"/>
      <c r="E1442" s="1" t="s">
        <v>5477</v>
      </c>
      <c r="F1442" s="1" t="s">
        <v>5478</v>
      </c>
      <c r="G1442" s="1" t="s">
        <v>5479</v>
      </c>
      <c r="H1442" s="1" t="s">
        <v>330</v>
      </c>
    </row>
    <row r="1443" spans="1:8">
      <c r="A1443" s="1" t="s">
        <v>5480</v>
      </c>
      <c r="B1443" s="1" t="s">
        <v>312</v>
      </c>
      <c r="C1443" s="1" t="s">
        <v>10</v>
      </c>
      <c r="D1443" s="1"/>
      <c r="E1443" s="1" t="s">
        <v>5481</v>
      </c>
      <c r="F1443" s="1" t="s">
        <v>5482</v>
      </c>
      <c r="G1443" s="1" t="s">
        <v>5483</v>
      </c>
      <c r="H1443" s="1" t="s">
        <v>305</v>
      </c>
    </row>
    <row r="1444" spans="1:8">
      <c r="A1444" s="1" t="s">
        <v>5484</v>
      </c>
      <c r="B1444" s="1"/>
      <c r="C1444" s="1" t="s">
        <v>10</v>
      </c>
      <c r="D1444" s="1"/>
      <c r="E1444" s="1" t="s">
        <v>5485</v>
      </c>
      <c r="F1444" s="1" t="s">
        <v>5486</v>
      </c>
      <c r="G1444" s="1" t="s">
        <v>5487</v>
      </c>
      <c r="H1444" s="1" t="s">
        <v>1251</v>
      </c>
    </row>
    <row r="1445" spans="1:8">
      <c r="A1445" s="1" t="s">
        <v>5488</v>
      </c>
      <c r="B1445" s="1" t="s">
        <v>138</v>
      </c>
      <c r="C1445" s="1" t="s">
        <v>257</v>
      </c>
      <c r="D1445" s="1"/>
      <c r="E1445" s="1" t="s">
        <v>5489</v>
      </c>
      <c r="F1445" s="1" t="s">
        <v>5490</v>
      </c>
      <c r="G1445" s="1" t="s">
        <v>5491</v>
      </c>
      <c r="H1445" s="1" t="s">
        <v>1291</v>
      </c>
    </row>
    <row r="1446" spans="1:8">
      <c r="A1446" s="1" t="s">
        <v>5492</v>
      </c>
      <c r="B1446" s="1" t="s">
        <v>5493</v>
      </c>
      <c r="C1446" s="1" t="s">
        <v>330</v>
      </c>
      <c r="D1446" s="1"/>
      <c r="E1446" s="1" t="s">
        <v>5494</v>
      </c>
      <c r="F1446" s="1" t="s">
        <v>5495</v>
      </c>
      <c r="G1446" s="1" t="s">
        <v>5496</v>
      </c>
      <c r="H1446" s="1" t="s">
        <v>937</v>
      </c>
    </row>
    <row r="1447" spans="1:8">
      <c r="A1447" s="1" t="s">
        <v>5497</v>
      </c>
      <c r="B1447" s="1"/>
      <c r="C1447" s="1" t="s">
        <v>149</v>
      </c>
      <c r="D1447" s="1"/>
      <c r="E1447" s="1" t="s">
        <v>5498</v>
      </c>
      <c r="F1447" s="1" t="s">
        <v>5499</v>
      </c>
      <c r="G1447" s="1" t="s">
        <v>5500</v>
      </c>
      <c r="H1447" s="1" t="s">
        <v>5501</v>
      </c>
    </row>
    <row r="1448" spans="1:8">
      <c r="A1448" s="1" t="s">
        <v>5502</v>
      </c>
      <c r="B1448" s="1" t="s">
        <v>64</v>
      </c>
      <c r="C1448" s="1" t="s">
        <v>18</v>
      </c>
      <c r="D1448" s="1"/>
      <c r="E1448" s="1" t="s">
        <v>5503</v>
      </c>
      <c r="F1448" s="1" t="s">
        <v>5504</v>
      </c>
      <c r="G1448" s="1" t="s">
        <v>5505</v>
      </c>
      <c r="H1448" s="1" t="s">
        <v>5506</v>
      </c>
    </row>
    <row r="1449" spans="1:8">
      <c r="A1449" s="1" t="s">
        <v>5507</v>
      </c>
      <c r="B1449" s="1"/>
      <c r="C1449" s="1" t="s">
        <v>10</v>
      </c>
      <c r="D1449" s="1"/>
      <c r="E1449" s="1" t="s">
        <v>5508</v>
      </c>
      <c r="F1449" s="1" t="s">
        <v>5509</v>
      </c>
      <c r="G1449" s="1" t="s">
        <v>5510</v>
      </c>
      <c r="H1449" s="1" t="s">
        <v>5511</v>
      </c>
    </row>
    <row r="1450" spans="1:8">
      <c r="A1450" s="1" t="s">
        <v>5512</v>
      </c>
      <c r="B1450" s="1" t="s">
        <v>767</v>
      </c>
      <c r="C1450" s="1" t="s">
        <v>18</v>
      </c>
      <c r="D1450" s="1"/>
      <c r="E1450" s="1" t="s">
        <v>5513</v>
      </c>
      <c r="F1450" s="1" t="s">
        <v>5514</v>
      </c>
      <c r="G1450" s="1" t="s">
        <v>5515</v>
      </c>
      <c r="H1450" s="1" t="s">
        <v>1424</v>
      </c>
    </row>
    <row r="1451" spans="1:8">
      <c r="A1451" s="1" t="s">
        <v>5516</v>
      </c>
      <c r="B1451" s="1" t="s">
        <v>5517</v>
      </c>
      <c r="C1451" s="1" t="s">
        <v>18</v>
      </c>
      <c r="D1451" s="1"/>
      <c r="E1451" s="1" t="s">
        <v>5518</v>
      </c>
      <c r="F1451" s="1" t="s">
        <v>5519</v>
      </c>
      <c r="G1451" s="1" t="s">
        <v>5520</v>
      </c>
      <c r="H1451" s="1" t="s">
        <v>5521</v>
      </c>
    </row>
    <row r="1452" spans="1:8">
      <c r="A1452" s="1" t="s">
        <v>5522</v>
      </c>
      <c r="B1452" s="1" t="s">
        <v>175</v>
      </c>
      <c r="C1452" s="1" t="s">
        <v>262</v>
      </c>
      <c r="D1452" s="1"/>
      <c r="E1452" s="1" t="s">
        <v>5523</v>
      </c>
      <c r="F1452" s="1" t="s">
        <v>5524</v>
      </c>
      <c r="G1452" s="1" t="s">
        <v>5525</v>
      </c>
      <c r="H1452" s="1" t="s">
        <v>265</v>
      </c>
    </row>
    <row r="1453" spans="1:8">
      <c r="A1453" s="1" t="s">
        <v>5526</v>
      </c>
      <c r="B1453" s="1"/>
      <c r="C1453" s="1" t="s">
        <v>18</v>
      </c>
      <c r="D1453" s="1"/>
      <c r="E1453" s="1" t="s">
        <v>5527</v>
      </c>
      <c r="F1453" s="1" t="s">
        <v>5528</v>
      </c>
      <c r="G1453" s="1" t="s">
        <v>5529</v>
      </c>
      <c r="H1453" s="1" t="s">
        <v>3281</v>
      </c>
    </row>
    <row r="1454" spans="1:8">
      <c r="A1454" s="1" t="s">
        <v>5530</v>
      </c>
      <c r="B1454" s="1" t="s">
        <v>5531</v>
      </c>
      <c r="C1454" s="1"/>
      <c r="D1454" s="1"/>
      <c r="E1454" s="1" t="s">
        <v>5532</v>
      </c>
      <c r="F1454" s="1" t="s">
        <v>5533</v>
      </c>
      <c r="G1454" s="1" t="s">
        <v>5534</v>
      </c>
      <c r="H1454" s="1" t="s">
        <v>4807</v>
      </c>
    </row>
    <row r="1455" spans="1:8">
      <c r="A1455" s="1" t="s">
        <v>5535</v>
      </c>
      <c r="B1455" s="1" t="s">
        <v>5536</v>
      </c>
      <c r="C1455" s="1" t="s">
        <v>18</v>
      </c>
      <c r="D1455" s="1"/>
      <c r="E1455" s="1" t="s">
        <v>5537</v>
      </c>
      <c r="F1455" s="1" t="s">
        <v>5538</v>
      </c>
      <c r="G1455" s="1" t="s">
        <v>5539</v>
      </c>
      <c r="H1455" s="1" t="s">
        <v>2488</v>
      </c>
    </row>
    <row r="1456" spans="1:8">
      <c r="A1456" s="1" t="s">
        <v>5540</v>
      </c>
      <c r="B1456" s="1" t="s">
        <v>5541</v>
      </c>
      <c r="C1456" s="1" t="s">
        <v>330</v>
      </c>
      <c r="D1456" s="1"/>
      <c r="E1456" s="1" t="s">
        <v>5542</v>
      </c>
      <c r="F1456" s="1" t="s">
        <v>5543</v>
      </c>
      <c r="G1456" s="1" t="s">
        <v>5544</v>
      </c>
      <c r="H1456" s="1" t="s">
        <v>616</v>
      </c>
    </row>
    <row r="1457" spans="1:8">
      <c r="A1457" s="1" t="s">
        <v>5545</v>
      </c>
      <c r="B1457" s="1" t="s">
        <v>117</v>
      </c>
      <c r="C1457" s="1" t="s">
        <v>511</v>
      </c>
      <c r="D1457" s="1"/>
      <c r="E1457" s="1" t="s">
        <v>5546</v>
      </c>
      <c r="F1457" s="1" t="s">
        <v>5547</v>
      </c>
      <c r="G1457" s="1" t="s">
        <v>5548</v>
      </c>
      <c r="H1457" s="1" t="s">
        <v>5549</v>
      </c>
    </row>
    <row r="1458" spans="1:8">
      <c r="A1458" s="1" t="s">
        <v>5550</v>
      </c>
      <c r="B1458" s="1" t="s">
        <v>5061</v>
      </c>
      <c r="C1458" s="1" t="s">
        <v>10</v>
      </c>
      <c r="D1458" s="1"/>
      <c r="E1458" s="1" t="s">
        <v>5551</v>
      </c>
      <c r="F1458" s="1" t="s">
        <v>5552</v>
      </c>
      <c r="G1458" s="1" t="s">
        <v>5553</v>
      </c>
      <c r="H1458" s="1" t="s">
        <v>1741</v>
      </c>
    </row>
    <row r="1459" spans="1:8">
      <c r="A1459" s="1" t="s">
        <v>5554</v>
      </c>
      <c r="B1459" s="1" t="s">
        <v>9</v>
      </c>
      <c r="C1459" s="1" t="s">
        <v>10</v>
      </c>
      <c r="D1459" s="1"/>
      <c r="E1459" s="1" t="s">
        <v>5555</v>
      </c>
      <c r="F1459" s="1" t="s">
        <v>5556</v>
      </c>
      <c r="G1459" s="1" t="s">
        <v>5557</v>
      </c>
      <c r="H1459" s="1" t="s">
        <v>1017</v>
      </c>
    </row>
    <row r="1460" spans="1:8">
      <c r="A1460" s="1" t="s">
        <v>5558</v>
      </c>
      <c r="B1460" s="1" t="s">
        <v>775</v>
      </c>
      <c r="C1460" s="1" t="s">
        <v>18</v>
      </c>
      <c r="D1460" s="1"/>
      <c r="E1460" s="1" t="s">
        <v>128</v>
      </c>
      <c r="F1460" s="1" t="s">
        <v>5559</v>
      </c>
      <c r="G1460" s="1" t="s">
        <v>5560</v>
      </c>
      <c r="H1460" s="1" t="s">
        <v>620</v>
      </c>
    </row>
    <row r="1461" spans="1:8">
      <c r="A1461" s="1" t="s">
        <v>5561</v>
      </c>
      <c r="B1461" s="1" t="s">
        <v>5562</v>
      </c>
      <c r="C1461" s="1" t="s">
        <v>18</v>
      </c>
      <c r="D1461" s="1"/>
      <c r="E1461" s="1" t="s">
        <v>5563</v>
      </c>
      <c r="F1461" s="1" t="s">
        <v>5564</v>
      </c>
      <c r="G1461" s="1" t="s">
        <v>5565</v>
      </c>
      <c r="H1461" s="1" t="s">
        <v>4344</v>
      </c>
    </row>
    <row r="1462" spans="1:8">
      <c r="A1462" s="1" t="s">
        <v>5566</v>
      </c>
      <c r="B1462" s="1" t="s">
        <v>245</v>
      </c>
      <c r="C1462" s="1" t="s">
        <v>18</v>
      </c>
      <c r="D1462" s="1"/>
      <c r="E1462" s="1" t="s">
        <v>5567</v>
      </c>
      <c r="F1462" s="1" t="s">
        <v>5568</v>
      </c>
      <c r="G1462" s="1" t="s">
        <v>5569</v>
      </c>
      <c r="H1462" s="1" t="s">
        <v>43</v>
      </c>
    </row>
    <row r="1463" spans="1:8">
      <c r="A1463" s="1" t="s">
        <v>5570</v>
      </c>
      <c r="B1463" s="1" t="s">
        <v>439</v>
      </c>
      <c r="C1463" s="1" t="s">
        <v>10</v>
      </c>
      <c r="D1463" s="1"/>
      <c r="E1463" s="1" t="s">
        <v>5571</v>
      </c>
      <c r="F1463" s="1" t="s">
        <v>5572</v>
      </c>
      <c r="G1463" s="1" t="s">
        <v>5573</v>
      </c>
      <c r="H1463" s="1" t="s">
        <v>305</v>
      </c>
    </row>
    <row r="1464" spans="1:8">
      <c r="A1464" s="1" t="s">
        <v>5574</v>
      </c>
      <c r="B1464" s="1"/>
      <c r="C1464" s="1" t="s">
        <v>18</v>
      </c>
      <c r="D1464" s="1"/>
      <c r="E1464" s="1" t="s">
        <v>5575</v>
      </c>
      <c r="F1464" s="1" t="s">
        <v>5576</v>
      </c>
      <c r="G1464" s="1" t="s">
        <v>5577</v>
      </c>
      <c r="H1464" s="1"/>
    </row>
    <row r="1465" spans="1:8">
      <c r="A1465" s="1" t="s">
        <v>5578</v>
      </c>
      <c r="B1465" s="1" t="s">
        <v>237</v>
      </c>
      <c r="C1465" s="1" t="s">
        <v>18</v>
      </c>
      <c r="D1465" s="1"/>
      <c r="E1465" s="1" t="s">
        <v>5579</v>
      </c>
      <c r="F1465" s="1" t="s">
        <v>5580</v>
      </c>
      <c r="G1465" s="1" t="s">
        <v>5581</v>
      </c>
      <c r="H1465" s="1" t="s">
        <v>18</v>
      </c>
    </row>
    <row r="1466" spans="1:8">
      <c r="A1466" s="1" t="s">
        <v>5582</v>
      </c>
      <c r="B1466" s="1" t="s">
        <v>58</v>
      </c>
      <c r="C1466" s="1" t="s">
        <v>18</v>
      </c>
      <c r="D1466" s="1"/>
      <c r="E1466" s="1" t="s">
        <v>5583</v>
      </c>
      <c r="F1466" s="1" t="s">
        <v>5584</v>
      </c>
      <c r="G1466" s="1" t="s">
        <v>5585</v>
      </c>
      <c r="H1466" s="1" t="s">
        <v>5586</v>
      </c>
    </row>
    <row r="1467" spans="1:8">
      <c r="A1467" s="1" t="s">
        <v>5587</v>
      </c>
      <c r="B1467" s="1" t="s">
        <v>603</v>
      </c>
      <c r="C1467" s="1" t="s">
        <v>10</v>
      </c>
      <c r="D1467" s="1"/>
      <c r="E1467" s="1" t="s">
        <v>5588</v>
      </c>
      <c r="F1467" s="1" t="s">
        <v>5589</v>
      </c>
      <c r="G1467" s="1" t="s">
        <v>5590</v>
      </c>
      <c r="H1467" s="1" t="s">
        <v>4907</v>
      </c>
    </row>
    <row r="1468" spans="1:8">
      <c r="A1468" s="1" t="s">
        <v>5591</v>
      </c>
      <c r="B1468" s="1"/>
      <c r="C1468" s="1" t="s">
        <v>10</v>
      </c>
      <c r="D1468" s="1"/>
      <c r="E1468" s="1" t="s">
        <v>5592</v>
      </c>
      <c r="F1468" s="1" t="s">
        <v>5593</v>
      </c>
      <c r="G1468" s="1" t="s">
        <v>5594</v>
      </c>
      <c r="H1468" s="1" t="s">
        <v>4396</v>
      </c>
    </row>
    <row r="1469" spans="1:8">
      <c r="A1469" s="1" t="s">
        <v>5595</v>
      </c>
      <c r="B1469" s="1" t="s">
        <v>335</v>
      </c>
      <c r="C1469" s="1" t="s">
        <v>233</v>
      </c>
      <c r="D1469" s="1"/>
      <c r="E1469" s="1" t="s">
        <v>5596</v>
      </c>
      <c r="F1469" s="1" t="s">
        <v>5597</v>
      </c>
      <c r="G1469" s="1" t="s">
        <v>5598</v>
      </c>
      <c r="H1469" s="1" t="s">
        <v>582</v>
      </c>
    </row>
    <row r="1470" spans="1:8">
      <c r="A1470" s="1" t="s">
        <v>5599</v>
      </c>
      <c r="B1470" s="1"/>
      <c r="C1470" s="1" t="s">
        <v>18</v>
      </c>
      <c r="D1470" s="1"/>
      <c r="E1470" s="1" t="s">
        <v>5600</v>
      </c>
      <c r="F1470" s="1" t="s">
        <v>5601</v>
      </c>
      <c r="G1470" s="1" t="s">
        <v>5602</v>
      </c>
      <c r="H1470" s="1" t="s">
        <v>374</v>
      </c>
    </row>
    <row r="1471" spans="1:8">
      <c r="A1471" s="1" t="s">
        <v>5603</v>
      </c>
      <c r="B1471" s="1"/>
      <c r="C1471" s="1" t="s">
        <v>10</v>
      </c>
      <c r="D1471" s="1"/>
      <c r="E1471" s="1" t="s">
        <v>5604</v>
      </c>
      <c r="F1471" s="1" t="s">
        <v>5605</v>
      </c>
      <c r="G1471" s="1" t="s">
        <v>5606</v>
      </c>
      <c r="H1471" s="1" t="s">
        <v>4017</v>
      </c>
    </row>
    <row r="1472" spans="1:8">
      <c r="A1472" s="1" t="s">
        <v>5607</v>
      </c>
      <c r="B1472" s="1" t="s">
        <v>5608</v>
      </c>
      <c r="C1472" s="1" t="s">
        <v>149</v>
      </c>
      <c r="D1472" s="1"/>
      <c r="E1472" s="1" t="s">
        <v>5609</v>
      </c>
      <c r="F1472" s="1" t="s">
        <v>5610</v>
      </c>
      <c r="G1472" s="1" t="s">
        <v>5611</v>
      </c>
      <c r="H1472" s="1" t="s">
        <v>467</v>
      </c>
    </row>
    <row r="1473" spans="1:8">
      <c r="A1473" s="1" t="s">
        <v>5612</v>
      </c>
      <c r="B1473" s="1"/>
      <c r="C1473" s="1" t="s">
        <v>10</v>
      </c>
      <c r="D1473" s="1"/>
      <c r="E1473" s="1" t="s">
        <v>5613</v>
      </c>
      <c r="F1473" s="1" t="s">
        <v>5614</v>
      </c>
      <c r="G1473" s="1" t="s">
        <v>5615</v>
      </c>
      <c r="H1473" s="1" t="s">
        <v>5616</v>
      </c>
    </row>
    <row r="1474" spans="1:8">
      <c r="A1474" s="1" t="s">
        <v>5617</v>
      </c>
      <c r="B1474" s="1"/>
      <c r="C1474" s="1" t="s">
        <v>10</v>
      </c>
      <c r="D1474" s="1"/>
      <c r="E1474" s="1" t="s">
        <v>5618</v>
      </c>
      <c r="F1474" s="1" t="s">
        <v>5619</v>
      </c>
      <c r="G1474" s="1" t="s">
        <v>5620</v>
      </c>
      <c r="H1474" s="1" t="s">
        <v>5621</v>
      </c>
    </row>
    <row r="1475" spans="1:8">
      <c r="A1475" s="1" t="s">
        <v>4464</v>
      </c>
      <c r="B1475" s="1"/>
      <c r="C1475" s="1" t="s">
        <v>10</v>
      </c>
      <c r="D1475" s="1"/>
      <c r="E1475" s="1" t="s">
        <v>5622</v>
      </c>
      <c r="F1475" s="1" t="s">
        <v>5623</v>
      </c>
      <c r="G1475" s="1" t="s">
        <v>5624</v>
      </c>
      <c r="H1475" s="1" t="s">
        <v>5625</v>
      </c>
    </row>
    <row r="1476" spans="1:8">
      <c r="A1476" s="1" t="s">
        <v>5626</v>
      </c>
      <c r="B1476" s="1"/>
      <c r="C1476" s="1" t="s">
        <v>10</v>
      </c>
      <c r="D1476" s="1"/>
      <c r="E1476" s="1" t="s">
        <v>5627</v>
      </c>
      <c r="F1476" s="1" t="s">
        <v>5628</v>
      </c>
      <c r="G1476" s="1" t="s">
        <v>5629</v>
      </c>
      <c r="H1476" s="1" t="s">
        <v>5630</v>
      </c>
    </row>
    <row r="1477" spans="1:8">
      <c r="A1477" s="1" t="s">
        <v>5631</v>
      </c>
      <c r="B1477" s="1"/>
      <c r="C1477" s="1" t="s">
        <v>18</v>
      </c>
      <c r="D1477" s="1"/>
      <c r="E1477" s="1" t="s">
        <v>5632</v>
      </c>
      <c r="F1477" s="1" t="s">
        <v>5633</v>
      </c>
      <c r="G1477" s="1" t="s">
        <v>5634</v>
      </c>
      <c r="H1477" s="1" t="s">
        <v>5635</v>
      </c>
    </row>
    <row r="1478" spans="1:8">
      <c r="A1478" s="1" t="s">
        <v>5636</v>
      </c>
      <c r="B1478" s="1" t="s">
        <v>9</v>
      </c>
      <c r="C1478" s="1" t="s">
        <v>149</v>
      </c>
      <c r="D1478" s="1"/>
      <c r="E1478" s="1" t="s">
        <v>5637</v>
      </c>
      <c r="F1478" s="1" t="s">
        <v>5638</v>
      </c>
      <c r="G1478" s="1" t="s">
        <v>5639</v>
      </c>
      <c r="H1478" s="1" t="s">
        <v>5640</v>
      </c>
    </row>
    <row r="1479" spans="1:8">
      <c r="A1479" s="1" t="s">
        <v>5641</v>
      </c>
      <c r="B1479" s="1" t="s">
        <v>9</v>
      </c>
      <c r="C1479" s="1" t="s">
        <v>10</v>
      </c>
      <c r="D1479" s="1"/>
      <c r="E1479" s="1" t="s">
        <v>5642</v>
      </c>
      <c r="F1479" s="1" t="s">
        <v>5643</v>
      </c>
      <c r="G1479" s="1" t="s">
        <v>5644</v>
      </c>
      <c r="H1479" s="1" t="s">
        <v>10</v>
      </c>
    </row>
    <row r="1480" spans="1:8">
      <c r="A1480" s="1" t="s">
        <v>5645</v>
      </c>
      <c r="B1480" s="1"/>
      <c r="C1480" s="1" t="s">
        <v>10</v>
      </c>
      <c r="D1480" s="1"/>
      <c r="E1480" s="1" t="s">
        <v>5646</v>
      </c>
      <c r="F1480" s="1" t="s">
        <v>5647</v>
      </c>
      <c r="G1480" s="1" t="s">
        <v>5648</v>
      </c>
      <c r="H1480" s="1" t="s">
        <v>173</v>
      </c>
    </row>
    <row r="1481" spans="1:8">
      <c r="A1481" s="1" t="s">
        <v>5649</v>
      </c>
      <c r="B1481" s="1" t="s">
        <v>5650</v>
      </c>
      <c r="C1481" s="1" t="s">
        <v>10</v>
      </c>
      <c r="D1481" s="1"/>
      <c r="E1481" s="1" t="s">
        <v>5651</v>
      </c>
      <c r="F1481" s="1" t="s">
        <v>5652</v>
      </c>
      <c r="G1481" s="1" t="s">
        <v>5653</v>
      </c>
      <c r="H1481" s="1" t="s">
        <v>2984</v>
      </c>
    </row>
    <row r="1482" spans="1:8">
      <c r="A1482" s="1" t="s">
        <v>5654</v>
      </c>
      <c r="B1482" s="1"/>
      <c r="C1482" s="1" t="s">
        <v>149</v>
      </c>
      <c r="D1482" s="1"/>
      <c r="E1482" s="1" t="s">
        <v>5655</v>
      </c>
      <c r="F1482" s="1" t="s">
        <v>5656</v>
      </c>
      <c r="G1482" s="1" t="s">
        <v>5657</v>
      </c>
      <c r="H1482" s="1" t="s">
        <v>5640</v>
      </c>
    </row>
    <row r="1483" spans="1:8">
      <c r="A1483" s="1" t="s">
        <v>5658</v>
      </c>
      <c r="B1483" s="1" t="s">
        <v>180</v>
      </c>
      <c r="C1483" s="1" t="s">
        <v>10</v>
      </c>
      <c r="D1483" s="1"/>
      <c r="E1483" s="1" t="s">
        <v>5659</v>
      </c>
      <c r="F1483" s="1" t="s">
        <v>5660</v>
      </c>
      <c r="G1483" s="1" t="s">
        <v>5661</v>
      </c>
      <c r="H1483" s="1" t="s">
        <v>305</v>
      </c>
    </row>
    <row r="1484" spans="1:8">
      <c r="A1484" s="1" t="s">
        <v>5662</v>
      </c>
      <c r="B1484" s="1"/>
      <c r="C1484" s="1" t="s">
        <v>10</v>
      </c>
      <c r="D1484" s="1"/>
      <c r="E1484" s="1" t="s">
        <v>5663</v>
      </c>
      <c r="F1484" s="1" t="s">
        <v>5664</v>
      </c>
      <c r="G1484" s="1" t="s">
        <v>5665</v>
      </c>
      <c r="H1484" s="1" t="s">
        <v>3968</v>
      </c>
    </row>
    <row r="1485" spans="1:8">
      <c r="A1485" s="1" t="s">
        <v>5666</v>
      </c>
      <c r="B1485" s="1" t="s">
        <v>105</v>
      </c>
      <c r="C1485" s="1" t="s">
        <v>18</v>
      </c>
      <c r="D1485" s="1"/>
      <c r="E1485" s="1" t="s">
        <v>5667</v>
      </c>
      <c r="F1485" s="1" t="s">
        <v>5668</v>
      </c>
      <c r="G1485" s="1" t="s">
        <v>5669</v>
      </c>
      <c r="H1485" s="1" t="s">
        <v>202</v>
      </c>
    </row>
    <row r="1486" spans="1:8">
      <c r="A1486" s="1" t="s">
        <v>5670</v>
      </c>
      <c r="B1486" s="1" t="s">
        <v>3978</v>
      </c>
      <c r="C1486" s="1" t="s">
        <v>10</v>
      </c>
      <c r="D1486" s="1"/>
      <c r="E1486" s="1" t="s">
        <v>5671</v>
      </c>
      <c r="F1486" s="1" t="s">
        <v>5672</v>
      </c>
      <c r="G1486" s="1" t="s">
        <v>5673</v>
      </c>
      <c r="H1486" s="1" t="s">
        <v>975</v>
      </c>
    </row>
    <row r="1487" spans="1:8">
      <c r="A1487" s="1" t="s">
        <v>5674</v>
      </c>
      <c r="B1487" s="1" t="s">
        <v>45</v>
      </c>
      <c r="C1487" s="1" t="s">
        <v>330</v>
      </c>
      <c r="D1487" s="1"/>
      <c r="E1487" s="1" t="s">
        <v>5675</v>
      </c>
      <c r="F1487" s="1" t="s">
        <v>5676</v>
      </c>
      <c r="G1487" s="1" t="s">
        <v>5677</v>
      </c>
      <c r="H1487" s="1" t="s">
        <v>616</v>
      </c>
    </row>
    <row r="1488" spans="1:8">
      <c r="A1488" s="1" t="s">
        <v>5678</v>
      </c>
      <c r="B1488" s="1" t="s">
        <v>31</v>
      </c>
      <c r="C1488" s="1" t="s">
        <v>18</v>
      </c>
      <c r="D1488" s="1"/>
      <c r="E1488" s="1" t="s">
        <v>5679</v>
      </c>
      <c r="F1488" s="1" t="s">
        <v>5680</v>
      </c>
      <c r="G1488" s="1" t="s">
        <v>5681</v>
      </c>
      <c r="H1488" s="1" t="s">
        <v>3095</v>
      </c>
    </row>
    <row r="1489" spans="1:8">
      <c r="A1489" s="1" t="s">
        <v>5682</v>
      </c>
      <c r="B1489" s="1" t="s">
        <v>5683</v>
      </c>
      <c r="C1489" s="1" t="s">
        <v>262</v>
      </c>
      <c r="D1489" s="1"/>
      <c r="E1489" s="1" t="s">
        <v>5684</v>
      </c>
      <c r="F1489" s="1" t="s">
        <v>5685</v>
      </c>
      <c r="G1489" s="1" t="s">
        <v>5686</v>
      </c>
      <c r="H1489" s="1" t="s">
        <v>4779</v>
      </c>
    </row>
    <row r="1490" spans="1:8">
      <c r="A1490" s="1" t="s">
        <v>5687</v>
      </c>
      <c r="B1490" s="1"/>
      <c r="C1490" s="1" t="s">
        <v>330</v>
      </c>
      <c r="D1490" s="1"/>
      <c r="E1490" s="1" t="s">
        <v>5688</v>
      </c>
      <c r="F1490" s="1" t="s">
        <v>5689</v>
      </c>
      <c r="G1490" s="1" t="s">
        <v>5690</v>
      </c>
      <c r="H1490" s="1" t="s">
        <v>5691</v>
      </c>
    </row>
    <row r="1491" spans="1:8">
      <c r="A1491" s="1" t="s">
        <v>5692</v>
      </c>
      <c r="B1491" s="1" t="s">
        <v>2152</v>
      </c>
      <c r="C1491" s="1" t="s">
        <v>18</v>
      </c>
      <c r="D1491" s="1"/>
      <c r="E1491" s="1" t="s">
        <v>5693</v>
      </c>
      <c r="F1491" s="1" t="s">
        <v>5694</v>
      </c>
      <c r="G1491" s="1" t="s">
        <v>5695</v>
      </c>
      <c r="H1491" s="1" t="s">
        <v>620</v>
      </c>
    </row>
    <row r="1492" spans="1:8">
      <c r="A1492" s="1" t="s">
        <v>5696</v>
      </c>
      <c r="B1492" s="1" t="s">
        <v>180</v>
      </c>
      <c r="C1492" s="1" t="s">
        <v>18</v>
      </c>
      <c r="D1492" s="1"/>
      <c r="E1492" s="1" t="s">
        <v>5697</v>
      </c>
      <c r="F1492" s="1" t="s">
        <v>5698</v>
      </c>
      <c r="G1492" s="1" t="s">
        <v>5699</v>
      </c>
      <c r="H1492" s="1" t="s">
        <v>3095</v>
      </c>
    </row>
    <row r="1493" spans="1:8">
      <c r="A1493" s="1" t="s">
        <v>5700</v>
      </c>
      <c r="B1493" s="1" t="s">
        <v>245</v>
      </c>
      <c r="C1493" s="1" t="s">
        <v>511</v>
      </c>
      <c r="D1493" s="1"/>
      <c r="E1493" s="1" t="s">
        <v>5701</v>
      </c>
      <c r="F1493" s="1" t="s">
        <v>5702</v>
      </c>
      <c r="G1493" s="1" t="s">
        <v>5703</v>
      </c>
      <c r="H1493" s="1" t="s">
        <v>684</v>
      </c>
    </row>
    <row r="1494" spans="1:8">
      <c r="A1494" s="1" t="s">
        <v>5704</v>
      </c>
      <c r="B1494" s="1"/>
      <c r="C1494" s="1" t="s">
        <v>257</v>
      </c>
      <c r="D1494" s="1"/>
      <c r="E1494" s="1" t="s">
        <v>5705</v>
      </c>
      <c r="F1494" s="1" t="s">
        <v>5706</v>
      </c>
      <c r="G1494" s="1" t="s">
        <v>5707</v>
      </c>
      <c r="H1494" s="1" t="s">
        <v>352</v>
      </c>
    </row>
    <row r="1495" spans="1:8">
      <c r="A1495" s="1" t="s">
        <v>5708</v>
      </c>
      <c r="B1495" s="1" t="s">
        <v>132</v>
      </c>
      <c r="C1495" s="1" t="s">
        <v>330</v>
      </c>
      <c r="D1495" s="1"/>
      <c r="E1495" s="1" t="s">
        <v>5709</v>
      </c>
      <c r="F1495" s="1" t="s">
        <v>5710</v>
      </c>
      <c r="G1495" s="1" t="s">
        <v>5711</v>
      </c>
      <c r="H1495" s="1" t="s">
        <v>330</v>
      </c>
    </row>
    <row r="1496" spans="1:8">
      <c r="A1496" s="1" t="s">
        <v>5712</v>
      </c>
      <c r="B1496" s="1" t="s">
        <v>5713</v>
      </c>
      <c r="C1496" s="1" t="s">
        <v>10</v>
      </c>
      <c r="D1496" s="1"/>
      <c r="E1496" s="1" t="s">
        <v>5714</v>
      </c>
      <c r="F1496" s="1" t="s">
        <v>5715</v>
      </c>
      <c r="G1496" s="1" t="s">
        <v>5716</v>
      </c>
      <c r="H1496" s="1" t="s">
        <v>310</v>
      </c>
    </row>
    <row r="1497" spans="1:8">
      <c r="A1497" s="1" t="s">
        <v>5717</v>
      </c>
      <c r="B1497" s="1" t="s">
        <v>2981</v>
      </c>
      <c r="C1497" s="1" t="s">
        <v>18</v>
      </c>
      <c r="D1497" s="1"/>
      <c r="E1497" s="1" t="s">
        <v>5718</v>
      </c>
      <c r="F1497" s="1" t="s">
        <v>5719</v>
      </c>
      <c r="G1497" s="1" t="s">
        <v>5720</v>
      </c>
      <c r="H1497" s="1" t="s">
        <v>528</v>
      </c>
    </row>
    <row r="1498" spans="1:8">
      <c r="A1498" s="1" t="s">
        <v>5721</v>
      </c>
      <c r="B1498" s="1"/>
      <c r="C1498" s="1" t="s">
        <v>233</v>
      </c>
      <c r="D1498" s="1"/>
      <c r="E1498" s="1" t="s">
        <v>5722</v>
      </c>
      <c r="F1498" s="1" t="s">
        <v>5723</v>
      </c>
      <c r="G1498" s="1" t="s">
        <v>5724</v>
      </c>
      <c r="H1498" s="1" t="s">
        <v>2757</v>
      </c>
    </row>
    <row r="1499" spans="1:8">
      <c r="A1499" s="1" t="s">
        <v>5725</v>
      </c>
      <c r="B1499" s="1" t="s">
        <v>5726</v>
      </c>
      <c r="C1499" s="1"/>
      <c r="D1499" s="1"/>
      <c r="E1499" s="1" t="s">
        <v>5727</v>
      </c>
      <c r="F1499" s="1" t="s">
        <v>5728</v>
      </c>
      <c r="G1499" s="1" t="s">
        <v>5729</v>
      </c>
      <c r="H1499" s="1" t="s">
        <v>511</v>
      </c>
    </row>
    <row r="1500" spans="1:8">
      <c r="A1500" s="1" t="s">
        <v>5730</v>
      </c>
      <c r="B1500" s="1" t="s">
        <v>1726</v>
      </c>
      <c r="C1500" s="1" t="s">
        <v>18</v>
      </c>
      <c r="D1500" s="1"/>
      <c r="E1500" s="1" t="s">
        <v>5731</v>
      </c>
      <c r="F1500" s="1" t="s">
        <v>5732</v>
      </c>
      <c r="G1500" s="1" t="s">
        <v>5733</v>
      </c>
      <c r="H1500" s="1" t="s">
        <v>5734</v>
      </c>
    </row>
    <row r="1501" spans="1:8">
      <c r="A1501" s="1" t="s">
        <v>5735</v>
      </c>
      <c r="B1501" s="1"/>
      <c r="C1501" s="1" t="s">
        <v>18</v>
      </c>
      <c r="D1501" s="1"/>
      <c r="E1501" s="1" t="s">
        <v>5736</v>
      </c>
      <c r="F1501" s="1" t="s">
        <v>5737</v>
      </c>
      <c r="G1501" s="1" t="s">
        <v>5620</v>
      </c>
      <c r="H1501" s="1" t="s">
        <v>382</v>
      </c>
    </row>
    <row r="1502" spans="1:8">
      <c r="A1502" s="1" t="s">
        <v>5738</v>
      </c>
      <c r="B1502" s="1"/>
      <c r="C1502" s="1" t="s">
        <v>10</v>
      </c>
      <c r="D1502" s="1"/>
      <c r="E1502" s="1" t="s">
        <v>5739</v>
      </c>
      <c r="F1502" s="1" t="s">
        <v>5740</v>
      </c>
      <c r="G1502" s="1" t="s">
        <v>5741</v>
      </c>
      <c r="H1502" s="1" t="s">
        <v>5742</v>
      </c>
    </row>
    <row r="1503" spans="1:8">
      <c r="A1503" s="1" t="s">
        <v>5743</v>
      </c>
      <c r="B1503" s="1" t="s">
        <v>2584</v>
      </c>
      <c r="C1503" s="1" t="s">
        <v>10</v>
      </c>
      <c r="D1503" s="1"/>
      <c r="E1503" s="1" t="s">
        <v>5744</v>
      </c>
      <c r="F1503" s="1" t="s">
        <v>5745</v>
      </c>
      <c r="G1503" s="1" t="s">
        <v>5746</v>
      </c>
      <c r="H1503" s="1" t="s">
        <v>5747</v>
      </c>
    </row>
    <row r="1504" spans="1:8">
      <c r="A1504" s="1" t="s">
        <v>5748</v>
      </c>
      <c r="B1504" s="1" t="s">
        <v>180</v>
      </c>
      <c r="C1504" s="1" t="s">
        <v>10</v>
      </c>
      <c r="D1504" s="1"/>
      <c r="E1504" s="1" t="s">
        <v>5749</v>
      </c>
      <c r="F1504" s="1" t="s">
        <v>5750</v>
      </c>
      <c r="G1504" s="1" t="s">
        <v>5751</v>
      </c>
      <c r="H1504" s="1" t="s">
        <v>2416</v>
      </c>
    </row>
    <row r="1505" spans="1:8">
      <c r="A1505" s="1" t="s">
        <v>5752</v>
      </c>
      <c r="B1505" s="1" t="s">
        <v>9</v>
      </c>
      <c r="C1505" s="1" t="s">
        <v>149</v>
      </c>
      <c r="D1505" s="1"/>
      <c r="E1505" s="1" t="s">
        <v>5753</v>
      </c>
      <c r="F1505" s="1" t="s">
        <v>5754</v>
      </c>
      <c r="G1505" s="1" t="s">
        <v>5755</v>
      </c>
      <c r="H1505" s="1" t="s">
        <v>5059</v>
      </c>
    </row>
    <row r="1506" spans="1:8">
      <c r="A1506" s="1" t="s">
        <v>5756</v>
      </c>
      <c r="B1506" s="1"/>
      <c r="C1506" s="1" t="s">
        <v>10</v>
      </c>
      <c r="D1506" s="1"/>
      <c r="E1506" s="1" t="s">
        <v>5757</v>
      </c>
      <c r="F1506" s="1" t="s">
        <v>5758</v>
      </c>
      <c r="G1506" s="1" t="s">
        <v>5759</v>
      </c>
      <c r="H1506" s="1" t="s">
        <v>2984</v>
      </c>
    </row>
    <row r="1507" spans="1:8">
      <c r="A1507" s="1" t="s">
        <v>5760</v>
      </c>
      <c r="B1507" s="1" t="s">
        <v>5650</v>
      </c>
      <c r="C1507" s="1" t="s">
        <v>18</v>
      </c>
      <c r="D1507" s="1"/>
      <c r="E1507" s="1" t="s">
        <v>5761</v>
      </c>
      <c r="F1507" s="1" t="s">
        <v>5762</v>
      </c>
      <c r="G1507" s="1" t="s">
        <v>5763</v>
      </c>
      <c r="H1507" s="1" t="s">
        <v>620</v>
      </c>
    </row>
    <row r="1508" spans="1:8">
      <c r="A1508" s="1" t="s">
        <v>5764</v>
      </c>
      <c r="B1508" s="1"/>
      <c r="C1508" s="1" t="s">
        <v>1511</v>
      </c>
      <c r="D1508" s="1"/>
      <c r="E1508" s="1" t="s">
        <v>5765</v>
      </c>
      <c r="F1508" s="1" t="s">
        <v>5766</v>
      </c>
      <c r="G1508" s="1" t="s">
        <v>5767</v>
      </c>
      <c r="H1508" s="1" t="s">
        <v>5768</v>
      </c>
    </row>
    <row r="1509" spans="1:8">
      <c r="A1509" s="1" t="s">
        <v>5769</v>
      </c>
      <c r="B1509" s="1" t="s">
        <v>45</v>
      </c>
      <c r="C1509" s="1" t="s">
        <v>18</v>
      </c>
      <c r="D1509" s="1"/>
      <c r="E1509" s="1" t="s">
        <v>5770</v>
      </c>
      <c r="F1509" s="1" t="s">
        <v>5771</v>
      </c>
      <c r="G1509" s="1" t="s">
        <v>5772</v>
      </c>
      <c r="H1509" s="1" t="s">
        <v>528</v>
      </c>
    </row>
    <row r="1510" spans="1:8">
      <c r="A1510" s="1" t="s">
        <v>5773</v>
      </c>
      <c r="B1510" s="1" t="s">
        <v>31</v>
      </c>
      <c r="C1510" s="1" t="s">
        <v>262</v>
      </c>
      <c r="D1510" s="1"/>
      <c r="E1510" s="1" t="s">
        <v>5774</v>
      </c>
      <c r="F1510" s="1" t="s">
        <v>5775</v>
      </c>
      <c r="G1510" s="1" t="s">
        <v>5776</v>
      </c>
      <c r="H1510" s="1" t="s">
        <v>5777</v>
      </c>
    </row>
    <row r="1511" spans="1:8">
      <c r="A1511" s="1" t="s">
        <v>5778</v>
      </c>
      <c r="B1511" s="1" t="s">
        <v>5779</v>
      </c>
      <c r="C1511" s="1" t="s">
        <v>10</v>
      </c>
      <c r="D1511" s="1"/>
      <c r="E1511" s="1" t="s">
        <v>5780</v>
      </c>
      <c r="F1511" s="1" t="s">
        <v>5781</v>
      </c>
      <c r="G1511" s="1" t="s">
        <v>5782</v>
      </c>
      <c r="H1511" s="1" t="s">
        <v>305</v>
      </c>
    </row>
    <row r="1512" spans="1:8">
      <c r="A1512" s="1" t="s">
        <v>5783</v>
      </c>
      <c r="B1512" s="1" t="s">
        <v>5784</v>
      </c>
      <c r="C1512" s="1" t="s">
        <v>18</v>
      </c>
      <c r="D1512" s="1"/>
      <c r="E1512" s="1" t="s">
        <v>5785</v>
      </c>
      <c r="F1512" s="1" t="s">
        <v>5786</v>
      </c>
      <c r="G1512" s="1" t="s">
        <v>5787</v>
      </c>
      <c r="H1512" s="1" t="s">
        <v>43</v>
      </c>
    </row>
    <row r="1513" spans="1:8">
      <c r="A1513" s="1" t="s">
        <v>5788</v>
      </c>
      <c r="B1513" s="1"/>
      <c r="C1513" s="1" t="s">
        <v>18</v>
      </c>
      <c r="D1513" s="1"/>
      <c r="E1513" s="1" t="s">
        <v>5789</v>
      </c>
      <c r="F1513" s="1" t="s">
        <v>5790</v>
      </c>
      <c r="G1513" s="1" t="s">
        <v>5791</v>
      </c>
      <c r="H1513" s="1" t="s">
        <v>5792</v>
      </c>
    </row>
    <row r="1514" spans="1:8">
      <c r="A1514" s="1" t="s">
        <v>5793</v>
      </c>
      <c r="B1514" s="1"/>
      <c r="C1514" s="1" t="s">
        <v>18</v>
      </c>
      <c r="D1514" s="1"/>
      <c r="E1514" s="1" t="s">
        <v>5794</v>
      </c>
      <c r="F1514" s="1" t="s">
        <v>5795</v>
      </c>
      <c r="G1514" s="1" t="s">
        <v>5796</v>
      </c>
      <c r="H1514" s="1" t="s">
        <v>202</v>
      </c>
    </row>
    <row r="1515" spans="1:8">
      <c r="A1515" s="1" t="s">
        <v>5797</v>
      </c>
      <c r="B1515" s="1" t="s">
        <v>5798</v>
      </c>
      <c r="C1515" s="1" t="s">
        <v>149</v>
      </c>
      <c r="D1515" s="1"/>
      <c r="E1515" s="1" t="s">
        <v>5799</v>
      </c>
      <c r="F1515" s="1" t="s">
        <v>5800</v>
      </c>
      <c r="G1515" s="1" t="s">
        <v>5801</v>
      </c>
      <c r="H1515" s="1" t="s">
        <v>2717</v>
      </c>
    </row>
    <row r="1516" spans="1:8">
      <c r="A1516" s="1" t="s">
        <v>5802</v>
      </c>
      <c r="B1516" s="1" t="s">
        <v>9</v>
      </c>
      <c r="C1516" s="1" t="s">
        <v>10</v>
      </c>
      <c r="D1516" s="1"/>
      <c r="E1516" s="1" t="s">
        <v>5803</v>
      </c>
      <c r="F1516" s="1" t="s">
        <v>5804</v>
      </c>
      <c r="G1516" s="1" t="s">
        <v>5805</v>
      </c>
      <c r="H1516" s="1" t="s">
        <v>3921</v>
      </c>
    </row>
    <row r="1517" spans="1:8">
      <c r="A1517" s="1" t="s">
        <v>5806</v>
      </c>
      <c r="B1517" s="1"/>
      <c r="C1517" s="1" t="s">
        <v>18</v>
      </c>
      <c r="D1517" s="1"/>
      <c r="E1517" s="1" t="s">
        <v>5807</v>
      </c>
      <c r="F1517" s="1" t="s">
        <v>5808</v>
      </c>
      <c r="G1517" s="1" t="s">
        <v>5809</v>
      </c>
      <c r="H1517" s="1" t="s">
        <v>566</v>
      </c>
    </row>
    <row r="1518" spans="1:8">
      <c r="A1518" s="1" t="s">
        <v>5810</v>
      </c>
      <c r="B1518" s="1" t="s">
        <v>4065</v>
      </c>
      <c r="C1518" s="1" t="s">
        <v>1586</v>
      </c>
      <c r="D1518" s="1"/>
      <c r="E1518" s="1" t="s">
        <v>5811</v>
      </c>
      <c r="F1518" s="1" t="s">
        <v>5812</v>
      </c>
      <c r="G1518" s="1" t="s">
        <v>5813</v>
      </c>
      <c r="H1518" s="1" t="s">
        <v>5814</v>
      </c>
    </row>
    <row r="1519" spans="1:8">
      <c r="A1519" s="1" t="s">
        <v>5815</v>
      </c>
      <c r="B1519" s="1" t="s">
        <v>767</v>
      </c>
      <c r="C1519" s="1" t="s">
        <v>18</v>
      </c>
      <c r="D1519" s="1"/>
      <c r="E1519" s="1" t="s">
        <v>5816</v>
      </c>
      <c r="F1519" s="1" t="s">
        <v>5817</v>
      </c>
      <c r="G1519" s="1" t="s">
        <v>5818</v>
      </c>
      <c r="H1519" s="1" t="s">
        <v>319</v>
      </c>
    </row>
    <row r="1520" spans="1:8">
      <c r="A1520" s="1" t="s">
        <v>5819</v>
      </c>
      <c r="B1520" s="1" t="s">
        <v>5820</v>
      </c>
      <c r="C1520" s="1" t="s">
        <v>262</v>
      </c>
      <c r="D1520" s="1"/>
      <c r="E1520" s="1" t="s">
        <v>5821</v>
      </c>
      <c r="F1520" s="1" t="s">
        <v>5822</v>
      </c>
      <c r="G1520" s="1" t="s">
        <v>5823</v>
      </c>
      <c r="H1520" s="1" t="s">
        <v>5824</v>
      </c>
    </row>
    <row r="1521" spans="1:8">
      <c r="A1521" s="1" t="s">
        <v>5825</v>
      </c>
      <c r="B1521" s="1"/>
      <c r="C1521" s="1" t="s">
        <v>18</v>
      </c>
      <c r="D1521" s="1"/>
      <c r="E1521" s="1" t="s">
        <v>5826</v>
      </c>
      <c r="F1521" s="1" t="s">
        <v>5827</v>
      </c>
      <c r="G1521" s="1" t="s">
        <v>5828</v>
      </c>
      <c r="H1521" s="1" t="s">
        <v>586</v>
      </c>
    </row>
    <row r="1522" spans="1:8">
      <c r="A1522" s="1" t="s">
        <v>2579</v>
      </c>
      <c r="B1522" s="1" t="s">
        <v>5829</v>
      </c>
      <c r="C1522" s="1" t="s">
        <v>18</v>
      </c>
      <c r="D1522" s="1"/>
      <c r="E1522" s="1" t="s">
        <v>5830</v>
      </c>
      <c r="F1522" s="1" t="s">
        <v>5831</v>
      </c>
      <c r="G1522" s="1" t="s">
        <v>5832</v>
      </c>
      <c r="H1522" s="1" t="s">
        <v>590</v>
      </c>
    </row>
    <row r="1523" spans="1:8">
      <c r="A1523" s="1" t="s">
        <v>5833</v>
      </c>
      <c r="B1523" s="1" t="s">
        <v>519</v>
      </c>
      <c r="C1523" s="1" t="s">
        <v>18</v>
      </c>
      <c r="D1523" s="1"/>
      <c r="E1523" s="1" t="s">
        <v>5834</v>
      </c>
      <c r="F1523" s="1" t="s">
        <v>5835</v>
      </c>
      <c r="G1523" s="1" t="s">
        <v>5836</v>
      </c>
      <c r="H1523" s="1" t="s">
        <v>5837</v>
      </c>
    </row>
    <row r="1524" spans="1:8">
      <c r="A1524" s="1" t="s">
        <v>5838</v>
      </c>
      <c r="B1524" s="1"/>
      <c r="C1524" s="1" t="s">
        <v>257</v>
      </c>
      <c r="D1524" s="1"/>
      <c r="E1524" s="1" t="s">
        <v>5839</v>
      </c>
      <c r="F1524" s="1" t="s">
        <v>5840</v>
      </c>
      <c r="G1524" s="1" t="s">
        <v>5841</v>
      </c>
      <c r="H1524" s="1" t="s">
        <v>257</v>
      </c>
    </row>
    <row r="1525" spans="1:8">
      <c r="A1525" s="1" t="s">
        <v>5842</v>
      </c>
      <c r="B1525" s="1" t="s">
        <v>3349</v>
      </c>
      <c r="C1525" s="1" t="s">
        <v>10</v>
      </c>
      <c r="D1525" s="1"/>
      <c r="E1525" s="1" t="s">
        <v>5843</v>
      </c>
      <c r="F1525" s="1" t="s">
        <v>5844</v>
      </c>
      <c r="G1525" s="1" t="s">
        <v>5845</v>
      </c>
      <c r="H1525" s="1" t="s">
        <v>153</v>
      </c>
    </row>
    <row r="1526" spans="1:8">
      <c r="A1526" s="1" t="s">
        <v>5846</v>
      </c>
      <c r="B1526" s="1" t="s">
        <v>289</v>
      </c>
      <c r="C1526" s="1" t="s">
        <v>149</v>
      </c>
      <c r="D1526" s="1"/>
      <c r="E1526" s="1" t="s">
        <v>5847</v>
      </c>
      <c r="F1526" s="1" t="s">
        <v>5848</v>
      </c>
      <c r="G1526" s="1" t="s">
        <v>5849</v>
      </c>
      <c r="H1526" s="1" t="s">
        <v>1125</v>
      </c>
    </row>
    <row r="1527" spans="1:8">
      <c r="A1527" s="1" t="s">
        <v>5850</v>
      </c>
      <c r="B1527" s="1" t="s">
        <v>5851</v>
      </c>
      <c r="C1527" s="1" t="s">
        <v>10</v>
      </c>
      <c r="D1527" s="1"/>
      <c r="E1527" s="1" t="s">
        <v>5852</v>
      </c>
      <c r="F1527" s="1" t="s">
        <v>5853</v>
      </c>
      <c r="G1527" s="1" t="s">
        <v>5854</v>
      </c>
      <c r="H1527" s="1" t="s">
        <v>4396</v>
      </c>
    </row>
    <row r="1528" spans="1:8">
      <c r="A1528" s="1" t="s">
        <v>5855</v>
      </c>
      <c r="B1528" s="1"/>
      <c r="C1528" s="1" t="s">
        <v>18</v>
      </c>
      <c r="D1528" s="1"/>
      <c r="E1528" s="1" t="s">
        <v>5856</v>
      </c>
      <c r="F1528" s="1" t="s">
        <v>5857</v>
      </c>
      <c r="G1528" s="1" t="s">
        <v>5828</v>
      </c>
      <c r="H1528" s="1" t="s">
        <v>5858</v>
      </c>
    </row>
    <row r="1529" spans="1:8">
      <c r="A1529" s="1" t="s">
        <v>5859</v>
      </c>
      <c r="B1529" s="1" t="s">
        <v>5860</v>
      </c>
      <c r="C1529" s="1" t="s">
        <v>18</v>
      </c>
      <c r="D1529" s="1"/>
      <c r="E1529" s="1" t="s">
        <v>5861</v>
      </c>
      <c r="F1529" s="1" t="s">
        <v>5862</v>
      </c>
      <c r="G1529" s="1" t="s">
        <v>5863</v>
      </c>
      <c r="H1529" s="1" t="s">
        <v>202</v>
      </c>
    </row>
    <row r="1530" spans="1:8">
      <c r="A1530" s="1" t="s">
        <v>5864</v>
      </c>
      <c r="B1530" s="1"/>
      <c r="C1530" s="1" t="s">
        <v>10</v>
      </c>
      <c r="D1530" s="1"/>
      <c r="E1530" s="1" t="s">
        <v>5865</v>
      </c>
      <c r="F1530" s="1" t="s">
        <v>5866</v>
      </c>
      <c r="G1530" s="1" t="s">
        <v>5867</v>
      </c>
      <c r="H1530" s="1" t="s">
        <v>5868</v>
      </c>
    </row>
    <row r="1531" spans="1:8">
      <c r="A1531" s="1" t="s">
        <v>5869</v>
      </c>
      <c r="B1531" s="1" t="s">
        <v>1668</v>
      </c>
      <c r="C1531" s="1" t="s">
        <v>18</v>
      </c>
      <c r="D1531" s="1"/>
      <c r="E1531" s="1" t="s">
        <v>5870</v>
      </c>
      <c r="F1531" s="1" t="s">
        <v>5871</v>
      </c>
      <c r="G1531" s="1" t="s">
        <v>5872</v>
      </c>
      <c r="H1531" s="1" t="s">
        <v>5873</v>
      </c>
    </row>
    <row r="1532" spans="1:8">
      <c r="A1532" s="1" t="s">
        <v>5874</v>
      </c>
      <c r="B1532" s="1" t="s">
        <v>5875</v>
      </c>
      <c r="C1532" s="1" t="s">
        <v>18</v>
      </c>
      <c r="D1532" s="1"/>
      <c r="E1532" s="1" t="s">
        <v>5876</v>
      </c>
      <c r="F1532" s="1" t="s">
        <v>5877</v>
      </c>
      <c r="G1532" s="1" t="s">
        <v>5878</v>
      </c>
      <c r="H1532" s="1" t="s">
        <v>5879</v>
      </c>
    </row>
    <row r="1533" spans="1:8">
      <c r="A1533" s="1" t="s">
        <v>5880</v>
      </c>
      <c r="B1533" s="1" t="s">
        <v>284</v>
      </c>
      <c r="C1533" s="1" t="s">
        <v>10</v>
      </c>
      <c r="D1533" s="1"/>
      <c r="E1533" s="1" t="s">
        <v>5881</v>
      </c>
      <c r="F1533" s="1" t="s">
        <v>5882</v>
      </c>
      <c r="G1533" s="1" t="s">
        <v>5883</v>
      </c>
      <c r="H1533" s="1" t="s">
        <v>305</v>
      </c>
    </row>
    <row r="1534" spans="1:8">
      <c r="A1534" s="1" t="s">
        <v>5884</v>
      </c>
      <c r="B1534" s="1" t="s">
        <v>194</v>
      </c>
      <c r="C1534" s="1" t="s">
        <v>18</v>
      </c>
      <c r="D1534" s="1"/>
      <c r="E1534" s="1" t="s">
        <v>5885</v>
      </c>
      <c r="F1534" s="1" t="s">
        <v>5886</v>
      </c>
      <c r="G1534" s="1" t="s">
        <v>5887</v>
      </c>
      <c r="H1534" s="1" t="s">
        <v>781</v>
      </c>
    </row>
    <row r="1535" spans="1:8">
      <c r="A1535" s="1" t="s">
        <v>5888</v>
      </c>
      <c r="B1535" s="1"/>
      <c r="C1535" s="1" t="s">
        <v>18</v>
      </c>
      <c r="D1535" s="1"/>
      <c r="E1535" s="1" t="s">
        <v>5889</v>
      </c>
      <c r="F1535" s="1" t="s">
        <v>5890</v>
      </c>
      <c r="G1535" s="1" t="s">
        <v>5891</v>
      </c>
      <c r="H1535" s="1" t="s">
        <v>43</v>
      </c>
    </row>
    <row r="1536" spans="1:8">
      <c r="A1536" s="1" t="s">
        <v>5892</v>
      </c>
      <c r="B1536" s="1" t="s">
        <v>5893</v>
      </c>
      <c r="C1536" s="1" t="s">
        <v>18</v>
      </c>
      <c r="D1536" s="1"/>
      <c r="E1536" s="1" t="s">
        <v>5894</v>
      </c>
      <c r="F1536" s="1" t="s">
        <v>5895</v>
      </c>
      <c r="G1536" s="1" t="s">
        <v>5896</v>
      </c>
      <c r="H1536" s="1" t="s">
        <v>5897</v>
      </c>
    </row>
    <row r="1537" spans="1:8">
      <c r="A1537" s="1" t="s">
        <v>5748</v>
      </c>
      <c r="B1537" s="1" t="s">
        <v>180</v>
      </c>
      <c r="C1537" s="1" t="s">
        <v>10</v>
      </c>
      <c r="D1537" s="1"/>
      <c r="E1537" s="1" t="s">
        <v>5749</v>
      </c>
      <c r="F1537" s="1" t="s">
        <v>5750</v>
      </c>
      <c r="G1537" s="1" t="s">
        <v>5751</v>
      </c>
      <c r="H1537" s="1" t="s">
        <v>2416</v>
      </c>
    </row>
    <row r="1538" spans="1:8">
      <c r="A1538" s="1" t="s">
        <v>5898</v>
      </c>
      <c r="B1538" s="1"/>
      <c r="C1538" s="1" t="s">
        <v>18</v>
      </c>
      <c r="D1538" s="1"/>
      <c r="E1538" s="1" t="s">
        <v>5899</v>
      </c>
      <c r="F1538" s="1" t="s">
        <v>5900</v>
      </c>
      <c r="G1538" s="1" t="s">
        <v>5901</v>
      </c>
      <c r="H1538" s="1" t="s">
        <v>620</v>
      </c>
    </row>
    <row r="1539" spans="1:8">
      <c r="A1539" s="1" t="s">
        <v>5902</v>
      </c>
      <c r="B1539" s="1" t="s">
        <v>4189</v>
      </c>
      <c r="C1539" s="1" t="s">
        <v>10</v>
      </c>
      <c r="D1539" s="1"/>
      <c r="E1539" s="1" t="s">
        <v>5903</v>
      </c>
      <c r="F1539" s="1" t="s">
        <v>5904</v>
      </c>
      <c r="G1539" s="1" t="s">
        <v>810</v>
      </c>
      <c r="H1539" s="1" t="s">
        <v>282</v>
      </c>
    </row>
    <row r="1540" spans="1:8">
      <c r="A1540" s="1" t="s">
        <v>5905</v>
      </c>
      <c r="B1540" s="1" t="s">
        <v>5906</v>
      </c>
      <c r="C1540" s="1" t="s">
        <v>330</v>
      </c>
      <c r="D1540" s="1"/>
      <c r="E1540" s="1" t="s">
        <v>5907</v>
      </c>
      <c r="F1540" s="1" t="s">
        <v>5908</v>
      </c>
      <c r="G1540" s="1" t="s">
        <v>5909</v>
      </c>
      <c r="H1540" s="1" t="s">
        <v>5910</v>
      </c>
    </row>
    <row r="1541" spans="1:8">
      <c r="A1541" s="1" t="s">
        <v>5764</v>
      </c>
      <c r="B1541" s="1"/>
      <c r="C1541" s="1" t="s">
        <v>1511</v>
      </c>
      <c r="D1541" s="1"/>
      <c r="E1541" s="1" t="s">
        <v>5765</v>
      </c>
      <c r="F1541" s="1" t="s">
        <v>5766</v>
      </c>
      <c r="G1541" s="1" t="s">
        <v>5767</v>
      </c>
      <c r="H1541" s="1" t="s">
        <v>5768</v>
      </c>
    </row>
    <row r="1542" spans="1:8">
      <c r="A1542" s="1" t="s">
        <v>5783</v>
      </c>
      <c r="B1542" s="1" t="s">
        <v>5784</v>
      </c>
      <c r="C1542" s="1" t="s">
        <v>18</v>
      </c>
      <c r="D1542" s="1"/>
      <c r="E1542" s="1" t="s">
        <v>5785</v>
      </c>
      <c r="F1542" s="1" t="s">
        <v>5786</v>
      </c>
      <c r="G1542" s="1" t="s">
        <v>5787</v>
      </c>
      <c r="H1542" s="1" t="s">
        <v>43</v>
      </c>
    </row>
    <row r="1543" spans="1:8">
      <c r="A1543" s="1" t="s">
        <v>5911</v>
      </c>
      <c r="B1543" s="1" t="s">
        <v>5912</v>
      </c>
      <c r="C1543" s="1" t="s">
        <v>52</v>
      </c>
      <c r="D1543" s="1"/>
      <c r="E1543" s="1" t="s">
        <v>5913</v>
      </c>
      <c r="F1543" s="1" t="s">
        <v>5914</v>
      </c>
      <c r="G1543" s="1" t="s">
        <v>810</v>
      </c>
      <c r="H1543" s="1" t="s">
        <v>2516</v>
      </c>
    </row>
    <row r="1544" spans="1:8">
      <c r="A1544" s="1" t="s">
        <v>5915</v>
      </c>
      <c r="B1544" s="1" t="s">
        <v>568</v>
      </c>
      <c r="C1544" s="1" t="s">
        <v>18</v>
      </c>
      <c r="D1544" s="1"/>
      <c r="E1544" s="1" t="s">
        <v>5916</v>
      </c>
      <c r="F1544" s="1" t="s">
        <v>5917</v>
      </c>
      <c r="G1544" s="1" t="s">
        <v>5918</v>
      </c>
      <c r="H1544" s="1" t="s">
        <v>629</v>
      </c>
    </row>
    <row r="1545" spans="1:8">
      <c r="A1545" s="1" t="s">
        <v>5919</v>
      </c>
      <c r="B1545" s="1" t="s">
        <v>316</v>
      </c>
      <c r="C1545" s="1" t="s">
        <v>262</v>
      </c>
      <c r="D1545" s="1"/>
      <c r="E1545" s="1" t="s">
        <v>5920</v>
      </c>
      <c r="F1545" s="1" t="s">
        <v>5921</v>
      </c>
      <c r="G1545" s="1" t="s">
        <v>810</v>
      </c>
      <c r="H1545" s="1" t="s">
        <v>265</v>
      </c>
    </row>
    <row r="1546" spans="1:8">
      <c r="A1546" s="1" t="s">
        <v>5802</v>
      </c>
      <c r="B1546" s="1" t="s">
        <v>9</v>
      </c>
      <c r="C1546" s="1" t="s">
        <v>10</v>
      </c>
      <c r="D1546" s="1"/>
      <c r="E1546" s="1" t="s">
        <v>5803</v>
      </c>
      <c r="F1546" s="1" t="s">
        <v>5804</v>
      </c>
      <c r="G1546" s="1" t="s">
        <v>5805</v>
      </c>
      <c r="H1546" s="1" t="s">
        <v>3921</v>
      </c>
    </row>
    <row r="1547" spans="1:8">
      <c r="A1547" s="1" t="s">
        <v>5922</v>
      </c>
      <c r="B1547" s="1"/>
      <c r="C1547" s="1"/>
      <c r="D1547" s="1"/>
      <c r="E1547" s="1" t="s">
        <v>5923</v>
      </c>
      <c r="F1547" s="1" t="s">
        <v>5924</v>
      </c>
      <c r="G1547" s="1" t="s">
        <v>5925</v>
      </c>
      <c r="H1547" s="1"/>
    </row>
    <row r="1548" spans="1:8">
      <c r="A1548" s="1" t="s">
        <v>5926</v>
      </c>
      <c r="B1548" s="1" t="s">
        <v>245</v>
      </c>
      <c r="C1548" s="1" t="s">
        <v>18</v>
      </c>
      <c r="D1548" s="1"/>
      <c r="E1548" s="1" t="s">
        <v>5927</v>
      </c>
      <c r="F1548" s="1" t="s">
        <v>5928</v>
      </c>
      <c r="G1548" s="1" t="s">
        <v>5929</v>
      </c>
      <c r="H1548" s="1" t="s">
        <v>29</v>
      </c>
    </row>
    <row r="1549" spans="1:8">
      <c r="A1549" s="1" t="s">
        <v>5815</v>
      </c>
      <c r="B1549" s="1" t="s">
        <v>767</v>
      </c>
      <c r="C1549" s="1" t="s">
        <v>18</v>
      </c>
      <c r="D1549" s="1"/>
      <c r="E1549" s="1" t="s">
        <v>5816</v>
      </c>
      <c r="F1549" s="1" t="s">
        <v>5817</v>
      </c>
      <c r="G1549" s="1" t="s">
        <v>5818</v>
      </c>
      <c r="H1549" s="1" t="s">
        <v>319</v>
      </c>
    </row>
    <row r="1550" spans="1:8">
      <c r="A1550" s="1" t="s">
        <v>5930</v>
      </c>
      <c r="B1550" s="1" t="s">
        <v>245</v>
      </c>
      <c r="C1550" s="1" t="s">
        <v>18</v>
      </c>
      <c r="D1550" s="1"/>
      <c r="E1550" s="1" t="s">
        <v>5931</v>
      </c>
      <c r="F1550" s="1" t="s">
        <v>5932</v>
      </c>
      <c r="G1550" s="1" t="s">
        <v>5933</v>
      </c>
      <c r="H1550" s="1" t="s">
        <v>18</v>
      </c>
    </row>
    <row r="1551" spans="1:8">
      <c r="A1551" s="1" t="s">
        <v>5934</v>
      </c>
      <c r="B1551" s="1" t="s">
        <v>5935</v>
      </c>
      <c r="C1551" s="1" t="s">
        <v>262</v>
      </c>
      <c r="D1551" s="1"/>
      <c r="E1551" s="1" t="s">
        <v>5936</v>
      </c>
      <c r="F1551" s="1" t="s">
        <v>5937</v>
      </c>
      <c r="G1551" s="1" t="s">
        <v>5938</v>
      </c>
      <c r="H1551" s="1" t="s">
        <v>5939</v>
      </c>
    </row>
    <row r="1552" spans="1:8">
      <c r="A1552" s="1" t="s">
        <v>5940</v>
      </c>
      <c r="B1552" s="1" t="s">
        <v>895</v>
      </c>
      <c r="C1552" s="1" t="s">
        <v>18</v>
      </c>
      <c r="D1552" s="1"/>
      <c r="E1552" s="1" t="s">
        <v>5941</v>
      </c>
      <c r="F1552" s="1" t="s">
        <v>5942</v>
      </c>
      <c r="G1552" s="1" t="s">
        <v>5943</v>
      </c>
      <c r="H1552" s="1" t="s">
        <v>69</v>
      </c>
    </row>
    <row r="1553" spans="1:8">
      <c r="A1553" s="1" t="s">
        <v>5944</v>
      </c>
      <c r="B1553" s="1" t="s">
        <v>45</v>
      </c>
      <c r="C1553" s="1" t="s">
        <v>10</v>
      </c>
      <c r="D1553" s="1"/>
      <c r="E1553" s="1" t="s">
        <v>5945</v>
      </c>
      <c r="F1553" s="1" t="s">
        <v>5946</v>
      </c>
      <c r="G1553" s="1" t="s">
        <v>810</v>
      </c>
      <c r="H1553" s="1" t="s">
        <v>505</v>
      </c>
    </row>
    <row r="1554" spans="1:8">
      <c r="A1554" s="1" t="s">
        <v>5947</v>
      </c>
      <c r="B1554" s="1" t="s">
        <v>5948</v>
      </c>
      <c r="C1554" s="1" t="s">
        <v>18</v>
      </c>
      <c r="D1554" s="1"/>
      <c r="E1554" s="1" t="s">
        <v>5949</v>
      </c>
      <c r="F1554" s="1" t="s">
        <v>5950</v>
      </c>
      <c r="G1554" s="1" t="s">
        <v>5951</v>
      </c>
      <c r="H1554" s="1" t="s">
        <v>29</v>
      </c>
    </row>
    <row r="1555" spans="1:8">
      <c r="A1555" s="1" t="s">
        <v>5952</v>
      </c>
      <c r="B1555" s="1"/>
      <c r="C1555" s="1" t="s">
        <v>18</v>
      </c>
      <c r="D1555" s="1"/>
      <c r="E1555" s="1" t="s">
        <v>5953</v>
      </c>
      <c r="F1555" s="1" t="s">
        <v>5954</v>
      </c>
      <c r="G1555" s="1" t="s">
        <v>5955</v>
      </c>
      <c r="H1555" s="1" t="s">
        <v>374</v>
      </c>
    </row>
    <row r="1556" spans="1:8">
      <c r="A1556" s="1" t="s">
        <v>5956</v>
      </c>
      <c r="B1556" s="1"/>
      <c r="C1556" s="1" t="s">
        <v>18</v>
      </c>
      <c r="D1556" s="1"/>
      <c r="E1556" s="1" t="s">
        <v>5957</v>
      </c>
      <c r="F1556" s="1" t="s">
        <v>5958</v>
      </c>
      <c r="G1556" s="1" t="s">
        <v>5959</v>
      </c>
      <c r="H1556" s="1" t="s">
        <v>5960</v>
      </c>
    </row>
    <row r="1557" spans="1:8">
      <c r="A1557" s="1" t="s">
        <v>5961</v>
      </c>
      <c r="B1557" s="1" t="s">
        <v>5962</v>
      </c>
      <c r="C1557" s="1" t="s">
        <v>10</v>
      </c>
      <c r="D1557" s="1"/>
      <c r="E1557" s="1" t="s">
        <v>5963</v>
      </c>
      <c r="F1557" s="1" t="s">
        <v>5964</v>
      </c>
      <c r="G1557" s="1" t="s">
        <v>5965</v>
      </c>
      <c r="H1557" s="1" t="s">
        <v>2717</v>
      </c>
    </row>
    <row r="1558" spans="1:8">
      <c r="A1558" s="1" t="s">
        <v>5966</v>
      </c>
      <c r="B1558" s="1" t="s">
        <v>284</v>
      </c>
      <c r="C1558" s="1" t="s">
        <v>18</v>
      </c>
      <c r="D1558" s="1"/>
      <c r="E1558" s="1" t="s">
        <v>5967</v>
      </c>
      <c r="F1558" s="1" t="s">
        <v>5968</v>
      </c>
      <c r="G1558" s="1" t="s">
        <v>5969</v>
      </c>
      <c r="H1558" s="1" t="s">
        <v>4965</v>
      </c>
    </row>
    <row r="1559" spans="1:8">
      <c r="A1559" s="1" t="s">
        <v>5970</v>
      </c>
      <c r="B1559" s="1" t="s">
        <v>169</v>
      </c>
      <c r="C1559" s="1" t="s">
        <v>18</v>
      </c>
      <c r="D1559" s="1"/>
      <c r="E1559" s="1" t="s">
        <v>5971</v>
      </c>
      <c r="F1559" s="1" t="s">
        <v>5972</v>
      </c>
      <c r="G1559" s="1" t="s">
        <v>5973</v>
      </c>
      <c r="H1559" s="1" t="s">
        <v>5974</v>
      </c>
    </row>
    <row r="1560" spans="1:8">
      <c r="A1560" s="1" t="s">
        <v>5975</v>
      </c>
      <c r="B1560" s="1" t="s">
        <v>5976</v>
      </c>
      <c r="C1560" s="1" t="s">
        <v>149</v>
      </c>
      <c r="D1560" s="1"/>
      <c r="E1560" s="1" t="s">
        <v>5977</v>
      </c>
      <c r="F1560" s="1" t="s">
        <v>5978</v>
      </c>
      <c r="G1560" s="1" t="s">
        <v>5979</v>
      </c>
      <c r="H1560" s="1" t="s">
        <v>5980</v>
      </c>
    </row>
    <row r="1561" spans="1:8">
      <c r="A1561" s="1" t="s">
        <v>5981</v>
      </c>
      <c r="B1561" s="1" t="s">
        <v>5982</v>
      </c>
      <c r="C1561" s="1" t="s">
        <v>18</v>
      </c>
      <c r="D1561" s="1"/>
      <c r="E1561" s="1" t="s">
        <v>5983</v>
      </c>
      <c r="F1561" s="1" t="s">
        <v>5984</v>
      </c>
      <c r="G1561" s="1" t="s">
        <v>5985</v>
      </c>
      <c r="H1561" s="1" t="s">
        <v>382</v>
      </c>
    </row>
    <row r="1562" spans="1:8">
      <c r="A1562" s="1" t="s">
        <v>5986</v>
      </c>
      <c r="B1562" s="1" t="s">
        <v>194</v>
      </c>
      <c r="C1562" s="1" t="s">
        <v>18</v>
      </c>
      <c r="D1562" s="1"/>
      <c r="E1562" s="1" t="s">
        <v>5987</v>
      </c>
      <c r="F1562" s="1" t="s">
        <v>5988</v>
      </c>
      <c r="G1562" s="1" t="s">
        <v>5989</v>
      </c>
      <c r="H1562" s="1" t="s">
        <v>474</v>
      </c>
    </row>
    <row r="1563" spans="1:8">
      <c r="A1563" s="1" t="s">
        <v>5990</v>
      </c>
      <c r="B1563" s="1" t="s">
        <v>767</v>
      </c>
      <c r="C1563" s="1" t="s">
        <v>10</v>
      </c>
      <c r="D1563" s="1"/>
      <c r="E1563" s="1" t="s">
        <v>5991</v>
      </c>
      <c r="F1563" s="1" t="s">
        <v>5992</v>
      </c>
      <c r="G1563" s="1" t="s">
        <v>5993</v>
      </c>
      <c r="H1563" s="1" t="s">
        <v>5994</v>
      </c>
    </row>
    <row r="1564" spans="1:8">
      <c r="A1564" s="1" t="s">
        <v>5995</v>
      </c>
      <c r="B1564" s="1"/>
      <c r="C1564" s="1" t="s">
        <v>10</v>
      </c>
      <c r="D1564" s="1"/>
      <c r="E1564" s="1" t="s">
        <v>5996</v>
      </c>
      <c r="F1564" s="1" t="s">
        <v>5997</v>
      </c>
      <c r="G1564" s="1" t="s">
        <v>5998</v>
      </c>
      <c r="H1564" s="1" t="s">
        <v>5999</v>
      </c>
    </row>
    <row r="1565" spans="1:8">
      <c r="A1565" s="1" t="s">
        <v>6000</v>
      </c>
      <c r="B1565" s="1" t="s">
        <v>686</v>
      </c>
      <c r="C1565" s="1" t="s">
        <v>10</v>
      </c>
      <c r="D1565" s="1"/>
      <c r="E1565" s="1" t="s">
        <v>6001</v>
      </c>
      <c r="F1565" s="1" t="s">
        <v>6002</v>
      </c>
      <c r="G1565" s="1" t="s">
        <v>6003</v>
      </c>
      <c r="H1565" s="1" t="s">
        <v>4459</v>
      </c>
    </row>
    <row r="1566" spans="1:8">
      <c r="A1566" s="1" t="s">
        <v>6004</v>
      </c>
      <c r="B1566" s="1" t="s">
        <v>2815</v>
      </c>
      <c r="C1566" s="1" t="s">
        <v>149</v>
      </c>
      <c r="D1566" s="1"/>
      <c r="E1566" s="1" t="s">
        <v>6005</v>
      </c>
      <c r="F1566" s="1" t="s">
        <v>6006</v>
      </c>
      <c r="G1566" s="1" t="s">
        <v>6007</v>
      </c>
      <c r="H1566" s="1" t="s">
        <v>4779</v>
      </c>
    </row>
    <row r="1567" spans="1:8">
      <c r="A1567" s="1" t="s">
        <v>6008</v>
      </c>
      <c r="B1567" s="1" t="s">
        <v>6009</v>
      </c>
      <c r="C1567" s="1" t="s">
        <v>10</v>
      </c>
      <c r="D1567" s="1"/>
      <c r="E1567" s="1" t="s">
        <v>6010</v>
      </c>
      <c r="F1567" s="1" t="s">
        <v>6011</v>
      </c>
      <c r="G1567" s="1" t="s">
        <v>6012</v>
      </c>
      <c r="H1567" s="1" t="s">
        <v>153</v>
      </c>
    </row>
    <row r="1568" spans="1:8">
      <c r="A1568" s="1" t="s">
        <v>6013</v>
      </c>
      <c r="B1568" s="1" t="s">
        <v>4972</v>
      </c>
      <c r="C1568" s="1" t="s">
        <v>18</v>
      </c>
      <c r="D1568" s="1"/>
      <c r="E1568" s="1" t="s">
        <v>6014</v>
      </c>
      <c r="F1568" s="1" t="s">
        <v>6015</v>
      </c>
      <c r="G1568" s="1" t="s">
        <v>6016</v>
      </c>
      <c r="H1568" s="1" t="s">
        <v>29</v>
      </c>
    </row>
    <row r="1569" spans="1:8">
      <c r="A1569" s="1" t="s">
        <v>6017</v>
      </c>
      <c r="B1569" s="1" t="s">
        <v>245</v>
      </c>
      <c r="C1569" s="1" t="s">
        <v>18</v>
      </c>
      <c r="D1569" s="1"/>
      <c r="E1569" s="1" t="s">
        <v>6018</v>
      </c>
      <c r="F1569" s="1" t="s">
        <v>6019</v>
      </c>
      <c r="G1569" s="1" t="s">
        <v>6020</v>
      </c>
      <c r="H1569" s="1" t="s">
        <v>328</v>
      </c>
    </row>
    <row r="1570" spans="1:8">
      <c r="A1570" s="1" t="s">
        <v>6021</v>
      </c>
      <c r="B1570" s="1" t="s">
        <v>1100</v>
      </c>
      <c r="C1570" s="1" t="s">
        <v>10</v>
      </c>
      <c r="D1570" s="1"/>
      <c r="E1570" s="1" t="s">
        <v>6022</v>
      </c>
      <c r="F1570" s="1" t="s">
        <v>6023</v>
      </c>
      <c r="G1570" s="1" t="s">
        <v>6024</v>
      </c>
      <c r="H1570" s="1" t="s">
        <v>10</v>
      </c>
    </row>
    <row r="1571" spans="1:8">
      <c r="A1571" s="1" t="s">
        <v>6025</v>
      </c>
      <c r="B1571" s="1"/>
      <c r="C1571" s="1" t="s">
        <v>18</v>
      </c>
      <c r="D1571" s="1"/>
      <c r="E1571" s="1" t="s">
        <v>6026</v>
      </c>
      <c r="F1571" s="1" t="s">
        <v>6027</v>
      </c>
      <c r="G1571" s="1" t="s">
        <v>6028</v>
      </c>
      <c r="H1571" s="1" t="s">
        <v>6029</v>
      </c>
    </row>
    <row r="1572" spans="1:8">
      <c r="A1572" s="1" t="s">
        <v>6030</v>
      </c>
      <c r="B1572" s="1" t="s">
        <v>284</v>
      </c>
      <c r="C1572" s="1" t="s">
        <v>330</v>
      </c>
      <c r="D1572" s="1"/>
      <c r="E1572" s="1" t="s">
        <v>6031</v>
      </c>
      <c r="F1572" s="1" t="s">
        <v>6032</v>
      </c>
      <c r="G1572" s="1" t="s">
        <v>6033</v>
      </c>
      <c r="H1572" s="1" t="s">
        <v>6034</v>
      </c>
    </row>
    <row r="1573" spans="1:8">
      <c r="A1573" s="1" t="s">
        <v>6035</v>
      </c>
      <c r="B1573" s="1" t="s">
        <v>25</v>
      </c>
      <c r="C1573" s="1" t="s">
        <v>10</v>
      </c>
      <c r="D1573" s="1"/>
      <c r="E1573" s="1" t="s">
        <v>6036</v>
      </c>
      <c r="F1573" s="1" t="s">
        <v>6037</v>
      </c>
      <c r="G1573" s="1" t="s">
        <v>6038</v>
      </c>
      <c r="H1573" s="1" t="s">
        <v>2703</v>
      </c>
    </row>
    <row r="1574" spans="1:8">
      <c r="A1574" s="1" t="s">
        <v>6039</v>
      </c>
      <c r="B1574" s="1"/>
      <c r="C1574" s="1" t="s">
        <v>18</v>
      </c>
      <c r="D1574" s="1"/>
      <c r="E1574" s="1" t="s">
        <v>6040</v>
      </c>
      <c r="F1574" s="1" t="s">
        <v>6041</v>
      </c>
      <c r="G1574" s="1" t="s">
        <v>6042</v>
      </c>
      <c r="H1574" s="1" t="s">
        <v>2040</v>
      </c>
    </row>
    <row r="1575" spans="1:8">
      <c r="A1575" s="1" t="s">
        <v>6043</v>
      </c>
      <c r="B1575" s="1" t="s">
        <v>51</v>
      </c>
      <c r="C1575" s="1" t="s">
        <v>18</v>
      </c>
      <c r="D1575" s="1"/>
      <c r="E1575" s="1" t="s">
        <v>6044</v>
      </c>
      <c r="F1575" s="1" t="s">
        <v>6045</v>
      </c>
      <c r="G1575" s="1" t="s">
        <v>6046</v>
      </c>
      <c r="H1575" s="1" t="s">
        <v>1472</v>
      </c>
    </row>
    <row r="1576" spans="1:8">
      <c r="A1576" s="1" t="s">
        <v>6047</v>
      </c>
      <c r="B1576" s="1" t="s">
        <v>6048</v>
      </c>
      <c r="C1576" s="1" t="s">
        <v>330</v>
      </c>
      <c r="D1576" s="1"/>
      <c r="E1576" s="1" t="s">
        <v>6049</v>
      </c>
      <c r="F1576" s="1" t="s">
        <v>6050</v>
      </c>
      <c r="G1576" s="1" t="s">
        <v>6051</v>
      </c>
      <c r="H1576" s="1" t="s">
        <v>616</v>
      </c>
    </row>
    <row r="1577" spans="1:8">
      <c r="A1577" s="1" t="s">
        <v>6052</v>
      </c>
      <c r="B1577" s="1" t="s">
        <v>874</v>
      </c>
      <c r="C1577" s="1" t="s">
        <v>18</v>
      </c>
      <c r="D1577" s="1"/>
      <c r="E1577" s="1" t="s">
        <v>6053</v>
      </c>
      <c r="F1577" s="1" t="s">
        <v>6054</v>
      </c>
      <c r="G1577" s="1" t="s">
        <v>6055</v>
      </c>
      <c r="H1577" s="1" t="s">
        <v>958</v>
      </c>
    </row>
    <row r="1578" spans="1:8">
      <c r="A1578" s="1" t="s">
        <v>6056</v>
      </c>
      <c r="B1578" s="1" t="s">
        <v>6057</v>
      </c>
      <c r="C1578" s="1" t="s">
        <v>18</v>
      </c>
      <c r="D1578" s="1"/>
      <c r="E1578" s="1" t="s">
        <v>6058</v>
      </c>
      <c r="F1578" s="1" t="s">
        <v>6059</v>
      </c>
      <c r="G1578" s="1" t="s">
        <v>6060</v>
      </c>
      <c r="H1578" s="1" t="s">
        <v>6061</v>
      </c>
    </row>
    <row r="1579" spans="1:8">
      <c r="A1579" s="1" t="s">
        <v>6062</v>
      </c>
      <c r="B1579" s="1" t="s">
        <v>2887</v>
      </c>
      <c r="C1579" s="1" t="s">
        <v>252</v>
      </c>
      <c r="D1579" s="1"/>
      <c r="E1579" s="1" t="s">
        <v>6063</v>
      </c>
      <c r="F1579" s="1" t="s">
        <v>6064</v>
      </c>
      <c r="G1579" s="1" t="s">
        <v>6065</v>
      </c>
      <c r="H1579" s="1" t="s">
        <v>6066</v>
      </c>
    </row>
    <row r="1580" spans="1:8">
      <c r="A1580" s="1" t="s">
        <v>6067</v>
      </c>
      <c r="B1580" s="1" t="s">
        <v>6068</v>
      </c>
      <c r="C1580" s="1" t="s">
        <v>10</v>
      </c>
      <c r="D1580" s="1"/>
      <c r="E1580" s="1" t="s">
        <v>6069</v>
      </c>
      <c r="F1580" s="1" t="s">
        <v>6070</v>
      </c>
      <c r="G1580" s="1" t="s">
        <v>6071</v>
      </c>
      <c r="H1580" s="1" t="s">
        <v>6072</v>
      </c>
    </row>
    <row r="1581" spans="1:8">
      <c r="A1581" s="1" t="s">
        <v>6073</v>
      </c>
      <c r="B1581" s="1" t="s">
        <v>175</v>
      </c>
      <c r="C1581" s="1" t="s">
        <v>330</v>
      </c>
      <c r="D1581" s="1"/>
      <c r="E1581" s="1" t="s">
        <v>6074</v>
      </c>
      <c r="F1581" s="1" t="s">
        <v>6075</v>
      </c>
      <c r="G1581" s="1" t="s">
        <v>6076</v>
      </c>
      <c r="H1581" s="1" t="s">
        <v>330</v>
      </c>
    </row>
    <row r="1582" spans="1:8">
      <c r="A1582" s="1" t="s">
        <v>6077</v>
      </c>
      <c r="B1582" s="1" t="s">
        <v>335</v>
      </c>
      <c r="C1582" s="1" t="s">
        <v>10</v>
      </c>
      <c r="D1582" s="1"/>
      <c r="E1582" s="1" t="s">
        <v>6078</v>
      </c>
      <c r="F1582" s="1" t="s">
        <v>6079</v>
      </c>
      <c r="G1582" s="1" t="s">
        <v>6080</v>
      </c>
      <c r="H1582" s="1" t="s">
        <v>6081</v>
      </c>
    </row>
    <row r="1583" spans="1:8">
      <c r="A1583" s="1" t="s">
        <v>6082</v>
      </c>
      <c r="B1583" s="1" t="s">
        <v>6083</v>
      </c>
      <c r="C1583" s="1" t="s">
        <v>10</v>
      </c>
      <c r="D1583" s="1"/>
      <c r="E1583" s="1" t="s">
        <v>6084</v>
      </c>
      <c r="F1583" s="1" t="s">
        <v>6085</v>
      </c>
      <c r="G1583" s="1" t="s">
        <v>6086</v>
      </c>
      <c r="H1583" s="1" t="s">
        <v>4770</v>
      </c>
    </row>
    <row r="1584" spans="1:8">
      <c r="A1584" s="1" t="s">
        <v>6087</v>
      </c>
      <c r="B1584" s="1" t="s">
        <v>105</v>
      </c>
      <c r="C1584" s="1" t="s">
        <v>18</v>
      </c>
      <c r="D1584" s="1"/>
      <c r="E1584" s="1" t="s">
        <v>6088</v>
      </c>
      <c r="F1584" s="1" t="s">
        <v>6089</v>
      </c>
      <c r="G1584" s="1" t="s">
        <v>6090</v>
      </c>
      <c r="H1584" s="1" t="s">
        <v>528</v>
      </c>
    </row>
    <row r="1585" spans="1:8">
      <c r="A1585" s="1" t="s">
        <v>6091</v>
      </c>
      <c r="B1585" s="1" t="s">
        <v>397</v>
      </c>
      <c r="C1585" s="1" t="s">
        <v>257</v>
      </c>
      <c r="D1585" s="1"/>
      <c r="E1585" s="1" t="s">
        <v>6092</v>
      </c>
      <c r="F1585" s="1" t="s">
        <v>6093</v>
      </c>
      <c r="G1585" s="1" t="s">
        <v>6094</v>
      </c>
      <c r="H1585" s="1" t="s">
        <v>4858</v>
      </c>
    </row>
    <row r="1586" spans="1:8">
      <c r="A1586" s="1" t="s">
        <v>6095</v>
      </c>
      <c r="B1586" s="1" t="s">
        <v>204</v>
      </c>
      <c r="C1586" s="1" t="s">
        <v>18</v>
      </c>
      <c r="D1586" s="1"/>
      <c r="E1586" s="1" t="s">
        <v>6096</v>
      </c>
      <c r="F1586" s="1" t="s">
        <v>6097</v>
      </c>
      <c r="G1586" s="1" t="s">
        <v>6098</v>
      </c>
      <c r="H1586" s="1" t="s">
        <v>18</v>
      </c>
    </row>
    <row r="1587" spans="1:8">
      <c r="A1587" s="1" t="s">
        <v>6099</v>
      </c>
      <c r="B1587" s="1" t="s">
        <v>2815</v>
      </c>
      <c r="C1587" s="1" t="s">
        <v>10</v>
      </c>
      <c r="D1587" s="1"/>
      <c r="E1587" s="1" t="s">
        <v>6100</v>
      </c>
      <c r="F1587" s="1" t="s">
        <v>6101</v>
      </c>
      <c r="G1587" s="1" t="s">
        <v>6102</v>
      </c>
      <c r="H1587" s="1" t="s">
        <v>2984</v>
      </c>
    </row>
    <row r="1588" spans="1:8">
      <c r="A1588" s="1" t="s">
        <v>6103</v>
      </c>
      <c r="B1588" s="1" t="s">
        <v>95</v>
      </c>
      <c r="C1588" s="1" t="s">
        <v>149</v>
      </c>
      <c r="D1588" s="1"/>
      <c r="E1588" s="1" t="s">
        <v>6104</v>
      </c>
      <c r="F1588" s="1" t="s">
        <v>6105</v>
      </c>
      <c r="G1588" s="1" t="s">
        <v>6106</v>
      </c>
      <c r="H1588" s="1" t="s">
        <v>149</v>
      </c>
    </row>
    <row r="1589" spans="1:8">
      <c r="A1589" s="1" t="s">
        <v>5947</v>
      </c>
      <c r="B1589" s="1" t="s">
        <v>5948</v>
      </c>
      <c r="C1589" s="1" t="s">
        <v>18</v>
      </c>
      <c r="D1589" s="1"/>
      <c r="E1589" s="1" t="s">
        <v>5949</v>
      </c>
      <c r="F1589" s="1" t="s">
        <v>5950</v>
      </c>
      <c r="G1589" s="1" t="s">
        <v>5951</v>
      </c>
      <c r="H1589" s="1" t="s">
        <v>29</v>
      </c>
    </row>
    <row r="1590" spans="1:8">
      <c r="A1590" s="1" t="s">
        <v>6107</v>
      </c>
      <c r="B1590" s="1" t="s">
        <v>6108</v>
      </c>
      <c r="C1590" s="1" t="s">
        <v>149</v>
      </c>
      <c r="D1590" s="1"/>
      <c r="E1590" s="1" t="s">
        <v>6109</v>
      </c>
      <c r="F1590" s="1" t="s">
        <v>6110</v>
      </c>
      <c r="G1590" s="1" t="s">
        <v>6111</v>
      </c>
      <c r="H1590" s="1" t="s">
        <v>4779</v>
      </c>
    </row>
    <row r="1591" spans="1:8">
      <c r="A1591" s="1" t="s">
        <v>6112</v>
      </c>
      <c r="B1591" s="1" t="s">
        <v>71</v>
      </c>
      <c r="C1591" s="1" t="s">
        <v>18</v>
      </c>
      <c r="D1591" s="1"/>
      <c r="E1591" s="1" t="s">
        <v>6113</v>
      </c>
      <c r="F1591" s="1" t="s">
        <v>6114</v>
      </c>
      <c r="G1591" s="1" t="s">
        <v>6115</v>
      </c>
      <c r="H1591" s="1" t="s">
        <v>6116</v>
      </c>
    </row>
    <row r="1592" spans="1:8">
      <c r="A1592" s="1" t="s">
        <v>6117</v>
      </c>
      <c r="B1592" s="1" t="s">
        <v>439</v>
      </c>
      <c r="C1592" s="1" t="s">
        <v>18</v>
      </c>
      <c r="D1592" s="1"/>
      <c r="E1592" s="1" t="s">
        <v>6118</v>
      </c>
      <c r="F1592" s="1" t="s">
        <v>6119</v>
      </c>
      <c r="G1592" s="1" t="s">
        <v>6120</v>
      </c>
      <c r="H1592" s="1" t="s">
        <v>3083</v>
      </c>
    </row>
    <row r="1593" spans="1:8">
      <c r="A1593" s="1" t="s">
        <v>6121</v>
      </c>
      <c r="B1593" s="1" t="s">
        <v>1164</v>
      </c>
      <c r="C1593" s="1" t="s">
        <v>10</v>
      </c>
      <c r="D1593" s="1"/>
      <c r="E1593" s="1" t="s">
        <v>6122</v>
      </c>
      <c r="F1593" s="1" t="s">
        <v>6123</v>
      </c>
      <c r="G1593" s="1" t="s">
        <v>6124</v>
      </c>
      <c r="H1593" s="1" t="s">
        <v>305</v>
      </c>
    </row>
    <row r="1594" spans="1:8">
      <c r="A1594" s="1" t="s">
        <v>6125</v>
      </c>
      <c r="B1594" s="1" t="s">
        <v>3780</v>
      </c>
      <c r="C1594" s="1" t="s">
        <v>10</v>
      </c>
      <c r="D1594" s="1"/>
      <c r="E1594" s="1" t="s">
        <v>6126</v>
      </c>
      <c r="F1594" s="1" t="s">
        <v>6127</v>
      </c>
      <c r="G1594" s="1" t="s">
        <v>6128</v>
      </c>
      <c r="H1594" s="1" t="s">
        <v>2244</v>
      </c>
    </row>
    <row r="1595" spans="1:8">
      <c r="A1595" s="1" t="s">
        <v>6129</v>
      </c>
      <c r="B1595" s="1"/>
      <c r="C1595" s="1" t="s">
        <v>511</v>
      </c>
      <c r="D1595" s="1"/>
      <c r="E1595" s="1" t="s">
        <v>6130</v>
      </c>
      <c r="F1595" s="1" t="s">
        <v>6131</v>
      </c>
      <c r="G1595" s="1" t="s">
        <v>6132</v>
      </c>
      <c r="H1595" s="1" t="s">
        <v>1057</v>
      </c>
    </row>
    <row r="1596" spans="1:8">
      <c r="A1596" s="1" t="s">
        <v>6133</v>
      </c>
      <c r="B1596" s="1" t="s">
        <v>284</v>
      </c>
      <c r="C1596" s="1" t="s">
        <v>149</v>
      </c>
      <c r="D1596" s="1"/>
      <c r="E1596" s="1" t="s">
        <v>6134</v>
      </c>
      <c r="F1596" s="1" t="s">
        <v>6135</v>
      </c>
      <c r="G1596" s="1" t="s">
        <v>6136</v>
      </c>
      <c r="H1596" s="1" t="s">
        <v>149</v>
      </c>
    </row>
    <row r="1597" spans="1:8">
      <c r="A1597" s="1" t="s">
        <v>6137</v>
      </c>
      <c r="B1597" s="1" t="s">
        <v>245</v>
      </c>
      <c r="C1597" s="1" t="s">
        <v>511</v>
      </c>
      <c r="D1597" s="1"/>
      <c r="E1597" s="1" t="s">
        <v>6138</v>
      </c>
      <c r="F1597" s="1" t="s">
        <v>6139</v>
      </c>
      <c r="G1597" s="1" t="s">
        <v>6140</v>
      </c>
      <c r="H1597" s="1" t="s">
        <v>684</v>
      </c>
    </row>
    <row r="1598" spans="1:8">
      <c r="A1598" s="1" t="s">
        <v>6141</v>
      </c>
      <c r="B1598" s="1" t="s">
        <v>6142</v>
      </c>
      <c r="C1598" s="1" t="s">
        <v>10</v>
      </c>
      <c r="D1598" s="1"/>
      <c r="E1598" s="1" t="s">
        <v>6143</v>
      </c>
      <c r="F1598" s="1" t="s">
        <v>6144</v>
      </c>
      <c r="G1598" s="1" t="s">
        <v>6145</v>
      </c>
      <c r="H1598" s="1" t="s">
        <v>1210</v>
      </c>
    </row>
    <row r="1599" spans="1:8">
      <c r="A1599" s="1" t="s">
        <v>6146</v>
      </c>
      <c r="B1599" s="1"/>
      <c r="C1599" s="1" t="s">
        <v>18</v>
      </c>
      <c r="D1599" s="1"/>
      <c r="E1599" s="1" t="s">
        <v>6147</v>
      </c>
      <c r="F1599" s="1" t="s">
        <v>6148</v>
      </c>
      <c r="G1599" s="1" t="s">
        <v>6149</v>
      </c>
      <c r="H1599" s="1" t="s">
        <v>6150</v>
      </c>
    </row>
    <row r="1600" spans="1:8">
      <c r="A1600" s="1" t="s">
        <v>6151</v>
      </c>
      <c r="B1600" s="1" t="s">
        <v>6152</v>
      </c>
      <c r="C1600" s="1" t="s">
        <v>18</v>
      </c>
      <c r="D1600" s="1"/>
      <c r="E1600" s="1" t="s">
        <v>6153</v>
      </c>
      <c r="F1600" s="1" t="s">
        <v>6154</v>
      </c>
      <c r="G1600" s="1" t="s">
        <v>6155</v>
      </c>
      <c r="H1600" s="1" t="s">
        <v>620</v>
      </c>
    </row>
    <row r="1601" spans="1:8" ht="45">
      <c r="A1601" s="1" t="s">
        <v>6156</v>
      </c>
      <c r="B1601" s="1" t="s">
        <v>534</v>
      </c>
      <c r="C1601" s="1" t="s">
        <v>10</v>
      </c>
      <c r="D1601" s="1"/>
      <c r="E1601" s="1" t="s">
        <v>6157</v>
      </c>
      <c r="F1601" s="1" t="s">
        <v>6158</v>
      </c>
      <c r="G1601" s="2" t="s">
        <v>6159</v>
      </c>
      <c r="H1601" s="1" t="s">
        <v>1913</v>
      </c>
    </row>
    <row r="1602" spans="1:8">
      <c r="A1602" s="1" t="s">
        <v>6160</v>
      </c>
      <c r="B1602" s="1" t="s">
        <v>1726</v>
      </c>
      <c r="C1602" s="1" t="s">
        <v>18</v>
      </c>
      <c r="D1602" s="1"/>
      <c r="E1602" s="1" t="s">
        <v>6161</v>
      </c>
      <c r="F1602" s="1" t="s">
        <v>6162</v>
      </c>
      <c r="G1602" s="1" t="s">
        <v>6163</v>
      </c>
      <c r="H1602" s="1" t="s">
        <v>6164</v>
      </c>
    </row>
    <row r="1603" spans="1:8">
      <c r="A1603" s="1" t="s">
        <v>6165</v>
      </c>
      <c r="B1603" s="1" t="s">
        <v>237</v>
      </c>
      <c r="C1603" s="1" t="s">
        <v>10</v>
      </c>
      <c r="D1603" s="1"/>
      <c r="E1603" s="1" t="s">
        <v>6166</v>
      </c>
      <c r="F1603" s="1" t="s">
        <v>6167</v>
      </c>
      <c r="G1603" s="1" t="s">
        <v>6168</v>
      </c>
      <c r="H1603" s="1" t="s">
        <v>153</v>
      </c>
    </row>
    <row r="1604" spans="1:8">
      <c r="A1604" s="1" t="s">
        <v>6169</v>
      </c>
      <c r="B1604" s="1"/>
      <c r="C1604" s="1"/>
      <c r="D1604" s="1"/>
      <c r="E1604" s="1" t="s">
        <v>6170</v>
      </c>
      <c r="F1604" s="1" t="s">
        <v>6171</v>
      </c>
      <c r="G1604" s="1" t="s">
        <v>6172</v>
      </c>
      <c r="H1604" s="1" t="s">
        <v>1193</v>
      </c>
    </row>
    <row r="1605" spans="1:8">
      <c r="A1605" s="1" t="s">
        <v>6173</v>
      </c>
      <c r="B1605" s="1" t="s">
        <v>767</v>
      </c>
      <c r="C1605" s="1" t="s">
        <v>18</v>
      </c>
      <c r="D1605" s="1"/>
      <c r="E1605" s="1" t="s">
        <v>6174</v>
      </c>
      <c r="F1605" s="1" t="s">
        <v>6175</v>
      </c>
      <c r="G1605" s="1" t="s">
        <v>6176</v>
      </c>
      <c r="H1605" s="1" t="s">
        <v>2323</v>
      </c>
    </row>
    <row r="1606" spans="1:8">
      <c r="A1606" s="1" t="s">
        <v>6177</v>
      </c>
      <c r="B1606" s="1" t="s">
        <v>6178</v>
      </c>
      <c r="C1606" s="1" t="s">
        <v>18</v>
      </c>
      <c r="D1606" s="1"/>
      <c r="E1606" s="1" t="s">
        <v>6179</v>
      </c>
      <c r="F1606" s="1" t="s">
        <v>6180</v>
      </c>
      <c r="G1606" s="1" t="s">
        <v>6181</v>
      </c>
      <c r="H1606" s="1" t="s">
        <v>6182</v>
      </c>
    </row>
    <row r="1607" spans="1:8">
      <c r="A1607" s="1" t="s">
        <v>6183</v>
      </c>
      <c r="B1607" s="1"/>
      <c r="C1607" s="1" t="s">
        <v>10</v>
      </c>
      <c r="D1607" s="1"/>
      <c r="E1607" s="1" t="s">
        <v>6184</v>
      </c>
      <c r="F1607" s="1" t="s">
        <v>6185</v>
      </c>
      <c r="G1607" s="1" t="s">
        <v>6186</v>
      </c>
      <c r="H1607" s="1" t="s">
        <v>305</v>
      </c>
    </row>
    <row r="1608" spans="1:8">
      <c r="A1608" s="1" t="s">
        <v>6187</v>
      </c>
      <c r="B1608" s="1"/>
      <c r="C1608" s="1" t="s">
        <v>18</v>
      </c>
      <c r="D1608" s="1"/>
      <c r="E1608" s="1" t="s">
        <v>6188</v>
      </c>
      <c r="F1608" s="1" t="s">
        <v>6189</v>
      </c>
      <c r="G1608" s="1" t="s">
        <v>6190</v>
      </c>
      <c r="H1608" s="1" t="s">
        <v>202</v>
      </c>
    </row>
    <row r="1609" spans="1:8">
      <c r="A1609" s="1" t="s">
        <v>6191</v>
      </c>
      <c r="B1609" s="1"/>
      <c r="C1609" s="1" t="s">
        <v>10</v>
      </c>
      <c r="D1609" s="1"/>
      <c r="E1609" s="1" t="s">
        <v>6192</v>
      </c>
      <c r="F1609" s="1" t="s">
        <v>6193</v>
      </c>
      <c r="G1609" s="1" t="s">
        <v>6194</v>
      </c>
      <c r="H1609" s="1" t="s">
        <v>1210</v>
      </c>
    </row>
    <row r="1610" spans="1:8">
      <c r="A1610" s="1" t="s">
        <v>6195</v>
      </c>
      <c r="B1610" s="1"/>
      <c r="C1610" s="1" t="s">
        <v>18</v>
      </c>
      <c r="D1610" s="1"/>
      <c r="E1610" s="1" t="s">
        <v>6196</v>
      </c>
      <c r="F1610" s="1" t="s">
        <v>6197</v>
      </c>
      <c r="G1610" s="1" t="s">
        <v>6198</v>
      </c>
      <c r="H1610" s="1" t="s">
        <v>4868</v>
      </c>
    </row>
    <row r="1611" spans="1:8">
      <c r="A1611" s="1" t="s">
        <v>6199</v>
      </c>
      <c r="B1611" s="1" t="s">
        <v>4368</v>
      </c>
      <c r="C1611" s="1" t="s">
        <v>10</v>
      </c>
      <c r="D1611" s="1"/>
      <c r="E1611" s="1" t="s">
        <v>6200</v>
      </c>
      <c r="F1611" s="1" t="s">
        <v>6201</v>
      </c>
      <c r="G1611" s="1" t="s">
        <v>6202</v>
      </c>
      <c r="H1611" s="1" t="s">
        <v>6203</v>
      </c>
    </row>
    <row r="1612" spans="1:8">
      <c r="A1612" s="1" t="s">
        <v>6204</v>
      </c>
      <c r="B1612" s="1" t="s">
        <v>5240</v>
      </c>
      <c r="C1612" s="1" t="s">
        <v>10</v>
      </c>
      <c r="D1612" s="1"/>
      <c r="E1612" s="1" t="s">
        <v>6205</v>
      </c>
      <c r="F1612" s="1" t="s">
        <v>6206</v>
      </c>
      <c r="G1612" s="1" t="s">
        <v>6207</v>
      </c>
      <c r="H1612" s="1" t="s">
        <v>2984</v>
      </c>
    </row>
    <row r="1613" spans="1:8">
      <c r="A1613" s="1" t="s">
        <v>6208</v>
      </c>
      <c r="B1613" s="1" t="s">
        <v>45</v>
      </c>
      <c r="C1613" s="1" t="s">
        <v>18</v>
      </c>
      <c r="D1613" s="1"/>
      <c r="E1613" s="1" t="s">
        <v>6209</v>
      </c>
      <c r="F1613" s="1" t="s">
        <v>6210</v>
      </c>
      <c r="G1613" s="1" t="s">
        <v>6211</v>
      </c>
      <c r="H1613" s="1" t="s">
        <v>590</v>
      </c>
    </row>
    <row r="1614" spans="1:8">
      <c r="A1614" s="1" t="s">
        <v>6212</v>
      </c>
      <c r="B1614" s="1" t="s">
        <v>58</v>
      </c>
      <c r="C1614" s="1" t="s">
        <v>10</v>
      </c>
      <c r="D1614" s="1"/>
      <c r="E1614" s="1" t="s">
        <v>6213</v>
      </c>
      <c r="F1614" s="1" t="s">
        <v>6214</v>
      </c>
      <c r="G1614" s="1" t="s">
        <v>6215</v>
      </c>
      <c r="H1614" s="1" t="s">
        <v>3694</v>
      </c>
    </row>
    <row r="1615" spans="1:8">
      <c r="A1615" s="1" t="s">
        <v>6216</v>
      </c>
      <c r="B1615" s="1"/>
      <c r="C1615" s="1"/>
      <c r="D1615" s="1"/>
      <c r="E1615" s="1" t="s">
        <v>6217</v>
      </c>
      <c r="F1615" s="1" t="s">
        <v>6218</v>
      </c>
      <c r="G1615" s="1" t="s">
        <v>6219</v>
      </c>
      <c r="H1615" s="1" t="s">
        <v>6220</v>
      </c>
    </row>
    <row r="1616" spans="1:8">
      <c r="A1616" s="1" t="s">
        <v>6221</v>
      </c>
      <c r="B1616" s="1" t="s">
        <v>6222</v>
      </c>
      <c r="C1616" s="1" t="s">
        <v>10</v>
      </c>
      <c r="D1616" s="1"/>
      <c r="E1616" s="1" t="s">
        <v>6223</v>
      </c>
      <c r="F1616" s="1" t="s">
        <v>6224</v>
      </c>
      <c r="G1616" s="1" t="s">
        <v>6225</v>
      </c>
      <c r="H1616" s="1" t="s">
        <v>4235</v>
      </c>
    </row>
    <row r="1617" spans="1:8">
      <c r="A1617" s="1" t="s">
        <v>6226</v>
      </c>
      <c r="B1617" s="1"/>
      <c r="C1617" s="1" t="s">
        <v>10</v>
      </c>
      <c r="D1617" s="1"/>
      <c r="E1617" s="1" t="s">
        <v>6227</v>
      </c>
      <c r="F1617" s="1" t="s">
        <v>6228</v>
      </c>
      <c r="G1617" s="1" t="s">
        <v>6229</v>
      </c>
      <c r="H1617" s="1" t="s">
        <v>305</v>
      </c>
    </row>
    <row r="1618" spans="1:8">
      <c r="A1618" s="1" t="s">
        <v>6230</v>
      </c>
      <c r="B1618" s="1" t="s">
        <v>6231</v>
      </c>
      <c r="C1618" s="1" t="s">
        <v>18</v>
      </c>
      <c r="D1618" s="1"/>
      <c r="E1618" s="1" t="s">
        <v>6232</v>
      </c>
      <c r="F1618" s="1" t="s">
        <v>6233</v>
      </c>
      <c r="G1618" s="1" t="s">
        <v>6234</v>
      </c>
      <c r="H1618" s="1" t="s">
        <v>928</v>
      </c>
    </row>
    <row r="1619" spans="1:8">
      <c r="A1619" s="1" t="s">
        <v>6235</v>
      </c>
      <c r="B1619" s="1" t="s">
        <v>284</v>
      </c>
      <c r="C1619" s="1" t="s">
        <v>18</v>
      </c>
      <c r="D1619" s="1"/>
      <c r="E1619" s="1" t="s">
        <v>6236</v>
      </c>
      <c r="F1619" s="1" t="s">
        <v>6237</v>
      </c>
      <c r="G1619" s="1"/>
      <c r="H1619" s="1"/>
    </row>
    <row r="1620" spans="1:8">
      <c r="A1620" s="1" t="s">
        <v>6238</v>
      </c>
      <c r="B1620" s="1" t="s">
        <v>4552</v>
      </c>
      <c r="C1620" s="1" t="s">
        <v>10</v>
      </c>
      <c r="D1620" s="1"/>
      <c r="E1620" s="1" t="s">
        <v>6239</v>
      </c>
      <c r="F1620" s="1" t="s">
        <v>6240</v>
      </c>
      <c r="G1620" s="1" t="s">
        <v>6241</v>
      </c>
      <c r="H1620" s="1" t="s">
        <v>305</v>
      </c>
    </row>
    <row r="1621" spans="1:8">
      <c r="A1621" s="1" t="s">
        <v>6242</v>
      </c>
      <c r="B1621" s="1" t="s">
        <v>180</v>
      </c>
      <c r="C1621" s="1" t="s">
        <v>257</v>
      </c>
      <c r="D1621" s="1"/>
      <c r="E1621" s="1" t="s">
        <v>6243</v>
      </c>
      <c r="F1621" s="1" t="s">
        <v>6244</v>
      </c>
      <c r="G1621" s="1" t="s">
        <v>6245</v>
      </c>
      <c r="H1621" s="1" t="s">
        <v>4858</v>
      </c>
    </row>
    <row r="1622" spans="1:8">
      <c r="A1622" s="1" t="s">
        <v>6246</v>
      </c>
      <c r="B1622" s="1" t="s">
        <v>6247</v>
      </c>
      <c r="C1622" s="1" t="s">
        <v>257</v>
      </c>
      <c r="D1622" s="1"/>
      <c r="E1622" s="1" t="s">
        <v>6248</v>
      </c>
      <c r="F1622" s="1" t="s">
        <v>6249</v>
      </c>
      <c r="G1622" s="1" t="s">
        <v>6250</v>
      </c>
      <c r="H1622" s="1"/>
    </row>
    <row r="1623" spans="1:8">
      <c r="A1623" s="1" t="s">
        <v>6251</v>
      </c>
      <c r="B1623" s="1" t="s">
        <v>272</v>
      </c>
      <c r="C1623" s="1" t="s">
        <v>10</v>
      </c>
      <c r="D1623" s="1"/>
      <c r="E1623" s="1" t="s">
        <v>6252</v>
      </c>
      <c r="F1623" s="1" t="s">
        <v>6253</v>
      </c>
      <c r="G1623" s="1" t="s">
        <v>6254</v>
      </c>
      <c r="H1623" s="1" t="s">
        <v>10</v>
      </c>
    </row>
    <row r="1624" spans="1:8">
      <c r="A1624" s="1" t="s">
        <v>6255</v>
      </c>
      <c r="B1624" s="1" t="s">
        <v>6256</v>
      </c>
      <c r="C1624" s="1" t="s">
        <v>18</v>
      </c>
      <c r="D1624" s="1"/>
      <c r="E1624" s="1" t="s">
        <v>6257</v>
      </c>
      <c r="F1624" s="1" t="s">
        <v>6258</v>
      </c>
      <c r="G1624" s="1" t="s">
        <v>6259</v>
      </c>
      <c r="H1624" s="1" t="s">
        <v>672</v>
      </c>
    </row>
    <row r="1625" spans="1:8">
      <c r="A1625" s="1" t="s">
        <v>6260</v>
      </c>
      <c r="B1625" s="1" t="s">
        <v>6261</v>
      </c>
      <c r="C1625" s="1" t="s">
        <v>18</v>
      </c>
      <c r="D1625" s="1"/>
      <c r="E1625" s="1" t="s">
        <v>6262</v>
      </c>
      <c r="F1625" s="1" t="s">
        <v>6263</v>
      </c>
      <c r="G1625" s="1" t="s">
        <v>6264</v>
      </c>
      <c r="H1625" s="1" t="s">
        <v>6265</v>
      </c>
    </row>
    <row r="1626" spans="1:8">
      <c r="A1626" s="1" t="s">
        <v>6266</v>
      </c>
      <c r="B1626" s="1" t="s">
        <v>6267</v>
      </c>
      <c r="C1626" s="1" t="s">
        <v>18</v>
      </c>
      <c r="D1626" s="1"/>
      <c r="E1626" s="1" t="s">
        <v>6268</v>
      </c>
      <c r="F1626" s="1" t="s">
        <v>6269</v>
      </c>
      <c r="G1626" s="1" t="s">
        <v>6225</v>
      </c>
      <c r="H1626" s="1" t="s">
        <v>586</v>
      </c>
    </row>
    <row r="1627" spans="1:8">
      <c r="A1627" s="1" t="s">
        <v>6270</v>
      </c>
      <c r="B1627" s="1"/>
      <c r="C1627" s="1" t="s">
        <v>10</v>
      </c>
      <c r="D1627" s="1"/>
      <c r="E1627" s="1" t="s">
        <v>6271</v>
      </c>
      <c r="F1627" s="1" t="s">
        <v>6272</v>
      </c>
      <c r="G1627" s="1" t="s">
        <v>6273</v>
      </c>
      <c r="H1627" s="1" t="s">
        <v>6274</v>
      </c>
    </row>
    <row r="1628" spans="1:8">
      <c r="A1628" s="1" t="s">
        <v>6275</v>
      </c>
      <c r="B1628" s="1"/>
      <c r="C1628" s="1" t="s">
        <v>18</v>
      </c>
      <c r="D1628" s="1"/>
      <c r="E1628" s="1" t="s">
        <v>6276</v>
      </c>
      <c r="F1628" s="1" t="s">
        <v>6277</v>
      </c>
      <c r="G1628" s="1" t="s">
        <v>6278</v>
      </c>
      <c r="H1628" s="1" t="s">
        <v>18</v>
      </c>
    </row>
    <row r="1629" spans="1:8" ht="30">
      <c r="A1629" s="1" t="s">
        <v>6279</v>
      </c>
      <c r="B1629" s="1"/>
      <c r="C1629" s="1" t="s">
        <v>18</v>
      </c>
      <c r="D1629" s="1"/>
      <c r="E1629" s="1" t="s">
        <v>6280</v>
      </c>
      <c r="F1629" s="1" t="s">
        <v>6281</v>
      </c>
      <c r="G1629" s="2" t="s">
        <v>6282</v>
      </c>
      <c r="H1629" s="1" t="s">
        <v>620</v>
      </c>
    </row>
    <row r="1630" spans="1:8">
      <c r="A1630" s="1" t="s">
        <v>6283</v>
      </c>
      <c r="B1630" s="1" t="s">
        <v>284</v>
      </c>
      <c r="C1630" s="1" t="s">
        <v>233</v>
      </c>
      <c r="D1630" s="1"/>
      <c r="E1630" s="1" t="s">
        <v>6284</v>
      </c>
      <c r="F1630" s="1" t="s">
        <v>6285</v>
      </c>
      <c r="G1630" s="1" t="s">
        <v>1078</v>
      </c>
      <c r="H1630" s="1" t="s">
        <v>6286</v>
      </c>
    </row>
    <row r="1631" spans="1:8">
      <c r="A1631" s="1" t="s">
        <v>6287</v>
      </c>
      <c r="B1631" s="1" t="s">
        <v>2172</v>
      </c>
      <c r="C1631" s="1" t="s">
        <v>149</v>
      </c>
      <c r="D1631" s="1"/>
      <c r="E1631" s="1" t="s">
        <v>6288</v>
      </c>
      <c r="F1631" s="1" t="s">
        <v>6289</v>
      </c>
      <c r="G1631" s="1" t="s">
        <v>6290</v>
      </c>
      <c r="H1631" s="1" t="s">
        <v>6291</v>
      </c>
    </row>
    <row r="1632" spans="1:8">
      <c r="A1632" s="1" t="s">
        <v>6292</v>
      </c>
      <c r="B1632" s="1" t="s">
        <v>767</v>
      </c>
      <c r="C1632" s="1" t="s">
        <v>257</v>
      </c>
      <c r="D1632" s="1"/>
      <c r="E1632" s="1" t="s">
        <v>6293</v>
      </c>
      <c r="F1632" s="1" t="s">
        <v>6294</v>
      </c>
      <c r="G1632" s="1" t="s">
        <v>6295</v>
      </c>
      <c r="H1632" s="1" t="s">
        <v>6296</v>
      </c>
    </row>
    <row r="1633" spans="1:8">
      <c r="A1633" s="1" t="s">
        <v>6297</v>
      </c>
      <c r="B1633" s="1" t="s">
        <v>105</v>
      </c>
      <c r="C1633" s="1" t="s">
        <v>10</v>
      </c>
      <c r="D1633" s="1"/>
      <c r="E1633" s="1" t="s">
        <v>6298</v>
      </c>
      <c r="F1633" s="1" t="s">
        <v>6299</v>
      </c>
      <c r="G1633" s="1" t="s">
        <v>6300</v>
      </c>
      <c r="H1633" s="1" t="s">
        <v>2230</v>
      </c>
    </row>
    <row r="1634" spans="1:8">
      <c r="A1634" s="1" t="s">
        <v>6301</v>
      </c>
      <c r="B1634" s="1" t="s">
        <v>6302</v>
      </c>
      <c r="C1634" s="1" t="s">
        <v>10</v>
      </c>
      <c r="D1634" s="1"/>
      <c r="E1634" s="1" t="s">
        <v>6303</v>
      </c>
      <c r="F1634" s="1" t="s">
        <v>6304</v>
      </c>
      <c r="G1634" s="1" t="s">
        <v>6305</v>
      </c>
      <c r="H1634" s="1" t="s">
        <v>2454</v>
      </c>
    </row>
    <row r="1635" spans="1:8">
      <c r="A1635" s="1" t="s">
        <v>6306</v>
      </c>
      <c r="B1635" s="1"/>
      <c r="C1635" s="1" t="s">
        <v>18</v>
      </c>
      <c r="D1635" s="1"/>
      <c r="E1635" s="1" t="s">
        <v>6307</v>
      </c>
      <c r="F1635" s="1" t="s">
        <v>6308</v>
      </c>
      <c r="G1635" s="1" t="s">
        <v>6309</v>
      </c>
      <c r="H1635" s="1" t="s">
        <v>6310</v>
      </c>
    </row>
    <row r="1636" spans="1:8">
      <c r="A1636" s="1" t="s">
        <v>6311</v>
      </c>
      <c r="B1636" s="1" t="s">
        <v>105</v>
      </c>
      <c r="C1636" s="1" t="s">
        <v>18</v>
      </c>
      <c r="D1636" s="1"/>
      <c r="E1636" s="1" t="s">
        <v>6312</v>
      </c>
      <c r="F1636" s="1" t="s">
        <v>6313</v>
      </c>
      <c r="G1636" s="1" t="s">
        <v>6314</v>
      </c>
      <c r="H1636" s="1" t="s">
        <v>4614</v>
      </c>
    </row>
    <row r="1637" spans="1:8">
      <c r="A1637" s="1" t="s">
        <v>6315</v>
      </c>
      <c r="B1637" s="1" t="s">
        <v>105</v>
      </c>
      <c r="C1637" s="1" t="s">
        <v>18</v>
      </c>
      <c r="D1637" s="1"/>
      <c r="E1637" s="1" t="s">
        <v>6316</v>
      </c>
      <c r="F1637" s="1" t="s">
        <v>6317</v>
      </c>
      <c r="G1637" s="1" t="s">
        <v>6318</v>
      </c>
      <c r="H1637" s="1" t="s">
        <v>6319</v>
      </c>
    </row>
    <row r="1638" spans="1:8">
      <c r="A1638" s="1" t="s">
        <v>6320</v>
      </c>
      <c r="B1638" s="1" t="s">
        <v>6321</v>
      </c>
      <c r="C1638" s="1" t="s">
        <v>10</v>
      </c>
      <c r="D1638" s="1"/>
      <c r="E1638" s="1" t="s">
        <v>6322</v>
      </c>
      <c r="F1638" s="1" t="s">
        <v>6323</v>
      </c>
      <c r="G1638" s="1" t="s">
        <v>6324</v>
      </c>
      <c r="H1638" s="1" t="s">
        <v>4017</v>
      </c>
    </row>
    <row r="1639" spans="1:8">
      <c r="A1639" s="1" t="s">
        <v>6325</v>
      </c>
      <c r="B1639" s="1" t="s">
        <v>1726</v>
      </c>
      <c r="C1639" s="1" t="s">
        <v>149</v>
      </c>
      <c r="D1639" s="1"/>
      <c r="E1639" s="1" t="s">
        <v>6326</v>
      </c>
      <c r="F1639" s="1" t="s">
        <v>6327</v>
      </c>
      <c r="G1639" s="1" t="s">
        <v>6328</v>
      </c>
      <c r="H1639" s="1" t="s">
        <v>6329</v>
      </c>
    </row>
    <row r="1640" spans="1:8">
      <c r="A1640" s="1" t="s">
        <v>6330</v>
      </c>
      <c r="B1640" s="1" t="s">
        <v>6331</v>
      </c>
      <c r="C1640" s="1" t="s">
        <v>149</v>
      </c>
      <c r="D1640" s="1"/>
      <c r="E1640" s="1" t="s">
        <v>6332</v>
      </c>
      <c r="F1640" s="1" t="s">
        <v>6333</v>
      </c>
      <c r="G1640" s="1" t="s">
        <v>6334</v>
      </c>
      <c r="H1640" s="1" t="s">
        <v>6335</v>
      </c>
    </row>
    <row r="1641" spans="1:8">
      <c r="A1641" s="1" t="s">
        <v>6336</v>
      </c>
      <c r="B1641" s="1"/>
      <c r="C1641" s="1" t="s">
        <v>330</v>
      </c>
      <c r="D1641" s="1"/>
      <c r="E1641" s="1" t="s">
        <v>6337</v>
      </c>
      <c r="F1641" s="1" t="s">
        <v>6338</v>
      </c>
      <c r="G1641" s="1" t="s">
        <v>6339</v>
      </c>
      <c r="H1641" s="1" t="s">
        <v>6340</v>
      </c>
    </row>
    <row r="1642" spans="1:8">
      <c r="A1642" s="1" t="s">
        <v>6341</v>
      </c>
      <c r="B1642" s="1" t="s">
        <v>138</v>
      </c>
      <c r="C1642" s="1" t="s">
        <v>257</v>
      </c>
      <c r="D1642" s="1"/>
      <c r="E1642" s="1" t="s">
        <v>6342</v>
      </c>
      <c r="F1642" s="1" t="s">
        <v>6343</v>
      </c>
      <c r="G1642" s="1" t="s">
        <v>6344</v>
      </c>
      <c r="H1642" s="1" t="s">
        <v>538</v>
      </c>
    </row>
    <row r="1643" spans="1:8">
      <c r="A1643" s="1" t="s">
        <v>6345</v>
      </c>
      <c r="B1643" s="1" t="s">
        <v>1621</v>
      </c>
      <c r="C1643" s="1" t="s">
        <v>149</v>
      </c>
      <c r="D1643" s="1"/>
      <c r="E1643" s="1" t="s">
        <v>6346</v>
      </c>
      <c r="F1643" s="1" t="s">
        <v>6347</v>
      </c>
      <c r="G1643" s="1" t="s">
        <v>6348</v>
      </c>
      <c r="H1643" s="1" t="s">
        <v>5640</v>
      </c>
    </row>
    <row r="1644" spans="1:8">
      <c r="A1644" s="1" t="s">
        <v>6349</v>
      </c>
      <c r="B1644" s="1" t="s">
        <v>169</v>
      </c>
      <c r="C1644" s="1" t="s">
        <v>18</v>
      </c>
      <c r="D1644" s="1"/>
      <c r="E1644" s="1" t="s">
        <v>6350</v>
      </c>
      <c r="F1644" s="1" t="s">
        <v>6351</v>
      </c>
      <c r="G1644" s="1" t="s">
        <v>6352</v>
      </c>
      <c r="H1644" s="1" t="s">
        <v>437</v>
      </c>
    </row>
    <row r="1645" spans="1:8">
      <c r="A1645" s="1" t="s">
        <v>6353</v>
      </c>
      <c r="B1645" s="1" t="s">
        <v>6354</v>
      </c>
      <c r="C1645" s="1" t="s">
        <v>18</v>
      </c>
      <c r="D1645" s="1"/>
      <c r="E1645" s="1" t="s">
        <v>6355</v>
      </c>
      <c r="F1645" s="1" t="s">
        <v>6356</v>
      </c>
      <c r="G1645" s="1" t="s">
        <v>6357</v>
      </c>
      <c r="H1645" s="1" t="s">
        <v>2209</v>
      </c>
    </row>
    <row r="1646" spans="1:8">
      <c r="A1646" s="1" t="s">
        <v>6358</v>
      </c>
      <c r="B1646" s="1" t="s">
        <v>6359</v>
      </c>
      <c r="C1646" s="1" t="s">
        <v>149</v>
      </c>
      <c r="D1646" s="1"/>
      <c r="E1646" s="1" t="s">
        <v>6360</v>
      </c>
      <c r="F1646" s="1" t="s">
        <v>6361</v>
      </c>
      <c r="G1646" s="1" t="s">
        <v>6348</v>
      </c>
      <c r="H1646" s="1" t="s">
        <v>5640</v>
      </c>
    </row>
    <row r="1647" spans="1:8">
      <c r="A1647" s="1" t="s">
        <v>6362</v>
      </c>
      <c r="B1647" s="1" t="s">
        <v>2887</v>
      </c>
      <c r="C1647" s="1" t="s">
        <v>18</v>
      </c>
      <c r="D1647" s="1"/>
      <c r="E1647" s="1" t="s">
        <v>6363</v>
      </c>
      <c r="F1647" s="1" t="s">
        <v>6364</v>
      </c>
      <c r="G1647" s="1" t="s">
        <v>6365</v>
      </c>
      <c r="H1647" s="1" t="s">
        <v>6366</v>
      </c>
    </row>
    <row r="1648" spans="1:8">
      <c r="A1648" s="1" t="s">
        <v>6367</v>
      </c>
      <c r="B1648" s="1" t="s">
        <v>6368</v>
      </c>
      <c r="C1648" s="1" t="s">
        <v>18</v>
      </c>
      <c r="D1648" s="1"/>
      <c r="E1648" s="1" t="s">
        <v>6369</v>
      </c>
      <c r="F1648" s="1" t="s">
        <v>6370</v>
      </c>
      <c r="G1648" s="1" t="s">
        <v>6371</v>
      </c>
      <c r="H1648" s="1" t="s">
        <v>6372</v>
      </c>
    </row>
    <row r="1649" spans="1:8" ht="30">
      <c r="A1649" s="1" t="s">
        <v>6373</v>
      </c>
      <c r="B1649" s="1" t="s">
        <v>6374</v>
      </c>
      <c r="C1649" s="1" t="s">
        <v>10</v>
      </c>
      <c r="D1649" s="1"/>
      <c r="E1649" s="1" t="s">
        <v>6375</v>
      </c>
      <c r="F1649" s="1" t="s">
        <v>6376</v>
      </c>
      <c r="G1649" s="2" t="s">
        <v>6377</v>
      </c>
      <c r="H1649" s="1" t="s">
        <v>305</v>
      </c>
    </row>
    <row r="1650" spans="1:8">
      <c r="A1650" s="1" t="s">
        <v>6378</v>
      </c>
      <c r="B1650" s="1" t="s">
        <v>6379</v>
      </c>
      <c r="C1650" s="1" t="s">
        <v>511</v>
      </c>
      <c r="D1650" s="1"/>
      <c r="E1650" s="1" t="s">
        <v>6380</v>
      </c>
      <c r="F1650" s="1" t="s">
        <v>6381</v>
      </c>
      <c r="G1650" s="1" t="s">
        <v>6382</v>
      </c>
      <c r="H1650" s="1" t="s">
        <v>6383</v>
      </c>
    </row>
    <row r="1651" spans="1:8">
      <c r="A1651" s="1" t="s">
        <v>6384</v>
      </c>
      <c r="B1651" s="1" t="s">
        <v>4455</v>
      </c>
      <c r="C1651" s="1" t="s">
        <v>18</v>
      </c>
      <c r="D1651" s="1"/>
      <c r="E1651" s="1" t="s">
        <v>6385</v>
      </c>
      <c r="F1651" s="1" t="s">
        <v>6386</v>
      </c>
      <c r="G1651" s="1" t="s">
        <v>6387</v>
      </c>
      <c r="H1651" s="1" t="s">
        <v>3619</v>
      </c>
    </row>
    <row r="1652" spans="1:8">
      <c r="A1652" s="1" t="s">
        <v>6388</v>
      </c>
      <c r="B1652" s="1" t="s">
        <v>45</v>
      </c>
      <c r="C1652" s="1" t="s">
        <v>10</v>
      </c>
      <c r="D1652" s="1"/>
      <c r="E1652" s="1" t="s">
        <v>6389</v>
      </c>
      <c r="F1652" s="1" t="s">
        <v>6390</v>
      </c>
      <c r="G1652" s="1" t="s">
        <v>6391</v>
      </c>
      <c r="H1652" s="1" t="s">
        <v>153</v>
      </c>
    </row>
    <row r="1653" spans="1:8">
      <c r="A1653" s="1" t="s">
        <v>6392</v>
      </c>
      <c r="B1653" s="1" t="s">
        <v>316</v>
      </c>
      <c r="C1653" s="1" t="s">
        <v>233</v>
      </c>
      <c r="D1653" s="1"/>
      <c r="E1653" s="1" t="s">
        <v>6393</v>
      </c>
      <c r="F1653" s="1" t="s">
        <v>6394</v>
      </c>
      <c r="G1653" s="1" t="s">
        <v>6395</v>
      </c>
      <c r="H1653" s="1" t="s">
        <v>233</v>
      </c>
    </row>
    <row r="1654" spans="1:8">
      <c r="A1654" s="1" t="s">
        <v>6396</v>
      </c>
      <c r="B1654" s="1" t="s">
        <v>6397</v>
      </c>
      <c r="C1654" s="1" t="s">
        <v>330</v>
      </c>
      <c r="D1654" s="1"/>
      <c r="E1654" s="1" t="s">
        <v>6398</v>
      </c>
      <c r="F1654" s="1" t="s">
        <v>6399</v>
      </c>
      <c r="G1654" s="1" t="s">
        <v>6400</v>
      </c>
      <c r="H1654" s="1" t="s">
        <v>330</v>
      </c>
    </row>
    <row r="1655" spans="1:8">
      <c r="A1655" s="1" t="s">
        <v>6401</v>
      </c>
      <c r="B1655" s="1" t="s">
        <v>127</v>
      </c>
      <c r="C1655" s="1" t="s">
        <v>262</v>
      </c>
      <c r="D1655" s="1"/>
      <c r="E1655" s="1" t="s">
        <v>6402</v>
      </c>
      <c r="F1655" s="1" t="s">
        <v>6403</v>
      </c>
      <c r="G1655" s="1" t="s">
        <v>6404</v>
      </c>
      <c r="H1655" s="1" t="s">
        <v>265</v>
      </c>
    </row>
    <row r="1656" spans="1:8">
      <c r="A1656" s="1" t="s">
        <v>6405</v>
      </c>
      <c r="B1656" s="1"/>
      <c r="C1656" s="1" t="s">
        <v>10</v>
      </c>
      <c r="D1656" s="1"/>
      <c r="E1656" s="1" t="s">
        <v>6406</v>
      </c>
      <c r="F1656" s="1" t="s">
        <v>6407</v>
      </c>
      <c r="G1656" s="1" t="s">
        <v>6408</v>
      </c>
      <c r="H1656" s="1" t="s">
        <v>10</v>
      </c>
    </row>
    <row r="1657" spans="1:8">
      <c r="A1657" s="1" t="s">
        <v>6409</v>
      </c>
      <c r="B1657" s="1" t="s">
        <v>6410</v>
      </c>
      <c r="C1657" s="1" t="s">
        <v>10</v>
      </c>
      <c r="D1657" s="1"/>
      <c r="E1657" s="1" t="s">
        <v>6411</v>
      </c>
      <c r="F1657" s="1" t="s">
        <v>6412</v>
      </c>
      <c r="G1657" s="1" t="s">
        <v>6413</v>
      </c>
      <c r="H1657" s="1" t="s">
        <v>305</v>
      </c>
    </row>
    <row r="1658" spans="1:8">
      <c r="A1658" s="1" t="s">
        <v>6414</v>
      </c>
      <c r="B1658" s="1"/>
      <c r="C1658" s="1" t="s">
        <v>233</v>
      </c>
      <c r="D1658" s="1"/>
      <c r="E1658" s="1" t="s">
        <v>6415</v>
      </c>
      <c r="F1658" s="1" t="s">
        <v>6416</v>
      </c>
      <c r="G1658" s="1" t="s">
        <v>6417</v>
      </c>
      <c r="H1658" s="1"/>
    </row>
    <row r="1659" spans="1:8">
      <c r="A1659" s="1" t="s">
        <v>6418</v>
      </c>
      <c r="B1659" s="1" t="s">
        <v>110</v>
      </c>
      <c r="C1659" s="1" t="s">
        <v>257</v>
      </c>
      <c r="D1659" s="1"/>
      <c r="E1659" s="1" t="s">
        <v>6419</v>
      </c>
      <c r="F1659" s="1" t="s">
        <v>6420</v>
      </c>
      <c r="G1659" s="1" t="s">
        <v>6421</v>
      </c>
      <c r="H1659" s="1" t="s">
        <v>2389</v>
      </c>
    </row>
    <row r="1660" spans="1:8">
      <c r="A1660" s="1" t="s">
        <v>6422</v>
      </c>
      <c r="B1660" s="1"/>
      <c r="C1660" s="1" t="s">
        <v>18</v>
      </c>
      <c r="D1660" s="1"/>
      <c r="E1660" s="1" t="s">
        <v>6423</v>
      </c>
      <c r="F1660" s="1" t="s">
        <v>6424</v>
      </c>
      <c r="G1660" s="1" t="s">
        <v>6425</v>
      </c>
      <c r="H1660" s="1" t="s">
        <v>202</v>
      </c>
    </row>
    <row r="1661" spans="1:8">
      <c r="A1661" s="1" t="s">
        <v>6426</v>
      </c>
      <c r="B1661" s="1"/>
      <c r="C1661" s="1" t="s">
        <v>10</v>
      </c>
      <c r="D1661" s="1"/>
      <c r="E1661" s="1" t="s">
        <v>6427</v>
      </c>
      <c r="F1661" s="1" t="s">
        <v>6428</v>
      </c>
      <c r="G1661" s="1" t="s">
        <v>6429</v>
      </c>
      <c r="H1661" s="1" t="s">
        <v>3763</v>
      </c>
    </row>
    <row r="1662" spans="1:8">
      <c r="A1662" s="1" t="s">
        <v>6430</v>
      </c>
      <c r="B1662" s="1" t="s">
        <v>6108</v>
      </c>
      <c r="C1662" s="1"/>
      <c r="D1662" s="1"/>
      <c r="E1662" s="1" t="s">
        <v>6431</v>
      </c>
      <c r="F1662" s="1" t="s">
        <v>6432</v>
      </c>
      <c r="G1662" s="1" t="s">
        <v>6433</v>
      </c>
      <c r="H1662" s="1" t="s">
        <v>6434</v>
      </c>
    </row>
    <row r="1663" spans="1:8">
      <c r="A1663" s="1" t="s">
        <v>6435</v>
      </c>
      <c r="B1663" s="1" t="s">
        <v>6436</v>
      </c>
      <c r="C1663" s="1" t="s">
        <v>10</v>
      </c>
      <c r="D1663" s="1"/>
      <c r="E1663" s="1" t="s">
        <v>6437</v>
      </c>
      <c r="F1663" s="1" t="s">
        <v>6438</v>
      </c>
      <c r="G1663" s="1" t="s">
        <v>6439</v>
      </c>
      <c r="H1663" s="1" t="s">
        <v>6440</v>
      </c>
    </row>
    <row r="1664" spans="1:8">
      <c r="A1664" s="1" t="s">
        <v>6441</v>
      </c>
      <c r="B1664" s="1" t="s">
        <v>4552</v>
      </c>
      <c r="C1664" s="1" t="s">
        <v>10</v>
      </c>
      <c r="D1664" s="1"/>
      <c r="E1664" s="1" t="s">
        <v>6442</v>
      </c>
      <c r="F1664" s="1" t="s">
        <v>6443</v>
      </c>
      <c r="G1664" s="1" t="s">
        <v>6444</v>
      </c>
      <c r="H1664" s="1" t="s">
        <v>6445</v>
      </c>
    </row>
    <row r="1665" spans="1:8">
      <c r="A1665" s="1" t="s">
        <v>6446</v>
      </c>
      <c r="B1665" s="1" t="s">
        <v>6447</v>
      </c>
      <c r="C1665" s="1" t="s">
        <v>262</v>
      </c>
      <c r="D1665" s="1"/>
      <c r="E1665" s="1" t="s">
        <v>6448</v>
      </c>
      <c r="F1665" s="1" t="s">
        <v>6449</v>
      </c>
      <c r="G1665" s="1" t="s">
        <v>6450</v>
      </c>
      <c r="H1665" s="1" t="s">
        <v>928</v>
      </c>
    </row>
    <row r="1666" spans="1:8">
      <c r="A1666" s="1" t="s">
        <v>6451</v>
      </c>
      <c r="B1666" s="1" t="s">
        <v>6452</v>
      </c>
      <c r="C1666" s="1" t="s">
        <v>18</v>
      </c>
      <c r="D1666" s="1"/>
      <c r="E1666" s="1" t="s">
        <v>6453</v>
      </c>
      <c r="F1666" s="1" t="s">
        <v>6454</v>
      </c>
      <c r="G1666" s="1" t="s">
        <v>6455</v>
      </c>
      <c r="H1666" s="1" t="s">
        <v>374</v>
      </c>
    </row>
    <row r="1667" spans="1:8">
      <c r="A1667" s="1" t="s">
        <v>6456</v>
      </c>
      <c r="B1667" s="1" t="s">
        <v>874</v>
      </c>
      <c r="C1667" s="1" t="s">
        <v>10</v>
      </c>
      <c r="D1667" s="1"/>
      <c r="E1667" s="1" t="s">
        <v>6457</v>
      </c>
      <c r="F1667" s="1" t="s">
        <v>6458</v>
      </c>
      <c r="G1667" s="1" t="s">
        <v>6459</v>
      </c>
      <c r="H1667" s="1" t="s">
        <v>958</v>
      </c>
    </row>
    <row r="1668" spans="1:8">
      <c r="A1668" s="1" t="s">
        <v>6460</v>
      </c>
      <c r="B1668" s="1" t="s">
        <v>2049</v>
      </c>
      <c r="C1668" s="1" t="s">
        <v>149</v>
      </c>
      <c r="D1668" s="1"/>
      <c r="E1668" s="1" t="s">
        <v>6461</v>
      </c>
      <c r="F1668" s="1" t="s">
        <v>6462</v>
      </c>
      <c r="G1668" s="1" t="s">
        <v>6463</v>
      </c>
      <c r="H1668" s="1" t="s">
        <v>6464</v>
      </c>
    </row>
    <row r="1669" spans="1:8">
      <c r="A1669" s="1" t="s">
        <v>6465</v>
      </c>
      <c r="B1669" s="1" t="s">
        <v>1621</v>
      </c>
      <c r="C1669" s="1" t="s">
        <v>10</v>
      </c>
      <c r="D1669" s="1"/>
      <c r="E1669" s="1" t="s">
        <v>6466</v>
      </c>
      <c r="F1669" s="1" t="s">
        <v>6467</v>
      </c>
      <c r="G1669" s="1" t="s">
        <v>6468</v>
      </c>
      <c r="H1669" s="1" t="s">
        <v>305</v>
      </c>
    </row>
    <row r="1670" spans="1:8">
      <c r="A1670" s="1" t="s">
        <v>6469</v>
      </c>
      <c r="B1670" s="1" t="s">
        <v>138</v>
      </c>
      <c r="C1670" s="1" t="s">
        <v>18</v>
      </c>
      <c r="D1670" s="1"/>
      <c r="E1670" s="1" t="s">
        <v>6470</v>
      </c>
      <c r="F1670" s="1" t="s">
        <v>6471</v>
      </c>
      <c r="G1670" s="1" t="s">
        <v>6472</v>
      </c>
      <c r="H1670" s="1" t="s">
        <v>1960</v>
      </c>
    </row>
    <row r="1671" spans="1:8">
      <c r="A1671" s="1" t="s">
        <v>6473</v>
      </c>
      <c r="B1671" s="1" t="s">
        <v>45</v>
      </c>
      <c r="C1671" s="1" t="s">
        <v>18</v>
      </c>
      <c r="D1671" s="1"/>
      <c r="E1671" s="1" t="s">
        <v>6474</v>
      </c>
      <c r="F1671" s="1" t="s">
        <v>6475</v>
      </c>
      <c r="G1671" s="1" t="s">
        <v>6476</v>
      </c>
      <c r="H1671" s="1" t="s">
        <v>620</v>
      </c>
    </row>
    <row r="1672" spans="1:8">
      <c r="A1672" s="1" t="s">
        <v>6477</v>
      </c>
      <c r="B1672" s="1" t="s">
        <v>2887</v>
      </c>
      <c r="C1672" s="1" t="s">
        <v>10</v>
      </c>
      <c r="D1672" s="1"/>
      <c r="E1672" s="1" t="s">
        <v>6478</v>
      </c>
      <c r="F1672" s="1" t="s">
        <v>6479</v>
      </c>
      <c r="G1672" s="1" t="s">
        <v>6480</v>
      </c>
      <c r="H1672" s="1" t="s">
        <v>6081</v>
      </c>
    </row>
    <row r="1673" spans="1:8">
      <c r="A1673" s="1" t="s">
        <v>6481</v>
      </c>
      <c r="B1673" s="1" t="s">
        <v>245</v>
      </c>
      <c r="C1673" s="1" t="s">
        <v>18</v>
      </c>
      <c r="D1673" s="1"/>
      <c r="E1673" s="1" t="s">
        <v>6482</v>
      </c>
      <c r="F1673" s="1" t="s">
        <v>6483</v>
      </c>
      <c r="G1673" s="1" t="s">
        <v>6484</v>
      </c>
      <c r="H1673" s="1" t="s">
        <v>3734</v>
      </c>
    </row>
    <row r="1674" spans="1:8">
      <c r="A1674" s="1" t="s">
        <v>6485</v>
      </c>
      <c r="B1674" s="1" t="s">
        <v>359</v>
      </c>
      <c r="C1674" s="1" t="s">
        <v>18</v>
      </c>
      <c r="D1674" s="1"/>
      <c r="E1674" s="1" t="s">
        <v>6486</v>
      </c>
      <c r="F1674" s="1" t="s">
        <v>6487</v>
      </c>
      <c r="G1674" s="1" t="s">
        <v>6488</v>
      </c>
      <c r="H1674" s="1" t="s">
        <v>6489</v>
      </c>
    </row>
    <row r="1675" spans="1:8">
      <c r="A1675" s="1" t="s">
        <v>6490</v>
      </c>
      <c r="B1675" s="1" t="s">
        <v>6048</v>
      </c>
      <c r="C1675" s="1" t="s">
        <v>18</v>
      </c>
      <c r="D1675" s="1"/>
      <c r="E1675" s="1" t="s">
        <v>6491</v>
      </c>
      <c r="F1675" s="1" t="s">
        <v>6492</v>
      </c>
      <c r="G1675" s="1" t="s">
        <v>6493</v>
      </c>
      <c r="H1675" s="1" t="s">
        <v>928</v>
      </c>
    </row>
    <row r="1676" spans="1:8">
      <c r="A1676" s="1" t="s">
        <v>6494</v>
      </c>
      <c r="B1676" s="1" t="s">
        <v>3212</v>
      </c>
      <c r="C1676" s="1" t="s">
        <v>10</v>
      </c>
      <c r="D1676" s="1"/>
      <c r="E1676" s="1" t="s">
        <v>6495</v>
      </c>
      <c r="F1676" s="1" t="s">
        <v>6496</v>
      </c>
      <c r="G1676" s="1" t="s">
        <v>6497</v>
      </c>
      <c r="H1676" s="1" t="s">
        <v>6498</v>
      </c>
    </row>
    <row r="1677" spans="1:8">
      <c r="A1677" s="1" t="s">
        <v>6499</v>
      </c>
      <c r="B1677" s="1" t="s">
        <v>6500</v>
      </c>
      <c r="C1677" s="1" t="s">
        <v>10</v>
      </c>
      <c r="D1677" s="1"/>
      <c r="E1677" s="1" t="s">
        <v>6501</v>
      </c>
      <c r="F1677" s="1" t="s">
        <v>6502</v>
      </c>
      <c r="G1677" s="1" t="s">
        <v>6503</v>
      </c>
      <c r="H1677" s="1" t="s">
        <v>4017</v>
      </c>
    </row>
    <row r="1678" spans="1:8">
      <c r="A1678" s="1" t="s">
        <v>6504</v>
      </c>
      <c r="B1678" s="1" t="s">
        <v>6505</v>
      </c>
      <c r="C1678" s="1" t="s">
        <v>10</v>
      </c>
      <c r="D1678" s="1"/>
      <c r="E1678" s="1" t="s">
        <v>6506</v>
      </c>
      <c r="F1678" s="1" t="s">
        <v>6507</v>
      </c>
      <c r="G1678" s="1" t="s">
        <v>6508</v>
      </c>
      <c r="H1678" s="1" t="s">
        <v>6274</v>
      </c>
    </row>
    <row r="1679" spans="1:8">
      <c r="A1679" s="1" t="s">
        <v>6509</v>
      </c>
      <c r="B1679" s="1"/>
      <c r="C1679" s="1"/>
      <c r="D1679" s="1"/>
      <c r="E1679" s="1" t="s">
        <v>6510</v>
      </c>
      <c r="F1679" s="1" t="s">
        <v>6511</v>
      </c>
      <c r="G1679" s="1" t="s">
        <v>6512</v>
      </c>
      <c r="H1679" s="1"/>
    </row>
    <row r="1680" spans="1:8">
      <c r="A1680" s="1" t="s">
        <v>6513</v>
      </c>
      <c r="B1680" s="1" t="s">
        <v>2067</v>
      </c>
      <c r="C1680" s="1" t="s">
        <v>330</v>
      </c>
      <c r="D1680" s="1"/>
      <c r="E1680" s="1" t="s">
        <v>6514</v>
      </c>
      <c r="F1680" s="1" t="s">
        <v>6515</v>
      </c>
      <c r="G1680" s="1" t="s">
        <v>6516</v>
      </c>
      <c r="H1680" s="1" t="s">
        <v>6517</v>
      </c>
    </row>
    <row r="1681" spans="1:8">
      <c r="A1681" s="1" t="s">
        <v>6518</v>
      </c>
      <c r="B1681" s="1" t="s">
        <v>359</v>
      </c>
      <c r="C1681" s="1" t="s">
        <v>10</v>
      </c>
      <c r="D1681" s="1"/>
      <c r="E1681" s="1" t="s">
        <v>6519</v>
      </c>
      <c r="F1681" s="1" t="s">
        <v>6520</v>
      </c>
      <c r="G1681" s="1" t="s">
        <v>6521</v>
      </c>
      <c r="H1681" s="1" t="s">
        <v>6522</v>
      </c>
    </row>
    <row r="1682" spans="1:8">
      <c r="A1682" s="1" t="s">
        <v>6523</v>
      </c>
      <c r="B1682" s="1" t="s">
        <v>1377</v>
      </c>
      <c r="C1682" s="1" t="s">
        <v>149</v>
      </c>
      <c r="D1682" s="1"/>
      <c r="E1682" s="1" t="s">
        <v>6524</v>
      </c>
      <c r="F1682" s="1" t="s">
        <v>6525</v>
      </c>
      <c r="G1682" s="1" t="s">
        <v>6526</v>
      </c>
      <c r="H1682" s="1" t="s">
        <v>5640</v>
      </c>
    </row>
    <row r="1683" spans="1:8">
      <c r="A1683" s="1" t="s">
        <v>6527</v>
      </c>
      <c r="B1683" s="1" t="s">
        <v>6528</v>
      </c>
      <c r="C1683" s="1" t="s">
        <v>10</v>
      </c>
      <c r="D1683" s="1"/>
      <c r="E1683" s="1" t="s">
        <v>6529</v>
      </c>
      <c r="F1683" s="1" t="s">
        <v>6530</v>
      </c>
      <c r="G1683" s="1" t="s">
        <v>6531</v>
      </c>
      <c r="H1683" s="1" t="s">
        <v>958</v>
      </c>
    </row>
    <row r="1684" spans="1:8">
      <c r="A1684" s="1" t="s">
        <v>6532</v>
      </c>
      <c r="B1684" s="1" t="s">
        <v>78</v>
      </c>
      <c r="C1684" s="1" t="s">
        <v>149</v>
      </c>
      <c r="D1684" s="1"/>
      <c r="E1684" s="1" t="s">
        <v>6533</v>
      </c>
      <c r="F1684" s="1" t="s">
        <v>6534</v>
      </c>
      <c r="G1684" s="1" t="s">
        <v>6535</v>
      </c>
      <c r="H1684" s="1" t="s">
        <v>149</v>
      </c>
    </row>
    <row r="1685" spans="1:8">
      <c r="A1685" s="1" t="s">
        <v>6536</v>
      </c>
      <c r="B1685" s="1" t="s">
        <v>995</v>
      </c>
      <c r="C1685" s="1" t="s">
        <v>330</v>
      </c>
      <c r="D1685" s="1"/>
      <c r="E1685" s="1" t="s">
        <v>6537</v>
      </c>
      <c r="F1685" s="1" t="s">
        <v>6538</v>
      </c>
      <c r="G1685" s="1" t="s">
        <v>6539</v>
      </c>
      <c r="H1685" s="1" t="s">
        <v>437</v>
      </c>
    </row>
    <row r="1686" spans="1:8">
      <c r="A1686" s="1" t="s">
        <v>6540</v>
      </c>
      <c r="B1686" s="1"/>
      <c r="C1686" s="1" t="s">
        <v>52</v>
      </c>
      <c r="D1686" s="1"/>
      <c r="E1686" s="1" t="s">
        <v>6541</v>
      </c>
      <c r="F1686" s="1" t="s">
        <v>6542</v>
      </c>
      <c r="G1686" s="1" t="s">
        <v>6543</v>
      </c>
      <c r="H1686" s="1" t="s">
        <v>1381</v>
      </c>
    </row>
    <row r="1687" spans="1:8">
      <c r="A1687" s="1" t="s">
        <v>6544</v>
      </c>
      <c r="B1687" s="1" t="s">
        <v>25</v>
      </c>
      <c r="C1687" s="1" t="s">
        <v>18</v>
      </c>
      <c r="D1687" s="1"/>
      <c r="E1687" s="1" t="s">
        <v>6545</v>
      </c>
      <c r="F1687" s="1" t="s">
        <v>6546</v>
      </c>
      <c r="G1687" s="1" t="s">
        <v>6547</v>
      </c>
      <c r="H1687" s="1" t="s">
        <v>6548</v>
      </c>
    </row>
    <row r="1688" spans="1:8">
      <c r="A1688" s="1" t="s">
        <v>6549</v>
      </c>
      <c r="B1688" s="1" t="s">
        <v>6550</v>
      </c>
      <c r="C1688" s="1" t="s">
        <v>10</v>
      </c>
      <c r="D1688" s="1"/>
      <c r="E1688" s="1" t="s">
        <v>6551</v>
      </c>
      <c r="F1688" s="1" t="s">
        <v>6552</v>
      </c>
      <c r="G1688" s="1" t="s">
        <v>6531</v>
      </c>
      <c r="H1688" s="1" t="s">
        <v>10</v>
      </c>
    </row>
    <row r="1689" spans="1:8">
      <c r="A1689" s="1" t="s">
        <v>6553</v>
      </c>
      <c r="B1689" s="1"/>
      <c r="C1689" s="1" t="s">
        <v>10</v>
      </c>
      <c r="D1689" s="1"/>
      <c r="E1689" s="1" t="s">
        <v>6554</v>
      </c>
      <c r="F1689" s="1" t="s">
        <v>6555</v>
      </c>
      <c r="G1689" s="1" t="s">
        <v>6556</v>
      </c>
      <c r="H1689" s="1" t="s">
        <v>6557</v>
      </c>
    </row>
    <row r="1690" spans="1:8">
      <c r="A1690" s="1" t="s">
        <v>6558</v>
      </c>
      <c r="B1690" s="1" t="s">
        <v>1164</v>
      </c>
      <c r="C1690" s="1" t="s">
        <v>10</v>
      </c>
      <c r="D1690" s="1"/>
      <c r="E1690" s="1" t="s">
        <v>6559</v>
      </c>
      <c r="F1690" s="1" t="s">
        <v>6560</v>
      </c>
      <c r="G1690" s="1" t="s">
        <v>6561</v>
      </c>
      <c r="H1690" s="1" t="s">
        <v>6562</v>
      </c>
    </row>
    <row r="1691" spans="1:8">
      <c r="A1691" s="1" t="s">
        <v>6563</v>
      </c>
      <c r="B1691" s="1" t="s">
        <v>117</v>
      </c>
      <c r="C1691" s="1" t="s">
        <v>18</v>
      </c>
      <c r="D1691" s="1"/>
      <c r="E1691" s="1" t="s">
        <v>6564</v>
      </c>
      <c r="F1691" s="1" t="s">
        <v>6565</v>
      </c>
      <c r="G1691" s="1" t="s">
        <v>6566</v>
      </c>
      <c r="H1691" s="1" t="s">
        <v>202</v>
      </c>
    </row>
    <row r="1692" spans="1:8">
      <c r="A1692" s="1" t="s">
        <v>6567</v>
      </c>
      <c r="B1692" s="1" t="s">
        <v>453</v>
      </c>
      <c r="C1692" s="1" t="s">
        <v>10</v>
      </c>
      <c r="D1692" s="1"/>
      <c r="E1692" s="1" t="s">
        <v>6568</v>
      </c>
      <c r="F1692" s="1" t="s">
        <v>6569</v>
      </c>
      <c r="G1692" s="1" t="s">
        <v>6570</v>
      </c>
      <c r="H1692" s="1" t="s">
        <v>6571</v>
      </c>
    </row>
    <row r="1693" spans="1:8">
      <c r="A1693" s="1" t="s">
        <v>6572</v>
      </c>
      <c r="B1693" s="1" t="s">
        <v>45</v>
      </c>
      <c r="C1693" s="1" t="s">
        <v>18</v>
      </c>
      <c r="D1693" s="1"/>
      <c r="E1693" s="1" t="s">
        <v>6573</v>
      </c>
      <c r="F1693" s="1" t="s">
        <v>6574</v>
      </c>
      <c r="G1693" s="1" t="s">
        <v>6575</v>
      </c>
      <c r="H1693" s="1" t="s">
        <v>18</v>
      </c>
    </row>
    <row r="1694" spans="1:8">
      <c r="A1694" s="1" t="s">
        <v>6576</v>
      </c>
      <c r="B1694" s="1" t="s">
        <v>767</v>
      </c>
      <c r="C1694" s="1" t="s">
        <v>18</v>
      </c>
      <c r="D1694" s="1"/>
      <c r="E1694" s="1" t="s">
        <v>6577</v>
      </c>
      <c r="F1694" s="1" t="s">
        <v>6578</v>
      </c>
      <c r="G1694" s="1" t="s">
        <v>6579</v>
      </c>
      <c r="H1694" s="1" t="s">
        <v>36</v>
      </c>
    </row>
    <row r="1695" spans="1:8">
      <c r="A1695" s="1" t="s">
        <v>6580</v>
      </c>
      <c r="B1695" s="1" t="s">
        <v>6581</v>
      </c>
      <c r="C1695" s="1" t="s">
        <v>18</v>
      </c>
      <c r="D1695" s="1"/>
      <c r="E1695" s="1" t="s">
        <v>6582</v>
      </c>
      <c r="F1695" s="1" t="s">
        <v>6583</v>
      </c>
      <c r="G1695" s="1" t="s">
        <v>6584</v>
      </c>
      <c r="H1695" s="1" t="s">
        <v>538</v>
      </c>
    </row>
    <row r="1696" spans="1:8">
      <c r="A1696" s="1" t="s">
        <v>6585</v>
      </c>
      <c r="B1696" s="1" t="s">
        <v>2506</v>
      </c>
      <c r="C1696" s="1" t="s">
        <v>18</v>
      </c>
      <c r="D1696" s="1"/>
      <c r="E1696" s="1" t="s">
        <v>6586</v>
      </c>
      <c r="F1696" s="1" t="s">
        <v>6587</v>
      </c>
      <c r="G1696" s="1" t="s">
        <v>6588</v>
      </c>
      <c r="H1696" s="1" t="s">
        <v>4235</v>
      </c>
    </row>
    <row r="1697" spans="1:8" ht="45">
      <c r="A1697" s="1" t="s">
        <v>1788</v>
      </c>
      <c r="B1697" s="1" t="s">
        <v>6589</v>
      </c>
      <c r="C1697" s="1" t="s">
        <v>18</v>
      </c>
      <c r="D1697" s="1"/>
      <c r="E1697" s="1" t="s">
        <v>6590</v>
      </c>
      <c r="F1697" s="1" t="s">
        <v>6591</v>
      </c>
      <c r="G1697" s="2" t="s">
        <v>6592</v>
      </c>
      <c r="H1697" s="1" t="s">
        <v>6593</v>
      </c>
    </row>
    <row r="1698" spans="1:8">
      <c r="A1698" s="1" t="s">
        <v>6594</v>
      </c>
      <c r="B1698" s="1"/>
      <c r="C1698" s="1" t="s">
        <v>257</v>
      </c>
      <c r="D1698" s="1"/>
      <c r="E1698" s="1" t="s">
        <v>128</v>
      </c>
      <c r="F1698" s="1" t="s">
        <v>6595</v>
      </c>
      <c r="G1698" s="1" t="s">
        <v>6433</v>
      </c>
      <c r="H1698" s="1" t="s">
        <v>6596</v>
      </c>
    </row>
    <row r="1699" spans="1:8">
      <c r="A1699" s="1" t="s">
        <v>6597</v>
      </c>
      <c r="B1699" s="1" t="s">
        <v>6598</v>
      </c>
      <c r="C1699" s="1" t="s">
        <v>18</v>
      </c>
      <c r="D1699" s="1"/>
      <c r="E1699" s="1" t="s">
        <v>6599</v>
      </c>
      <c r="F1699" s="1" t="s">
        <v>6600</v>
      </c>
      <c r="G1699" s="1"/>
      <c r="H1699" s="1"/>
    </row>
    <row r="1700" spans="1:8">
      <c r="A1700" s="1" t="s">
        <v>6601</v>
      </c>
      <c r="B1700" s="1" t="s">
        <v>918</v>
      </c>
      <c r="C1700" s="1" t="s">
        <v>10</v>
      </c>
      <c r="D1700" s="1"/>
      <c r="E1700" s="1" t="s">
        <v>6602</v>
      </c>
      <c r="F1700" s="1" t="s">
        <v>6603</v>
      </c>
      <c r="G1700" s="1" t="s">
        <v>6604</v>
      </c>
      <c r="H1700" s="1" t="s">
        <v>310</v>
      </c>
    </row>
    <row r="1701" spans="1:8">
      <c r="A1701" s="1" t="s">
        <v>6605</v>
      </c>
      <c r="B1701" s="1" t="s">
        <v>138</v>
      </c>
      <c r="C1701" s="1" t="s">
        <v>18</v>
      </c>
      <c r="D1701" s="1"/>
      <c r="E1701" s="1" t="s">
        <v>6606</v>
      </c>
      <c r="F1701" s="1" t="s">
        <v>6607</v>
      </c>
      <c r="G1701" s="1" t="s">
        <v>6608</v>
      </c>
      <c r="H1701" s="1" t="s">
        <v>886</v>
      </c>
    </row>
    <row r="1702" spans="1:8">
      <c r="A1702" s="1" t="s">
        <v>6609</v>
      </c>
      <c r="B1702" s="1" t="s">
        <v>185</v>
      </c>
      <c r="C1702" s="1" t="s">
        <v>10</v>
      </c>
      <c r="D1702" s="1"/>
      <c r="E1702" s="1" t="s">
        <v>6610</v>
      </c>
      <c r="F1702" s="1" t="s">
        <v>6611</v>
      </c>
      <c r="G1702" s="1" t="s">
        <v>6612</v>
      </c>
      <c r="H1702" s="1" t="s">
        <v>305</v>
      </c>
    </row>
    <row r="1703" spans="1:8">
      <c r="A1703" s="1" t="s">
        <v>6613</v>
      </c>
      <c r="B1703" s="1" t="s">
        <v>634</v>
      </c>
      <c r="C1703" s="1" t="s">
        <v>18</v>
      </c>
      <c r="D1703" s="1"/>
      <c r="E1703" s="1" t="s">
        <v>6614</v>
      </c>
      <c r="F1703" s="1" t="s">
        <v>6615</v>
      </c>
      <c r="G1703" s="1" t="s">
        <v>6616</v>
      </c>
      <c r="H1703" s="1" t="s">
        <v>400</v>
      </c>
    </row>
    <row r="1704" spans="1:8">
      <c r="A1704" s="1" t="s">
        <v>6617</v>
      </c>
      <c r="B1704" s="1" t="s">
        <v>245</v>
      </c>
      <c r="C1704" s="1" t="s">
        <v>10</v>
      </c>
      <c r="D1704" s="1"/>
      <c r="E1704" s="1" t="s">
        <v>6618</v>
      </c>
      <c r="F1704" s="1" t="s">
        <v>6619</v>
      </c>
      <c r="G1704" s="1" t="s">
        <v>6620</v>
      </c>
      <c r="H1704" s="1" t="s">
        <v>1741</v>
      </c>
    </row>
    <row r="1705" spans="1:8">
      <c r="A1705" s="1" t="s">
        <v>6621</v>
      </c>
      <c r="B1705" s="1"/>
      <c r="C1705" s="1" t="s">
        <v>18</v>
      </c>
      <c r="D1705" s="1"/>
      <c r="E1705" s="1" t="s">
        <v>6622</v>
      </c>
      <c r="F1705" s="1" t="s">
        <v>6623</v>
      </c>
      <c r="G1705" s="1" t="s">
        <v>6624</v>
      </c>
      <c r="H1705" s="1" t="s">
        <v>2286</v>
      </c>
    </row>
    <row r="1706" spans="1:8">
      <c r="A1706" s="1" t="s">
        <v>6625</v>
      </c>
      <c r="B1706" s="1" t="s">
        <v>31</v>
      </c>
      <c r="C1706" s="1" t="s">
        <v>233</v>
      </c>
      <c r="D1706" s="1"/>
      <c r="E1706" s="1" t="s">
        <v>6626</v>
      </c>
      <c r="F1706" s="1" t="s">
        <v>6627</v>
      </c>
      <c r="G1706" s="1" t="s">
        <v>6628</v>
      </c>
      <c r="H1706" s="1" t="s">
        <v>759</v>
      </c>
    </row>
    <row r="1707" spans="1:8">
      <c r="A1707" s="1" t="s">
        <v>6629</v>
      </c>
      <c r="B1707" s="1" t="s">
        <v>421</v>
      </c>
      <c r="C1707" s="1" t="s">
        <v>18</v>
      </c>
      <c r="D1707" s="1"/>
      <c r="E1707" s="1" t="s">
        <v>6630</v>
      </c>
      <c r="F1707" s="1" t="s">
        <v>6631</v>
      </c>
      <c r="G1707" s="1" t="s">
        <v>6632</v>
      </c>
      <c r="H1707" s="1" t="s">
        <v>18</v>
      </c>
    </row>
    <row r="1708" spans="1:8">
      <c r="A1708" s="1" t="s">
        <v>6633</v>
      </c>
      <c r="B1708" s="1" t="s">
        <v>2362</v>
      </c>
      <c r="C1708" s="1" t="s">
        <v>257</v>
      </c>
      <c r="D1708" s="1"/>
      <c r="E1708" s="1" t="s">
        <v>6634</v>
      </c>
      <c r="F1708" s="1" t="s">
        <v>6635</v>
      </c>
      <c r="G1708" s="1" t="s">
        <v>6636</v>
      </c>
      <c r="H1708" s="1" t="s">
        <v>260</v>
      </c>
    </row>
    <row r="1709" spans="1:8">
      <c r="A1709" s="1" t="s">
        <v>6637</v>
      </c>
      <c r="B1709" s="1" t="s">
        <v>6638</v>
      </c>
      <c r="C1709" s="1" t="s">
        <v>149</v>
      </c>
      <c r="D1709" s="1"/>
      <c r="E1709" s="1" t="s">
        <v>6639</v>
      </c>
      <c r="F1709" s="1" t="s">
        <v>6640</v>
      </c>
      <c r="G1709" s="1" t="s">
        <v>6641</v>
      </c>
      <c r="H1709" s="1" t="s">
        <v>149</v>
      </c>
    </row>
    <row r="1710" spans="1:8">
      <c r="A1710" s="1" t="s">
        <v>6642</v>
      </c>
      <c r="B1710" s="1" t="s">
        <v>284</v>
      </c>
      <c r="C1710" s="1" t="s">
        <v>18</v>
      </c>
      <c r="D1710" s="1"/>
      <c r="E1710" s="1" t="s">
        <v>6643</v>
      </c>
      <c r="F1710" s="1" t="s">
        <v>6644</v>
      </c>
      <c r="G1710" s="1" t="s">
        <v>6645</v>
      </c>
      <c r="H1710" s="1" t="s">
        <v>928</v>
      </c>
    </row>
    <row r="1711" spans="1:8">
      <c r="A1711" s="1" t="s">
        <v>6646</v>
      </c>
      <c r="B1711" s="1" t="s">
        <v>110</v>
      </c>
      <c r="C1711" s="1" t="s">
        <v>511</v>
      </c>
      <c r="D1711" s="1"/>
      <c r="E1711" s="1" t="s">
        <v>6647</v>
      </c>
      <c r="F1711" s="1" t="s">
        <v>6648</v>
      </c>
      <c r="G1711" s="1" t="s">
        <v>6649</v>
      </c>
      <c r="H1711" s="1" t="s">
        <v>1057</v>
      </c>
    </row>
    <row r="1712" spans="1:8">
      <c r="A1712" s="1" t="s">
        <v>6650</v>
      </c>
      <c r="B1712" s="1" t="s">
        <v>6651</v>
      </c>
      <c r="C1712" s="1" t="s">
        <v>18</v>
      </c>
      <c r="D1712" s="1"/>
      <c r="E1712" s="1" t="s">
        <v>6652</v>
      </c>
      <c r="F1712" s="1" t="s">
        <v>6653</v>
      </c>
      <c r="G1712" s="1" t="s">
        <v>6654</v>
      </c>
      <c r="H1712" s="1" t="s">
        <v>6655</v>
      </c>
    </row>
    <row r="1713" spans="1:8">
      <c r="A1713" s="1" t="s">
        <v>6656</v>
      </c>
      <c r="B1713" s="1" t="s">
        <v>6657</v>
      </c>
      <c r="C1713" s="1" t="s">
        <v>10</v>
      </c>
      <c r="D1713" s="1"/>
      <c r="E1713" s="1" t="s">
        <v>6658</v>
      </c>
      <c r="F1713" s="1" t="s">
        <v>6659</v>
      </c>
      <c r="G1713" s="1" t="s">
        <v>6660</v>
      </c>
      <c r="H1713" s="1" t="s">
        <v>4396</v>
      </c>
    </row>
    <row r="1714" spans="1:8">
      <c r="A1714" s="1" t="s">
        <v>6661</v>
      </c>
      <c r="B1714" s="1" t="s">
        <v>31</v>
      </c>
      <c r="C1714" s="1" t="s">
        <v>18</v>
      </c>
      <c r="D1714" s="1"/>
      <c r="E1714" s="1" t="s">
        <v>6662</v>
      </c>
      <c r="F1714" s="1" t="s">
        <v>6663</v>
      </c>
      <c r="G1714" s="1" t="s">
        <v>6664</v>
      </c>
      <c r="H1714" s="1" t="s">
        <v>2323</v>
      </c>
    </row>
    <row r="1715" spans="1:8">
      <c r="A1715" s="1" t="s">
        <v>6665</v>
      </c>
      <c r="B1715" s="1" t="s">
        <v>1731</v>
      </c>
      <c r="C1715" s="1" t="s">
        <v>18</v>
      </c>
      <c r="D1715" s="1"/>
      <c r="E1715" s="1" t="s">
        <v>6666</v>
      </c>
      <c r="F1715" s="1" t="s">
        <v>6667</v>
      </c>
      <c r="G1715" s="1" t="s">
        <v>6668</v>
      </c>
      <c r="H1715" s="1" t="s">
        <v>2323</v>
      </c>
    </row>
    <row r="1716" spans="1:8">
      <c r="A1716" s="1" t="s">
        <v>6669</v>
      </c>
      <c r="B1716" s="1" t="s">
        <v>6670</v>
      </c>
      <c r="C1716" s="1" t="s">
        <v>149</v>
      </c>
      <c r="D1716" s="1"/>
      <c r="E1716" s="1" t="s">
        <v>6671</v>
      </c>
      <c r="F1716" s="1" t="s">
        <v>6672</v>
      </c>
      <c r="G1716" s="1" t="s">
        <v>6673</v>
      </c>
      <c r="H1716" s="1" t="s">
        <v>6674</v>
      </c>
    </row>
    <row r="1717" spans="1:8">
      <c r="A1717" s="1" t="s">
        <v>6675</v>
      </c>
      <c r="B1717" s="1"/>
      <c r="C1717" s="1" t="s">
        <v>18</v>
      </c>
      <c r="D1717" s="1"/>
      <c r="E1717" s="1" t="s">
        <v>6676</v>
      </c>
      <c r="F1717" s="1" t="s">
        <v>6677</v>
      </c>
      <c r="G1717" s="1" t="s">
        <v>6678</v>
      </c>
      <c r="H1717" s="1" t="s">
        <v>300</v>
      </c>
    </row>
    <row r="1718" spans="1:8">
      <c r="A1718" s="1" t="s">
        <v>6679</v>
      </c>
      <c r="B1718" s="1" t="s">
        <v>783</v>
      </c>
      <c r="C1718" s="1" t="s">
        <v>252</v>
      </c>
      <c r="D1718" s="1"/>
      <c r="E1718" s="1" t="s">
        <v>6680</v>
      </c>
      <c r="F1718" s="1" t="s">
        <v>6681</v>
      </c>
      <c r="G1718" s="1" t="s">
        <v>6682</v>
      </c>
      <c r="H1718" s="1" t="s">
        <v>6683</v>
      </c>
    </row>
    <row r="1719" spans="1:8">
      <c r="A1719" s="1" t="s">
        <v>6684</v>
      </c>
      <c r="B1719" s="1"/>
      <c r="C1719" s="1" t="s">
        <v>10</v>
      </c>
      <c r="D1719" s="1"/>
      <c r="E1719" s="1" t="s">
        <v>6685</v>
      </c>
      <c r="F1719" s="1" t="s">
        <v>6686</v>
      </c>
      <c r="G1719" s="1" t="s">
        <v>6687</v>
      </c>
      <c r="H1719" s="1" t="s">
        <v>1210</v>
      </c>
    </row>
    <row r="1720" spans="1:8">
      <c r="A1720" s="1" t="s">
        <v>6688</v>
      </c>
      <c r="B1720" s="1" t="s">
        <v>272</v>
      </c>
      <c r="C1720" s="1" t="s">
        <v>10</v>
      </c>
      <c r="D1720" s="1"/>
      <c r="E1720" s="1" t="s">
        <v>6689</v>
      </c>
      <c r="F1720" s="1" t="s">
        <v>6690</v>
      </c>
      <c r="G1720" s="1" t="s">
        <v>6691</v>
      </c>
      <c r="H1720" s="1" t="s">
        <v>305</v>
      </c>
    </row>
    <row r="1721" spans="1:8">
      <c r="A1721" s="1" t="s">
        <v>6692</v>
      </c>
      <c r="B1721" s="1" t="s">
        <v>132</v>
      </c>
      <c r="C1721" s="1" t="s">
        <v>18</v>
      </c>
      <c r="D1721" s="1"/>
      <c r="E1721" s="1" t="s">
        <v>6693</v>
      </c>
      <c r="F1721" s="1" t="s">
        <v>6694</v>
      </c>
      <c r="G1721" s="1" t="s">
        <v>6695</v>
      </c>
      <c r="H1721" s="1" t="s">
        <v>6696</v>
      </c>
    </row>
    <row r="1722" spans="1:8">
      <c r="A1722" s="1" t="s">
        <v>6697</v>
      </c>
      <c r="B1722" s="1" t="s">
        <v>709</v>
      </c>
      <c r="C1722" s="1" t="s">
        <v>18</v>
      </c>
      <c r="D1722" s="1"/>
      <c r="E1722" s="1" t="s">
        <v>6698</v>
      </c>
      <c r="F1722" s="1" t="s">
        <v>6699</v>
      </c>
      <c r="G1722" s="1" t="s">
        <v>6700</v>
      </c>
      <c r="H1722" s="1" t="s">
        <v>400</v>
      </c>
    </row>
    <row r="1723" spans="1:8">
      <c r="A1723" s="1" t="s">
        <v>6701</v>
      </c>
      <c r="B1723" s="1" t="s">
        <v>6702</v>
      </c>
      <c r="C1723" s="1" t="s">
        <v>10</v>
      </c>
      <c r="D1723" s="1"/>
      <c r="E1723" s="1" t="s">
        <v>6703</v>
      </c>
      <c r="F1723" s="1" t="s">
        <v>6704</v>
      </c>
      <c r="G1723" s="1" t="s">
        <v>6705</v>
      </c>
      <c r="H1723" s="1" t="s">
        <v>10</v>
      </c>
    </row>
    <row r="1724" spans="1:8">
      <c r="A1724" s="1" t="s">
        <v>6706</v>
      </c>
      <c r="B1724" s="1"/>
      <c r="C1724" s="1"/>
      <c r="D1724" s="1"/>
      <c r="E1724" s="1" t="s">
        <v>6707</v>
      </c>
      <c r="F1724" s="1" t="s">
        <v>6708</v>
      </c>
      <c r="G1724" s="1" t="s">
        <v>6709</v>
      </c>
      <c r="H1724" s="1"/>
    </row>
    <row r="1725" spans="1:8">
      <c r="A1725" s="1" t="s">
        <v>6710</v>
      </c>
      <c r="B1725" s="1" t="s">
        <v>284</v>
      </c>
      <c r="C1725" s="1" t="s">
        <v>257</v>
      </c>
      <c r="D1725" s="1"/>
      <c r="E1725" s="1" t="s">
        <v>6711</v>
      </c>
      <c r="F1725" s="1" t="s">
        <v>6712</v>
      </c>
      <c r="G1725" s="1" t="s">
        <v>6713</v>
      </c>
      <c r="H1725" s="1" t="s">
        <v>1371</v>
      </c>
    </row>
    <row r="1726" spans="1:8">
      <c r="A1726" s="1" t="s">
        <v>6714</v>
      </c>
      <c r="B1726" s="1" t="s">
        <v>58</v>
      </c>
      <c r="C1726" s="1" t="s">
        <v>10</v>
      </c>
      <c r="D1726" s="1"/>
      <c r="E1726" s="1" t="s">
        <v>6715</v>
      </c>
      <c r="F1726" s="1" t="s">
        <v>6716</v>
      </c>
      <c r="G1726" s="1" t="s">
        <v>6717</v>
      </c>
      <c r="H1726" s="1" t="s">
        <v>1388</v>
      </c>
    </row>
    <row r="1727" spans="1:8">
      <c r="A1727" s="1" t="s">
        <v>6718</v>
      </c>
      <c r="B1727" s="1" t="s">
        <v>6719</v>
      </c>
      <c r="C1727" s="1" t="s">
        <v>10</v>
      </c>
      <c r="D1727" s="1"/>
      <c r="E1727" s="1" t="s">
        <v>6720</v>
      </c>
      <c r="F1727" s="1" t="s">
        <v>6721</v>
      </c>
      <c r="G1727" s="1" t="s">
        <v>6722</v>
      </c>
      <c r="H1727" s="1" t="s">
        <v>451</v>
      </c>
    </row>
    <row r="1728" spans="1:8">
      <c r="A1728" s="1" t="s">
        <v>6723</v>
      </c>
      <c r="B1728" s="1" t="s">
        <v>6724</v>
      </c>
      <c r="C1728" s="1" t="s">
        <v>18</v>
      </c>
      <c r="D1728" s="1"/>
      <c r="E1728" s="1" t="s">
        <v>6725</v>
      </c>
      <c r="F1728" s="1" t="s">
        <v>6726</v>
      </c>
      <c r="G1728" s="1" t="s">
        <v>6727</v>
      </c>
      <c r="H1728" s="1" t="s">
        <v>374</v>
      </c>
    </row>
    <row r="1729" spans="1:8">
      <c r="A1729" s="1" t="s">
        <v>6728</v>
      </c>
      <c r="B1729" s="1" t="s">
        <v>895</v>
      </c>
      <c r="C1729" s="1" t="s">
        <v>18</v>
      </c>
      <c r="D1729" s="1"/>
      <c r="E1729" s="1" t="s">
        <v>6729</v>
      </c>
      <c r="F1729" s="1" t="s">
        <v>6730</v>
      </c>
      <c r="G1729" s="1" t="s">
        <v>6731</v>
      </c>
      <c r="H1729" s="1" t="s">
        <v>1295</v>
      </c>
    </row>
    <row r="1730" spans="1:8">
      <c r="A1730" s="1" t="s">
        <v>6732</v>
      </c>
      <c r="B1730" s="1" t="s">
        <v>558</v>
      </c>
      <c r="C1730" s="1" t="s">
        <v>18</v>
      </c>
      <c r="D1730" s="1"/>
      <c r="E1730" s="1" t="s">
        <v>6733</v>
      </c>
      <c r="F1730" s="1" t="s">
        <v>6734</v>
      </c>
      <c r="G1730" s="1" t="s">
        <v>6700</v>
      </c>
      <c r="H1730" s="1" t="s">
        <v>6735</v>
      </c>
    </row>
    <row r="1731" spans="1:8">
      <c r="A1731" s="1" t="s">
        <v>6736</v>
      </c>
      <c r="B1731" s="1" t="s">
        <v>6737</v>
      </c>
      <c r="C1731" s="1" t="s">
        <v>18</v>
      </c>
      <c r="D1731" s="1"/>
      <c r="E1731" s="1" t="s">
        <v>6738</v>
      </c>
      <c r="F1731" s="1" t="s">
        <v>6739</v>
      </c>
      <c r="G1731" s="1" t="s">
        <v>6740</v>
      </c>
      <c r="H1731" s="1" t="s">
        <v>566</v>
      </c>
    </row>
    <row r="1732" spans="1:8">
      <c r="A1732" s="1" t="s">
        <v>6741</v>
      </c>
      <c r="B1732" s="1"/>
      <c r="C1732" s="1" t="s">
        <v>18</v>
      </c>
      <c r="D1732" s="1"/>
      <c r="E1732" s="1" t="s">
        <v>6742</v>
      </c>
      <c r="F1732" s="1" t="s">
        <v>6743</v>
      </c>
      <c r="G1732" s="1" t="s">
        <v>6744</v>
      </c>
      <c r="H1732" s="1"/>
    </row>
    <row r="1733" spans="1:8">
      <c r="A1733" s="1" t="s">
        <v>6745</v>
      </c>
      <c r="B1733" s="1" t="s">
        <v>312</v>
      </c>
      <c r="C1733" s="1" t="s">
        <v>257</v>
      </c>
      <c r="D1733" s="1"/>
      <c r="E1733" s="1" t="s">
        <v>6746</v>
      </c>
      <c r="F1733" s="1" t="s">
        <v>6747</v>
      </c>
      <c r="G1733" s="1" t="s">
        <v>6748</v>
      </c>
      <c r="H1733" s="1" t="s">
        <v>6749</v>
      </c>
    </row>
    <row r="1734" spans="1:8" ht="30">
      <c r="A1734" s="1" t="s">
        <v>6750</v>
      </c>
      <c r="B1734" s="1" t="s">
        <v>2506</v>
      </c>
      <c r="C1734" s="1" t="s">
        <v>18</v>
      </c>
      <c r="D1734" s="1"/>
      <c r="E1734" s="1" t="s">
        <v>6751</v>
      </c>
      <c r="F1734" s="1" t="s">
        <v>6752</v>
      </c>
      <c r="G1734" s="2" t="s">
        <v>6753</v>
      </c>
      <c r="H1734" s="1" t="s">
        <v>6754</v>
      </c>
    </row>
    <row r="1735" spans="1:8">
      <c r="A1735" s="1" t="s">
        <v>6755</v>
      </c>
      <c r="B1735" s="1" t="s">
        <v>9</v>
      </c>
      <c r="C1735" s="1" t="s">
        <v>18</v>
      </c>
      <c r="D1735" s="1"/>
      <c r="E1735" s="1" t="s">
        <v>6756</v>
      </c>
      <c r="F1735" s="1" t="s">
        <v>6757</v>
      </c>
      <c r="G1735" s="1" t="s">
        <v>6758</v>
      </c>
      <c r="H1735" s="1" t="s">
        <v>3734</v>
      </c>
    </row>
    <row r="1736" spans="1:8">
      <c r="A1736" s="1" t="s">
        <v>6759</v>
      </c>
      <c r="B1736" s="1" t="s">
        <v>402</v>
      </c>
      <c r="C1736" s="1" t="s">
        <v>18</v>
      </c>
      <c r="D1736" s="1"/>
      <c r="E1736" s="1" t="s">
        <v>6760</v>
      </c>
      <c r="F1736" s="1" t="s">
        <v>6761</v>
      </c>
      <c r="G1736" s="1" t="s">
        <v>6762</v>
      </c>
      <c r="H1736" s="1" t="s">
        <v>4135</v>
      </c>
    </row>
    <row r="1737" spans="1:8">
      <c r="A1737" s="1" t="s">
        <v>6763</v>
      </c>
      <c r="B1737" s="1" t="s">
        <v>6764</v>
      </c>
      <c r="C1737" s="1" t="s">
        <v>10</v>
      </c>
      <c r="D1737" s="1"/>
      <c r="E1737" s="1" t="s">
        <v>6765</v>
      </c>
      <c r="F1737" s="1" t="s">
        <v>6766</v>
      </c>
      <c r="G1737" s="1" t="s">
        <v>6767</v>
      </c>
      <c r="H1737" s="1" t="s">
        <v>6768</v>
      </c>
    </row>
    <row r="1738" spans="1:8">
      <c r="A1738" s="1" t="s">
        <v>6769</v>
      </c>
      <c r="B1738" s="1" t="s">
        <v>4137</v>
      </c>
      <c r="C1738" s="1" t="s">
        <v>18</v>
      </c>
      <c r="D1738" s="1"/>
      <c r="E1738" s="1" t="s">
        <v>6770</v>
      </c>
      <c r="F1738" s="1" t="s">
        <v>6771</v>
      </c>
      <c r="G1738" s="1" t="s">
        <v>6772</v>
      </c>
      <c r="H1738" s="1" t="s">
        <v>4912</v>
      </c>
    </row>
    <row r="1739" spans="1:8">
      <c r="A1739" s="1" t="s">
        <v>6773</v>
      </c>
      <c r="B1739" s="1" t="s">
        <v>110</v>
      </c>
      <c r="C1739" s="1" t="s">
        <v>18</v>
      </c>
      <c r="D1739" s="1"/>
      <c r="E1739" s="1" t="s">
        <v>6774</v>
      </c>
      <c r="F1739" s="1" t="s">
        <v>6775</v>
      </c>
      <c r="G1739" s="1" t="s">
        <v>6776</v>
      </c>
      <c r="H1739" s="1" t="s">
        <v>629</v>
      </c>
    </row>
    <row r="1740" spans="1:8">
      <c r="A1740" s="1" t="s">
        <v>6367</v>
      </c>
      <c r="B1740" s="1" t="s">
        <v>6777</v>
      </c>
      <c r="C1740" s="1" t="s">
        <v>18</v>
      </c>
      <c r="D1740" s="1"/>
      <c r="E1740" s="1" t="s">
        <v>6778</v>
      </c>
      <c r="F1740" s="1" t="s">
        <v>6779</v>
      </c>
      <c r="G1740" s="1" t="s">
        <v>6780</v>
      </c>
      <c r="H1740" s="1" t="s">
        <v>374</v>
      </c>
    </row>
    <row r="1741" spans="1:8">
      <c r="A1741" s="1" t="s">
        <v>6781</v>
      </c>
      <c r="B1741" s="1"/>
      <c r="C1741" s="1" t="s">
        <v>18</v>
      </c>
      <c r="D1741" s="1"/>
      <c r="E1741" s="1" t="s">
        <v>6782</v>
      </c>
      <c r="F1741" s="1" t="s">
        <v>6783</v>
      </c>
      <c r="G1741" s="1" t="s">
        <v>6784</v>
      </c>
      <c r="H1741" s="1" t="s">
        <v>3110</v>
      </c>
    </row>
    <row r="1742" spans="1:8">
      <c r="A1742" s="1" t="s">
        <v>6785</v>
      </c>
      <c r="B1742" s="1"/>
      <c r="C1742" s="1"/>
      <c r="D1742" s="1"/>
      <c r="E1742" s="1" t="s">
        <v>6786</v>
      </c>
      <c r="F1742" s="1" t="s">
        <v>6787</v>
      </c>
      <c r="G1742" s="1" t="s">
        <v>6788</v>
      </c>
      <c r="H1742" s="1" t="s">
        <v>6789</v>
      </c>
    </row>
    <row r="1743" spans="1:8">
      <c r="A1743" s="1" t="s">
        <v>6790</v>
      </c>
      <c r="B1743" s="1" t="s">
        <v>169</v>
      </c>
      <c r="C1743" s="1" t="s">
        <v>257</v>
      </c>
      <c r="D1743" s="1"/>
      <c r="E1743" s="1" t="s">
        <v>6791</v>
      </c>
      <c r="F1743" s="1" t="s">
        <v>6792</v>
      </c>
      <c r="G1743" s="1" t="s">
        <v>6793</v>
      </c>
      <c r="H1743" s="1" t="s">
        <v>1371</v>
      </c>
    </row>
    <row r="1744" spans="1:8">
      <c r="A1744" s="1" t="s">
        <v>6794</v>
      </c>
      <c r="B1744" s="1" t="s">
        <v>6795</v>
      </c>
      <c r="C1744" s="1" t="s">
        <v>330</v>
      </c>
      <c r="D1744" s="1"/>
      <c r="E1744" s="1" t="s">
        <v>6796</v>
      </c>
      <c r="F1744" s="1" t="s">
        <v>6797</v>
      </c>
      <c r="G1744" s="1" t="s">
        <v>6798</v>
      </c>
      <c r="H1744" s="1" t="s">
        <v>4235</v>
      </c>
    </row>
    <row r="1745" spans="1:8">
      <c r="A1745" s="1" t="s">
        <v>6799</v>
      </c>
      <c r="B1745" s="1" t="s">
        <v>397</v>
      </c>
      <c r="C1745" s="1" t="s">
        <v>10</v>
      </c>
      <c r="D1745" s="1"/>
      <c r="E1745" s="1" t="s">
        <v>6800</v>
      </c>
      <c r="F1745" s="1" t="s">
        <v>6801</v>
      </c>
      <c r="G1745" s="1" t="s">
        <v>6802</v>
      </c>
      <c r="H1745" s="1" t="s">
        <v>3694</v>
      </c>
    </row>
    <row r="1746" spans="1:8">
      <c r="A1746" s="1" t="s">
        <v>6803</v>
      </c>
      <c r="B1746" s="1" t="s">
        <v>1726</v>
      </c>
      <c r="C1746" s="1" t="s">
        <v>18</v>
      </c>
      <c r="D1746" s="1"/>
      <c r="E1746" s="1" t="s">
        <v>6804</v>
      </c>
      <c r="F1746" s="1" t="s">
        <v>6805</v>
      </c>
      <c r="G1746" s="1" t="s">
        <v>6806</v>
      </c>
      <c r="H1746" s="1" t="s">
        <v>6807</v>
      </c>
    </row>
    <row r="1747" spans="1:8">
      <c r="A1747" s="1" t="s">
        <v>6808</v>
      </c>
      <c r="B1747" s="1" t="s">
        <v>138</v>
      </c>
      <c r="C1747" s="1" t="s">
        <v>18</v>
      </c>
      <c r="D1747" s="1"/>
      <c r="E1747" s="1" t="s">
        <v>6809</v>
      </c>
      <c r="F1747" s="1" t="s">
        <v>6810</v>
      </c>
      <c r="G1747" s="1" t="s">
        <v>6811</v>
      </c>
      <c r="H1747" s="1" t="s">
        <v>528</v>
      </c>
    </row>
    <row r="1748" spans="1:8">
      <c r="A1748" s="1" t="s">
        <v>6812</v>
      </c>
      <c r="B1748" s="1" t="s">
        <v>6813</v>
      </c>
      <c r="C1748" s="1" t="s">
        <v>18</v>
      </c>
      <c r="D1748" s="1"/>
      <c r="E1748" s="1" t="s">
        <v>6814</v>
      </c>
      <c r="F1748" s="1" t="s">
        <v>6815</v>
      </c>
      <c r="G1748" s="1" t="s">
        <v>6816</v>
      </c>
      <c r="H1748" s="1" t="s">
        <v>6817</v>
      </c>
    </row>
    <row r="1749" spans="1:8">
      <c r="A1749" s="1" t="s">
        <v>6818</v>
      </c>
      <c r="B1749" s="1" t="s">
        <v>45</v>
      </c>
      <c r="C1749" s="1" t="s">
        <v>18</v>
      </c>
      <c r="D1749" s="1"/>
      <c r="E1749" s="1" t="s">
        <v>6819</v>
      </c>
      <c r="F1749" s="1" t="s">
        <v>6820</v>
      </c>
      <c r="G1749" s="1"/>
      <c r="H1749" s="1"/>
    </row>
    <row r="1750" spans="1:8" ht="30">
      <c r="A1750" s="1" t="s">
        <v>6821</v>
      </c>
      <c r="B1750" s="1" t="s">
        <v>783</v>
      </c>
      <c r="C1750" s="1" t="s">
        <v>18</v>
      </c>
      <c r="D1750" s="1"/>
      <c r="E1750" s="1" t="s">
        <v>6822</v>
      </c>
      <c r="F1750" s="1" t="s">
        <v>6823</v>
      </c>
      <c r="G1750" s="2" t="s">
        <v>6824</v>
      </c>
      <c r="H1750" s="1" t="s">
        <v>4571</v>
      </c>
    </row>
    <row r="1751" spans="1:8">
      <c r="A1751" s="1" t="s">
        <v>6825</v>
      </c>
      <c r="B1751" s="1"/>
      <c r="C1751" s="1" t="s">
        <v>18</v>
      </c>
      <c r="D1751" s="1"/>
      <c r="E1751" s="1" t="s">
        <v>6826</v>
      </c>
      <c r="F1751" s="1" t="s">
        <v>6827</v>
      </c>
      <c r="G1751" s="1" t="s">
        <v>6828</v>
      </c>
      <c r="H1751" s="1" t="s">
        <v>18</v>
      </c>
    </row>
    <row r="1752" spans="1:8">
      <c r="A1752" s="1" t="s">
        <v>6829</v>
      </c>
      <c r="B1752" s="1" t="s">
        <v>31</v>
      </c>
      <c r="C1752" s="1" t="s">
        <v>595</v>
      </c>
      <c r="D1752" s="1"/>
      <c r="E1752" s="1" t="s">
        <v>6830</v>
      </c>
      <c r="F1752" s="1" t="s">
        <v>6831</v>
      </c>
      <c r="G1752" s="1" t="s">
        <v>6832</v>
      </c>
      <c r="H1752" s="1" t="s">
        <v>595</v>
      </c>
    </row>
    <row r="1753" spans="1:8">
      <c r="A1753" s="1" t="s">
        <v>6732</v>
      </c>
      <c r="B1753" s="1" t="s">
        <v>31</v>
      </c>
      <c r="C1753" s="1" t="s">
        <v>10</v>
      </c>
      <c r="D1753" s="1"/>
      <c r="E1753" s="1" t="s">
        <v>6833</v>
      </c>
      <c r="F1753" s="1" t="s">
        <v>6834</v>
      </c>
      <c r="G1753" s="1" t="s">
        <v>6835</v>
      </c>
      <c r="H1753" s="1" t="s">
        <v>5747</v>
      </c>
    </row>
    <row r="1754" spans="1:8">
      <c r="A1754" s="1" t="s">
        <v>6836</v>
      </c>
      <c r="B1754" s="1"/>
      <c r="C1754" s="1" t="s">
        <v>18</v>
      </c>
      <c r="D1754" s="1"/>
      <c r="E1754" s="1" t="s">
        <v>6837</v>
      </c>
      <c r="F1754" s="1" t="s">
        <v>6838</v>
      </c>
      <c r="G1754" s="1" t="s">
        <v>6839</v>
      </c>
      <c r="H1754" s="1" t="s">
        <v>3869</v>
      </c>
    </row>
    <row r="1755" spans="1:8">
      <c r="A1755" s="1" t="s">
        <v>6840</v>
      </c>
      <c r="B1755" s="1" t="s">
        <v>6841</v>
      </c>
      <c r="C1755" s="1" t="s">
        <v>149</v>
      </c>
      <c r="D1755" s="1"/>
      <c r="E1755" s="1" t="s">
        <v>6842</v>
      </c>
      <c r="F1755" s="1" t="s">
        <v>6843</v>
      </c>
      <c r="G1755" s="1" t="s">
        <v>6844</v>
      </c>
      <c r="H1755" s="1" t="s">
        <v>4907</v>
      </c>
    </row>
    <row r="1756" spans="1:8">
      <c r="A1756" s="1" t="s">
        <v>6845</v>
      </c>
      <c r="B1756" s="1" t="s">
        <v>6846</v>
      </c>
      <c r="C1756" s="1" t="s">
        <v>18</v>
      </c>
      <c r="D1756" s="1"/>
      <c r="E1756" s="1" t="s">
        <v>6847</v>
      </c>
      <c r="F1756" s="1" t="s">
        <v>6848</v>
      </c>
      <c r="G1756" s="1" t="s">
        <v>6849</v>
      </c>
      <c r="H1756" s="1" t="s">
        <v>416</v>
      </c>
    </row>
    <row r="1757" spans="1:8">
      <c r="A1757" s="1" t="s">
        <v>6850</v>
      </c>
      <c r="B1757" s="1"/>
      <c r="C1757" s="1"/>
      <c r="D1757" s="1"/>
      <c r="E1757" s="1" t="s">
        <v>6851</v>
      </c>
      <c r="F1757" s="1" t="s">
        <v>6852</v>
      </c>
      <c r="G1757" s="1" t="s">
        <v>6853</v>
      </c>
      <c r="H1757" s="1" t="s">
        <v>447</v>
      </c>
    </row>
    <row r="1758" spans="1:8">
      <c r="A1758" s="1" t="s">
        <v>6854</v>
      </c>
      <c r="B1758" s="1" t="s">
        <v>272</v>
      </c>
      <c r="C1758" s="1" t="s">
        <v>10</v>
      </c>
      <c r="D1758" s="1"/>
      <c r="E1758" s="1" t="s">
        <v>6855</v>
      </c>
      <c r="F1758" s="1" t="s">
        <v>6856</v>
      </c>
      <c r="G1758" s="1" t="s">
        <v>6857</v>
      </c>
      <c r="H1758" s="1" t="s">
        <v>612</v>
      </c>
    </row>
    <row r="1759" spans="1:8">
      <c r="A1759" s="1" t="s">
        <v>6858</v>
      </c>
      <c r="B1759" s="1"/>
      <c r="C1759" s="1" t="s">
        <v>10</v>
      </c>
      <c r="D1759" s="1"/>
      <c r="E1759" s="1" t="s">
        <v>6859</v>
      </c>
      <c r="F1759" s="1" t="s">
        <v>6860</v>
      </c>
      <c r="G1759" s="1" t="s">
        <v>6861</v>
      </c>
      <c r="H1759" s="1" t="s">
        <v>173</v>
      </c>
    </row>
    <row r="1760" spans="1:8">
      <c r="A1760" s="1" t="s">
        <v>6862</v>
      </c>
      <c r="B1760" s="1" t="s">
        <v>5608</v>
      </c>
      <c r="C1760" s="1" t="s">
        <v>511</v>
      </c>
      <c r="D1760" s="1"/>
      <c r="E1760" s="1" t="s">
        <v>6863</v>
      </c>
      <c r="F1760" s="1" t="s">
        <v>6864</v>
      </c>
      <c r="G1760" s="1" t="s">
        <v>6865</v>
      </c>
      <c r="H1760" s="1" t="s">
        <v>1796</v>
      </c>
    </row>
    <row r="1761" spans="1:8">
      <c r="A1761" s="1" t="s">
        <v>6866</v>
      </c>
      <c r="B1761" s="1"/>
      <c r="C1761" s="1" t="s">
        <v>10</v>
      </c>
      <c r="D1761" s="1"/>
      <c r="E1761" s="1" t="s">
        <v>6867</v>
      </c>
      <c r="F1761" s="1" t="s">
        <v>6868</v>
      </c>
      <c r="G1761" s="1" t="s">
        <v>6869</v>
      </c>
      <c r="H1761" s="1" t="s">
        <v>305</v>
      </c>
    </row>
    <row r="1762" spans="1:8">
      <c r="A1762" s="1" t="s">
        <v>6870</v>
      </c>
      <c r="B1762" s="1" t="s">
        <v>180</v>
      </c>
      <c r="C1762" s="1" t="s">
        <v>10</v>
      </c>
      <c r="D1762" s="1"/>
      <c r="E1762" s="1" t="s">
        <v>6871</v>
      </c>
      <c r="F1762" s="1" t="s">
        <v>6872</v>
      </c>
      <c r="G1762" s="1" t="s">
        <v>6873</v>
      </c>
      <c r="H1762" s="1" t="s">
        <v>6874</v>
      </c>
    </row>
    <row r="1763" spans="1:8">
      <c r="A1763" s="1" t="s">
        <v>6875</v>
      </c>
      <c r="B1763" s="1" t="s">
        <v>6876</v>
      </c>
      <c r="C1763" s="1" t="s">
        <v>149</v>
      </c>
      <c r="D1763" s="1"/>
      <c r="E1763" s="1" t="s">
        <v>6877</v>
      </c>
      <c r="F1763" s="1" t="s">
        <v>6878</v>
      </c>
      <c r="G1763" s="1" t="s">
        <v>6879</v>
      </c>
      <c r="H1763" s="1" t="s">
        <v>467</v>
      </c>
    </row>
    <row r="1764" spans="1:8">
      <c r="A1764" s="1" t="s">
        <v>6880</v>
      </c>
      <c r="B1764" s="1" t="s">
        <v>1452</v>
      </c>
      <c r="C1764" s="1" t="s">
        <v>511</v>
      </c>
      <c r="D1764" s="1"/>
      <c r="E1764" s="1" t="s">
        <v>6881</v>
      </c>
      <c r="F1764" s="1" t="s">
        <v>6882</v>
      </c>
      <c r="G1764" s="1" t="s">
        <v>6883</v>
      </c>
      <c r="H1764" s="1" t="s">
        <v>2675</v>
      </c>
    </row>
    <row r="1765" spans="1:8">
      <c r="A1765" s="1" t="s">
        <v>6884</v>
      </c>
      <c r="B1765" s="1" t="s">
        <v>169</v>
      </c>
      <c r="C1765" s="1" t="s">
        <v>18</v>
      </c>
      <c r="D1765" s="1"/>
      <c r="E1765" s="1" t="s">
        <v>6885</v>
      </c>
      <c r="F1765" s="1" t="s">
        <v>6886</v>
      </c>
      <c r="G1765" s="1" t="s">
        <v>6887</v>
      </c>
      <c r="H1765" s="1" t="s">
        <v>3001</v>
      </c>
    </row>
    <row r="1766" spans="1:8">
      <c r="A1766" s="1" t="s">
        <v>6888</v>
      </c>
      <c r="B1766" s="1" t="s">
        <v>138</v>
      </c>
      <c r="C1766" s="1" t="s">
        <v>18</v>
      </c>
      <c r="D1766" s="1"/>
      <c r="E1766" s="1" t="s">
        <v>6889</v>
      </c>
      <c r="F1766" s="1" t="s">
        <v>6890</v>
      </c>
      <c r="G1766" s="1" t="s">
        <v>6891</v>
      </c>
      <c r="H1766" s="1" t="s">
        <v>202</v>
      </c>
    </row>
    <row r="1767" spans="1:8">
      <c r="A1767" s="1" t="s">
        <v>6418</v>
      </c>
      <c r="B1767" s="1" t="s">
        <v>245</v>
      </c>
      <c r="C1767" s="1" t="s">
        <v>511</v>
      </c>
      <c r="D1767" s="1"/>
      <c r="E1767" s="1" t="s">
        <v>6892</v>
      </c>
      <c r="F1767" s="1" t="s">
        <v>6893</v>
      </c>
      <c r="G1767" s="1" t="s">
        <v>6894</v>
      </c>
      <c r="H1767" s="1" t="s">
        <v>1057</v>
      </c>
    </row>
    <row r="1768" spans="1:8">
      <c r="A1768" s="1" t="s">
        <v>6895</v>
      </c>
      <c r="B1768" s="1" t="s">
        <v>6896</v>
      </c>
      <c r="C1768" s="1" t="s">
        <v>18</v>
      </c>
      <c r="D1768" s="1"/>
      <c r="E1768" s="1" t="s">
        <v>6897</v>
      </c>
      <c r="F1768" s="1" t="s">
        <v>6898</v>
      </c>
      <c r="G1768" s="1" t="s">
        <v>6899</v>
      </c>
      <c r="H1768" s="1" t="s">
        <v>620</v>
      </c>
    </row>
    <row r="1769" spans="1:8">
      <c r="A1769" s="1" t="s">
        <v>6900</v>
      </c>
      <c r="B1769" s="1"/>
      <c r="C1769" s="1" t="s">
        <v>18</v>
      </c>
      <c r="D1769" s="1"/>
      <c r="E1769" s="1" t="s">
        <v>6901</v>
      </c>
      <c r="F1769" s="1" t="s">
        <v>6902</v>
      </c>
      <c r="G1769" s="1" t="s">
        <v>6903</v>
      </c>
      <c r="H1769" s="1" t="s">
        <v>629</v>
      </c>
    </row>
    <row r="1770" spans="1:8">
      <c r="A1770" s="1" t="s">
        <v>6904</v>
      </c>
      <c r="B1770" s="1" t="s">
        <v>6905</v>
      </c>
      <c r="C1770" s="1" t="s">
        <v>10</v>
      </c>
      <c r="D1770" s="1"/>
      <c r="E1770" s="1" t="s">
        <v>6906</v>
      </c>
      <c r="F1770" s="1" t="s">
        <v>6907</v>
      </c>
      <c r="G1770" s="1" t="s">
        <v>6908</v>
      </c>
      <c r="H1770" s="1" t="s">
        <v>6909</v>
      </c>
    </row>
    <row r="1771" spans="1:8">
      <c r="A1771" s="1" t="s">
        <v>6910</v>
      </c>
      <c r="B1771" s="1"/>
      <c r="C1771" s="1" t="s">
        <v>18</v>
      </c>
      <c r="D1771" s="1"/>
      <c r="E1771" s="1" t="s">
        <v>6911</v>
      </c>
      <c r="F1771" s="1" t="s">
        <v>6912</v>
      </c>
      <c r="G1771" s="1" t="s">
        <v>6913</v>
      </c>
      <c r="H1771" s="1" t="s">
        <v>1240</v>
      </c>
    </row>
    <row r="1772" spans="1:8">
      <c r="A1772" s="1" t="s">
        <v>6914</v>
      </c>
      <c r="B1772" s="1" t="s">
        <v>4368</v>
      </c>
      <c r="C1772" s="1" t="s">
        <v>262</v>
      </c>
      <c r="D1772" s="1"/>
      <c r="E1772" s="1" t="s">
        <v>6915</v>
      </c>
      <c r="F1772" s="1" t="s">
        <v>6916</v>
      </c>
      <c r="G1772" s="1" t="s">
        <v>6917</v>
      </c>
      <c r="H1772" s="1" t="s">
        <v>1295</v>
      </c>
    </row>
    <row r="1773" spans="1:8">
      <c r="A1773" s="1" t="s">
        <v>6918</v>
      </c>
      <c r="B1773" s="1" t="s">
        <v>6919</v>
      </c>
      <c r="C1773" s="1" t="s">
        <v>18</v>
      </c>
      <c r="D1773" s="1"/>
      <c r="E1773" s="1" t="s">
        <v>6920</v>
      </c>
      <c r="F1773" s="1" t="s">
        <v>6921</v>
      </c>
      <c r="G1773" s="1" t="s">
        <v>6922</v>
      </c>
      <c r="H1773" s="1" t="s">
        <v>6923</v>
      </c>
    </row>
    <row r="1774" spans="1:8">
      <c r="A1774" s="1" t="s">
        <v>6924</v>
      </c>
      <c r="B1774" s="1"/>
      <c r="C1774" s="1" t="s">
        <v>149</v>
      </c>
      <c r="D1774" s="1"/>
      <c r="E1774" s="1" t="s">
        <v>6925</v>
      </c>
      <c r="F1774" s="1" t="s">
        <v>6926</v>
      </c>
      <c r="G1774" s="1" t="s">
        <v>6927</v>
      </c>
      <c r="H1774" s="1" t="s">
        <v>149</v>
      </c>
    </row>
    <row r="1775" spans="1:8">
      <c r="A1775" s="1" t="s">
        <v>6928</v>
      </c>
      <c r="B1775" s="1" t="s">
        <v>6929</v>
      </c>
      <c r="C1775" s="1" t="s">
        <v>18</v>
      </c>
      <c r="D1775" s="1"/>
      <c r="E1775" s="1" t="s">
        <v>6930</v>
      </c>
      <c r="F1775" s="1" t="s">
        <v>6931</v>
      </c>
      <c r="G1775" s="1" t="s">
        <v>6932</v>
      </c>
      <c r="H1775" s="1" t="s">
        <v>6933</v>
      </c>
    </row>
    <row r="1776" spans="1:8">
      <c r="A1776" s="1" t="s">
        <v>6934</v>
      </c>
      <c r="B1776" s="1"/>
      <c r="C1776" s="1" t="s">
        <v>18</v>
      </c>
      <c r="D1776" s="1"/>
      <c r="E1776" s="1" t="s">
        <v>6935</v>
      </c>
      <c r="F1776" s="1" t="s">
        <v>6936</v>
      </c>
      <c r="G1776" s="1" t="s">
        <v>6937</v>
      </c>
      <c r="H1776" s="1" t="s">
        <v>1977</v>
      </c>
    </row>
    <row r="1777" spans="1:8">
      <c r="A1777" s="1" t="s">
        <v>6938</v>
      </c>
      <c r="B1777" s="1" t="s">
        <v>1122</v>
      </c>
      <c r="C1777" s="1" t="s">
        <v>10</v>
      </c>
      <c r="D1777" s="1"/>
      <c r="E1777" s="1" t="s">
        <v>6939</v>
      </c>
      <c r="F1777" s="1" t="s">
        <v>6940</v>
      </c>
      <c r="G1777" s="1" t="s">
        <v>6941</v>
      </c>
      <c r="H1777" s="1" t="s">
        <v>2454</v>
      </c>
    </row>
    <row r="1778" spans="1:8">
      <c r="A1778" s="1" t="s">
        <v>6942</v>
      </c>
      <c r="B1778" s="1"/>
      <c r="C1778" s="1" t="s">
        <v>18</v>
      </c>
      <c r="D1778" s="1"/>
      <c r="E1778" s="1" t="s">
        <v>6943</v>
      </c>
      <c r="F1778" s="1" t="s">
        <v>6944</v>
      </c>
      <c r="G1778" s="1" t="s">
        <v>6945</v>
      </c>
      <c r="H1778" s="1" t="s">
        <v>202</v>
      </c>
    </row>
    <row r="1779" spans="1:8">
      <c r="A1779" s="1" t="s">
        <v>6946</v>
      </c>
      <c r="B1779" s="1"/>
      <c r="C1779" s="1" t="s">
        <v>233</v>
      </c>
      <c r="D1779" s="1"/>
      <c r="E1779" s="1" t="s">
        <v>6947</v>
      </c>
      <c r="F1779" s="1" t="s">
        <v>6948</v>
      </c>
      <c r="G1779" s="1" t="s">
        <v>6949</v>
      </c>
      <c r="H1779" s="1" t="s">
        <v>6950</v>
      </c>
    </row>
    <row r="1780" spans="1:8" ht="60">
      <c r="A1780" s="1" t="s">
        <v>6951</v>
      </c>
      <c r="B1780" s="1"/>
      <c r="C1780" s="1" t="s">
        <v>257</v>
      </c>
      <c r="D1780" s="1"/>
      <c r="E1780" s="1" t="s">
        <v>6952</v>
      </c>
      <c r="F1780" s="1" t="s">
        <v>6953</v>
      </c>
      <c r="G1780" s="2" t="s">
        <v>6954</v>
      </c>
      <c r="H1780" s="1" t="s">
        <v>902</v>
      </c>
    </row>
    <row r="1781" spans="1:8">
      <c r="A1781" s="1" t="s">
        <v>6955</v>
      </c>
      <c r="B1781" s="1" t="s">
        <v>2981</v>
      </c>
      <c r="C1781" s="1" t="s">
        <v>330</v>
      </c>
      <c r="D1781" s="1"/>
      <c r="E1781" s="1" t="s">
        <v>6956</v>
      </c>
      <c r="F1781" s="1" t="s">
        <v>6957</v>
      </c>
      <c r="G1781" s="1" t="s">
        <v>6958</v>
      </c>
      <c r="H1781" s="1" t="s">
        <v>6959</v>
      </c>
    </row>
    <row r="1782" spans="1:8">
      <c r="A1782" s="1" t="s">
        <v>6960</v>
      </c>
      <c r="B1782" s="1" t="s">
        <v>1726</v>
      </c>
      <c r="C1782" s="1" t="s">
        <v>18</v>
      </c>
      <c r="D1782" s="1"/>
      <c r="E1782" s="1" t="s">
        <v>6961</v>
      </c>
      <c r="F1782" s="1" t="s">
        <v>6962</v>
      </c>
      <c r="G1782" s="1" t="s">
        <v>6963</v>
      </c>
      <c r="H1782" s="1" t="s">
        <v>18</v>
      </c>
    </row>
    <row r="1783" spans="1:8">
      <c r="A1783" s="1" t="s">
        <v>6964</v>
      </c>
      <c r="B1783" s="1" t="s">
        <v>3007</v>
      </c>
      <c r="C1783" s="1" t="s">
        <v>18</v>
      </c>
      <c r="D1783" s="1"/>
      <c r="E1783" s="1" t="s">
        <v>6965</v>
      </c>
      <c r="F1783" s="1" t="s">
        <v>6966</v>
      </c>
      <c r="G1783" s="1" t="s">
        <v>6903</v>
      </c>
      <c r="H1783" s="1" t="s">
        <v>629</v>
      </c>
    </row>
    <row r="1784" spans="1:8">
      <c r="A1784" s="1" t="s">
        <v>6967</v>
      </c>
      <c r="B1784" s="1" t="s">
        <v>918</v>
      </c>
      <c r="C1784" s="1" t="s">
        <v>10</v>
      </c>
      <c r="D1784" s="1"/>
      <c r="E1784" s="1" t="s">
        <v>6968</v>
      </c>
      <c r="F1784" s="1" t="s">
        <v>6969</v>
      </c>
      <c r="G1784" s="1" t="s">
        <v>6970</v>
      </c>
      <c r="H1784" s="1" t="s">
        <v>538</v>
      </c>
    </row>
    <row r="1785" spans="1:8">
      <c r="A1785" s="1" t="s">
        <v>6971</v>
      </c>
      <c r="B1785" s="1" t="s">
        <v>105</v>
      </c>
      <c r="C1785" s="1" t="s">
        <v>18</v>
      </c>
      <c r="D1785" s="1"/>
      <c r="E1785" s="1" t="s">
        <v>6972</v>
      </c>
      <c r="F1785" s="1" t="s">
        <v>6973</v>
      </c>
      <c r="G1785" s="1" t="s">
        <v>6974</v>
      </c>
      <c r="H1785" s="1" t="s">
        <v>6975</v>
      </c>
    </row>
    <row r="1786" spans="1:8">
      <c r="A1786" s="1" t="s">
        <v>6976</v>
      </c>
      <c r="B1786" s="1" t="s">
        <v>31</v>
      </c>
      <c r="C1786" s="1" t="s">
        <v>18</v>
      </c>
      <c r="D1786" s="1"/>
      <c r="E1786" s="1" t="s">
        <v>6977</v>
      </c>
      <c r="F1786" s="1" t="s">
        <v>6978</v>
      </c>
      <c r="G1786" s="1" t="s">
        <v>6979</v>
      </c>
      <c r="H1786" s="1" t="s">
        <v>6980</v>
      </c>
    </row>
    <row r="1787" spans="1:8">
      <c r="A1787" s="1" t="s">
        <v>6981</v>
      </c>
      <c r="B1787" s="1"/>
      <c r="C1787" s="1" t="s">
        <v>18</v>
      </c>
      <c r="D1787" s="1"/>
      <c r="E1787" s="1" t="s">
        <v>6982</v>
      </c>
      <c r="F1787" s="1" t="s">
        <v>6983</v>
      </c>
      <c r="G1787" s="1" t="s">
        <v>6984</v>
      </c>
      <c r="H1787" s="1" t="s">
        <v>1424</v>
      </c>
    </row>
    <row r="1788" spans="1:8">
      <c r="A1788" s="1" t="s">
        <v>6985</v>
      </c>
      <c r="B1788" s="1" t="s">
        <v>1726</v>
      </c>
      <c r="C1788" s="1" t="s">
        <v>18</v>
      </c>
      <c r="D1788" s="1"/>
      <c r="E1788" s="1" t="s">
        <v>6986</v>
      </c>
      <c r="F1788" s="1" t="s">
        <v>6987</v>
      </c>
      <c r="G1788" s="1" t="s">
        <v>6988</v>
      </c>
      <c r="H1788" s="1" t="s">
        <v>6989</v>
      </c>
    </row>
    <row r="1789" spans="1:8">
      <c r="A1789" s="1" t="s">
        <v>6990</v>
      </c>
      <c r="B1789" s="1" t="s">
        <v>64</v>
      </c>
      <c r="C1789" s="1" t="s">
        <v>18</v>
      </c>
      <c r="D1789" s="1"/>
      <c r="E1789" s="1" t="s">
        <v>6991</v>
      </c>
      <c r="F1789" s="1" t="s">
        <v>6992</v>
      </c>
      <c r="G1789" s="1" t="s">
        <v>6993</v>
      </c>
      <c r="H1789" s="1" t="s">
        <v>629</v>
      </c>
    </row>
    <row r="1790" spans="1:8">
      <c r="A1790" s="1" t="s">
        <v>6994</v>
      </c>
      <c r="B1790" s="1"/>
      <c r="C1790" s="1" t="s">
        <v>18</v>
      </c>
      <c r="D1790" s="1"/>
      <c r="E1790" s="1" t="s">
        <v>6995</v>
      </c>
      <c r="F1790" s="1" t="s">
        <v>6996</v>
      </c>
      <c r="G1790" s="1" t="s">
        <v>6997</v>
      </c>
      <c r="H1790" s="1" t="s">
        <v>300</v>
      </c>
    </row>
    <row r="1791" spans="1:8">
      <c r="A1791" s="1" t="s">
        <v>6998</v>
      </c>
      <c r="B1791" s="1" t="s">
        <v>6999</v>
      </c>
      <c r="C1791" s="1" t="s">
        <v>18</v>
      </c>
      <c r="D1791" s="1"/>
      <c r="E1791" s="1" t="s">
        <v>7000</v>
      </c>
      <c r="F1791" s="1" t="s">
        <v>7001</v>
      </c>
      <c r="G1791" s="1" t="s">
        <v>7002</v>
      </c>
      <c r="H1791" s="1" t="s">
        <v>2473</v>
      </c>
    </row>
    <row r="1792" spans="1:8">
      <c r="A1792" s="1" t="s">
        <v>7003</v>
      </c>
      <c r="B1792" s="1" t="s">
        <v>7004</v>
      </c>
      <c r="C1792" s="1" t="s">
        <v>18</v>
      </c>
      <c r="D1792" s="1"/>
      <c r="E1792" s="1" t="s">
        <v>7005</v>
      </c>
      <c r="F1792" s="1" t="s">
        <v>7006</v>
      </c>
      <c r="G1792" s="1" t="s">
        <v>7007</v>
      </c>
      <c r="H1792" s="1" t="s">
        <v>7008</v>
      </c>
    </row>
    <row r="1793" spans="1:8">
      <c r="A1793" s="1" t="s">
        <v>7009</v>
      </c>
      <c r="B1793" s="1" t="s">
        <v>284</v>
      </c>
      <c r="C1793" s="1" t="s">
        <v>10</v>
      </c>
      <c r="D1793" s="1"/>
      <c r="E1793" s="1" t="s">
        <v>7010</v>
      </c>
      <c r="F1793" s="1" t="s">
        <v>7011</v>
      </c>
      <c r="G1793" s="1" t="s">
        <v>7012</v>
      </c>
      <c r="H1793" s="1" t="s">
        <v>279</v>
      </c>
    </row>
    <row r="1794" spans="1:8">
      <c r="A1794" s="1" t="s">
        <v>7013</v>
      </c>
      <c r="B1794" s="1" t="s">
        <v>439</v>
      </c>
      <c r="C1794" s="1" t="s">
        <v>18</v>
      </c>
      <c r="D1794" s="1"/>
      <c r="E1794" s="1" t="s">
        <v>7014</v>
      </c>
      <c r="F1794" s="1" t="s">
        <v>7015</v>
      </c>
      <c r="G1794" s="1" t="s">
        <v>7016</v>
      </c>
      <c r="H1794" s="1" t="s">
        <v>5777</v>
      </c>
    </row>
    <row r="1795" spans="1:8">
      <c r="A1795" s="1" t="s">
        <v>7017</v>
      </c>
      <c r="B1795" s="1" t="s">
        <v>1122</v>
      </c>
      <c r="C1795" s="1" t="s">
        <v>149</v>
      </c>
      <c r="D1795" s="1"/>
      <c r="E1795" s="1" t="s">
        <v>7018</v>
      </c>
      <c r="F1795" s="1" t="s">
        <v>7019</v>
      </c>
      <c r="G1795" s="1" t="s">
        <v>7020</v>
      </c>
      <c r="H1795" s="1" t="s">
        <v>6274</v>
      </c>
    </row>
    <row r="1796" spans="1:8">
      <c r="A1796" s="1" t="s">
        <v>7021</v>
      </c>
      <c r="B1796" s="1"/>
      <c r="C1796" s="1" t="s">
        <v>18</v>
      </c>
      <c r="D1796" s="1"/>
      <c r="E1796" s="1" t="s">
        <v>7022</v>
      </c>
      <c r="F1796" s="1" t="s">
        <v>7023</v>
      </c>
      <c r="G1796" s="1" t="s">
        <v>7024</v>
      </c>
      <c r="H1796" s="1" t="s">
        <v>2364</v>
      </c>
    </row>
    <row r="1797" spans="1:8">
      <c r="A1797" s="1" t="s">
        <v>7025</v>
      </c>
      <c r="B1797" s="1" t="s">
        <v>208</v>
      </c>
      <c r="C1797" s="1" t="s">
        <v>10</v>
      </c>
      <c r="D1797" s="1"/>
      <c r="E1797" s="1" t="s">
        <v>7026</v>
      </c>
      <c r="F1797" s="1" t="s">
        <v>7027</v>
      </c>
      <c r="G1797" s="1" t="s">
        <v>7028</v>
      </c>
      <c r="H1797" s="1" t="s">
        <v>305</v>
      </c>
    </row>
    <row r="1798" spans="1:8">
      <c r="A1798" s="1" t="s">
        <v>7029</v>
      </c>
      <c r="B1798" s="1" t="s">
        <v>7030</v>
      </c>
      <c r="C1798" s="1" t="s">
        <v>149</v>
      </c>
      <c r="D1798" s="1"/>
      <c r="E1798" s="1" t="s">
        <v>7031</v>
      </c>
      <c r="F1798" s="1" t="s">
        <v>7032</v>
      </c>
      <c r="G1798" s="1" t="s">
        <v>7033</v>
      </c>
      <c r="H1798" s="1" t="s">
        <v>467</v>
      </c>
    </row>
    <row r="1799" spans="1:8">
      <c r="A1799" s="1" t="s">
        <v>7034</v>
      </c>
      <c r="B1799" s="1" t="s">
        <v>194</v>
      </c>
      <c r="C1799" s="1" t="s">
        <v>10</v>
      </c>
      <c r="D1799" s="1"/>
      <c r="E1799" s="1" t="s">
        <v>7035</v>
      </c>
      <c r="F1799" s="1" t="s">
        <v>7036</v>
      </c>
      <c r="G1799" s="1" t="s">
        <v>7037</v>
      </c>
      <c r="H1799" s="1" t="s">
        <v>153</v>
      </c>
    </row>
    <row r="1800" spans="1:8">
      <c r="A1800" s="1" t="s">
        <v>7038</v>
      </c>
      <c r="B1800" s="1" t="s">
        <v>7039</v>
      </c>
      <c r="C1800" s="1" t="s">
        <v>18</v>
      </c>
      <c r="D1800" s="1"/>
      <c r="E1800" s="1" t="s">
        <v>7040</v>
      </c>
      <c r="F1800" s="1" t="s">
        <v>7041</v>
      </c>
      <c r="G1800" s="1" t="s">
        <v>7042</v>
      </c>
      <c r="H1800" s="1" t="s">
        <v>7043</v>
      </c>
    </row>
    <row r="1801" spans="1:8">
      <c r="A1801" s="1" t="s">
        <v>7044</v>
      </c>
      <c r="B1801" s="1" t="s">
        <v>1810</v>
      </c>
      <c r="C1801" s="1" t="s">
        <v>18</v>
      </c>
      <c r="D1801" s="1"/>
      <c r="E1801" s="1" t="s">
        <v>7045</v>
      </c>
      <c r="F1801" s="1" t="s">
        <v>7046</v>
      </c>
      <c r="G1801" s="1" t="s">
        <v>7047</v>
      </c>
      <c r="H1801" s="1" t="s">
        <v>1671</v>
      </c>
    </row>
    <row r="1802" spans="1:8">
      <c r="A1802" s="1" t="s">
        <v>7048</v>
      </c>
      <c r="B1802" s="1" t="s">
        <v>767</v>
      </c>
      <c r="C1802" s="1" t="s">
        <v>511</v>
      </c>
      <c r="D1802" s="1"/>
      <c r="E1802" s="1" t="s">
        <v>7049</v>
      </c>
      <c r="F1802" s="1" t="s">
        <v>7050</v>
      </c>
      <c r="G1802" s="1" t="s">
        <v>7051</v>
      </c>
      <c r="H1802" s="1" t="s">
        <v>684</v>
      </c>
    </row>
    <row r="1803" spans="1:8">
      <c r="A1803" s="1" t="s">
        <v>7052</v>
      </c>
      <c r="B1803" s="1" t="s">
        <v>45</v>
      </c>
      <c r="C1803" s="1" t="s">
        <v>233</v>
      </c>
      <c r="D1803" s="1"/>
      <c r="E1803" s="1" t="s">
        <v>7053</v>
      </c>
      <c r="F1803" s="1" t="s">
        <v>7054</v>
      </c>
      <c r="G1803" s="1" t="s">
        <v>7055</v>
      </c>
      <c r="H1803" s="1" t="s">
        <v>352</v>
      </c>
    </row>
    <row r="1804" spans="1:8">
      <c r="A1804" s="1" t="s">
        <v>7056</v>
      </c>
      <c r="B1804" s="1" t="s">
        <v>245</v>
      </c>
      <c r="C1804" s="1" t="s">
        <v>257</v>
      </c>
      <c r="D1804" s="1"/>
      <c r="E1804" s="1" t="s">
        <v>7057</v>
      </c>
      <c r="F1804" s="1" t="s">
        <v>7058</v>
      </c>
      <c r="G1804" s="1" t="s">
        <v>7059</v>
      </c>
      <c r="H1804" s="1" t="s">
        <v>7060</v>
      </c>
    </row>
    <row r="1805" spans="1:8">
      <c r="A1805" s="1" t="s">
        <v>7061</v>
      </c>
      <c r="B1805" s="1" t="s">
        <v>2722</v>
      </c>
      <c r="C1805" s="1" t="s">
        <v>18</v>
      </c>
      <c r="D1805" s="1"/>
      <c r="E1805" s="1" t="s">
        <v>7062</v>
      </c>
      <c r="F1805" s="1" t="s">
        <v>7063</v>
      </c>
      <c r="G1805" s="1" t="s">
        <v>7064</v>
      </c>
      <c r="H1805" s="1" t="s">
        <v>328</v>
      </c>
    </row>
    <row r="1806" spans="1:8">
      <c r="A1806" s="1" t="s">
        <v>7065</v>
      </c>
      <c r="B1806" s="1"/>
      <c r="C1806" s="1" t="s">
        <v>262</v>
      </c>
      <c r="D1806" s="1"/>
      <c r="E1806" s="1" t="s">
        <v>7066</v>
      </c>
      <c r="F1806" s="1" t="s">
        <v>7067</v>
      </c>
      <c r="G1806" s="1" t="s">
        <v>7068</v>
      </c>
      <c r="H1806" s="1" t="s">
        <v>7069</v>
      </c>
    </row>
    <row r="1807" spans="1:8">
      <c r="A1807" s="1" t="s">
        <v>7070</v>
      </c>
      <c r="B1807" s="1" t="s">
        <v>7071</v>
      </c>
      <c r="C1807" s="1" t="s">
        <v>18</v>
      </c>
      <c r="D1807" s="1"/>
      <c r="E1807" s="1" t="s">
        <v>7072</v>
      </c>
      <c r="F1807" s="1" t="s">
        <v>7073</v>
      </c>
      <c r="G1807" s="1" t="s">
        <v>7074</v>
      </c>
      <c r="H1807" s="1" t="s">
        <v>7075</v>
      </c>
    </row>
    <row r="1808" spans="1:8">
      <c r="A1808" s="1" t="s">
        <v>7076</v>
      </c>
      <c r="B1808" s="1"/>
      <c r="C1808" s="1" t="s">
        <v>257</v>
      </c>
      <c r="D1808" s="1"/>
      <c r="E1808" s="1" t="s">
        <v>7077</v>
      </c>
      <c r="F1808" s="1" t="s">
        <v>7078</v>
      </c>
      <c r="G1808" s="1" t="s">
        <v>7079</v>
      </c>
      <c r="H1808" s="1" t="s">
        <v>902</v>
      </c>
    </row>
    <row r="1809" spans="1:8">
      <c r="A1809" s="1" t="s">
        <v>7080</v>
      </c>
      <c r="B1809" s="1" t="s">
        <v>138</v>
      </c>
      <c r="C1809" s="1" t="s">
        <v>18</v>
      </c>
      <c r="D1809" s="1"/>
      <c r="E1809" s="1" t="s">
        <v>7081</v>
      </c>
      <c r="F1809" s="1" t="s">
        <v>7082</v>
      </c>
      <c r="G1809" s="1" t="s">
        <v>7083</v>
      </c>
      <c r="H1809" s="1" t="s">
        <v>1024</v>
      </c>
    </row>
    <row r="1810" spans="1:8">
      <c r="A1810" s="1" t="s">
        <v>7084</v>
      </c>
      <c r="B1810" s="1" t="s">
        <v>1532</v>
      </c>
      <c r="C1810" s="1" t="s">
        <v>1505</v>
      </c>
      <c r="D1810" s="1"/>
      <c r="E1810" s="1" t="s">
        <v>7085</v>
      </c>
      <c r="F1810" s="1" t="s">
        <v>7086</v>
      </c>
      <c r="G1810" s="1" t="s">
        <v>7087</v>
      </c>
      <c r="H1810" s="1" t="s">
        <v>7088</v>
      </c>
    </row>
    <row r="1811" spans="1:8">
      <c r="A1811" s="1" t="s">
        <v>7089</v>
      </c>
      <c r="B1811" s="1"/>
      <c r="C1811" s="1" t="s">
        <v>262</v>
      </c>
      <c r="D1811" s="1"/>
      <c r="E1811" s="1" t="s">
        <v>7090</v>
      </c>
      <c r="F1811" s="1" t="s">
        <v>7091</v>
      </c>
      <c r="G1811" s="1" t="s">
        <v>7092</v>
      </c>
      <c r="H1811" s="1" t="s">
        <v>7093</v>
      </c>
    </row>
    <row r="1812" spans="1:8">
      <c r="A1812" s="1" t="s">
        <v>7094</v>
      </c>
      <c r="B1812" s="1"/>
      <c r="C1812" s="1"/>
      <c r="D1812" s="1"/>
      <c r="E1812" s="1" t="s">
        <v>7095</v>
      </c>
      <c r="F1812" s="1" t="s">
        <v>7096</v>
      </c>
      <c r="G1812" s="1" t="s">
        <v>7097</v>
      </c>
      <c r="H1812" s="1"/>
    </row>
    <row r="1813" spans="1:8">
      <c r="A1813" s="1" t="s">
        <v>7098</v>
      </c>
      <c r="B1813" s="1" t="s">
        <v>869</v>
      </c>
      <c r="C1813" s="1" t="s">
        <v>18</v>
      </c>
      <c r="D1813" s="1"/>
      <c r="E1813" s="1" t="s">
        <v>7099</v>
      </c>
      <c r="F1813" s="1" t="s">
        <v>7100</v>
      </c>
      <c r="G1813" s="1" t="s">
        <v>7101</v>
      </c>
      <c r="H1813" s="1" t="s">
        <v>7102</v>
      </c>
    </row>
    <row r="1814" spans="1:8">
      <c r="A1814" s="1" t="s">
        <v>7103</v>
      </c>
      <c r="B1814" s="1"/>
      <c r="C1814" s="1" t="s">
        <v>10</v>
      </c>
      <c r="D1814" s="1"/>
      <c r="E1814" s="1" t="s">
        <v>7104</v>
      </c>
      <c r="F1814" s="1" t="s">
        <v>7105</v>
      </c>
      <c r="G1814" s="1" t="s">
        <v>7106</v>
      </c>
      <c r="H1814" s="1" t="s">
        <v>7107</v>
      </c>
    </row>
    <row r="1815" spans="1:8">
      <c r="A1815" s="1" t="s">
        <v>7108</v>
      </c>
      <c r="B1815" s="1" t="s">
        <v>180</v>
      </c>
      <c r="C1815" s="1" t="s">
        <v>149</v>
      </c>
      <c r="D1815" s="1"/>
      <c r="E1815" s="1" t="s">
        <v>7109</v>
      </c>
      <c r="F1815" s="1" t="s">
        <v>7110</v>
      </c>
      <c r="G1815" s="1" t="s">
        <v>7111</v>
      </c>
      <c r="H1815" s="1" t="s">
        <v>149</v>
      </c>
    </row>
    <row r="1816" spans="1:8">
      <c r="A1816" s="1" t="s">
        <v>315</v>
      </c>
      <c r="B1816" s="1" t="s">
        <v>194</v>
      </c>
      <c r="C1816" s="1" t="s">
        <v>10</v>
      </c>
      <c r="D1816" s="1"/>
      <c r="E1816" s="1" t="s">
        <v>7112</v>
      </c>
      <c r="F1816" s="1" t="s">
        <v>7113</v>
      </c>
      <c r="G1816" s="1" t="s">
        <v>7114</v>
      </c>
      <c r="H1816" s="1" t="s">
        <v>310</v>
      </c>
    </row>
    <row r="1817" spans="1:8">
      <c r="A1817" s="1" t="s">
        <v>7115</v>
      </c>
      <c r="B1817" s="1" t="s">
        <v>7116</v>
      </c>
      <c r="C1817" s="1" t="s">
        <v>18</v>
      </c>
      <c r="D1817" s="1"/>
      <c r="E1817" s="1" t="s">
        <v>7117</v>
      </c>
      <c r="F1817" s="1" t="s">
        <v>7118</v>
      </c>
      <c r="G1817" s="1" t="s">
        <v>7119</v>
      </c>
      <c r="H1817" s="1" t="s">
        <v>202</v>
      </c>
    </row>
    <row r="1818" spans="1:8">
      <c r="A1818" s="1" t="s">
        <v>7120</v>
      </c>
      <c r="B1818" s="1" t="s">
        <v>5875</v>
      </c>
      <c r="C1818" s="1" t="s">
        <v>18</v>
      </c>
      <c r="D1818" s="1"/>
      <c r="E1818" s="1" t="s">
        <v>128</v>
      </c>
      <c r="F1818" s="1" t="s">
        <v>7121</v>
      </c>
      <c r="G1818" s="1" t="s">
        <v>7122</v>
      </c>
      <c r="H1818" s="1" t="s">
        <v>390</v>
      </c>
    </row>
    <row r="1819" spans="1:8">
      <c r="A1819" s="1" t="s">
        <v>7123</v>
      </c>
      <c r="B1819" s="1" t="s">
        <v>45</v>
      </c>
      <c r="C1819" s="1"/>
      <c r="D1819" s="1"/>
      <c r="E1819" s="1" t="s">
        <v>7124</v>
      </c>
      <c r="F1819" s="1" t="s">
        <v>7125</v>
      </c>
      <c r="G1819" s="1" t="s">
        <v>7126</v>
      </c>
      <c r="H1819" s="1" t="s">
        <v>7127</v>
      </c>
    </row>
    <row r="1820" spans="1:8">
      <c r="A1820" s="1" t="s">
        <v>7128</v>
      </c>
      <c r="B1820" s="1" t="s">
        <v>7129</v>
      </c>
      <c r="C1820" s="1" t="s">
        <v>149</v>
      </c>
      <c r="D1820" s="1"/>
      <c r="E1820" s="1" t="s">
        <v>7130</v>
      </c>
      <c r="F1820" s="1" t="s">
        <v>7131</v>
      </c>
      <c r="G1820" s="1"/>
      <c r="H1820" s="1"/>
    </row>
    <row r="1821" spans="1:8">
      <c r="A1821" s="1" t="s">
        <v>7132</v>
      </c>
      <c r="B1821" s="1" t="s">
        <v>7133</v>
      </c>
      <c r="C1821" s="1" t="s">
        <v>18</v>
      </c>
      <c r="D1821" s="1"/>
      <c r="E1821" s="1" t="s">
        <v>7134</v>
      </c>
      <c r="F1821" s="1" t="s">
        <v>7135</v>
      </c>
      <c r="G1821" s="1"/>
      <c r="H1821" s="1"/>
    </row>
    <row r="1822" spans="1:8">
      <c r="A1822" s="1" t="s">
        <v>7136</v>
      </c>
      <c r="B1822" s="1" t="s">
        <v>9</v>
      </c>
      <c r="C1822" s="1" t="s">
        <v>10</v>
      </c>
      <c r="D1822" s="1"/>
      <c r="E1822" s="1" t="s">
        <v>7137</v>
      </c>
      <c r="F1822" s="1" t="s">
        <v>7138</v>
      </c>
      <c r="G1822" s="1" t="s">
        <v>7139</v>
      </c>
      <c r="H1822" s="1" t="s">
        <v>3376</v>
      </c>
    </row>
    <row r="1823" spans="1:8">
      <c r="A1823" s="1" t="s">
        <v>7140</v>
      </c>
      <c r="B1823" s="1"/>
      <c r="C1823" s="1" t="s">
        <v>18</v>
      </c>
      <c r="D1823" s="1"/>
      <c r="E1823" s="1" t="s">
        <v>7141</v>
      </c>
      <c r="F1823" s="1" t="s">
        <v>7142</v>
      </c>
      <c r="G1823" s="1" t="s">
        <v>7143</v>
      </c>
      <c r="H1823" s="1" t="s">
        <v>566</v>
      </c>
    </row>
    <row r="1824" spans="1:8">
      <c r="A1824" s="1" t="s">
        <v>7144</v>
      </c>
      <c r="B1824" s="1" t="s">
        <v>7145</v>
      </c>
      <c r="C1824" s="1" t="s">
        <v>330</v>
      </c>
      <c r="D1824" s="1"/>
      <c r="E1824" s="1" t="s">
        <v>7146</v>
      </c>
      <c r="F1824" s="1" t="s">
        <v>7147</v>
      </c>
      <c r="G1824" s="1" t="s">
        <v>7148</v>
      </c>
      <c r="H1824" s="1" t="s">
        <v>7149</v>
      </c>
    </row>
    <row r="1825" spans="1:8">
      <c r="A1825" s="1" t="s">
        <v>7150</v>
      </c>
      <c r="B1825" s="1" t="s">
        <v>180</v>
      </c>
      <c r="C1825" s="1" t="s">
        <v>18</v>
      </c>
      <c r="D1825" s="1"/>
      <c r="E1825" s="1" t="s">
        <v>7151</v>
      </c>
      <c r="F1825" s="1" t="s">
        <v>7152</v>
      </c>
      <c r="G1825" s="1" t="s">
        <v>7153</v>
      </c>
      <c r="H1825" s="1" t="s">
        <v>442</v>
      </c>
    </row>
    <row r="1826" spans="1:8">
      <c r="A1826" s="1" t="s">
        <v>7154</v>
      </c>
      <c r="B1826" s="1" t="s">
        <v>558</v>
      </c>
      <c r="C1826" s="1" t="s">
        <v>10</v>
      </c>
      <c r="D1826" s="1"/>
      <c r="E1826" s="1" t="s">
        <v>7155</v>
      </c>
      <c r="F1826" s="1" t="s">
        <v>7156</v>
      </c>
      <c r="G1826" s="1" t="s">
        <v>7157</v>
      </c>
      <c r="H1826" s="1" t="s">
        <v>7158</v>
      </c>
    </row>
    <row r="1827" spans="1:8" ht="30">
      <c r="A1827" s="1" t="s">
        <v>7159</v>
      </c>
      <c r="B1827" s="1"/>
      <c r="C1827" s="1" t="s">
        <v>10</v>
      </c>
      <c r="D1827" s="1"/>
      <c r="E1827" s="1" t="s">
        <v>7160</v>
      </c>
      <c r="F1827" s="1" t="s">
        <v>7161</v>
      </c>
      <c r="G1827" s="2" t="s">
        <v>7162</v>
      </c>
      <c r="H1827" s="1" t="s">
        <v>7163</v>
      </c>
    </row>
    <row r="1828" spans="1:8">
      <c r="A1828" s="1" t="s">
        <v>7164</v>
      </c>
      <c r="B1828" s="1" t="s">
        <v>237</v>
      </c>
      <c r="C1828" s="1" t="s">
        <v>10</v>
      </c>
      <c r="D1828" s="1"/>
      <c r="E1828" s="1" t="s">
        <v>7165</v>
      </c>
      <c r="F1828" s="1" t="s">
        <v>7166</v>
      </c>
      <c r="G1828" s="1" t="s">
        <v>7167</v>
      </c>
      <c r="H1828" s="1" t="s">
        <v>3694</v>
      </c>
    </row>
    <row r="1829" spans="1:8">
      <c r="A1829" s="1" t="s">
        <v>7168</v>
      </c>
      <c r="B1829" s="1"/>
      <c r="C1829" s="1" t="s">
        <v>18</v>
      </c>
      <c r="D1829" s="1"/>
      <c r="E1829" s="1" t="s">
        <v>7169</v>
      </c>
      <c r="F1829" s="1" t="s">
        <v>7170</v>
      </c>
      <c r="G1829" s="1" t="s">
        <v>7171</v>
      </c>
      <c r="H1829" s="1" t="s">
        <v>932</v>
      </c>
    </row>
    <row r="1830" spans="1:8">
      <c r="A1830" s="1" t="s">
        <v>7172</v>
      </c>
      <c r="B1830" s="1" t="s">
        <v>7173</v>
      </c>
      <c r="C1830" s="1" t="s">
        <v>10</v>
      </c>
      <c r="D1830" s="1"/>
      <c r="E1830" s="1" t="s">
        <v>7174</v>
      </c>
      <c r="F1830" s="1" t="s">
        <v>7175</v>
      </c>
      <c r="G1830" s="1" t="s">
        <v>7176</v>
      </c>
      <c r="H1830" s="1" t="s">
        <v>173</v>
      </c>
    </row>
    <row r="1831" spans="1:8">
      <c r="A1831" s="1" t="s">
        <v>7177</v>
      </c>
      <c r="B1831" s="1" t="s">
        <v>379</v>
      </c>
      <c r="C1831" s="1" t="s">
        <v>18</v>
      </c>
      <c r="D1831" s="1"/>
      <c r="E1831" s="1" t="s">
        <v>7178</v>
      </c>
      <c r="F1831" s="1" t="s">
        <v>7179</v>
      </c>
      <c r="G1831" s="1" t="s">
        <v>7180</v>
      </c>
      <c r="H1831" s="1" t="s">
        <v>1350</v>
      </c>
    </row>
    <row r="1832" spans="1:8">
      <c r="A1832" s="1" t="s">
        <v>7181</v>
      </c>
      <c r="B1832" s="1"/>
      <c r="C1832" s="1" t="s">
        <v>10</v>
      </c>
      <c r="D1832" s="1"/>
      <c r="E1832" s="1" t="s">
        <v>7182</v>
      </c>
      <c r="F1832" s="1" t="s">
        <v>7183</v>
      </c>
      <c r="G1832" s="1" t="s">
        <v>7184</v>
      </c>
      <c r="H1832" s="1" t="s">
        <v>1210</v>
      </c>
    </row>
    <row r="1833" spans="1:8">
      <c r="A1833" s="1" t="s">
        <v>7185</v>
      </c>
      <c r="B1833" s="1" t="s">
        <v>3884</v>
      </c>
      <c r="C1833" s="1" t="s">
        <v>10</v>
      </c>
      <c r="D1833" s="1"/>
      <c r="E1833" s="1" t="s">
        <v>7186</v>
      </c>
      <c r="F1833" s="1" t="s">
        <v>7187</v>
      </c>
      <c r="G1833" s="1" t="s">
        <v>7188</v>
      </c>
      <c r="H1833" s="1" t="s">
        <v>7189</v>
      </c>
    </row>
    <row r="1834" spans="1:8">
      <c r="A1834" s="1" t="s">
        <v>7190</v>
      </c>
      <c r="B1834" s="1"/>
      <c r="C1834" s="1" t="s">
        <v>10</v>
      </c>
      <c r="D1834" s="1"/>
      <c r="E1834" s="1" t="s">
        <v>7191</v>
      </c>
      <c r="F1834" s="1" t="s">
        <v>7192</v>
      </c>
      <c r="G1834" s="1" t="s">
        <v>7193</v>
      </c>
      <c r="H1834" s="1" t="s">
        <v>279</v>
      </c>
    </row>
    <row r="1835" spans="1:8">
      <c r="A1835" s="1" t="s">
        <v>7194</v>
      </c>
      <c r="B1835" s="1" t="s">
        <v>7195</v>
      </c>
      <c r="C1835" s="1" t="s">
        <v>10</v>
      </c>
      <c r="D1835" s="1"/>
      <c r="E1835" s="1" t="s">
        <v>7196</v>
      </c>
      <c r="F1835" s="1" t="s">
        <v>7197</v>
      </c>
      <c r="G1835" s="1" t="s">
        <v>7198</v>
      </c>
      <c r="H1835" s="1" t="s">
        <v>2717</v>
      </c>
    </row>
    <row r="1836" spans="1:8">
      <c r="A1836" s="1" t="s">
        <v>7199</v>
      </c>
      <c r="B1836" s="1" t="s">
        <v>7200</v>
      </c>
      <c r="C1836" s="1" t="s">
        <v>10</v>
      </c>
      <c r="D1836" s="1"/>
      <c r="E1836" s="1" t="s">
        <v>7201</v>
      </c>
      <c r="F1836" s="1" t="s">
        <v>7202</v>
      </c>
      <c r="G1836" s="1" t="s">
        <v>7203</v>
      </c>
      <c r="H1836" s="1" t="s">
        <v>7204</v>
      </c>
    </row>
    <row r="1837" spans="1:8">
      <c r="A1837" s="1" t="s">
        <v>7205</v>
      </c>
      <c r="B1837" s="1" t="s">
        <v>180</v>
      </c>
      <c r="C1837" s="1" t="s">
        <v>18</v>
      </c>
      <c r="D1837" s="1"/>
      <c r="E1837" s="1" t="s">
        <v>7206</v>
      </c>
      <c r="F1837" s="1" t="s">
        <v>7207</v>
      </c>
      <c r="G1837" s="1" t="s">
        <v>7208</v>
      </c>
      <c r="H1837" s="1" t="s">
        <v>4344</v>
      </c>
    </row>
    <row r="1838" spans="1:8">
      <c r="A1838" s="1" t="s">
        <v>7209</v>
      </c>
      <c r="B1838" s="1" t="s">
        <v>9</v>
      </c>
      <c r="C1838" s="1" t="s">
        <v>18</v>
      </c>
      <c r="D1838" s="1"/>
      <c r="E1838" s="1" t="s">
        <v>7210</v>
      </c>
      <c r="F1838" s="1" t="s">
        <v>7211</v>
      </c>
      <c r="G1838" s="1" t="s">
        <v>7212</v>
      </c>
      <c r="H1838" s="1" t="s">
        <v>586</v>
      </c>
    </row>
    <row r="1839" spans="1:8">
      <c r="A1839" s="1" t="s">
        <v>7213</v>
      </c>
      <c r="B1839" s="1"/>
      <c r="C1839" s="1" t="s">
        <v>10</v>
      </c>
      <c r="D1839" s="1"/>
      <c r="E1839" s="1" t="s">
        <v>7214</v>
      </c>
      <c r="F1839" s="1" t="s">
        <v>7215</v>
      </c>
      <c r="G1839" s="1" t="s">
        <v>7216</v>
      </c>
      <c r="H1839" s="1" t="s">
        <v>7217</v>
      </c>
    </row>
    <row r="1840" spans="1:8">
      <c r="A1840" s="1" t="s">
        <v>7218</v>
      </c>
      <c r="B1840" s="1" t="s">
        <v>9</v>
      </c>
      <c r="C1840" s="1" t="s">
        <v>10</v>
      </c>
      <c r="D1840" s="1"/>
      <c r="E1840" s="1" t="s">
        <v>7219</v>
      </c>
      <c r="F1840" s="1" t="s">
        <v>7220</v>
      </c>
      <c r="G1840" s="1" t="s">
        <v>7208</v>
      </c>
      <c r="H1840" s="1" t="s">
        <v>7221</v>
      </c>
    </row>
    <row r="1841" spans="1:8">
      <c r="A1841" s="1" t="s">
        <v>7222</v>
      </c>
      <c r="B1841" s="1" t="s">
        <v>284</v>
      </c>
      <c r="C1841" s="1" t="s">
        <v>511</v>
      </c>
      <c r="D1841" s="1"/>
      <c r="E1841" s="1" t="s">
        <v>7223</v>
      </c>
      <c r="F1841" s="1" t="s">
        <v>7224</v>
      </c>
      <c r="G1841" s="1" t="s">
        <v>7225</v>
      </c>
      <c r="H1841" s="1" t="s">
        <v>684</v>
      </c>
    </row>
    <row r="1842" spans="1:8">
      <c r="A1842" s="1" t="s">
        <v>7226</v>
      </c>
      <c r="B1842" s="1" t="s">
        <v>284</v>
      </c>
      <c r="C1842" s="1" t="s">
        <v>18</v>
      </c>
      <c r="D1842" s="1"/>
      <c r="E1842" s="1" t="s">
        <v>7227</v>
      </c>
      <c r="F1842" s="1" t="s">
        <v>7228</v>
      </c>
      <c r="G1842" s="1" t="s">
        <v>7229</v>
      </c>
      <c r="H1842" s="1" t="s">
        <v>781</v>
      </c>
    </row>
    <row r="1843" spans="1:8">
      <c r="A1843" s="1" t="s">
        <v>7230</v>
      </c>
      <c r="B1843" s="1" t="s">
        <v>7231</v>
      </c>
      <c r="C1843" s="1" t="s">
        <v>10</v>
      </c>
      <c r="D1843" s="1"/>
      <c r="E1843" s="1" t="s">
        <v>7232</v>
      </c>
      <c r="F1843" s="1" t="s">
        <v>7233</v>
      </c>
      <c r="G1843" s="1" t="s">
        <v>7234</v>
      </c>
      <c r="H1843" s="1" t="s">
        <v>15</v>
      </c>
    </row>
    <row r="1844" spans="1:8">
      <c r="A1844" s="1" t="s">
        <v>7235</v>
      </c>
      <c r="B1844" s="1" t="s">
        <v>7236</v>
      </c>
      <c r="C1844" s="1" t="s">
        <v>10</v>
      </c>
      <c r="D1844" s="1"/>
      <c r="E1844" s="1" t="s">
        <v>7237</v>
      </c>
      <c r="F1844" s="1" t="s">
        <v>7238</v>
      </c>
      <c r="G1844" s="1" t="s">
        <v>7239</v>
      </c>
      <c r="H1844" s="1" t="s">
        <v>305</v>
      </c>
    </row>
    <row r="1845" spans="1:8">
      <c r="A1845" s="1" t="s">
        <v>7240</v>
      </c>
      <c r="B1845" s="1" t="s">
        <v>7241</v>
      </c>
      <c r="C1845" s="1" t="s">
        <v>18</v>
      </c>
      <c r="D1845" s="1"/>
      <c r="E1845" s="1" t="s">
        <v>7242</v>
      </c>
      <c r="F1845" s="1" t="s">
        <v>7243</v>
      </c>
      <c r="G1845" s="1" t="s">
        <v>7244</v>
      </c>
      <c r="H1845" s="1" t="s">
        <v>374</v>
      </c>
    </row>
    <row r="1846" spans="1:8">
      <c r="A1846" s="1" t="s">
        <v>7245</v>
      </c>
      <c r="B1846" s="1" t="s">
        <v>143</v>
      </c>
      <c r="C1846" s="1" t="s">
        <v>262</v>
      </c>
      <c r="D1846" s="1"/>
      <c r="E1846" s="1" t="s">
        <v>7246</v>
      </c>
      <c r="F1846" s="1" t="s">
        <v>7247</v>
      </c>
      <c r="G1846" s="1" t="s">
        <v>7248</v>
      </c>
      <c r="H1846" s="1" t="s">
        <v>265</v>
      </c>
    </row>
    <row r="1847" spans="1:8">
      <c r="A1847" s="1" t="s">
        <v>7249</v>
      </c>
      <c r="B1847" s="1" t="s">
        <v>245</v>
      </c>
      <c r="C1847" s="1" t="s">
        <v>10</v>
      </c>
      <c r="D1847" s="1"/>
      <c r="E1847" s="1" t="s">
        <v>7250</v>
      </c>
      <c r="F1847" s="1" t="s">
        <v>7251</v>
      </c>
      <c r="G1847" s="1" t="s">
        <v>7252</v>
      </c>
      <c r="H1847" s="1" t="s">
        <v>7253</v>
      </c>
    </row>
    <row r="1848" spans="1:8">
      <c r="A1848" s="1" t="s">
        <v>7254</v>
      </c>
      <c r="B1848" s="1" t="s">
        <v>7255</v>
      </c>
      <c r="C1848" s="1" t="s">
        <v>10</v>
      </c>
      <c r="D1848" s="1"/>
      <c r="E1848" s="1" t="s">
        <v>7256</v>
      </c>
      <c r="F1848" s="1" t="s">
        <v>7257</v>
      </c>
      <c r="G1848" s="1" t="s">
        <v>7258</v>
      </c>
      <c r="H1848" s="1" t="s">
        <v>5415</v>
      </c>
    </row>
    <row r="1849" spans="1:8">
      <c r="A1849" s="1" t="s">
        <v>7259</v>
      </c>
      <c r="B1849" s="1" t="s">
        <v>2378</v>
      </c>
      <c r="C1849" s="1" t="s">
        <v>18</v>
      </c>
      <c r="D1849" s="1"/>
      <c r="E1849" s="1" t="s">
        <v>7260</v>
      </c>
      <c r="F1849" s="1" t="s">
        <v>7261</v>
      </c>
      <c r="G1849" s="1" t="s">
        <v>7262</v>
      </c>
      <c r="H1849" s="1" t="s">
        <v>300</v>
      </c>
    </row>
    <row r="1850" spans="1:8">
      <c r="A1850" s="1" t="s">
        <v>7263</v>
      </c>
      <c r="B1850" s="1" t="s">
        <v>90</v>
      </c>
      <c r="C1850" s="1" t="s">
        <v>330</v>
      </c>
      <c r="D1850" s="1"/>
      <c r="E1850" s="1" t="s">
        <v>7264</v>
      </c>
      <c r="F1850" s="1" t="s">
        <v>7265</v>
      </c>
      <c r="G1850" s="1"/>
      <c r="H1850" s="1"/>
    </row>
    <row r="1851" spans="1:8">
      <c r="A1851" s="1" t="s">
        <v>7266</v>
      </c>
      <c r="B1851" s="1" t="s">
        <v>110</v>
      </c>
      <c r="C1851" s="1" t="s">
        <v>262</v>
      </c>
      <c r="D1851" s="1"/>
      <c r="E1851" s="1" t="s">
        <v>7267</v>
      </c>
      <c r="F1851" s="1" t="s">
        <v>7268</v>
      </c>
      <c r="G1851" s="1" t="s">
        <v>7269</v>
      </c>
      <c r="H1851" s="1" t="s">
        <v>265</v>
      </c>
    </row>
    <row r="1852" spans="1:8">
      <c r="A1852" s="1" t="s">
        <v>7270</v>
      </c>
      <c r="B1852" s="1" t="s">
        <v>245</v>
      </c>
      <c r="C1852" s="1" t="s">
        <v>18</v>
      </c>
      <c r="D1852" s="1"/>
      <c r="E1852" s="1" t="s">
        <v>7271</v>
      </c>
      <c r="F1852" s="1" t="s">
        <v>7272</v>
      </c>
      <c r="G1852" s="1" t="s">
        <v>7273</v>
      </c>
      <c r="H1852" s="1" t="s">
        <v>928</v>
      </c>
    </row>
    <row r="1853" spans="1:8">
      <c r="A1853" s="1" t="s">
        <v>7274</v>
      </c>
      <c r="B1853" s="1" t="s">
        <v>31</v>
      </c>
      <c r="C1853" s="1" t="s">
        <v>10</v>
      </c>
      <c r="D1853" s="1"/>
      <c r="E1853" s="1" t="s">
        <v>7275</v>
      </c>
      <c r="F1853" s="1" t="s">
        <v>7276</v>
      </c>
      <c r="G1853" s="1" t="s">
        <v>7277</v>
      </c>
      <c r="H1853" s="1" t="s">
        <v>305</v>
      </c>
    </row>
    <row r="1854" spans="1:8">
      <c r="A1854" s="1" t="s">
        <v>7278</v>
      </c>
      <c r="B1854" s="1"/>
      <c r="C1854" s="1" t="s">
        <v>10</v>
      </c>
      <c r="D1854" s="1"/>
      <c r="E1854" s="1" t="s">
        <v>7279</v>
      </c>
      <c r="F1854" s="1" t="s">
        <v>7280</v>
      </c>
      <c r="G1854" s="1" t="s">
        <v>7281</v>
      </c>
      <c r="H1854" s="1" t="s">
        <v>7282</v>
      </c>
    </row>
    <row r="1855" spans="1:8">
      <c r="A1855" s="1" t="s">
        <v>7283</v>
      </c>
      <c r="B1855" s="1"/>
      <c r="C1855" s="1" t="s">
        <v>10</v>
      </c>
      <c r="D1855" s="1"/>
      <c r="E1855" s="1" t="s">
        <v>7284</v>
      </c>
      <c r="F1855" s="1" t="s">
        <v>7285</v>
      </c>
      <c r="G1855" s="1" t="s">
        <v>7286</v>
      </c>
      <c r="H1855" s="1" t="s">
        <v>861</v>
      </c>
    </row>
    <row r="1856" spans="1:8">
      <c r="A1856" s="1" t="s">
        <v>7287</v>
      </c>
      <c r="B1856" s="1"/>
      <c r="C1856" s="1" t="s">
        <v>10</v>
      </c>
      <c r="D1856" s="1"/>
      <c r="E1856" s="1" t="s">
        <v>7288</v>
      </c>
      <c r="F1856" s="1" t="s">
        <v>7289</v>
      </c>
      <c r="G1856" s="1" t="s">
        <v>7290</v>
      </c>
      <c r="H1856" s="1" t="s">
        <v>3694</v>
      </c>
    </row>
    <row r="1857" spans="1:8">
      <c r="A1857" s="1" t="s">
        <v>7291</v>
      </c>
      <c r="B1857" s="1" t="s">
        <v>402</v>
      </c>
      <c r="C1857" s="1" t="s">
        <v>330</v>
      </c>
      <c r="D1857" s="1"/>
      <c r="E1857" s="1" t="s">
        <v>7292</v>
      </c>
      <c r="F1857" s="1" t="s">
        <v>7293</v>
      </c>
      <c r="G1857" s="1" t="s">
        <v>7294</v>
      </c>
      <c r="H1857" s="1" t="s">
        <v>937</v>
      </c>
    </row>
    <row r="1858" spans="1:8">
      <c r="A1858" s="1" t="s">
        <v>7295</v>
      </c>
      <c r="B1858" s="1" t="s">
        <v>7296</v>
      </c>
      <c r="C1858" s="1" t="s">
        <v>10</v>
      </c>
      <c r="D1858" s="1"/>
      <c r="E1858" s="1" t="s">
        <v>7297</v>
      </c>
      <c r="F1858" s="1" t="s">
        <v>7298</v>
      </c>
      <c r="G1858" s="1" t="s">
        <v>7299</v>
      </c>
      <c r="H1858" s="1" t="s">
        <v>2454</v>
      </c>
    </row>
    <row r="1859" spans="1:8">
      <c r="A1859" s="1" t="s">
        <v>7300</v>
      </c>
      <c r="B1859" s="1" t="s">
        <v>237</v>
      </c>
      <c r="C1859" s="1" t="s">
        <v>149</v>
      </c>
      <c r="D1859" s="1"/>
      <c r="E1859" s="1" t="s">
        <v>7301</v>
      </c>
      <c r="F1859" s="1" t="s">
        <v>7302</v>
      </c>
      <c r="G1859" s="1" t="s">
        <v>7303</v>
      </c>
      <c r="H1859" s="1" t="s">
        <v>4907</v>
      </c>
    </row>
    <row r="1860" spans="1:8">
      <c r="A1860" s="1" t="s">
        <v>7304</v>
      </c>
      <c r="B1860" s="1" t="s">
        <v>284</v>
      </c>
      <c r="C1860" s="1" t="s">
        <v>262</v>
      </c>
      <c r="D1860" s="1"/>
      <c r="E1860" s="1" t="s">
        <v>7305</v>
      </c>
      <c r="F1860" s="1" t="s">
        <v>7306</v>
      </c>
      <c r="G1860" s="1" t="s">
        <v>7307</v>
      </c>
      <c r="H1860" s="1" t="s">
        <v>265</v>
      </c>
    </row>
    <row r="1861" spans="1:8">
      <c r="A1861" s="1" t="s">
        <v>7308</v>
      </c>
      <c r="B1861" s="1" t="s">
        <v>1784</v>
      </c>
      <c r="C1861" s="1" t="s">
        <v>18</v>
      </c>
      <c r="D1861" s="1"/>
      <c r="E1861" s="1" t="s">
        <v>7309</v>
      </c>
      <c r="F1861" s="1" t="s">
        <v>7310</v>
      </c>
      <c r="G1861" s="1" t="s">
        <v>7311</v>
      </c>
      <c r="H1861" s="1" t="s">
        <v>7312</v>
      </c>
    </row>
    <row r="1862" spans="1:8">
      <c r="A1862" s="1" t="s">
        <v>7313</v>
      </c>
      <c r="B1862" s="1"/>
      <c r="C1862" s="1" t="s">
        <v>18</v>
      </c>
      <c r="D1862" s="1"/>
      <c r="E1862" s="1" t="s">
        <v>7314</v>
      </c>
      <c r="F1862" s="1" t="s">
        <v>7315</v>
      </c>
      <c r="G1862" s="1" t="s">
        <v>7316</v>
      </c>
      <c r="H1862" s="1" t="s">
        <v>7317</v>
      </c>
    </row>
    <row r="1863" spans="1:8">
      <c r="A1863" s="1" t="s">
        <v>7318</v>
      </c>
      <c r="B1863" s="1"/>
      <c r="C1863" s="1" t="s">
        <v>10</v>
      </c>
      <c r="D1863" s="1"/>
      <c r="E1863" s="1" t="s">
        <v>7319</v>
      </c>
      <c r="F1863" s="1" t="s">
        <v>7320</v>
      </c>
      <c r="G1863" s="1" t="s">
        <v>7321</v>
      </c>
      <c r="H1863" s="1" t="s">
        <v>5742</v>
      </c>
    </row>
    <row r="1864" spans="1:8">
      <c r="A1864" s="1" t="s">
        <v>7322</v>
      </c>
      <c r="B1864" s="1" t="s">
        <v>45</v>
      </c>
      <c r="C1864" s="1" t="s">
        <v>10</v>
      </c>
      <c r="D1864" s="1"/>
      <c r="E1864" s="1" t="s">
        <v>7323</v>
      </c>
      <c r="F1864" s="1" t="s">
        <v>7324</v>
      </c>
      <c r="G1864" s="1" t="s">
        <v>7325</v>
      </c>
      <c r="H1864" s="1" t="s">
        <v>305</v>
      </c>
    </row>
    <row r="1865" spans="1:8">
      <c r="A1865" s="1" t="s">
        <v>7326</v>
      </c>
      <c r="B1865" s="1" t="s">
        <v>7327</v>
      </c>
      <c r="C1865" s="1" t="s">
        <v>511</v>
      </c>
      <c r="D1865" s="1"/>
      <c r="E1865" s="1" t="s">
        <v>7328</v>
      </c>
      <c r="F1865" s="1" t="s">
        <v>7329</v>
      </c>
      <c r="G1865" s="1" t="s">
        <v>7330</v>
      </c>
      <c r="H1865" s="1" t="s">
        <v>7331</v>
      </c>
    </row>
    <row r="1866" spans="1:8">
      <c r="A1866" s="1" t="s">
        <v>7332</v>
      </c>
      <c r="B1866" s="1" t="s">
        <v>7333</v>
      </c>
      <c r="C1866" s="1" t="s">
        <v>10</v>
      </c>
      <c r="D1866" s="1"/>
      <c r="E1866" s="1" t="s">
        <v>7334</v>
      </c>
      <c r="F1866" s="1" t="s">
        <v>7335</v>
      </c>
      <c r="G1866" s="1" t="s">
        <v>7336</v>
      </c>
      <c r="H1866" s="1" t="s">
        <v>305</v>
      </c>
    </row>
    <row r="1867" spans="1:8">
      <c r="A1867" s="1" t="s">
        <v>7337</v>
      </c>
      <c r="B1867" s="1"/>
      <c r="C1867" s="1" t="s">
        <v>262</v>
      </c>
      <c r="D1867" s="1"/>
      <c r="E1867" s="1" t="s">
        <v>7338</v>
      </c>
      <c r="F1867" s="1" t="s">
        <v>7339</v>
      </c>
      <c r="G1867" s="1" t="s">
        <v>7340</v>
      </c>
      <c r="H1867" s="1" t="s">
        <v>7341</v>
      </c>
    </row>
    <row r="1868" spans="1:8">
      <c r="A1868" s="1" t="s">
        <v>7342</v>
      </c>
      <c r="B1868" s="1" t="s">
        <v>7343</v>
      </c>
      <c r="C1868" s="1" t="s">
        <v>10</v>
      </c>
      <c r="D1868" s="1"/>
      <c r="E1868" s="1" t="s">
        <v>7344</v>
      </c>
      <c r="F1868" s="1" t="s">
        <v>7345</v>
      </c>
      <c r="G1868" s="1" t="s">
        <v>7346</v>
      </c>
      <c r="H1868" s="1" t="s">
        <v>7347</v>
      </c>
    </row>
    <row r="1869" spans="1:8">
      <c r="A1869" s="1" t="s">
        <v>7348</v>
      </c>
      <c r="B1869" s="1" t="s">
        <v>1093</v>
      </c>
      <c r="C1869" s="1" t="s">
        <v>10</v>
      </c>
      <c r="D1869" s="1"/>
      <c r="E1869" s="1" t="s">
        <v>7349</v>
      </c>
      <c r="F1869" s="1" t="s">
        <v>7350</v>
      </c>
      <c r="G1869" s="1" t="s">
        <v>7351</v>
      </c>
      <c r="H1869" s="1" t="s">
        <v>7352</v>
      </c>
    </row>
    <row r="1870" spans="1:8">
      <c r="A1870" s="1" t="s">
        <v>7353</v>
      </c>
      <c r="B1870" s="1" t="s">
        <v>284</v>
      </c>
      <c r="C1870" s="1" t="s">
        <v>10</v>
      </c>
      <c r="D1870" s="1"/>
      <c r="E1870" s="1" t="s">
        <v>7354</v>
      </c>
      <c r="F1870" s="1" t="s">
        <v>7355</v>
      </c>
      <c r="G1870" s="1" t="s">
        <v>7356</v>
      </c>
      <c r="H1870" s="1" t="s">
        <v>861</v>
      </c>
    </row>
    <row r="1871" spans="1:8">
      <c r="A1871" s="1" t="s">
        <v>7357</v>
      </c>
      <c r="B1871" s="1" t="s">
        <v>7358</v>
      </c>
      <c r="C1871" s="1" t="s">
        <v>149</v>
      </c>
      <c r="D1871" s="1"/>
      <c r="E1871" s="1" t="s">
        <v>7359</v>
      </c>
      <c r="F1871" s="1" t="s">
        <v>7360</v>
      </c>
      <c r="G1871" s="1" t="s">
        <v>7361</v>
      </c>
      <c r="H1871" s="1" t="s">
        <v>467</v>
      </c>
    </row>
    <row r="1872" spans="1:8">
      <c r="A1872" s="1" t="s">
        <v>7362</v>
      </c>
      <c r="B1872" s="1" t="s">
        <v>127</v>
      </c>
      <c r="C1872" s="1" t="s">
        <v>10</v>
      </c>
      <c r="D1872" s="1"/>
      <c r="E1872" s="1" t="s">
        <v>7363</v>
      </c>
      <c r="F1872" s="1" t="s">
        <v>7364</v>
      </c>
      <c r="G1872" s="1" t="s">
        <v>7365</v>
      </c>
      <c r="H1872" s="1" t="s">
        <v>279</v>
      </c>
    </row>
    <row r="1873" spans="1:8">
      <c r="A1873" s="1" t="s">
        <v>7366</v>
      </c>
      <c r="B1873" s="1" t="s">
        <v>58</v>
      </c>
      <c r="C1873" s="1" t="s">
        <v>18</v>
      </c>
      <c r="D1873" s="1"/>
      <c r="E1873" s="1" t="s">
        <v>7367</v>
      </c>
      <c r="F1873" s="1" t="s">
        <v>7368</v>
      </c>
      <c r="G1873" s="1" t="s">
        <v>7369</v>
      </c>
      <c r="H1873" s="1" t="s">
        <v>620</v>
      </c>
    </row>
    <row r="1874" spans="1:8">
      <c r="A1874" s="1" t="s">
        <v>7370</v>
      </c>
      <c r="B1874" s="1" t="s">
        <v>6410</v>
      </c>
      <c r="C1874" s="1" t="s">
        <v>10</v>
      </c>
      <c r="D1874" s="1"/>
      <c r="E1874" s="1" t="s">
        <v>7371</v>
      </c>
      <c r="F1874" s="1" t="s">
        <v>7372</v>
      </c>
      <c r="G1874" s="1" t="s">
        <v>7373</v>
      </c>
      <c r="H1874" s="1" t="s">
        <v>2703</v>
      </c>
    </row>
    <row r="1875" spans="1:8">
      <c r="A1875" s="1" t="s">
        <v>7374</v>
      </c>
      <c r="B1875" s="1" t="s">
        <v>7375</v>
      </c>
      <c r="C1875" s="1" t="s">
        <v>18</v>
      </c>
      <c r="D1875" s="1"/>
      <c r="E1875" s="1" t="s">
        <v>7376</v>
      </c>
      <c r="F1875" s="1" t="s">
        <v>7377</v>
      </c>
      <c r="G1875" s="1" t="s">
        <v>7378</v>
      </c>
      <c r="H1875" s="1" t="s">
        <v>231</v>
      </c>
    </row>
    <row r="1876" spans="1:8">
      <c r="A1876" s="1" t="s">
        <v>7379</v>
      </c>
      <c r="B1876" s="1" t="s">
        <v>7380</v>
      </c>
      <c r="C1876" s="1" t="s">
        <v>18</v>
      </c>
      <c r="D1876" s="1"/>
      <c r="E1876" s="1" t="s">
        <v>7381</v>
      </c>
      <c r="F1876" s="1" t="s">
        <v>7382</v>
      </c>
      <c r="G1876" s="1" t="s">
        <v>7383</v>
      </c>
      <c r="H1876" s="1" t="s">
        <v>29</v>
      </c>
    </row>
    <row r="1877" spans="1:8">
      <c r="A1877" s="1" t="s">
        <v>7384</v>
      </c>
      <c r="B1877" s="1" t="s">
        <v>7385</v>
      </c>
      <c r="C1877" s="1" t="s">
        <v>10</v>
      </c>
      <c r="D1877" s="1"/>
      <c r="E1877" s="1" t="s">
        <v>7386</v>
      </c>
      <c r="F1877" s="1" t="s">
        <v>7387</v>
      </c>
      <c r="G1877" s="1" t="s">
        <v>7388</v>
      </c>
      <c r="H1877" s="1" t="s">
        <v>15</v>
      </c>
    </row>
    <row r="1878" spans="1:8">
      <c r="A1878" s="1" t="s">
        <v>7389</v>
      </c>
      <c r="B1878" s="1" t="s">
        <v>58</v>
      </c>
      <c r="C1878" s="1" t="s">
        <v>233</v>
      </c>
      <c r="D1878" s="1"/>
      <c r="E1878" s="1" t="s">
        <v>7390</v>
      </c>
      <c r="F1878" s="1" t="s">
        <v>7391</v>
      </c>
      <c r="G1878" s="1" t="s">
        <v>7392</v>
      </c>
      <c r="H1878" s="1" t="s">
        <v>582</v>
      </c>
    </row>
    <row r="1879" spans="1:8">
      <c r="A1879" s="1" t="s">
        <v>7393</v>
      </c>
      <c r="B1879" s="1" t="s">
        <v>180</v>
      </c>
      <c r="C1879" s="1" t="s">
        <v>10</v>
      </c>
      <c r="D1879" s="1"/>
      <c r="E1879" s="1" t="s">
        <v>7394</v>
      </c>
      <c r="F1879" s="1" t="s">
        <v>7395</v>
      </c>
      <c r="G1879" s="1" t="s">
        <v>7396</v>
      </c>
      <c r="H1879" s="1" t="s">
        <v>7189</v>
      </c>
    </row>
    <row r="1880" spans="1:8">
      <c r="A1880" s="1" t="s">
        <v>7397</v>
      </c>
      <c r="B1880" s="1" t="s">
        <v>237</v>
      </c>
      <c r="C1880" s="1" t="s">
        <v>257</v>
      </c>
      <c r="D1880" s="1"/>
      <c r="E1880" s="1" t="s">
        <v>7398</v>
      </c>
      <c r="F1880" s="1" t="s">
        <v>7399</v>
      </c>
      <c r="G1880" s="1" t="s">
        <v>7400</v>
      </c>
      <c r="H1880" s="1" t="s">
        <v>2725</v>
      </c>
    </row>
    <row r="1881" spans="1:8">
      <c r="A1881" s="1" t="s">
        <v>7401</v>
      </c>
      <c r="B1881" s="1"/>
      <c r="C1881" s="1" t="s">
        <v>18</v>
      </c>
      <c r="D1881" s="1"/>
      <c r="E1881" s="1" t="s">
        <v>7402</v>
      </c>
      <c r="F1881" s="1" t="s">
        <v>7403</v>
      </c>
      <c r="G1881" s="1" t="s">
        <v>7404</v>
      </c>
      <c r="H1881" s="1" t="s">
        <v>5506</v>
      </c>
    </row>
    <row r="1882" spans="1:8">
      <c r="A1882" s="1" t="s">
        <v>4420</v>
      </c>
      <c r="B1882" s="1"/>
      <c r="C1882" s="1" t="s">
        <v>149</v>
      </c>
      <c r="D1882" s="1"/>
      <c r="E1882" s="1" t="s">
        <v>7405</v>
      </c>
      <c r="F1882" s="1" t="s">
        <v>7406</v>
      </c>
      <c r="G1882" s="1" t="s">
        <v>7407</v>
      </c>
      <c r="H1882" s="1" t="s">
        <v>3073</v>
      </c>
    </row>
    <row r="1883" spans="1:8">
      <c r="A1883" s="1" t="s">
        <v>7408</v>
      </c>
      <c r="B1883" s="1" t="s">
        <v>7409</v>
      </c>
      <c r="C1883" s="1" t="s">
        <v>257</v>
      </c>
      <c r="D1883" s="1"/>
      <c r="E1883" s="1" t="s">
        <v>7410</v>
      </c>
      <c r="F1883" s="1" t="s">
        <v>7411</v>
      </c>
      <c r="G1883" s="1" t="s">
        <v>7412</v>
      </c>
      <c r="H1883" s="1" t="s">
        <v>260</v>
      </c>
    </row>
    <row r="1884" spans="1:8">
      <c r="A1884" s="1" t="s">
        <v>7413</v>
      </c>
      <c r="B1884" s="1" t="s">
        <v>58</v>
      </c>
      <c r="C1884" s="1" t="s">
        <v>10</v>
      </c>
      <c r="D1884" s="1"/>
      <c r="E1884" s="1" t="s">
        <v>7414</v>
      </c>
      <c r="F1884" s="1" t="s">
        <v>7415</v>
      </c>
      <c r="G1884" s="1" t="s">
        <v>7416</v>
      </c>
      <c r="H1884" s="1" t="s">
        <v>7417</v>
      </c>
    </row>
    <row r="1885" spans="1:8">
      <c r="A1885" s="1" t="s">
        <v>7418</v>
      </c>
      <c r="B1885" s="1"/>
      <c r="C1885" s="1" t="s">
        <v>18</v>
      </c>
      <c r="D1885" s="1"/>
      <c r="E1885" s="1" t="s">
        <v>7419</v>
      </c>
      <c r="F1885" s="1" t="s">
        <v>7420</v>
      </c>
      <c r="G1885" s="1" t="s">
        <v>7421</v>
      </c>
      <c r="H1885" s="1" t="s">
        <v>374</v>
      </c>
    </row>
    <row r="1886" spans="1:8">
      <c r="A1886" s="1" t="s">
        <v>7422</v>
      </c>
      <c r="B1886" s="1"/>
      <c r="C1886" s="1" t="s">
        <v>262</v>
      </c>
      <c r="D1886" s="1"/>
      <c r="E1886" s="1" t="s">
        <v>7423</v>
      </c>
      <c r="F1886" s="1" t="s">
        <v>7424</v>
      </c>
      <c r="G1886" s="1" t="s">
        <v>7425</v>
      </c>
      <c r="H1886" s="1" t="s">
        <v>265</v>
      </c>
    </row>
    <row r="1887" spans="1:8">
      <c r="A1887" s="1" t="s">
        <v>7426</v>
      </c>
      <c r="B1887" s="1" t="s">
        <v>7427</v>
      </c>
      <c r="C1887" s="1" t="s">
        <v>18</v>
      </c>
      <c r="D1887" s="1"/>
      <c r="E1887" s="1" t="s">
        <v>7428</v>
      </c>
      <c r="F1887" s="1" t="s">
        <v>7429</v>
      </c>
      <c r="G1887" s="1" t="s">
        <v>7430</v>
      </c>
      <c r="H1887" s="1" t="s">
        <v>7431</v>
      </c>
    </row>
    <row r="1888" spans="1:8">
      <c r="A1888" s="1" t="s">
        <v>7432</v>
      </c>
      <c r="B1888" s="1" t="s">
        <v>7433</v>
      </c>
      <c r="C1888" s="1" t="s">
        <v>149</v>
      </c>
      <c r="D1888" s="1"/>
      <c r="E1888" s="1" t="s">
        <v>7434</v>
      </c>
      <c r="F1888" s="1" t="s">
        <v>7435</v>
      </c>
      <c r="G1888" s="1" t="s">
        <v>7436</v>
      </c>
      <c r="H1888" s="1" t="s">
        <v>149</v>
      </c>
    </row>
    <row r="1889" spans="1:8">
      <c r="A1889" s="1" t="s">
        <v>7437</v>
      </c>
      <c r="B1889" s="1" t="s">
        <v>7438</v>
      </c>
      <c r="C1889" s="1" t="s">
        <v>10</v>
      </c>
      <c r="D1889" s="1"/>
      <c r="E1889" s="1" t="s">
        <v>7439</v>
      </c>
      <c r="F1889" s="1" t="s">
        <v>7440</v>
      </c>
      <c r="G1889" s="1" t="s">
        <v>7441</v>
      </c>
      <c r="H1889" s="1" t="s">
        <v>975</v>
      </c>
    </row>
    <row r="1890" spans="1:8">
      <c r="A1890" s="1" t="s">
        <v>7442</v>
      </c>
      <c r="B1890" s="1" t="s">
        <v>9</v>
      </c>
      <c r="C1890" s="1" t="s">
        <v>10</v>
      </c>
      <c r="D1890" s="1"/>
      <c r="E1890" s="1" t="s">
        <v>7443</v>
      </c>
      <c r="F1890" s="1" t="s">
        <v>7444</v>
      </c>
      <c r="G1890" s="1" t="s">
        <v>7445</v>
      </c>
      <c r="H1890" s="1" t="s">
        <v>1210</v>
      </c>
    </row>
    <row r="1891" spans="1:8">
      <c r="A1891" s="1" t="s">
        <v>7446</v>
      </c>
      <c r="B1891" s="1" t="s">
        <v>7447</v>
      </c>
      <c r="C1891" s="1" t="s">
        <v>18</v>
      </c>
      <c r="D1891" s="1"/>
      <c r="E1891" s="1" t="s">
        <v>7448</v>
      </c>
      <c r="F1891" s="1" t="s">
        <v>7449</v>
      </c>
      <c r="G1891" s="1" t="s">
        <v>7450</v>
      </c>
      <c r="H1891" s="1" t="s">
        <v>7451</v>
      </c>
    </row>
    <row r="1892" spans="1:8" ht="30">
      <c r="A1892" s="1" t="s">
        <v>7452</v>
      </c>
      <c r="B1892" s="1"/>
      <c r="C1892" s="1" t="s">
        <v>10</v>
      </c>
      <c r="D1892" s="1"/>
      <c r="E1892" s="1" t="s">
        <v>7453</v>
      </c>
      <c r="F1892" s="1" t="s">
        <v>7454</v>
      </c>
      <c r="G1892" s="2" t="s">
        <v>7455</v>
      </c>
      <c r="H1892" s="1" t="s">
        <v>1741</v>
      </c>
    </row>
    <row r="1893" spans="1:8">
      <c r="A1893" s="1" t="s">
        <v>7456</v>
      </c>
      <c r="B1893" s="1" t="s">
        <v>767</v>
      </c>
      <c r="C1893" s="1" t="s">
        <v>511</v>
      </c>
      <c r="D1893" s="1"/>
      <c r="E1893" s="1" t="s">
        <v>7457</v>
      </c>
      <c r="F1893" s="1" t="s">
        <v>7458</v>
      </c>
      <c r="G1893" s="1" t="s">
        <v>7459</v>
      </c>
      <c r="H1893" s="1" t="s">
        <v>684</v>
      </c>
    </row>
    <row r="1894" spans="1:8" ht="30">
      <c r="A1894" s="1" t="s">
        <v>7460</v>
      </c>
      <c r="B1894" s="1" t="s">
        <v>245</v>
      </c>
      <c r="C1894" s="1" t="s">
        <v>18</v>
      </c>
      <c r="D1894" s="1"/>
      <c r="E1894" s="1" t="s">
        <v>7461</v>
      </c>
      <c r="F1894" s="1" t="s">
        <v>7462</v>
      </c>
      <c r="G1894" s="2" t="s">
        <v>7463</v>
      </c>
      <c r="H1894" s="1" t="s">
        <v>115</v>
      </c>
    </row>
    <row r="1895" spans="1:8">
      <c r="A1895" s="1" t="s">
        <v>7464</v>
      </c>
      <c r="B1895" s="1"/>
      <c r="C1895" s="1" t="s">
        <v>18</v>
      </c>
      <c r="D1895" s="1"/>
      <c r="E1895" s="1" t="s">
        <v>7465</v>
      </c>
      <c r="F1895" s="1" t="s">
        <v>7466</v>
      </c>
      <c r="G1895" s="1" t="s">
        <v>7467</v>
      </c>
      <c r="H1895" s="1" t="s">
        <v>43</v>
      </c>
    </row>
    <row r="1896" spans="1:8">
      <c r="A1896" s="1" t="s">
        <v>7468</v>
      </c>
      <c r="B1896" s="1"/>
      <c r="C1896" s="1" t="s">
        <v>233</v>
      </c>
      <c r="D1896" s="1"/>
      <c r="E1896" s="1" t="s">
        <v>7469</v>
      </c>
      <c r="F1896" s="1" t="s">
        <v>7470</v>
      </c>
      <c r="G1896" s="1" t="s">
        <v>7471</v>
      </c>
      <c r="H1896" s="1" t="s">
        <v>352</v>
      </c>
    </row>
    <row r="1897" spans="1:8">
      <c r="A1897" s="1" t="s">
        <v>7472</v>
      </c>
      <c r="B1897" s="1" t="s">
        <v>7473</v>
      </c>
      <c r="C1897" s="1" t="s">
        <v>18</v>
      </c>
      <c r="D1897" s="1"/>
      <c r="E1897" s="1" t="s">
        <v>7474</v>
      </c>
      <c r="F1897" s="1" t="s">
        <v>7475</v>
      </c>
      <c r="G1897" s="1" t="s">
        <v>7476</v>
      </c>
      <c r="H1897" s="1" t="s">
        <v>293</v>
      </c>
    </row>
    <row r="1898" spans="1:8">
      <c r="A1898" s="1" t="s">
        <v>7477</v>
      </c>
      <c r="B1898" s="1" t="s">
        <v>7478</v>
      </c>
      <c r="C1898" s="1" t="s">
        <v>18</v>
      </c>
      <c r="D1898" s="1"/>
      <c r="E1898" s="1" t="s">
        <v>7479</v>
      </c>
      <c r="F1898" s="1" t="s">
        <v>7480</v>
      </c>
      <c r="G1898" s="1" t="s">
        <v>7481</v>
      </c>
      <c r="H1898" s="1" t="s">
        <v>528</v>
      </c>
    </row>
    <row r="1899" spans="1:8">
      <c r="A1899" s="1" t="s">
        <v>7482</v>
      </c>
      <c r="B1899" s="1" t="s">
        <v>3154</v>
      </c>
      <c r="C1899" s="1" t="s">
        <v>10</v>
      </c>
      <c r="D1899" s="1"/>
      <c r="E1899" s="1" t="s">
        <v>7483</v>
      </c>
      <c r="F1899" s="1" t="s">
        <v>7484</v>
      </c>
      <c r="G1899" s="1" t="s">
        <v>7485</v>
      </c>
      <c r="H1899" s="1" t="s">
        <v>1210</v>
      </c>
    </row>
    <row r="1900" spans="1:8">
      <c r="A1900" s="1" t="s">
        <v>7486</v>
      </c>
      <c r="B1900" s="1" t="s">
        <v>7487</v>
      </c>
      <c r="C1900" s="1" t="s">
        <v>2256</v>
      </c>
      <c r="D1900" s="1"/>
      <c r="E1900" s="1" t="s">
        <v>7488</v>
      </c>
      <c r="F1900" s="1" t="s">
        <v>7489</v>
      </c>
      <c r="G1900" s="1" t="s">
        <v>7490</v>
      </c>
      <c r="H1900" s="1" t="s">
        <v>4929</v>
      </c>
    </row>
    <row r="1901" spans="1:8">
      <c r="A1901" s="1" t="s">
        <v>7491</v>
      </c>
      <c r="B1901" s="1" t="s">
        <v>7492</v>
      </c>
      <c r="C1901" s="1" t="s">
        <v>233</v>
      </c>
      <c r="D1901" s="1"/>
      <c r="E1901" s="1" t="s">
        <v>7493</v>
      </c>
      <c r="F1901" s="1" t="s">
        <v>7494</v>
      </c>
      <c r="G1901" s="1" t="s">
        <v>7495</v>
      </c>
      <c r="H1901" s="1" t="s">
        <v>352</v>
      </c>
    </row>
    <row r="1902" spans="1:8">
      <c r="A1902" s="1" t="s">
        <v>7496</v>
      </c>
      <c r="B1902" s="1" t="s">
        <v>6651</v>
      </c>
      <c r="C1902" s="1" t="s">
        <v>18</v>
      </c>
      <c r="D1902" s="1"/>
      <c r="E1902" s="1" t="s">
        <v>7497</v>
      </c>
      <c r="F1902" s="1" t="s">
        <v>7498</v>
      </c>
      <c r="G1902" s="1" t="s">
        <v>7499</v>
      </c>
      <c r="H1902" s="1" t="s">
        <v>319</v>
      </c>
    </row>
    <row r="1903" spans="1:8">
      <c r="A1903" s="1" t="s">
        <v>7500</v>
      </c>
      <c r="B1903" s="1" t="s">
        <v>316</v>
      </c>
      <c r="C1903" s="1" t="s">
        <v>149</v>
      </c>
      <c r="D1903" s="1"/>
      <c r="E1903" s="1" t="s">
        <v>7501</v>
      </c>
      <c r="F1903" s="1" t="s">
        <v>7502</v>
      </c>
      <c r="G1903" s="1" t="s">
        <v>7503</v>
      </c>
      <c r="H1903" s="1" t="s">
        <v>7504</v>
      </c>
    </row>
    <row r="1904" spans="1:8">
      <c r="A1904" s="1" t="s">
        <v>7505</v>
      </c>
      <c r="B1904" s="1" t="s">
        <v>7506</v>
      </c>
      <c r="C1904" s="1" t="s">
        <v>18</v>
      </c>
      <c r="D1904" s="1"/>
      <c r="E1904" s="1" t="s">
        <v>7507</v>
      </c>
      <c r="F1904" s="1" t="s">
        <v>7508</v>
      </c>
      <c r="G1904" s="1" t="s">
        <v>7509</v>
      </c>
      <c r="H1904" s="1" t="s">
        <v>7510</v>
      </c>
    </row>
    <row r="1905" spans="1:8">
      <c r="A1905" s="1" t="s">
        <v>7511</v>
      </c>
      <c r="B1905" s="1"/>
      <c r="C1905" s="1" t="s">
        <v>18</v>
      </c>
      <c r="D1905" s="1"/>
      <c r="E1905" s="1" t="s">
        <v>7512</v>
      </c>
      <c r="F1905" s="1" t="s">
        <v>7513</v>
      </c>
      <c r="G1905" s="1" t="s">
        <v>7514</v>
      </c>
      <c r="H1905" s="1" t="s">
        <v>1472</v>
      </c>
    </row>
    <row r="1906" spans="1:8">
      <c r="A1906" s="1" t="s">
        <v>7515</v>
      </c>
      <c r="B1906" s="1" t="s">
        <v>169</v>
      </c>
      <c r="C1906" s="1" t="s">
        <v>330</v>
      </c>
      <c r="D1906" s="1"/>
      <c r="E1906" s="1" t="s">
        <v>7516</v>
      </c>
      <c r="F1906" s="1" t="s">
        <v>7517</v>
      </c>
      <c r="G1906" s="1" t="s">
        <v>7518</v>
      </c>
      <c r="H1906" s="1" t="s">
        <v>7519</v>
      </c>
    </row>
    <row r="1907" spans="1:8">
      <c r="A1907" s="1" t="s">
        <v>7520</v>
      </c>
      <c r="B1907" s="1" t="s">
        <v>1377</v>
      </c>
      <c r="C1907" s="1" t="s">
        <v>330</v>
      </c>
      <c r="D1907" s="1"/>
      <c r="E1907" s="1" t="s">
        <v>7521</v>
      </c>
      <c r="F1907" s="1" t="s">
        <v>7522</v>
      </c>
      <c r="G1907" s="1" t="s">
        <v>7523</v>
      </c>
      <c r="H1907" s="1" t="s">
        <v>7524</v>
      </c>
    </row>
    <row r="1908" spans="1:8">
      <c r="A1908" s="1" t="s">
        <v>7525</v>
      </c>
      <c r="B1908" s="1" t="s">
        <v>1014</v>
      </c>
      <c r="C1908" s="1" t="s">
        <v>149</v>
      </c>
      <c r="D1908" s="1"/>
      <c r="E1908" s="1" t="s">
        <v>7526</v>
      </c>
      <c r="F1908" s="1" t="s">
        <v>7527</v>
      </c>
      <c r="G1908" s="1" t="s">
        <v>7528</v>
      </c>
      <c r="H1908" s="1" t="s">
        <v>1125</v>
      </c>
    </row>
    <row r="1909" spans="1:8">
      <c r="A1909" s="1" t="s">
        <v>7529</v>
      </c>
      <c r="B1909" s="1"/>
      <c r="C1909" s="1" t="s">
        <v>10</v>
      </c>
      <c r="D1909" s="1"/>
      <c r="E1909" s="1" t="s">
        <v>7530</v>
      </c>
      <c r="F1909" s="1" t="s">
        <v>7531</v>
      </c>
      <c r="G1909" s="1" t="s">
        <v>7532</v>
      </c>
      <c r="H1909" s="1" t="s">
        <v>4260</v>
      </c>
    </row>
    <row r="1910" spans="1:8">
      <c r="A1910" s="1" t="s">
        <v>7533</v>
      </c>
      <c r="B1910" s="1" t="s">
        <v>4921</v>
      </c>
      <c r="C1910" s="1" t="s">
        <v>18</v>
      </c>
      <c r="D1910" s="1"/>
      <c r="E1910" s="1" t="s">
        <v>7534</v>
      </c>
      <c r="F1910" s="1" t="s">
        <v>7535</v>
      </c>
      <c r="G1910" s="1" t="s">
        <v>7536</v>
      </c>
      <c r="H1910" s="1" t="s">
        <v>7537</v>
      </c>
    </row>
    <row r="1911" spans="1:8">
      <c r="A1911" s="1" t="s">
        <v>7538</v>
      </c>
      <c r="B1911" s="1"/>
      <c r="C1911" s="1" t="s">
        <v>10</v>
      </c>
      <c r="D1911" s="1"/>
      <c r="E1911" s="1" t="s">
        <v>7539</v>
      </c>
      <c r="F1911" s="1" t="s">
        <v>7540</v>
      </c>
      <c r="G1911" s="1" t="s">
        <v>7541</v>
      </c>
      <c r="H1911" s="1" t="s">
        <v>1210</v>
      </c>
    </row>
    <row r="1912" spans="1:8">
      <c r="A1912" s="1" t="s">
        <v>7542</v>
      </c>
      <c r="B1912" s="1"/>
      <c r="C1912" s="1" t="s">
        <v>10</v>
      </c>
      <c r="D1912" s="1"/>
      <c r="E1912" s="1" t="s">
        <v>7543</v>
      </c>
      <c r="F1912" s="1" t="s">
        <v>7544</v>
      </c>
      <c r="G1912" s="1" t="s">
        <v>7545</v>
      </c>
      <c r="H1912" s="1" t="s">
        <v>4396</v>
      </c>
    </row>
    <row r="1913" spans="1:8">
      <c r="A1913" s="1" t="s">
        <v>7546</v>
      </c>
      <c r="B1913" s="1" t="s">
        <v>3566</v>
      </c>
      <c r="C1913" s="1" t="s">
        <v>10</v>
      </c>
      <c r="D1913" s="1"/>
      <c r="E1913" s="1" t="s">
        <v>7547</v>
      </c>
      <c r="F1913" s="1" t="s">
        <v>7548</v>
      </c>
      <c r="G1913" s="1" t="s">
        <v>7549</v>
      </c>
      <c r="H1913" s="1" t="s">
        <v>2984</v>
      </c>
    </row>
    <row r="1914" spans="1:8">
      <c r="A1914" s="1" t="s">
        <v>7550</v>
      </c>
      <c r="B1914" s="1" t="s">
        <v>1122</v>
      </c>
      <c r="C1914" s="1" t="s">
        <v>149</v>
      </c>
      <c r="D1914" s="1"/>
      <c r="E1914" s="1" t="s">
        <v>7551</v>
      </c>
      <c r="F1914" s="1" t="s">
        <v>7552</v>
      </c>
      <c r="G1914" s="1" t="s">
        <v>7553</v>
      </c>
      <c r="H1914" s="1" t="s">
        <v>4907</v>
      </c>
    </row>
    <row r="1915" spans="1:8">
      <c r="A1915" s="1" t="s">
        <v>7554</v>
      </c>
      <c r="B1915" s="1" t="s">
        <v>1100</v>
      </c>
      <c r="C1915" s="1" t="s">
        <v>10</v>
      </c>
      <c r="D1915" s="1"/>
      <c r="E1915" s="1" t="s">
        <v>7555</v>
      </c>
      <c r="F1915" s="1" t="s">
        <v>7556</v>
      </c>
      <c r="G1915" s="1" t="s">
        <v>7557</v>
      </c>
      <c r="H1915" s="1" t="s">
        <v>7558</v>
      </c>
    </row>
    <row r="1916" spans="1:8">
      <c r="A1916" s="1" t="s">
        <v>7559</v>
      </c>
      <c r="B1916" s="1" t="s">
        <v>7560</v>
      </c>
      <c r="C1916" s="1" t="s">
        <v>18</v>
      </c>
      <c r="D1916" s="1"/>
      <c r="E1916" s="1" t="s">
        <v>7561</v>
      </c>
      <c r="F1916" s="1" t="s">
        <v>7562</v>
      </c>
      <c r="G1916" s="1" t="s">
        <v>7563</v>
      </c>
      <c r="H1916" s="1" t="s">
        <v>620</v>
      </c>
    </row>
    <row r="1917" spans="1:8">
      <c r="A1917" s="1" t="s">
        <v>7564</v>
      </c>
      <c r="B1917" s="1" t="s">
        <v>138</v>
      </c>
      <c r="C1917" s="1" t="s">
        <v>18</v>
      </c>
      <c r="D1917" s="1"/>
      <c r="E1917" s="1" t="s">
        <v>7565</v>
      </c>
      <c r="F1917" s="1" t="s">
        <v>7566</v>
      </c>
      <c r="G1917" s="1" t="s">
        <v>7567</v>
      </c>
      <c r="H1917" s="1" t="s">
        <v>5506</v>
      </c>
    </row>
    <row r="1918" spans="1:8">
      <c r="A1918" s="1" t="s">
        <v>7568</v>
      </c>
      <c r="B1918" s="1" t="s">
        <v>58</v>
      </c>
      <c r="C1918" s="1" t="s">
        <v>10</v>
      </c>
      <c r="D1918" s="1"/>
      <c r="E1918" s="1" t="s">
        <v>7569</v>
      </c>
      <c r="F1918" s="1" t="s">
        <v>7570</v>
      </c>
      <c r="G1918" s="1" t="s">
        <v>7571</v>
      </c>
      <c r="H1918" s="1" t="s">
        <v>538</v>
      </c>
    </row>
    <row r="1919" spans="1:8">
      <c r="A1919" s="1" t="s">
        <v>7572</v>
      </c>
      <c r="B1919" s="1" t="s">
        <v>284</v>
      </c>
      <c r="C1919" s="1" t="s">
        <v>262</v>
      </c>
      <c r="D1919" s="1"/>
      <c r="E1919" s="1" t="s">
        <v>7573</v>
      </c>
      <c r="F1919" s="1" t="s">
        <v>7574</v>
      </c>
      <c r="G1919" s="1" t="s">
        <v>7575</v>
      </c>
      <c r="H1919" s="1" t="s">
        <v>265</v>
      </c>
    </row>
    <row r="1920" spans="1:8">
      <c r="A1920" s="1" t="s">
        <v>7576</v>
      </c>
      <c r="B1920" s="1" t="s">
        <v>45</v>
      </c>
      <c r="C1920" s="1" t="s">
        <v>149</v>
      </c>
      <c r="D1920" s="1"/>
      <c r="E1920" s="1" t="s">
        <v>7577</v>
      </c>
      <c r="F1920" s="1" t="s">
        <v>7578</v>
      </c>
      <c r="G1920" s="1" t="s">
        <v>7579</v>
      </c>
      <c r="H1920" s="1" t="s">
        <v>149</v>
      </c>
    </row>
    <row r="1921" spans="1:8">
      <c r="A1921" s="1" t="s">
        <v>7580</v>
      </c>
      <c r="B1921" s="1" t="s">
        <v>4248</v>
      </c>
      <c r="C1921" s="1" t="s">
        <v>10</v>
      </c>
      <c r="D1921" s="1"/>
      <c r="E1921" s="1" t="s">
        <v>7581</v>
      </c>
      <c r="F1921" s="1" t="s">
        <v>7582</v>
      </c>
      <c r="G1921" s="1" t="s">
        <v>7583</v>
      </c>
      <c r="H1921" s="1" t="s">
        <v>7558</v>
      </c>
    </row>
    <row r="1922" spans="1:8">
      <c r="A1922" s="1" t="s">
        <v>7584</v>
      </c>
      <c r="B1922" s="1" t="s">
        <v>45</v>
      </c>
      <c r="C1922" s="1" t="s">
        <v>18</v>
      </c>
      <c r="D1922" s="1"/>
      <c r="E1922" s="1" t="s">
        <v>7585</v>
      </c>
      <c r="F1922" s="1" t="s">
        <v>7586</v>
      </c>
      <c r="G1922" s="1" t="s">
        <v>7587</v>
      </c>
      <c r="H1922" s="1" t="s">
        <v>366</v>
      </c>
    </row>
    <row r="1923" spans="1:8">
      <c r="A1923" s="1" t="s">
        <v>7588</v>
      </c>
      <c r="B1923" s="1"/>
      <c r="C1923" s="1" t="s">
        <v>18</v>
      </c>
      <c r="D1923" s="1"/>
      <c r="E1923" s="1" t="s">
        <v>7589</v>
      </c>
      <c r="F1923" s="1" t="s">
        <v>7590</v>
      </c>
      <c r="G1923" s="1" t="s">
        <v>7591</v>
      </c>
      <c r="H1923" s="1" t="s">
        <v>7592</v>
      </c>
    </row>
    <row r="1924" spans="1:8">
      <c r="A1924" s="1" t="s">
        <v>7593</v>
      </c>
      <c r="B1924" s="1" t="s">
        <v>45</v>
      </c>
      <c r="C1924" s="1" t="s">
        <v>10</v>
      </c>
      <c r="D1924" s="1"/>
      <c r="E1924" s="1" t="s">
        <v>7594</v>
      </c>
      <c r="F1924" s="1" t="s">
        <v>7595</v>
      </c>
      <c r="G1924" s="1" t="s">
        <v>7596</v>
      </c>
      <c r="H1924" s="1" t="s">
        <v>3694</v>
      </c>
    </row>
    <row r="1925" spans="1:8">
      <c r="A1925" s="1" t="s">
        <v>7597</v>
      </c>
      <c r="B1925" s="1"/>
      <c r="C1925" s="1" t="s">
        <v>10</v>
      </c>
      <c r="D1925" s="1"/>
      <c r="E1925" s="1" t="s">
        <v>7598</v>
      </c>
      <c r="F1925" s="1" t="s">
        <v>7599</v>
      </c>
      <c r="G1925" s="1" t="s">
        <v>7600</v>
      </c>
      <c r="H1925" s="1" t="s">
        <v>2454</v>
      </c>
    </row>
    <row r="1926" spans="1:8">
      <c r="A1926" s="1" t="s">
        <v>7601</v>
      </c>
      <c r="B1926" s="1" t="s">
        <v>2506</v>
      </c>
      <c r="C1926" s="1" t="s">
        <v>262</v>
      </c>
      <c r="D1926" s="1"/>
      <c r="E1926" s="1" t="s">
        <v>7602</v>
      </c>
      <c r="F1926" s="1" t="s">
        <v>7603</v>
      </c>
      <c r="G1926" s="1" t="s">
        <v>7604</v>
      </c>
      <c r="H1926" s="1" t="s">
        <v>305</v>
      </c>
    </row>
    <row r="1927" spans="1:8">
      <c r="A1927" s="1" t="s">
        <v>7605</v>
      </c>
      <c r="B1927" s="1" t="s">
        <v>7606</v>
      </c>
      <c r="C1927" s="1" t="s">
        <v>149</v>
      </c>
      <c r="D1927" s="1"/>
      <c r="E1927" s="1" t="s">
        <v>7607</v>
      </c>
      <c r="F1927" s="1" t="s">
        <v>7608</v>
      </c>
      <c r="G1927" s="1" t="s">
        <v>7609</v>
      </c>
      <c r="H1927" s="1" t="s">
        <v>7504</v>
      </c>
    </row>
    <row r="1928" spans="1:8">
      <c r="A1928" s="1" t="s">
        <v>7610</v>
      </c>
      <c r="B1928" s="1" t="s">
        <v>132</v>
      </c>
      <c r="C1928" s="1"/>
      <c r="D1928" s="1"/>
      <c r="E1928" s="1" t="s">
        <v>7611</v>
      </c>
      <c r="F1928" s="1" t="s">
        <v>7612</v>
      </c>
      <c r="G1928" s="1" t="s">
        <v>7613</v>
      </c>
      <c r="H1928" s="1" t="s">
        <v>149</v>
      </c>
    </row>
    <row r="1929" spans="1:8">
      <c r="A1929" s="1" t="s">
        <v>7614</v>
      </c>
      <c r="B1929" s="1"/>
      <c r="C1929" s="1" t="s">
        <v>10</v>
      </c>
      <c r="D1929" s="1"/>
      <c r="E1929" s="1" t="s">
        <v>7615</v>
      </c>
      <c r="F1929" s="1" t="s">
        <v>7616</v>
      </c>
      <c r="G1929" s="1" t="s">
        <v>7617</v>
      </c>
      <c r="H1929" s="1" t="s">
        <v>4863</v>
      </c>
    </row>
    <row r="1930" spans="1:8">
      <c r="A1930" s="1" t="s">
        <v>7618</v>
      </c>
      <c r="B1930" s="1" t="s">
        <v>316</v>
      </c>
      <c r="C1930" s="1" t="s">
        <v>18</v>
      </c>
      <c r="D1930" s="1"/>
      <c r="E1930" s="1" t="s">
        <v>7619</v>
      </c>
      <c r="F1930" s="1" t="s">
        <v>7620</v>
      </c>
      <c r="G1930" s="1" t="s">
        <v>7621</v>
      </c>
      <c r="H1930" s="1" t="s">
        <v>7622</v>
      </c>
    </row>
    <row r="1931" spans="1:8">
      <c r="A1931" s="1" t="s">
        <v>7623</v>
      </c>
      <c r="B1931" s="1" t="s">
        <v>7624</v>
      </c>
      <c r="C1931" s="1" t="s">
        <v>257</v>
      </c>
      <c r="D1931" s="1"/>
      <c r="E1931" s="1" t="s">
        <v>7625</v>
      </c>
      <c r="F1931" s="1" t="s">
        <v>7626</v>
      </c>
      <c r="G1931" s="1" t="s">
        <v>7627</v>
      </c>
      <c r="H1931" s="1" t="s">
        <v>7628</v>
      </c>
    </row>
    <row r="1932" spans="1:8" ht="30">
      <c r="A1932" s="1" t="s">
        <v>7629</v>
      </c>
      <c r="B1932" s="1" t="s">
        <v>397</v>
      </c>
      <c r="C1932" s="1" t="s">
        <v>18</v>
      </c>
      <c r="D1932" s="1"/>
      <c r="E1932" s="1" t="s">
        <v>7630</v>
      </c>
      <c r="F1932" s="1" t="s">
        <v>7631</v>
      </c>
      <c r="G1932" s="2" t="s">
        <v>7632</v>
      </c>
      <c r="H1932" s="1" t="s">
        <v>4965</v>
      </c>
    </row>
    <row r="1933" spans="1:8">
      <c r="A1933" s="1" t="s">
        <v>7633</v>
      </c>
      <c r="B1933" s="1" t="s">
        <v>9</v>
      </c>
      <c r="C1933" s="1" t="s">
        <v>635</v>
      </c>
      <c r="D1933" s="1"/>
      <c r="E1933" s="1" t="s">
        <v>7634</v>
      </c>
      <c r="F1933" s="1" t="s">
        <v>7635</v>
      </c>
      <c r="G1933" s="1" t="s">
        <v>7636</v>
      </c>
      <c r="H1933" s="1" t="s">
        <v>3052</v>
      </c>
    </row>
    <row r="1934" spans="1:8">
      <c r="A1934" s="1" t="s">
        <v>7637</v>
      </c>
      <c r="B1934" s="1" t="s">
        <v>7638</v>
      </c>
      <c r="C1934" s="1" t="s">
        <v>149</v>
      </c>
      <c r="D1934" s="1"/>
      <c r="E1934" s="1" t="s">
        <v>7639</v>
      </c>
      <c r="F1934" s="1" t="s">
        <v>7640</v>
      </c>
      <c r="G1934" s="1" t="s">
        <v>7641</v>
      </c>
      <c r="H1934" s="1" t="s">
        <v>7642</v>
      </c>
    </row>
    <row r="1935" spans="1:8">
      <c r="A1935" s="1" t="s">
        <v>7643</v>
      </c>
      <c r="B1935" s="1" t="s">
        <v>105</v>
      </c>
      <c r="C1935" s="1" t="s">
        <v>18</v>
      </c>
      <c r="D1935" s="1"/>
      <c r="E1935" s="1" t="s">
        <v>7644</v>
      </c>
      <c r="F1935" s="1" t="s">
        <v>7645</v>
      </c>
      <c r="G1935" s="1" t="s">
        <v>7646</v>
      </c>
      <c r="H1935" s="1" t="s">
        <v>528</v>
      </c>
    </row>
    <row r="1936" spans="1:8">
      <c r="A1936" s="1" t="s">
        <v>7647</v>
      </c>
      <c r="B1936" s="1" t="s">
        <v>31</v>
      </c>
      <c r="C1936" s="1" t="s">
        <v>18</v>
      </c>
      <c r="D1936" s="1"/>
      <c r="E1936" s="1" t="s">
        <v>7648</v>
      </c>
      <c r="F1936" s="1" t="s">
        <v>7649</v>
      </c>
      <c r="G1936" s="1" t="s">
        <v>7650</v>
      </c>
      <c r="H1936" s="1" t="s">
        <v>6489</v>
      </c>
    </row>
    <row r="1937" spans="1:8">
      <c r="A1937" s="1" t="s">
        <v>7651</v>
      </c>
      <c r="B1937" s="1"/>
      <c r="C1937" s="1" t="s">
        <v>149</v>
      </c>
      <c r="D1937" s="1"/>
      <c r="E1937" s="1" t="s">
        <v>7652</v>
      </c>
      <c r="F1937" s="1" t="s">
        <v>7653</v>
      </c>
      <c r="G1937" s="1" t="s">
        <v>7654</v>
      </c>
      <c r="H1937" s="1" t="s">
        <v>149</v>
      </c>
    </row>
    <row r="1938" spans="1:8">
      <c r="A1938" s="1" t="s">
        <v>7655</v>
      </c>
      <c r="B1938" s="1" t="s">
        <v>9</v>
      </c>
      <c r="C1938" s="1" t="s">
        <v>10</v>
      </c>
      <c r="D1938" s="1"/>
      <c r="E1938" s="1" t="s">
        <v>7656</v>
      </c>
      <c r="F1938" s="1" t="s">
        <v>7657</v>
      </c>
      <c r="G1938" s="1" t="s">
        <v>7658</v>
      </c>
      <c r="H1938" s="1" t="s">
        <v>4770</v>
      </c>
    </row>
    <row r="1939" spans="1:8">
      <c r="A1939" s="1" t="s">
        <v>7659</v>
      </c>
      <c r="B1939" s="1"/>
      <c r="C1939" s="1" t="s">
        <v>10</v>
      </c>
      <c r="D1939" s="1"/>
      <c r="E1939" s="1" t="s">
        <v>7660</v>
      </c>
      <c r="F1939" s="1" t="s">
        <v>7661</v>
      </c>
      <c r="G1939" s="1" t="s">
        <v>1454</v>
      </c>
      <c r="H1939" s="1" t="s">
        <v>2454</v>
      </c>
    </row>
    <row r="1940" spans="1:8">
      <c r="A1940" s="1" t="s">
        <v>7662</v>
      </c>
      <c r="B1940" s="1" t="s">
        <v>95</v>
      </c>
      <c r="C1940" s="1" t="s">
        <v>262</v>
      </c>
      <c r="D1940" s="1"/>
      <c r="E1940" s="1" t="s">
        <v>7663</v>
      </c>
      <c r="F1940" s="1" t="s">
        <v>7664</v>
      </c>
      <c r="G1940" s="1" t="s">
        <v>7665</v>
      </c>
      <c r="H1940" s="1" t="s">
        <v>265</v>
      </c>
    </row>
    <row r="1941" spans="1:8">
      <c r="A1941" s="1" t="s">
        <v>7666</v>
      </c>
      <c r="B1941" s="1" t="s">
        <v>117</v>
      </c>
      <c r="C1941" s="1" t="s">
        <v>10</v>
      </c>
      <c r="D1941" s="1"/>
      <c r="E1941" s="1" t="s">
        <v>7667</v>
      </c>
      <c r="F1941" s="1" t="s">
        <v>7668</v>
      </c>
      <c r="G1941" s="1" t="s">
        <v>7669</v>
      </c>
      <c r="H1941" s="1" t="s">
        <v>1251</v>
      </c>
    </row>
    <row r="1942" spans="1:8">
      <c r="A1942" s="1" t="s">
        <v>7670</v>
      </c>
      <c r="B1942" s="1" t="s">
        <v>7671</v>
      </c>
      <c r="C1942" s="1" t="s">
        <v>18</v>
      </c>
      <c r="D1942" s="1"/>
      <c r="E1942" s="1" t="s">
        <v>7672</v>
      </c>
      <c r="F1942" s="1" t="s">
        <v>7673</v>
      </c>
      <c r="G1942" s="1" t="s">
        <v>7674</v>
      </c>
      <c r="H1942" s="1" t="s">
        <v>7675</v>
      </c>
    </row>
    <row r="1943" spans="1:8">
      <c r="A1943" s="1" t="s">
        <v>7676</v>
      </c>
      <c r="B1943" s="1" t="s">
        <v>7677</v>
      </c>
      <c r="C1943" s="1" t="s">
        <v>330</v>
      </c>
      <c r="D1943" s="1"/>
      <c r="E1943" s="1" t="s">
        <v>7678</v>
      </c>
      <c r="F1943" s="1" t="s">
        <v>7679</v>
      </c>
      <c r="G1943" s="1" t="s">
        <v>7680</v>
      </c>
      <c r="H1943" s="1" t="s">
        <v>7681</v>
      </c>
    </row>
    <row r="1944" spans="1:8">
      <c r="A1944" s="1" t="s">
        <v>7682</v>
      </c>
      <c r="B1944" s="1" t="s">
        <v>807</v>
      </c>
      <c r="C1944" s="1" t="s">
        <v>18</v>
      </c>
      <c r="D1944" s="1"/>
      <c r="E1944" s="1" t="s">
        <v>7683</v>
      </c>
      <c r="F1944" s="1" t="s">
        <v>7684</v>
      </c>
      <c r="G1944" s="1" t="s">
        <v>7685</v>
      </c>
      <c r="H1944" s="1" t="s">
        <v>620</v>
      </c>
    </row>
    <row r="1945" spans="1:8">
      <c r="A1945" s="1" t="s">
        <v>7686</v>
      </c>
      <c r="B1945" s="1" t="s">
        <v>7687</v>
      </c>
      <c r="C1945" s="1" t="s">
        <v>10</v>
      </c>
      <c r="D1945" s="1"/>
      <c r="E1945" s="1" t="s">
        <v>7688</v>
      </c>
      <c r="F1945" s="1" t="s">
        <v>7689</v>
      </c>
      <c r="G1945" s="1" t="s">
        <v>7690</v>
      </c>
      <c r="H1945" s="1" t="s">
        <v>136</v>
      </c>
    </row>
    <row r="1946" spans="1:8">
      <c r="A1946" s="1" t="s">
        <v>7691</v>
      </c>
      <c r="B1946" s="1" t="s">
        <v>58</v>
      </c>
      <c r="C1946" s="1" t="s">
        <v>10</v>
      </c>
      <c r="D1946" s="1"/>
      <c r="E1946" s="1" t="s">
        <v>7692</v>
      </c>
      <c r="F1946" s="1" t="s">
        <v>7693</v>
      </c>
      <c r="G1946" s="1" t="s">
        <v>7694</v>
      </c>
      <c r="H1946" s="1" t="s">
        <v>10</v>
      </c>
    </row>
    <row r="1947" spans="1:8">
      <c r="A1947" s="1" t="s">
        <v>7695</v>
      </c>
      <c r="B1947" s="1" t="s">
        <v>7696</v>
      </c>
      <c r="C1947" s="1" t="s">
        <v>262</v>
      </c>
      <c r="D1947" s="1"/>
      <c r="E1947" s="1" t="s">
        <v>7697</v>
      </c>
      <c r="F1947" s="1" t="s">
        <v>7698</v>
      </c>
      <c r="G1947" s="1" t="s">
        <v>7699</v>
      </c>
      <c r="H1947" s="1" t="s">
        <v>265</v>
      </c>
    </row>
    <row r="1948" spans="1:8">
      <c r="A1948" s="1" t="s">
        <v>7700</v>
      </c>
      <c r="B1948" s="1" t="s">
        <v>7701</v>
      </c>
      <c r="C1948" s="1" t="s">
        <v>10</v>
      </c>
      <c r="D1948" s="1"/>
      <c r="E1948" s="1" t="s">
        <v>7702</v>
      </c>
      <c r="F1948" s="1" t="s">
        <v>7703</v>
      </c>
      <c r="G1948" s="1" t="s">
        <v>7704</v>
      </c>
      <c r="H1948" s="1" t="s">
        <v>5625</v>
      </c>
    </row>
    <row r="1949" spans="1:8">
      <c r="A1949" s="1" t="s">
        <v>7705</v>
      </c>
      <c r="B1949" s="1"/>
      <c r="C1949" s="1" t="s">
        <v>18</v>
      </c>
      <c r="D1949" s="1"/>
      <c r="E1949" s="1" t="s">
        <v>7706</v>
      </c>
      <c r="F1949" s="1" t="s">
        <v>7707</v>
      </c>
      <c r="G1949" s="1" t="s">
        <v>7708</v>
      </c>
      <c r="H1949" s="1" t="s">
        <v>7709</v>
      </c>
    </row>
    <row r="1950" spans="1:8">
      <c r="A1950" s="1" t="s">
        <v>7710</v>
      </c>
      <c r="B1950" s="1"/>
      <c r="C1950" s="1" t="s">
        <v>10</v>
      </c>
      <c r="D1950" s="1"/>
      <c r="E1950" s="1" t="s">
        <v>7711</v>
      </c>
      <c r="F1950" s="1" t="s">
        <v>7712</v>
      </c>
      <c r="G1950" s="1" t="s">
        <v>1454</v>
      </c>
      <c r="H1950" s="1" t="s">
        <v>7713</v>
      </c>
    </row>
    <row r="1951" spans="1:8">
      <c r="A1951" s="1" t="s">
        <v>7714</v>
      </c>
      <c r="B1951" s="1"/>
      <c r="C1951" s="1" t="s">
        <v>10</v>
      </c>
      <c r="D1951" s="1"/>
      <c r="E1951" s="1" t="s">
        <v>7715</v>
      </c>
      <c r="F1951" s="1" t="s">
        <v>7716</v>
      </c>
      <c r="G1951" s="1" t="s">
        <v>7717</v>
      </c>
      <c r="H1951" s="1" t="s">
        <v>7718</v>
      </c>
    </row>
    <row r="1952" spans="1:8">
      <c r="A1952" s="1" t="s">
        <v>7719</v>
      </c>
      <c r="B1952" s="1" t="s">
        <v>45</v>
      </c>
      <c r="C1952" s="1" t="s">
        <v>10</v>
      </c>
      <c r="D1952" s="1"/>
      <c r="E1952" s="1" t="s">
        <v>7720</v>
      </c>
      <c r="F1952" s="1" t="s">
        <v>7721</v>
      </c>
      <c r="G1952" s="1" t="s">
        <v>1454</v>
      </c>
      <c r="H1952" s="1" t="s">
        <v>850</v>
      </c>
    </row>
    <row r="1953" spans="1:8">
      <c r="A1953" s="1" t="s">
        <v>7722</v>
      </c>
      <c r="B1953" s="1"/>
      <c r="C1953" s="1" t="s">
        <v>18</v>
      </c>
      <c r="D1953" s="1"/>
      <c r="E1953" s="1" t="s">
        <v>7723</v>
      </c>
      <c r="F1953" s="1" t="s">
        <v>7724</v>
      </c>
      <c r="G1953" s="1" t="s">
        <v>1454</v>
      </c>
      <c r="H1953" s="1" t="s">
        <v>2323</v>
      </c>
    </row>
    <row r="1954" spans="1:8">
      <c r="A1954" s="1" t="s">
        <v>7725</v>
      </c>
      <c r="B1954" s="1" t="s">
        <v>105</v>
      </c>
      <c r="C1954" s="1" t="s">
        <v>149</v>
      </c>
      <c r="D1954" s="1"/>
      <c r="E1954" s="1" t="s">
        <v>7726</v>
      </c>
      <c r="F1954" s="1" t="s">
        <v>7727</v>
      </c>
      <c r="G1954" s="1" t="s">
        <v>7728</v>
      </c>
      <c r="H1954" s="1" t="s">
        <v>6274</v>
      </c>
    </row>
    <row r="1955" spans="1:8">
      <c r="A1955" s="1" t="s">
        <v>7729</v>
      </c>
      <c r="B1955" s="1" t="s">
        <v>194</v>
      </c>
      <c r="C1955" s="1" t="s">
        <v>511</v>
      </c>
      <c r="D1955" s="1"/>
      <c r="E1955" s="1" t="s">
        <v>7730</v>
      </c>
      <c r="F1955" s="1" t="s">
        <v>7731</v>
      </c>
      <c r="G1955" s="1" t="s">
        <v>7732</v>
      </c>
      <c r="H1955" s="1" t="s">
        <v>1057</v>
      </c>
    </row>
    <row r="1956" spans="1:8" ht="30">
      <c r="A1956" s="1" t="s">
        <v>7733</v>
      </c>
      <c r="B1956" s="1"/>
      <c r="C1956" s="1" t="s">
        <v>18</v>
      </c>
      <c r="D1956" s="1"/>
      <c r="E1956" s="1" t="s">
        <v>7734</v>
      </c>
      <c r="F1956" s="1" t="s">
        <v>7735</v>
      </c>
      <c r="G1956" s="2" t="s">
        <v>7736</v>
      </c>
      <c r="H1956" s="1" t="s">
        <v>7737</v>
      </c>
    </row>
    <row r="1957" spans="1:8">
      <c r="A1957" s="1" t="s">
        <v>7738</v>
      </c>
      <c r="B1957" s="1"/>
      <c r="C1957" s="1" t="s">
        <v>149</v>
      </c>
      <c r="D1957" s="1"/>
      <c r="E1957" s="1" t="s">
        <v>7739</v>
      </c>
      <c r="F1957" s="1" t="s">
        <v>7740</v>
      </c>
      <c r="G1957" s="1" t="s">
        <v>7741</v>
      </c>
      <c r="H1957" s="1" t="s">
        <v>5501</v>
      </c>
    </row>
    <row r="1958" spans="1:8">
      <c r="A1958" s="1" t="s">
        <v>7742</v>
      </c>
      <c r="B1958" s="1" t="s">
        <v>45</v>
      </c>
      <c r="C1958" s="1" t="s">
        <v>7743</v>
      </c>
      <c r="D1958" s="1"/>
      <c r="E1958" s="1" t="s">
        <v>7744</v>
      </c>
      <c r="F1958" s="1" t="s">
        <v>7745</v>
      </c>
      <c r="G1958" s="1" t="s">
        <v>7746</v>
      </c>
      <c r="H1958" s="1" t="s">
        <v>7747</v>
      </c>
    </row>
    <row r="1959" spans="1:8">
      <c r="A1959" s="1" t="s">
        <v>7748</v>
      </c>
      <c r="B1959" s="1" t="s">
        <v>204</v>
      </c>
      <c r="C1959" s="1" t="s">
        <v>18</v>
      </c>
      <c r="D1959" s="1"/>
      <c r="E1959" s="1" t="s">
        <v>7749</v>
      </c>
      <c r="F1959" s="1" t="s">
        <v>7750</v>
      </c>
      <c r="G1959" s="1" t="s">
        <v>7751</v>
      </c>
      <c r="H1959" s="1" t="s">
        <v>1924</v>
      </c>
    </row>
    <row r="1960" spans="1:8">
      <c r="A1960" s="1" t="s">
        <v>7752</v>
      </c>
      <c r="B1960" s="1" t="s">
        <v>45</v>
      </c>
      <c r="C1960" s="1" t="s">
        <v>10</v>
      </c>
      <c r="D1960" s="1"/>
      <c r="E1960" s="1" t="s">
        <v>7753</v>
      </c>
      <c r="F1960" s="1" t="s">
        <v>7754</v>
      </c>
      <c r="G1960" s="1" t="s">
        <v>7755</v>
      </c>
      <c r="H1960" s="1" t="s">
        <v>305</v>
      </c>
    </row>
    <row r="1961" spans="1:8">
      <c r="A1961" s="1" t="s">
        <v>7756</v>
      </c>
      <c r="B1961" s="1" t="s">
        <v>9</v>
      </c>
      <c r="C1961" s="1" t="s">
        <v>10</v>
      </c>
      <c r="D1961" s="1"/>
      <c r="E1961" s="1" t="s">
        <v>7757</v>
      </c>
      <c r="F1961" s="1" t="s">
        <v>7758</v>
      </c>
      <c r="G1961" s="1" t="s">
        <v>7759</v>
      </c>
      <c r="H1961" s="1" t="s">
        <v>612</v>
      </c>
    </row>
    <row r="1962" spans="1:8">
      <c r="A1962" s="1" t="s">
        <v>7760</v>
      </c>
      <c r="B1962" s="1" t="s">
        <v>45</v>
      </c>
      <c r="C1962" s="1" t="s">
        <v>10</v>
      </c>
      <c r="D1962" s="1"/>
      <c r="E1962" s="1" t="s">
        <v>7761</v>
      </c>
      <c r="F1962" s="1" t="s">
        <v>7762</v>
      </c>
      <c r="G1962" s="1" t="s">
        <v>7763</v>
      </c>
      <c r="H1962" s="1" t="s">
        <v>3694</v>
      </c>
    </row>
    <row r="1963" spans="1:8">
      <c r="A1963" s="1" t="s">
        <v>7764</v>
      </c>
      <c r="B1963" s="1" t="s">
        <v>7638</v>
      </c>
      <c r="C1963" s="1" t="s">
        <v>10</v>
      </c>
      <c r="D1963" s="1"/>
      <c r="E1963" s="1" t="s">
        <v>7765</v>
      </c>
      <c r="F1963" s="1" t="s">
        <v>7766</v>
      </c>
      <c r="G1963" s="1" t="s">
        <v>7767</v>
      </c>
      <c r="H1963" s="1" t="s">
        <v>1360</v>
      </c>
    </row>
    <row r="1964" spans="1:8">
      <c r="A1964" s="1" t="s">
        <v>7768</v>
      </c>
      <c r="B1964" s="1" t="s">
        <v>563</v>
      </c>
      <c r="C1964" s="1" t="s">
        <v>18</v>
      </c>
      <c r="D1964" s="1"/>
      <c r="E1964" s="1" t="s">
        <v>7769</v>
      </c>
      <c r="F1964" s="1" t="s">
        <v>7770</v>
      </c>
      <c r="G1964" s="1" t="s">
        <v>7771</v>
      </c>
      <c r="H1964" s="1" t="s">
        <v>7772</v>
      </c>
    </row>
    <row r="1965" spans="1:8">
      <c r="A1965" s="1" t="s">
        <v>7773</v>
      </c>
      <c r="B1965" s="1" t="s">
        <v>7427</v>
      </c>
      <c r="C1965" s="1" t="s">
        <v>10</v>
      </c>
      <c r="D1965" s="1"/>
      <c r="E1965" s="1" t="s">
        <v>7774</v>
      </c>
      <c r="F1965" s="1" t="s">
        <v>7775</v>
      </c>
      <c r="G1965" s="1" t="s">
        <v>7776</v>
      </c>
      <c r="H1965" s="1" t="s">
        <v>7777</v>
      </c>
    </row>
    <row r="1966" spans="1:8">
      <c r="A1966" s="1" t="s">
        <v>7778</v>
      </c>
      <c r="B1966" s="1" t="s">
        <v>117</v>
      </c>
      <c r="C1966" s="1" t="s">
        <v>18</v>
      </c>
      <c r="D1966" s="1"/>
      <c r="E1966" s="1" t="s">
        <v>7779</v>
      </c>
      <c r="F1966" s="1" t="s">
        <v>7780</v>
      </c>
      <c r="G1966" s="1" t="s">
        <v>7781</v>
      </c>
      <c r="H1966" s="1" t="s">
        <v>528</v>
      </c>
    </row>
    <row r="1967" spans="1:8" ht="30">
      <c r="A1967" s="1" t="s">
        <v>7782</v>
      </c>
      <c r="B1967" s="1" t="s">
        <v>127</v>
      </c>
      <c r="C1967" s="1" t="s">
        <v>18</v>
      </c>
      <c r="D1967" s="1"/>
      <c r="E1967" s="1" t="s">
        <v>7783</v>
      </c>
      <c r="F1967" s="1" t="s">
        <v>7784</v>
      </c>
      <c r="G1967" s="2" t="s">
        <v>7785</v>
      </c>
      <c r="H1967" s="1" t="s">
        <v>293</v>
      </c>
    </row>
    <row r="1968" spans="1:8">
      <c r="A1968" s="1" t="s">
        <v>7786</v>
      </c>
      <c r="B1968" s="1" t="s">
        <v>402</v>
      </c>
      <c r="C1968" s="1" t="s">
        <v>10</v>
      </c>
      <c r="D1968" s="1"/>
      <c r="E1968" s="1" t="s">
        <v>7787</v>
      </c>
      <c r="F1968" s="1" t="s">
        <v>7788</v>
      </c>
      <c r="G1968" s="1" t="s">
        <v>7789</v>
      </c>
      <c r="H1968" s="1" t="s">
        <v>2761</v>
      </c>
    </row>
    <row r="1969" spans="1:8">
      <c r="A1969" s="1" t="s">
        <v>5328</v>
      </c>
      <c r="B1969" s="1"/>
      <c r="C1969" s="1" t="s">
        <v>18</v>
      </c>
      <c r="D1969" s="1"/>
      <c r="E1969" s="1" t="s">
        <v>7790</v>
      </c>
      <c r="F1969" s="1" t="s">
        <v>7791</v>
      </c>
      <c r="G1969" s="1" t="s">
        <v>7792</v>
      </c>
      <c r="H1969" s="1" t="s">
        <v>586</v>
      </c>
    </row>
    <row r="1970" spans="1:8">
      <c r="A1970" s="1" t="s">
        <v>7793</v>
      </c>
      <c r="B1970" s="1"/>
      <c r="C1970" s="1" t="s">
        <v>2256</v>
      </c>
      <c r="D1970" s="1"/>
      <c r="E1970" s="1" t="s">
        <v>7794</v>
      </c>
      <c r="F1970" s="1" t="s">
        <v>7795</v>
      </c>
      <c r="G1970" s="1" t="s">
        <v>7796</v>
      </c>
      <c r="H1970" s="1" t="s">
        <v>2256</v>
      </c>
    </row>
    <row r="1971" spans="1:8">
      <c r="A1971" s="1" t="s">
        <v>7797</v>
      </c>
      <c r="B1971" s="1"/>
      <c r="C1971" s="1" t="s">
        <v>10</v>
      </c>
      <c r="D1971" s="1"/>
      <c r="E1971" s="1" t="s">
        <v>7798</v>
      </c>
      <c r="F1971" s="1" t="s">
        <v>7799</v>
      </c>
      <c r="G1971" s="1" t="s">
        <v>7800</v>
      </c>
      <c r="H1971" s="1" t="s">
        <v>1388</v>
      </c>
    </row>
    <row r="1972" spans="1:8">
      <c r="A1972" s="1" t="s">
        <v>7801</v>
      </c>
      <c r="B1972" s="1" t="s">
        <v>194</v>
      </c>
      <c r="C1972" s="1" t="s">
        <v>262</v>
      </c>
      <c r="D1972" s="1"/>
      <c r="E1972" s="1" t="s">
        <v>7802</v>
      </c>
      <c r="F1972" s="1" t="s">
        <v>7803</v>
      </c>
      <c r="G1972" s="1" t="s">
        <v>7804</v>
      </c>
      <c r="H1972" s="1" t="s">
        <v>497</v>
      </c>
    </row>
    <row r="1973" spans="1:8">
      <c r="A1973" s="1" t="s">
        <v>7805</v>
      </c>
      <c r="B1973" s="1" t="s">
        <v>127</v>
      </c>
      <c r="C1973" s="1" t="s">
        <v>18</v>
      </c>
      <c r="D1973" s="1"/>
      <c r="E1973" s="1" t="s">
        <v>7806</v>
      </c>
      <c r="F1973" s="1" t="s">
        <v>7807</v>
      </c>
      <c r="G1973" s="1" t="s">
        <v>7808</v>
      </c>
      <c r="H1973" s="1" t="s">
        <v>629</v>
      </c>
    </row>
    <row r="1974" spans="1:8">
      <c r="A1974" s="1" t="s">
        <v>7809</v>
      </c>
      <c r="B1974" s="1" t="s">
        <v>7810</v>
      </c>
      <c r="C1974" s="1" t="s">
        <v>18</v>
      </c>
      <c r="D1974" s="1"/>
      <c r="E1974" s="1" t="s">
        <v>7811</v>
      </c>
      <c r="F1974" s="1" t="s">
        <v>7812</v>
      </c>
      <c r="G1974" s="1" t="s">
        <v>7813</v>
      </c>
      <c r="H1974" s="1" t="s">
        <v>586</v>
      </c>
    </row>
    <row r="1975" spans="1:8">
      <c r="A1975" s="1" t="s">
        <v>7814</v>
      </c>
      <c r="B1975" s="1" t="s">
        <v>1377</v>
      </c>
      <c r="C1975" s="1" t="s">
        <v>149</v>
      </c>
      <c r="D1975" s="1"/>
      <c r="E1975" s="1" t="s">
        <v>7815</v>
      </c>
      <c r="F1975" s="1" t="s">
        <v>7816</v>
      </c>
      <c r="G1975" s="1" t="s">
        <v>7817</v>
      </c>
      <c r="H1975" s="1" t="s">
        <v>153</v>
      </c>
    </row>
    <row r="1976" spans="1:8">
      <c r="A1976" s="1" t="s">
        <v>7818</v>
      </c>
      <c r="B1976" s="1" t="s">
        <v>335</v>
      </c>
      <c r="C1976" s="1" t="s">
        <v>18</v>
      </c>
      <c r="D1976" s="1"/>
      <c r="E1976" s="1" t="s">
        <v>7819</v>
      </c>
      <c r="F1976" s="1" t="s">
        <v>7820</v>
      </c>
      <c r="G1976" s="1" t="s">
        <v>7821</v>
      </c>
      <c r="H1976" s="1" t="s">
        <v>474</v>
      </c>
    </row>
    <row r="1977" spans="1:8">
      <c r="A1977" s="1" t="s">
        <v>7822</v>
      </c>
      <c r="B1977" s="1" t="s">
        <v>245</v>
      </c>
      <c r="C1977" s="1" t="s">
        <v>18</v>
      </c>
      <c r="D1977" s="1"/>
      <c r="E1977" s="1" t="s">
        <v>7823</v>
      </c>
      <c r="F1977" s="1" t="s">
        <v>7824</v>
      </c>
      <c r="G1977" s="1" t="s">
        <v>7746</v>
      </c>
      <c r="H1977" s="1" t="s">
        <v>5506</v>
      </c>
    </row>
    <row r="1978" spans="1:8">
      <c r="A1978" s="1" t="s">
        <v>7825</v>
      </c>
      <c r="B1978" s="1" t="s">
        <v>7427</v>
      </c>
      <c r="C1978" s="1" t="s">
        <v>330</v>
      </c>
      <c r="D1978" s="1"/>
      <c r="E1978" s="1" t="s">
        <v>7826</v>
      </c>
      <c r="F1978" s="1" t="s">
        <v>7827</v>
      </c>
      <c r="G1978" s="1" t="s">
        <v>7828</v>
      </c>
      <c r="H1978" s="1" t="s">
        <v>330</v>
      </c>
    </row>
    <row r="1979" spans="1:8">
      <c r="A1979" s="1" t="s">
        <v>7829</v>
      </c>
      <c r="B1979" s="1" t="s">
        <v>138</v>
      </c>
      <c r="C1979" s="1" t="s">
        <v>18</v>
      </c>
      <c r="D1979" s="1"/>
      <c r="E1979" s="1" t="s">
        <v>7830</v>
      </c>
      <c r="F1979" s="1" t="s">
        <v>7831</v>
      </c>
      <c r="G1979" s="1" t="s">
        <v>7828</v>
      </c>
      <c r="H1979" s="1" t="s">
        <v>620</v>
      </c>
    </row>
    <row r="1980" spans="1:8">
      <c r="A1980" s="1" t="s">
        <v>7832</v>
      </c>
      <c r="B1980" s="1" t="s">
        <v>31</v>
      </c>
      <c r="C1980" s="1" t="s">
        <v>18</v>
      </c>
      <c r="D1980" s="1"/>
      <c r="E1980" s="1" t="s">
        <v>7833</v>
      </c>
      <c r="F1980" s="1" t="s">
        <v>7834</v>
      </c>
      <c r="G1980" s="1" t="s">
        <v>7835</v>
      </c>
      <c r="H1980" s="1" t="s">
        <v>1435</v>
      </c>
    </row>
    <row r="1981" spans="1:8">
      <c r="A1981" s="1" t="s">
        <v>7836</v>
      </c>
      <c r="B1981" s="1"/>
      <c r="C1981" s="1" t="s">
        <v>18</v>
      </c>
      <c r="D1981" s="1"/>
      <c r="E1981" s="1" t="s">
        <v>7837</v>
      </c>
      <c r="F1981" s="1" t="s">
        <v>7838</v>
      </c>
      <c r="G1981" s="1" t="s">
        <v>7839</v>
      </c>
      <c r="H1981" s="1" t="s">
        <v>18</v>
      </c>
    </row>
    <row r="1982" spans="1:8">
      <c r="A1982" s="1" t="s">
        <v>7840</v>
      </c>
      <c r="B1982" s="1" t="s">
        <v>554</v>
      </c>
      <c r="C1982" s="1" t="s">
        <v>10</v>
      </c>
      <c r="D1982" s="1"/>
      <c r="E1982" s="1" t="s">
        <v>7841</v>
      </c>
      <c r="F1982" s="1" t="s">
        <v>7842</v>
      </c>
      <c r="G1982" s="1" t="s">
        <v>7843</v>
      </c>
      <c r="H1982" s="1" t="s">
        <v>1029</v>
      </c>
    </row>
    <row r="1983" spans="1:8">
      <c r="A1983" s="1" t="s">
        <v>7844</v>
      </c>
      <c r="B1983" s="1"/>
      <c r="C1983" s="1" t="s">
        <v>10</v>
      </c>
      <c r="D1983" s="1"/>
      <c r="E1983" s="1" t="s">
        <v>7845</v>
      </c>
      <c r="F1983" s="1" t="s">
        <v>7846</v>
      </c>
      <c r="G1983" s="1" t="s">
        <v>7847</v>
      </c>
      <c r="H1983" s="1" t="s">
        <v>1210</v>
      </c>
    </row>
    <row r="1984" spans="1:8">
      <c r="A1984" s="1" t="s">
        <v>7848</v>
      </c>
      <c r="B1984" s="1" t="s">
        <v>45</v>
      </c>
      <c r="C1984" s="1" t="s">
        <v>18</v>
      </c>
      <c r="D1984" s="1"/>
      <c r="E1984" s="1" t="s">
        <v>7849</v>
      </c>
      <c r="F1984" s="1" t="s">
        <v>7850</v>
      </c>
      <c r="G1984" s="1" t="s">
        <v>7851</v>
      </c>
      <c r="H1984" s="1" t="s">
        <v>629</v>
      </c>
    </row>
    <row r="1985" spans="1:8">
      <c r="A1985" s="1" t="s">
        <v>7852</v>
      </c>
      <c r="B1985" s="1" t="s">
        <v>6142</v>
      </c>
      <c r="C1985" s="1" t="s">
        <v>149</v>
      </c>
      <c r="D1985" s="1"/>
      <c r="E1985" s="1" t="s">
        <v>7853</v>
      </c>
      <c r="F1985" s="1" t="s">
        <v>7854</v>
      </c>
      <c r="G1985" s="1" t="s">
        <v>7855</v>
      </c>
      <c r="H1985" s="1" t="s">
        <v>467</v>
      </c>
    </row>
    <row r="1986" spans="1:8">
      <c r="A1986" s="1" t="s">
        <v>7856</v>
      </c>
      <c r="B1986" s="1"/>
      <c r="C1986" s="1"/>
      <c r="D1986" s="1"/>
      <c r="E1986" s="1" t="s">
        <v>7857</v>
      </c>
      <c r="F1986" s="1" t="s">
        <v>7858</v>
      </c>
      <c r="G1986" s="1" t="s">
        <v>7859</v>
      </c>
      <c r="H1986" s="1" t="s">
        <v>664</v>
      </c>
    </row>
    <row r="1987" spans="1:8">
      <c r="A1987" s="1" t="s">
        <v>7860</v>
      </c>
      <c r="B1987" s="1" t="s">
        <v>204</v>
      </c>
      <c r="C1987" s="1" t="s">
        <v>18</v>
      </c>
      <c r="D1987" s="1"/>
      <c r="E1987" s="1" t="s">
        <v>7861</v>
      </c>
      <c r="F1987" s="1" t="s">
        <v>7862</v>
      </c>
      <c r="G1987" s="1" t="s">
        <v>7863</v>
      </c>
      <c r="H1987" s="1" t="s">
        <v>447</v>
      </c>
    </row>
    <row r="1988" spans="1:8">
      <c r="A1988" s="1" t="s">
        <v>7864</v>
      </c>
      <c r="B1988" s="1" t="s">
        <v>7865</v>
      </c>
      <c r="C1988" s="1" t="s">
        <v>10</v>
      </c>
      <c r="D1988" s="1"/>
      <c r="E1988" s="1" t="s">
        <v>7866</v>
      </c>
      <c r="F1988" s="1" t="s">
        <v>7867</v>
      </c>
      <c r="G1988" s="1" t="s">
        <v>7868</v>
      </c>
      <c r="H1988" s="1" t="s">
        <v>305</v>
      </c>
    </row>
    <row r="1989" spans="1:8">
      <c r="A1989" s="1" t="s">
        <v>7869</v>
      </c>
      <c r="B1989" s="1"/>
      <c r="C1989" s="1" t="s">
        <v>18</v>
      </c>
      <c r="D1989" s="1"/>
      <c r="E1989" s="1" t="s">
        <v>128</v>
      </c>
      <c r="F1989" s="1" t="s">
        <v>7870</v>
      </c>
      <c r="G1989" s="1" t="s">
        <v>1591</v>
      </c>
      <c r="H1989" s="1" t="s">
        <v>704</v>
      </c>
    </row>
    <row r="1990" spans="1:8">
      <c r="A1990" s="1" t="s">
        <v>7871</v>
      </c>
      <c r="B1990" s="1" t="s">
        <v>194</v>
      </c>
      <c r="C1990" s="1" t="s">
        <v>10</v>
      </c>
      <c r="D1990" s="1"/>
      <c r="E1990" s="1" t="s">
        <v>7872</v>
      </c>
      <c r="F1990" s="1" t="s">
        <v>7873</v>
      </c>
      <c r="G1990" s="1" t="s">
        <v>7874</v>
      </c>
      <c r="H1990" s="1" t="s">
        <v>7558</v>
      </c>
    </row>
    <row r="1991" spans="1:8">
      <c r="A1991" s="1" t="s">
        <v>7875</v>
      </c>
      <c r="B1991" s="1"/>
      <c r="C1991" s="1" t="s">
        <v>18</v>
      </c>
      <c r="D1991" s="1"/>
      <c r="E1991" s="1" t="s">
        <v>7876</v>
      </c>
      <c r="F1991" s="1" t="s">
        <v>7877</v>
      </c>
      <c r="G1991" s="1" t="s">
        <v>7878</v>
      </c>
      <c r="H1991" s="1" t="s">
        <v>2209</v>
      </c>
    </row>
    <row r="1992" spans="1:8">
      <c r="A1992" s="1" t="s">
        <v>7879</v>
      </c>
      <c r="B1992" s="1" t="s">
        <v>7880</v>
      </c>
      <c r="C1992" s="1" t="s">
        <v>18</v>
      </c>
      <c r="D1992" s="1"/>
      <c r="E1992" s="1" t="s">
        <v>7881</v>
      </c>
      <c r="F1992" s="1" t="s">
        <v>7882</v>
      </c>
      <c r="G1992" s="1" t="s">
        <v>7883</v>
      </c>
      <c r="H1992" s="1" t="s">
        <v>5792</v>
      </c>
    </row>
    <row r="1993" spans="1:8">
      <c r="A1993" s="1" t="s">
        <v>7884</v>
      </c>
      <c r="B1993" s="1" t="s">
        <v>9</v>
      </c>
      <c r="C1993" s="1" t="s">
        <v>18</v>
      </c>
      <c r="D1993" s="1"/>
      <c r="E1993" s="1" t="s">
        <v>7885</v>
      </c>
      <c r="F1993" s="1" t="s">
        <v>7886</v>
      </c>
      <c r="G1993" s="1" t="s">
        <v>7887</v>
      </c>
      <c r="H1993" s="1" t="s">
        <v>1147</v>
      </c>
    </row>
    <row r="1994" spans="1:8">
      <c r="A1994" s="1" t="s">
        <v>7888</v>
      </c>
      <c r="B1994" s="1" t="s">
        <v>316</v>
      </c>
      <c r="C1994" s="1" t="s">
        <v>18</v>
      </c>
      <c r="D1994" s="1"/>
      <c r="E1994" s="1" t="s">
        <v>7889</v>
      </c>
      <c r="F1994" s="1" t="s">
        <v>7890</v>
      </c>
      <c r="G1994" s="1" t="s">
        <v>7891</v>
      </c>
      <c r="H1994" s="1" t="s">
        <v>4965</v>
      </c>
    </row>
    <row r="1995" spans="1:8">
      <c r="A1995" s="1" t="s">
        <v>7892</v>
      </c>
      <c r="B1995" s="1" t="s">
        <v>58</v>
      </c>
      <c r="C1995" s="1" t="s">
        <v>330</v>
      </c>
      <c r="D1995" s="1"/>
      <c r="E1995" s="1" t="s">
        <v>7893</v>
      </c>
      <c r="F1995" s="1" t="s">
        <v>7894</v>
      </c>
      <c r="G1995" s="1" t="s">
        <v>7895</v>
      </c>
      <c r="H1995" s="1" t="s">
        <v>7896</v>
      </c>
    </row>
    <row r="1996" spans="1:8">
      <c r="A1996" s="1" t="s">
        <v>7897</v>
      </c>
      <c r="B1996" s="1" t="s">
        <v>9</v>
      </c>
      <c r="C1996" s="1" t="s">
        <v>18</v>
      </c>
      <c r="D1996" s="1"/>
      <c r="E1996" s="1" t="s">
        <v>7898</v>
      </c>
      <c r="F1996" s="1" t="s">
        <v>7899</v>
      </c>
      <c r="G1996" s="1" t="s">
        <v>7900</v>
      </c>
      <c r="H1996" s="1" t="s">
        <v>7901</v>
      </c>
    </row>
    <row r="1997" spans="1:8">
      <c r="A1997" s="1" t="s">
        <v>7902</v>
      </c>
      <c r="B1997" s="1" t="s">
        <v>3780</v>
      </c>
      <c r="C1997" s="1" t="s">
        <v>262</v>
      </c>
      <c r="D1997" s="1"/>
      <c r="E1997" s="1" t="s">
        <v>7903</v>
      </c>
      <c r="F1997" s="1" t="s">
        <v>7904</v>
      </c>
      <c r="G1997" s="1" t="s">
        <v>7905</v>
      </c>
      <c r="H1997" s="1" t="s">
        <v>7906</v>
      </c>
    </row>
    <row r="1998" spans="1:8">
      <c r="A1998" s="1" t="s">
        <v>4681</v>
      </c>
      <c r="B1998" s="1" t="s">
        <v>826</v>
      </c>
      <c r="C1998" s="1" t="s">
        <v>257</v>
      </c>
      <c r="D1998" s="1"/>
      <c r="E1998" s="1" t="s">
        <v>7907</v>
      </c>
      <c r="F1998" s="1" t="s">
        <v>7908</v>
      </c>
      <c r="G1998" s="1" t="s">
        <v>7909</v>
      </c>
      <c r="H1998" s="1" t="s">
        <v>1371</v>
      </c>
    </row>
    <row r="1999" spans="1:8">
      <c r="A1999" s="1" t="s">
        <v>7910</v>
      </c>
      <c r="B1999" s="1" t="s">
        <v>7911</v>
      </c>
      <c r="C1999" s="1" t="s">
        <v>10</v>
      </c>
      <c r="D1999" s="1"/>
      <c r="E1999" s="1" t="s">
        <v>7912</v>
      </c>
      <c r="F1999" s="1" t="s">
        <v>7913</v>
      </c>
      <c r="G1999" s="1" t="s">
        <v>7914</v>
      </c>
      <c r="H1999" s="1" t="s">
        <v>5044</v>
      </c>
    </row>
    <row r="2000" spans="1:8">
      <c r="A2000" s="1" t="s">
        <v>7915</v>
      </c>
      <c r="B2000" s="1"/>
      <c r="C2000" s="1" t="s">
        <v>18</v>
      </c>
      <c r="D2000" s="1"/>
      <c r="E2000" s="1" t="s">
        <v>7916</v>
      </c>
      <c r="F2000" s="1" t="s">
        <v>7917</v>
      </c>
      <c r="G2000" s="1" t="s">
        <v>7918</v>
      </c>
      <c r="H2000" s="1" t="s">
        <v>7919</v>
      </c>
    </row>
    <row r="2001" spans="1:8">
      <c r="A2001" s="1" t="s">
        <v>7920</v>
      </c>
      <c r="B2001" s="1" t="s">
        <v>284</v>
      </c>
      <c r="C2001" s="1" t="s">
        <v>10</v>
      </c>
      <c r="D2001" s="1"/>
      <c r="E2001" s="1" t="s">
        <v>7921</v>
      </c>
      <c r="F2001" s="1" t="s">
        <v>7922</v>
      </c>
      <c r="G2001" s="1" t="s">
        <v>7923</v>
      </c>
      <c r="H2001" s="1" t="s">
        <v>7924</v>
      </c>
    </row>
    <row r="2002" spans="1:8">
      <c r="A2002" s="1" t="s">
        <v>7925</v>
      </c>
      <c r="B2002" s="1" t="s">
        <v>6302</v>
      </c>
      <c r="C2002" s="1" t="s">
        <v>149</v>
      </c>
      <c r="D2002" s="1"/>
      <c r="E2002" s="1" t="s">
        <v>7926</v>
      </c>
      <c r="F2002" s="1" t="s">
        <v>7927</v>
      </c>
      <c r="G2002" s="1" t="s">
        <v>7928</v>
      </c>
      <c r="H2002" s="1" t="s">
        <v>7929</v>
      </c>
    </row>
    <row r="2003" spans="1:8">
      <c r="A2003" s="1" t="s">
        <v>7930</v>
      </c>
      <c r="B2003" s="1" t="s">
        <v>180</v>
      </c>
      <c r="C2003" s="1" t="s">
        <v>10</v>
      </c>
      <c r="D2003" s="1"/>
      <c r="E2003" s="1" t="s">
        <v>7931</v>
      </c>
      <c r="F2003" s="1" t="s">
        <v>7932</v>
      </c>
      <c r="G2003" s="1" t="s">
        <v>7933</v>
      </c>
      <c r="H2003" s="1" t="s">
        <v>7934</v>
      </c>
    </row>
    <row r="2004" spans="1:8">
      <c r="A2004" s="1" t="s">
        <v>7935</v>
      </c>
      <c r="B2004" s="1" t="s">
        <v>402</v>
      </c>
      <c r="C2004" s="1" t="s">
        <v>1586</v>
      </c>
      <c r="D2004" s="1"/>
      <c r="E2004" s="1" t="s">
        <v>7936</v>
      </c>
      <c r="F2004" s="1" t="s">
        <v>7937</v>
      </c>
      <c r="G2004" s="1" t="s">
        <v>1573</v>
      </c>
      <c r="H2004" s="1" t="s">
        <v>1588</v>
      </c>
    </row>
    <row r="2005" spans="1:8">
      <c r="A2005" s="1" t="s">
        <v>7938</v>
      </c>
      <c r="B2005" s="1" t="s">
        <v>7939</v>
      </c>
      <c r="C2005" s="1" t="s">
        <v>10</v>
      </c>
      <c r="D2005" s="1"/>
      <c r="E2005" s="1" t="s">
        <v>7940</v>
      </c>
      <c r="F2005" s="1" t="s">
        <v>7941</v>
      </c>
      <c r="G2005" s="1" t="s">
        <v>7942</v>
      </c>
      <c r="H2005" s="1" t="s">
        <v>310</v>
      </c>
    </row>
    <row r="2006" spans="1:8">
      <c r="A2006" s="1" t="s">
        <v>7943</v>
      </c>
      <c r="B2006" s="1" t="s">
        <v>138</v>
      </c>
      <c r="C2006" s="1" t="s">
        <v>149</v>
      </c>
      <c r="D2006" s="1"/>
      <c r="E2006" s="1" t="s">
        <v>7944</v>
      </c>
      <c r="F2006" s="1" t="s">
        <v>7945</v>
      </c>
      <c r="G2006" s="1" t="s">
        <v>7946</v>
      </c>
      <c r="H2006" s="1" t="s">
        <v>149</v>
      </c>
    </row>
    <row r="2007" spans="1:8">
      <c r="A2007" s="1" t="s">
        <v>7947</v>
      </c>
      <c r="B2007" s="1" t="s">
        <v>45</v>
      </c>
      <c r="C2007" s="1" t="s">
        <v>18</v>
      </c>
      <c r="D2007" s="1"/>
      <c r="E2007" s="1" t="s">
        <v>7948</v>
      </c>
      <c r="F2007" s="1" t="s">
        <v>7949</v>
      </c>
      <c r="G2007" s="1" t="s">
        <v>7950</v>
      </c>
      <c r="H2007" s="1" t="s">
        <v>7951</v>
      </c>
    </row>
    <row r="2008" spans="1:8">
      <c r="A2008" s="1" t="s">
        <v>7952</v>
      </c>
      <c r="B2008" s="1" t="s">
        <v>4719</v>
      </c>
      <c r="C2008" s="1" t="s">
        <v>18</v>
      </c>
      <c r="D2008" s="1"/>
      <c r="E2008" s="1" t="s">
        <v>7953</v>
      </c>
      <c r="F2008" s="1" t="s">
        <v>7954</v>
      </c>
      <c r="G2008" s="1" t="s">
        <v>7955</v>
      </c>
      <c r="H2008" s="1" t="s">
        <v>1472</v>
      </c>
    </row>
    <row r="2009" spans="1:8">
      <c r="A2009" s="1" t="s">
        <v>7956</v>
      </c>
      <c r="B2009" s="1" t="s">
        <v>284</v>
      </c>
      <c r="C2009" s="1" t="s">
        <v>511</v>
      </c>
      <c r="D2009" s="1"/>
      <c r="E2009" s="1" t="s">
        <v>7957</v>
      </c>
      <c r="F2009" s="1" t="s">
        <v>7958</v>
      </c>
      <c r="G2009" s="1" t="s">
        <v>7959</v>
      </c>
      <c r="H2009" s="1" t="s">
        <v>684</v>
      </c>
    </row>
    <row r="2010" spans="1:8">
      <c r="A2010" s="1" t="s">
        <v>7960</v>
      </c>
      <c r="B2010" s="1"/>
      <c r="C2010" s="1" t="s">
        <v>330</v>
      </c>
      <c r="D2010" s="1"/>
      <c r="E2010" s="1" t="s">
        <v>7961</v>
      </c>
      <c r="F2010" s="1" t="s">
        <v>7962</v>
      </c>
      <c r="G2010" s="1" t="s">
        <v>7963</v>
      </c>
      <c r="H2010" s="1" t="s">
        <v>3953</v>
      </c>
    </row>
    <row r="2011" spans="1:8">
      <c r="A2011" s="1" t="s">
        <v>7897</v>
      </c>
      <c r="B2011" s="1" t="s">
        <v>45</v>
      </c>
      <c r="C2011" s="1" t="s">
        <v>10</v>
      </c>
      <c r="D2011" s="1"/>
      <c r="E2011" s="1" t="s">
        <v>7964</v>
      </c>
      <c r="F2011" s="1" t="s">
        <v>7965</v>
      </c>
      <c r="G2011" s="1" t="s">
        <v>7966</v>
      </c>
      <c r="H2011" s="1" t="s">
        <v>305</v>
      </c>
    </row>
    <row r="2012" spans="1:8">
      <c r="A2012" s="1" t="s">
        <v>7967</v>
      </c>
      <c r="B2012" s="1" t="s">
        <v>127</v>
      </c>
      <c r="C2012" s="1" t="s">
        <v>330</v>
      </c>
      <c r="D2012" s="1"/>
      <c r="E2012" s="1" t="s">
        <v>7968</v>
      </c>
      <c r="F2012" s="1" t="s">
        <v>7969</v>
      </c>
      <c r="G2012" s="1" t="s">
        <v>7970</v>
      </c>
      <c r="H2012" s="1" t="s">
        <v>7510</v>
      </c>
    </row>
    <row r="2013" spans="1:8">
      <c r="A2013" s="1" t="s">
        <v>7971</v>
      </c>
      <c r="B2013" s="1" t="s">
        <v>2378</v>
      </c>
      <c r="C2013" s="1" t="s">
        <v>10</v>
      </c>
      <c r="D2013" s="1"/>
      <c r="E2013" s="1" t="s">
        <v>7972</v>
      </c>
      <c r="F2013" s="1" t="s">
        <v>7973</v>
      </c>
      <c r="G2013" s="1" t="s">
        <v>7974</v>
      </c>
      <c r="H2013" s="1" t="s">
        <v>153</v>
      </c>
    </row>
    <row r="2014" spans="1:8">
      <c r="A2014" s="1" t="s">
        <v>7975</v>
      </c>
      <c r="B2014" s="1" t="s">
        <v>110</v>
      </c>
      <c r="C2014" s="1" t="s">
        <v>10</v>
      </c>
      <c r="D2014" s="1"/>
      <c r="E2014" s="1" t="s">
        <v>7976</v>
      </c>
      <c r="F2014" s="1" t="s">
        <v>7977</v>
      </c>
      <c r="G2014" s="1" t="s">
        <v>7978</v>
      </c>
      <c r="H2014" s="1" t="s">
        <v>3694</v>
      </c>
    </row>
    <row r="2015" spans="1:8">
      <c r="A2015" s="1" t="s">
        <v>7979</v>
      </c>
      <c r="B2015" s="1"/>
      <c r="C2015" s="1" t="s">
        <v>52</v>
      </c>
      <c r="D2015" s="1"/>
      <c r="E2015" s="1" t="s">
        <v>7980</v>
      </c>
      <c r="F2015" s="1" t="s">
        <v>7981</v>
      </c>
      <c r="G2015" s="1" t="s">
        <v>7982</v>
      </c>
      <c r="H2015" s="1" t="s">
        <v>52</v>
      </c>
    </row>
    <row r="2016" spans="1:8">
      <c r="A2016" s="1" t="s">
        <v>7094</v>
      </c>
      <c r="B2016" s="1" t="s">
        <v>138</v>
      </c>
      <c r="C2016" s="1" t="s">
        <v>18</v>
      </c>
      <c r="D2016" s="1"/>
      <c r="E2016" s="1" t="s">
        <v>7983</v>
      </c>
      <c r="F2016" s="1" t="s">
        <v>7984</v>
      </c>
      <c r="G2016" s="1" t="s">
        <v>7985</v>
      </c>
      <c r="H2016" s="1" t="s">
        <v>3873</v>
      </c>
    </row>
    <row r="2017" spans="1:8">
      <c r="A2017" s="1" t="s">
        <v>7986</v>
      </c>
      <c r="B2017" s="1" t="s">
        <v>245</v>
      </c>
      <c r="C2017" s="1" t="s">
        <v>18</v>
      </c>
      <c r="D2017" s="1"/>
      <c r="E2017" s="1" t="s">
        <v>7987</v>
      </c>
      <c r="F2017" s="1" t="s">
        <v>7988</v>
      </c>
      <c r="G2017" s="1" t="s">
        <v>7989</v>
      </c>
      <c r="H2017" s="1" t="s">
        <v>1694</v>
      </c>
    </row>
    <row r="2018" spans="1:8">
      <c r="A2018" s="1" t="s">
        <v>7990</v>
      </c>
      <c r="B2018" s="1" t="s">
        <v>316</v>
      </c>
      <c r="C2018" s="1" t="s">
        <v>18</v>
      </c>
      <c r="D2018" s="1"/>
      <c r="E2018" s="1" t="s">
        <v>7991</v>
      </c>
      <c r="F2018" s="1" t="s">
        <v>7992</v>
      </c>
      <c r="G2018" s="1" t="s">
        <v>7993</v>
      </c>
      <c r="H2018" s="1" t="s">
        <v>7994</v>
      </c>
    </row>
    <row r="2019" spans="1:8">
      <c r="A2019" s="1" t="s">
        <v>7995</v>
      </c>
      <c r="B2019" s="1" t="s">
        <v>45</v>
      </c>
      <c r="C2019" s="1" t="s">
        <v>18</v>
      </c>
      <c r="D2019" s="1"/>
      <c r="E2019" s="1" t="s">
        <v>7996</v>
      </c>
      <c r="F2019" s="1" t="s">
        <v>7997</v>
      </c>
      <c r="G2019" s="1" t="s">
        <v>7998</v>
      </c>
      <c r="H2019" s="1" t="s">
        <v>7999</v>
      </c>
    </row>
    <row r="2020" spans="1:8">
      <c r="A2020" s="1" t="s">
        <v>8000</v>
      </c>
      <c r="B2020" s="1" t="s">
        <v>6354</v>
      </c>
      <c r="C2020" s="1" t="s">
        <v>10</v>
      </c>
      <c r="D2020" s="1"/>
      <c r="E2020" s="1" t="s">
        <v>8001</v>
      </c>
      <c r="F2020" s="1" t="s">
        <v>8002</v>
      </c>
      <c r="G2020" s="1" t="s">
        <v>8003</v>
      </c>
      <c r="H2020" s="1" t="s">
        <v>2984</v>
      </c>
    </row>
    <row r="2021" spans="1:8">
      <c r="A2021" s="1" t="s">
        <v>8004</v>
      </c>
      <c r="B2021" s="1" t="s">
        <v>8005</v>
      </c>
      <c r="C2021" s="1" t="s">
        <v>18</v>
      </c>
      <c r="D2021" s="1"/>
      <c r="E2021" s="1" t="s">
        <v>8006</v>
      </c>
      <c r="F2021" s="1" t="s">
        <v>8007</v>
      </c>
      <c r="G2021" s="1" t="s">
        <v>8008</v>
      </c>
      <c r="H2021" s="1" t="s">
        <v>8009</v>
      </c>
    </row>
    <row r="2022" spans="1:8">
      <c r="A2022" s="1" t="s">
        <v>8010</v>
      </c>
      <c r="B2022" s="1" t="s">
        <v>127</v>
      </c>
      <c r="C2022" s="1" t="s">
        <v>10</v>
      </c>
      <c r="D2022" s="1"/>
      <c r="E2022" s="1" t="s">
        <v>8011</v>
      </c>
      <c r="F2022" s="1" t="s">
        <v>8012</v>
      </c>
      <c r="G2022" s="1" t="s">
        <v>8013</v>
      </c>
      <c r="H2022" s="1" t="s">
        <v>1350</v>
      </c>
    </row>
    <row r="2023" spans="1:8">
      <c r="A2023" s="1" t="s">
        <v>8014</v>
      </c>
      <c r="B2023" s="1" t="s">
        <v>45</v>
      </c>
      <c r="C2023" s="1" t="s">
        <v>18</v>
      </c>
      <c r="D2023" s="1"/>
      <c r="E2023" s="1" t="s">
        <v>8015</v>
      </c>
      <c r="F2023" s="1" t="s">
        <v>8016</v>
      </c>
      <c r="G2023" s="1" t="s">
        <v>8017</v>
      </c>
      <c r="H2023" s="1" t="s">
        <v>4965</v>
      </c>
    </row>
    <row r="2024" spans="1:8">
      <c r="A2024" s="1" t="s">
        <v>8018</v>
      </c>
      <c r="B2024" s="1"/>
      <c r="C2024" s="1" t="s">
        <v>18</v>
      </c>
      <c r="D2024" s="1"/>
      <c r="E2024" s="1" t="s">
        <v>8019</v>
      </c>
      <c r="F2024" s="1" t="s">
        <v>8020</v>
      </c>
      <c r="G2024" s="1" t="s">
        <v>8021</v>
      </c>
      <c r="H2024" s="1" t="s">
        <v>8022</v>
      </c>
    </row>
    <row r="2025" spans="1:8">
      <c r="A2025" s="1" t="s">
        <v>8023</v>
      </c>
      <c r="B2025" s="1" t="s">
        <v>8024</v>
      </c>
      <c r="C2025" s="1" t="s">
        <v>10</v>
      </c>
      <c r="D2025" s="1"/>
      <c r="E2025" s="1" t="s">
        <v>8025</v>
      </c>
      <c r="F2025" s="1" t="s">
        <v>8026</v>
      </c>
      <c r="G2025" s="1" t="s">
        <v>8027</v>
      </c>
      <c r="H2025" s="1" t="s">
        <v>10</v>
      </c>
    </row>
    <row r="2026" spans="1:8">
      <c r="A2026" s="1" t="s">
        <v>8028</v>
      </c>
      <c r="B2026" s="1"/>
      <c r="C2026" s="1" t="s">
        <v>10</v>
      </c>
      <c r="D2026" s="1"/>
      <c r="E2026" s="1" t="s">
        <v>8029</v>
      </c>
      <c r="F2026" s="1" t="s">
        <v>8030</v>
      </c>
      <c r="G2026" s="1" t="s">
        <v>8031</v>
      </c>
      <c r="H2026" s="1" t="s">
        <v>305</v>
      </c>
    </row>
    <row r="2027" spans="1:8">
      <c r="A2027" s="1" t="s">
        <v>8032</v>
      </c>
      <c r="B2027" s="1"/>
      <c r="C2027" s="1" t="s">
        <v>10</v>
      </c>
      <c r="D2027" s="1"/>
      <c r="E2027" s="1" t="s">
        <v>8033</v>
      </c>
      <c r="F2027" s="1" t="s">
        <v>8034</v>
      </c>
      <c r="G2027" s="1" t="s">
        <v>8035</v>
      </c>
      <c r="H2027" s="1" t="s">
        <v>2703</v>
      </c>
    </row>
    <row r="2028" spans="1:8">
      <c r="A2028" s="1" t="s">
        <v>8036</v>
      </c>
      <c r="B2028" s="1" t="s">
        <v>138</v>
      </c>
      <c r="C2028" s="1" t="s">
        <v>18</v>
      </c>
      <c r="D2028" s="1"/>
      <c r="E2028" s="1" t="s">
        <v>8037</v>
      </c>
      <c r="F2028" s="1" t="s">
        <v>8038</v>
      </c>
      <c r="G2028" s="1" t="s">
        <v>8039</v>
      </c>
      <c r="H2028" s="1" t="s">
        <v>5506</v>
      </c>
    </row>
    <row r="2029" spans="1:8">
      <c r="A2029" s="1" t="s">
        <v>8040</v>
      </c>
      <c r="B2029" s="1" t="s">
        <v>245</v>
      </c>
      <c r="C2029" s="1" t="s">
        <v>18</v>
      </c>
      <c r="D2029" s="1"/>
      <c r="E2029" s="1" t="s">
        <v>8041</v>
      </c>
      <c r="F2029" s="1" t="s">
        <v>8042</v>
      </c>
      <c r="G2029" s="1" t="s">
        <v>8043</v>
      </c>
      <c r="H2029" s="1" t="s">
        <v>1472</v>
      </c>
    </row>
    <row r="2030" spans="1:8">
      <c r="A2030" s="1" t="s">
        <v>8044</v>
      </c>
      <c r="B2030" s="1"/>
      <c r="C2030" s="1" t="s">
        <v>18</v>
      </c>
      <c r="D2030" s="1"/>
      <c r="E2030" s="1" t="s">
        <v>8045</v>
      </c>
      <c r="F2030" s="1" t="s">
        <v>8046</v>
      </c>
      <c r="G2030" s="1" t="s">
        <v>8047</v>
      </c>
      <c r="H2030" s="1" t="s">
        <v>1472</v>
      </c>
    </row>
    <row r="2031" spans="1:8">
      <c r="A2031" s="1" t="s">
        <v>8048</v>
      </c>
      <c r="B2031" s="1"/>
      <c r="C2031" s="1" t="s">
        <v>18</v>
      </c>
      <c r="D2031" s="1"/>
      <c r="E2031" s="1" t="s">
        <v>8049</v>
      </c>
      <c r="F2031" s="1" t="s">
        <v>8050</v>
      </c>
      <c r="G2031" s="1" t="s">
        <v>8051</v>
      </c>
      <c r="H2031" s="1" t="s">
        <v>8052</v>
      </c>
    </row>
    <row r="2032" spans="1:8">
      <c r="A2032" s="1" t="s">
        <v>8053</v>
      </c>
      <c r="B2032" s="1" t="s">
        <v>8054</v>
      </c>
      <c r="C2032" s="1" t="s">
        <v>18</v>
      </c>
      <c r="D2032" s="1"/>
      <c r="E2032" s="1" t="s">
        <v>8055</v>
      </c>
      <c r="F2032" s="1" t="s">
        <v>8056</v>
      </c>
      <c r="G2032" s="1" t="s">
        <v>8057</v>
      </c>
      <c r="H2032" s="1" t="s">
        <v>8058</v>
      </c>
    </row>
    <row r="2033" spans="1:8">
      <c r="A2033" s="1" t="s">
        <v>8059</v>
      </c>
      <c r="B2033" s="1"/>
      <c r="C2033" s="1" t="s">
        <v>257</v>
      </c>
      <c r="D2033" s="1"/>
      <c r="E2033" s="1" t="s">
        <v>8060</v>
      </c>
      <c r="F2033" s="1" t="s">
        <v>8061</v>
      </c>
      <c r="G2033" s="1" t="s">
        <v>8062</v>
      </c>
      <c r="H2033" s="1" t="s">
        <v>902</v>
      </c>
    </row>
    <row r="2034" spans="1:8">
      <c r="A2034" s="1" t="s">
        <v>8063</v>
      </c>
      <c r="B2034" s="1"/>
      <c r="C2034" s="1" t="s">
        <v>18</v>
      </c>
      <c r="D2034" s="1"/>
      <c r="E2034" s="1" t="s">
        <v>8064</v>
      </c>
      <c r="F2034" s="1" t="s">
        <v>8065</v>
      </c>
      <c r="G2034" s="1"/>
      <c r="H2034" s="1"/>
    </row>
    <row r="2035" spans="1:8">
      <c r="A2035" s="1" t="s">
        <v>8066</v>
      </c>
      <c r="B2035" s="1" t="s">
        <v>138</v>
      </c>
      <c r="C2035" s="1" t="s">
        <v>18</v>
      </c>
      <c r="D2035" s="1"/>
      <c r="E2035" s="1" t="s">
        <v>8067</v>
      </c>
      <c r="F2035" s="1" t="s">
        <v>8068</v>
      </c>
      <c r="G2035" s="1" t="s">
        <v>8069</v>
      </c>
      <c r="H2035" s="1" t="s">
        <v>3095</v>
      </c>
    </row>
    <row r="2036" spans="1:8">
      <c r="A2036" s="1" t="s">
        <v>8070</v>
      </c>
      <c r="B2036" s="1" t="s">
        <v>8071</v>
      </c>
      <c r="C2036" s="1" t="s">
        <v>511</v>
      </c>
      <c r="D2036" s="1"/>
      <c r="E2036" s="1" t="s">
        <v>8072</v>
      </c>
      <c r="F2036" s="1" t="s">
        <v>8073</v>
      </c>
      <c r="G2036" s="1" t="s">
        <v>8074</v>
      </c>
      <c r="H2036" s="1" t="s">
        <v>684</v>
      </c>
    </row>
    <row r="2037" spans="1:8">
      <c r="A2037" s="1" t="s">
        <v>8075</v>
      </c>
      <c r="B2037" s="1"/>
      <c r="C2037" s="1" t="s">
        <v>18</v>
      </c>
      <c r="D2037" s="1"/>
      <c r="E2037" s="1" t="s">
        <v>8076</v>
      </c>
      <c r="F2037" s="1" t="s">
        <v>8077</v>
      </c>
      <c r="G2037" s="1" t="s">
        <v>8078</v>
      </c>
      <c r="H2037" s="1" t="s">
        <v>18</v>
      </c>
    </row>
    <row r="2038" spans="1:8">
      <c r="A2038" s="1" t="s">
        <v>8079</v>
      </c>
      <c r="B2038" s="1" t="s">
        <v>45</v>
      </c>
      <c r="C2038" s="1" t="s">
        <v>18</v>
      </c>
      <c r="D2038" s="1"/>
      <c r="E2038" s="1" t="s">
        <v>8080</v>
      </c>
      <c r="F2038" s="1" t="s">
        <v>8081</v>
      </c>
      <c r="G2038" s="1" t="s">
        <v>8082</v>
      </c>
      <c r="H2038" s="1" t="s">
        <v>8083</v>
      </c>
    </row>
    <row r="2039" spans="1:8">
      <c r="A2039" s="1" t="s">
        <v>8084</v>
      </c>
      <c r="B2039" s="1" t="s">
        <v>245</v>
      </c>
      <c r="C2039" s="1" t="s">
        <v>10</v>
      </c>
      <c r="D2039" s="1"/>
      <c r="E2039" s="1" t="s">
        <v>8085</v>
      </c>
      <c r="F2039" s="1" t="s">
        <v>8086</v>
      </c>
      <c r="G2039" s="1" t="s">
        <v>8087</v>
      </c>
      <c r="H2039" s="1" t="s">
        <v>305</v>
      </c>
    </row>
    <row r="2040" spans="1:8">
      <c r="A2040" s="1" t="s">
        <v>8088</v>
      </c>
      <c r="B2040" s="1" t="s">
        <v>5493</v>
      </c>
      <c r="C2040" s="1" t="s">
        <v>18</v>
      </c>
      <c r="D2040" s="1"/>
      <c r="E2040" s="1" t="s">
        <v>8089</v>
      </c>
      <c r="F2040" s="1" t="s">
        <v>8090</v>
      </c>
      <c r="G2040" s="1" t="s">
        <v>8091</v>
      </c>
      <c r="H2040" s="1" t="s">
        <v>2323</v>
      </c>
    </row>
    <row r="2041" spans="1:8">
      <c r="A2041" s="1" t="s">
        <v>8092</v>
      </c>
      <c r="B2041" s="1" t="s">
        <v>767</v>
      </c>
      <c r="C2041" s="1" t="s">
        <v>18</v>
      </c>
      <c r="D2041" s="1"/>
      <c r="E2041" s="1" t="s">
        <v>8093</v>
      </c>
      <c r="F2041" s="1" t="s">
        <v>8094</v>
      </c>
      <c r="G2041" s="1" t="s">
        <v>8095</v>
      </c>
      <c r="H2041" s="1" t="s">
        <v>18</v>
      </c>
    </row>
    <row r="2042" spans="1:8">
      <c r="A2042" s="1" t="s">
        <v>8096</v>
      </c>
      <c r="B2042" s="1" t="s">
        <v>6813</v>
      </c>
      <c r="C2042" s="1" t="s">
        <v>10</v>
      </c>
      <c r="D2042" s="1"/>
      <c r="E2042" s="1" t="s">
        <v>8097</v>
      </c>
      <c r="F2042" s="1" t="s">
        <v>8098</v>
      </c>
      <c r="G2042" s="1" t="s">
        <v>8099</v>
      </c>
      <c r="H2042" s="1" t="s">
        <v>8100</v>
      </c>
    </row>
    <row r="2043" spans="1:8" ht="30">
      <c r="A2043" s="1" t="s">
        <v>8101</v>
      </c>
      <c r="B2043" s="1" t="s">
        <v>45</v>
      </c>
      <c r="C2043" s="1" t="s">
        <v>18</v>
      </c>
      <c r="D2043" s="1"/>
      <c r="E2043" s="1" t="s">
        <v>8102</v>
      </c>
      <c r="F2043" s="1" t="s">
        <v>8103</v>
      </c>
      <c r="G2043" s="2" t="s">
        <v>8104</v>
      </c>
      <c r="H2043" s="1" t="s">
        <v>8105</v>
      </c>
    </row>
    <row r="2044" spans="1:8">
      <c r="A2044" s="1" t="s">
        <v>8106</v>
      </c>
      <c r="B2044" s="1" t="s">
        <v>402</v>
      </c>
      <c r="C2044" s="1" t="s">
        <v>10</v>
      </c>
      <c r="D2044" s="1"/>
      <c r="E2044" s="1" t="s">
        <v>8107</v>
      </c>
      <c r="F2044" s="1" t="s">
        <v>8108</v>
      </c>
      <c r="G2044" s="1" t="s">
        <v>8109</v>
      </c>
      <c r="H2044" s="1" t="s">
        <v>2368</v>
      </c>
    </row>
    <row r="2045" spans="1:8">
      <c r="A2045" s="1" t="s">
        <v>8110</v>
      </c>
      <c r="B2045" s="1" t="s">
        <v>558</v>
      </c>
      <c r="C2045" s="1" t="s">
        <v>18</v>
      </c>
      <c r="D2045" s="1"/>
      <c r="E2045" s="1" t="s">
        <v>8111</v>
      </c>
      <c r="F2045" s="1" t="s">
        <v>8112</v>
      </c>
      <c r="G2045" s="1" t="s">
        <v>8113</v>
      </c>
      <c r="H2045" s="1" t="s">
        <v>620</v>
      </c>
    </row>
    <row r="2046" spans="1:8">
      <c r="A2046" s="1" t="s">
        <v>8114</v>
      </c>
      <c r="B2046" s="1" t="s">
        <v>686</v>
      </c>
      <c r="C2046" s="1" t="s">
        <v>149</v>
      </c>
      <c r="D2046" s="1"/>
      <c r="E2046" s="1" t="s">
        <v>8115</v>
      </c>
      <c r="F2046" s="1" t="s">
        <v>8116</v>
      </c>
      <c r="G2046" s="1" t="s">
        <v>8117</v>
      </c>
      <c r="H2046" s="1" t="s">
        <v>149</v>
      </c>
    </row>
    <row r="2047" spans="1:8">
      <c r="A2047" s="1" t="s">
        <v>8118</v>
      </c>
      <c r="B2047" s="1"/>
      <c r="C2047" s="1" t="s">
        <v>18</v>
      </c>
      <c r="D2047" s="1"/>
      <c r="E2047" s="1" t="s">
        <v>8119</v>
      </c>
      <c r="F2047" s="1" t="s">
        <v>8120</v>
      </c>
      <c r="G2047" s="1"/>
      <c r="H2047" s="1"/>
    </row>
    <row r="2048" spans="1:8">
      <c r="A2048" s="1" t="s">
        <v>8121</v>
      </c>
      <c r="B2048" s="1" t="s">
        <v>6354</v>
      </c>
      <c r="C2048" s="1" t="s">
        <v>8122</v>
      </c>
      <c r="D2048" s="1"/>
      <c r="E2048" s="1" t="s">
        <v>8123</v>
      </c>
      <c r="F2048" s="1" t="s">
        <v>8124</v>
      </c>
      <c r="G2048" s="1" t="s">
        <v>8125</v>
      </c>
      <c r="H2048" s="1" t="s">
        <v>270</v>
      </c>
    </row>
    <row r="2049" spans="1:8">
      <c r="A2049" s="1" t="s">
        <v>8126</v>
      </c>
      <c r="B2049" s="1" t="s">
        <v>45</v>
      </c>
      <c r="C2049" s="1" t="s">
        <v>18</v>
      </c>
      <c r="D2049" s="1"/>
      <c r="E2049" s="1" t="s">
        <v>8127</v>
      </c>
      <c r="F2049" s="1" t="s">
        <v>8128</v>
      </c>
      <c r="G2049" s="1" t="s">
        <v>8129</v>
      </c>
      <c r="H2049" s="1" t="s">
        <v>333</v>
      </c>
    </row>
    <row r="2050" spans="1:8">
      <c r="A2050" s="1" t="s">
        <v>8130</v>
      </c>
      <c r="B2050" s="1" t="s">
        <v>8131</v>
      </c>
      <c r="C2050" s="1" t="s">
        <v>18</v>
      </c>
      <c r="D2050" s="1"/>
      <c r="E2050" s="1" t="s">
        <v>8132</v>
      </c>
      <c r="F2050" s="1" t="s">
        <v>8133</v>
      </c>
      <c r="G2050" s="1" t="s">
        <v>8134</v>
      </c>
      <c r="H2050" s="1" t="s">
        <v>173</v>
      </c>
    </row>
    <row r="2051" spans="1:8">
      <c r="A2051" s="1" t="s">
        <v>8135</v>
      </c>
      <c r="B2051" s="1" t="s">
        <v>2172</v>
      </c>
      <c r="C2051" s="1" t="s">
        <v>18</v>
      </c>
      <c r="D2051" s="1"/>
      <c r="E2051" s="1" t="s">
        <v>8136</v>
      </c>
      <c r="F2051" s="1" t="s">
        <v>8137</v>
      </c>
      <c r="G2051" s="1" t="s">
        <v>8138</v>
      </c>
      <c r="H2051" s="1" t="s">
        <v>202</v>
      </c>
    </row>
    <row r="2052" spans="1:8">
      <c r="A2052" s="1" t="s">
        <v>8139</v>
      </c>
      <c r="B2052" s="1"/>
      <c r="C2052" s="1" t="s">
        <v>10</v>
      </c>
      <c r="D2052" s="1"/>
      <c r="E2052" s="1" t="s">
        <v>8140</v>
      </c>
      <c r="F2052" s="1" t="s">
        <v>8141</v>
      </c>
      <c r="G2052" s="1" t="s">
        <v>8142</v>
      </c>
      <c r="H2052" s="1" t="s">
        <v>153</v>
      </c>
    </row>
    <row r="2053" spans="1:8">
      <c r="A2053" s="1" t="s">
        <v>8143</v>
      </c>
      <c r="B2053" s="1" t="s">
        <v>180</v>
      </c>
      <c r="C2053" s="1" t="s">
        <v>257</v>
      </c>
      <c r="D2053" s="1"/>
      <c r="E2053" s="1" t="s">
        <v>8144</v>
      </c>
      <c r="F2053" s="1" t="s">
        <v>8145</v>
      </c>
      <c r="G2053" s="1" t="s">
        <v>8146</v>
      </c>
      <c r="H2053" s="1" t="s">
        <v>4858</v>
      </c>
    </row>
    <row r="2054" spans="1:8">
      <c r="A2054" s="1" t="s">
        <v>8147</v>
      </c>
      <c r="B2054" s="1"/>
      <c r="C2054" s="1" t="s">
        <v>18</v>
      </c>
      <c r="D2054" s="1"/>
      <c r="E2054" s="1" t="s">
        <v>8148</v>
      </c>
      <c r="F2054" s="1" t="s">
        <v>8149</v>
      </c>
      <c r="G2054" s="1" t="s">
        <v>8150</v>
      </c>
      <c r="H2054" s="1" t="s">
        <v>1759</v>
      </c>
    </row>
    <row r="2055" spans="1:8">
      <c r="A2055" s="1" t="s">
        <v>8151</v>
      </c>
      <c r="B2055" s="1" t="s">
        <v>8152</v>
      </c>
      <c r="C2055" s="1" t="s">
        <v>149</v>
      </c>
      <c r="D2055" s="1"/>
      <c r="E2055" s="1" t="s">
        <v>8153</v>
      </c>
      <c r="F2055" s="1" t="s">
        <v>8154</v>
      </c>
      <c r="G2055" s="1" t="s">
        <v>1804</v>
      </c>
      <c r="H2055" s="1" t="s">
        <v>310</v>
      </c>
    </row>
    <row r="2056" spans="1:8">
      <c r="A2056" s="1" t="s">
        <v>8155</v>
      </c>
      <c r="B2056" s="1" t="s">
        <v>3974</v>
      </c>
      <c r="C2056" s="1" t="s">
        <v>18</v>
      </c>
      <c r="D2056" s="1"/>
      <c r="E2056" s="1" t="s">
        <v>8156</v>
      </c>
      <c r="F2056" s="1" t="s">
        <v>8157</v>
      </c>
      <c r="G2056" s="1" t="s">
        <v>8158</v>
      </c>
      <c r="H2056" s="1" t="s">
        <v>8159</v>
      </c>
    </row>
    <row r="2057" spans="1:8">
      <c r="A2057" s="1" t="s">
        <v>8160</v>
      </c>
      <c r="B2057" s="1" t="s">
        <v>8161</v>
      </c>
      <c r="C2057" s="1" t="s">
        <v>257</v>
      </c>
      <c r="D2057" s="1"/>
      <c r="E2057" s="1" t="s">
        <v>8162</v>
      </c>
      <c r="F2057" s="1" t="s">
        <v>8163</v>
      </c>
      <c r="G2057" s="1" t="s">
        <v>8164</v>
      </c>
      <c r="H2057" s="1" t="s">
        <v>352</v>
      </c>
    </row>
    <row r="2058" spans="1:8">
      <c r="A2058" s="1" t="s">
        <v>8165</v>
      </c>
      <c r="B2058" s="1" t="s">
        <v>8166</v>
      </c>
      <c r="C2058" s="1" t="s">
        <v>18</v>
      </c>
      <c r="D2058" s="1"/>
      <c r="E2058" s="1" t="s">
        <v>8167</v>
      </c>
      <c r="F2058" s="1" t="s">
        <v>8168</v>
      </c>
      <c r="G2058" s="1" t="s">
        <v>8169</v>
      </c>
      <c r="H2058" s="1" t="s">
        <v>18</v>
      </c>
    </row>
    <row r="2059" spans="1:8">
      <c r="A2059" s="1" t="s">
        <v>8170</v>
      </c>
      <c r="B2059" s="1"/>
      <c r="C2059" s="1" t="s">
        <v>10</v>
      </c>
      <c r="D2059" s="1"/>
      <c r="E2059" s="1" t="s">
        <v>8171</v>
      </c>
      <c r="F2059" s="1" t="s">
        <v>8172</v>
      </c>
      <c r="G2059" s="1" t="s">
        <v>8173</v>
      </c>
      <c r="H2059" s="1" t="s">
        <v>2984</v>
      </c>
    </row>
    <row r="2060" spans="1:8">
      <c r="A2060" s="1" t="s">
        <v>8174</v>
      </c>
      <c r="B2060" s="1" t="s">
        <v>245</v>
      </c>
      <c r="C2060" s="1" t="s">
        <v>18</v>
      </c>
      <c r="D2060" s="1"/>
      <c r="E2060" s="1" t="s">
        <v>8175</v>
      </c>
      <c r="F2060" s="1" t="s">
        <v>8176</v>
      </c>
      <c r="G2060" s="1" t="s">
        <v>8177</v>
      </c>
      <c r="H2060" s="1" t="s">
        <v>8178</v>
      </c>
    </row>
    <row r="2061" spans="1:8">
      <c r="A2061" s="1" t="s">
        <v>8179</v>
      </c>
      <c r="B2061" s="1" t="s">
        <v>169</v>
      </c>
      <c r="C2061" s="1" t="s">
        <v>10</v>
      </c>
      <c r="D2061" s="1"/>
      <c r="E2061" s="1" t="s">
        <v>8180</v>
      </c>
      <c r="F2061" s="1" t="s">
        <v>8181</v>
      </c>
      <c r="G2061" s="1" t="s">
        <v>8182</v>
      </c>
      <c r="H2061" s="1" t="s">
        <v>305</v>
      </c>
    </row>
    <row r="2062" spans="1:8">
      <c r="A2062" s="1" t="s">
        <v>8183</v>
      </c>
      <c r="B2062" s="1" t="s">
        <v>8184</v>
      </c>
      <c r="C2062" s="1" t="s">
        <v>18</v>
      </c>
      <c r="D2062" s="1"/>
      <c r="E2062" s="1" t="s">
        <v>8185</v>
      </c>
      <c r="F2062" s="1" t="s">
        <v>8186</v>
      </c>
      <c r="G2062" s="1" t="s">
        <v>8187</v>
      </c>
      <c r="H2062" s="1" t="s">
        <v>1424</v>
      </c>
    </row>
    <row r="2063" spans="1:8">
      <c r="A2063" s="1" t="s">
        <v>8188</v>
      </c>
      <c r="B2063" s="1" t="s">
        <v>8189</v>
      </c>
      <c r="C2063" s="1" t="s">
        <v>18</v>
      </c>
      <c r="D2063" s="1"/>
      <c r="E2063" s="1" t="s">
        <v>8190</v>
      </c>
      <c r="F2063" s="1" t="s">
        <v>8191</v>
      </c>
      <c r="G2063" s="1" t="s">
        <v>8192</v>
      </c>
      <c r="H2063" s="1" t="s">
        <v>586</v>
      </c>
    </row>
    <row r="2064" spans="1:8">
      <c r="A2064" s="1" t="s">
        <v>1106</v>
      </c>
      <c r="B2064" s="1"/>
      <c r="C2064" s="1" t="s">
        <v>18</v>
      </c>
      <c r="D2064" s="1"/>
      <c r="E2064" s="1" t="s">
        <v>8193</v>
      </c>
      <c r="F2064" s="1" t="s">
        <v>8194</v>
      </c>
      <c r="G2064" s="1" t="s">
        <v>8195</v>
      </c>
      <c r="H2064" s="1" t="s">
        <v>4243</v>
      </c>
    </row>
    <row r="2065" spans="1:8">
      <c r="A2065" s="1" t="s">
        <v>8196</v>
      </c>
      <c r="B2065" s="1"/>
      <c r="C2065" s="1" t="s">
        <v>10</v>
      </c>
      <c r="D2065" s="1"/>
      <c r="E2065" s="1" t="s">
        <v>8197</v>
      </c>
      <c r="F2065" s="1" t="s">
        <v>8198</v>
      </c>
      <c r="G2065" s="1" t="s">
        <v>8199</v>
      </c>
      <c r="H2065" s="1" t="s">
        <v>8200</v>
      </c>
    </row>
    <row r="2066" spans="1:8">
      <c r="A2066" s="1" t="s">
        <v>8201</v>
      </c>
      <c r="B2066" s="1" t="s">
        <v>8202</v>
      </c>
      <c r="C2066" s="1" t="s">
        <v>18</v>
      </c>
      <c r="D2066" s="1"/>
      <c r="E2066" s="1" t="s">
        <v>8203</v>
      </c>
      <c r="F2066" s="1" t="s">
        <v>8204</v>
      </c>
      <c r="G2066" s="1" t="s">
        <v>8205</v>
      </c>
      <c r="H2066" s="1" t="s">
        <v>538</v>
      </c>
    </row>
    <row r="2067" spans="1:8">
      <c r="A2067" s="1" t="s">
        <v>8206</v>
      </c>
      <c r="B2067" s="1"/>
      <c r="C2067" s="1" t="s">
        <v>10</v>
      </c>
      <c r="D2067" s="1"/>
      <c r="E2067" s="1" t="s">
        <v>8207</v>
      </c>
      <c r="F2067" s="1" t="s">
        <v>8208</v>
      </c>
      <c r="G2067" s="1" t="s">
        <v>8209</v>
      </c>
      <c r="H2067" s="1" t="s">
        <v>8210</v>
      </c>
    </row>
    <row r="2068" spans="1:8">
      <c r="A2068" s="1" t="s">
        <v>8211</v>
      </c>
      <c r="B2068" s="1" t="s">
        <v>45</v>
      </c>
      <c r="C2068" s="1" t="s">
        <v>18</v>
      </c>
      <c r="D2068" s="1"/>
      <c r="E2068" s="1" t="s">
        <v>8212</v>
      </c>
      <c r="F2068" s="1" t="s">
        <v>8213</v>
      </c>
      <c r="G2068" s="1" t="s">
        <v>8214</v>
      </c>
      <c r="H2068" s="1" t="s">
        <v>18</v>
      </c>
    </row>
    <row r="2069" spans="1:8">
      <c r="A2069" s="1" t="s">
        <v>8215</v>
      </c>
      <c r="B2069" s="1" t="s">
        <v>194</v>
      </c>
      <c r="C2069" s="1" t="s">
        <v>10</v>
      </c>
      <c r="D2069" s="1"/>
      <c r="E2069" s="1" t="s">
        <v>8216</v>
      </c>
      <c r="F2069" s="1" t="s">
        <v>8217</v>
      </c>
      <c r="G2069" s="1" t="s">
        <v>8218</v>
      </c>
      <c r="H2069" s="1" t="s">
        <v>305</v>
      </c>
    </row>
    <row r="2070" spans="1:8">
      <c r="A2070" s="1" t="s">
        <v>8219</v>
      </c>
      <c r="B2070" s="1" t="s">
        <v>169</v>
      </c>
      <c r="C2070" s="1" t="s">
        <v>10</v>
      </c>
      <c r="D2070" s="1"/>
      <c r="E2070" s="1" t="s">
        <v>8220</v>
      </c>
      <c r="F2070" s="1" t="s">
        <v>8221</v>
      </c>
      <c r="G2070" s="1" t="s">
        <v>8222</v>
      </c>
      <c r="H2070" s="1" t="s">
        <v>8223</v>
      </c>
    </row>
    <row r="2071" spans="1:8">
      <c r="A2071" s="1" t="s">
        <v>8224</v>
      </c>
      <c r="B2071" s="1" t="s">
        <v>8225</v>
      </c>
      <c r="C2071" s="1" t="s">
        <v>10</v>
      </c>
      <c r="D2071" s="1"/>
      <c r="E2071" s="1" t="s">
        <v>8226</v>
      </c>
      <c r="F2071" s="1" t="s">
        <v>8227</v>
      </c>
      <c r="G2071" s="1" t="s">
        <v>8228</v>
      </c>
      <c r="H2071" s="1" t="s">
        <v>10</v>
      </c>
    </row>
    <row r="2072" spans="1:8">
      <c r="A2072" s="1" t="s">
        <v>7897</v>
      </c>
      <c r="B2072" s="1" t="s">
        <v>4829</v>
      </c>
      <c r="C2072" s="1" t="s">
        <v>10</v>
      </c>
      <c r="D2072" s="1"/>
      <c r="E2072" s="1" t="s">
        <v>8229</v>
      </c>
      <c r="F2072" s="1" t="s">
        <v>8230</v>
      </c>
      <c r="G2072" s="1" t="s">
        <v>8231</v>
      </c>
      <c r="H2072" s="1" t="s">
        <v>4863</v>
      </c>
    </row>
    <row r="2073" spans="1:8">
      <c r="A2073" s="1" t="s">
        <v>8232</v>
      </c>
      <c r="B2073" s="1"/>
      <c r="C2073" s="1" t="s">
        <v>18</v>
      </c>
      <c r="D2073" s="1"/>
      <c r="E2073" s="1" t="s">
        <v>8233</v>
      </c>
      <c r="F2073" s="1" t="s">
        <v>8234</v>
      </c>
      <c r="G2073" s="1" t="s">
        <v>8222</v>
      </c>
      <c r="H2073" s="1" t="s">
        <v>1641</v>
      </c>
    </row>
    <row r="2074" spans="1:8" ht="60">
      <c r="A2074" s="1" t="s">
        <v>8235</v>
      </c>
      <c r="B2074" s="1"/>
      <c r="C2074" s="1" t="s">
        <v>18</v>
      </c>
      <c r="D2074" s="1"/>
      <c r="E2074" s="1" t="s">
        <v>8236</v>
      </c>
      <c r="F2074" s="1" t="s">
        <v>8237</v>
      </c>
      <c r="G2074" s="2" t="s">
        <v>8238</v>
      </c>
      <c r="H2074" s="1" t="s">
        <v>1233</v>
      </c>
    </row>
    <row r="2075" spans="1:8">
      <c r="A2075" s="1" t="s">
        <v>8239</v>
      </c>
      <c r="B2075" s="1" t="s">
        <v>402</v>
      </c>
      <c r="C2075" s="1" t="s">
        <v>18</v>
      </c>
      <c r="D2075" s="1"/>
      <c r="E2075" s="1" t="s">
        <v>8240</v>
      </c>
      <c r="F2075" s="1" t="s">
        <v>8241</v>
      </c>
      <c r="G2075" s="1" t="s">
        <v>8242</v>
      </c>
      <c r="H2075" s="1" t="s">
        <v>3095</v>
      </c>
    </row>
    <row r="2076" spans="1:8">
      <c r="A2076" s="1" t="s">
        <v>8243</v>
      </c>
      <c r="B2076" s="1" t="s">
        <v>8244</v>
      </c>
      <c r="C2076" s="1" t="s">
        <v>330</v>
      </c>
      <c r="D2076" s="1"/>
      <c r="E2076" s="1" t="s">
        <v>8245</v>
      </c>
      <c r="F2076" s="1" t="s">
        <v>8246</v>
      </c>
      <c r="G2076" s="1" t="s">
        <v>8247</v>
      </c>
      <c r="H2076" s="1" t="s">
        <v>1913</v>
      </c>
    </row>
    <row r="2077" spans="1:8">
      <c r="A2077" s="1" t="s">
        <v>8248</v>
      </c>
      <c r="B2077" s="1"/>
      <c r="C2077" s="1" t="s">
        <v>18</v>
      </c>
      <c r="D2077" s="1"/>
      <c r="E2077" s="1" t="s">
        <v>8249</v>
      </c>
      <c r="F2077" s="1" t="s">
        <v>8250</v>
      </c>
      <c r="G2077" s="1" t="s">
        <v>8251</v>
      </c>
      <c r="H2077" s="1" t="s">
        <v>1977</v>
      </c>
    </row>
    <row r="2078" spans="1:8">
      <c r="A2078" s="1" t="s">
        <v>8252</v>
      </c>
      <c r="B2078" s="1" t="s">
        <v>169</v>
      </c>
      <c r="C2078" s="1" t="s">
        <v>10</v>
      </c>
      <c r="D2078" s="1"/>
      <c r="E2078" s="1" t="s">
        <v>8253</v>
      </c>
      <c r="F2078" s="1" t="s">
        <v>8254</v>
      </c>
      <c r="G2078" s="1" t="s">
        <v>8255</v>
      </c>
      <c r="H2078" s="1" t="s">
        <v>305</v>
      </c>
    </row>
    <row r="2079" spans="1:8">
      <c r="A2079" s="1" t="s">
        <v>8256</v>
      </c>
      <c r="B2079" s="1" t="s">
        <v>9</v>
      </c>
      <c r="C2079" s="1" t="s">
        <v>18</v>
      </c>
      <c r="D2079" s="1"/>
      <c r="E2079" s="1" t="s">
        <v>8257</v>
      </c>
      <c r="F2079" s="1" t="s">
        <v>8258</v>
      </c>
      <c r="G2079" s="1" t="s">
        <v>8259</v>
      </c>
      <c r="H2079" s="1" t="s">
        <v>18</v>
      </c>
    </row>
    <row r="2080" spans="1:8">
      <c r="A2080" s="1" t="s">
        <v>8260</v>
      </c>
      <c r="B2080" s="1" t="s">
        <v>1731</v>
      </c>
      <c r="C2080" s="1" t="s">
        <v>10</v>
      </c>
      <c r="D2080" s="1"/>
      <c r="E2080" s="1" t="s">
        <v>8261</v>
      </c>
      <c r="F2080" s="1" t="s">
        <v>8262</v>
      </c>
      <c r="G2080" s="1" t="s">
        <v>8263</v>
      </c>
      <c r="H2080" s="1" t="s">
        <v>6072</v>
      </c>
    </row>
    <row r="2081" spans="1:8">
      <c r="A2081" s="1" t="s">
        <v>8264</v>
      </c>
      <c r="B2081" s="1" t="s">
        <v>1344</v>
      </c>
      <c r="C2081" s="1" t="s">
        <v>10</v>
      </c>
      <c r="D2081" s="1"/>
      <c r="E2081" s="1" t="s">
        <v>8265</v>
      </c>
      <c r="F2081" s="1" t="s">
        <v>8266</v>
      </c>
      <c r="G2081" s="1" t="s">
        <v>8267</v>
      </c>
      <c r="H2081" s="1" t="s">
        <v>4863</v>
      </c>
    </row>
    <row r="2082" spans="1:8">
      <c r="A2082" s="1" t="s">
        <v>8268</v>
      </c>
      <c r="B2082" s="1" t="s">
        <v>8269</v>
      </c>
      <c r="C2082" s="1" t="s">
        <v>10</v>
      </c>
      <c r="D2082" s="1"/>
      <c r="E2082" s="1" t="s">
        <v>8270</v>
      </c>
      <c r="F2082" s="1" t="s">
        <v>8271</v>
      </c>
      <c r="G2082" s="1" t="s">
        <v>8272</v>
      </c>
      <c r="H2082" s="1" t="s">
        <v>2416</v>
      </c>
    </row>
    <row r="2083" spans="1:8">
      <c r="A2083" s="1" t="s">
        <v>8273</v>
      </c>
      <c r="B2083" s="1" t="s">
        <v>6436</v>
      </c>
      <c r="C2083" s="1" t="s">
        <v>10</v>
      </c>
      <c r="D2083" s="1"/>
      <c r="E2083" s="1" t="s">
        <v>8274</v>
      </c>
      <c r="F2083" s="1" t="s">
        <v>8275</v>
      </c>
      <c r="G2083" s="1" t="s">
        <v>8276</v>
      </c>
      <c r="H2083" s="1" t="s">
        <v>8277</v>
      </c>
    </row>
    <row r="2084" spans="1:8">
      <c r="A2084" s="1" t="s">
        <v>8278</v>
      </c>
      <c r="B2084" s="1" t="s">
        <v>9</v>
      </c>
      <c r="C2084" s="1" t="s">
        <v>10</v>
      </c>
      <c r="D2084" s="1"/>
      <c r="E2084" s="1" t="s">
        <v>8279</v>
      </c>
      <c r="F2084" s="1" t="s">
        <v>8280</v>
      </c>
      <c r="G2084" s="1" t="s">
        <v>8281</v>
      </c>
      <c r="H2084" s="1" t="s">
        <v>8282</v>
      </c>
    </row>
    <row r="2085" spans="1:8">
      <c r="A2085" s="1" t="s">
        <v>8283</v>
      </c>
      <c r="B2085" s="1" t="s">
        <v>175</v>
      </c>
      <c r="C2085" s="1" t="s">
        <v>10</v>
      </c>
      <c r="D2085" s="1"/>
      <c r="E2085" s="1" t="s">
        <v>8284</v>
      </c>
      <c r="F2085" s="1" t="s">
        <v>8285</v>
      </c>
      <c r="G2085" s="1" t="s">
        <v>8286</v>
      </c>
      <c r="H2085" s="1" t="s">
        <v>6517</v>
      </c>
    </row>
    <row r="2086" spans="1:8">
      <c r="A2086" s="1" t="s">
        <v>8287</v>
      </c>
      <c r="B2086" s="1" t="s">
        <v>169</v>
      </c>
      <c r="C2086" s="1" t="s">
        <v>18</v>
      </c>
      <c r="D2086" s="1"/>
      <c r="E2086" s="1" t="s">
        <v>8288</v>
      </c>
      <c r="F2086" s="1" t="s">
        <v>8289</v>
      </c>
      <c r="G2086" s="1" t="s">
        <v>8290</v>
      </c>
      <c r="H2086" s="1" t="s">
        <v>347</v>
      </c>
    </row>
    <row r="2087" spans="1:8">
      <c r="A2087" s="1" t="s">
        <v>8291</v>
      </c>
      <c r="B2087" s="1" t="s">
        <v>1621</v>
      </c>
      <c r="C2087" s="1" t="s">
        <v>1220</v>
      </c>
      <c r="D2087" s="1"/>
      <c r="E2087" s="1" t="s">
        <v>8292</v>
      </c>
      <c r="F2087" s="1" t="s">
        <v>8293</v>
      </c>
      <c r="G2087" s="1" t="s">
        <v>8294</v>
      </c>
      <c r="H2087" s="1" t="s">
        <v>300</v>
      </c>
    </row>
    <row r="2088" spans="1:8">
      <c r="A2088" s="1" t="s">
        <v>8295</v>
      </c>
      <c r="B2088" s="1" t="s">
        <v>1731</v>
      </c>
      <c r="C2088" s="1" t="s">
        <v>10</v>
      </c>
      <c r="D2088" s="1"/>
      <c r="E2088" s="1" t="s">
        <v>8296</v>
      </c>
      <c r="F2088" s="1" t="s">
        <v>8297</v>
      </c>
      <c r="G2088" s="1" t="s">
        <v>8298</v>
      </c>
      <c r="H2088" s="1" t="s">
        <v>8299</v>
      </c>
    </row>
    <row r="2089" spans="1:8">
      <c r="A2089" s="1" t="s">
        <v>8300</v>
      </c>
      <c r="B2089" s="1" t="s">
        <v>45</v>
      </c>
      <c r="C2089" s="1" t="s">
        <v>18</v>
      </c>
      <c r="D2089" s="1"/>
      <c r="E2089" s="1" t="s">
        <v>8301</v>
      </c>
      <c r="F2089" s="1" t="s">
        <v>8302</v>
      </c>
      <c r="G2089" s="1"/>
      <c r="H2089" s="1"/>
    </row>
    <row r="2090" spans="1:8">
      <c r="A2090" s="1" t="s">
        <v>8303</v>
      </c>
      <c r="B2090" s="1" t="s">
        <v>1726</v>
      </c>
      <c r="C2090" s="1" t="s">
        <v>10</v>
      </c>
      <c r="D2090" s="1"/>
      <c r="E2090" s="1" t="s">
        <v>8304</v>
      </c>
      <c r="F2090" s="1" t="s">
        <v>8305</v>
      </c>
      <c r="G2090" s="1" t="s">
        <v>8306</v>
      </c>
      <c r="H2090" s="1" t="s">
        <v>538</v>
      </c>
    </row>
    <row r="2091" spans="1:8">
      <c r="A2091" s="1" t="s">
        <v>8307</v>
      </c>
      <c r="B2091" s="1" t="s">
        <v>169</v>
      </c>
      <c r="C2091" s="1" t="s">
        <v>149</v>
      </c>
      <c r="D2091" s="1"/>
      <c r="E2091" s="1" t="s">
        <v>8308</v>
      </c>
      <c r="F2091" s="1" t="s">
        <v>8309</v>
      </c>
      <c r="G2091" s="1" t="s">
        <v>8310</v>
      </c>
      <c r="H2091" s="1" t="s">
        <v>149</v>
      </c>
    </row>
    <row r="2092" spans="1:8">
      <c r="A2092" s="1" t="s">
        <v>8311</v>
      </c>
      <c r="B2092" s="1" t="s">
        <v>51</v>
      </c>
      <c r="C2092" s="1" t="s">
        <v>257</v>
      </c>
      <c r="D2092" s="1"/>
      <c r="E2092" s="1" t="s">
        <v>8312</v>
      </c>
      <c r="F2092" s="1" t="s">
        <v>8313</v>
      </c>
      <c r="G2092" s="1" t="s">
        <v>8314</v>
      </c>
      <c r="H2092" s="1" t="s">
        <v>8315</v>
      </c>
    </row>
    <row r="2093" spans="1:8">
      <c r="A2093" s="1" t="s">
        <v>8316</v>
      </c>
      <c r="B2093" s="1" t="s">
        <v>180</v>
      </c>
      <c r="C2093" s="1" t="s">
        <v>18</v>
      </c>
      <c r="D2093" s="1"/>
      <c r="E2093" s="1" t="s">
        <v>8317</v>
      </c>
      <c r="F2093" s="1" t="s">
        <v>8318</v>
      </c>
      <c r="G2093" s="1" t="s">
        <v>8319</v>
      </c>
      <c r="H2093" s="1" t="s">
        <v>4344</v>
      </c>
    </row>
    <row r="2094" spans="1:8">
      <c r="A2094" s="1" t="s">
        <v>8320</v>
      </c>
      <c r="B2094" s="1" t="s">
        <v>826</v>
      </c>
      <c r="C2094" s="1"/>
      <c r="D2094" s="1"/>
      <c r="E2094" s="1" t="s">
        <v>8321</v>
      </c>
      <c r="F2094" s="1" t="s">
        <v>8322</v>
      </c>
      <c r="G2094" s="1" t="s">
        <v>8323</v>
      </c>
      <c r="H2094" s="1" t="s">
        <v>4482</v>
      </c>
    </row>
    <row r="2095" spans="1:8">
      <c r="A2095" s="1" t="s">
        <v>8324</v>
      </c>
      <c r="B2095" s="1" t="s">
        <v>8325</v>
      </c>
      <c r="C2095" s="1" t="s">
        <v>10</v>
      </c>
      <c r="D2095" s="1"/>
      <c r="E2095" s="1" t="s">
        <v>8326</v>
      </c>
      <c r="F2095" s="1" t="s">
        <v>8327</v>
      </c>
      <c r="G2095" s="1" t="s">
        <v>8328</v>
      </c>
      <c r="H2095" s="1" t="s">
        <v>1350</v>
      </c>
    </row>
    <row r="2096" spans="1:8">
      <c r="A2096" s="1" t="s">
        <v>8329</v>
      </c>
      <c r="B2096" s="1" t="s">
        <v>58</v>
      </c>
      <c r="C2096" s="1" t="s">
        <v>10</v>
      </c>
      <c r="D2096" s="1"/>
      <c r="E2096" s="1" t="s">
        <v>8330</v>
      </c>
      <c r="F2096" s="1" t="s">
        <v>8331</v>
      </c>
      <c r="G2096" s="1" t="s">
        <v>8332</v>
      </c>
      <c r="H2096" s="1" t="s">
        <v>8333</v>
      </c>
    </row>
    <row r="2097" spans="1:8">
      <c r="A2097" s="1" t="s">
        <v>8334</v>
      </c>
      <c r="B2097" s="1" t="s">
        <v>359</v>
      </c>
      <c r="C2097" s="1" t="s">
        <v>149</v>
      </c>
      <c r="D2097" s="1"/>
      <c r="E2097" s="1" t="s">
        <v>8335</v>
      </c>
      <c r="F2097" s="1" t="s">
        <v>8336</v>
      </c>
      <c r="G2097" s="1" t="s">
        <v>8337</v>
      </c>
      <c r="H2097" s="1" t="s">
        <v>310</v>
      </c>
    </row>
    <row r="2098" spans="1:8">
      <c r="A2098" s="1" t="s">
        <v>8338</v>
      </c>
      <c r="B2098" s="1" t="s">
        <v>2631</v>
      </c>
      <c r="C2098" s="1" t="s">
        <v>18</v>
      </c>
      <c r="D2098" s="1"/>
      <c r="E2098" s="1" t="s">
        <v>8339</v>
      </c>
      <c r="F2098" s="1" t="s">
        <v>8340</v>
      </c>
      <c r="G2098" s="1" t="s">
        <v>8341</v>
      </c>
      <c r="H2098" s="1" t="s">
        <v>328</v>
      </c>
    </row>
    <row r="2099" spans="1:8">
      <c r="A2099" s="1" t="s">
        <v>8342</v>
      </c>
      <c r="B2099" s="1" t="s">
        <v>1414</v>
      </c>
      <c r="C2099" s="1" t="s">
        <v>10</v>
      </c>
      <c r="D2099" s="1"/>
      <c r="E2099" s="1" t="s">
        <v>8343</v>
      </c>
      <c r="F2099" s="1" t="s">
        <v>8344</v>
      </c>
      <c r="G2099" s="1" t="s">
        <v>8286</v>
      </c>
      <c r="H2099" s="1"/>
    </row>
    <row r="2100" spans="1:8">
      <c r="A2100" s="1" t="s">
        <v>8345</v>
      </c>
      <c r="B2100" s="1" t="s">
        <v>8346</v>
      </c>
      <c r="C2100" s="1" t="s">
        <v>18</v>
      </c>
      <c r="D2100" s="1"/>
      <c r="E2100" s="1" t="s">
        <v>8347</v>
      </c>
      <c r="F2100" s="1" t="s">
        <v>8348</v>
      </c>
      <c r="G2100" s="1" t="s">
        <v>8349</v>
      </c>
      <c r="H2100" s="1" t="s">
        <v>3663</v>
      </c>
    </row>
    <row r="2101" spans="1:8">
      <c r="A2101" s="1" t="s">
        <v>8350</v>
      </c>
      <c r="B2101" s="1" t="s">
        <v>237</v>
      </c>
      <c r="C2101" s="1" t="s">
        <v>10</v>
      </c>
      <c r="D2101" s="1"/>
      <c r="E2101" s="1" t="s">
        <v>8351</v>
      </c>
      <c r="F2101" s="1" t="s">
        <v>8352</v>
      </c>
      <c r="G2101" s="1" t="s">
        <v>8353</v>
      </c>
      <c r="H2101" s="1" t="s">
        <v>10</v>
      </c>
    </row>
    <row r="2102" spans="1:8">
      <c r="A2102" s="1" t="s">
        <v>8354</v>
      </c>
      <c r="B2102" s="1" t="s">
        <v>7427</v>
      </c>
      <c r="C2102" s="1" t="s">
        <v>18</v>
      </c>
      <c r="D2102" s="1"/>
      <c r="E2102" s="1" t="s">
        <v>8355</v>
      </c>
      <c r="F2102" s="1" t="s">
        <v>8356</v>
      </c>
      <c r="G2102" s="1" t="s">
        <v>8357</v>
      </c>
      <c r="H2102" s="1" t="s">
        <v>374</v>
      </c>
    </row>
    <row r="2103" spans="1:8" ht="45">
      <c r="A2103" s="1" t="s">
        <v>8358</v>
      </c>
      <c r="B2103" s="1"/>
      <c r="C2103" s="1" t="s">
        <v>2256</v>
      </c>
      <c r="D2103" s="1"/>
      <c r="E2103" s="1" t="s">
        <v>8359</v>
      </c>
      <c r="F2103" s="1" t="s">
        <v>8360</v>
      </c>
      <c r="G2103" s="2" t="s">
        <v>8361</v>
      </c>
      <c r="H2103" s="1" t="s">
        <v>8362</v>
      </c>
    </row>
    <row r="2104" spans="1:8">
      <c r="A2104" s="1" t="s">
        <v>8363</v>
      </c>
      <c r="B2104" s="1" t="s">
        <v>245</v>
      </c>
      <c r="C2104" s="1" t="s">
        <v>10</v>
      </c>
      <c r="D2104" s="1"/>
      <c r="E2104" s="1" t="s">
        <v>8364</v>
      </c>
      <c r="F2104" s="1" t="s">
        <v>8365</v>
      </c>
      <c r="G2104" s="1" t="s">
        <v>8366</v>
      </c>
      <c r="H2104" s="1" t="s">
        <v>5415</v>
      </c>
    </row>
    <row r="2105" spans="1:8">
      <c r="A2105" s="1" t="s">
        <v>8367</v>
      </c>
      <c r="B2105" s="1" t="s">
        <v>2981</v>
      </c>
      <c r="C2105" s="1" t="s">
        <v>330</v>
      </c>
      <c r="D2105" s="1"/>
      <c r="E2105" s="1" t="s">
        <v>8368</v>
      </c>
      <c r="F2105" s="1" t="s">
        <v>8369</v>
      </c>
      <c r="G2105" s="1" t="s">
        <v>8370</v>
      </c>
      <c r="H2105" s="1" t="s">
        <v>8371</v>
      </c>
    </row>
    <row r="2106" spans="1:8">
      <c r="A2106" s="1" t="s">
        <v>8372</v>
      </c>
      <c r="B2106" s="1" t="s">
        <v>8373</v>
      </c>
      <c r="C2106" s="1"/>
      <c r="D2106" s="1"/>
      <c r="E2106" s="1" t="s">
        <v>8374</v>
      </c>
      <c r="F2106" s="1" t="s">
        <v>8375</v>
      </c>
      <c r="G2106" s="1" t="s">
        <v>8376</v>
      </c>
      <c r="H2106" s="1"/>
    </row>
    <row r="2107" spans="1:8">
      <c r="A2107" s="1" t="s">
        <v>8377</v>
      </c>
      <c r="B2107" s="1" t="s">
        <v>284</v>
      </c>
      <c r="C2107" s="1" t="s">
        <v>18</v>
      </c>
      <c r="D2107" s="1"/>
      <c r="E2107" s="1" t="s">
        <v>8378</v>
      </c>
      <c r="F2107" s="1" t="s">
        <v>8379</v>
      </c>
      <c r="G2107" s="1" t="s">
        <v>8380</v>
      </c>
      <c r="H2107" s="1" t="s">
        <v>8381</v>
      </c>
    </row>
    <row r="2108" spans="1:8">
      <c r="A2108" s="1" t="s">
        <v>425</v>
      </c>
      <c r="B2108" s="1"/>
      <c r="C2108" s="1" t="s">
        <v>18</v>
      </c>
      <c r="D2108" s="1"/>
      <c r="E2108" s="1" t="s">
        <v>8382</v>
      </c>
      <c r="F2108" s="1" t="s">
        <v>8383</v>
      </c>
      <c r="G2108" s="1"/>
      <c r="H2108" s="1"/>
    </row>
    <row r="2109" spans="1:8">
      <c r="A2109" s="1" t="s">
        <v>8384</v>
      </c>
      <c r="B2109" s="1"/>
      <c r="C2109" s="1" t="s">
        <v>18</v>
      </c>
      <c r="D2109" s="1"/>
      <c r="E2109" s="1" t="s">
        <v>8385</v>
      </c>
      <c r="F2109" s="1" t="s">
        <v>8386</v>
      </c>
      <c r="G2109" s="1" t="s">
        <v>8387</v>
      </c>
      <c r="H2109" s="1" t="s">
        <v>300</v>
      </c>
    </row>
    <row r="2110" spans="1:8">
      <c r="A2110" s="1" t="s">
        <v>8388</v>
      </c>
      <c r="B2110" s="1" t="s">
        <v>180</v>
      </c>
      <c r="C2110" s="1" t="s">
        <v>10</v>
      </c>
      <c r="D2110" s="1"/>
      <c r="E2110" s="1" t="s">
        <v>8389</v>
      </c>
      <c r="F2110" s="1" t="s">
        <v>8390</v>
      </c>
      <c r="G2110" s="1" t="s">
        <v>8391</v>
      </c>
      <c r="H2110" s="1" t="s">
        <v>8392</v>
      </c>
    </row>
    <row r="2111" spans="1:8">
      <c r="A2111" s="1" t="s">
        <v>8393</v>
      </c>
      <c r="B2111" s="1" t="s">
        <v>245</v>
      </c>
      <c r="C2111" s="1" t="s">
        <v>18</v>
      </c>
      <c r="D2111" s="1"/>
      <c r="E2111" s="1" t="s">
        <v>8394</v>
      </c>
      <c r="F2111" s="1" t="s">
        <v>8395</v>
      </c>
      <c r="G2111" s="1" t="s">
        <v>8396</v>
      </c>
      <c r="H2111" s="1" t="s">
        <v>8397</v>
      </c>
    </row>
    <row r="2112" spans="1:8">
      <c r="A2112" s="1" t="s">
        <v>8398</v>
      </c>
      <c r="B2112" s="1" t="s">
        <v>45</v>
      </c>
      <c r="C2112" s="1" t="s">
        <v>149</v>
      </c>
      <c r="D2112" s="1"/>
      <c r="E2112" s="1" t="s">
        <v>8399</v>
      </c>
      <c r="F2112" s="1" t="s">
        <v>8400</v>
      </c>
      <c r="G2112" s="1" t="s">
        <v>8401</v>
      </c>
      <c r="H2112" s="1" t="s">
        <v>1443</v>
      </c>
    </row>
    <row r="2113" spans="1:8">
      <c r="A2113" s="1" t="s">
        <v>8402</v>
      </c>
      <c r="B2113" s="1"/>
      <c r="C2113" s="1" t="s">
        <v>10</v>
      </c>
      <c r="D2113" s="1"/>
      <c r="E2113" s="1" t="s">
        <v>8403</v>
      </c>
      <c r="F2113" s="1" t="s">
        <v>8404</v>
      </c>
      <c r="G2113" s="1" t="s">
        <v>8405</v>
      </c>
      <c r="H2113" s="1" t="s">
        <v>2454</v>
      </c>
    </row>
    <row r="2114" spans="1:8">
      <c r="A2114" s="1" t="s">
        <v>8406</v>
      </c>
      <c r="B2114" s="1" t="s">
        <v>2981</v>
      </c>
      <c r="C2114" s="1" t="s">
        <v>18</v>
      </c>
      <c r="D2114" s="1"/>
      <c r="E2114" s="1" t="s">
        <v>8407</v>
      </c>
      <c r="F2114" s="1" t="s">
        <v>8408</v>
      </c>
      <c r="G2114" s="1" t="s">
        <v>8409</v>
      </c>
      <c r="H2114" s="1" t="s">
        <v>5506</v>
      </c>
    </row>
    <row r="2115" spans="1:8">
      <c r="A2115" s="1" t="s">
        <v>8410</v>
      </c>
      <c r="B2115" s="1" t="s">
        <v>17</v>
      </c>
      <c r="C2115" s="1" t="s">
        <v>149</v>
      </c>
      <c r="D2115" s="1"/>
      <c r="E2115" s="1" t="s">
        <v>8411</v>
      </c>
      <c r="F2115" s="1" t="s">
        <v>8412</v>
      </c>
      <c r="G2115" s="1" t="s">
        <v>8413</v>
      </c>
      <c r="H2115" s="1" t="s">
        <v>149</v>
      </c>
    </row>
    <row r="2116" spans="1:8">
      <c r="A2116" s="1" t="s">
        <v>8414</v>
      </c>
      <c r="B2116" s="1"/>
      <c r="C2116" s="1" t="s">
        <v>10</v>
      </c>
      <c r="D2116" s="1"/>
      <c r="E2116" s="1" t="s">
        <v>8415</v>
      </c>
      <c r="F2116" s="1" t="s">
        <v>8416</v>
      </c>
      <c r="G2116" s="1" t="s">
        <v>8417</v>
      </c>
      <c r="H2116" s="1" t="s">
        <v>5621</v>
      </c>
    </row>
    <row r="2117" spans="1:8">
      <c r="A2117" s="1" t="s">
        <v>8418</v>
      </c>
      <c r="B2117" s="1"/>
      <c r="C2117" s="1" t="s">
        <v>18</v>
      </c>
      <c r="D2117" s="1"/>
      <c r="E2117" s="1" t="s">
        <v>8419</v>
      </c>
      <c r="F2117" s="1" t="s">
        <v>8420</v>
      </c>
      <c r="G2117" s="1" t="s">
        <v>8421</v>
      </c>
      <c r="H2117" s="1" t="s">
        <v>319</v>
      </c>
    </row>
    <row r="2118" spans="1:8">
      <c r="A2118" s="1" t="s">
        <v>8422</v>
      </c>
      <c r="B2118" s="1" t="s">
        <v>8423</v>
      </c>
      <c r="C2118" s="1" t="s">
        <v>10</v>
      </c>
      <c r="D2118" s="1"/>
      <c r="E2118" s="1" t="s">
        <v>8424</v>
      </c>
      <c r="F2118" s="1" t="s">
        <v>8425</v>
      </c>
      <c r="G2118" s="1" t="s">
        <v>8426</v>
      </c>
      <c r="H2118" s="1" t="s">
        <v>5238</v>
      </c>
    </row>
    <row r="2119" spans="1:8">
      <c r="A2119" s="1" t="s">
        <v>8427</v>
      </c>
      <c r="B2119" s="1" t="s">
        <v>8428</v>
      </c>
      <c r="C2119" s="1" t="s">
        <v>18</v>
      </c>
      <c r="D2119" s="1"/>
      <c r="E2119" s="1" t="s">
        <v>8429</v>
      </c>
      <c r="F2119" s="1" t="s">
        <v>8430</v>
      </c>
      <c r="G2119" s="1" t="s">
        <v>8431</v>
      </c>
      <c r="H2119" s="1" t="s">
        <v>442</v>
      </c>
    </row>
    <row r="2120" spans="1:8">
      <c r="A2120" s="1" t="s">
        <v>8432</v>
      </c>
      <c r="B2120" s="1" t="s">
        <v>8433</v>
      </c>
      <c r="C2120" s="1" t="s">
        <v>18</v>
      </c>
      <c r="D2120" s="1"/>
      <c r="E2120" s="1" t="s">
        <v>8434</v>
      </c>
      <c r="F2120" s="1" t="s">
        <v>8435</v>
      </c>
      <c r="G2120" s="1" t="s">
        <v>8436</v>
      </c>
      <c r="H2120" s="1" t="s">
        <v>447</v>
      </c>
    </row>
    <row r="2121" spans="1:8">
      <c r="A2121" s="1" t="s">
        <v>8437</v>
      </c>
      <c r="B2121" s="1" t="s">
        <v>31</v>
      </c>
      <c r="C2121" s="1" t="s">
        <v>257</v>
      </c>
      <c r="D2121" s="1"/>
      <c r="E2121" s="1" t="s">
        <v>8438</v>
      </c>
      <c r="F2121" s="1" t="s">
        <v>8439</v>
      </c>
      <c r="G2121" s="1" t="s">
        <v>8440</v>
      </c>
      <c r="H2121" s="1" t="s">
        <v>260</v>
      </c>
    </row>
    <row r="2122" spans="1:8">
      <c r="A2122" s="1" t="s">
        <v>8441</v>
      </c>
      <c r="B2122" s="1" t="s">
        <v>169</v>
      </c>
      <c r="C2122" s="1" t="s">
        <v>10</v>
      </c>
      <c r="D2122" s="1"/>
      <c r="E2122" s="1" t="s">
        <v>8442</v>
      </c>
      <c r="F2122" s="1" t="s">
        <v>8443</v>
      </c>
      <c r="G2122" s="1" t="s">
        <v>8444</v>
      </c>
      <c r="H2122" s="1" t="s">
        <v>7558</v>
      </c>
    </row>
    <row r="2123" spans="1:8">
      <c r="A2123" s="1" t="s">
        <v>8445</v>
      </c>
      <c r="B2123" s="1" t="s">
        <v>180</v>
      </c>
      <c r="C2123" s="1" t="s">
        <v>257</v>
      </c>
      <c r="D2123" s="1"/>
      <c r="E2123" s="1" t="s">
        <v>8446</v>
      </c>
      <c r="F2123" s="1" t="s">
        <v>8447</v>
      </c>
      <c r="G2123" s="1" t="s">
        <v>8448</v>
      </c>
      <c r="H2123" s="1" t="s">
        <v>8449</v>
      </c>
    </row>
    <row r="2124" spans="1:8">
      <c r="A2124" s="1" t="s">
        <v>8450</v>
      </c>
      <c r="B2124" s="1"/>
      <c r="C2124" s="1" t="s">
        <v>18</v>
      </c>
      <c r="D2124" s="1"/>
      <c r="E2124" s="1" t="s">
        <v>8451</v>
      </c>
      <c r="F2124" s="1" t="s">
        <v>8452</v>
      </c>
      <c r="G2124" s="1" t="s">
        <v>8453</v>
      </c>
      <c r="H2124" s="1" t="s">
        <v>374</v>
      </c>
    </row>
    <row r="2125" spans="1:8">
      <c r="A2125" s="1" t="s">
        <v>8454</v>
      </c>
      <c r="B2125" s="1" t="s">
        <v>9</v>
      </c>
      <c r="C2125" s="1" t="s">
        <v>262</v>
      </c>
      <c r="D2125" s="1"/>
      <c r="E2125" s="1" t="s">
        <v>8455</v>
      </c>
      <c r="F2125" s="1" t="s">
        <v>8456</v>
      </c>
      <c r="G2125" s="1" t="s">
        <v>8457</v>
      </c>
      <c r="H2125" s="1" t="s">
        <v>136</v>
      </c>
    </row>
    <row r="2126" spans="1:8">
      <c r="A2126" s="1" t="s">
        <v>8458</v>
      </c>
      <c r="B2126" s="1" t="s">
        <v>237</v>
      </c>
      <c r="C2126" s="1" t="s">
        <v>10</v>
      </c>
      <c r="D2126" s="1"/>
      <c r="E2126" s="1" t="s">
        <v>8459</v>
      </c>
      <c r="F2126" s="1" t="s">
        <v>8460</v>
      </c>
      <c r="G2126" s="1" t="s">
        <v>8461</v>
      </c>
      <c r="H2126" s="1" t="s">
        <v>861</v>
      </c>
    </row>
    <row r="2127" spans="1:8">
      <c r="A2127" s="1" t="s">
        <v>8462</v>
      </c>
      <c r="B2127" s="1" t="s">
        <v>45</v>
      </c>
      <c r="C2127" s="1" t="s">
        <v>18</v>
      </c>
      <c r="D2127" s="1"/>
      <c r="E2127" s="1" t="s">
        <v>8463</v>
      </c>
      <c r="F2127" s="1" t="s">
        <v>8464</v>
      </c>
      <c r="G2127" s="1" t="s">
        <v>8465</v>
      </c>
      <c r="H2127" s="1" t="s">
        <v>620</v>
      </c>
    </row>
    <row r="2128" spans="1:8">
      <c r="A2128" s="1" t="s">
        <v>8466</v>
      </c>
      <c r="B2128" s="1" t="s">
        <v>204</v>
      </c>
      <c r="C2128" s="1" t="s">
        <v>18</v>
      </c>
      <c r="D2128" s="1"/>
      <c r="E2128" s="1" t="s">
        <v>8467</v>
      </c>
      <c r="F2128" s="1" t="s">
        <v>8468</v>
      </c>
      <c r="G2128" s="1" t="s">
        <v>8469</v>
      </c>
      <c r="H2128" s="1" t="s">
        <v>474</v>
      </c>
    </row>
    <row r="2129" spans="1:8">
      <c r="A2129" s="1" t="s">
        <v>8470</v>
      </c>
      <c r="B2129" s="1" t="s">
        <v>397</v>
      </c>
      <c r="C2129" s="1" t="s">
        <v>7743</v>
      </c>
      <c r="D2129" s="1"/>
      <c r="E2129" s="1" t="s">
        <v>8471</v>
      </c>
      <c r="F2129" s="1" t="s">
        <v>8472</v>
      </c>
      <c r="G2129" s="1" t="s">
        <v>8473</v>
      </c>
      <c r="H2129" s="1" t="s">
        <v>8474</v>
      </c>
    </row>
    <row r="2130" spans="1:8">
      <c r="A2130" s="1" t="s">
        <v>8475</v>
      </c>
      <c r="B2130" s="1" t="s">
        <v>1377</v>
      </c>
      <c r="C2130" s="1" t="s">
        <v>2256</v>
      </c>
      <c r="D2130" s="1"/>
      <c r="E2130" s="1" t="s">
        <v>8476</v>
      </c>
      <c r="F2130" s="1" t="s">
        <v>8477</v>
      </c>
      <c r="G2130" s="1" t="s">
        <v>8478</v>
      </c>
      <c r="H2130" s="1" t="s">
        <v>8479</v>
      </c>
    </row>
    <row r="2131" spans="1:8">
      <c r="A2131" s="1" t="s">
        <v>8480</v>
      </c>
      <c r="B2131" s="1" t="s">
        <v>439</v>
      </c>
      <c r="C2131" s="1" t="s">
        <v>18</v>
      </c>
      <c r="D2131" s="1"/>
      <c r="E2131" s="1" t="s">
        <v>8481</v>
      </c>
      <c r="F2131" s="1" t="s">
        <v>8482</v>
      </c>
      <c r="G2131" s="1" t="s">
        <v>8483</v>
      </c>
      <c r="H2131" s="1" t="s">
        <v>202</v>
      </c>
    </row>
    <row r="2132" spans="1:8">
      <c r="A2132" s="1" t="s">
        <v>8484</v>
      </c>
      <c r="B2132" s="1" t="s">
        <v>45</v>
      </c>
      <c r="C2132" s="1" t="s">
        <v>10</v>
      </c>
      <c r="D2132" s="1"/>
      <c r="E2132" s="1" t="s">
        <v>8485</v>
      </c>
      <c r="F2132" s="1" t="s">
        <v>8486</v>
      </c>
      <c r="G2132" s="1" t="s">
        <v>8487</v>
      </c>
      <c r="H2132" s="1" t="s">
        <v>3694</v>
      </c>
    </row>
    <row r="2133" spans="1:8">
      <c r="A2133" s="1" t="s">
        <v>8488</v>
      </c>
      <c r="B2133" s="1"/>
      <c r="C2133" s="1" t="s">
        <v>18</v>
      </c>
      <c r="D2133" s="1"/>
      <c r="E2133" s="1" t="s">
        <v>8489</v>
      </c>
      <c r="F2133" s="1" t="s">
        <v>8490</v>
      </c>
      <c r="G2133" s="1" t="s">
        <v>8491</v>
      </c>
      <c r="H2133" s="1" t="s">
        <v>8492</v>
      </c>
    </row>
    <row r="2134" spans="1:8">
      <c r="A2134" s="1" t="s">
        <v>8493</v>
      </c>
      <c r="B2134" s="1" t="s">
        <v>8494</v>
      </c>
      <c r="C2134" s="1" t="s">
        <v>10</v>
      </c>
      <c r="D2134" s="1"/>
      <c r="E2134" s="1" t="s">
        <v>8495</v>
      </c>
      <c r="F2134" s="1" t="s">
        <v>8496</v>
      </c>
      <c r="G2134" s="1" t="s">
        <v>8497</v>
      </c>
      <c r="H2134" s="1" t="s">
        <v>861</v>
      </c>
    </row>
    <row r="2135" spans="1:8">
      <c r="A2135" s="1" t="s">
        <v>8498</v>
      </c>
      <c r="B2135" s="1"/>
      <c r="C2135" s="1" t="s">
        <v>18</v>
      </c>
      <c r="D2135" s="1"/>
      <c r="E2135" s="1" t="s">
        <v>8499</v>
      </c>
      <c r="F2135" s="1" t="s">
        <v>8500</v>
      </c>
      <c r="G2135" s="1" t="s">
        <v>8501</v>
      </c>
      <c r="H2135" s="1" t="s">
        <v>8502</v>
      </c>
    </row>
    <row r="2136" spans="1:8">
      <c r="A2136" s="1" t="s">
        <v>8503</v>
      </c>
      <c r="B2136" s="1"/>
      <c r="C2136" s="1"/>
      <c r="D2136" s="1"/>
      <c r="E2136" s="1" t="s">
        <v>8504</v>
      </c>
      <c r="F2136" s="1" t="s">
        <v>8505</v>
      </c>
      <c r="G2136" s="1" t="s">
        <v>8506</v>
      </c>
      <c r="H2136" s="1"/>
    </row>
    <row r="2137" spans="1:8">
      <c r="A2137" s="1" t="s">
        <v>8507</v>
      </c>
      <c r="B2137" s="1"/>
      <c r="C2137" s="1" t="s">
        <v>18</v>
      </c>
      <c r="D2137" s="1"/>
      <c r="E2137" s="1" t="s">
        <v>8508</v>
      </c>
      <c r="F2137" s="1" t="s">
        <v>8509</v>
      </c>
      <c r="G2137" s="1" t="s">
        <v>8510</v>
      </c>
      <c r="H2137" s="1" t="s">
        <v>4051</v>
      </c>
    </row>
    <row r="2138" spans="1:8">
      <c r="A2138" s="1" t="s">
        <v>8511</v>
      </c>
      <c r="B2138" s="1" t="s">
        <v>105</v>
      </c>
      <c r="C2138" s="1" t="s">
        <v>18</v>
      </c>
      <c r="D2138" s="1"/>
      <c r="E2138" s="1" t="s">
        <v>8512</v>
      </c>
      <c r="F2138" s="1" t="s">
        <v>8513</v>
      </c>
      <c r="G2138" s="1" t="s">
        <v>8514</v>
      </c>
      <c r="H2138" s="1" t="s">
        <v>7510</v>
      </c>
    </row>
    <row r="2139" spans="1:8">
      <c r="A2139" s="1" t="s">
        <v>8515</v>
      </c>
      <c r="B2139" s="1" t="s">
        <v>169</v>
      </c>
      <c r="C2139" s="1" t="s">
        <v>10</v>
      </c>
      <c r="D2139" s="1"/>
      <c r="E2139" s="1" t="s">
        <v>8516</v>
      </c>
      <c r="F2139" s="1" t="s">
        <v>8517</v>
      </c>
      <c r="G2139" s="1"/>
      <c r="H2139" s="1"/>
    </row>
    <row r="2140" spans="1:8">
      <c r="A2140" s="1" t="s">
        <v>8518</v>
      </c>
      <c r="B2140" s="1" t="s">
        <v>8519</v>
      </c>
      <c r="C2140" s="1" t="s">
        <v>10</v>
      </c>
      <c r="D2140" s="1"/>
      <c r="E2140" s="1" t="s">
        <v>8520</v>
      </c>
      <c r="F2140" s="1" t="s">
        <v>8521</v>
      </c>
      <c r="G2140" s="1" t="s">
        <v>8522</v>
      </c>
      <c r="H2140" s="1" t="s">
        <v>76</v>
      </c>
    </row>
    <row r="2141" spans="1:8">
      <c r="A2141" s="1" t="s">
        <v>8523</v>
      </c>
      <c r="B2141" s="1" t="s">
        <v>8524</v>
      </c>
      <c r="C2141" s="1" t="s">
        <v>18</v>
      </c>
      <c r="D2141" s="1"/>
      <c r="E2141" s="1" t="s">
        <v>8525</v>
      </c>
      <c r="F2141" s="1" t="s">
        <v>8526</v>
      </c>
      <c r="G2141" s="1" t="s">
        <v>8527</v>
      </c>
      <c r="H2141" s="1" t="s">
        <v>4243</v>
      </c>
    </row>
    <row r="2142" spans="1:8">
      <c r="A2142" s="1" t="s">
        <v>8528</v>
      </c>
      <c r="B2142" s="1" t="s">
        <v>558</v>
      </c>
      <c r="C2142" s="1" t="s">
        <v>511</v>
      </c>
      <c r="D2142" s="1"/>
      <c r="E2142" s="1" t="s">
        <v>8529</v>
      </c>
      <c r="F2142" s="1" t="s">
        <v>8530</v>
      </c>
      <c r="G2142" s="1" t="s">
        <v>8531</v>
      </c>
      <c r="H2142" s="1" t="s">
        <v>8532</v>
      </c>
    </row>
    <row r="2143" spans="1:8">
      <c r="A2143" s="1" t="s">
        <v>8533</v>
      </c>
      <c r="B2143" s="1" t="s">
        <v>51</v>
      </c>
      <c r="C2143" s="1" t="s">
        <v>10</v>
      </c>
      <c r="D2143" s="1"/>
      <c r="E2143" s="1" t="s">
        <v>8534</v>
      </c>
      <c r="F2143" s="1" t="s">
        <v>8535</v>
      </c>
      <c r="G2143" s="1" t="s">
        <v>8536</v>
      </c>
      <c r="H2143" s="1" t="s">
        <v>7558</v>
      </c>
    </row>
    <row r="2144" spans="1:8">
      <c r="A2144" s="1" t="s">
        <v>8537</v>
      </c>
      <c r="B2144" s="1" t="s">
        <v>8538</v>
      </c>
      <c r="C2144" s="1" t="s">
        <v>18</v>
      </c>
      <c r="D2144" s="1"/>
      <c r="E2144" s="1" t="s">
        <v>8539</v>
      </c>
      <c r="F2144" s="1" t="s">
        <v>8540</v>
      </c>
      <c r="G2144" s="1" t="s">
        <v>8541</v>
      </c>
      <c r="H2144" s="1" t="s">
        <v>300</v>
      </c>
    </row>
    <row r="2145" spans="1:8">
      <c r="A2145" s="1" t="s">
        <v>8542</v>
      </c>
      <c r="B2145" s="1" t="s">
        <v>2506</v>
      </c>
      <c r="C2145" s="1" t="s">
        <v>18</v>
      </c>
      <c r="D2145" s="1"/>
      <c r="E2145" s="1" t="s">
        <v>8543</v>
      </c>
      <c r="F2145" s="1" t="s">
        <v>8544</v>
      </c>
      <c r="G2145" s="1" t="s">
        <v>8545</v>
      </c>
      <c r="H2145" s="1" t="s">
        <v>629</v>
      </c>
    </row>
    <row r="2146" spans="1:8">
      <c r="A2146" s="1" t="s">
        <v>8546</v>
      </c>
      <c r="B2146" s="1"/>
      <c r="C2146" s="1" t="s">
        <v>18</v>
      </c>
      <c r="D2146" s="1"/>
      <c r="E2146" s="1" t="s">
        <v>8547</v>
      </c>
      <c r="F2146" s="1" t="s">
        <v>8548</v>
      </c>
      <c r="G2146" s="1" t="s">
        <v>8549</v>
      </c>
      <c r="H2146" s="1" t="s">
        <v>8550</v>
      </c>
    </row>
    <row r="2147" spans="1:8">
      <c r="A2147" s="1" t="s">
        <v>8551</v>
      </c>
      <c r="B2147" s="1" t="s">
        <v>105</v>
      </c>
      <c r="C2147" s="1" t="s">
        <v>18</v>
      </c>
      <c r="D2147" s="1"/>
      <c r="E2147" s="1" t="s">
        <v>8552</v>
      </c>
      <c r="F2147" s="1" t="s">
        <v>8553</v>
      </c>
      <c r="G2147" s="1" t="s">
        <v>8554</v>
      </c>
      <c r="H2147" s="1" t="s">
        <v>586</v>
      </c>
    </row>
    <row r="2148" spans="1:8">
      <c r="A2148" s="1" t="s">
        <v>8555</v>
      </c>
      <c r="B2148" s="1" t="s">
        <v>8556</v>
      </c>
      <c r="C2148" s="1" t="s">
        <v>18</v>
      </c>
      <c r="D2148" s="1"/>
      <c r="E2148" s="1" t="s">
        <v>8557</v>
      </c>
      <c r="F2148" s="1" t="s">
        <v>8558</v>
      </c>
      <c r="G2148" s="1" t="s">
        <v>8559</v>
      </c>
      <c r="H2148" s="1" t="s">
        <v>2488</v>
      </c>
    </row>
    <row r="2149" spans="1:8">
      <c r="A2149" s="1" t="s">
        <v>8560</v>
      </c>
      <c r="B2149" s="1" t="s">
        <v>284</v>
      </c>
      <c r="C2149" s="1" t="s">
        <v>511</v>
      </c>
      <c r="D2149" s="1"/>
      <c r="E2149" s="1" t="s">
        <v>8561</v>
      </c>
      <c r="F2149" s="1" t="s">
        <v>8562</v>
      </c>
      <c r="G2149" s="1" t="s">
        <v>8563</v>
      </c>
      <c r="H2149" s="1" t="s">
        <v>910</v>
      </c>
    </row>
    <row r="2150" spans="1:8">
      <c r="A2150" s="1" t="s">
        <v>8564</v>
      </c>
      <c r="B2150" s="1"/>
      <c r="C2150" s="1" t="s">
        <v>257</v>
      </c>
      <c r="D2150" s="1"/>
      <c r="E2150" s="1" t="s">
        <v>8565</v>
      </c>
      <c r="F2150" s="1" t="s">
        <v>8566</v>
      </c>
      <c r="G2150" s="1" t="s">
        <v>8567</v>
      </c>
      <c r="H2150" s="1" t="s">
        <v>902</v>
      </c>
    </row>
    <row r="2151" spans="1:8">
      <c r="A2151" s="1" t="s">
        <v>8568</v>
      </c>
      <c r="B2151" s="1" t="s">
        <v>359</v>
      </c>
      <c r="C2151" s="1" t="s">
        <v>18</v>
      </c>
      <c r="D2151" s="1"/>
      <c r="E2151" s="1" t="s">
        <v>8569</v>
      </c>
      <c r="F2151" s="1" t="s">
        <v>8570</v>
      </c>
      <c r="G2151" s="1" t="s">
        <v>8571</v>
      </c>
      <c r="H2151" s="1" t="s">
        <v>447</v>
      </c>
    </row>
    <row r="2152" spans="1:8">
      <c r="A2152" s="1" t="s">
        <v>8572</v>
      </c>
      <c r="B2152" s="1" t="s">
        <v>690</v>
      </c>
      <c r="C2152" s="1" t="s">
        <v>10</v>
      </c>
      <c r="D2152" s="1"/>
      <c r="E2152" s="1" t="s">
        <v>8573</v>
      </c>
      <c r="F2152" s="1" t="s">
        <v>8574</v>
      </c>
      <c r="G2152" s="1" t="s">
        <v>8575</v>
      </c>
      <c r="H2152" s="1" t="s">
        <v>5415</v>
      </c>
    </row>
    <row r="2153" spans="1:8">
      <c r="A2153" s="1" t="s">
        <v>8576</v>
      </c>
      <c r="B2153" s="1" t="s">
        <v>9</v>
      </c>
      <c r="C2153" s="1" t="s">
        <v>10</v>
      </c>
      <c r="D2153" s="1"/>
      <c r="E2153" s="1" t="s">
        <v>8577</v>
      </c>
      <c r="F2153" s="1" t="s">
        <v>8578</v>
      </c>
      <c r="G2153" s="1" t="s">
        <v>8579</v>
      </c>
      <c r="H2153" s="1" t="s">
        <v>8580</v>
      </c>
    </row>
    <row r="2154" spans="1:8">
      <c r="A2154" s="1" t="s">
        <v>8581</v>
      </c>
      <c r="B2154" s="1"/>
      <c r="C2154" s="1" t="s">
        <v>18</v>
      </c>
      <c r="D2154" s="1"/>
      <c r="E2154" s="1" t="s">
        <v>8582</v>
      </c>
      <c r="F2154" s="1" t="s">
        <v>8583</v>
      </c>
      <c r="G2154" s="1" t="s">
        <v>8584</v>
      </c>
      <c r="H2154" s="1" t="s">
        <v>4571</v>
      </c>
    </row>
    <row r="2155" spans="1:8">
      <c r="A2155" s="1" t="s">
        <v>8585</v>
      </c>
      <c r="B2155" s="1"/>
      <c r="C2155" s="1" t="s">
        <v>18</v>
      </c>
      <c r="D2155" s="1"/>
      <c r="E2155" s="1" t="s">
        <v>8586</v>
      </c>
      <c r="F2155" s="1" t="s">
        <v>8587</v>
      </c>
      <c r="G2155" s="1" t="s">
        <v>8588</v>
      </c>
      <c r="H2155" s="1" t="s">
        <v>8589</v>
      </c>
    </row>
    <row r="2156" spans="1:8">
      <c r="A2156" s="1" t="s">
        <v>8590</v>
      </c>
      <c r="B2156" s="1"/>
      <c r="C2156" s="1" t="s">
        <v>18</v>
      </c>
      <c r="D2156" s="1"/>
      <c r="E2156" s="1" t="s">
        <v>8591</v>
      </c>
      <c r="F2156" s="1" t="s">
        <v>8592</v>
      </c>
      <c r="G2156" s="1" t="s">
        <v>8593</v>
      </c>
      <c r="H2156" s="1" t="s">
        <v>3669</v>
      </c>
    </row>
    <row r="2157" spans="1:8">
      <c r="A2157" s="1" t="s">
        <v>6601</v>
      </c>
      <c r="B2157" s="1"/>
      <c r="C2157" s="1" t="s">
        <v>10</v>
      </c>
      <c r="D2157" s="1"/>
      <c r="E2157" s="1" t="s">
        <v>8594</v>
      </c>
      <c r="F2157" s="1" t="s">
        <v>8595</v>
      </c>
      <c r="G2157" s="1" t="s">
        <v>8596</v>
      </c>
      <c r="H2157" s="1" t="s">
        <v>5044</v>
      </c>
    </row>
    <row r="2158" spans="1:8">
      <c r="A2158" s="1" t="s">
        <v>8597</v>
      </c>
      <c r="B2158" s="1" t="s">
        <v>9</v>
      </c>
      <c r="C2158" s="1" t="s">
        <v>262</v>
      </c>
      <c r="D2158" s="1"/>
      <c r="E2158" s="1" t="s">
        <v>8598</v>
      </c>
      <c r="F2158" s="1" t="s">
        <v>8599</v>
      </c>
      <c r="G2158" s="1" t="s">
        <v>8600</v>
      </c>
      <c r="H2158" s="1" t="s">
        <v>8601</v>
      </c>
    </row>
    <row r="2159" spans="1:8">
      <c r="A2159" s="1" t="s">
        <v>8602</v>
      </c>
      <c r="B2159" s="1" t="s">
        <v>316</v>
      </c>
      <c r="C2159" s="1" t="s">
        <v>18</v>
      </c>
      <c r="D2159" s="1"/>
      <c r="E2159" s="1" t="s">
        <v>8603</v>
      </c>
      <c r="F2159" s="1" t="s">
        <v>8604</v>
      </c>
      <c r="G2159" s="1" t="s">
        <v>8605</v>
      </c>
      <c r="H2159" s="1" t="s">
        <v>8606</v>
      </c>
    </row>
    <row r="2160" spans="1:8">
      <c r="A2160" s="1" t="s">
        <v>8607</v>
      </c>
      <c r="B2160" s="1"/>
      <c r="C2160" s="1" t="s">
        <v>18</v>
      </c>
      <c r="D2160" s="1"/>
      <c r="E2160" s="1" t="s">
        <v>8608</v>
      </c>
      <c r="F2160" s="1" t="s">
        <v>8609</v>
      </c>
      <c r="G2160" s="1" t="s">
        <v>8610</v>
      </c>
      <c r="H2160" s="1" t="s">
        <v>202</v>
      </c>
    </row>
    <row r="2161" spans="1:8">
      <c r="A2161" s="1" t="s">
        <v>8611</v>
      </c>
      <c r="B2161" s="1" t="s">
        <v>1726</v>
      </c>
      <c r="C2161" s="1" t="s">
        <v>18</v>
      </c>
      <c r="D2161" s="1"/>
      <c r="E2161" s="1" t="s">
        <v>8612</v>
      </c>
      <c r="F2161" s="1" t="s">
        <v>8613</v>
      </c>
      <c r="G2161" s="1" t="s">
        <v>8614</v>
      </c>
      <c r="H2161" s="1" t="s">
        <v>8615</v>
      </c>
    </row>
    <row r="2162" spans="1:8">
      <c r="A2162" s="1" t="s">
        <v>8616</v>
      </c>
      <c r="B2162" s="1" t="s">
        <v>8617</v>
      </c>
      <c r="C2162" s="1" t="s">
        <v>18</v>
      </c>
      <c r="D2162" s="1"/>
      <c r="E2162" s="1" t="s">
        <v>8618</v>
      </c>
      <c r="F2162" s="1" t="s">
        <v>8619</v>
      </c>
      <c r="G2162" s="1" t="s">
        <v>8620</v>
      </c>
      <c r="H2162" s="1" t="s">
        <v>4401</v>
      </c>
    </row>
    <row r="2163" spans="1:8">
      <c r="A2163" s="1" t="s">
        <v>8621</v>
      </c>
      <c r="B2163" s="1" t="s">
        <v>117</v>
      </c>
      <c r="C2163" s="1" t="s">
        <v>257</v>
      </c>
      <c r="D2163" s="1"/>
      <c r="E2163" s="1" t="s">
        <v>8622</v>
      </c>
      <c r="F2163" s="1" t="s">
        <v>8623</v>
      </c>
      <c r="G2163" s="1" t="s">
        <v>8624</v>
      </c>
      <c r="H2163" s="1" t="s">
        <v>3726</v>
      </c>
    </row>
    <row r="2164" spans="1:8">
      <c r="A2164" s="1" t="s">
        <v>8625</v>
      </c>
      <c r="B2164" s="1"/>
      <c r="C2164" s="1" t="s">
        <v>18</v>
      </c>
      <c r="D2164" s="1"/>
      <c r="E2164" s="1" t="s">
        <v>8626</v>
      </c>
      <c r="F2164" s="1" t="s">
        <v>8627</v>
      </c>
      <c r="G2164" s="1" t="s">
        <v>8628</v>
      </c>
      <c r="H2164" s="1" t="s">
        <v>43</v>
      </c>
    </row>
    <row r="2165" spans="1:8">
      <c r="A2165" s="1" t="s">
        <v>8629</v>
      </c>
      <c r="B2165" s="1" t="s">
        <v>767</v>
      </c>
      <c r="C2165" s="1" t="s">
        <v>18</v>
      </c>
      <c r="D2165" s="1"/>
      <c r="E2165" s="1" t="s">
        <v>8630</v>
      </c>
      <c r="F2165" s="1" t="s">
        <v>8631</v>
      </c>
      <c r="G2165" s="1" t="s">
        <v>8632</v>
      </c>
      <c r="H2165" s="1" t="s">
        <v>8633</v>
      </c>
    </row>
    <row r="2166" spans="1:8">
      <c r="A2166" s="1" t="s">
        <v>8634</v>
      </c>
      <c r="B2166" s="1" t="s">
        <v>3007</v>
      </c>
      <c r="C2166" s="1" t="s">
        <v>18</v>
      </c>
      <c r="D2166" s="1"/>
      <c r="E2166" s="1" t="s">
        <v>8635</v>
      </c>
      <c r="F2166" s="1" t="s">
        <v>8636</v>
      </c>
      <c r="G2166" s="1" t="s">
        <v>8637</v>
      </c>
      <c r="H2166" s="1" t="s">
        <v>8638</v>
      </c>
    </row>
    <row r="2167" spans="1:8">
      <c r="A2167" s="1" t="s">
        <v>8639</v>
      </c>
      <c r="B2167" s="1" t="s">
        <v>8373</v>
      </c>
      <c r="C2167" s="1" t="s">
        <v>18</v>
      </c>
      <c r="D2167" s="1"/>
      <c r="E2167" s="1" t="s">
        <v>8640</v>
      </c>
      <c r="F2167" s="1" t="s">
        <v>8641</v>
      </c>
      <c r="G2167" s="1" t="s">
        <v>8642</v>
      </c>
      <c r="H2167" s="1" t="s">
        <v>6319</v>
      </c>
    </row>
    <row r="2168" spans="1:8">
      <c r="A2168" s="1" t="s">
        <v>8643</v>
      </c>
      <c r="B2168" s="1"/>
      <c r="C2168" s="1" t="s">
        <v>10</v>
      </c>
      <c r="D2168" s="1"/>
      <c r="E2168" s="1" t="s">
        <v>8644</v>
      </c>
      <c r="F2168" s="1" t="s">
        <v>8645</v>
      </c>
      <c r="G2168" s="1" t="s">
        <v>8646</v>
      </c>
      <c r="H2168" s="1" t="s">
        <v>287</v>
      </c>
    </row>
    <row r="2169" spans="1:8">
      <c r="A2169" s="1" t="s">
        <v>8647</v>
      </c>
      <c r="B2169" s="1" t="s">
        <v>71</v>
      </c>
      <c r="C2169" s="1" t="s">
        <v>10</v>
      </c>
      <c r="D2169" s="1"/>
      <c r="E2169" s="1" t="s">
        <v>8648</v>
      </c>
      <c r="F2169" s="1" t="s">
        <v>8649</v>
      </c>
      <c r="G2169" s="1" t="s">
        <v>8650</v>
      </c>
      <c r="H2169" s="1" t="s">
        <v>8651</v>
      </c>
    </row>
    <row r="2170" spans="1:8">
      <c r="A2170" s="1" t="s">
        <v>8652</v>
      </c>
      <c r="B2170" s="1"/>
      <c r="C2170" s="1"/>
      <c r="D2170" s="1"/>
      <c r="E2170" s="1" t="s">
        <v>128</v>
      </c>
      <c r="F2170" s="1" t="s">
        <v>8653</v>
      </c>
      <c r="G2170" s="1" t="s">
        <v>8654</v>
      </c>
      <c r="H2170" s="1"/>
    </row>
    <row r="2171" spans="1:8">
      <c r="A2171" s="1" t="s">
        <v>8655</v>
      </c>
      <c r="B2171" s="1" t="s">
        <v>58</v>
      </c>
      <c r="C2171" s="1" t="s">
        <v>257</v>
      </c>
      <c r="D2171" s="1"/>
      <c r="E2171" s="1" t="s">
        <v>8656</v>
      </c>
      <c r="F2171" s="1" t="s">
        <v>8657</v>
      </c>
      <c r="G2171" s="1" t="s">
        <v>8658</v>
      </c>
      <c r="H2171" s="1" t="s">
        <v>3281</v>
      </c>
    </row>
    <row r="2172" spans="1:8">
      <c r="A2172" s="1" t="s">
        <v>8659</v>
      </c>
      <c r="B2172" s="1"/>
      <c r="C2172" s="1"/>
      <c r="D2172" s="1"/>
      <c r="E2172" s="1" t="s">
        <v>8660</v>
      </c>
      <c r="F2172" s="1" t="s">
        <v>8661</v>
      </c>
      <c r="G2172" s="1" t="s">
        <v>8662</v>
      </c>
      <c r="H2172" s="1" t="s">
        <v>8178</v>
      </c>
    </row>
    <row r="2173" spans="1:8">
      <c r="A2173" s="1" t="s">
        <v>8663</v>
      </c>
      <c r="B2173" s="1" t="s">
        <v>169</v>
      </c>
      <c r="C2173" s="1" t="s">
        <v>18</v>
      </c>
      <c r="D2173" s="1"/>
      <c r="E2173" s="1" t="s">
        <v>8664</v>
      </c>
      <c r="F2173" s="1" t="s">
        <v>8665</v>
      </c>
      <c r="G2173" s="1" t="s">
        <v>8666</v>
      </c>
      <c r="H2173" s="1" t="s">
        <v>4959</v>
      </c>
    </row>
    <row r="2174" spans="1:8">
      <c r="A2174" s="1" t="s">
        <v>2713</v>
      </c>
      <c r="B2174" s="1" t="s">
        <v>8667</v>
      </c>
      <c r="C2174" s="1" t="s">
        <v>10</v>
      </c>
      <c r="D2174" s="1"/>
      <c r="E2174" s="1" t="s">
        <v>8668</v>
      </c>
      <c r="F2174" s="1" t="s">
        <v>8669</v>
      </c>
      <c r="G2174" s="1" t="s">
        <v>8670</v>
      </c>
      <c r="H2174" s="1" t="s">
        <v>2703</v>
      </c>
    </row>
    <row r="2175" spans="1:8">
      <c r="A2175" s="1" t="s">
        <v>8671</v>
      </c>
      <c r="B2175" s="1"/>
      <c r="C2175" s="1" t="s">
        <v>10</v>
      </c>
      <c r="D2175" s="1"/>
      <c r="E2175" s="1" t="s">
        <v>8672</v>
      </c>
      <c r="F2175" s="1" t="s">
        <v>8673</v>
      </c>
      <c r="G2175" s="1" t="s">
        <v>8674</v>
      </c>
      <c r="H2175" s="1" t="s">
        <v>561</v>
      </c>
    </row>
    <row r="2176" spans="1:8">
      <c r="A2176" s="1" t="s">
        <v>8675</v>
      </c>
      <c r="B2176" s="1"/>
      <c r="C2176" s="1"/>
      <c r="D2176" s="1"/>
      <c r="E2176" s="1" t="s">
        <v>8676</v>
      </c>
      <c r="F2176" s="1" t="s">
        <v>8677</v>
      </c>
      <c r="G2176" s="1" t="s">
        <v>8678</v>
      </c>
      <c r="H2176" s="1" t="s">
        <v>374</v>
      </c>
    </row>
    <row r="2177" spans="1:8">
      <c r="A2177" s="1" t="s">
        <v>8679</v>
      </c>
      <c r="B2177" s="1" t="s">
        <v>284</v>
      </c>
      <c r="C2177" s="1" t="s">
        <v>149</v>
      </c>
      <c r="D2177" s="1"/>
      <c r="E2177" s="1" t="s">
        <v>8680</v>
      </c>
      <c r="F2177" s="1" t="s">
        <v>8681</v>
      </c>
      <c r="G2177" s="1" t="s">
        <v>8682</v>
      </c>
      <c r="H2177" s="1" t="s">
        <v>1125</v>
      </c>
    </row>
    <row r="2178" spans="1:8">
      <c r="A2178" s="1" t="s">
        <v>8683</v>
      </c>
      <c r="B2178" s="1" t="s">
        <v>45</v>
      </c>
      <c r="C2178" s="1" t="s">
        <v>257</v>
      </c>
      <c r="D2178" s="1"/>
      <c r="E2178" s="1" t="s">
        <v>8684</v>
      </c>
      <c r="F2178" s="1" t="s">
        <v>8685</v>
      </c>
      <c r="G2178" s="1" t="s">
        <v>8686</v>
      </c>
      <c r="H2178" s="1" t="s">
        <v>8687</v>
      </c>
    </row>
    <row r="2179" spans="1:8">
      <c r="A2179" s="1" t="s">
        <v>8688</v>
      </c>
      <c r="B2179" s="1" t="s">
        <v>2506</v>
      </c>
      <c r="C2179" s="1" t="s">
        <v>18</v>
      </c>
      <c r="D2179" s="1"/>
      <c r="E2179" s="1" t="s">
        <v>8689</v>
      </c>
      <c r="F2179" s="1" t="s">
        <v>8690</v>
      </c>
      <c r="G2179" s="1" t="s">
        <v>8691</v>
      </c>
      <c r="H2179" s="1" t="s">
        <v>202</v>
      </c>
    </row>
    <row r="2180" spans="1:8">
      <c r="A2180" s="1" t="s">
        <v>8692</v>
      </c>
      <c r="B2180" s="1"/>
      <c r="C2180" s="1" t="s">
        <v>10</v>
      </c>
      <c r="D2180" s="1"/>
      <c r="E2180" s="1" t="s">
        <v>8693</v>
      </c>
      <c r="F2180" s="1" t="s">
        <v>8694</v>
      </c>
      <c r="G2180" s="1" t="s">
        <v>8695</v>
      </c>
      <c r="H2180" s="1" t="s">
        <v>2454</v>
      </c>
    </row>
    <row r="2181" spans="1:8">
      <c r="A2181" s="1" t="s">
        <v>8696</v>
      </c>
      <c r="B2181" s="1" t="s">
        <v>45</v>
      </c>
      <c r="C2181" s="1" t="s">
        <v>18</v>
      </c>
      <c r="D2181" s="1"/>
      <c r="E2181" s="1" t="s">
        <v>8697</v>
      </c>
      <c r="F2181" s="1" t="s">
        <v>8698</v>
      </c>
      <c r="G2181" s="1" t="s">
        <v>8699</v>
      </c>
      <c r="H2181" s="1" t="s">
        <v>319</v>
      </c>
    </row>
    <row r="2182" spans="1:8">
      <c r="A2182" s="1" t="s">
        <v>8700</v>
      </c>
      <c r="B2182" s="1" t="s">
        <v>7810</v>
      </c>
      <c r="C2182" s="1" t="s">
        <v>10</v>
      </c>
      <c r="D2182" s="1"/>
      <c r="E2182" s="1" t="s">
        <v>8701</v>
      </c>
      <c r="F2182" s="1" t="s">
        <v>8702</v>
      </c>
      <c r="G2182" s="1" t="s">
        <v>8703</v>
      </c>
      <c r="H2182" s="1" t="s">
        <v>5868</v>
      </c>
    </row>
    <row r="2183" spans="1:8">
      <c r="A2183" s="1" t="s">
        <v>8704</v>
      </c>
      <c r="B2183" s="1" t="s">
        <v>2815</v>
      </c>
      <c r="C2183" s="1" t="s">
        <v>10</v>
      </c>
      <c r="D2183" s="1"/>
      <c r="E2183" s="1" t="s">
        <v>8705</v>
      </c>
      <c r="F2183" s="1" t="s">
        <v>8706</v>
      </c>
      <c r="G2183" s="1" t="s">
        <v>8707</v>
      </c>
      <c r="H2183" s="1" t="s">
        <v>305</v>
      </c>
    </row>
    <row r="2184" spans="1:8">
      <c r="A2184" s="1" t="s">
        <v>8708</v>
      </c>
      <c r="B2184" s="1" t="s">
        <v>8709</v>
      </c>
      <c r="C2184" s="1" t="s">
        <v>10</v>
      </c>
      <c r="D2184" s="1"/>
      <c r="E2184" s="1" t="s">
        <v>8710</v>
      </c>
      <c r="F2184" s="1" t="s">
        <v>8711</v>
      </c>
      <c r="G2184" s="1" t="s">
        <v>8712</v>
      </c>
      <c r="H2184" s="1" t="s">
        <v>3140</v>
      </c>
    </row>
    <row r="2185" spans="1:8">
      <c r="A2185" s="1" t="s">
        <v>8713</v>
      </c>
      <c r="B2185" s="1" t="s">
        <v>204</v>
      </c>
      <c r="C2185" s="1" t="s">
        <v>18</v>
      </c>
      <c r="D2185" s="1"/>
      <c r="E2185" s="1" t="s">
        <v>8714</v>
      </c>
      <c r="F2185" s="1" t="s">
        <v>8715</v>
      </c>
      <c r="G2185" s="1" t="s">
        <v>8716</v>
      </c>
      <c r="H2185" s="1" t="s">
        <v>629</v>
      </c>
    </row>
    <row r="2186" spans="1:8">
      <c r="A2186" s="1" t="s">
        <v>8717</v>
      </c>
      <c r="B2186" s="1" t="s">
        <v>1122</v>
      </c>
      <c r="C2186" s="1" t="s">
        <v>149</v>
      </c>
      <c r="D2186" s="1"/>
      <c r="E2186" s="1" t="s">
        <v>8718</v>
      </c>
      <c r="F2186" s="1" t="s">
        <v>8719</v>
      </c>
      <c r="G2186" s="1" t="s">
        <v>8720</v>
      </c>
      <c r="H2186" s="1" t="s">
        <v>4907</v>
      </c>
    </row>
    <row r="2187" spans="1:8">
      <c r="A2187" s="1" t="s">
        <v>8721</v>
      </c>
      <c r="B2187" s="1" t="s">
        <v>402</v>
      </c>
      <c r="C2187" s="1" t="s">
        <v>18</v>
      </c>
      <c r="D2187" s="1"/>
      <c r="E2187" s="1" t="s">
        <v>8722</v>
      </c>
      <c r="F2187" s="1" t="s">
        <v>8723</v>
      </c>
      <c r="G2187" s="1" t="s">
        <v>8724</v>
      </c>
      <c r="H2187" s="1" t="s">
        <v>447</v>
      </c>
    </row>
    <row r="2188" spans="1:8">
      <c r="A2188" s="1" t="s">
        <v>8725</v>
      </c>
      <c r="B2188" s="1" t="s">
        <v>8726</v>
      </c>
      <c r="C2188" s="1" t="s">
        <v>262</v>
      </c>
      <c r="D2188" s="1"/>
      <c r="E2188" s="1" t="s">
        <v>8727</v>
      </c>
      <c r="F2188" s="1" t="s">
        <v>8728</v>
      </c>
      <c r="G2188" s="1" t="s">
        <v>8729</v>
      </c>
      <c r="H2188" s="1" t="s">
        <v>928</v>
      </c>
    </row>
    <row r="2189" spans="1:8">
      <c r="A2189" s="1" t="s">
        <v>8730</v>
      </c>
      <c r="B2189" s="1" t="s">
        <v>78</v>
      </c>
      <c r="C2189" s="1"/>
      <c r="D2189" s="1"/>
      <c r="E2189" s="1" t="s">
        <v>8731</v>
      </c>
      <c r="F2189" s="1" t="s">
        <v>8732</v>
      </c>
      <c r="G2189" s="1" t="s">
        <v>8733</v>
      </c>
      <c r="H2189" s="1" t="s">
        <v>2963</v>
      </c>
    </row>
    <row r="2190" spans="1:8">
      <c r="A2190" s="1" t="s">
        <v>8734</v>
      </c>
      <c r="B2190" s="1" t="s">
        <v>194</v>
      </c>
      <c r="C2190" s="1" t="s">
        <v>18</v>
      </c>
      <c r="D2190" s="1"/>
      <c r="E2190" s="1" t="s">
        <v>8735</v>
      </c>
      <c r="F2190" s="1" t="s">
        <v>8736</v>
      </c>
      <c r="G2190" s="1" t="s">
        <v>8737</v>
      </c>
      <c r="H2190" s="1" t="s">
        <v>1024</v>
      </c>
    </row>
    <row r="2191" spans="1:8">
      <c r="A2191" s="1" t="s">
        <v>8738</v>
      </c>
      <c r="B2191" s="1" t="s">
        <v>2788</v>
      </c>
      <c r="C2191" s="1" t="s">
        <v>149</v>
      </c>
      <c r="D2191" s="1"/>
      <c r="E2191" s="1" t="s">
        <v>8739</v>
      </c>
      <c r="F2191" s="1" t="s">
        <v>8740</v>
      </c>
      <c r="G2191" s="1" t="s">
        <v>8729</v>
      </c>
      <c r="H2191" s="1" t="s">
        <v>467</v>
      </c>
    </row>
    <row r="2192" spans="1:8">
      <c r="A2192" s="1" t="s">
        <v>8741</v>
      </c>
      <c r="B2192" s="1" t="s">
        <v>874</v>
      </c>
      <c r="C2192" s="1" t="s">
        <v>10</v>
      </c>
      <c r="D2192" s="1"/>
      <c r="E2192" s="1" t="s">
        <v>8742</v>
      </c>
      <c r="F2192" s="1" t="s">
        <v>8743</v>
      </c>
      <c r="G2192" s="1" t="s">
        <v>8744</v>
      </c>
      <c r="H2192" s="1" t="s">
        <v>1350</v>
      </c>
    </row>
    <row r="2193" spans="1:8">
      <c r="A2193" s="1" t="s">
        <v>8745</v>
      </c>
      <c r="B2193" s="1" t="s">
        <v>402</v>
      </c>
      <c r="C2193" s="1" t="s">
        <v>262</v>
      </c>
      <c r="D2193" s="1"/>
      <c r="E2193" s="1" t="s">
        <v>8746</v>
      </c>
      <c r="F2193" s="1" t="s">
        <v>8747</v>
      </c>
      <c r="G2193" s="1" t="s">
        <v>8748</v>
      </c>
      <c r="H2193" s="1" t="s">
        <v>173</v>
      </c>
    </row>
    <row r="2194" spans="1:8">
      <c r="A2194" s="1" t="s">
        <v>8749</v>
      </c>
      <c r="B2194" s="1" t="s">
        <v>316</v>
      </c>
      <c r="C2194" s="1" t="s">
        <v>149</v>
      </c>
      <c r="D2194" s="1"/>
      <c r="E2194" s="1" t="s">
        <v>8750</v>
      </c>
      <c r="F2194" s="1" t="s">
        <v>8751</v>
      </c>
      <c r="G2194" s="1" t="s">
        <v>8752</v>
      </c>
      <c r="H2194" s="1" t="s">
        <v>149</v>
      </c>
    </row>
    <row r="2195" spans="1:8">
      <c r="A2195" s="1" t="s">
        <v>8753</v>
      </c>
      <c r="B2195" s="1" t="s">
        <v>8754</v>
      </c>
      <c r="C2195" s="1" t="s">
        <v>18</v>
      </c>
      <c r="D2195" s="1"/>
      <c r="E2195" s="1" t="s">
        <v>8755</v>
      </c>
      <c r="F2195" s="1" t="s">
        <v>8756</v>
      </c>
      <c r="G2195" s="1" t="s">
        <v>8757</v>
      </c>
      <c r="H2195" s="1" t="s">
        <v>29</v>
      </c>
    </row>
    <row r="2196" spans="1:8">
      <c r="A2196" s="1" t="s">
        <v>8758</v>
      </c>
      <c r="B2196" s="1"/>
      <c r="C2196" s="1" t="s">
        <v>10</v>
      </c>
      <c r="D2196" s="1"/>
      <c r="E2196" s="1" t="s">
        <v>8759</v>
      </c>
      <c r="F2196" s="1" t="s">
        <v>8760</v>
      </c>
      <c r="G2196" s="1" t="s">
        <v>8761</v>
      </c>
      <c r="H2196" s="1" t="s">
        <v>3572</v>
      </c>
    </row>
    <row r="2197" spans="1:8">
      <c r="A2197" s="1" t="s">
        <v>8762</v>
      </c>
      <c r="B2197" s="1"/>
      <c r="C2197" s="1" t="s">
        <v>330</v>
      </c>
      <c r="D2197" s="1"/>
      <c r="E2197" s="1" t="s">
        <v>8763</v>
      </c>
      <c r="F2197" s="1" t="s">
        <v>8764</v>
      </c>
      <c r="G2197" s="1" t="s">
        <v>8765</v>
      </c>
      <c r="H2197" s="1" t="s">
        <v>616</v>
      </c>
    </row>
    <row r="2198" spans="1:8">
      <c r="A2198" s="1" t="s">
        <v>8766</v>
      </c>
      <c r="B2198" s="1"/>
      <c r="C2198" s="1" t="s">
        <v>18</v>
      </c>
      <c r="D2198" s="1"/>
      <c r="E2198" s="1" t="s">
        <v>8767</v>
      </c>
      <c r="F2198" s="1" t="s">
        <v>8768</v>
      </c>
      <c r="G2198" s="1" t="s">
        <v>8769</v>
      </c>
      <c r="H2198" s="1" t="s">
        <v>928</v>
      </c>
    </row>
    <row r="2199" spans="1:8">
      <c r="A2199" s="1" t="s">
        <v>8770</v>
      </c>
      <c r="B2199" s="1" t="s">
        <v>8771</v>
      </c>
      <c r="C2199" s="1" t="s">
        <v>18</v>
      </c>
      <c r="D2199" s="1"/>
      <c r="E2199" s="1" t="s">
        <v>8772</v>
      </c>
      <c r="F2199" s="1" t="s">
        <v>8773</v>
      </c>
      <c r="G2199" s="1" t="s">
        <v>8774</v>
      </c>
      <c r="H2199" s="1" t="s">
        <v>8775</v>
      </c>
    </row>
    <row r="2200" spans="1:8">
      <c r="A2200" s="1" t="s">
        <v>8776</v>
      </c>
      <c r="B2200" s="1" t="s">
        <v>8777</v>
      </c>
      <c r="C2200" s="1" t="s">
        <v>18</v>
      </c>
      <c r="D2200" s="1"/>
      <c r="E2200" s="1" t="s">
        <v>8778</v>
      </c>
      <c r="F2200" s="1" t="s">
        <v>8779</v>
      </c>
      <c r="G2200" s="1" t="s">
        <v>8780</v>
      </c>
      <c r="H2200" s="1" t="s">
        <v>8781</v>
      </c>
    </row>
    <row r="2201" spans="1:8">
      <c r="A2201" s="1" t="s">
        <v>8782</v>
      </c>
      <c r="B2201" s="1"/>
      <c r="C2201" s="1" t="s">
        <v>18</v>
      </c>
      <c r="D2201" s="1"/>
      <c r="E2201" s="1" t="s">
        <v>8783</v>
      </c>
      <c r="F2201" s="1" t="s">
        <v>8784</v>
      </c>
      <c r="G2201" s="1" t="s">
        <v>8785</v>
      </c>
      <c r="H2201" s="1" t="s">
        <v>319</v>
      </c>
    </row>
    <row r="2202" spans="1:8">
      <c r="A2202" s="1" t="s">
        <v>8786</v>
      </c>
      <c r="B2202" s="1" t="s">
        <v>78</v>
      </c>
      <c r="C2202" s="1" t="s">
        <v>10</v>
      </c>
      <c r="D2202" s="1"/>
      <c r="E2202" s="1" t="s">
        <v>8787</v>
      </c>
      <c r="F2202" s="1" t="s">
        <v>8788</v>
      </c>
      <c r="G2202" s="1" t="s">
        <v>8789</v>
      </c>
      <c r="H2202" s="1" t="s">
        <v>7204</v>
      </c>
    </row>
    <row r="2203" spans="1:8">
      <c r="A2203" s="1" t="s">
        <v>8790</v>
      </c>
      <c r="B2203" s="1" t="s">
        <v>138</v>
      </c>
      <c r="C2203" s="1" t="s">
        <v>149</v>
      </c>
      <c r="D2203" s="1"/>
      <c r="E2203" s="1" t="s">
        <v>8791</v>
      </c>
      <c r="F2203" s="1" t="s">
        <v>8792</v>
      </c>
      <c r="G2203" s="1" t="s">
        <v>8793</v>
      </c>
      <c r="H2203" s="1" t="s">
        <v>149</v>
      </c>
    </row>
    <row r="2204" spans="1:8">
      <c r="A2204" s="1" t="s">
        <v>8794</v>
      </c>
      <c r="B2204" s="1" t="s">
        <v>138</v>
      </c>
      <c r="C2204" s="1" t="s">
        <v>10</v>
      </c>
      <c r="D2204" s="1"/>
      <c r="E2204" s="1" t="s">
        <v>8795</v>
      </c>
      <c r="F2204" s="1" t="s">
        <v>8796</v>
      </c>
      <c r="G2204" s="1" t="s">
        <v>8797</v>
      </c>
      <c r="H2204" s="1" t="s">
        <v>612</v>
      </c>
    </row>
    <row r="2205" spans="1:8">
      <c r="A2205" s="1" t="s">
        <v>8798</v>
      </c>
      <c r="B2205" s="1" t="s">
        <v>3707</v>
      </c>
      <c r="C2205" s="1" t="s">
        <v>10</v>
      </c>
      <c r="D2205" s="1"/>
      <c r="E2205" s="1" t="s">
        <v>8799</v>
      </c>
      <c r="F2205" s="1" t="s">
        <v>8800</v>
      </c>
      <c r="G2205" s="1" t="s">
        <v>8801</v>
      </c>
      <c r="H2205" s="1" t="s">
        <v>8802</v>
      </c>
    </row>
    <row r="2206" spans="1:8">
      <c r="A2206" s="1" t="s">
        <v>8803</v>
      </c>
      <c r="B2206" s="1"/>
      <c r="C2206" s="1" t="s">
        <v>18</v>
      </c>
      <c r="D2206" s="1"/>
      <c r="E2206" s="1" t="s">
        <v>8804</v>
      </c>
      <c r="F2206" s="1" t="s">
        <v>8805</v>
      </c>
      <c r="G2206" s="1" t="s">
        <v>8806</v>
      </c>
      <c r="H2206" s="1" t="s">
        <v>1240</v>
      </c>
    </row>
    <row r="2207" spans="1:8">
      <c r="A2207" s="1" t="s">
        <v>8807</v>
      </c>
      <c r="B2207" s="1" t="s">
        <v>1122</v>
      </c>
      <c r="C2207" s="1" t="s">
        <v>149</v>
      </c>
      <c r="D2207" s="1"/>
      <c r="E2207" s="1" t="s">
        <v>8808</v>
      </c>
      <c r="F2207" s="1" t="s">
        <v>8809</v>
      </c>
      <c r="G2207" s="1"/>
      <c r="H2207" s="1"/>
    </row>
    <row r="2208" spans="1:8">
      <c r="A2208" s="1" t="s">
        <v>8810</v>
      </c>
      <c r="B2208" s="1" t="s">
        <v>341</v>
      </c>
      <c r="C2208" s="1" t="s">
        <v>10</v>
      </c>
      <c r="D2208" s="1"/>
      <c r="E2208" s="1" t="s">
        <v>8811</v>
      </c>
      <c r="F2208" s="1" t="s">
        <v>8812</v>
      </c>
      <c r="G2208" s="1" t="s">
        <v>8813</v>
      </c>
      <c r="H2208" s="1" t="s">
        <v>10</v>
      </c>
    </row>
    <row r="2209" spans="1:8">
      <c r="A2209" s="1" t="s">
        <v>8814</v>
      </c>
      <c r="B2209" s="1" t="s">
        <v>5798</v>
      </c>
      <c r="C2209" s="1" t="s">
        <v>10</v>
      </c>
      <c r="D2209" s="1"/>
      <c r="E2209" s="1" t="s">
        <v>8815</v>
      </c>
      <c r="F2209" s="1" t="s">
        <v>8816</v>
      </c>
      <c r="G2209" s="1" t="s">
        <v>8817</v>
      </c>
      <c r="H2209" s="1" t="s">
        <v>153</v>
      </c>
    </row>
    <row r="2210" spans="1:8">
      <c r="A2210" s="1" t="s">
        <v>8818</v>
      </c>
      <c r="B2210" s="1"/>
      <c r="C2210" s="1"/>
      <c r="D2210" s="1"/>
      <c r="E2210" s="1" t="s">
        <v>8819</v>
      </c>
      <c r="F2210" s="1" t="s">
        <v>8820</v>
      </c>
      <c r="G2210" s="1" t="s">
        <v>8821</v>
      </c>
      <c r="H2210" s="1" t="s">
        <v>374</v>
      </c>
    </row>
    <row r="2211" spans="1:8">
      <c r="A2211" s="1" t="s">
        <v>8822</v>
      </c>
      <c r="B2211" s="1" t="s">
        <v>138</v>
      </c>
      <c r="C2211" s="1" t="s">
        <v>10</v>
      </c>
      <c r="D2211" s="1"/>
      <c r="E2211" s="1" t="s">
        <v>8823</v>
      </c>
      <c r="F2211" s="1" t="s">
        <v>8824</v>
      </c>
      <c r="G2211" s="1" t="s">
        <v>8825</v>
      </c>
      <c r="H2211" s="1" t="s">
        <v>1210</v>
      </c>
    </row>
    <row r="2212" spans="1:8">
      <c r="A2212" s="1" t="s">
        <v>8826</v>
      </c>
      <c r="B2212" s="1" t="s">
        <v>148</v>
      </c>
      <c r="C2212" s="1" t="s">
        <v>18</v>
      </c>
      <c r="D2212" s="1"/>
      <c r="E2212" s="1" t="s">
        <v>8827</v>
      </c>
      <c r="F2212" s="1" t="s">
        <v>8828</v>
      </c>
      <c r="G2212" s="1" t="s">
        <v>8829</v>
      </c>
      <c r="H2212" s="1" t="s">
        <v>424</v>
      </c>
    </row>
    <row r="2213" spans="1:8">
      <c r="A2213" s="1" t="s">
        <v>8830</v>
      </c>
      <c r="B2213" s="1" t="s">
        <v>8831</v>
      </c>
      <c r="C2213" s="1" t="s">
        <v>18</v>
      </c>
      <c r="D2213" s="1"/>
      <c r="E2213" s="1" t="s">
        <v>8832</v>
      </c>
      <c r="F2213" s="1" t="s">
        <v>8833</v>
      </c>
      <c r="G2213" s="1" t="s">
        <v>8834</v>
      </c>
      <c r="H2213" s="1" t="s">
        <v>8835</v>
      </c>
    </row>
    <row r="2214" spans="1:8">
      <c r="A2214" s="1" t="s">
        <v>8836</v>
      </c>
      <c r="B2214" s="1"/>
      <c r="C2214" s="1" t="s">
        <v>18</v>
      </c>
      <c r="D2214" s="1"/>
      <c r="E2214" s="1" t="s">
        <v>8837</v>
      </c>
      <c r="F2214" s="1" t="s">
        <v>8838</v>
      </c>
      <c r="G2214" s="1" t="s">
        <v>8839</v>
      </c>
      <c r="H2214" s="1" t="s">
        <v>390</v>
      </c>
    </row>
    <row r="2215" spans="1:8">
      <c r="A2215" s="1" t="s">
        <v>8840</v>
      </c>
      <c r="B2215" s="1" t="s">
        <v>8841</v>
      </c>
      <c r="C2215" s="1" t="s">
        <v>262</v>
      </c>
      <c r="D2215" s="1"/>
      <c r="E2215" s="1" t="s">
        <v>8842</v>
      </c>
      <c r="F2215" s="1" t="s">
        <v>8843</v>
      </c>
      <c r="G2215" s="1" t="s">
        <v>8844</v>
      </c>
      <c r="H2215" s="1" t="s">
        <v>265</v>
      </c>
    </row>
    <row r="2216" spans="1:8">
      <c r="A2216" s="1" t="s">
        <v>8845</v>
      </c>
      <c r="B2216" s="1" t="s">
        <v>9</v>
      </c>
      <c r="C2216" s="1" t="s">
        <v>257</v>
      </c>
      <c r="D2216" s="1"/>
      <c r="E2216" s="1" t="s">
        <v>8846</v>
      </c>
      <c r="F2216" s="1" t="s">
        <v>8847</v>
      </c>
      <c r="G2216" s="1" t="s">
        <v>8848</v>
      </c>
      <c r="H2216" s="1" t="s">
        <v>260</v>
      </c>
    </row>
    <row r="2217" spans="1:8">
      <c r="A2217" s="1" t="s">
        <v>8849</v>
      </c>
      <c r="B2217" s="1" t="s">
        <v>8850</v>
      </c>
      <c r="C2217" s="1" t="s">
        <v>18</v>
      </c>
      <c r="D2217" s="1"/>
      <c r="E2217" s="1" t="s">
        <v>8851</v>
      </c>
      <c r="F2217" s="1" t="s">
        <v>8852</v>
      </c>
      <c r="G2217" s="1" t="s">
        <v>8853</v>
      </c>
      <c r="H2217" s="1" t="s">
        <v>18</v>
      </c>
    </row>
    <row r="2218" spans="1:8">
      <c r="A2218" s="1" t="s">
        <v>8854</v>
      </c>
      <c r="B2218" s="1" t="s">
        <v>204</v>
      </c>
      <c r="C2218" s="1" t="s">
        <v>18</v>
      </c>
      <c r="D2218" s="1"/>
      <c r="E2218" s="1" t="s">
        <v>8855</v>
      </c>
      <c r="F2218" s="1" t="s">
        <v>8856</v>
      </c>
      <c r="G2218" s="1" t="s">
        <v>8857</v>
      </c>
      <c r="H2218" s="1" t="s">
        <v>528</v>
      </c>
    </row>
    <row r="2219" spans="1:8">
      <c r="A2219" s="1" t="s">
        <v>8858</v>
      </c>
      <c r="B2219" s="1" t="s">
        <v>284</v>
      </c>
      <c r="C2219" s="1" t="s">
        <v>18</v>
      </c>
      <c r="D2219" s="1"/>
      <c r="E2219" s="1" t="s">
        <v>8859</v>
      </c>
      <c r="F2219" s="1" t="s">
        <v>8860</v>
      </c>
      <c r="G2219" s="1" t="s">
        <v>8861</v>
      </c>
      <c r="H2219" s="1" t="s">
        <v>319</v>
      </c>
    </row>
    <row r="2220" spans="1:8">
      <c r="A2220" s="1" t="s">
        <v>8862</v>
      </c>
      <c r="B2220" s="1" t="s">
        <v>208</v>
      </c>
      <c r="C2220" s="1" t="s">
        <v>10</v>
      </c>
      <c r="D2220" s="1"/>
      <c r="E2220" s="1" t="s">
        <v>8863</v>
      </c>
      <c r="F2220" s="1" t="s">
        <v>8864</v>
      </c>
      <c r="G2220" s="1" t="s">
        <v>8865</v>
      </c>
      <c r="H2220" s="1" t="s">
        <v>2717</v>
      </c>
    </row>
    <row r="2221" spans="1:8">
      <c r="A2221" s="1" t="s">
        <v>8866</v>
      </c>
      <c r="B2221" s="1" t="s">
        <v>8867</v>
      </c>
      <c r="C2221" s="1" t="s">
        <v>10</v>
      </c>
      <c r="D2221" s="1"/>
      <c r="E2221" s="1" t="s">
        <v>8868</v>
      </c>
      <c r="F2221" s="1" t="s">
        <v>8869</v>
      </c>
      <c r="G2221" s="1" t="s">
        <v>8870</v>
      </c>
      <c r="H2221" s="1" t="s">
        <v>2984</v>
      </c>
    </row>
    <row r="2222" spans="1:8">
      <c r="A2222" s="1" t="s">
        <v>8871</v>
      </c>
      <c r="B2222" s="1" t="s">
        <v>8872</v>
      </c>
      <c r="C2222" s="1" t="s">
        <v>10</v>
      </c>
      <c r="D2222" s="1"/>
      <c r="E2222" s="1" t="s">
        <v>8873</v>
      </c>
      <c r="F2222" s="1" t="s">
        <v>8874</v>
      </c>
      <c r="G2222" s="1" t="s">
        <v>8875</v>
      </c>
      <c r="H2222" s="1" t="s">
        <v>1896</v>
      </c>
    </row>
    <row r="2223" spans="1:8">
      <c r="A2223" s="1" t="s">
        <v>8876</v>
      </c>
      <c r="B2223" s="1" t="s">
        <v>117</v>
      </c>
      <c r="C2223" s="1" t="s">
        <v>18</v>
      </c>
      <c r="D2223" s="1"/>
      <c r="E2223" s="1" t="s">
        <v>8877</v>
      </c>
      <c r="F2223" s="1" t="s">
        <v>8878</v>
      </c>
      <c r="G2223" s="1" t="s">
        <v>8879</v>
      </c>
      <c r="H2223" s="1" t="s">
        <v>528</v>
      </c>
    </row>
    <row r="2224" spans="1:8">
      <c r="A2224" s="1" t="s">
        <v>8880</v>
      </c>
      <c r="B2224" s="1" t="s">
        <v>169</v>
      </c>
      <c r="C2224" s="1" t="s">
        <v>257</v>
      </c>
      <c r="D2224" s="1"/>
      <c r="E2224" s="1" t="s">
        <v>8881</v>
      </c>
      <c r="F2224" s="1" t="s">
        <v>8882</v>
      </c>
      <c r="G2224" s="1" t="s">
        <v>8883</v>
      </c>
      <c r="H2224" s="1" t="s">
        <v>1371</v>
      </c>
    </row>
    <row r="2225" spans="1:8">
      <c r="A2225" s="1" t="s">
        <v>8884</v>
      </c>
      <c r="B2225" s="1" t="s">
        <v>8885</v>
      </c>
      <c r="C2225" s="1" t="s">
        <v>18</v>
      </c>
      <c r="D2225" s="1"/>
      <c r="E2225" s="1" t="s">
        <v>8886</v>
      </c>
      <c r="F2225" s="1" t="s">
        <v>8887</v>
      </c>
      <c r="G2225" s="1" t="s">
        <v>8888</v>
      </c>
      <c r="H2225" s="1" t="s">
        <v>1240</v>
      </c>
    </row>
    <row r="2226" spans="1:8">
      <c r="A2226" s="1" t="s">
        <v>8889</v>
      </c>
      <c r="B2226" s="1" t="s">
        <v>45</v>
      </c>
      <c r="C2226" s="1" t="s">
        <v>18</v>
      </c>
      <c r="D2226" s="1"/>
      <c r="E2226" s="1" t="s">
        <v>8890</v>
      </c>
      <c r="F2226" s="1" t="s">
        <v>8891</v>
      </c>
      <c r="G2226" s="1" t="s">
        <v>8892</v>
      </c>
      <c r="H2226" s="1" t="s">
        <v>390</v>
      </c>
    </row>
    <row r="2227" spans="1:8">
      <c r="A2227" s="1" t="s">
        <v>8893</v>
      </c>
      <c r="B2227" s="1" t="s">
        <v>71</v>
      </c>
      <c r="C2227" s="1" t="s">
        <v>1220</v>
      </c>
      <c r="D2227" s="1"/>
      <c r="E2227" s="1" t="s">
        <v>8894</v>
      </c>
      <c r="F2227" s="1" t="s">
        <v>8895</v>
      </c>
      <c r="G2227" s="1" t="s">
        <v>8896</v>
      </c>
      <c r="H2227" s="1" t="s">
        <v>620</v>
      </c>
    </row>
    <row r="2228" spans="1:8">
      <c r="A2228" s="1" t="s">
        <v>8897</v>
      </c>
      <c r="B2228" s="1" t="s">
        <v>58</v>
      </c>
      <c r="C2228" s="1" t="s">
        <v>10</v>
      </c>
      <c r="D2228" s="1"/>
      <c r="E2228" s="1" t="s">
        <v>8898</v>
      </c>
      <c r="F2228" s="1" t="s">
        <v>8899</v>
      </c>
      <c r="G2228" s="1" t="s">
        <v>8900</v>
      </c>
      <c r="H2228" s="1" t="s">
        <v>3363</v>
      </c>
    </row>
    <row r="2229" spans="1:8">
      <c r="A2229" s="1" t="s">
        <v>8901</v>
      </c>
      <c r="B2229" s="1" t="s">
        <v>284</v>
      </c>
      <c r="C2229" s="1" t="s">
        <v>149</v>
      </c>
      <c r="D2229" s="1"/>
      <c r="E2229" s="1" t="s">
        <v>8902</v>
      </c>
      <c r="F2229" s="1" t="s">
        <v>8903</v>
      </c>
      <c r="G2229" s="1" t="s">
        <v>8904</v>
      </c>
      <c r="H2229" s="1" t="s">
        <v>8905</v>
      </c>
    </row>
    <row r="2230" spans="1:8">
      <c r="A2230" s="1" t="s">
        <v>8906</v>
      </c>
      <c r="B2230" s="1" t="s">
        <v>7173</v>
      </c>
      <c r="C2230" s="1" t="s">
        <v>511</v>
      </c>
      <c r="D2230" s="1"/>
      <c r="E2230" s="1" t="s">
        <v>8907</v>
      </c>
      <c r="F2230" s="1" t="s">
        <v>8908</v>
      </c>
      <c r="G2230" s="1" t="s">
        <v>8909</v>
      </c>
      <c r="H2230" s="1" t="s">
        <v>8910</v>
      </c>
    </row>
    <row r="2231" spans="1:8">
      <c r="A2231" s="1" t="s">
        <v>4687</v>
      </c>
      <c r="B2231" s="1" t="s">
        <v>8911</v>
      </c>
      <c r="C2231" s="1" t="s">
        <v>18</v>
      </c>
      <c r="D2231" s="1"/>
      <c r="E2231" s="1" t="s">
        <v>8912</v>
      </c>
      <c r="F2231" s="1" t="s">
        <v>8913</v>
      </c>
      <c r="G2231" s="1" t="s">
        <v>8914</v>
      </c>
      <c r="H2231" s="1" t="s">
        <v>8915</v>
      </c>
    </row>
    <row r="2232" spans="1:8">
      <c r="A2232" s="1" t="s">
        <v>8916</v>
      </c>
      <c r="B2232" s="1" t="s">
        <v>8917</v>
      </c>
      <c r="C2232" s="1" t="s">
        <v>149</v>
      </c>
      <c r="D2232" s="1"/>
      <c r="E2232" s="1" t="s">
        <v>8918</v>
      </c>
      <c r="F2232" s="1" t="s">
        <v>8919</v>
      </c>
      <c r="G2232" s="1" t="s">
        <v>8920</v>
      </c>
      <c r="H2232" s="1" t="s">
        <v>467</v>
      </c>
    </row>
    <row r="2233" spans="1:8">
      <c r="A2233" s="1" t="s">
        <v>8921</v>
      </c>
      <c r="B2233" s="1" t="s">
        <v>3998</v>
      </c>
      <c r="C2233" s="1" t="s">
        <v>18</v>
      </c>
      <c r="D2233" s="1"/>
      <c r="E2233" s="1" t="s">
        <v>8922</v>
      </c>
      <c r="F2233" s="1" t="s">
        <v>8923</v>
      </c>
      <c r="G2233" s="1" t="s">
        <v>8924</v>
      </c>
      <c r="H2233" s="1" t="s">
        <v>4235</v>
      </c>
    </row>
    <row r="2234" spans="1:8">
      <c r="A2234" s="1" t="s">
        <v>8925</v>
      </c>
      <c r="B2234" s="1" t="s">
        <v>45</v>
      </c>
      <c r="C2234" s="1"/>
      <c r="D2234" s="1"/>
      <c r="E2234" s="1" t="s">
        <v>8926</v>
      </c>
      <c r="F2234" s="1" t="s">
        <v>8927</v>
      </c>
      <c r="G2234" s="1" t="s">
        <v>8928</v>
      </c>
      <c r="H2234" s="1" t="s">
        <v>1741</v>
      </c>
    </row>
    <row r="2235" spans="1:8">
      <c r="A2235" s="1" t="s">
        <v>8929</v>
      </c>
      <c r="B2235" s="1" t="s">
        <v>8930</v>
      </c>
      <c r="C2235" s="1" t="s">
        <v>149</v>
      </c>
      <c r="D2235" s="1"/>
      <c r="E2235" s="1" t="s">
        <v>8931</v>
      </c>
      <c r="F2235" s="1" t="s">
        <v>8932</v>
      </c>
      <c r="G2235" s="1" t="s">
        <v>8933</v>
      </c>
      <c r="H2235" s="1" t="s">
        <v>8934</v>
      </c>
    </row>
    <row r="2236" spans="1:8">
      <c r="A2236" s="1" t="s">
        <v>8935</v>
      </c>
      <c r="B2236" s="1" t="s">
        <v>180</v>
      </c>
      <c r="C2236" s="1" t="s">
        <v>10</v>
      </c>
      <c r="D2236" s="1"/>
      <c r="E2236" s="1" t="s">
        <v>8936</v>
      </c>
      <c r="F2236" s="1" t="s">
        <v>8937</v>
      </c>
      <c r="G2236" s="1" t="s">
        <v>8938</v>
      </c>
      <c r="H2236" s="1" t="s">
        <v>8939</v>
      </c>
    </row>
    <row r="2237" spans="1:8">
      <c r="A2237" s="1" t="s">
        <v>8940</v>
      </c>
      <c r="B2237" s="1"/>
      <c r="C2237" s="1" t="s">
        <v>10</v>
      </c>
      <c r="D2237" s="1"/>
      <c r="E2237" s="1" t="s">
        <v>8941</v>
      </c>
      <c r="F2237" s="1" t="s">
        <v>8942</v>
      </c>
      <c r="G2237" s="1" t="s">
        <v>8943</v>
      </c>
      <c r="H2237" s="1" t="s">
        <v>8944</v>
      </c>
    </row>
    <row r="2238" spans="1:8">
      <c r="A2238" s="1" t="s">
        <v>8945</v>
      </c>
      <c r="B2238" s="1" t="s">
        <v>78</v>
      </c>
      <c r="C2238" s="1" t="s">
        <v>18</v>
      </c>
      <c r="D2238" s="1"/>
      <c r="E2238" s="1" t="s">
        <v>8946</v>
      </c>
      <c r="F2238" s="1" t="s">
        <v>8947</v>
      </c>
      <c r="G2238" s="1" t="s">
        <v>8948</v>
      </c>
      <c r="H2238" s="1" t="s">
        <v>4965</v>
      </c>
    </row>
    <row r="2239" spans="1:8">
      <c r="A2239" s="1" t="s">
        <v>8949</v>
      </c>
      <c r="B2239" s="1" t="s">
        <v>7039</v>
      </c>
      <c r="C2239" s="1" t="s">
        <v>18</v>
      </c>
      <c r="D2239" s="1"/>
      <c r="E2239" s="1" t="s">
        <v>8950</v>
      </c>
      <c r="F2239" s="1" t="s">
        <v>8951</v>
      </c>
      <c r="G2239" s="1" t="s">
        <v>8952</v>
      </c>
      <c r="H2239" s="1" t="s">
        <v>173</v>
      </c>
    </row>
    <row r="2240" spans="1:8" ht="60">
      <c r="A2240" s="1" t="s">
        <v>8953</v>
      </c>
      <c r="B2240" s="1" t="s">
        <v>678</v>
      </c>
      <c r="C2240" s="1" t="s">
        <v>18</v>
      </c>
      <c r="D2240" s="1"/>
      <c r="E2240" s="1" t="s">
        <v>8954</v>
      </c>
      <c r="F2240" s="1" t="s">
        <v>8955</v>
      </c>
      <c r="G2240" s="2" t="s">
        <v>8956</v>
      </c>
      <c r="H2240" s="1" t="s">
        <v>1295</v>
      </c>
    </row>
    <row r="2241" spans="1:8">
      <c r="A2241" s="1" t="s">
        <v>8957</v>
      </c>
      <c r="B2241" s="1" t="s">
        <v>8958</v>
      </c>
      <c r="C2241" s="1" t="s">
        <v>149</v>
      </c>
      <c r="D2241" s="1"/>
      <c r="E2241" s="1" t="s">
        <v>8959</v>
      </c>
      <c r="F2241" s="1" t="s">
        <v>8960</v>
      </c>
      <c r="G2241" s="1" t="s">
        <v>8961</v>
      </c>
      <c r="H2241" s="1" t="s">
        <v>1443</v>
      </c>
    </row>
    <row r="2242" spans="1:8">
      <c r="A2242" s="1" t="s">
        <v>8962</v>
      </c>
      <c r="B2242" s="1" t="s">
        <v>8963</v>
      </c>
      <c r="C2242" s="1" t="s">
        <v>262</v>
      </c>
      <c r="D2242" s="1"/>
      <c r="E2242" s="1" t="s">
        <v>8964</v>
      </c>
      <c r="F2242" s="1" t="s">
        <v>8965</v>
      </c>
      <c r="G2242" s="1" t="s">
        <v>8966</v>
      </c>
      <c r="H2242" s="1" t="s">
        <v>265</v>
      </c>
    </row>
    <row r="2243" spans="1:8">
      <c r="A2243" s="1" t="s">
        <v>8967</v>
      </c>
      <c r="B2243" s="1"/>
      <c r="C2243" s="1" t="s">
        <v>257</v>
      </c>
      <c r="D2243" s="1"/>
      <c r="E2243" s="1" t="s">
        <v>8968</v>
      </c>
      <c r="F2243" s="1" t="s">
        <v>8969</v>
      </c>
      <c r="G2243" s="1" t="s">
        <v>8970</v>
      </c>
      <c r="H2243" s="1" t="s">
        <v>352</v>
      </c>
    </row>
    <row r="2244" spans="1:8">
      <c r="A2244" s="1" t="s">
        <v>8971</v>
      </c>
      <c r="B2244" s="1" t="s">
        <v>8972</v>
      </c>
      <c r="C2244" s="1" t="s">
        <v>10</v>
      </c>
      <c r="D2244" s="1"/>
      <c r="E2244" s="1" t="s">
        <v>8973</v>
      </c>
      <c r="F2244" s="1" t="s">
        <v>8974</v>
      </c>
      <c r="G2244" s="1" t="s">
        <v>8975</v>
      </c>
      <c r="H2244" s="1" t="s">
        <v>2984</v>
      </c>
    </row>
    <row r="2245" spans="1:8">
      <c r="A2245" s="1" t="s">
        <v>8976</v>
      </c>
      <c r="B2245" s="1" t="s">
        <v>1731</v>
      </c>
      <c r="C2245" s="1"/>
      <c r="D2245" s="1"/>
      <c r="E2245" s="1" t="s">
        <v>8977</v>
      </c>
      <c r="F2245" s="1" t="s">
        <v>8978</v>
      </c>
      <c r="G2245" s="1" t="s">
        <v>8970</v>
      </c>
      <c r="H2245" s="1" t="s">
        <v>8979</v>
      </c>
    </row>
    <row r="2246" spans="1:8">
      <c r="A2246" s="1" t="s">
        <v>8980</v>
      </c>
      <c r="B2246" s="1" t="s">
        <v>245</v>
      </c>
      <c r="C2246" s="1" t="s">
        <v>18</v>
      </c>
      <c r="D2246" s="1"/>
      <c r="E2246" s="1" t="s">
        <v>8981</v>
      </c>
      <c r="F2246" s="1" t="s">
        <v>8982</v>
      </c>
      <c r="G2246" s="1" t="s">
        <v>8983</v>
      </c>
      <c r="H2246" s="1" t="s">
        <v>3219</v>
      </c>
    </row>
    <row r="2247" spans="1:8">
      <c r="A2247" s="1" t="s">
        <v>8984</v>
      </c>
      <c r="B2247" s="1"/>
      <c r="C2247" s="1" t="s">
        <v>10</v>
      </c>
      <c r="D2247" s="1"/>
      <c r="E2247" s="1" t="s">
        <v>8985</v>
      </c>
      <c r="F2247" s="1" t="s">
        <v>8986</v>
      </c>
      <c r="G2247" s="1" t="s">
        <v>8987</v>
      </c>
      <c r="H2247" s="1" t="s">
        <v>10</v>
      </c>
    </row>
    <row r="2248" spans="1:8">
      <c r="A2248" s="1" t="s">
        <v>8988</v>
      </c>
      <c r="B2248" s="1" t="s">
        <v>245</v>
      </c>
      <c r="C2248" s="1" t="s">
        <v>149</v>
      </c>
      <c r="D2248" s="1"/>
      <c r="E2248" s="1" t="s">
        <v>8989</v>
      </c>
      <c r="F2248" s="1" t="s">
        <v>8990</v>
      </c>
      <c r="G2248" s="1" t="s">
        <v>8991</v>
      </c>
      <c r="H2248" s="1" t="s">
        <v>8992</v>
      </c>
    </row>
    <row r="2249" spans="1:8">
      <c r="A2249" s="1" t="s">
        <v>8993</v>
      </c>
      <c r="B2249" s="1" t="s">
        <v>7880</v>
      </c>
      <c r="C2249" s="1" t="s">
        <v>10</v>
      </c>
      <c r="D2249" s="1"/>
      <c r="E2249" s="1" t="s">
        <v>8994</v>
      </c>
      <c r="F2249" s="1" t="s">
        <v>8995</v>
      </c>
      <c r="G2249" s="1" t="s">
        <v>8996</v>
      </c>
      <c r="H2249" s="1" t="s">
        <v>538</v>
      </c>
    </row>
    <row r="2250" spans="1:8">
      <c r="A2250" s="1" t="s">
        <v>8997</v>
      </c>
      <c r="B2250" s="1" t="s">
        <v>4368</v>
      </c>
      <c r="C2250" s="1" t="s">
        <v>18</v>
      </c>
      <c r="D2250" s="1"/>
      <c r="E2250" s="1" t="s">
        <v>8998</v>
      </c>
      <c r="F2250" s="1" t="s">
        <v>8999</v>
      </c>
      <c r="G2250" s="1" t="s">
        <v>9000</v>
      </c>
      <c r="H2250" s="1" t="s">
        <v>3887</v>
      </c>
    </row>
    <row r="2251" spans="1:8">
      <c r="A2251" s="1" t="s">
        <v>9001</v>
      </c>
      <c r="B2251" s="1" t="s">
        <v>9002</v>
      </c>
      <c r="C2251" s="1" t="s">
        <v>262</v>
      </c>
      <c r="D2251" s="1"/>
      <c r="E2251" s="1" t="s">
        <v>9003</v>
      </c>
      <c r="F2251" s="1" t="s">
        <v>9004</v>
      </c>
      <c r="G2251" s="1" t="s">
        <v>9005</v>
      </c>
      <c r="H2251" s="1" t="s">
        <v>265</v>
      </c>
    </row>
    <row r="2252" spans="1:8">
      <c r="A2252" s="1" t="s">
        <v>9006</v>
      </c>
      <c r="B2252" s="1"/>
      <c r="C2252" s="1" t="s">
        <v>10</v>
      </c>
      <c r="D2252" s="1"/>
      <c r="E2252" s="1" t="s">
        <v>9007</v>
      </c>
      <c r="F2252" s="1" t="s">
        <v>9008</v>
      </c>
      <c r="G2252" s="1" t="s">
        <v>9009</v>
      </c>
      <c r="H2252" s="1" t="s">
        <v>3565</v>
      </c>
    </row>
    <row r="2253" spans="1:8">
      <c r="A2253" s="1" t="s">
        <v>9010</v>
      </c>
      <c r="B2253" s="1" t="s">
        <v>9011</v>
      </c>
      <c r="C2253" s="1" t="s">
        <v>330</v>
      </c>
      <c r="D2253" s="1"/>
      <c r="E2253" s="1" t="s">
        <v>9012</v>
      </c>
      <c r="F2253" s="1" t="s">
        <v>9013</v>
      </c>
      <c r="G2253" s="1" t="s">
        <v>9014</v>
      </c>
      <c r="H2253" s="1" t="s">
        <v>616</v>
      </c>
    </row>
    <row r="2254" spans="1:8">
      <c r="A2254" s="1" t="s">
        <v>9015</v>
      </c>
      <c r="B2254" s="1" t="s">
        <v>284</v>
      </c>
      <c r="C2254" s="1" t="s">
        <v>10</v>
      </c>
      <c r="D2254" s="1"/>
      <c r="E2254" s="1" t="s">
        <v>9016</v>
      </c>
      <c r="F2254" s="1" t="s">
        <v>9017</v>
      </c>
      <c r="G2254" s="1" t="s">
        <v>9018</v>
      </c>
      <c r="H2254" s="1" t="s">
        <v>136</v>
      </c>
    </row>
    <row r="2255" spans="1:8">
      <c r="A2255" s="1" t="s">
        <v>9019</v>
      </c>
      <c r="B2255" s="1" t="s">
        <v>874</v>
      </c>
      <c r="C2255" s="1" t="s">
        <v>10</v>
      </c>
      <c r="D2255" s="1"/>
      <c r="E2255" s="1" t="s">
        <v>9020</v>
      </c>
      <c r="F2255" s="1" t="s">
        <v>9021</v>
      </c>
      <c r="G2255" s="1" t="s">
        <v>9022</v>
      </c>
      <c r="H2255" s="1" t="s">
        <v>9023</v>
      </c>
    </row>
    <row r="2256" spans="1:8">
      <c r="A2256" s="1" t="s">
        <v>9024</v>
      </c>
      <c r="B2256" s="1" t="s">
        <v>180</v>
      </c>
      <c r="C2256" s="1" t="s">
        <v>3586</v>
      </c>
      <c r="D2256" s="1"/>
      <c r="E2256" s="1" t="s">
        <v>9025</v>
      </c>
      <c r="F2256" s="1" t="s">
        <v>9026</v>
      </c>
      <c r="G2256" s="1" t="s">
        <v>9027</v>
      </c>
      <c r="H2256" s="1" t="s">
        <v>612</v>
      </c>
    </row>
    <row r="2257" spans="1:8">
      <c r="A2257" s="1" t="s">
        <v>9028</v>
      </c>
      <c r="B2257" s="1" t="s">
        <v>204</v>
      </c>
      <c r="C2257" s="1" t="s">
        <v>18</v>
      </c>
      <c r="D2257" s="1"/>
      <c r="E2257" s="1" t="s">
        <v>9029</v>
      </c>
      <c r="F2257" s="1" t="s">
        <v>9030</v>
      </c>
      <c r="G2257" s="1" t="s">
        <v>2086</v>
      </c>
      <c r="H2257" s="1" t="s">
        <v>202</v>
      </c>
    </row>
    <row r="2258" spans="1:8">
      <c r="A2258" s="1" t="s">
        <v>9031</v>
      </c>
      <c r="B2258" s="1" t="s">
        <v>686</v>
      </c>
      <c r="C2258" s="1" t="s">
        <v>262</v>
      </c>
      <c r="D2258" s="1"/>
      <c r="E2258" s="1" t="s">
        <v>9032</v>
      </c>
      <c r="F2258" s="1" t="s">
        <v>9033</v>
      </c>
      <c r="G2258" s="1" t="s">
        <v>8966</v>
      </c>
      <c r="H2258" s="1" t="s">
        <v>9034</v>
      </c>
    </row>
    <row r="2259" spans="1:8">
      <c r="A2259" s="1" t="s">
        <v>9035</v>
      </c>
      <c r="B2259" s="1" t="s">
        <v>9036</v>
      </c>
      <c r="C2259" s="1"/>
      <c r="D2259" s="1"/>
      <c r="E2259" s="1" t="s">
        <v>9037</v>
      </c>
      <c r="F2259" s="1" t="s">
        <v>9038</v>
      </c>
      <c r="G2259" s="1"/>
      <c r="H2259" s="1"/>
    </row>
    <row r="2260" spans="1:8">
      <c r="A2260" s="1" t="s">
        <v>9039</v>
      </c>
      <c r="B2260" s="1"/>
      <c r="C2260" s="1"/>
      <c r="D2260" s="1"/>
      <c r="E2260" s="1" t="s">
        <v>9040</v>
      </c>
      <c r="F2260" s="1" t="s">
        <v>9041</v>
      </c>
      <c r="G2260" s="1" t="s">
        <v>9042</v>
      </c>
      <c r="H2260" s="1" t="s">
        <v>8979</v>
      </c>
    </row>
    <row r="2261" spans="1:8">
      <c r="A2261" s="1" t="s">
        <v>9043</v>
      </c>
      <c r="B2261" s="1" t="s">
        <v>237</v>
      </c>
      <c r="C2261" s="1" t="s">
        <v>149</v>
      </c>
      <c r="D2261" s="1"/>
      <c r="E2261" s="1" t="s">
        <v>9044</v>
      </c>
      <c r="F2261" s="1" t="s">
        <v>9045</v>
      </c>
      <c r="G2261" s="1" t="s">
        <v>9046</v>
      </c>
      <c r="H2261" s="1" t="s">
        <v>1125</v>
      </c>
    </row>
    <row r="2262" spans="1:8">
      <c r="A2262" s="1" t="s">
        <v>9047</v>
      </c>
      <c r="B2262" s="1" t="s">
        <v>9048</v>
      </c>
      <c r="C2262" s="1" t="s">
        <v>18</v>
      </c>
      <c r="D2262" s="1"/>
      <c r="E2262" s="1" t="s">
        <v>9049</v>
      </c>
      <c r="F2262" s="1" t="s">
        <v>9050</v>
      </c>
      <c r="G2262" s="1" t="s">
        <v>9051</v>
      </c>
      <c r="H2262" s="1" t="s">
        <v>18</v>
      </c>
    </row>
    <row r="2263" spans="1:8">
      <c r="A2263" s="1" t="s">
        <v>9052</v>
      </c>
      <c r="B2263" s="1" t="s">
        <v>2513</v>
      </c>
      <c r="C2263" s="1" t="s">
        <v>10</v>
      </c>
      <c r="D2263" s="1"/>
      <c r="E2263" s="1" t="s">
        <v>9053</v>
      </c>
      <c r="F2263" s="1" t="s">
        <v>9054</v>
      </c>
      <c r="G2263" s="1" t="s">
        <v>9055</v>
      </c>
      <c r="H2263" s="1" t="s">
        <v>305</v>
      </c>
    </row>
    <row r="2264" spans="1:8">
      <c r="A2264" s="1" t="s">
        <v>9056</v>
      </c>
      <c r="B2264" s="1" t="s">
        <v>180</v>
      </c>
      <c r="C2264" s="1" t="s">
        <v>18</v>
      </c>
      <c r="D2264" s="1"/>
      <c r="E2264" s="1" t="s">
        <v>9057</v>
      </c>
      <c r="F2264" s="1" t="s">
        <v>9058</v>
      </c>
      <c r="G2264" s="1" t="s">
        <v>9059</v>
      </c>
      <c r="H2264" s="1" t="s">
        <v>9060</v>
      </c>
    </row>
    <row r="2265" spans="1:8">
      <c r="A2265" s="1" t="s">
        <v>9061</v>
      </c>
      <c r="B2265" s="1" t="s">
        <v>25</v>
      </c>
      <c r="C2265" s="1" t="s">
        <v>2256</v>
      </c>
      <c r="D2265" s="1"/>
      <c r="E2265" s="1" t="s">
        <v>9062</v>
      </c>
      <c r="F2265" s="1" t="s">
        <v>9063</v>
      </c>
      <c r="G2265" s="1" t="s">
        <v>9064</v>
      </c>
      <c r="H2265" s="1" t="s">
        <v>3694</v>
      </c>
    </row>
    <row r="2266" spans="1:8">
      <c r="A2266" s="1" t="s">
        <v>9065</v>
      </c>
      <c r="B2266" s="1" t="s">
        <v>71</v>
      </c>
      <c r="C2266" s="1" t="s">
        <v>18</v>
      </c>
      <c r="D2266" s="1"/>
      <c r="E2266" s="1" t="s">
        <v>9066</v>
      </c>
      <c r="F2266" s="1" t="s">
        <v>9067</v>
      </c>
      <c r="G2266" s="1" t="s">
        <v>9068</v>
      </c>
      <c r="H2266" s="1" t="s">
        <v>3095</v>
      </c>
    </row>
    <row r="2267" spans="1:8">
      <c r="A2267" s="1" t="s">
        <v>9069</v>
      </c>
      <c r="B2267" s="1" t="s">
        <v>2313</v>
      </c>
      <c r="C2267" s="1" t="s">
        <v>18</v>
      </c>
      <c r="D2267" s="1"/>
      <c r="E2267" s="1" t="s">
        <v>9070</v>
      </c>
      <c r="F2267" s="1" t="s">
        <v>9071</v>
      </c>
      <c r="G2267" s="1" t="s">
        <v>9072</v>
      </c>
      <c r="H2267" s="1" t="s">
        <v>173</v>
      </c>
    </row>
    <row r="2268" spans="1:8">
      <c r="A2268" s="1" t="s">
        <v>9073</v>
      </c>
      <c r="B2268" s="1" t="s">
        <v>7231</v>
      </c>
      <c r="C2268" s="1" t="s">
        <v>10</v>
      </c>
      <c r="D2268" s="1"/>
      <c r="E2268" s="1" t="s">
        <v>9074</v>
      </c>
      <c r="F2268" s="1" t="s">
        <v>9075</v>
      </c>
      <c r="G2268" s="1" t="s">
        <v>9076</v>
      </c>
      <c r="H2268" s="1" t="s">
        <v>5044</v>
      </c>
    </row>
    <row r="2269" spans="1:8">
      <c r="A2269" s="1" t="s">
        <v>9077</v>
      </c>
      <c r="B2269" s="1" t="s">
        <v>9078</v>
      </c>
      <c r="C2269" s="1" t="s">
        <v>257</v>
      </c>
      <c r="D2269" s="1"/>
      <c r="E2269" s="1" t="s">
        <v>9079</v>
      </c>
      <c r="F2269" s="1" t="s">
        <v>9080</v>
      </c>
      <c r="G2269" s="1" t="s">
        <v>9081</v>
      </c>
      <c r="H2269" s="1" t="s">
        <v>9082</v>
      </c>
    </row>
    <row r="2270" spans="1:8" ht="60">
      <c r="A2270" s="1" t="s">
        <v>9083</v>
      </c>
      <c r="B2270" s="1" t="s">
        <v>9084</v>
      </c>
      <c r="C2270" s="1" t="s">
        <v>149</v>
      </c>
      <c r="D2270" s="1"/>
      <c r="E2270" s="1" t="s">
        <v>9085</v>
      </c>
      <c r="F2270" s="1" t="s">
        <v>9086</v>
      </c>
      <c r="G2270" s="2" t="s">
        <v>9087</v>
      </c>
      <c r="H2270" s="1" t="s">
        <v>9088</v>
      </c>
    </row>
    <row r="2271" spans="1:8">
      <c r="A2271" s="1" t="s">
        <v>9089</v>
      </c>
      <c r="B2271" s="1" t="s">
        <v>237</v>
      </c>
      <c r="C2271" s="1" t="s">
        <v>18</v>
      </c>
      <c r="D2271" s="1"/>
      <c r="E2271" s="1" t="s">
        <v>9090</v>
      </c>
      <c r="F2271" s="1" t="s">
        <v>9091</v>
      </c>
      <c r="G2271" s="1" t="s">
        <v>9092</v>
      </c>
      <c r="H2271" s="1" t="s">
        <v>9093</v>
      </c>
    </row>
    <row r="2272" spans="1:8">
      <c r="A2272" s="1" t="s">
        <v>9094</v>
      </c>
      <c r="B2272" s="1" t="s">
        <v>45</v>
      </c>
      <c r="C2272" s="1" t="s">
        <v>1586</v>
      </c>
      <c r="D2272" s="1"/>
      <c r="E2272" s="1" t="s">
        <v>9095</v>
      </c>
      <c r="F2272" s="1" t="s">
        <v>9096</v>
      </c>
      <c r="G2272" s="1" t="s">
        <v>2120</v>
      </c>
      <c r="H2272" s="1" t="s">
        <v>1588</v>
      </c>
    </row>
    <row r="2273" spans="1:8">
      <c r="A2273" s="1" t="s">
        <v>9097</v>
      </c>
      <c r="B2273" s="1" t="s">
        <v>5476</v>
      </c>
      <c r="C2273" s="1" t="s">
        <v>18</v>
      </c>
      <c r="D2273" s="1"/>
      <c r="E2273" s="1" t="s">
        <v>9098</v>
      </c>
      <c r="F2273" s="1" t="s">
        <v>9099</v>
      </c>
      <c r="G2273" s="1" t="s">
        <v>2120</v>
      </c>
      <c r="H2273" s="1" t="s">
        <v>43</v>
      </c>
    </row>
    <row r="2274" spans="1:8">
      <c r="A2274" s="1" t="s">
        <v>9100</v>
      </c>
      <c r="B2274" s="1" t="s">
        <v>402</v>
      </c>
      <c r="C2274" s="1" t="s">
        <v>18</v>
      </c>
      <c r="D2274" s="1"/>
      <c r="E2274" s="1" t="s">
        <v>9101</v>
      </c>
      <c r="F2274" s="1" t="s">
        <v>9102</v>
      </c>
      <c r="G2274" s="1" t="s">
        <v>9103</v>
      </c>
      <c r="H2274" s="1" t="s">
        <v>538</v>
      </c>
    </row>
    <row r="2275" spans="1:8">
      <c r="A2275" s="1" t="s">
        <v>9104</v>
      </c>
      <c r="B2275" s="1" t="s">
        <v>1014</v>
      </c>
      <c r="C2275" s="1" t="s">
        <v>18</v>
      </c>
      <c r="D2275" s="1"/>
      <c r="E2275" s="1" t="s">
        <v>9105</v>
      </c>
      <c r="F2275" s="1" t="s">
        <v>9106</v>
      </c>
      <c r="G2275" s="1" t="s">
        <v>9107</v>
      </c>
      <c r="H2275" s="1" t="s">
        <v>9108</v>
      </c>
    </row>
    <row r="2276" spans="1:8">
      <c r="A2276" s="1" t="s">
        <v>9109</v>
      </c>
      <c r="B2276" s="1" t="s">
        <v>180</v>
      </c>
      <c r="C2276" s="1" t="s">
        <v>257</v>
      </c>
      <c r="D2276" s="1"/>
      <c r="E2276" s="1" t="s">
        <v>9110</v>
      </c>
      <c r="F2276" s="1" t="s">
        <v>9111</v>
      </c>
      <c r="G2276" s="1" t="s">
        <v>9112</v>
      </c>
      <c r="H2276" s="1" t="s">
        <v>352</v>
      </c>
    </row>
    <row r="2277" spans="1:8">
      <c r="A2277" s="1" t="s">
        <v>9113</v>
      </c>
      <c r="B2277" s="1"/>
      <c r="C2277" s="1" t="s">
        <v>10</v>
      </c>
      <c r="D2277" s="1"/>
      <c r="E2277" s="1" t="s">
        <v>9114</v>
      </c>
      <c r="F2277" s="1" t="s">
        <v>9115</v>
      </c>
      <c r="G2277" s="1" t="s">
        <v>9116</v>
      </c>
      <c r="H2277" s="1" t="s">
        <v>3619</v>
      </c>
    </row>
    <row r="2278" spans="1:8">
      <c r="A2278" s="1" t="s">
        <v>9117</v>
      </c>
      <c r="B2278" s="1"/>
      <c r="C2278" s="1" t="s">
        <v>18</v>
      </c>
      <c r="D2278" s="1"/>
      <c r="E2278" s="1" t="s">
        <v>9118</v>
      </c>
      <c r="F2278" s="1" t="s">
        <v>9119</v>
      </c>
      <c r="G2278" s="1" t="s">
        <v>9120</v>
      </c>
      <c r="H2278" s="1" t="s">
        <v>5897</v>
      </c>
    </row>
    <row r="2279" spans="1:8">
      <c r="A2279" s="1" t="s">
        <v>9121</v>
      </c>
      <c r="B2279" s="1" t="s">
        <v>245</v>
      </c>
      <c r="C2279" s="1" t="s">
        <v>257</v>
      </c>
      <c r="D2279" s="1"/>
      <c r="E2279" s="1" t="s">
        <v>9122</v>
      </c>
      <c r="F2279" s="1" t="s">
        <v>9123</v>
      </c>
      <c r="G2279" s="1" t="s">
        <v>9124</v>
      </c>
      <c r="H2279" s="1" t="s">
        <v>9125</v>
      </c>
    </row>
    <row r="2280" spans="1:8">
      <c r="A2280" s="1" t="s">
        <v>9126</v>
      </c>
      <c r="B2280" s="1"/>
      <c r="C2280" s="1" t="s">
        <v>10</v>
      </c>
      <c r="D2280" s="1"/>
      <c r="E2280" s="1" t="s">
        <v>9127</v>
      </c>
      <c r="F2280" s="1" t="s">
        <v>9128</v>
      </c>
      <c r="G2280" s="1" t="s">
        <v>9129</v>
      </c>
      <c r="H2280" s="1" t="s">
        <v>9130</v>
      </c>
    </row>
    <row r="2281" spans="1:8">
      <c r="A2281" s="1" t="s">
        <v>9131</v>
      </c>
      <c r="B2281" s="1" t="s">
        <v>204</v>
      </c>
      <c r="C2281" s="1" t="s">
        <v>18</v>
      </c>
      <c r="D2281" s="1"/>
      <c r="E2281" s="1" t="s">
        <v>9132</v>
      </c>
      <c r="F2281" s="1" t="s">
        <v>9133</v>
      </c>
      <c r="G2281" s="1" t="s">
        <v>9134</v>
      </c>
      <c r="H2281" s="1" t="s">
        <v>18</v>
      </c>
    </row>
    <row r="2282" spans="1:8" ht="30">
      <c r="A2282" s="1" t="s">
        <v>9135</v>
      </c>
      <c r="B2282" s="1" t="s">
        <v>237</v>
      </c>
      <c r="C2282" s="1" t="s">
        <v>330</v>
      </c>
      <c r="D2282" s="1"/>
      <c r="E2282" s="1" t="s">
        <v>9136</v>
      </c>
      <c r="F2282" s="1" t="s">
        <v>9137</v>
      </c>
      <c r="G2282" s="2" t="s">
        <v>9138</v>
      </c>
      <c r="H2282" s="1" t="s">
        <v>9139</v>
      </c>
    </row>
    <row r="2283" spans="1:8">
      <c r="A2283" s="1" t="s">
        <v>9140</v>
      </c>
      <c r="B2283" s="1" t="s">
        <v>9141</v>
      </c>
      <c r="C2283" s="1" t="s">
        <v>10</v>
      </c>
      <c r="D2283" s="1"/>
      <c r="E2283" s="1" t="s">
        <v>9142</v>
      </c>
      <c r="F2283" s="1" t="s">
        <v>9143</v>
      </c>
      <c r="G2283" s="1" t="s">
        <v>9144</v>
      </c>
      <c r="H2283" s="1" t="s">
        <v>861</v>
      </c>
    </row>
    <row r="2284" spans="1:8">
      <c r="A2284" s="1" t="s">
        <v>9145</v>
      </c>
      <c r="B2284" s="1"/>
      <c r="C2284" s="1" t="s">
        <v>18</v>
      </c>
      <c r="D2284" s="1"/>
      <c r="E2284" s="1" t="s">
        <v>9146</v>
      </c>
      <c r="F2284" s="1" t="s">
        <v>9147</v>
      </c>
      <c r="G2284" s="1" t="s">
        <v>9148</v>
      </c>
      <c r="H2284" s="1" t="s">
        <v>590</v>
      </c>
    </row>
    <row r="2285" spans="1:8">
      <c r="A2285" s="1" t="s">
        <v>9149</v>
      </c>
      <c r="B2285" s="1" t="s">
        <v>45</v>
      </c>
      <c r="C2285" s="1" t="s">
        <v>257</v>
      </c>
      <c r="D2285" s="1"/>
      <c r="E2285" s="1" t="s">
        <v>9150</v>
      </c>
      <c r="F2285" s="1" t="s">
        <v>9151</v>
      </c>
      <c r="G2285" s="1" t="s">
        <v>9152</v>
      </c>
      <c r="H2285" s="1" t="s">
        <v>257</v>
      </c>
    </row>
    <row r="2286" spans="1:8">
      <c r="A2286" s="1" t="s">
        <v>9153</v>
      </c>
      <c r="B2286" s="1" t="s">
        <v>45</v>
      </c>
      <c r="C2286" s="1" t="s">
        <v>149</v>
      </c>
      <c r="D2286" s="1"/>
      <c r="E2286" s="1" t="s">
        <v>9154</v>
      </c>
      <c r="F2286" s="1" t="s">
        <v>9155</v>
      </c>
      <c r="G2286" s="1" t="s">
        <v>9156</v>
      </c>
      <c r="H2286" s="1" t="s">
        <v>467</v>
      </c>
    </row>
    <row r="2287" spans="1:8">
      <c r="A2287" s="1" t="s">
        <v>9157</v>
      </c>
      <c r="B2287" s="1" t="s">
        <v>9158</v>
      </c>
      <c r="C2287" s="1" t="s">
        <v>18</v>
      </c>
      <c r="D2287" s="1"/>
      <c r="E2287" s="1" t="s">
        <v>9159</v>
      </c>
      <c r="F2287" s="1" t="s">
        <v>9160</v>
      </c>
      <c r="G2287" s="1" t="s">
        <v>9161</v>
      </c>
      <c r="H2287" s="1" t="s">
        <v>9162</v>
      </c>
    </row>
    <row r="2288" spans="1:8">
      <c r="A2288" s="1" t="s">
        <v>9163</v>
      </c>
      <c r="B2288" s="1" t="s">
        <v>5683</v>
      </c>
      <c r="C2288" s="1" t="s">
        <v>18</v>
      </c>
      <c r="D2288" s="1"/>
      <c r="E2288" s="1" t="s">
        <v>9164</v>
      </c>
      <c r="F2288" s="1" t="s">
        <v>9165</v>
      </c>
      <c r="G2288" s="1" t="s">
        <v>9134</v>
      </c>
      <c r="H2288" s="1" t="s">
        <v>4179</v>
      </c>
    </row>
    <row r="2289" spans="1:8">
      <c r="A2289" s="1" t="s">
        <v>9166</v>
      </c>
      <c r="B2289" s="1" t="s">
        <v>105</v>
      </c>
      <c r="C2289" s="1" t="s">
        <v>18</v>
      </c>
      <c r="D2289" s="1"/>
      <c r="E2289" s="1" t="s">
        <v>9167</v>
      </c>
      <c r="F2289" s="1" t="s">
        <v>9168</v>
      </c>
      <c r="G2289" s="1" t="s">
        <v>9169</v>
      </c>
      <c r="H2289" s="1" t="s">
        <v>202</v>
      </c>
    </row>
    <row r="2290" spans="1:8">
      <c r="A2290" s="1" t="s">
        <v>9170</v>
      </c>
      <c r="B2290" s="1" t="s">
        <v>1621</v>
      </c>
      <c r="C2290" s="1" t="s">
        <v>18</v>
      </c>
      <c r="D2290" s="1"/>
      <c r="E2290" s="1" t="s">
        <v>9171</v>
      </c>
      <c r="F2290" s="1" t="s">
        <v>9172</v>
      </c>
      <c r="G2290" s="1" t="s">
        <v>9173</v>
      </c>
      <c r="H2290" s="1" t="s">
        <v>442</v>
      </c>
    </row>
    <row r="2291" spans="1:8">
      <c r="A2291" s="1" t="s">
        <v>9174</v>
      </c>
      <c r="B2291" s="1" t="s">
        <v>58</v>
      </c>
      <c r="C2291" s="1" t="s">
        <v>262</v>
      </c>
      <c r="D2291" s="1"/>
      <c r="E2291" s="1" t="s">
        <v>9175</v>
      </c>
      <c r="F2291" s="1" t="s">
        <v>9176</v>
      </c>
      <c r="G2291" s="1" t="s">
        <v>9177</v>
      </c>
      <c r="H2291" s="1" t="s">
        <v>305</v>
      </c>
    </row>
    <row r="2292" spans="1:8">
      <c r="A2292" s="1" t="s">
        <v>9178</v>
      </c>
      <c r="B2292" s="1"/>
      <c r="C2292" s="1" t="s">
        <v>10</v>
      </c>
      <c r="D2292" s="1"/>
      <c r="E2292" s="1" t="s">
        <v>9179</v>
      </c>
      <c r="F2292" s="1" t="s">
        <v>9180</v>
      </c>
      <c r="G2292" s="1" t="s">
        <v>9181</v>
      </c>
      <c r="H2292" s="1" t="s">
        <v>5044</v>
      </c>
    </row>
    <row r="2293" spans="1:8">
      <c r="A2293" s="1" t="s">
        <v>9182</v>
      </c>
      <c r="B2293" s="1" t="s">
        <v>245</v>
      </c>
      <c r="C2293" s="1" t="s">
        <v>511</v>
      </c>
      <c r="D2293" s="1"/>
      <c r="E2293" s="1" t="s">
        <v>9183</v>
      </c>
      <c r="F2293" s="1" t="s">
        <v>9184</v>
      </c>
      <c r="G2293" s="1" t="s">
        <v>9185</v>
      </c>
      <c r="H2293" s="1" t="s">
        <v>684</v>
      </c>
    </row>
    <row r="2294" spans="1:8">
      <c r="A2294" s="1" t="s">
        <v>9186</v>
      </c>
      <c r="B2294" s="1"/>
      <c r="C2294" s="1" t="s">
        <v>18</v>
      </c>
      <c r="D2294" s="1"/>
      <c r="E2294" s="1" t="s">
        <v>9187</v>
      </c>
      <c r="F2294" s="1" t="s">
        <v>9188</v>
      </c>
      <c r="G2294" s="1" t="s">
        <v>9189</v>
      </c>
      <c r="H2294" s="1" t="s">
        <v>1240</v>
      </c>
    </row>
    <row r="2295" spans="1:8">
      <c r="A2295" s="1" t="s">
        <v>9190</v>
      </c>
      <c r="B2295" s="1" t="s">
        <v>180</v>
      </c>
      <c r="C2295" s="1" t="s">
        <v>18</v>
      </c>
      <c r="D2295" s="1"/>
      <c r="E2295" s="1" t="s">
        <v>9191</v>
      </c>
      <c r="F2295" s="1" t="s">
        <v>9192</v>
      </c>
      <c r="G2295" s="1" t="s">
        <v>9193</v>
      </c>
      <c r="H2295" s="1" t="s">
        <v>9194</v>
      </c>
    </row>
    <row r="2296" spans="1:8">
      <c r="A2296" s="1" t="s">
        <v>9195</v>
      </c>
      <c r="B2296" s="1" t="s">
        <v>9</v>
      </c>
      <c r="C2296" s="1" t="s">
        <v>18</v>
      </c>
      <c r="D2296" s="1"/>
      <c r="E2296" s="1" t="s">
        <v>9196</v>
      </c>
      <c r="F2296" s="1" t="s">
        <v>9197</v>
      </c>
      <c r="G2296" s="1" t="s">
        <v>9198</v>
      </c>
      <c r="H2296" s="1" t="s">
        <v>629</v>
      </c>
    </row>
    <row r="2297" spans="1:8">
      <c r="A2297" s="1" t="s">
        <v>9199</v>
      </c>
      <c r="B2297" s="1" t="s">
        <v>132</v>
      </c>
      <c r="C2297" s="1" t="s">
        <v>330</v>
      </c>
      <c r="D2297" s="1"/>
      <c r="E2297" s="1" t="s">
        <v>9200</v>
      </c>
      <c r="F2297" s="1" t="s">
        <v>9201</v>
      </c>
      <c r="G2297" s="1" t="s">
        <v>9202</v>
      </c>
      <c r="H2297" s="1" t="s">
        <v>330</v>
      </c>
    </row>
    <row r="2298" spans="1:8">
      <c r="A2298" s="1" t="s">
        <v>9203</v>
      </c>
      <c r="B2298" s="1" t="s">
        <v>558</v>
      </c>
      <c r="C2298" s="1" t="s">
        <v>10</v>
      </c>
      <c r="D2298" s="1"/>
      <c r="E2298" s="1" t="s">
        <v>9204</v>
      </c>
      <c r="F2298" s="1" t="s">
        <v>9205</v>
      </c>
      <c r="G2298" s="1" t="s">
        <v>9206</v>
      </c>
      <c r="H2298" s="1" t="s">
        <v>4770</v>
      </c>
    </row>
    <row r="2299" spans="1:8">
      <c r="A2299" s="1" t="s">
        <v>9207</v>
      </c>
      <c r="B2299" s="1"/>
      <c r="C2299" s="1" t="s">
        <v>10</v>
      </c>
      <c r="D2299" s="1"/>
      <c r="E2299" s="1" t="s">
        <v>9208</v>
      </c>
      <c r="F2299" s="1" t="s">
        <v>9209</v>
      </c>
      <c r="G2299" s="1" t="s">
        <v>9210</v>
      </c>
      <c r="H2299" s="1" t="s">
        <v>1210</v>
      </c>
    </row>
    <row r="2300" spans="1:8">
      <c r="A2300" s="1" t="s">
        <v>9211</v>
      </c>
      <c r="B2300" s="1" t="s">
        <v>9</v>
      </c>
      <c r="C2300" s="1" t="s">
        <v>149</v>
      </c>
      <c r="D2300" s="1"/>
      <c r="E2300" s="1" t="s">
        <v>9212</v>
      </c>
      <c r="F2300" s="1" t="s">
        <v>9213</v>
      </c>
      <c r="G2300" s="1" t="s">
        <v>9214</v>
      </c>
      <c r="H2300" s="1" t="s">
        <v>153</v>
      </c>
    </row>
    <row r="2301" spans="1:8">
      <c r="A2301" s="1" t="s">
        <v>9215</v>
      </c>
      <c r="B2301" s="1" t="s">
        <v>439</v>
      </c>
      <c r="C2301" s="1" t="s">
        <v>262</v>
      </c>
      <c r="D2301" s="1"/>
      <c r="E2301" s="1" t="s">
        <v>9216</v>
      </c>
      <c r="F2301" s="1" t="s">
        <v>9217</v>
      </c>
      <c r="G2301" s="1" t="s">
        <v>9218</v>
      </c>
      <c r="H2301" s="1" t="s">
        <v>265</v>
      </c>
    </row>
    <row r="2302" spans="1:8">
      <c r="A2302" s="1" t="s">
        <v>9219</v>
      </c>
      <c r="B2302" s="1" t="s">
        <v>9220</v>
      </c>
      <c r="C2302" s="1" t="s">
        <v>330</v>
      </c>
      <c r="D2302" s="1"/>
      <c r="E2302" s="1" t="s">
        <v>9221</v>
      </c>
      <c r="F2302" s="1" t="s">
        <v>9222</v>
      </c>
      <c r="G2302" s="1" t="s">
        <v>9223</v>
      </c>
      <c r="H2302" s="1" t="s">
        <v>2323</v>
      </c>
    </row>
    <row r="2303" spans="1:8">
      <c r="A2303" s="1" t="s">
        <v>9224</v>
      </c>
      <c r="B2303" s="1"/>
      <c r="C2303" s="1" t="s">
        <v>10</v>
      </c>
      <c r="D2303" s="1"/>
      <c r="E2303" s="1" t="s">
        <v>9225</v>
      </c>
      <c r="F2303" s="1" t="s">
        <v>9226</v>
      </c>
      <c r="G2303" s="1" t="s">
        <v>9227</v>
      </c>
      <c r="H2303" s="1" t="s">
        <v>4067</v>
      </c>
    </row>
    <row r="2304" spans="1:8">
      <c r="A2304" s="1" t="s">
        <v>9228</v>
      </c>
      <c r="B2304" s="1" t="s">
        <v>3780</v>
      </c>
      <c r="C2304" s="1" t="s">
        <v>18</v>
      </c>
      <c r="D2304" s="1"/>
      <c r="E2304" s="1" t="s">
        <v>9229</v>
      </c>
      <c r="F2304" s="1" t="s">
        <v>9230</v>
      </c>
      <c r="G2304" s="1" t="s">
        <v>9231</v>
      </c>
      <c r="H2304" s="1" t="s">
        <v>528</v>
      </c>
    </row>
    <row r="2305" spans="1:8">
      <c r="A2305" s="1" t="s">
        <v>9232</v>
      </c>
      <c r="B2305" s="1" t="s">
        <v>9</v>
      </c>
      <c r="C2305" s="1" t="s">
        <v>233</v>
      </c>
      <c r="D2305" s="1"/>
      <c r="E2305" s="1" t="s">
        <v>9233</v>
      </c>
      <c r="F2305" s="1" t="s">
        <v>9234</v>
      </c>
      <c r="G2305" s="1" t="s">
        <v>9235</v>
      </c>
      <c r="H2305" s="1" t="s">
        <v>233</v>
      </c>
    </row>
    <row r="2306" spans="1:8">
      <c r="A2306" s="1" t="s">
        <v>9236</v>
      </c>
      <c r="B2306" s="1" t="s">
        <v>5851</v>
      </c>
      <c r="C2306" s="1" t="s">
        <v>18</v>
      </c>
      <c r="D2306" s="1"/>
      <c r="E2306" s="1" t="s">
        <v>9237</v>
      </c>
      <c r="F2306" s="1" t="s">
        <v>9238</v>
      </c>
      <c r="G2306" s="1" t="s">
        <v>9239</v>
      </c>
      <c r="H2306" s="1"/>
    </row>
    <row r="2307" spans="1:8">
      <c r="A2307" s="1" t="s">
        <v>9240</v>
      </c>
      <c r="B2307" s="1"/>
      <c r="C2307" s="1" t="s">
        <v>10</v>
      </c>
      <c r="D2307" s="1"/>
      <c r="E2307" s="1" t="s">
        <v>9241</v>
      </c>
      <c r="F2307" s="1" t="s">
        <v>9242</v>
      </c>
      <c r="G2307" s="1" t="s">
        <v>9243</v>
      </c>
      <c r="H2307" s="1" t="s">
        <v>1210</v>
      </c>
    </row>
    <row r="2308" spans="1:8">
      <c r="A2308" s="1" t="s">
        <v>9244</v>
      </c>
      <c r="B2308" s="1" t="s">
        <v>180</v>
      </c>
      <c r="C2308" s="1" t="s">
        <v>233</v>
      </c>
      <c r="D2308" s="1"/>
      <c r="E2308" s="1" t="s">
        <v>9245</v>
      </c>
      <c r="F2308" s="1" t="s">
        <v>9246</v>
      </c>
      <c r="G2308" s="1" t="s">
        <v>9247</v>
      </c>
      <c r="H2308" s="1" t="s">
        <v>352</v>
      </c>
    </row>
    <row r="2309" spans="1:8">
      <c r="A2309" s="1" t="s">
        <v>9248</v>
      </c>
      <c r="B2309" s="1" t="s">
        <v>1726</v>
      </c>
      <c r="C2309" s="1" t="s">
        <v>18</v>
      </c>
      <c r="D2309" s="1"/>
      <c r="E2309" s="1" t="s">
        <v>9249</v>
      </c>
      <c r="F2309" s="1" t="s">
        <v>9250</v>
      </c>
      <c r="G2309" s="1" t="s">
        <v>9251</v>
      </c>
      <c r="H2309" s="1" t="s">
        <v>566</v>
      </c>
    </row>
    <row r="2310" spans="1:8">
      <c r="A2310" s="1" t="s">
        <v>9252</v>
      </c>
      <c r="B2310" s="1"/>
      <c r="C2310" s="1" t="s">
        <v>10</v>
      </c>
      <c r="D2310" s="1"/>
      <c r="E2310" s="1" t="s">
        <v>9253</v>
      </c>
      <c r="F2310" s="1" t="s">
        <v>9254</v>
      </c>
      <c r="G2310" s="1" t="s">
        <v>9255</v>
      </c>
      <c r="H2310" s="1" t="s">
        <v>9256</v>
      </c>
    </row>
    <row r="2311" spans="1:8">
      <c r="A2311" s="1" t="s">
        <v>9257</v>
      </c>
      <c r="B2311" s="1" t="s">
        <v>9258</v>
      </c>
      <c r="C2311" s="1" t="s">
        <v>10</v>
      </c>
      <c r="D2311" s="1"/>
      <c r="E2311" s="1" t="s">
        <v>9259</v>
      </c>
      <c r="F2311" s="1" t="s">
        <v>9260</v>
      </c>
      <c r="G2311" s="1" t="s">
        <v>9261</v>
      </c>
      <c r="H2311" s="1" t="s">
        <v>10</v>
      </c>
    </row>
    <row r="2312" spans="1:8">
      <c r="A2312" s="1" t="s">
        <v>9262</v>
      </c>
      <c r="B2312" s="1" t="s">
        <v>58</v>
      </c>
      <c r="C2312" s="1" t="s">
        <v>18</v>
      </c>
      <c r="D2312" s="1"/>
      <c r="E2312" s="1" t="s">
        <v>9263</v>
      </c>
      <c r="F2312" s="1" t="s">
        <v>9264</v>
      </c>
      <c r="G2312" s="1" t="s">
        <v>9265</v>
      </c>
      <c r="H2312" s="1" t="s">
        <v>629</v>
      </c>
    </row>
    <row r="2313" spans="1:8">
      <c r="A2313" s="1" t="s">
        <v>9266</v>
      </c>
      <c r="B2313" s="1" t="s">
        <v>194</v>
      </c>
      <c r="C2313" s="1" t="s">
        <v>257</v>
      </c>
      <c r="D2313" s="1"/>
      <c r="E2313" s="1" t="s">
        <v>9267</v>
      </c>
      <c r="F2313" s="1" t="s">
        <v>9268</v>
      </c>
      <c r="G2313" s="1" t="s">
        <v>9269</v>
      </c>
      <c r="H2313" s="1" t="s">
        <v>6596</v>
      </c>
    </row>
    <row r="2314" spans="1:8">
      <c r="A2314" s="1" t="s">
        <v>2190</v>
      </c>
      <c r="B2314" s="1" t="s">
        <v>895</v>
      </c>
      <c r="C2314" s="1" t="s">
        <v>18</v>
      </c>
      <c r="D2314" s="1"/>
      <c r="E2314" s="1" t="s">
        <v>9270</v>
      </c>
      <c r="F2314" s="1" t="s">
        <v>9271</v>
      </c>
      <c r="G2314" s="1" t="s">
        <v>9272</v>
      </c>
      <c r="H2314" s="1" t="s">
        <v>620</v>
      </c>
    </row>
    <row r="2315" spans="1:8">
      <c r="A2315" s="1" t="s">
        <v>9273</v>
      </c>
      <c r="B2315" s="1"/>
      <c r="C2315" s="1" t="s">
        <v>18</v>
      </c>
      <c r="D2315" s="1"/>
      <c r="E2315" s="1" t="s">
        <v>9274</v>
      </c>
      <c r="F2315" s="1" t="s">
        <v>9275</v>
      </c>
      <c r="G2315" s="1" t="s">
        <v>9276</v>
      </c>
      <c r="H2315" s="1" t="s">
        <v>202</v>
      </c>
    </row>
    <row r="2316" spans="1:8">
      <c r="A2316" s="1" t="s">
        <v>9277</v>
      </c>
      <c r="B2316" s="1" t="s">
        <v>9278</v>
      </c>
      <c r="C2316" s="1" t="s">
        <v>10</v>
      </c>
      <c r="D2316" s="1"/>
      <c r="E2316" s="1" t="s">
        <v>9279</v>
      </c>
      <c r="F2316" s="1" t="s">
        <v>9280</v>
      </c>
      <c r="G2316" s="1" t="s">
        <v>9281</v>
      </c>
      <c r="H2316" s="1" t="s">
        <v>305</v>
      </c>
    </row>
    <row r="2317" spans="1:8">
      <c r="A2317" s="1" t="s">
        <v>9282</v>
      </c>
      <c r="B2317" s="1" t="s">
        <v>194</v>
      </c>
      <c r="C2317" s="1" t="s">
        <v>330</v>
      </c>
      <c r="D2317" s="1"/>
      <c r="E2317" s="1" t="s">
        <v>9283</v>
      </c>
      <c r="F2317" s="1" t="s">
        <v>9284</v>
      </c>
      <c r="G2317" s="1" t="s">
        <v>9285</v>
      </c>
      <c r="H2317" s="1" t="s">
        <v>7149</v>
      </c>
    </row>
    <row r="2318" spans="1:8">
      <c r="A2318" s="1" t="s">
        <v>9286</v>
      </c>
      <c r="B2318" s="1"/>
      <c r="C2318" s="1" t="s">
        <v>257</v>
      </c>
      <c r="D2318" s="1"/>
      <c r="E2318" s="1" t="s">
        <v>9287</v>
      </c>
      <c r="F2318" s="1" t="s">
        <v>9288</v>
      </c>
      <c r="G2318" s="1" t="s">
        <v>9289</v>
      </c>
      <c r="H2318" s="1" t="s">
        <v>2907</v>
      </c>
    </row>
    <row r="2319" spans="1:8">
      <c r="A2319" s="1" t="s">
        <v>9290</v>
      </c>
      <c r="B2319" s="1" t="s">
        <v>110</v>
      </c>
      <c r="C2319" s="1" t="s">
        <v>10</v>
      </c>
      <c r="D2319" s="1"/>
      <c r="E2319" s="1" t="s">
        <v>9291</v>
      </c>
      <c r="F2319" s="1" t="s">
        <v>9292</v>
      </c>
      <c r="G2319" s="1" t="s">
        <v>9293</v>
      </c>
      <c r="H2319" s="1" t="s">
        <v>3694</v>
      </c>
    </row>
    <row r="2320" spans="1:8">
      <c r="A2320" s="1" t="s">
        <v>9153</v>
      </c>
      <c r="B2320" s="1" t="s">
        <v>45</v>
      </c>
      <c r="C2320" s="1" t="s">
        <v>149</v>
      </c>
      <c r="D2320" s="1"/>
      <c r="E2320" s="1" t="s">
        <v>9154</v>
      </c>
      <c r="F2320" s="1" t="s">
        <v>9155</v>
      </c>
      <c r="G2320" s="1" t="s">
        <v>9156</v>
      </c>
      <c r="H2320" s="1" t="s">
        <v>467</v>
      </c>
    </row>
    <row r="2321" spans="1:8">
      <c r="A2321" s="1" t="s">
        <v>9294</v>
      </c>
      <c r="B2321" s="1" t="s">
        <v>9295</v>
      </c>
      <c r="C2321" s="1" t="s">
        <v>257</v>
      </c>
      <c r="D2321" s="1"/>
      <c r="E2321" s="1" t="s">
        <v>9296</v>
      </c>
      <c r="F2321" s="1" t="s">
        <v>9297</v>
      </c>
      <c r="G2321" s="1" t="s">
        <v>9298</v>
      </c>
      <c r="H2321" s="1" t="s">
        <v>1690</v>
      </c>
    </row>
    <row r="2322" spans="1:8">
      <c r="A2322" s="1" t="s">
        <v>9299</v>
      </c>
      <c r="B2322" s="1" t="s">
        <v>58</v>
      </c>
      <c r="C2322" s="1" t="s">
        <v>257</v>
      </c>
      <c r="D2322" s="1"/>
      <c r="E2322" s="1" t="s">
        <v>9300</v>
      </c>
      <c r="F2322" s="1" t="s">
        <v>9301</v>
      </c>
      <c r="G2322" s="1" t="s">
        <v>9302</v>
      </c>
      <c r="H2322" s="1" t="s">
        <v>260</v>
      </c>
    </row>
    <row r="2323" spans="1:8">
      <c r="A2323" s="1" t="s">
        <v>9303</v>
      </c>
      <c r="B2323" s="1" t="s">
        <v>9</v>
      </c>
      <c r="C2323" s="1" t="s">
        <v>18</v>
      </c>
      <c r="D2323" s="1"/>
      <c r="E2323" s="1" t="s">
        <v>9304</v>
      </c>
      <c r="F2323" s="1" t="s">
        <v>9305</v>
      </c>
      <c r="G2323" s="1" t="s">
        <v>9306</v>
      </c>
      <c r="H2323" s="1" t="s">
        <v>9307</v>
      </c>
    </row>
    <row r="2324" spans="1:8">
      <c r="A2324" s="1" t="s">
        <v>9308</v>
      </c>
      <c r="B2324" s="1" t="s">
        <v>138</v>
      </c>
      <c r="C2324" s="1" t="s">
        <v>10</v>
      </c>
      <c r="D2324" s="1"/>
      <c r="E2324" s="1" t="s">
        <v>9309</v>
      </c>
      <c r="F2324" s="1" t="s">
        <v>9310</v>
      </c>
      <c r="G2324" s="1" t="s">
        <v>9311</v>
      </c>
      <c r="H2324" s="1" t="s">
        <v>10</v>
      </c>
    </row>
    <row r="2325" spans="1:8">
      <c r="A2325" s="1" t="s">
        <v>9178</v>
      </c>
      <c r="B2325" s="1"/>
      <c r="C2325" s="1" t="s">
        <v>10</v>
      </c>
      <c r="D2325" s="1"/>
      <c r="E2325" s="1" t="s">
        <v>9179</v>
      </c>
      <c r="F2325" s="1" t="s">
        <v>9180</v>
      </c>
      <c r="G2325" s="1" t="s">
        <v>9181</v>
      </c>
      <c r="H2325" s="1" t="s">
        <v>5044</v>
      </c>
    </row>
    <row r="2326" spans="1:8">
      <c r="A2326" s="1" t="s">
        <v>9312</v>
      </c>
      <c r="B2326" s="1" t="s">
        <v>9313</v>
      </c>
      <c r="C2326" s="1" t="s">
        <v>18</v>
      </c>
      <c r="D2326" s="1"/>
      <c r="E2326" s="1" t="s">
        <v>9314</v>
      </c>
      <c r="F2326" s="1" t="s">
        <v>9315</v>
      </c>
      <c r="G2326" s="1" t="s">
        <v>9316</v>
      </c>
      <c r="H2326" s="1" t="s">
        <v>4816</v>
      </c>
    </row>
    <row r="2327" spans="1:8">
      <c r="A2327" s="1" t="s">
        <v>9190</v>
      </c>
      <c r="B2327" s="1" t="s">
        <v>180</v>
      </c>
      <c r="C2327" s="1" t="s">
        <v>18</v>
      </c>
      <c r="D2327" s="1"/>
      <c r="E2327" s="1" t="s">
        <v>9191</v>
      </c>
      <c r="F2327" s="1" t="s">
        <v>9192</v>
      </c>
      <c r="G2327" s="1" t="s">
        <v>9193</v>
      </c>
      <c r="H2327" s="1" t="s">
        <v>9194</v>
      </c>
    </row>
    <row r="2328" spans="1:8">
      <c r="A2328" s="1" t="s">
        <v>9317</v>
      </c>
      <c r="B2328" s="1"/>
      <c r="C2328" s="1" t="s">
        <v>149</v>
      </c>
      <c r="D2328" s="1"/>
      <c r="E2328" s="1" t="s">
        <v>9318</v>
      </c>
      <c r="F2328" s="1" t="s">
        <v>9319</v>
      </c>
      <c r="G2328" s="1" t="s">
        <v>9320</v>
      </c>
      <c r="H2328" s="1" t="s">
        <v>467</v>
      </c>
    </row>
    <row r="2329" spans="1:8">
      <c r="A2329" s="1" t="s">
        <v>9321</v>
      </c>
      <c r="B2329" s="1" t="s">
        <v>9322</v>
      </c>
      <c r="C2329" s="1" t="s">
        <v>10</v>
      </c>
      <c r="D2329" s="1"/>
      <c r="E2329" s="1" t="s">
        <v>9323</v>
      </c>
      <c r="F2329" s="1" t="s">
        <v>9324</v>
      </c>
      <c r="G2329" s="1" t="s">
        <v>9325</v>
      </c>
      <c r="H2329" s="1" t="s">
        <v>3968</v>
      </c>
    </row>
    <row r="2330" spans="1:8">
      <c r="A2330" s="1" t="s">
        <v>9326</v>
      </c>
      <c r="B2330" s="1" t="s">
        <v>1731</v>
      </c>
      <c r="C2330" s="1" t="s">
        <v>18</v>
      </c>
      <c r="D2330" s="1"/>
      <c r="E2330" s="1" t="s">
        <v>9327</v>
      </c>
      <c r="F2330" s="1" t="s">
        <v>9328</v>
      </c>
      <c r="G2330" s="1" t="s">
        <v>9329</v>
      </c>
      <c r="H2330" s="1" t="s">
        <v>2473</v>
      </c>
    </row>
    <row r="2331" spans="1:8">
      <c r="A2331" s="1" t="s">
        <v>9330</v>
      </c>
      <c r="B2331" s="1"/>
      <c r="C2331" s="1" t="s">
        <v>18</v>
      </c>
      <c r="D2331" s="1"/>
      <c r="E2331" s="1" t="s">
        <v>9331</v>
      </c>
      <c r="F2331" s="1" t="s">
        <v>9332</v>
      </c>
      <c r="G2331" s="1" t="s">
        <v>9333</v>
      </c>
      <c r="H2331" s="1" t="s">
        <v>9334</v>
      </c>
    </row>
    <row r="2332" spans="1:8">
      <c r="A2332" s="1" t="s">
        <v>9335</v>
      </c>
      <c r="B2332" s="1" t="s">
        <v>45</v>
      </c>
      <c r="C2332" s="1" t="s">
        <v>18</v>
      </c>
      <c r="D2332" s="1"/>
      <c r="E2332" s="1" t="s">
        <v>9336</v>
      </c>
      <c r="F2332" s="1" t="s">
        <v>9337</v>
      </c>
      <c r="G2332" s="1" t="s">
        <v>9338</v>
      </c>
      <c r="H2332" s="1" t="s">
        <v>9339</v>
      </c>
    </row>
    <row r="2333" spans="1:8">
      <c r="A2333" s="1" t="s">
        <v>9340</v>
      </c>
      <c r="B2333" s="1" t="s">
        <v>1726</v>
      </c>
      <c r="C2333" s="1" t="s">
        <v>10</v>
      </c>
      <c r="D2333" s="1"/>
      <c r="E2333" s="1" t="s">
        <v>9341</v>
      </c>
      <c r="F2333" s="1" t="s">
        <v>9342</v>
      </c>
      <c r="G2333" s="1" t="s">
        <v>9343</v>
      </c>
      <c r="H2333" s="1" t="s">
        <v>9344</v>
      </c>
    </row>
    <row r="2334" spans="1:8">
      <c r="A2334" s="1" t="s">
        <v>9345</v>
      </c>
      <c r="B2334" s="1" t="s">
        <v>9346</v>
      </c>
      <c r="C2334" s="1" t="s">
        <v>18</v>
      </c>
      <c r="D2334" s="1"/>
      <c r="E2334" s="1" t="s">
        <v>9347</v>
      </c>
      <c r="F2334" s="1" t="s">
        <v>9348</v>
      </c>
      <c r="G2334" s="1" t="s">
        <v>9349</v>
      </c>
      <c r="H2334" s="1" t="s">
        <v>202</v>
      </c>
    </row>
    <row r="2335" spans="1:8">
      <c r="A2335" s="1" t="s">
        <v>8324</v>
      </c>
      <c r="B2335" s="1" t="s">
        <v>9350</v>
      </c>
      <c r="C2335" s="1" t="s">
        <v>10</v>
      </c>
      <c r="D2335" s="1"/>
      <c r="E2335" s="1" t="s">
        <v>9351</v>
      </c>
      <c r="F2335" s="1" t="s">
        <v>9352</v>
      </c>
      <c r="G2335" s="1" t="s">
        <v>9353</v>
      </c>
      <c r="H2335" s="1" t="s">
        <v>861</v>
      </c>
    </row>
    <row r="2336" spans="1:8">
      <c r="A2336" s="1" t="s">
        <v>9354</v>
      </c>
      <c r="B2336" s="1" t="s">
        <v>9</v>
      </c>
      <c r="C2336" s="1" t="s">
        <v>252</v>
      </c>
      <c r="D2336" s="1"/>
      <c r="E2336" s="1" t="s">
        <v>9355</v>
      </c>
      <c r="F2336" s="1" t="s">
        <v>9356</v>
      </c>
      <c r="G2336" s="1" t="s">
        <v>9357</v>
      </c>
      <c r="H2336" s="1" t="s">
        <v>9358</v>
      </c>
    </row>
    <row r="2337" spans="1:8">
      <c r="A2337" s="1" t="s">
        <v>9359</v>
      </c>
      <c r="B2337" s="1" t="s">
        <v>9360</v>
      </c>
      <c r="C2337" s="1" t="s">
        <v>18</v>
      </c>
      <c r="D2337" s="1"/>
      <c r="E2337" s="1" t="s">
        <v>9361</v>
      </c>
      <c r="F2337" s="1" t="s">
        <v>9362</v>
      </c>
      <c r="G2337" s="1" t="s">
        <v>9363</v>
      </c>
      <c r="H2337" s="1" t="s">
        <v>9364</v>
      </c>
    </row>
    <row r="2338" spans="1:8">
      <c r="A2338" s="1" t="s">
        <v>9365</v>
      </c>
      <c r="B2338" s="1" t="s">
        <v>272</v>
      </c>
      <c r="C2338" s="1" t="s">
        <v>18</v>
      </c>
      <c r="D2338" s="1"/>
      <c r="E2338" s="1" t="s">
        <v>9366</v>
      </c>
      <c r="F2338" s="1" t="s">
        <v>9367</v>
      </c>
      <c r="G2338" s="1" t="s">
        <v>9368</v>
      </c>
      <c r="H2338" s="1" t="s">
        <v>4164</v>
      </c>
    </row>
    <row r="2339" spans="1:8">
      <c r="A2339" s="1" t="s">
        <v>9369</v>
      </c>
      <c r="B2339" s="1"/>
      <c r="C2339" s="1" t="s">
        <v>330</v>
      </c>
      <c r="D2339" s="1"/>
      <c r="E2339" s="1" t="s">
        <v>9370</v>
      </c>
      <c r="F2339" s="1" t="s">
        <v>9371</v>
      </c>
      <c r="G2339" s="1" t="s">
        <v>9372</v>
      </c>
      <c r="H2339" s="1" t="s">
        <v>3953</v>
      </c>
    </row>
    <row r="2340" spans="1:8">
      <c r="A2340" s="1" t="s">
        <v>9373</v>
      </c>
      <c r="B2340" s="1" t="s">
        <v>5650</v>
      </c>
      <c r="C2340" s="1" t="s">
        <v>18</v>
      </c>
      <c r="D2340" s="1"/>
      <c r="E2340" s="1" t="s">
        <v>9374</v>
      </c>
      <c r="F2340" s="1" t="s">
        <v>9375</v>
      </c>
      <c r="G2340" s="1" t="s">
        <v>9376</v>
      </c>
      <c r="H2340" s="1" t="s">
        <v>9377</v>
      </c>
    </row>
    <row r="2341" spans="1:8">
      <c r="A2341" s="1" t="s">
        <v>9378</v>
      </c>
      <c r="B2341" s="1" t="s">
        <v>439</v>
      </c>
      <c r="C2341" s="1" t="s">
        <v>18</v>
      </c>
      <c r="D2341" s="1"/>
      <c r="E2341" s="1" t="s">
        <v>9379</v>
      </c>
      <c r="F2341" s="1" t="s">
        <v>9380</v>
      </c>
      <c r="G2341" s="1" t="s">
        <v>9381</v>
      </c>
      <c r="H2341" s="1" t="s">
        <v>928</v>
      </c>
    </row>
    <row r="2342" spans="1:8">
      <c r="A2342" s="1" t="s">
        <v>9382</v>
      </c>
      <c r="B2342" s="1"/>
      <c r="C2342" s="1" t="s">
        <v>10</v>
      </c>
      <c r="D2342" s="1"/>
      <c r="E2342" s="1" t="s">
        <v>9383</v>
      </c>
      <c r="F2342" s="1" t="s">
        <v>9384</v>
      </c>
      <c r="G2342" s="1" t="s">
        <v>9376</v>
      </c>
      <c r="H2342" s="1" t="s">
        <v>3376</v>
      </c>
    </row>
    <row r="2343" spans="1:8">
      <c r="A2343" s="1" t="s">
        <v>9385</v>
      </c>
      <c r="B2343" s="1" t="s">
        <v>9386</v>
      </c>
      <c r="C2343" s="1" t="s">
        <v>511</v>
      </c>
      <c r="D2343" s="1"/>
      <c r="E2343" s="1" t="s">
        <v>9387</v>
      </c>
      <c r="F2343" s="1" t="s">
        <v>9388</v>
      </c>
      <c r="G2343" s="1" t="s">
        <v>9389</v>
      </c>
      <c r="H2343" s="1" t="s">
        <v>1057</v>
      </c>
    </row>
    <row r="2344" spans="1:8">
      <c r="A2344" s="1" t="s">
        <v>9390</v>
      </c>
      <c r="B2344" s="1" t="s">
        <v>9391</v>
      </c>
      <c r="C2344" s="1" t="s">
        <v>511</v>
      </c>
      <c r="D2344" s="1"/>
      <c r="E2344" s="1" t="s">
        <v>9392</v>
      </c>
      <c r="F2344" s="1" t="s">
        <v>9393</v>
      </c>
      <c r="G2344" s="1" t="s">
        <v>9394</v>
      </c>
      <c r="H2344" s="1" t="s">
        <v>9395</v>
      </c>
    </row>
    <row r="2345" spans="1:8">
      <c r="A2345" s="1" t="s">
        <v>9396</v>
      </c>
      <c r="B2345" s="1" t="s">
        <v>245</v>
      </c>
      <c r="C2345" s="1" t="s">
        <v>10</v>
      </c>
      <c r="D2345" s="1"/>
      <c r="E2345" s="1" t="s">
        <v>9397</v>
      </c>
      <c r="F2345" s="1" t="s">
        <v>9398</v>
      </c>
      <c r="G2345" s="1" t="s">
        <v>9399</v>
      </c>
      <c r="H2345" s="1" t="s">
        <v>561</v>
      </c>
    </row>
    <row r="2346" spans="1:8">
      <c r="A2346" s="1" t="s">
        <v>9400</v>
      </c>
      <c r="B2346" s="1" t="s">
        <v>3178</v>
      </c>
      <c r="C2346" s="1" t="s">
        <v>52</v>
      </c>
      <c r="D2346" s="1"/>
      <c r="E2346" s="1" t="s">
        <v>9401</v>
      </c>
      <c r="F2346" s="1" t="s">
        <v>9402</v>
      </c>
      <c r="G2346" s="1" t="s">
        <v>9403</v>
      </c>
      <c r="H2346" s="1" t="s">
        <v>1381</v>
      </c>
    </row>
    <row r="2347" spans="1:8">
      <c r="A2347" s="1" t="s">
        <v>9404</v>
      </c>
      <c r="B2347" s="1" t="s">
        <v>9405</v>
      </c>
      <c r="C2347" s="1" t="s">
        <v>18</v>
      </c>
      <c r="D2347" s="1"/>
      <c r="E2347" s="1" t="s">
        <v>9406</v>
      </c>
      <c r="F2347" s="1" t="s">
        <v>9407</v>
      </c>
      <c r="G2347" s="1" t="s">
        <v>9408</v>
      </c>
      <c r="H2347" s="1" t="s">
        <v>18</v>
      </c>
    </row>
    <row r="2348" spans="1:8">
      <c r="A2348" s="1" t="s">
        <v>9409</v>
      </c>
      <c r="B2348" s="1"/>
      <c r="C2348" s="1" t="s">
        <v>18</v>
      </c>
      <c r="D2348" s="1"/>
      <c r="E2348" s="1" t="s">
        <v>9410</v>
      </c>
      <c r="F2348" s="1" t="s">
        <v>9411</v>
      </c>
      <c r="G2348" s="1" t="s">
        <v>9412</v>
      </c>
      <c r="H2348" s="1" t="s">
        <v>2040</v>
      </c>
    </row>
    <row r="2349" spans="1:8">
      <c r="A2349" s="1" t="s">
        <v>9413</v>
      </c>
      <c r="B2349" s="1" t="s">
        <v>45</v>
      </c>
      <c r="C2349" s="1" t="s">
        <v>10</v>
      </c>
      <c r="D2349" s="1"/>
      <c r="E2349" s="1" t="s">
        <v>9414</v>
      </c>
      <c r="F2349" s="1" t="s">
        <v>9415</v>
      </c>
      <c r="G2349" s="1" t="s">
        <v>9416</v>
      </c>
      <c r="H2349" s="1" t="s">
        <v>279</v>
      </c>
    </row>
    <row r="2350" spans="1:8">
      <c r="A2350" s="1" t="s">
        <v>9417</v>
      </c>
      <c r="B2350" s="1" t="s">
        <v>7255</v>
      </c>
      <c r="C2350" s="1" t="s">
        <v>18</v>
      </c>
      <c r="D2350" s="1"/>
      <c r="E2350" s="1" t="s">
        <v>9418</v>
      </c>
      <c r="F2350" s="1" t="s">
        <v>9419</v>
      </c>
      <c r="G2350" s="1" t="s">
        <v>9420</v>
      </c>
      <c r="H2350" s="1" t="s">
        <v>36</v>
      </c>
    </row>
    <row r="2351" spans="1:8">
      <c r="A2351" s="1" t="s">
        <v>9421</v>
      </c>
      <c r="B2351" s="1" t="s">
        <v>9422</v>
      </c>
      <c r="C2351" s="1" t="s">
        <v>330</v>
      </c>
      <c r="D2351" s="1"/>
      <c r="E2351" s="1" t="s">
        <v>9423</v>
      </c>
      <c r="F2351" s="1" t="s">
        <v>9424</v>
      </c>
      <c r="G2351" s="1" t="s">
        <v>9425</v>
      </c>
      <c r="H2351" s="1" t="s">
        <v>9426</v>
      </c>
    </row>
    <row r="2352" spans="1:8">
      <c r="A2352" s="1" t="s">
        <v>9427</v>
      </c>
      <c r="B2352" s="1" t="s">
        <v>117</v>
      </c>
      <c r="C2352" s="1" t="s">
        <v>10</v>
      </c>
      <c r="D2352" s="1"/>
      <c r="E2352" s="1" t="s">
        <v>9428</v>
      </c>
      <c r="F2352" s="1" t="s">
        <v>9429</v>
      </c>
      <c r="G2352" s="1" t="s">
        <v>9430</v>
      </c>
      <c r="H2352" s="1" t="s">
        <v>10</v>
      </c>
    </row>
    <row r="2353" spans="1:8">
      <c r="A2353" s="1" t="s">
        <v>9431</v>
      </c>
      <c r="B2353" s="1" t="s">
        <v>9432</v>
      </c>
      <c r="C2353" s="1" t="s">
        <v>18</v>
      </c>
      <c r="D2353" s="1"/>
      <c r="E2353" s="1" t="s">
        <v>9433</v>
      </c>
      <c r="F2353" s="1" t="s">
        <v>9434</v>
      </c>
      <c r="G2353" s="1" t="s">
        <v>9435</v>
      </c>
      <c r="H2353" s="1" t="s">
        <v>9436</v>
      </c>
    </row>
    <row r="2354" spans="1:8">
      <c r="A2354" s="1" t="s">
        <v>9437</v>
      </c>
      <c r="B2354" s="1" t="s">
        <v>105</v>
      </c>
      <c r="C2354" s="1" t="s">
        <v>18</v>
      </c>
      <c r="D2354" s="1"/>
      <c r="E2354" s="1" t="s">
        <v>9438</v>
      </c>
      <c r="F2354" s="1" t="s">
        <v>9439</v>
      </c>
      <c r="G2354" s="1" t="s">
        <v>9440</v>
      </c>
      <c r="H2354" s="1" t="s">
        <v>6975</v>
      </c>
    </row>
    <row r="2355" spans="1:8">
      <c r="A2355" s="1" t="s">
        <v>9441</v>
      </c>
      <c r="B2355" s="1"/>
      <c r="C2355" s="1" t="s">
        <v>18</v>
      </c>
      <c r="D2355" s="1"/>
      <c r="E2355" s="1" t="s">
        <v>9442</v>
      </c>
      <c r="F2355" s="1" t="s">
        <v>9443</v>
      </c>
      <c r="G2355" s="1" t="s">
        <v>9444</v>
      </c>
      <c r="H2355" s="1" t="s">
        <v>1233</v>
      </c>
    </row>
    <row r="2356" spans="1:8">
      <c r="A2356" s="1" t="s">
        <v>9445</v>
      </c>
      <c r="B2356" s="1" t="s">
        <v>1026</v>
      </c>
      <c r="C2356" s="1" t="s">
        <v>330</v>
      </c>
      <c r="D2356" s="1"/>
      <c r="E2356" s="1" t="s">
        <v>9446</v>
      </c>
      <c r="F2356" s="1" t="s">
        <v>9447</v>
      </c>
      <c r="G2356" s="1" t="s">
        <v>9448</v>
      </c>
      <c r="H2356" s="1" t="s">
        <v>330</v>
      </c>
    </row>
    <row r="2357" spans="1:8">
      <c r="A2357" s="1" t="s">
        <v>9449</v>
      </c>
      <c r="B2357" s="1"/>
      <c r="C2357" s="1" t="s">
        <v>10</v>
      </c>
      <c r="D2357" s="1"/>
      <c r="E2357" s="1" t="s">
        <v>9450</v>
      </c>
      <c r="F2357" s="1" t="s">
        <v>9451</v>
      </c>
      <c r="G2357" s="1" t="s">
        <v>9452</v>
      </c>
      <c r="H2357" s="1" t="s">
        <v>9453</v>
      </c>
    </row>
    <row r="2358" spans="1:8">
      <c r="A2358" s="1" t="s">
        <v>9454</v>
      </c>
      <c r="B2358" s="1" t="s">
        <v>204</v>
      </c>
      <c r="C2358" s="1" t="s">
        <v>18</v>
      </c>
      <c r="D2358" s="1"/>
      <c r="E2358" s="1" t="s">
        <v>9455</v>
      </c>
      <c r="F2358" s="1" t="s">
        <v>9456</v>
      </c>
      <c r="G2358" s="1" t="s">
        <v>9457</v>
      </c>
      <c r="H2358" s="1" t="s">
        <v>629</v>
      </c>
    </row>
    <row r="2359" spans="1:8">
      <c r="A2359" s="1" t="s">
        <v>9458</v>
      </c>
      <c r="B2359" s="1" t="s">
        <v>402</v>
      </c>
      <c r="C2359" s="1" t="s">
        <v>18</v>
      </c>
      <c r="D2359" s="1"/>
      <c r="E2359" s="1" t="s">
        <v>9459</v>
      </c>
      <c r="F2359" s="1" t="s">
        <v>9460</v>
      </c>
      <c r="G2359" s="1" t="s">
        <v>9461</v>
      </c>
      <c r="H2359" s="1" t="s">
        <v>29</v>
      </c>
    </row>
    <row r="2360" spans="1:8">
      <c r="A2360" s="1" t="s">
        <v>9462</v>
      </c>
      <c r="B2360" s="1" t="s">
        <v>45</v>
      </c>
      <c r="C2360" s="1" t="s">
        <v>18</v>
      </c>
      <c r="D2360" s="1"/>
      <c r="E2360" s="1" t="s">
        <v>9463</v>
      </c>
      <c r="F2360" s="1" t="s">
        <v>9464</v>
      </c>
      <c r="G2360" s="1" t="s">
        <v>9465</v>
      </c>
      <c r="H2360" s="1" t="s">
        <v>202</v>
      </c>
    </row>
    <row r="2361" spans="1:8">
      <c r="A2361" s="1" t="s">
        <v>9466</v>
      </c>
      <c r="B2361" s="1"/>
      <c r="C2361" s="1" t="s">
        <v>18</v>
      </c>
      <c r="D2361" s="1"/>
      <c r="E2361" s="1" t="s">
        <v>9467</v>
      </c>
      <c r="F2361" s="1" t="s">
        <v>9468</v>
      </c>
      <c r="G2361" s="1" t="s">
        <v>9469</v>
      </c>
      <c r="H2361" s="1" t="s">
        <v>2323</v>
      </c>
    </row>
    <row r="2362" spans="1:8">
      <c r="A2362" s="1" t="s">
        <v>9470</v>
      </c>
      <c r="B2362" s="1" t="s">
        <v>9471</v>
      </c>
      <c r="C2362" s="1" t="s">
        <v>10</v>
      </c>
      <c r="D2362" s="1"/>
      <c r="E2362" s="1" t="s">
        <v>9472</v>
      </c>
      <c r="F2362" s="1" t="s">
        <v>9473</v>
      </c>
      <c r="G2362" s="1" t="s">
        <v>9474</v>
      </c>
      <c r="H2362" s="1" t="s">
        <v>2416</v>
      </c>
    </row>
    <row r="2363" spans="1:8">
      <c r="A2363" s="1" t="s">
        <v>9475</v>
      </c>
      <c r="B2363" s="1" t="s">
        <v>9476</v>
      </c>
      <c r="C2363" s="1" t="s">
        <v>18</v>
      </c>
      <c r="D2363" s="1"/>
      <c r="E2363" s="1" t="s">
        <v>9477</v>
      </c>
      <c r="F2363" s="1" t="s">
        <v>9478</v>
      </c>
      <c r="G2363" s="1" t="s">
        <v>9479</v>
      </c>
      <c r="H2363" s="1" t="s">
        <v>4816</v>
      </c>
    </row>
    <row r="2364" spans="1:8">
      <c r="A2364" s="1" t="s">
        <v>9480</v>
      </c>
      <c r="B2364" s="1" t="s">
        <v>9481</v>
      </c>
      <c r="C2364" s="1" t="s">
        <v>257</v>
      </c>
      <c r="D2364" s="1"/>
      <c r="E2364" s="1" t="s">
        <v>9482</v>
      </c>
      <c r="F2364" s="1" t="s">
        <v>9483</v>
      </c>
      <c r="G2364" s="1" t="s">
        <v>9484</v>
      </c>
      <c r="H2364" s="1" t="s">
        <v>260</v>
      </c>
    </row>
    <row r="2365" spans="1:8">
      <c r="A2365" s="1" t="s">
        <v>9485</v>
      </c>
      <c r="B2365" s="1"/>
      <c r="C2365" s="1" t="s">
        <v>10</v>
      </c>
      <c r="D2365" s="1"/>
      <c r="E2365" s="1" t="s">
        <v>9486</v>
      </c>
      <c r="F2365" s="1" t="s">
        <v>9487</v>
      </c>
      <c r="G2365" s="1" t="s">
        <v>9488</v>
      </c>
      <c r="H2365" s="1" t="s">
        <v>1251</v>
      </c>
    </row>
    <row r="2366" spans="1:8">
      <c r="A2366" s="1" t="s">
        <v>9489</v>
      </c>
      <c r="B2366" s="1" t="s">
        <v>5851</v>
      </c>
      <c r="C2366" s="1" t="s">
        <v>18</v>
      </c>
      <c r="D2366" s="1"/>
      <c r="E2366" s="1" t="s">
        <v>9490</v>
      </c>
      <c r="F2366" s="1" t="s">
        <v>9491</v>
      </c>
      <c r="G2366" s="1" t="s">
        <v>9492</v>
      </c>
      <c r="H2366" s="1" t="s">
        <v>2209</v>
      </c>
    </row>
    <row r="2367" spans="1:8">
      <c r="A2367" s="1" t="s">
        <v>9493</v>
      </c>
      <c r="B2367" s="1" t="s">
        <v>1377</v>
      </c>
      <c r="C2367" s="1" t="s">
        <v>18</v>
      </c>
      <c r="D2367" s="1"/>
      <c r="E2367" s="1" t="s">
        <v>9494</v>
      </c>
      <c r="F2367" s="1" t="s">
        <v>9495</v>
      </c>
      <c r="G2367" s="1" t="s">
        <v>9496</v>
      </c>
      <c r="H2367" s="1" t="s">
        <v>18</v>
      </c>
    </row>
    <row r="2368" spans="1:8">
      <c r="A2368" s="1" t="s">
        <v>9497</v>
      </c>
      <c r="B2368" s="1" t="s">
        <v>245</v>
      </c>
      <c r="C2368" s="1" t="s">
        <v>18</v>
      </c>
      <c r="D2368" s="1"/>
      <c r="E2368" s="1" t="s">
        <v>9498</v>
      </c>
      <c r="F2368" s="1" t="s">
        <v>9499</v>
      </c>
      <c r="G2368" s="1" t="s">
        <v>9500</v>
      </c>
      <c r="H2368" s="1" t="s">
        <v>629</v>
      </c>
    </row>
    <row r="2369" spans="1:8">
      <c r="A2369" s="1" t="s">
        <v>9501</v>
      </c>
      <c r="B2369" s="1" t="s">
        <v>110</v>
      </c>
      <c r="C2369" s="1" t="s">
        <v>511</v>
      </c>
      <c r="D2369" s="1"/>
      <c r="E2369" s="1" t="s">
        <v>9502</v>
      </c>
      <c r="F2369" s="1" t="s">
        <v>9503</v>
      </c>
      <c r="G2369" s="1" t="s">
        <v>9504</v>
      </c>
      <c r="H2369" s="1" t="s">
        <v>684</v>
      </c>
    </row>
    <row r="2370" spans="1:8">
      <c r="A2370" s="1" t="s">
        <v>9505</v>
      </c>
      <c r="B2370" s="1" t="s">
        <v>1393</v>
      </c>
      <c r="C2370" s="1" t="s">
        <v>511</v>
      </c>
      <c r="D2370" s="1"/>
      <c r="E2370" s="1" t="s">
        <v>9506</v>
      </c>
      <c r="F2370" s="1" t="s">
        <v>9507</v>
      </c>
      <c r="G2370" s="1" t="s">
        <v>9508</v>
      </c>
      <c r="H2370" s="1" t="s">
        <v>9509</v>
      </c>
    </row>
    <row r="2371" spans="1:8">
      <c r="A2371" s="1" t="s">
        <v>9510</v>
      </c>
      <c r="B2371" s="1" t="s">
        <v>9511</v>
      </c>
      <c r="C2371" s="1" t="s">
        <v>18</v>
      </c>
      <c r="D2371" s="1"/>
      <c r="E2371" s="1" t="s">
        <v>9512</v>
      </c>
      <c r="F2371" s="1" t="s">
        <v>9513</v>
      </c>
      <c r="G2371" s="1" t="s">
        <v>9514</v>
      </c>
      <c r="H2371" s="1" t="s">
        <v>1472</v>
      </c>
    </row>
    <row r="2372" spans="1:8">
      <c r="A2372" s="1" t="s">
        <v>9515</v>
      </c>
      <c r="B2372" s="1" t="s">
        <v>90</v>
      </c>
      <c r="C2372" s="1" t="s">
        <v>10</v>
      </c>
      <c r="D2372" s="1"/>
      <c r="E2372" s="1" t="s">
        <v>9516</v>
      </c>
      <c r="F2372" s="1" t="s">
        <v>9517</v>
      </c>
      <c r="G2372" s="1" t="s">
        <v>9518</v>
      </c>
      <c r="H2372" s="1" t="s">
        <v>10</v>
      </c>
    </row>
    <row r="2373" spans="1:8">
      <c r="A2373" s="1" t="s">
        <v>9519</v>
      </c>
      <c r="B2373" s="1" t="s">
        <v>45</v>
      </c>
      <c r="C2373" s="1" t="s">
        <v>257</v>
      </c>
      <c r="D2373" s="1"/>
      <c r="E2373" s="1" t="s">
        <v>9520</v>
      </c>
      <c r="F2373" s="1" t="s">
        <v>9521</v>
      </c>
      <c r="G2373" s="1" t="s">
        <v>9522</v>
      </c>
      <c r="H2373" s="1" t="s">
        <v>257</v>
      </c>
    </row>
    <row r="2374" spans="1:8">
      <c r="A2374" s="1" t="s">
        <v>9523</v>
      </c>
      <c r="B2374" s="1" t="s">
        <v>1621</v>
      </c>
      <c r="C2374" s="1" t="s">
        <v>18</v>
      </c>
      <c r="D2374" s="1"/>
      <c r="E2374" s="1" t="s">
        <v>9524</v>
      </c>
      <c r="F2374" s="1" t="s">
        <v>9525</v>
      </c>
      <c r="G2374" s="1"/>
      <c r="H2374" s="1"/>
    </row>
    <row r="2375" spans="1:8">
      <c r="A2375" s="1" t="s">
        <v>9526</v>
      </c>
      <c r="B2375" s="1" t="s">
        <v>105</v>
      </c>
      <c r="C2375" s="1" t="s">
        <v>262</v>
      </c>
      <c r="D2375" s="1"/>
      <c r="E2375" s="1" t="s">
        <v>9527</v>
      </c>
      <c r="F2375" s="1" t="s">
        <v>9528</v>
      </c>
      <c r="G2375" s="1" t="s">
        <v>9529</v>
      </c>
      <c r="H2375" s="1" t="s">
        <v>305</v>
      </c>
    </row>
    <row r="2376" spans="1:8">
      <c r="A2376" s="1" t="s">
        <v>9530</v>
      </c>
      <c r="B2376" s="1" t="s">
        <v>3711</v>
      </c>
      <c r="C2376" s="1" t="s">
        <v>330</v>
      </c>
      <c r="D2376" s="1"/>
      <c r="E2376" s="1" t="s">
        <v>9531</v>
      </c>
      <c r="F2376" s="1" t="s">
        <v>9532</v>
      </c>
      <c r="G2376" s="1" t="s">
        <v>9533</v>
      </c>
      <c r="H2376" s="1" t="s">
        <v>330</v>
      </c>
    </row>
    <row r="2377" spans="1:8">
      <c r="A2377" s="1" t="s">
        <v>9534</v>
      </c>
      <c r="B2377" s="1"/>
      <c r="C2377" s="1" t="s">
        <v>52</v>
      </c>
      <c r="D2377" s="1"/>
      <c r="E2377" s="1" t="s">
        <v>9535</v>
      </c>
      <c r="F2377" s="1" t="s">
        <v>9536</v>
      </c>
      <c r="G2377" s="1" t="s">
        <v>9537</v>
      </c>
      <c r="H2377" s="1" t="s">
        <v>9538</v>
      </c>
    </row>
    <row r="2378" spans="1:8">
      <c r="A2378" s="1" t="s">
        <v>9539</v>
      </c>
      <c r="B2378" s="1" t="s">
        <v>194</v>
      </c>
      <c r="C2378" s="1" t="s">
        <v>10</v>
      </c>
      <c r="D2378" s="1"/>
      <c r="E2378" s="1" t="s">
        <v>9540</v>
      </c>
      <c r="F2378" s="1" t="s">
        <v>9541</v>
      </c>
      <c r="G2378" s="1" t="s">
        <v>9542</v>
      </c>
      <c r="H2378" s="1" t="s">
        <v>9543</v>
      </c>
    </row>
    <row r="2379" spans="1:8">
      <c r="A2379" s="1" t="s">
        <v>9544</v>
      </c>
      <c r="B2379" s="1" t="s">
        <v>9545</v>
      </c>
      <c r="C2379" s="1" t="s">
        <v>149</v>
      </c>
      <c r="D2379" s="1"/>
      <c r="E2379" s="1" t="s">
        <v>9546</v>
      </c>
      <c r="F2379" s="1" t="s">
        <v>9547</v>
      </c>
      <c r="G2379" s="1" t="s">
        <v>9548</v>
      </c>
      <c r="H2379" s="1" t="s">
        <v>9549</v>
      </c>
    </row>
    <row r="2380" spans="1:8">
      <c r="A2380" s="1" t="s">
        <v>9550</v>
      </c>
      <c r="B2380" s="1" t="s">
        <v>9551</v>
      </c>
      <c r="C2380" s="1" t="s">
        <v>18</v>
      </c>
      <c r="D2380" s="1"/>
      <c r="E2380" s="1" t="s">
        <v>9552</v>
      </c>
      <c r="F2380" s="1" t="s">
        <v>9553</v>
      </c>
      <c r="G2380" s="1" t="s">
        <v>9554</v>
      </c>
      <c r="H2380" s="1" t="s">
        <v>2323</v>
      </c>
    </row>
    <row r="2381" spans="1:8">
      <c r="A2381" s="1" t="s">
        <v>9555</v>
      </c>
      <c r="B2381" s="1" t="s">
        <v>2995</v>
      </c>
      <c r="C2381" s="1" t="s">
        <v>10</v>
      </c>
      <c r="D2381" s="1"/>
      <c r="E2381" s="1" t="s">
        <v>9556</v>
      </c>
      <c r="F2381" s="1" t="s">
        <v>9557</v>
      </c>
      <c r="G2381" s="1" t="s">
        <v>9558</v>
      </c>
      <c r="H2381" s="1" t="s">
        <v>1210</v>
      </c>
    </row>
    <row r="2382" spans="1:8">
      <c r="A2382" s="1" t="s">
        <v>9559</v>
      </c>
      <c r="B2382" s="1" t="s">
        <v>169</v>
      </c>
      <c r="C2382" s="1" t="s">
        <v>257</v>
      </c>
      <c r="D2382" s="1"/>
      <c r="E2382" s="1" t="s">
        <v>9560</v>
      </c>
      <c r="F2382" s="1" t="s">
        <v>9561</v>
      </c>
      <c r="G2382" s="1" t="s">
        <v>9562</v>
      </c>
      <c r="H2382" s="1" t="s">
        <v>257</v>
      </c>
    </row>
    <row r="2383" spans="1:8">
      <c r="A2383" s="1" t="s">
        <v>9563</v>
      </c>
      <c r="B2383" s="1" t="s">
        <v>4093</v>
      </c>
      <c r="C2383" s="1" t="s">
        <v>257</v>
      </c>
      <c r="D2383" s="1"/>
      <c r="E2383" s="1" t="s">
        <v>9564</v>
      </c>
      <c r="F2383" s="1" t="s">
        <v>9565</v>
      </c>
      <c r="G2383" s="1" t="s">
        <v>9566</v>
      </c>
      <c r="H2383" s="1" t="s">
        <v>352</v>
      </c>
    </row>
    <row r="2384" spans="1:8">
      <c r="A2384" s="1" t="s">
        <v>9567</v>
      </c>
      <c r="B2384" s="1"/>
      <c r="C2384" s="1"/>
      <c r="D2384" s="1"/>
      <c r="E2384" s="1" t="s">
        <v>9568</v>
      </c>
      <c r="F2384" s="1" t="s">
        <v>9569</v>
      </c>
      <c r="G2384" s="1" t="s">
        <v>9570</v>
      </c>
      <c r="H2384" s="1" t="s">
        <v>374</v>
      </c>
    </row>
    <row r="2385" spans="1:8">
      <c r="A2385" s="1" t="s">
        <v>9571</v>
      </c>
      <c r="B2385" s="1" t="s">
        <v>1798</v>
      </c>
      <c r="C2385" s="1" t="s">
        <v>10</v>
      </c>
      <c r="D2385" s="1"/>
      <c r="E2385" s="1" t="s">
        <v>9572</v>
      </c>
      <c r="F2385" s="1" t="s">
        <v>9573</v>
      </c>
      <c r="G2385" s="1" t="s">
        <v>9574</v>
      </c>
      <c r="H2385" s="1" t="s">
        <v>1210</v>
      </c>
    </row>
    <row r="2386" spans="1:8">
      <c r="A2386" s="1" t="s">
        <v>9575</v>
      </c>
      <c r="B2386" s="1" t="s">
        <v>9576</v>
      </c>
      <c r="C2386" s="1" t="s">
        <v>10</v>
      </c>
      <c r="D2386" s="1"/>
      <c r="E2386" s="1" t="s">
        <v>9577</v>
      </c>
      <c r="F2386" s="1" t="s">
        <v>9578</v>
      </c>
      <c r="G2386" s="1" t="s">
        <v>9579</v>
      </c>
      <c r="H2386" s="1" t="s">
        <v>173</v>
      </c>
    </row>
    <row r="2387" spans="1:8">
      <c r="A2387" s="1" t="s">
        <v>9580</v>
      </c>
      <c r="B2387" s="1" t="s">
        <v>2078</v>
      </c>
      <c r="C2387" s="1" t="s">
        <v>18</v>
      </c>
      <c r="D2387" s="1"/>
      <c r="E2387" s="1" t="s">
        <v>9581</v>
      </c>
      <c r="F2387" s="1" t="s">
        <v>9582</v>
      </c>
      <c r="G2387" s="1"/>
      <c r="H2387" s="1"/>
    </row>
    <row r="2388" spans="1:8">
      <c r="A2388" s="1" t="s">
        <v>9583</v>
      </c>
      <c r="B2388" s="1" t="s">
        <v>90</v>
      </c>
      <c r="C2388" s="1" t="s">
        <v>257</v>
      </c>
      <c r="D2388" s="1"/>
      <c r="E2388" s="1" t="s">
        <v>9584</v>
      </c>
      <c r="F2388" s="1" t="s">
        <v>9585</v>
      </c>
      <c r="G2388" s="1" t="s">
        <v>9586</v>
      </c>
      <c r="H2388" s="1" t="s">
        <v>9587</v>
      </c>
    </row>
    <row r="2389" spans="1:8">
      <c r="A2389" s="1" t="s">
        <v>9588</v>
      </c>
      <c r="B2389" s="1"/>
      <c r="C2389" s="1"/>
      <c r="D2389" s="1"/>
      <c r="E2389" s="1" t="s">
        <v>9589</v>
      </c>
      <c r="F2389" s="1" t="s">
        <v>9590</v>
      </c>
      <c r="G2389" s="1" t="s">
        <v>9591</v>
      </c>
      <c r="H2389" s="1"/>
    </row>
    <row r="2390" spans="1:8">
      <c r="A2390" s="1" t="s">
        <v>9592</v>
      </c>
      <c r="B2390" s="1" t="s">
        <v>1621</v>
      </c>
      <c r="C2390" s="1" t="s">
        <v>18</v>
      </c>
      <c r="D2390" s="1"/>
      <c r="E2390" s="1" t="s">
        <v>9593</v>
      </c>
      <c r="F2390" s="1" t="s">
        <v>9594</v>
      </c>
      <c r="G2390" s="1" t="s">
        <v>9595</v>
      </c>
      <c r="H2390" s="1" t="s">
        <v>442</v>
      </c>
    </row>
    <row r="2391" spans="1:8">
      <c r="A2391" s="1" t="s">
        <v>9596</v>
      </c>
      <c r="B2391" s="1" t="s">
        <v>58</v>
      </c>
      <c r="C2391" s="1" t="s">
        <v>257</v>
      </c>
      <c r="D2391" s="1"/>
      <c r="E2391" s="1" t="s">
        <v>9597</v>
      </c>
      <c r="F2391" s="1" t="s">
        <v>9598</v>
      </c>
      <c r="G2391" s="1" t="s">
        <v>9599</v>
      </c>
      <c r="H2391" s="1" t="s">
        <v>257</v>
      </c>
    </row>
    <row r="2392" spans="1:8">
      <c r="A2392" s="1" t="s">
        <v>9600</v>
      </c>
      <c r="B2392" s="1"/>
      <c r="C2392" s="1" t="s">
        <v>10</v>
      </c>
      <c r="D2392" s="1"/>
      <c r="E2392" s="1" t="s">
        <v>9601</v>
      </c>
      <c r="F2392" s="1" t="s">
        <v>9602</v>
      </c>
      <c r="G2392" s="1" t="s">
        <v>9603</v>
      </c>
      <c r="H2392" s="1" t="s">
        <v>305</v>
      </c>
    </row>
    <row r="2393" spans="1:8">
      <c r="A2393" s="1" t="s">
        <v>9604</v>
      </c>
      <c r="B2393" s="1" t="s">
        <v>2847</v>
      </c>
      <c r="C2393" s="1" t="s">
        <v>10</v>
      </c>
      <c r="D2393" s="1"/>
      <c r="E2393" s="1" t="s">
        <v>9605</v>
      </c>
      <c r="F2393" s="1" t="s">
        <v>9606</v>
      </c>
      <c r="G2393" s="1" t="s">
        <v>9607</v>
      </c>
      <c r="H2393" s="1" t="s">
        <v>4907</v>
      </c>
    </row>
    <row r="2394" spans="1:8">
      <c r="A2394" s="1" t="s">
        <v>9608</v>
      </c>
      <c r="B2394" s="1" t="s">
        <v>2981</v>
      </c>
      <c r="C2394" s="1" t="s">
        <v>330</v>
      </c>
      <c r="D2394" s="1"/>
      <c r="E2394" s="1" t="s">
        <v>9609</v>
      </c>
      <c r="F2394" s="1" t="s">
        <v>9610</v>
      </c>
      <c r="G2394" s="1" t="s">
        <v>9611</v>
      </c>
      <c r="H2394" s="1" t="s">
        <v>330</v>
      </c>
    </row>
    <row r="2395" spans="1:8">
      <c r="A2395" s="1" t="s">
        <v>9612</v>
      </c>
      <c r="B2395" s="1" t="s">
        <v>169</v>
      </c>
      <c r="C2395" s="1" t="s">
        <v>262</v>
      </c>
      <c r="D2395" s="1"/>
      <c r="E2395" s="1" t="s">
        <v>9613</v>
      </c>
      <c r="F2395" s="1" t="s">
        <v>9614</v>
      </c>
      <c r="G2395" s="1" t="s">
        <v>9615</v>
      </c>
      <c r="H2395" s="1" t="s">
        <v>9034</v>
      </c>
    </row>
    <row r="2396" spans="1:8">
      <c r="A2396" s="1" t="s">
        <v>9616</v>
      </c>
      <c r="B2396" s="1" t="s">
        <v>9617</v>
      </c>
      <c r="C2396" s="1" t="s">
        <v>511</v>
      </c>
      <c r="D2396" s="1"/>
      <c r="E2396" s="1" t="s">
        <v>9618</v>
      </c>
      <c r="F2396" s="1" t="s">
        <v>9619</v>
      </c>
      <c r="G2396" s="1" t="s">
        <v>9620</v>
      </c>
      <c r="H2396" s="1" t="s">
        <v>684</v>
      </c>
    </row>
    <row r="2397" spans="1:8">
      <c r="A2397" s="1" t="s">
        <v>9061</v>
      </c>
      <c r="B2397" s="1" t="s">
        <v>204</v>
      </c>
      <c r="C2397" s="1" t="s">
        <v>2256</v>
      </c>
      <c r="D2397" s="1"/>
      <c r="E2397" s="1" t="s">
        <v>9621</v>
      </c>
      <c r="F2397" s="1" t="s">
        <v>9622</v>
      </c>
      <c r="G2397" s="1" t="s">
        <v>9623</v>
      </c>
      <c r="H2397" s="1" t="s">
        <v>7934</v>
      </c>
    </row>
    <row r="2398" spans="1:8">
      <c r="A2398" s="1" t="s">
        <v>9624</v>
      </c>
      <c r="B2398" s="1" t="s">
        <v>9625</v>
      </c>
      <c r="C2398" s="1" t="s">
        <v>262</v>
      </c>
      <c r="D2398" s="1"/>
      <c r="E2398" s="1" t="s">
        <v>9626</v>
      </c>
      <c r="F2398" s="1" t="s">
        <v>9627</v>
      </c>
      <c r="G2398" s="1" t="s">
        <v>9628</v>
      </c>
      <c r="H2398" s="1" t="s">
        <v>265</v>
      </c>
    </row>
    <row r="2399" spans="1:8">
      <c r="A2399" s="1" t="s">
        <v>9629</v>
      </c>
      <c r="B2399" s="1"/>
      <c r="C2399" s="1" t="s">
        <v>10</v>
      </c>
      <c r="D2399" s="1"/>
      <c r="E2399" s="1" t="s">
        <v>9630</v>
      </c>
      <c r="F2399" s="1" t="s">
        <v>9631</v>
      </c>
      <c r="G2399" s="1" t="s">
        <v>9632</v>
      </c>
      <c r="H2399" s="1" t="s">
        <v>4396</v>
      </c>
    </row>
    <row r="2400" spans="1:8">
      <c r="A2400" s="1" t="s">
        <v>9633</v>
      </c>
      <c r="B2400" s="1"/>
      <c r="C2400" s="1" t="s">
        <v>18</v>
      </c>
      <c r="D2400" s="1"/>
      <c r="E2400" s="1" t="s">
        <v>9634</v>
      </c>
      <c r="F2400" s="1" t="s">
        <v>9635</v>
      </c>
      <c r="G2400" s="1" t="s">
        <v>9636</v>
      </c>
      <c r="H2400" s="1" t="s">
        <v>9637</v>
      </c>
    </row>
    <row r="2401" spans="1:8">
      <c r="A2401" s="1" t="s">
        <v>9638</v>
      </c>
      <c r="B2401" s="1" t="s">
        <v>45</v>
      </c>
      <c r="C2401" s="1" t="s">
        <v>18</v>
      </c>
      <c r="D2401" s="1"/>
      <c r="E2401" s="1" t="s">
        <v>9639</v>
      </c>
      <c r="F2401" s="1" t="s">
        <v>9640</v>
      </c>
      <c r="G2401" s="1" t="s">
        <v>9641</v>
      </c>
      <c r="H2401" s="1" t="s">
        <v>3095</v>
      </c>
    </row>
    <row r="2402" spans="1:8">
      <c r="A2402" s="1" t="s">
        <v>9642</v>
      </c>
      <c r="B2402" s="1" t="s">
        <v>918</v>
      </c>
      <c r="C2402" s="1" t="s">
        <v>10</v>
      </c>
      <c r="D2402" s="1"/>
      <c r="E2402" s="1" t="s">
        <v>9643</v>
      </c>
      <c r="F2402" s="1" t="s">
        <v>9644</v>
      </c>
      <c r="G2402" s="1" t="s">
        <v>9645</v>
      </c>
      <c r="H2402" s="1" t="s">
        <v>1251</v>
      </c>
    </row>
    <row r="2403" spans="1:8">
      <c r="A2403" s="1" t="s">
        <v>9646</v>
      </c>
      <c r="B2403" s="1" t="s">
        <v>45</v>
      </c>
      <c r="C2403" s="1" t="s">
        <v>52</v>
      </c>
      <c r="D2403" s="1"/>
      <c r="E2403" s="1" t="s">
        <v>9647</v>
      </c>
      <c r="F2403" s="1" t="s">
        <v>9648</v>
      </c>
      <c r="G2403" s="1" t="s">
        <v>9649</v>
      </c>
      <c r="H2403" s="1" t="s">
        <v>52</v>
      </c>
    </row>
    <row r="2404" spans="1:8">
      <c r="A2404" s="1" t="s">
        <v>9650</v>
      </c>
      <c r="B2404" s="1" t="s">
        <v>45</v>
      </c>
      <c r="C2404" s="1" t="s">
        <v>511</v>
      </c>
      <c r="D2404" s="1"/>
      <c r="E2404" s="1" t="s">
        <v>9651</v>
      </c>
      <c r="F2404" s="1" t="s">
        <v>9652</v>
      </c>
      <c r="G2404" s="1" t="s">
        <v>9653</v>
      </c>
      <c r="H2404" s="1" t="s">
        <v>684</v>
      </c>
    </row>
    <row r="2405" spans="1:8">
      <c r="A2405" s="1" t="s">
        <v>9654</v>
      </c>
      <c r="B2405" s="1" t="s">
        <v>995</v>
      </c>
      <c r="C2405" s="1" t="s">
        <v>18</v>
      </c>
      <c r="D2405" s="1"/>
      <c r="E2405" s="1" t="s">
        <v>9655</v>
      </c>
      <c r="F2405" s="1" t="s">
        <v>9656</v>
      </c>
      <c r="G2405" s="1" t="s">
        <v>9657</v>
      </c>
      <c r="H2405" s="1" t="s">
        <v>620</v>
      </c>
    </row>
    <row r="2406" spans="1:8">
      <c r="A2406" s="1" t="s">
        <v>9658</v>
      </c>
      <c r="B2406" s="1" t="s">
        <v>9659</v>
      </c>
      <c r="C2406" s="1" t="s">
        <v>18</v>
      </c>
      <c r="D2406" s="1"/>
      <c r="E2406" s="1" t="s">
        <v>9660</v>
      </c>
      <c r="F2406" s="1" t="s">
        <v>9661</v>
      </c>
      <c r="G2406" s="1" t="s">
        <v>9662</v>
      </c>
      <c r="H2406" s="1" t="s">
        <v>9334</v>
      </c>
    </row>
    <row r="2407" spans="1:8">
      <c r="A2407" s="1" t="s">
        <v>261</v>
      </c>
      <c r="B2407" s="1"/>
      <c r="C2407" s="1" t="s">
        <v>262</v>
      </c>
      <c r="D2407" s="1"/>
      <c r="E2407" s="1" t="s">
        <v>9663</v>
      </c>
      <c r="F2407" s="1" t="s">
        <v>9664</v>
      </c>
      <c r="G2407" s="1" t="s">
        <v>9665</v>
      </c>
      <c r="H2407" s="1" t="s">
        <v>9666</v>
      </c>
    </row>
    <row r="2408" spans="1:8">
      <c r="A2408" s="1" t="s">
        <v>9667</v>
      </c>
      <c r="B2408" s="1" t="s">
        <v>379</v>
      </c>
      <c r="C2408" s="1" t="s">
        <v>18</v>
      </c>
      <c r="D2408" s="1"/>
      <c r="E2408" s="1" t="s">
        <v>9668</v>
      </c>
      <c r="F2408" s="1" t="s">
        <v>9669</v>
      </c>
      <c r="G2408" s="1" t="s">
        <v>9670</v>
      </c>
      <c r="H2408" s="1" t="s">
        <v>781</v>
      </c>
    </row>
    <row r="2409" spans="1:8">
      <c r="A2409" s="1" t="s">
        <v>9671</v>
      </c>
      <c r="B2409" s="1"/>
      <c r="C2409" s="1" t="s">
        <v>10</v>
      </c>
      <c r="D2409" s="1"/>
      <c r="E2409" s="1" t="s">
        <v>9672</v>
      </c>
      <c r="F2409" s="1" t="s">
        <v>9673</v>
      </c>
      <c r="G2409" s="1" t="s">
        <v>9674</v>
      </c>
      <c r="H2409" s="1" t="s">
        <v>6274</v>
      </c>
    </row>
    <row r="2410" spans="1:8">
      <c r="A2410" s="1" t="s">
        <v>9675</v>
      </c>
      <c r="B2410" s="1" t="s">
        <v>132</v>
      </c>
      <c r="C2410" s="1" t="s">
        <v>257</v>
      </c>
      <c r="D2410" s="1"/>
      <c r="E2410" s="1" t="s">
        <v>9676</v>
      </c>
      <c r="F2410" s="1" t="s">
        <v>9677</v>
      </c>
      <c r="G2410" s="1" t="s">
        <v>9678</v>
      </c>
      <c r="H2410" s="1" t="s">
        <v>4858</v>
      </c>
    </row>
    <row r="2411" spans="1:8">
      <c r="A2411" s="1" t="s">
        <v>9679</v>
      </c>
      <c r="B2411" s="1" t="s">
        <v>180</v>
      </c>
      <c r="C2411" s="1" t="s">
        <v>18</v>
      </c>
      <c r="D2411" s="1"/>
      <c r="E2411" s="1" t="s">
        <v>9680</v>
      </c>
      <c r="F2411" s="1" t="s">
        <v>9681</v>
      </c>
      <c r="G2411" s="1" t="s">
        <v>9682</v>
      </c>
      <c r="H2411" s="1" t="s">
        <v>7043</v>
      </c>
    </row>
    <row r="2412" spans="1:8">
      <c r="A2412" s="1" t="s">
        <v>9683</v>
      </c>
      <c r="B2412" s="1" t="s">
        <v>9684</v>
      </c>
      <c r="C2412" s="1" t="s">
        <v>18</v>
      </c>
      <c r="D2412" s="1"/>
      <c r="E2412" s="1" t="s">
        <v>9685</v>
      </c>
      <c r="F2412" s="1" t="s">
        <v>9686</v>
      </c>
      <c r="G2412" s="1" t="s">
        <v>9687</v>
      </c>
      <c r="H2412" s="1" t="s">
        <v>29</v>
      </c>
    </row>
    <row r="2413" spans="1:8">
      <c r="A2413" s="1" t="s">
        <v>9688</v>
      </c>
      <c r="B2413" s="1" t="s">
        <v>321</v>
      </c>
      <c r="C2413" s="1" t="s">
        <v>18</v>
      </c>
      <c r="D2413" s="1"/>
      <c r="E2413" s="1" t="s">
        <v>9689</v>
      </c>
      <c r="F2413" s="1" t="s">
        <v>9690</v>
      </c>
      <c r="G2413" s="1" t="s">
        <v>9691</v>
      </c>
      <c r="H2413" s="1" t="s">
        <v>4827</v>
      </c>
    </row>
    <row r="2414" spans="1:8">
      <c r="A2414" s="1" t="s">
        <v>9692</v>
      </c>
      <c r="B2414" s="1" t="s">
        <v>95</v>
      </c>
      <c r="C2414" s="1" t="s">
        <v>10</v>
      </c>
      <c r="D2414" s="1"/>
      <c r="E2414" s="1" t="s">
        <v>9693</v>
      </c>
      <c r="F2414" s="1" t="s">
        <v>9694</v>
      </c>
      <c r="G2414" s="1" t="s">
        <v>9695</v>
      </c>
      <c r="H2414" s="1" t="s">
        <v>10</v>
      </c>
    </row>
    <row r="2415" spans="1:8">
      <c r="A2415" s="1" t="s">
        <v>9696</v>
      </c>
      <c r="B2415" s="1" t="s">
        <v>272</v>
      </c>
      <c r="C2415" s="1" t="s">
        <v>18</v>
      </c>
      <c r="D2415" s="1"/>
      <c r="E2415" s="1" t="s">
        <v>9697</v>
      </c>
      <c r="F2415" s="1" t="s">
        <v>9698</v>
      </c>
      <c r="G2415" s="1" t="s">
        <v>9699</v>
      </c>
      <c r="H2415" s="1" t="s">
        <v>629</v>
      </c>
    </row>
    <row r="2416" spans="1:8">
      <c r="A2416" s="1" t="s">
        <v>9700</v>
      </c>
      <c r="B2416" s="1" t="s">
        <v>110</v>
      </c>
      <c r="C2416" s="1" t="s">
        <v>257</v>
      </c>
      <c r="D2416" s="1"/>
      <c r="E2416" s="1" t="s">
        <v>9701</v>
      </c>
      <c r="F2416" s="1" t="s">
        <v>9702</v>
      </c>
      <c r="G2416" s="1" t="s">
        <v>9703</v>
      </c>
      <c r="H2416" s="1" t="s">
        <v>4858</v>
      </c>
    </row>
    <row r="2417" spans="1:8">
      <c r="A2417" s="1" t="s">
        <v>9704</v>
      </c>
      <c r="B2417" s="1" t="s">
        <v>9705</v>
      </c>
      <c r="C2417" s="1" t="s">
        <v>18</v>
      </c>
      <c r="D2417" s="1"/>
      <c r="E2417" s="1" t="s">
        <v>9706</v>
      </c>
      <c r="F2417" s="1" t="s">
        <v>9707</v>
      </c>
      <c r="G2417" s="1" t="s">
        <v>9708</v>
      </c>
      <c r="H2417" s="1" t="s">
        <v>18</v>
      </c>
    </row>
    <row r="2418" spans="1:8">
      <c r="A2418" s="1" t="s">
        <v>9709</v>
      </c>
      <c r="B2418" s="1" t="s">
        <v>9710</v>
      </c>
      <c r="C2418" s="1"/>
      <c r="D2418" s="1"/>
      <c r="E2418" s="1" t="s">
        <v>9711</v>
      </c>
      <c r="F2418" s="1" t="s">
        <v>9712</v>
      </c>
      <c r="G2418" s="1" t="s">
        <v>9713</v>
      </c>
      <c r="H2418" s="1" t="s">
        <v>2381</v>
      </c>
    </row>
    <row r="2419" spans="1:8">
      <c r="A2419" s="1" t="s">
        <v>9714</v>
      </c>
      <c r="B2419" s="1" t="s">
        <v>1621</v>
      </c>
      <c r="C2419" s="1" t="s">
        <v>10</v>
      </c>
      <c r="D2419" s="1"/>
      <c r="E2419" s="1" t="s">
        <v>9715</v>
      </c>
      <c r="F2419" s="1" t="s">
        <v>9716</v>
      </c>
      <c r="G2419" s="1" t="s">
        <v>9717</v>
      </c>
      <c r="H2419" s="1" t="s">
        <v>10</v>
      </c>
    </row>
    <row r="2420" spans="1:8">
      <c r="A2420" s="1" t="s">
        <v>9718</v>
      </c>
      <c r="B2420" s="1" t="s">
        <v>9719</v>
      </c>
      <c r="C2420" s="1" t="s">
        <v>511</v>
      </c>
      <c r="D2420" s="1"/>
      <c r="E2420" s="1" t="s">
        <v>9720</v>
      </c>
      <c r="F2420" s="1" t="s">
        <v>9721</v>
      </c>
      <c r="G2420" s="1" t="s">
        <v>9722</v>
      </c>
      <c r="H2420" s="1" t="s">
        <v>514</v>
      </c>
    </row>
    <row r="2421" spans="1:8">
      <c r="A2421" s="1" t="s">
        <v>9723</v>
      </c>
      <c r="B2421" s="1"/>
      <c r="C2421" s="1" t="s">
        <v>18</v>
      </c>
      <c r="D2421" s="1"/>
      <c r="E2421" s="1" t="s">
        <v>9724</v>
      </c>
      <c r="F2421" s="1" t="s">
        <v>9725</v>
      </c>
      <c r="G2421" s="1" t="s">
        <v>9726</v>
      </c>
      <c r="H2421" s="1" t="s">
        <v>9727</v>
      </c>
    </row>
    <row r="2422" spans="1:8">
      <c r="A2422" s="1" t="s">
        <v>9728</v>
      </c>
      <c r="B2422" s="1"/>
      <c r="C2422" s="1" t="s">
        <v>18</v>
      </c>
      <c r="D2422" s="1"/>
      <c r="E2422" s="1" t="s">
        <v>9729</v>
      </c>
      <c r="F2422" s="1" t="s">
        <v>9730</v>
      </c>
      <c r="G2422" s="1" t="s">
        <v>9731</v>
      </c>
      <c r="H2422" s="1" t="s">
        <v>928</v>
      </c>
    </row>
    <row r="2423" spans="1:8">
      <c r="A2423" s="1" t="s">
        <v>9732</v>
      </c>
      <c r="B2423" s="1" t="s">
        <v>316</v>
      </c>
      <c r="C2423" s="1" t="s">
        <v>18</v>
      </c>
      <c r="D2423" s="1"/>
      <c r="E2423" s="1" t="s">
        <v>9733</v>
      </c>
      <c r="F2423" s="1" t="s">
        <v>9734</v>
      </c>
      <c r="G2423" s="1" t="s">
        <v>9735</v>
      </c>
      <c r="H2423" s="1" t="s">
        <v>146</v>
      </c>
    </row>
    <row r="2424" spans="1:8">
      <c r="A2424" s="1" t="s">
        <v>9736</v>
      </c>
      <c r="B2424" s="1"/>
      <c r="C2424" s="1" t="s">
        <v>257</v>
      </c>
      <c r="D2424" s="1"/>
      <c r="E2424" s="1" t="s">
        <v>9737</v>
      </c>
      <c r="F2424" s="1" t="s">
        <v>9738</v>
      </c>
      <c r="G2424" s="1" t="s">
        <v>9739</v>
      </c>
      <c r="H2424" s="1" t="s">
        <v>260</v>
      </c>
    </row>
    <row r="2425" spans="1:8">
      <c r="A2425" s="1" t="s">
        <v>9740</v>
      </c>
      <c r="B2425" s="1" t="s">
        <v>9</v>
      </c>
      <c r="C2425" s="1" t="s">
        <v>10</v>
      </c>
      <c r="D2425" s="1"/>
      <c r="E2425" s="1" t="s">
        <v>9741</v>
      </c>
      <c r="F2425" s="1" t="s">
        <v>9742</v>
      </c>
      <c r="G2425" s="1" t="s">
        <v>9743</v>
      </c>
      <c r="H2425" s="1" t="s">
        <v>561</v>
      </c>
    </row>
    <row r="2426" spans="1:8">
      <c r="A2426" s="1" t="s">
        <v>9744</v>
      </c>
      <c r="B2426" s="1" t="s">
        <v>9745</v>
      </c>
      <c r="C2426" s="1" t="s">
        <v>18</v>
      </c>
      <c r="D2426" s="1"/>
      <c r="E2426" s="1" t="s">
        <v>9746</v>
      </c>
      <c r="F2426" s="1" t="s">
        <v>9747</v>
      </c>
      <c r="G2426" s="1" t="s">
        <v>9748</v>
      </c>
      <c r="H2426" s="1" t="s">
        <v>629</v>
      </c>
    </row>
    <row r="2427" spans="1:8">
      <c r="A2427" s="1" t="s">
        <v>9749</v>
      </c>
      <c r="B2427" s="1" t="s">
        <v>284</v>
      </c>
      <c r="C2427" s="1" t="s">
        <v>18</v>
      </c>
      <c r="D2427" s="1"/>
      <c r="E2427" s="1" t="s">
        <v>9750</v>
      </c>
      <c r="F2427" s="1" t="s">
        <v>9751</v>
      </c>
      <c r="G2427" s="1" t="s">
        <v>9752</v>
      </c>
      <c r="H2427" s="1" t="s">
        <v>4235</v>
      </c>
    </row>
    <row r="2428" spans="1:8">
      <c r="A2428" s="1" t="s">
        <v>9753</v>
      </c>
      <c r="B2428" s="1" t="s">
        <v>9754</v>
      </c>
      <c r="C2428" s="1" t="s">
        <v>18</v>
      </c>
      <c r="D2428" s="1"/>
      <c r="E2428" s="1" t="s">
        <v>9755</v>
      </c>
      <c r="F2428" s="1" t="s">
        <v>9756</v>
      </c>
      <c r="G2428" s="1" t="s">
        <v>9757</v>
      </c>
      <c r="H2428" s="1" t="s">
        <v>2488</v>
      </c>
    </row>
    <row r="2429" spans="1:8">
      <c r="A2429" s="1" t="s">
        <v>5113</v>
      </c>
      <c r="B2429" s="1" t="s">
        <v>982</v>
      </c>
      <c r="C2429" s="1" t="s">
        <v>18</v>
      </c>
      <c r="D2429" s="1"/>
      <c r="E2429" s="1" t="s">
        <v>9758</v>
      </c>
      <c r="F2429" s="1" t="s">
        <v>9759</v>
      </c>
      <c r="G2429" s="1" t="s">
        <v>9760</v>
      </c>
      <c r="H2429" s="1" t="s">
        <v>620</v>
      </c>
    </row>
    <row r="2430" spans="1:8">
      <c r="A2430" s="1" t="s">
        <v>9761</v>
      </c>
      <c r="B2430" s="1" t="s">
        <v>9762</v>
      </c>
      <c r="C2430" s="1" t="s">
        <v>511</v>
      </c>
      <c r="D2430" s="1"/>
      <c r="E2430" s="1" t="s">
        <v>9763</v>
      </c>
      <c r="F2430" s="1" t="s">
        <v>9764</v>
      </c>
      <c r="G2430" s="1" t="s">
        <v>9765</v>
      </c>
      <c r="H2430" s="1" t="s">
        <v>9766</v>
      </c>
    </row>
    <row r="2431" spans="1:8">
      <c r="A2431" s="1" t="s">
        <v>9767</v>
      </c>
      <c r="B2431" s="1" t="s">
        <v>71</v>
      </c>
      <c r="C2431" s="1" t="s">
        <v>511</v>
      </c>
      <c r="D2431" s="1"/>
      <c r="E2431" s="1" t="s">
        <v>9768</v>
      </c>
      <c r="F2431" s="1" t="s">
        <v>9769</v>
      </c>
      <c r="G2431" s="1" t="s">
        <v>9770</v>
      </c>
      <c r="H2431" s="1" t="s">
        <v>1057</v>
      </c>
    </row>
    <row r="2432" spans="1:8">
      <c r="A2432" s="1" t="s">
        <v>9771</v>
      </c>
      <c r="B2432" s="1" t="s">
        <v>9772</v>
      </c>
      <c r="C2432" s="1" t="s">
        <v>149</v>
      </c>
      <c r="D2432" s="1"/>
      <c r="E2432" s="1" t="s">
        <v>9773</v>
      </c>
      <c r="F2432" s="1" t="s">
        <v>9774</v>
      </c>
      <c r="G2432" s="1" t="s">
        <v>9775</v>
      </c>
      <c r="H2432" s="1" t="s">
        <v>149</v>
      </c>
    </row>
    <row r="2433" spans="1:8">
      <c r="A2433" s="1" t="s">
        <v>9776</v>
      </c>
      <c r="B2433" s="1" t="s">
        <v>9777</v>
      </c>
      <c r="C2433" s="1" t="s">
        <v>18</v>
      </c>
      <c r="D2433" s="1"/>
      <c r="E2433" s="1" t="s">
        <v>9778</v>
      </c>
      <c r="F2433" s="1" t="s">
        <v>9779</v>
      </c>
      <c r="G2433" s="1" t="s">
        <v>9780</v>
      </c>
      <c r="H2433" s="1" t="s">
        <v>620</v>
      </c>
    </row>
    <row r="2434" spans="1:8">
      <c r="A2434" s="1" t="s">
        <v>9781</v>
      </c>
      <c r="B2434" s="1" t="s">
        <v>5875</v>
      </c>
      <c r="C2434" s="1" t="s">
        <v>10</v>
      </c>
      <c r="D2434" s="1"/>
      <c r="E2434" s="1" t="s">
        <v>9782</v>
      </c>
      <c r="F2434" s="1" t="s">
        <v>9783</v>
      </c>
      <c r="G2434" s="1" t="s">
        <v>9784</v>
      </c>
      <c r="H2434" s="1" t="s">
        <v>9785</v>
      </c>
    </row>
    <row r="2435" spans="1:8">
      <c r="A2435" s="1" t="s">
        <v>9786</v>
      </c>
      <c r="B2435" s="1" t="s">
        <v>58</v>
      </c>
      <c r="C2435" s="1" t="s">
        <v>511</v>
      </c>
      <c r="D2435" s="1"/>
      <c r="E2435" s="1" t="s">
        <v>9787</v>
      </c>
      <c r="F2435" s="1" t="s">
        <v>9788</v>
      </c>
      <c r="G2435" s="1" t="s">
        <v>9789</v>
      </c>
      <c r="H2435" s="1" t="s">
        <v>1412</v>
      </c>
    </row>
    <row r="2436" spans="1:8">
      <c r="A2436" s="1" t="s">
        <v>9790</v>
      </c>
      <c r="B2436" s="1" t="s">
        <v>105</v>
      </c>
      <c r="C2436" s="1" t="s">
        <v>330</v>
      </c>
      <c r="D2436" s="1"/>
      <c r="E2436" s="1" t="s">
        <v>9791</v>
      </c>
      <c r="F2436" s="1" t="s">
        <v>9792</v>
      </c>
      <c r="G2436" s="1" t="s">
        <v>9793</v>
      </c>
      <c r="H2436" s="1" t="s">
        <v>330</v>
      </c>
    </row>
    <row r="2437" spans="1:8">
      <c r="A2437" s="1" t="s">
        <v>9794</v>
      </c>
      <c r="B2437" s="1"/>
      <c r="C2437" s="1" t="s">
        <v>10</v>
      </c>
      <c r="D2437" s="1"/>
      <c r="E2437" s="1" t="s">
        <v>9795</v>
      </c>
      <c r="F2437" s="1" t="s">
        <v>9796</v>
      </c>
      <c r="G2437" s="1" t="s">
        <v>9797</v>
      </c>
      <c r="H2437" s="1" t="s">
        <v>310</v>
      </c>
    </row>
    <row r="2438" spans="1:8">
      <c r="A2438" s="1" t="s">
        <v>9798</v>
      </c>
      <c r="B2438" s="1"/>
      <c r="C2438" s="1" t="s">
        <v>18</v>
      </c>
      <c r="D2438" s="1"/>
      <c r="E2438" s="1" t="s">
        <v>9799</v>
      </c>
      <c r="F2438" s="1" t="s">
        <v>9800</v>
      </c>
      <c r="G2438" s="1" t="s">
        <v>9801</v>
      </c>
      <c r="H2438" s="1" t="s">
        <v>9637</v>
      </c>
    </row>
    <row r="2439" spans="1:8">
      <c r="A2439" s="1" t="s">
        <v>9802</v>
      </c>
      <c r="B2439" s="1"/>
      <c r="C2439" s="1" t="s">
        <v>10</v>
      </c>
      <c r="D2439" s="1"/>
      <c r="E2439" s="1" t="s">
        <v>9803</v>
      </c>
      <c r="F2439" s="1" t="s">
        <v>9804</v>
      </c>
      <c r="G2439" s="1" t="s">
        <v>9805</v>
      </c>
      <c r="H2439" s="1" t="s">
        <v>4807</v>
      </c>
    </row>
    <row r="2440" spans="1:8">
      <c r="A2440" s="1" t="s">
        <v>9806</v>
      </c>
      <c r="B2440" s="1" t="s">
        <v>1731</v>
      </c>
      <c r="C2440" s="1" t="s">
        <v>149</v>
      </c>
      <c r="D2440" s="1"/>
      <c r="E2440" s="1" t="s">
        <v>9807</v>
      </c>
      <c r="F2440" s="1" t="s">
        <v>9808</v>
      </c>
      <c r="G2440" s="1" t="s">
        <v>9809</v>
      </c>
      <c r="H2440" s="1" t="s">
        <v>149</v>
      </c>
    </row>
    <row r="2441" spans="1:8">
      <c r="A2441" s="1" t="s">
        <v>9810</v>
      </c>
      <c r="B2441" s="1" t="s">
        <v>110</v>
      </c>
      <c r="C2441" s="1" t="s">
        <v>18</v>
      </c>
      <c r="D2441" s="1"/>
      <c r="E2441" s="1" t="s">
        <v>9811</v>
      </c>
      <c r="F2441" s="1" t="s">
        <v>9812</v>
      </c>
      <c r="G2441" s="1" t="s">
        <v>9813</v>
      </c>
      <c r="H2441" s="1" t="s">
        <v>4965</v>
      </c>
    </row>
    <row r="2442" spans="1:8">
      <c r="A2442" s="1" t="s">
        <v>9814</v>
      </c>
      <c r="B2442" s="1" t="s">
        <v>9</v>
      </c>
      <c r="C2442" s="1" t="s">
        <v>262</v>
      </c>
      <c r="D2442" s="1"/>
      <c r="E2442" s="1" t="s">
        <v>9815</v>
      </c>
      <c r="F2442" s="1" t="s">
        <v>9816</v>
      </c>
      <c r="G2442" s="1" t="s">
        <v>2529</v>
      </c>
      <c r="H2442" s="1" t="s">
        <v>305</v>
      </c>
    </row>
    <row r="2443" spans="1:8">
      <c r="A2443" s="1" t="s">
        <v>9817</v>
      </c>
      <c r="B2443" s="1" t="s">
        <v>9818</v>
      </c>
      <c r="C2443" s="1" t="s">
        <v>262</v>
      </c>
      <c r="D2443" s="1"/>
      <c r="E2443" s="1" t="s">
        <v>9819</v>
      </c>
      <c r="F2443" s="1" t="s">
        <v>9820</v>
      </c>
      <c r="G2443" s="1" t="s">
        <v>9821</v>
      </c>
      <c r="H2443" s="1" t="s">
        <v>9822</v>
      </c>
    </row>
    <row r="2444" spans="1:8">
      <c r="A2444" s="1" t="s">
        <v>9823</v>
      </c>
      <c r="B2444" s="1"/>
      <c r="C2444" s="1" t="s">
        <v>18</v>
      </c>
      <c r="D2444" s="1"/>
      <c r="E2444" s="1" t="s">
        <v>9824</v>
      </c>
      <c r="F2444" s="1" t="s">
        <v>9825</v>
      </c>
      <c r="G2444" s="1" t="s">
        <v>9826</v>
      </c>
      <c r="H2444" s="1" t="s">
        <v>781</v>
      </c>
    </row>
    <row r="2445" spans="1:8">
      <c r="A2445" s="1" t="s">
        <v>9827</v>
      </c>
      <c r="B2445" s="1" t="s">
        <v>9828</v>
      </c>
      <c r="C2445" s="1" t="s">
        <v>10</v>
      </c>
      <c r="D2445" s="1"/>
      <c r="E2445" s="1" t="s">
        <v>9829</v>
      </c>
      <c r="F2445" s="1" t="s">
        <v>9830</v>
      </c>
      <c r="G2445" s="1" t="s">
        <v>9831</v>
      </c>
      <c r="H2445" s="1" t="s">
        <v>9832</v>
      </c>
    </row>
    <row r="2446" spans="1:8">
      <c r="A2446" s="1" t="s">
        <v>9833</v>
      </c>
      <c r="B2446" s="1"/>
      <c r="C2446" s="1" t="s">
        <v>18</v>
      </c>
      <c r="D2446" s="1"/>
      <c r="E2446" s="1" t="s">
        <v>9834</v>
      </c>
      <c r="F2446" s="1" t="s">
        <v>9835</v>
      </c>
      <c r="G2446" s="1" t="s">
        <v>9836</v>
      </c>
      <c r="H2446" s="1" t="s">
        <v>202</v>
      </c>
    </row>
    <row r="2447" spans="1:8">
      <c r="A2447" s="1" t="s">
        <v>9837</v>
      </c>
      <c r="B2447" s="1"/>
      <c r="C2447" s="1" t="s">
        <v>10</v>
      </c>
      <c r="D2447" s="1"/>
      <c r="E2447" s="1" t="s">
        <v>9838</v>
      </c>
      <c r="F2447" s="1" t="s">
        <v>9839</v>
      </c>
      <c r="G2447" s="1" t="s">
        <v>9840</v>
      </c>
      <c r="H2447" s="1" t="s">
        <v>1210</v>
      </c>
    </row>
    <row r="2448" spans="1:8">
      <c r="A2448" s="1" t="s">
        <v>9841</v>
      </c>
      <c r="B2448" s="1" t="s">
        <v>982</v>
      </c>
      <c r="C2448" s="1" t="s">
        <v>262</v>
      </c>
      <c r="D2448" s="1"/>
      <c r="E2448" s="1" t="s">
        <v>9842</v>
      </c>
      <c r="F2448" s="1" t="s">
        <v>9843</v>
      </c>
      <c r="G2448" s="1" t="s">
        <v>9844</v>
      </c>
      <c r="H2448" s="1" t="s">
        <v>265</v>
      </c>
    </row>
    <row r="2449" spans="1:8">
      <c r="A2449" s="1" t="s">
        <v>9845</v>
      </c>
      <c r="B2449" s="1"/>
      <c r="C2449" s="1" t="s">
        <v>10</v>
      </c>
      <c r="D2449" s="1"/>
      <c r="E2449" s="1" t="s">
        <v>9846</v>
      </c>
      <c r="F2449" s="1" t="s">
        <v>9847</v>
      </c>
      <c r="G2449" s="1" t="s">
        <v>9848</v>
      </c>
      <c r="H2449" s="1" t="s">
        <v>9849</v>
      </c>
    </row>
    <row r="2450" spans="1:8">
      <c r="A2450" s="1" t="s">
        <v>9850</v>
      </c>
      <c r="B2450" s="1" t="s">
        <v>45</v>
      </c>
      <c r="C2450" s="1" t="s">
        <v>149</v>
      </c>
      <c r="D2450" s="1"/>
      <c r="E2450" s="1" t="s">
        <v>9851</v>
      </c>
      <c r="F2450" s="1" t="s">
        <v>9852</v>
      </c>
      <c r="G2450" s="1" t="s">
        <v>9853</v>
      </c>
      <c r="H2450" s="1" t="s">
        <v>467</v>
      </c>
    </row>
    <row r="2451" spans="1:8">
      <c r="A2451" s="1" t="s">
        <v>9854</v>
      </c>
      <c r="B2451" s="1" t="s">
        <v>9855</v>
      </c>
      <c r="C2451" s="1" t="s">
        <v>18</v>
      </c>
      <c r="D2451" s="1"/>
      <c r="E2451" s="1" t="s">
        <v>9856</v>
      </c>
      <c r="F2451" s="1" t="s">
        <v>9857</v>
      </c>
      <c r="G2451" s="1" t="s">
        <v>9858</v>
      </c>
      <c r="H2451" s="1" t="s">
        <v>293</v>
      </c>
    </row>
    <row r="2452" spans="1:8">
      <c r="A2452" s="1" t="s">
        <v>9859</v>
      </c>
      <c r="B2452" s="1" t="s">
        <v>245</v>
      </c>
      <c r="C2452" s="1" t="s">
        <v>511</v>
      </c>
      <c r="D2452" s="1"/>
      <c r="E2452" s="1" t="s">
        <v>9860</v>
      </c>
      <c r="F2452" s="1" t="s">
        <v>9861</v>
      </c>
      <c r="G2452" s="1" t="s">
        <v>9862</v>
      </c>
      <c r="H2452" s="1" t="s">
        <v>684</v>
      </c>
    </row>
    <row r="2453" spans="1:8">
      <c r="A2453" s="1" t="s">
        <v>9863</v>
      </c>
      <c r="B2453" s="1" t="s">
        <v>9864</v>
      </c>
      <c r="C2453" s="1" t="s">
        <v>18</v>
      </c>
      <c r="D2453" s="1"/>
      <c r="E2453" s="1" t="s">
        <v>9865</v>
      </c>
      <c r="F2453" s="1" t="s">
        <v>9866</v>
      </c>
      <c r="G2453" s="1" t="s">
        <v>9867</v>
      </c>
      <c r="H2453" s="1" t="s">
        <v>29</v>
      </c>
    </row>
    <row r="2454" spans="1:8">
      <c r="A2454" s="1" t="s">
        <v>9868</v>
      </c>
      <c r="B2454" s="1" t="s">
        <v>9869</v>
      </c>
      <c r="C2454" s="1" t="s">
        <v>18</v>
      </c>
      <c r="D2454" s="1"/>
      <c r="E2454" s="1" t="s">
        <v>9870</v>
      </c>
      <c r="F2454" s="1" t="s">
        <v>9871</v>
      </c>
      <c r="G2454" s="1"/>
      <c r="H2454" s="1"/>
    </row>
    <row r="2455" spans="1:8">
      <c r="A2455" s="1" t="s">
        <v>9872</v>
      </c>
      <c r="B2455" s="1" t="s">
        <v>204</v>
      </c>
      <c r="C2455" s="1" t="s">
        <v>18</v>
      </c>
      <c r="D2455" s="1"/>
      <c r="E2455" s="1" t="s">
        <v>9873</v>
      </c>
      <c r="F2455" s="1" t="s">
        <v>9874</v>
      </c>
      <c r="G2455" s="1" t="s">
        <v>9875</v>
      </c>
      <c r="H2455" s="1" t="s">
        <v>620</v>
      </c>
    </row>
    <row r="2456" spans="1:8">
      <c r="A2456" s="1" t="s">
        <v>9876</v>
      </c>
      <c r="B2456" s="1" t="s">
        <v>402</v>
      </c>
      <c r="C2456" s="1" t="s">
        <v>330</v>
      </c>
      <c r="D2456" s="1"/>
      <c r="E2456" s="1" t="s">
        <v>9877</v>
      </c>
      <c r="F2456" s="1" t="s">
        <v>9878</v>
      </c>
      <c r="G2456" s="1" t="s">
        <v>9879</v>
      </c>
      <c r="H2456" s="1" t="s">
        <v>9880</v>
      </c>
    </row>
    <row r="2457" spans="1:8">
      <c r="A2457" s="1" t="s">
        <v>9881</v>
      </c>
      <c r="B2457" s="1" t="s">
        <v>9882</v>
      </c>
      <c r="C2457" s="1" t="s">
        <v>10</v>
      </c>
      <c r="D2457" s="1"/>
      <c r="E2457" s="1" t="s">
        <v>9883</v>
      </c>
      <c r="F2457" s="1" t="s">
        <v>9884</v>
      </c>
      <c r="G2457" s="1" t="s">
        <v>9885</v>
      </c>
      <c r="H2457" s="1" t="s">
        <v>10</v>
      </c>
    </row>
    <row r="2458" spans="1:8">
      <c r="A2458" s="1" t="s">
        <v>9886</v>
      </c>
      <c r="B2458" s="1"/>
      <c r="C2458" s="1" t="s">
        <v>18</v>
      </c>
      <c r="D2458" s="1"/>
      <c r="E2458" s="1" t="s">
        <v>9887</v>
      </c>
      <c r="F2458" s="1" t="s">
        <v>9888</v>
      </c>
      <c r="G2458" s="1" t="s">
        <v>9889</v>
      </c>
      <c r="H2458" s="1" t="s">
        <v>18</v>
      </c>
    </row>
    <row r="2459" spans="1:8">
      <c r="A2459" s="1" t="s">
        <v>9890</v>
      </c>
      <c r="B2459" s="1" t="s">
        <v>180</v>
      </c>
      <c r="C2459" s="1" t="s">
        <v>257</v>
      </c>
      <c r="D2459" s="1"/>
      <c r="E2459" s="1" t="s">
        <v>9891</v>
      </c>
      <c r="F2459" s="1" t="s">
        <v>9892</v>
      </c>
      <c r="G2459" s="1" t="s">
        <v>9893</v>
      </c>
      <c r="H2459" s="1" t="s">
        <v>1554</v>
      </c>
    </row>
    <row r="2460" spans="1:8">
      <c r="A2460" s="1" t="s">
        <v>9894</v>
      </c>
      <c r="B2460" s="1"/>
      <c r="C2460" s="1" t="s">
        <v>18</v>
      </c>
      <c r="D2460" s="1"/>
      <c r="E2460" s="1" t="s">
        <v>9895</v>
      </c>
      <c r="F2460" s="1" t="s">
        <v>9896</v>
      </c>
      <c r="G2460" s="1" t="s">
        <v>9897</v>
      </c>
      <c r="H2460" s="1" t="s">
        <v>43</v>
      </c>
    </row>
    <row r="2461" spans="1:8">
      <c r="A2461" s="1" t="s">
        <v>9898</v>
      </c>
      <c r="B2461" s="1" t="s">
        <v>9899</v>
      </c>
      <c r="C2461" s="1" t="s">
        <v>257</v>
      </c>
      <c r="D2461" s="1"/>
      <c r="E2461" s="1" t="s">
        <v>9900</v>
      </c>
      <c r="F2461" s="1" t="s">
        <v>9901</v>
      </c>
      <c r="G2461" s="1" t="s">
        <v>9902</v>
      </c>
      <c r="H2461" s="1" t="s">
        <v>1371</v>
      </c>
    </row>
    <row r="2462" spans="1:8">
      <c r="A2462" s="1" t="s">
        <v>9903</v>
      </c>
      <c r="B2462" s="1"/>
      <c r="C2462" s="1"/>
      <c r="D2462" s="1"/>
      <c r="E2462" s="1" t="s">
        <v>9904</v>
      </c>
      <c r="F2462" s="1" t="s">
        <v>9905</v>
      </c>
      <c r="G2462" s="1" t="s">
        <v>9906</v>
      </c>
      <c r="H2462" s="1"/>
    </row>
    <row r="2463" spans="1:8">
      <c r="A2463" s="1" t="s">
        <v>9907</v>
      </c>
      <c r="B2463" s="1" t="s">
        <v>568</v>
      </c>
      <c r="C2463" s="1" t="s">
        <v>10</v>
      </c>
      <c r="D2463" s="1"/>
      <c r="E2463" s="1" t="s">
        <v>9908</v>
      </c>
      <c r="F2463" s="1" t="s">
        <v>9909</v>
      </c>
      <c r="G2463" s="1" t="s">
        <v>9910</v>
      </c>
      <c r="H2463" s="1" t="s">
        <v>136</v>
      </c>
    </row>
    <row r="2464" spans="1:8">
      <c r="A2464" s="1" t="s">
        <v>9911</v>
      </c>
      <c r="B2464" s="1" t="s">
        <v>245</v>
      </c>
      <c r="C2464" s="1" t="s">
        <v>18</v>
      </c>
      <c r="D2464" s="1"/>
      <c r="E2464" s="1" t="s">
        <v>9912</v>
      </c>
      <c r="F2464" s="1" t="s">
        <v>9913</v>
      </c>
      <c r="G2464" s="1" t="s">
        <v>9914</v>
      </c>
      <c r="H2464" s="1" t="s">
        <v>18</v>
      </c>
    </row>
    <row r="2465" spans="1:8">
      <c r="A2465" s="1" t="s">
        <v>9915</v>
      </c>
      <c r="B2465" s="1" t="s">
        <v>110</v>
      </c>
      <c r="C2465" s="1" t="s">
        <v>18</v>
      </c>
      <c r="D2465" s="1"/>
      <c r="E2465" s="1" t="s">
        <v>9916</v>
      </c>
      <c r="F2465" s="1" t="s">
        <v>9917</v>
      </c>
      <c r="G2465" s="1" t="s">
        <v>9918</v>
      </c>
      <c r="H2465" s="1" t="s">
        <v>18</v>
      </c>
    </row>
    <row r="2466" spans="1:8">
      <c r="A2466" s="1" t="s">
        <v>9919</v>
      </c>
      <c r="B2466" s="1" t="s">
        <v>9920</v>
      </c>
      <c r="C2466" s="1" t="s">
        <v>10</v>
      </c>
      <c r="D2466" s="1"/>
      <c r="E2466" s="1" t="s">
        <v>9921</v>
      </c>
      <c r="F2466" s="1" t="s">
        <v>9922</v>
      </c>
      <c r="G2466" s="1" t="s">
        <v>9923</v>
      </c>
      <c r="H2466" s="1" t="s">
        <v>305</v>
      </c>
    </row>
    <row r="2467" spans="1:8">
      <c r="A2467" s="1" t="s">
        <v>9924</v>
      </c>
      <c r="B2467" s="1" t="s">
        <v>284</v>
      </c>
      <c r="C2467" s="1" t="s">
        <v>18</v>
      </c>
      <c r="D2467" s="1"/>
      <c r="E2467" s="1" t="s">
        <v>9925</v>
      </c>
      <c r="F2467" s="1" t="s">
        <v>9926</v>
      </c>
      <c r="G2467" s="1" t="s">
        <v>9927</v>
      </c>
      <c r="H2467" s="1"/>
    </row>
    <row r="2468" spans="1:8">
      <c r="A2468" s="1" t="s">
        <v>9928</v>
      </c>
      <c r="B2468" s="1" t="s">
        <v>1731</v>
      </c>
      <c r="C2468" s="1" t="s">
        <v>10</v>
      </c>
      <c r="D2468" s="1"/>
      <c r="E2468" s="1" t="s">
        <v>9929</v>
      </c>
      <c r="F2468" s="1" t="s">
        <v>9930</v>
      </c>
      <c r="G2468" s="1" t="s">
        <v>9931</v>
      </c>
      <c r="H2468" s="1" t="s">
        <v>1251</v>
      </c>
    </row>
    <row r="2469" spans="1:8">
      <c r="A2469" s="1" t="s">
        <v>9932</v>
      </c>
      <c r="B2469" s="1" t="s">
        <v>9933</v>
      </c>
      <c r="C2469" s="1" t="s">
        <v>330</v>
      </c>
      <c r="D2469" s="1"/>
      <c r="E2469" s="1" t="s">
        <v>9934</v>
      </c>
      <c r="F2469" s="1" t="s">
        <v>9935</v>
      </c>
      <c r="G2469" s="1" t="s">
        <v>9879</v>
      </c>
      <c r="H2469" s="1" t="s">
        <v>9936</v>
      </c>
    </row>
    <row r="2470" spans="1:8">
      <c r="A2470" s="1" t="s">
        <v>9937</v>
      </c>
      <c r="B2470" s="1" t="s">
        <v>194</v>
      </c>
      <c r="C2470" s="1" t="s">
        <v>330</v>
      </c>
      <c r="D2470" s="1"/>
      <c r="E2470" s="1" t="s">
        <v>9938</v>
      </c>
      <c r="F2470" s="1" t="s">
        <v>9939</v>
      </c>
      <c r="G2470" s="1" t="s">
        <v>9940</v>
      </c>
      <c r="H2470" s="1" t="s">
        <v>330</v>
      </c>
    </row>
    <row r="2471" spans="1:8">
      <c r="A2471" s="1" t="s">
        <v>9941</v>
      </c>
      <c r="B2471" s="1" t="s">
        <v>110</v>
      </c>
      <c r="C2471" s="1" t="s">
        <v>18</v>
      </c>
      <c r="D2471" s="1"/>
      <c r="E2471" s="1" t="s">
        <v>9942</v>
      </c>
      <c r="F2471" s="1" t="s">
        <v>9943</v>
      </c>
      <c r="G2471" s="1" t="s">
        <v>9944</v>
      </c>
      <c r="H2471" s="1" t="s">
        <v>442</v>
      </c>
    </row>
    <row r="2472" spans="1:8">
      <c r="A2472" s="1" t="s">
        <v>9945</v>
      </c>
      <c r="B2472" s="1" t="s">
        <v>1014</v>
      </c>
      <c r="C2472" s="1" t="s">
        <v>10</v>
      </c>
      <c r="D2472" s="1"/>
      <c r="E2472" s="1" t="s">
        <v>9946</v>
      </c>
      <c r="F2472" s="1" t="s">
        <v>9947</v>
      </c>
      <c r="G2472" s="1" t="s">
        <v>9948</v>
      </c>
      <c r="H2472" s="1" t="s">
        <v>153</v>
      </c>
    </row>
    <row r="2473" spans="1:8">
      <c r="A2473" s="1" t="s">
        <v>9949</v>
      </c>
      <c r="B2473" s="1" t="s">
        <v>9950</v>
      </c>
      <c r="C2473" s="1" t="s">
        <v>149</v>
      </c>
      <c r="D2473" s="1"/>
      <c r="E2473" s="1" t="s">
        <v>9951</v>
      </c>
      <c r="F2473" s="1" t="s">
        <v>9952</v>
      </c>
      <c r="G2473" s="1" t="s">
        <v>9953</v>
      </c>
      <c r="H2473" s="1" t="s">
        <v>467</v>
      </c>
    </row>
    <row r="2474" spans="1:8">
      <c r="A2474" s="1" t="s">
        <v>9954</v>
      </c>
      <c r="B2474" s="1" t="s">
        <v>4552</v>
      </c>
      <c r="C2474" s="1" t="s">
        <v>18</v>
      </c>
      <c r="D2474" s="1"/>
      <c r="E2474" s="1" t="s">
        <v>9955</v>
      </c>
      <c r="F2474" s="1" t="s">
        <v>9956</v>
      </c>
      <c r="G2474" s="1" t="s">
        <v>9957</v>
      </c>
      <c r="H2474" s="1" t="s">
        <v>9958</v>
      </c>
    </row>
    <row r="2475" spans="1:8">
      <c r="A2475" s="1" t="s">
        <v>9959</v>
      </c>
      <c r="B2475" s="1" t="s">
        <v>6505</v>
      </c>
      <c r="C2475" s="1" t="s">
        <v>262</v>
      </c>
      <c r="D2475" s="1"/>
      <c r="E2475" s="1" t="s">
        <v>128</v>
      </c>
      <c r="F2475" s="1" t="s">
        <v>9960</v>
      </c>
      <c r="G2475" s="1" t="s">
        <v>9961</v>
      </c>
      <c r="H2475" s="1" t="s">
        <v>265</v>
      </c>
    </row>
    <row r="2476" spans="1:8">
      <c r="A2476" s="1" t="s">
        <v>9962</v>
      </c>
      <c r="B2476" s="1" t="s">
        <v>413</v>
      </c>
      <c r="C2476" s="1" t="s">
        <v>10</v>
      </c>
      <c r="D2476" s="1"/>
      <c r="E2476" s="1" t="s">
        <v>9963</v>
      </c>
      <c r="F2476" s="1" t="s">
        <v>9964</v>
      </c>
      <c r="G2476" s="1"/>
      <c r="H2476" s="1"/>
    </row>
    <row r="2477" spans="1:8">
      <c r="A2477" s="1" t="s">
        <v>9965</v>
      </c>
      <c r="B2477" s="1" t="s">
        <v>245</v>
      </c>
      <c r="C2477" s="1" t="s">
        <v>18</v>
      </c>
      <c r="D2477" s="1"/>
      <c r="E2477" s="1" t="s">
        <v>9966</v>
      </c>
      <c r="F2477" s="1" t="s">
        <v>9967</v>
      </c>
      <c r="G2477" s="1" t="s">
        <v>9968</v>
      </c>
      <c r="H2477" s="1" t="s">
        <v>1396</v>
      </c>
    </row>
    <row r="2478" spans="1:8">
      <c r="A2478" s="1" t="s">
        <v>9969</v>
      </c>
      <c r="B2478" s="1" t="s">
        <v>9</v>
      </c>
      <c r="C2478" s="1" t="s">
        <v>149</v>
      </c>
      <c r="D2478" s="1"/>
      <c r="E2478" s="1" t="s">
        <v>9970</v>
      </c>
      <c r="F2478" s="1" t="s">
        <v>9971</v>
      </c>
      <c r="G2478" s="1" t="s">
        <v>9972</v>
      </c>
      <c r="H2478" s="1" t="s">
        <v>149</v>
      </c>
    </row>
    <row r="2479" spans="1:8">
      <c r="A2479" s="1" t="s">
        <v>9973</v>
      </c>
      <c r="B2479" s="1"/>
      <c r="C2479" s="1" t="s">
        <v>149</v>
      </c>
      <c r="D2479" s="1"/>
      <c r="E2479" s="1" t="s">
        <v>9974</v>
      </c>
      <c r="F2479" s="1" t="s">
        <v>9975</v>
      </c>
      <c r="G2479" s="1" t="s">
        <v>9976</v>
      </c>
      <c r="H2479" s="1" t="s">
        <v>4482</v>
      </c>
    </row>
    <row r="2480" spans="1:8">
      <c r="A2480" s="1" t="s">
        <v>9977</v>
      </c>
      <c r="B2480" s="1" t="s">
        <v>6876</v>
      </c>
      <c r="C2480" s="1" t="s">
        <v>149</v>
      </c>
      <c r="D2480" s="1"/>
      <c r="E2480" s="1" t="s">
        <v>9978</v>
      </c>
      <c r="F2480" s="1" t="s">
        <v>9979</v>
      </c>
      <c r="G2480" s="1" t="s">
        <v>9980</v>
      </c>
      <c r="H2480" s="1" t="s">
        <v>4482</v>
      </c>
    </row>
    <row r="2481" spans="1:8">
      <c r="A2481" s="1" t="s">
        <v>9981</v>
      </c>
      <c r="B2481" s="1" t="s">
        <v>9982</v>
      </c>
      <c r="C2481" s="1" t="s">
        <v>257</v>
      </c>
      <c r="D2481" s="1"/>
      <c r="E2481" s="1" t="s">
        <v>9983</v>
      </c>
      <c r="F2481" s="1" t="s">
        <v>9984</v>
      </c>
      <c r="G2481" s="1" t="s">
        <v>9985</v>
      </c>
      <c r="H2481" s="1" t="s">
        <v>1371</v>
      </c>
    </row>
    <row r="2482" spans="1:8">
      <c r="A2482" s="1" t="s">
        <v>9986</v>
      </c>
      <c r="B2482" s="1" t="s">
        <v>31</v>
      </c>
      <c r="C2482" s="1" t="s">
        <v>18</v>
      </c>
      <c r="D2482" s="1"/>
      <c r="E2482" s="1" t="s">
        <v>9987</v>
      </c>
      <c r="F2482" s="1" t="s">
        <v>9988</v>
      </c>
      <c r="G2482" s="1" t="s">
        <v>9989</v>
      </c>
      <c r="H2482" s="1" t="s">
        <v>9990</v>
      </c>
    </row>
    <row r="2483" spans="1:8">
      <c r="A2483" s="1" t="s">
        <v>9991</v>
      </c>
      <c r="B2483" s="1" t="s">
        <v>64</v>
      </c>
      <c r="C2483" s="1" t="s">
        <v>18</v>
      </c>
      <c r="D2483" s="1"/>
      <c r="E2483" s="1" t="s">
        <v>9992</v>
      </c>
      <c r="F2483" s="1" t="s">
        <v>9993</v>
      </c>
      <c r="G2483" s="1" t="s">
        <v>9994</v>
      </c>
      <c r="H2483" s="1" t="s">
        <v>629</v>
      </c>
    </row>
    <row r="2484" spans="1:8">
      <c r="A2484" s="1" t="s">
        <v>9995</v>
      </c>
      <c r="B2484" s="1" t="s">
        <v>9</v>
      </c>
      <c r="C2484" s="1" t="s">
        <v>330</v>
      </c>
      <c r="D2484" s="1"/>
      <c r="E2484" s="1" t="s">
        <v>9996</v>
      </c>
      <c r="F2484" s="1" t="s">
        <v>9997</v>
      </c>
      <c r="G2484" s="1" t="s">
        <v>9998</v>
      </c>
      <c r="H2484" s="1" t="s">
        <v>333</v>
      </c>
    </row>
    <row r="2485" spans="1:8">
      <c r="A2485" s="1" t="s">
        <v>9999</v>
      </c>
      <c r="B2485" s="1" t="s">
        <v>237</v>
      </c>
      <c r="C2485" s="1" t="s">
        <v>18</v>
      </c>
      <c r="D2485" s="1"/>
      <c r="E2485" s="1" t="s">
        <v>10000</v>
      </c>
      <c r="F2485" s="1" t="s">
        <v>10001</v>
      </c>
      <c r="G2485" s="1" t="s">
        <v>10002</v>
      </c>
      <c r="H2485" s="1" t="s">
        <v>3095</v>
      </c>
    </row>
    <row r="2486" spans="1:8">
      <c r="A2486" s="1" t="s">
        <v>10003</v>
      </c>
      <c r="B2486" s="1"/>
      <c r="C2486" s="1" t="s">
        <v>18</v>
      </c>
      <c r="D2486" s="1"/>
      <c r="E2486" s="1" t="s">
        <v>10004</v>
      </c>
      <c r="F2486" s="1" t="s">
        <v>10005</v>
      </c>
      <c r="G2486" s="1" t="s">
        <v>10006</v>
      </c>
      <c r="H2486" s="1" t="s">
        <v>10007</v>
      </c>
    </row>
    <row r="2487" spans="1:8">
      <c r="A2487" s="1" t="s">
        <v>10008</v>
      </c>
      <c r="B2487" s="1" t="s">
        <v>10009</v>
      </c>
      <c r="C2487" s="1" t="s">
        <v>18</v>
      </c>
      <c r="D2487" s="1"/>
      <c r="E2487" s="1" t="s">
        <v>10010</v>
      </c>
      <c r="F2487" s="1" t="s">
        <v>10011</v>
      </c>
      <c r="G2487" s="1" t="s">
        <v>10012</v>
      </c>
      <c r="H2487" s="1" t="s">
        <v>36</v>
      </c>
    </row>
    <row r="2488" spans="1:8">
      <c r="A2488" s="1" t="s">
        <v>10013</v>
      </c>
      <c r="B2488" s="1" t="s">
        <v>10014</v>
      </c>
      <c r="C2488" s="1" t="s">
        <v>18</v>
      </c>
      <c r="D2488" s="1"/>
      <c r="E2488" s="1" t="s">
        <v>10015</v>
      </c>
      <c r="F2488" s="1" t="s">
        <v>10016</v>
      </c>
      <c r="G2488" s="1" t="s">
        <v>10017</v>
      </c>
      <c r="H2488" s="1" t="s">
        <v>374</v>
      </c>
    </row>
    <row r="2489" spans="1:8">
      <c r="A2489" s="1" t="s">
        <v>10018</v>
      </c>
      <c r="B2489" s="1" t="s">
        <v>316</v>
      </c>
      <c r="C2489" s="1" t="s">
        <v>149</v>
      </c>
      <c r="D2489" s="1"/>
      <c r="E2489" s="1" t="s">
        <v>10019</v>
      </c>
      <c r="F2489" s="1" t="s">
        <v>10020</v>
      </c>
      <c r="G2489" s="1" t="s">
        <v>10021</v>
      </c>
      <c r="H2489" s="1" t="s">
        <v>149</v>
      </c>
    </row>
    <row r="2490" spans="1:8">
      <c r="A2490" s="1" t="s">
        <v>10022</v>
      </c>
      <c r="B2490" s="1" t="s">
        <v>45</v>
      </c>
      <c r="C2490" s="1" t="s">
        <v>149</v>
      </c>
      <c r="D2490" s="1"/>
      <c r="E2490" s="1" t="s">
        <v>10023</v>
      </c>
      <c r="F2490" s="1" t="s">
        <v>10024</v>
      </c>
      <c r="G2490" s="1" t="s">
        <v>10025</v>
      </c>
      <c r="H2490" s="1" t="s">
        <v>149</v>
      </c>
    </row>
    <row r="2491" spans="1:8">
      <c r="A2491" s="1" t="s">
        <v>10026</v>
      </c>
      <c r="B2491" s="1" t="s">
        <v>204</v>
      </c>
      <c r="C2491" s="1" t="s">
        <v>10</v>
      </c>
      <c r="D2491" s="1"/>
      <c r="E2491" s="1" t="s">
        <v>10027</v>
      </c>
      <c r="F2491" s="1" t="s">
        <v>10028</v>
      </c>
      <c r="G2491" s="1" t="s">
        <v>10029</v>
      </c>
      <c r="H2491" s="1" t="s">
        <v>4043</v>
      </c>
    </row>
    <row r="2492" spans="1:8">
      <c r="A2492" s="1" t="s">
        <v>10030</v>
      </c>
      <c r="B2492" s="1" t="s">
        <v>3780</v>
      </c>
      <c r="C2492" s="1" t="s">
        <v>262</v>
      </c>
      <c r="D2492" s="1"/>
      <c r="E2492" s="1" t="s">
        <v>10031</v>
      </c>
      <c r="F2492" s="1" t="s">
        <v>10032</v>
      </c>
      <c r="G2492" s="1" t="s">
        <v>10033</v>
      </c>
      <c r="H2492" s="1" t="s">
        <v>305</v>
      </c>
    </row>
    <row r="2493" spans="1:8">
      <c r="A2493" s="1" t="s">
        <v>10034</v>
      </c>
      <c r="B2493" s="1" t="s">
        <v>45</v>
      </c>
      <c r="C2493" s="1" t="s">
        <v>18</v>
      </c>
      <c r="D2493" s="1"/>
      <c r="E2493" s="1" t="s">
        <v>10035</v>
      </c>
      <c r="F2493" s="1" t="s">
        <v>10036</v>
      </c>
      <c r="G2493" s="1" t="s">
        <v>10037</v>
      </c>
      <c r="H2493" s="1" t="s">
        <v>319</v>
      </c>
    </row>
    <row r="2494" spans="1:8">
      <c r="A2494" s="1" t="s">
        <v>10038</v>
      </c>
      <c r="B2494" s="1"/>
      <c r="C2494" s="1" t="s">
        <v>511</v>
      </c>
      <c r="D2494" s="1"/>
      <c r="E2494" s="1" t="s">
        <v>10039</v>
      </c>
      <c r="F2494" s="1" t="s">
        <v>10040</v>
      </c>
      <c r="G2494" s="1" t="s">
        <v>10041</v>
      </c>
      <c r="H2494" s="1" t="s">
        <v>10042</v>
      </c>
    </row>
    <row r="2495" spans="1:8">
      <c r="A2495" s="1" t="s">
        <v>10043</v>
      </c>
      <c r="B2495" s="1" t="s">
        <v>64</v>
      </c>
      <c r="C2495" s="1" t="s">
        <v>18</v>
      </c>
      <c r="D2495" s="1"/>
      <c r="E2495" s="1" t="s">
        <v>10044</v>
      </c>
      <c r="F2495" s="1" t="s">
        <v>10045</v>
      </c>
      <c r="G2495" s="1" t="s">
        <v>10046</v>
      </c>
      <c r="H2495" s="1" t="s">
        <v>18</v>
      </c>
    </row>
    <row r="2496" spans="1:8">
      <c r="A2496" s="1" t="s">
        <v>10047</v>
      </c>
      <c r="B2496" s="1"/>
      <c r="C2496" s="1"/>
      <c r="D2496" s="1"/>
      <c r="E2496" s="1" t="s">
        <v>10048</v>
      </c>
      <c r="F2496" s="1" t="s">
        <v>10049</v>
      </c>
      <c r="G2496" s="1" t="s">
        <v>10050</v>
      </c>
      <c r="H2496" s="1" t="s">
        <v>43</v>
      </c>
    </row>
    <row r="2497" spans="1:8">
      <c r="A2497" s="1" t="s">
        <v>10051</v>
      </c>
      <c r="B2497" s="1" t="s">
        <v>110</v>
      </c>
      <c r="C2497" s="1" t="s">
        <v>18</v>
      </c>
      <c r="D2497" s="1"/>
      <c r="E2497" s="1" t="s">
        <v>10052</v>
      </c>
      <c r="F2497" s="1" t="s">
        <v>10053</v>
      </c>
      <c r="G2497" s="1" t="s">
        <v>10054</v>
      </c>
      <c r="H2497" s="1" t="s">
        <v>566</v>
      </c>
    </row>
    <row r="2498" spans="1:8">
      <c r="A2498" s="1" t="s">
        <v>10055</v>
      </c>
      <c r="B2498" s="1"/>
      <c r="C2498" s="1" t="s">
        <v>262</v>
      </c>
      <c r="D2498" s="1"/>
      <c r="E2498" s="1" t="s">
        <v>10056</v>
      </c>
      <c r="F2498" s="1" t="s">
        <v>10057</v>
      </c>
      <c r="G2498" s="1" t="s">
        <v>10058</v>
      </c>
      <c r="H2498" s="1" t="s">
        <v>265</v>
      </c>
    </row>
    <row r="2499" spans="1:8">
      <c r="A2499" s="1" t="s">
        <v>10059</v>
      </c>
      <c r="B2499" s="1"/>
      <c r="C2499" s="1" t="s">
        <v>10</v>
      </c>
      <c r="D2499" s="1"/>
      <c r="E2499" s="1" t="s">
        <v>10060</v>
      </c>
      <c r="F2499" s="1" t="s">
        <v>10061</v>
      </c>
      <c r="G2499" s="1" t="s">
        <v>10062</v>
      </c>
      <c r="H2499" s="1" t="s">
        <v>10063</v>
      </c>
    </row>
    <row r="2500" spans="1:8">
      <c r="A2500" s="1" t="s">
        <v>10064</v>
      </c>
      <c r="B2500" s="1" t="s">
        <v>2722</v>
      </c>
      <c r="C2500" s="1" t="s">
        <v>52</v>
      </c>
      <c r="D2500" s="1"/>
      <c r="E2500" s="1" t="s">
        <v>10065</v>
      </c>
      <c r="F2500" s="1" t="s">
        <v>10066</v>
      </c>
      <c r="G2500" s="1" t="s">
        <v>10067</v>
      </c>
      <c r="H2500" s="1" t="s">
        <v>1381</v>
      </c>
    </row>
    <row r="2501" spans="1:8">
      <c r="A2501" s="1" t="s">
        <v>10068</v>
      </c>
      <c r="B2501" s="1" t="s">
        <v>341</v>
      </c>
      <c r="C2501" s="1" t="s">
        <v>10</v>
      </c>
      <c r="D2501" s="1"/>
      <c r="E2501" s="1" t="s">
        <v>10069</v>
      </c>
      <c r="F2501" s="1" t="s">
        <v>10070</v>
      </c>
      <c r="G2501" s="1" t="s">
        <v>10071</v>
      </c>
      <c r="H2501" s="1" t="s">
        <v>279</v>
      </c>
    </row>
    <row r="2502" spans="1:8">
      <c r="A2502" s="1" t="s">
        <v>10072</v>
      </c>
      <c r="B2502" s="1" t="s">
        <v>237</v>
      </c>
      <c r="C2502" s="1" t="s">
        <v>18</v>
      </c>
      <c r="D2502" s="1"/>
      <c r="E2502" s="1" t="s">
        <v>10073</v>
      </c>
      <c r="F2502" s="1" t="s">
        <v>10074</v>
      </c>
      <c r="G2502" s="1"/>
      <c r="H2502" s="1"/>
    </row>
    <row r="2503" spans="1:8">
      <c r="A2503" s="1" t="s">
        <v>10075</v>
      </c>
      <c r="B2503" s="1" t="s">
        <v>10076</v>
      </c>
      <c r="C2503" s="1" t="s">
        <v>18</v>
      </c>
      <c r="D2503" s="1"/>
      <c r="E2503" s="1" t="s">
        <v>10077</v>
      </c>
      <c r="F2503" s="1" t="s">
        <v>10078</v>
      </c>
      <c r="G2503" s="1" t="s">
        <v>10079</v>
      </c>
      <c r="H2503" s="1" t="s">
        <v>202</v>
      </c>
    </row>
    <row r="2504" spans="1:8">
      <c r="A2504" s="1" t="s">
        <v>10080</v>
      </c>
      <c r="B2504" s="1" t="s">
        <v>110</v>
      </c>
      <c r="C2504" s="1" t="s">
        <v>18</v>
      </c>
      <c r="D2504" s="1"/>
      <c r="E2504" s="1" t="s">
        <v>10081</v>
      </c>
      <c r="F2504" s="1" t="s">
        <v>10082</v>
      </c>
      <c r="G2504" s="1" t="s">
        <v>10083</v>
      </c>
      <c r="H2504" s="1" t="s">
        <v>319</v>
      </c>
    </row>
    <row r="2505" spans="1:8">
      <c r="A2505" s="1" t="s">
        <v>10084</v>
      </c>
      <c r="B2505" s="1"/>
      <c r="C2505" s="1" t="s">
        <v>511</v>
      </c>
      <c r="D2505" s="1"/>
      <c r="E2505" s="1" t="s">
        <v>10085</v>
      </c>
      <c r="F2505" s="1" t="s">
        <v>10086</v>
      </c>
      <c r="G2505" s="1" t="s">
        <v>10087</v>
      </c>
      <c r="H2505" s="1" t="s">
        <v>10088</v>
      </c>
    </row>
    <row r="2506" spans="1:8">
      <c r="A2506" s="1" t="s">
        <v>10089</v>
      </c>
      <c r="B2506" s="1"/>
      <c r="C2506" s="1" t="s">
        <v>10</v>
      </c>
      <c r="D2506" s="1"/>
      <c r="E2506" s="1" t="s">
        <v>10090</v>
      </c>
      <c r="F2506" s="1" t="s">
        <v>10091</v>
      </c>
      <c r="G2506" s="1" t="s">
        <v>10092</v>
      </c>
      <c r="H2506" s="1" t="s">
        <v>3857</v>
      </c>
    </row>
    <row r="2507" spans="1:8">
      <c r="A2507" s="1" t="s">
        <v>10093</v>
      </c>
      <c r="B2507" s="1" t="s">
        <v>204</v>
      </c>
      <c r="C2507" s="1" t="s">
        <v>18</v>
      </c>
      <c r="D2507" s="1"/>
      <c r="E2507" s="1" t="s">
        <v>10094</v>
      </c>
      <c r="F2507" s="1" t="s">
        <v>10095</v>
      </c>
      <c r="G2507" s="1" t="s">
        <v>10096</v>
      </c>
      <c r="H2507" s="1" t="s">
        <v>620</v>
      </c>
    </row>
    <row r="2508" spans="1:8">
      <c r="A2508" s="1" t="s">
        <v>10097</v>
      </c>
      <c r="B2508" s="1" t="s">
        <v>439</v>
      </c>
      <c r="C2508" s="1" t="s">
        <v>18</v>
      </c>
      <c r="D2508" s="1"/>
      <c r="E2508" s="1" t="s">
        <v>10098</v>
      </c>
      <c r="F2508" s="1" t="s">
        <v>10099</v>
      </c>
      <c r="G2508" s="1" t="s">
        <v>10100</v>
      </c>
      <c r="H2508" s="1" t="s">
        <v>528</v>
      </c>
    </row>
    <row r="2509" spans="1:8">
      <c r="A2509" s="1" t="s">
        <v>10101</v>
      </c>
      <c r="B2509" s="1" t="s">
        <v>3526</v>
      </c>
      <c r="C2509" s="1" t="s">
        <v>149</v>
      </c>
      <c r="D2509" s="1"/>
      <c r="E2509" s="1" t="s">
        <v>10102</v>
      </c>
      <c r="F2509" s="1" t="s">
        <v>10103</v>
      </c>
      <c r="G2509" s="1" t="s">
        <v>10104</v>
      </c>
      <c r="H2509" s="1" t="s">
        <v>10105</v>
      </c>
    </row>
    <row r="2510" spans="1:8">
      <c r="A2510" s="1" t="s">
        <v>4663</v>
      </c>
      <c r="B2510" s="1" t="s">
        <v>204</v>
      </c>
      <c r="C2510" s="1" t="s">
        <v>18</v>
      </c>
      <c r="D2510" s="1"/>
      <c r="E2510" s="1" t="s">
        <v>10106</v>
      </c>
      <c r="F2510" s="1" t="s">
        <v>10107</v>
      </c>
      <c r="G2510" s="1" t="s">
        <v>10108</v>
      </c>
      <c r="H2510" s="1" t="s">
        <v>18</v>
      </c>
    </row>
    <row r="2511" spans="1:8">
      <c r="A2511" s="1" t="s">
        <v>10109</v>
      </c>
      <c r="B2511" s="1" t="s">
        <v>519</v>
      </c>
      <c r="C2511" s="1" t="s">
        <v>18</v>
      </c>
      <c r="D2511" s="1"/>
      <c r="E2511" s="1" t="s">
        <v>10110</v>
      </c>
      <c r="F2511" s="1" t="s">
        <v>10111</v>
      </c>
      <c r="G2511" s="1" t="s">
        <v>10112</v>
      </c>
      <c r="H2511" s="1" t="s">
        <v>590</v>
      </c>
    </row>
    <row r="2512" spans="1:8">
      <c r="A2512" s="1" t="s">
        <v>10113</v>
      </c>
      <c r="B2512" s="1" t="s">
        <v>453</v>
      </c>
      <c r="C2512" s="1" t="s">
        <v>18</v>
      </c>
      <c r="D2512" s="1"/>
      <c r="E2512" s="1" t="s">
        <v>10114</v>
      </c>
      <c r="F2512" s="1" t="s">
        <v>10115</v>
      </c>
      <c r="G2512" s="1" t="s">
        <v>10116</v>
      </c>
      <c r="H2512" s="1" t="s">
        <v>10117</v>
      </c>
    </row>
    <row r="2513" spans="1:8">
      <c r="A2513" s="1" t="s">
        <v>10118</v>
      </c>
      <c r="B2513" s="1" t="s">
        <v>245</v>
      </c>
      <c r="C2513" s="1" t="s">
        <v>511</v>
      </c>
      <c r="D2513" s="1"/>
      <c r="E2513" s="1" t="s">
        <v>10119</v>
      </c>
      <c r="F2513" s="1" t="s">
        <v>10120</v>
      </c>
      <c r="G2513" s="1" t="s">
        <v>10121</v>
      </c>
      <c r="H2513" s="1" t="s">
        <v>2248</v>
      </c>
    </row>
    <row r="2514" spans="1:8">
      <c r="A2514" s="1" t="s">
        <v>10122</v>
      </c>
      <c r="B2514" s="1" t="s">
        <v>10123</v>
      </c>
      <c r="C2514" s="1" t="s">
        <v>18</v>
      </c>
      <c r="D2514" s="1"/>
      <c r="E2514" s="1" t="s">
        <v>10124</v>
      </c>
      <c r="F2514" s="1" t="s">
        <v>10125</v>
      </c>
      <c r="G2514" s="1" t="s">
        <v>10126</v>
      </c>
      <c r="H2514" s="1" t="s">
        <v>10127</v>
      </c>
    </row>
    <row r="2515" spans="1:8">
      <c r="A2515" s="1" t="s">
        <v>10128</v>
      </c>
      <c r="B2515" s="1" t="s">
        <v>169</v>
      </c>
      <c r="C2515" s="1" t="s">
        <v>7743</v>
      </c>
      <c r="D2515" s="1"/>
      <c r="E2515" s="1" t="s">
        <v>10129</v>
      </c>
      <c r="F2515" s="1" t="s">
        <v>10130</v>
      </c>
      <c r="G2515" s="1" t="s">
        <v>10131</v>
      </c>
      <c r="H2515" s="1" t="s">
        <v>7743</v>
      </c>
    </row>
    <row r="2516" spans="1:8">
      <c r="A2516" s="1" t="s">
        <v>10132</v>
      </c>
      <c r="B2516" s="1" t="s">
        <v>58</v>
      </c>
      <c r="C2516" s="1" t="s">
        <v>18</v>
      </c>
      <c r="D2516" s="1"/>
      <c r="E2516" s="1" t="s">
        <v>10133</v>
      </c>
      <c r="F2516" s="1" t="s">
        <v>10134</v>
      </c>
      <c r="G2516" s="1" t="s">
        <v>10135</v>
      </c>
      <c r="H2516" s="1" t="s">
        <v>442</v>
      </c>
    </row>
    <row r="2517" spans="1:8">
      <c r="A2517" s="1" t="s">
        <v>10136</v>
      </c>
      <c r="B2517" s="1" t="s">
        <v>402</v>
      </c>
      <c r="C2517" s="1" t="s">
        <v>18</v>
      </c>
      <c r="D2517" s="1"/>
      <c r="E2517" s="1" t="s">
        <v>10137</v>
      </c>
      <c r="F2517" s="1" t="s">
        <v>10138</v>
      </c>
      <c r="G2517" s="1" t="s">
        <v>10139</v>
      </c>
      <c r="H2517" s="1" t="s">
        <v>528</v>
      </c>
    </row>
    <row r="2518" spans="1:8">
      <c r="A2518" s="1" t="s">
        <v>10140</v>
      </c>
      <c r="B2518" s="1" t="s">
        <v>175</v>
      </c>
      <c r="C2518" s="1" t="s">
        <v>10</v>
      </c>
      <c r="D2518" s="1"/>
      <c r="E2518" s="1" t="s">
        <v>10141</v>
      </c>
      <c r="F2518" s="1" t="s">
        <v>10142</v>
      </c>
      <c r="G2518" s="1" t="s">
        <v>10143</v>
      </c>
      <c r="H2518" s="1" t="s">
        <v>3694</v>
      </c>
    </row>
    <row r="2519" spans="1:8">
      <c r="A2519" s="1" t="s">
        <v>10144</v>
      </c>
      <c r="B2519" s="1" t="s">
        <v>2513</v>
      </c>
      <c r="C2519" s="1" t="s">
        <v>257</v>
      </c>
      <c r="D2519" s="1"/>
      <c r="E2519" s="1" t="s">
        <v>10145</v>
      </c>
      <c r="F2519" s="1" t="s">
        <v>10146</v>
      </c>
      <c r="G2519" s="1" t="s">
        <v>10147</v>
      </c>
      <c r="H2519" s="1" t="s">
        <v>6596</v>
      </c>
    </row>
    <row r="2520" spans="1:8">
      <c r="A2520" s="1" t="s">
        <v>6818</v>
      </c>
      <c r="B2520" s="1" t="s">
        <v>180</v>
      </c>
      <c r="C2520" s="1" t="s">
        <v>18</v>
      </c>
      <c r="D2520" s="1"/>
      <c r="E2520" s="1" t="s">
        <v>10148</v>
      </c>
      <c r="F2520" s="1" t="s">
        <v>10149</v>
      </c>
      <c r="G2520" s="1" t="s">
        <v>10147</v>
      </c>
      <c r="H2520" s="1" t="s">
        <v>10150</v>
      </c>
    </row>
    <row r="2521" spans="1:8" ht="30">
      <c r="A2521" s="1" t="s">
        <v>10151</v>
      </c>
      <c r="B2521" s="1" t="s">
        <v>9</v>
      </c>
      <c r="C2521" s="1" t="s">
        <v>10</v>
      </c>
      <c r="D2521" s="1"/>
      <c r="E2521" s="1" t="s">
        <v>10152</v>
      </c>
      <c r="F2521" s="1" t="s">
        <v>10153</v>
      </c>
      <c r="G2521" s="2" t="s">
        <v>10154</v>
      </c>
      <c r="H2521" s="1" t="s">
        <v>282</v>
      </c>
    </row>
    <row r="2522" spans="1:8">
      <c r="A2522" s="1" t="s">
        <v>10155</v>
      </c>
      <c r="B2522" s="1" t="s">
        <v>132</v>
      </c>
      <c r="C2522" s="1" t="s">
        <v>330</v>
      </c>
      <c r="D2522" s="1"/>
      <c r="E2522" s="1" t="s">
        <v>10156</v>
      </c>
      <c r="F2522" s="1" t="s">
        <v>10157</v>
      </c>
      <c r="G2522" s="1" t="s">
        <v>10158</v>
      </c>
      <c r="H2522" s="1" t="s">
        <v>616</v>
      </c>
    </row>
    <row r="2523" spans="1:8">
      <c r="A2523" s="1" t="s">
        <v>10159</v>
      </c>
      <c r="B2523" s="1"/>
      <c r="C2523" s="1" t="s">
        <v>10</v>
      </c>
      <c r="D2523" s="1"/>
      <c r="E2523" s="1" t="s">
        <v>10160</v>
      </c>
      <c r="F2523" s="1" t="s">
        <v>10161</v>
      </c>
      <c r="G2523" s="1" t="s">
        <v>10162</v>
      </c>
      <c r="H2523" s="1" t="s">
        <v>10163</v>
      </c>
    </row>
    <row r="2524" spans="1:8">
      <c r="A2524" s="1" t="s">
        <v>10164</v>
      </c>
      <c r="B2524" s="1" t="s">
        <v>10165</v>
      </c>
      <c r="C2524" s="1" t="s">
        <v>511</v>
      </c>
      <c r="D2524" s="1"/>
      <c r="E2524" s="1" t="s">
        <v>10166</v>
      </c>
      <c r="F2524" s="1" t="s">
        <v>10167</v>
      </c>
      <c r="G2524" s="1" t="s">
        <v>10139</v>
      </c>
      <c r="H2524" s="1" t="s">
        <v>10168</v>
      </c>
    </row>
    <row r="2525" spans="1:8">
      <c r="A2525" s="1" t="s">
        <v>10169</v>
      </c>
      <c r="B2525" s="1" t="s">
        <v>58</v>
      </c>
      <c r="C2525" s="1" t="s">
        <v>10</v>
      </c>
      <c r="D2525" s="1"/>
      <c r="E2525" s="1" t="s">
        <v>10170</v>
      </c>
      <c r="F2525" s="1" t="s">
        <v>10171</v>
      </c>
      <c r="G2525" s="1" t="s">
        <v>10172</v>
      </c>
      <c r="H2525" s="1" t="s">
        <v>10</v>
      </c>
    </row>
    <row r="2526" spans="1:8">
      <c r="A2526" s="1" t="s">
        <v>10173</v>
      </c>
      <c r="B2526" s="1" t="s">
        <v>359</v>
      </c>
      <c r="C2526" s="1" t="s">
        <v>149</v>
      </c>
      <c r="D2526" s="1"/>
      <c r="E2526" s="1" t="s">
        <v>10174</v>
      </c>
      <c r="F2526" s="1" t="s">
        <v>10175</v>
      </c>
      <c r="G2526" s="1" t="s">
        <v>10176</v>
      </c>
      <c r="H2526" s="1" t="s">
        <v>149</v>
      </c>
    </row>
    <row r="2527" spans="1:8">
      <c r="A2527" s="1" t="s">
        <v>10177</v>
      </c>
      <c r="B2527" s="1" t="s">
        <v>64</v>
      </c>
      <c r="C2527" s="1" t="s">
        <v>18</v>
      </c>
      <c r="D2527" s="1"/>
      <c r="E2527" s="1" t="s">
        <v>10178</v>
      </c>
      <c r="F2527" s="1" t="s">
        <v>10179</v>
      </c>
      <c r="G2527" s="1" t="s">
        <v>10180</v>
      </c>
      <c r="H2527" s="1" t="s">
        <v>528</v>
      </c>
    </row>
    <row r="2528" spans="1:8">
      <c r="A2528" s="1" t="s">
        <v>10181</v>
      </c>
      <c r="B2528" s="1" t="s">
        <v>2172</v>
      </c>
      <c r="C2528" s="1" t="s">
        <v>330</v>
      </c>
      <c r="D2528" s="1"/>
      <c r="E2528" s="1" t="s">
        <v>10182</v>
      </c>
      <c r="F2528" s="1" t="s">
        <v>10183</v>
      </c>
      <c r="G2528" s="1" t="s">
        <v>10184</v>
      </c>
      <c r="H2528" s="1" t="s">
        <v>330</v>
      </c>
    </row>
    <row r="2529" spans="1:8">
      <c r="A2529" s="1" t="s">
        <v>10185</v>
      </c>
      <c r="B2529" s="1" t="s">
        <v>78</v>
      </c>
      <c r="C2529" s="1" t="s">
        <v>149</v>
      </c>
      <c r="D2529" s="1"/>
      <c r="E2529" s="1" t="s">
        <v>10186</v>
      </c>
      <c r="F2529" s="1" t="s">
        <v>10187</v>
      </c>
      <c r="G2529" s="1"/>
      <c r="H2529" s="1"/>
    </row>
    <row r="2530" spans="1:8">
      <c r="A2530" s="1" t="s">
        <v>10188</v>
      </c>
      <c r="B2530" s="1" t="s">
        <v>45</v>
      </c>
      <c r="C2530" s="1" t="s">
        <v>10</v>
      </c>
      <c r="D2530" s="1"/>
      <c r="E2530" s="1" t="s">
        <v>10189</v>
      </c>
      <c r="F2530" s="1" t="s">
        <v>10190</v>
      </c>
      <c r="G2530" s="1" t="s">
        <v>10191</v>
      </c>
      <c r="H2530" s="1" t="s">
        <v>1017</v>
      </c>
    </row>
    <row r="2531" spans="1:8">
      <c r="A2531" s="1" t="s">
        <v>10192</v>
      </c>
      <c r="B2531" s="1"/>
      <c r="C2531" s="1" t="s">
        <v>10</v>
      </c>
      <c r="D2531" s="1"/>
      <c r="E2531" s="1" t="s">
        <v>10193</v>
      </c>
      <c r="F2531" s="1" t="s">
        <v>10194</v>
      </c>
      <c r="G2531" s="1" t="s">
        <v>10195</v>
      </c>
      <c r="H2531" s="1" t="s">
        <v>10196</v>
      </c>
    </row>
    <row r="2532" spans="1:8">
      <c r="A2532" s="1" t="s">
        <v>10197</v>
      </c>
      <c r="B2532" s="1"/>
      <c r="C2532" s="1"/>
      <c r="D2532" s="1"/>
      <c r="E2532" s="1" t="s">
        <v>10198</v>
      </c>
      <c r="F2532" s="1" t="s">
        <v>10199</v>
      </c>
      <c r="G2532" s="1" t="s">
        <v>10200</v>
      </c>
      <c r="H2532" s="1" t="s">
        <v>1511</v>
      </c>
    </row>
    <row r="2533" spans="1:8">
      <c r="A2533" s="1" t="s">
        <v>10201</v>
      </c>
      <c r="B2533" s="1" t="s">
        <v>10202</v>
      </c>
      <c r="C2533" s="1" t="s">
        <v>10</v>
      </c>
      <c r="D2533" s="1"/>
      <c r="E2533" s="1" t="s">
        <v>10203</v>
      </c>
      <c r="F2533" s="1" t="s">
        <v>10204</v>
      </c>
      <c r="G2533" s="1" t="s">
        <v>10205</v>
      </c>
      <c r="H2533" s="1" t="s">
        <v>3572</v>
      </c>
    </row>
    <row r="2534" spans="1:8" ht="30">
      <c r="A2534" s="1" t="s">
        <v>10206</v>
      </c>
      <c r="B2534" s="1" t="s">
        <v>1711</v>
      </c>
      <c r="C2534" s="1" t="s">
        <v>10</v>
      </c>
      <c r="D2534" s="1"/>
      <c r="E2534" s="1" t="s">
        <v>10207</v>
      </c>
      <c r="F2534" s="1" t="s">
        <v>10208</v>
      </c>
      <c r="G2534" s="2" t="s">
        <v>10209</v>
      </c>
      <c r="H2534" s="1" t="s">
        <v>1210</v>
      </c>
    </row>
    <row r="2535" spans="1:8">
      <c r="A2535" s="1" t="s">
        <v>10210</v>
      </c>
      <c r="B2535" s="1" t="s">
        <v>6896</v>
      </c>
      <c r="C2535" s="1" t="s">
        <v>10</v>
      </c>
      <c r="D2535" s="1"/>
      <c r="E2535" s="1" t="s">
        <v>10211</v>
      </c>
      <c r="F2535" s="1" t="s">
        <v>10212</v>
      </c>
      <c r="G2535" s="1" t="s">
        <v>2569</v>
      </c>
      <c r="H2535" s="1" t="s">
        <v>305</v>
      </c>
    </row>
    <row r="2536" spans="1:8">
      <c r="A2536" s="1" t="s">
        <v>10213</v>
      </c>
      <c r="B2536" s="1"/>
      <c r="C2536" s="1" t="s">
        <v>18</v>
      </c>
      <c r="D2536" s="1"/>
      <c r="E2536" s="1" t="s">
        <v>10214</v>
      </c>
      <c r="F2536" s="1" t="s">
        <v>10215</v>
      </c>
      <c r="G2536" s="1" t="s">
        <v>10216</v>
      </c>
      <c r="H2536" s="1" t="s">
        <v>8550</v>
      </c>
    </row>
    <row r="2537" spans="1:8">
      <c r="A2537" s="1" t="s">
        <v>10217</v>
      </c>
      <c r="B2537" s="1" t="s">
        <v>284</v>
      </c>
      <c r="C2537" s="1" t="s">
        <v>18</v>
      </c>
      <c r="D2537" s="1"/>
      <c r="E2537" s="1" t="s">
        <v>10218</v>
      </c>
      <c r="F2537" s="1" t="s">
        <v>10219</v>
      </c>
      <c r="G2537" s="1" t="s">
        <v>10220</v>
      </c>
      <c r="H2537" s="1" t="s">
        <v>586</v>
      </c>
    </row>
    <row r="2538" spans="1:8">
      <c r="A2538" s="1" t="s">
        <v>10221</v>
      </c>
      <c r="B2538" s="1" t="s">
        <v>272</v>
      </c>
      <c r="C2538" s="1" t="s">
        <v>10</v>
      </c>
      <c r="D2538" s="1"/>
      <c r="E2538" s="1" t="s">
        <v>10222</v>
      </c>
      <c r="F2538" s="1" t="s">
        <v>10223</v>
      </c>
      <c r="G2538" s="1" t="s">
        <v>10224</v>
      </c>
      <c r="H2538" s="1" t="s">
        <v>3694</v>
      </c>
    </row>
    <row r="2539" spans="1:8">
      <c r="A2539" s="1" t="s">
        <v>10225</v>
      </c>
      <c r="B2539" s="1"/>
      <c r="C2539" s="1" t="s">
        <v>257</v>
      </c>
      <c r="D2539" s="1"/>
      <c r="E2539" s="1" t="s">
        <v>10226</v>
      </c>
      <c r="F2539" s="1" t="s">
        <v>10227</v>
      </c>
      <c r="G2539" s="1" t="s">
        <v>10228</v>
      </c>
      <c r="H2539" s="1" t="s">
        <v>260</v>
      </c>
    </row>
    <row r="2540" spans="1:8">
      <c r="A2540" s="1" t="s">
        <v>10229</v>
      </c>
      <c r="B2540" s="1" t="s">
        <v>45</v>
      </c>
      <c r="C2540" s="1" t="s">
        <v>18</v>
      </c>
      <c r="D2540" s="1"/>
      <c r="E2540" s="1" t="s">
        <v>10230</v>
      </c>
      <c r="F2540" s="1" t="s">
        <v>10231</v>
      </c>
      <c r="G2540" s="1" t="s">
        <v>10232</v>
      </c>
      <c r="H2540" s="1" t="s">
        <v>300</v>
      </c>
    </row>
    <row r="2541" spans="1:8">
      <c r="A2541" s="1" t="s">
        <v>10233</v>
      </c>
      <c r="B2541" s="1" t="s">
        <v>10234</v>
      </c>
      <c r="C2541" s="1" t="s">
        <v>10</v>
      </c>
      <c r="D2541" s="1"/>
      <c r="E2541" s="1" t="s">
        <v>10235</v>
      </c>
      <c r="F2541" s="1" t="s">
        <v>10236</v>
      </c>
      <c r="G2541" s="1" t="s">
        <v>10237</v>
      </c>
      <c r="H2541" s="1" t="s">
        <v>10238</v>
      </c>
    </row>
    <row r="2542" spans="1:8">
      <c r="A2542" s="1" t="s">
        <v>10239</v>
      </c>
      <c r="B2542" s="1" t="s">
        <v>6410</v>
      </c>
      <c r="C2542" s="1" t="s">
        <v>10</v>
      </c>
      <c r="D2542" s="1"/>
      <c r="E2542" s="1" t="s">
        <v>10240</v>
      </c>
      <c r="F2542" s="1" t="s">
        <v>10241</v>
      </c>
      <c r="G2542" s="1" t="s">
        <v>10242</v>
      </c>
      <c r="H2542" s="1" t="s">
        <v>10</v>
      </c>
    </row>
    <row r="2543" spans="1:8">
      <c r="A2543" s="1" t="s">
        <v>10243</v>
      </c>
      <c r="B2543" s="1" t="s">
        <v>316</v>
      </c>
      <c r="C2543" s="1" t="s">
        <v>18</v>
      </c>
      <c r="D2543" s="1"/>
      <c r="E2543" s="1" t="s">
        <v>10244</v>
      </c>
      <c r="F2543" s="1" t="s">
        <v>10245</v>
      </c>
      <c r="G2543" s="1" t="s">
        <v>10246</v>
      </c>
      <c r="H2543" s="1" t="s">
        <v>29</v>
      </c>
    </row>
    <row r="2544" spans="1:8">
      <c r="A2544" s="1" t="s">
        <v>8621</v>
      </c>
      <c r="B2544" s="1" t="s">
        <v>31</v>
      </c>
      <c r="C2544" s="1" t="s">
        <v>10</v>
      </c>
      <c r="D2544" s="1"/>
      <c r="E2544" s="1" t="s">
        <v>10247</v>
      </c>
      <c r="F2544" s="1" t="s">
        <v>10248</v>
      </c>
      <c r="G2544" s="1" t="s">
        <v>10249</v>
      </c>
      <c r="H2544" s="1" t="s">
        <v>370</v>
      </c>
    </row>
    <row r="2545" spans="1:8">
      <c r="A2545" s="1" t="s">
        <v>10250</v>
      </c>
      <c r="B2545" s="1" t="s">
        <v>10251</v>
      </c>
      <c r="C2545" s="1" t="s">
        <v>10</v>
      </c>
      <c r="D2545" s="1"/>
      <c r="E2545" s="1" t="s">
        <v>10252</v>
      </c>
      <c r="F2545" s="1" t="s">
        <v>10253</v>
      </c>
      <c r="G2545" s="1" t="s">
        <v>10254</v>
      </c>
      <c r="H2545" s="1" t="s">
        <v>10255</v>
      </c>
    </row>
    <row r="2546" spans="1:8">
      <c r="A2546" s="1" t="s">
        <v>10256</v>
      </c>
      <c r="B2546" s="1" t="s">
        <v>64</v>
      </c>
      <c r="C2546" s="1" t="s">
        <v>18</v>
      </c>
      <c r="D2546" s="1"/>
      <c r="E2546" s="1" t="s">
        <v>10257</v>
      </c>
      <c r="F2546" s="1" t="s">
        <v>10258</v>
      </c>
      <c r="G2546" s="1" t="s">
        <v>10259</v>
      </c>
      <c r="H2546" s="1" t="s">
        <v>629</v>
      </c>
    </row>
    <row r="2547" spans="1:8">
      <c r="A2547" s="1" t="s">
        <v>10260</v>
      </c>
      <c r="B2547" s="1" t="s">
        <v>245</v>
      </c>
      <c r="C2547" s="1" t="s">
        <v>257</v>
      </c>
      <c r="D2547" s="1"/>
      <c r="E2547" s="1" t="s">
        <v>10261</v>
      </c>
      <c r="F2547" s="1" t="s">
        <v>10262</v>
      </c>
      <c r="G2547" s="1" t="s">
        <v>10263</v>
      </c>
      <c r="H2547" s="1" t="s">
        <v>257</v>
      </c>
    </row>
    <row r="2548" spans="1:8">
      <c r="A2548" s="1" t="s">
        <v>10264</v>
      </c>
      <c r="B2548" s="1" t="s">
        <v>10265</v>
      </c>
      <c r="C2548" s="1" t="s">
        <v>18</v>
      </c>
      <c r="D2548" s="1"/>
      <c r="E2548" s="1" t="s">
        <v>10266</v>
      </c>
      <c r="F2548" s="1" t="s">
        <v>10267</v>
      </c>
      <c r="G2548" s="1"/>
      <c r="H2548" s="1"/>
    </row>
    <row r="2549" spans="1:8">
      <c r="A2549" s="1" t="s">
        <v>10268</v>
      </c>
      <c r="B2549" s="1" t="s">
        <v>341</v>
      </c>
      <c r="C2549" s="1" t="s">
        <v>257</v>
      </c>
      <c r="D2549" s="1"/>
      <c r="E2549" s="1" t="s">
        <v>10269</v>
      </c>
      <c r="F2549" s="1" t="s">
        <v>10270</v>
      </c>
      <c r="G2549" s="1" t="s">
        <v>10271</v>
      </c>
      <c r="H2549" s="1" t="s">
        <v>260</v>
      </c>
    </row>
    <row r="2550" spans="1:8">
      <c r="A2550" s="1" t="s">
        <v>10272</v>
      </c>
      <c r="B2550" s="1" t="s">
        <v>208</v>
      </c>
      <c r="C2550" s="1" t="s">
        <v>18</v>
      </c>
      <c r="D2550" s="1"/>
      <c r="E2550" s="1" t="s">
        <v>10273</v>
      </c>
      <c r="F2550" s="1" t="s">
        <v>10274</v>
      </c>
      <c r="G2550" s="1" t="s">
        <v>10275</v>
      </c>
      <c r="H2550" s="1" t="s">
        <v>620</v>
      </c>
    </row>
    <row r="2551" spans="1:8">
      <c r="A2551" s="1" t="s">
        <v>10276</v>
      </c>
      <c r="B2551" s="1"/>
      <c r="C2551" s="1" t="s">
        <v>10</v>
      </c>
      <c r="D2551" s="1"/>
      <c r="E2551" s="1" t="s">
        <v>10277</v>
      </c>
      <c r="F2551" s="1" t="s">
        <v>10278</v>
      </c>
      <c r="G2551" s="1" t="s">
        <v>10279</v>
      </c>
      <c r="H2551" s="1" t="s">
        <v>1210</v>
      </c>
    </row>
    <row r="2552" spans="1:8">
      <c r="A2552" s="1" t="s">
        <v>10280</v>
      </c>
      <c r="B2552" s="1"/>
      <c r="C2552" s="1" t="s">
        <v>10</v>
      </c>
      <c r="D2552" s="1"/>
      <c r="E2552" s="1" t="s">
        <v>10281</v>
      </c>
      <c r="F2552" s="1" t="s">
        <v>10282</v>
      </c>
      <c r="G2552" s="1" t="s">
        <v>10283</v>
      </c>
      <c r="H2552" s="1" t="s">
        <v>282</v>
      </c>
    </row>
    <row r="2553" spans="1:8">
      <c r="A2553" s="1" t="s">
        <v>10284</v>
      </c>
      <c r="B2553" s="1"/>
      <c r="C2553" s="1" t="s">
        <v>10</v>
      </c>
      <c r="D2553" s="1"/>
      <c r="E2553" s="1" t="s">
        <v>10285</v>
      </c>
      <c r="F2553" s="1" t="s">
        <v>10286</v>
      </c>
      <c r="G2553" s="1" t="s">
        <v>10287</v>
      </c>
      <c r="H2553" s="1" t="s">
        <v>10288</v>
      </c>
    </row>
    <row r="2554" spans="1:8">
      <c r="A2554" s="1" t="s">
        <v>10289</v>
      </c>
      <c r="B2554" s="1" t="s">
        <v>110</v>
      </c>
      <c r="C2554" s="1" t="s">
        <v>18</v>
      </c>
      <c r="D2554" s="1"/>
      <c r="E2554" s="1" t="s">
        <v>10290</v>
      </c>
      <c r="F2554" s="1" t="s">
        <v>10291</v>
      </c>
      <c r="G2554" s="1" t="s">
        <v>10292</v>
      </c>
      <c r="H2554" s="1" t="s">
        <v>6296</v>
      </c>
    </row>
    <row r="2555" spans="1:8">
      <c r="A2555" s="1" t="s">
        <v>10293</v>
      </c>
      <c r="B2555" s="1" t="s">
        <v>10294</v>
      </c>
      <c r="C2555" s="1" t="s">
        <v>18</v>
      </c>
      <c r="D2555" s="1"/>
      <c r="E2555" s="1" t="s">
        <v>10295</v>
      </c>
      <c r="F2555" s="1" t="s">
        <v>10296</v>
      </c>
      <c r="G2555" s="1" t="s">
        <v>10297</v>
      </c>
      <c r="H2555" s="1" t="s">
        <v>202</v>
      </c>
    </row>
    <row r="2556" spans="1:8">
      <c r="A2556" s="1" t="s">
        <v>10298</v>
      </c>
      <c r="B2556" s="1" t="s">
        <v>284</v>
      </c>
      <c r="C2556" s="1" t="s">
        <v>257</v>
      </c>
      <c r="D2556" s="1"/>
      <c r="E2556" s="1" t="s">
        <v>10299</v>
      </c>
      <c r="F2556" s="1" t="s">
        <v>10300</v>
      </c>
      <c r="G2556" s="1" t="s">
        <v>10301</v>
      </c>
      <c r="H2556" s="1" t="s">
        <v>260</v>
      </c>
    </row>
    <row r="2557" spans="1:8">
      <c r="A2557" s="1" t="s">
        <v>10302</v>
      </c>
      <c r="B2557" s="1"/>
      <c r="C2557" s="1" t="s">
        <v>257</v>
      </c>
      <c r="D2557" s="1"/>
      <c r="E2557" s="1" t="s">
        <v>10303</v>
      </c>
      <c r="F2557" s="1" t="s">
        <v>10304</v>
      </c>
      <c r="G2557" s="1" t="s">
        <v>10305</v>
      </c>
      <c r="H2557" s="1" t="s">
        <v>902</v>
      </c>
    </row>
    <row r="2558" spans="1:8">
      <c r="A2558" s="1" t="s">
        <v>10306</v>
      </c>
      <c r="B2558" s="1" t="s">
        <v>7638</v>
      </c>
      <c r="C2558" s="1" t="s">
        <v>10</v>
      </c>
      <c r="D2558" s="1"/>
      <c r="E2558" s="1" t="s">
        <v>10307</v>
      </c>
      <c r="F2558" s="1" t="s">
        <v>10308</v>
      </c>
      <c r="G2558" s="1" t="s">
        <v>10309</v>
      </c>
      <c r="H2558" s="1" t="s">
        <v>10310</v>
      </c>
    </row>
    <row r="2559" spans="1:8">
      <c r="A2559" s="1" t="s">
        <v>10311</v>
      </c>
      <c r="B2559" s="1"/>
      <c r="C2559" s="1" t="s">
        <v>10</v>
      </c>
      <c r="D2559" s="1"/>
      <c r="E2559" s="1" t="s">
        <v>10312</v>
      </c>
      <c r="F2559" s="1" t="s">
        <v>10313</v>
      </c>
      <c r="G2559" s="1" t="s">
        <v>10314</v>
      </c>
      <c r="H2559" s="1" t="s">
        <v>654</v>
      </c>
    </row>
    <row r="2560" spans="1:8">
      <c r="A2560" s="1" t="s">
        <v>10315</v>
      </c>
      <c r="B2560" s="1" t="s">
        <v>45</v>
      </c>
      <c r="C2560" s="1" t="s">
        <v>10</v>
      </c>
      <c r="D2560" s="1"/>
      <c r="E2560" s="1" t="s">
        <v>10316</v>
      </c>
      <c r="F2560" s="1" t="s">
        <v>10317</v>
      </c>
      <c r="G2560" s="1" t="s">
        <v>10318</v>
      </c>
      <c r="H2560" s="1" t="s">
        <v>10319</v>
      </c>
    </row>
    <row r="2561" spans="1:8">
      <c r="A2561" s="1" t="s">
        <v>10320</v>
      </c>
      <c r="B2561" s="1"/>
      <c r="C2561" s="1" t="s">
        <v>10</v>
      </c>
      <c r="D2561" s="1"/>
      <c r="E2561" s="1" t="s">
        <v>10321</v>
      </c>
      <c r="F2561" s="1" t="s">
        <v>10322</v>
      </c>
      <c r="G2561" s="1" t="s">
        <v>10323</v>
      </c>
      <c r="H2561" s="1" t="s">
        <v>1210</v>
      </c>
    </row>
    <row r="2562" spans="1:8">
      <c r="A2562" s="1" t="s">
        <v>10324</v>
      </c>
      <c r="B2562" s="1" t="s">
        <v>10325</v>
      </c>
      <c r="C2562" s="1" t="s">
        <v>10</v>
      </c>
      <c r="D2562" s="1"/>
      <c r="E2562" s="1" t="s">
        <v>10326</v>
      </c>
      <c r="F2562" s="1" t="s">
        <v>10327</v>
      </c>
      <c r="G2562" s="1" t="s">
        <v>10328</v>
      </c>
      <c r="H2562" s="1" t="s">
        <v>305</v>
      </c>
    </row>
    <row r="2563" spans="1:8">
      <c r="A2563" s="1" t="s">
        <v>10329</v>
      </c>
      <c r="B2563" s="1" t="s">
        <v>110</v>
      </c>
      <c r="C2563" s="1" t="s">
        <v>18</v>
      </c>
      <c r="D2563" s="1"/>
      <c r="E2563" s="1" t="s">
        <v>10330</v>
      </c>
      <c r="F2563" s="1" t="s">
        <v>10331</v>
      </c>
      <c r="G2563" s="1" t="s">
        <v>10332</v>
      </c>
      <c r="H2563" s="1" t="s">
        <v>629</v>
      </c>
    </row>
    <row r="2564" spans="1:8">
      <c r="A2564" s="1" t="s">
        <v>10333</v>
      </c>
      <c r="B2564" s="1" t="s">
        <v>10334</v>
      </c>
      <c r="C2564" s="1" t="s">
        <v>18</v>
      </c>
      <c r="D2564" s="1"/>
      <c r="E2564" s="1" t="s">
        <v>10335</v>
      </c>
      <c r="F2564" s="1" t="s">
        <v>10336</v>
      </c>
      <c r="G2564" s="1" t="s">
        <v>10246</v>
      </c>
      <c r="H2564" s="1" t="s">
        <v>29</v>
      </c>
    </row>
    <row r="2565" spans="1:8">
      <c r="A2565" s="1" t="s">
        <v>10337</v>
      </c>
      <c r="B2565" s="1"/>
      <c r="C2565" s="1" t="s">
        <v>10</v>
      </c>
      <c r="D2565" s="1"/>
      <c r="E2565" s="1" t="s">
        <v>10338</v>
      </c>
      <c r="F2565" s="1" t="s">
        <v>10339</v>
      </c>
      <c r="G2565" s="1" t="s">
        <v>10340</v>
      </c>
      <c r="H2565" s="1" t="s">
        <v>1210</v>
      </c>
    </row>
    <row r="2566" spans="1:8">
      <c r="A2566" s="1" t="s">
        <v>10341</v>
      </c>
      <c r="B2566" s="1"/>
      <c r="C2566" s="1" t="s">
        <v>10</v>
      </c>
      <c r="D2566" s="1"/>
      <c r="E2566" s="1" t="s">
        <v>10342</v>
      </c>
      <c r="F2566" s="1" t="s">
        <v>10343</v>
      </c>
      <c r="G2566" s="1" t="s">
        <v>10344</v>
      </c>
      <c r="H2566" s="1" t="s">
        <v>6557</v>
      </c>
    </row>
    <row r="2567" spans="1:8">
      <c r="A2567" s="1" t="s">
        <v>10345</v>
      </c>
      <c r="B2567" s="1" t="s">
        <v>6929</v>
      </c>
      <c r="C2567" s="1" t="s">
        <v>52</v>
      </c>
      <c r="D2567" s="1"/>
      <c r="E2567" s="1" t="s">
        <v>10346</v>
      </c>
      <c r="F2567" s="1" t="s">
        <v>10347</v>
      </c>
      <c r="G2567" s="1"/>
      <c r="H2567" s="1"/>
    </row>
    <row r="2568" spans="1:8">
      <c r="A2568" s="1" t="s">
        <v>10348</v>
      </c>
      <c r="B2568" s="1" t="s">
        <v>95</v>
      </c>
      <c r="C2568" s="1" t="s">
        <v>18</v>
      </c>
      <c r="D2568" s="1"/>
      <c r="E2568" s="1" t="s">
        <v>10349</v>
      </c>
      <c r="F2568" s="1" t="s">
        <v>10350</v>
      </c>
      <c r="G2568" s="1" t="s">
        <v>10351</v>
      </c>
      <c r="H2568" s="1" t="s">
        <v>10352</v>
      </c>
    </row>
    <row r="2569" spans="1:8">
      <c r="A2569" s="1" t="s">
        <v>10353</v>
      </c>
      <c r="B2569" s="1" t="s">
        <v>2451</v>
      </c>
      <c r="C2569" s="1" t="s">
        <v>10</v>
      </c>
      <c r="D2569" s="1"/>
      <c r="E2569" s="1" t="s">
        <v>10354</v>
      </c>
      <c r="F2569" s="1" t="s">
        <v>10355</v>
      </c>
      <c r="G2569" s="1" t="s">
        <v>10356</v>
      </c>
      <c r="H2569" s="1" t="s">
        <v>279</v>
      </c>
    </row>
    <row r="2570" spans="1:8">
      <c r="A2570" s="1" t="s">
        <v>10357</v>
      </c>
      <c r="B2570" s="1" t="s">
        <v>204</v>
      </c>
      <c r="C2570" s="1" t="s">
        <v>18</v>
      </c>
      <c r="D2570" s="1"/>
      <c r="E2570" s="1" t="s">
        <v>10358</v>
      </c>
      <c r="F2570" s="1" t="s">
        <v>10359</v>
      </c>
      <c r="G2570" s="1" t="s">
        <v>10360</v>
      </c>
      <c r="H2570" s="1" t="s">
        <v>10361</v>
      </c>
    </row>
    <row r="2571" spans="1:8">
      <c r="A2571" s="1" t="s">
        <v>10362</v>
      </c>
      <c r="B2571" s="1" t="s">
        <v>245</v>
      </c>
      <c r="C2571" s="1" t="s">
        <v>1220</v>
      </c>
      <c r="D2571" s="1"/>
      <c r="E2571" s="1" t="s">
        <v>10363</v>
      </c>
      <c r="F2571" s="1" t="s">
        <v>10364</v>
      </c>
      <c r="G2571" s="1" t="s">
        <v>10365</v>
      </c>
      <c r="H2571" s="1" t="s">
        <v>620</v>
      </c>
    </row>
    <row r="2572" spans="1:8">
      <c r="A2572" s="1" t="s">
        <v>10366</v>
      </c>
      <c r="B2572" s="1" t="s">
        <v>3884</v>
      </c>
      <c r="C2572" s="1" t="s">
        <v>330</v>
      </c>
      <c r="D2572" s="1"/>
      <c r="E2572" s="1" t="s">
        <v>10367</v>
      </c>
      <c r="F2572" s="1" t="s">
        <v>10368</v>
      </c>
      <c r="G2572" s="1" t="s">
        <v>10369</v>
      </c>
      <c r="H2572" s="1" t="s">
        <v>616</v>
      </c>
    </row>
    <row r="2573" spans="1:8">
      <c r="A2573" s="1" t="s">
        <v>10370</v>
      </c>
      <c r="B2573" s="1" t="s">
        <v>10371</v>
      </c>
      <c r="C2573" s="1" t="s">
        <v>18</v>
      </c>
      <c r="D2573" s="1"/>
      <c r="E2573" s="1" t="s">
        <v>10372</v>
      </c>
      <c r="F2573" s="1" t="s">
        <v>10373</v>
      </c>
      <c r="G2573" s="1" t="s">
        <v>10374</v>
      </c>
      <c r="H2573" s="1" t="s">
        <v>664</v>
      </c>
    </row>
    <row r="2574" spans="1:8">
      <c r="A2574" s="1" t="s">
        <v>10375</v>
      </c>
      <c r="B2574" s="1" t="s">
        <v>10376</v>
      </c>
      <c r="C2574" s="1" t="s">
        <v>595</v>
      </c>
      <c r="D2574" s="1"/>
      <c r="E2574" s="1" t="s">
        <v>10377</v>
      </c>
      <c r="F2574" s="1" t="s">
        <v>10378</v>
      </c>
      <c r="G2574" s="1" t="s">
        <v>10379</v>
      </c>
      <c r="H2574" s="1" t="s">
        <v>595</v>
      </c>
    </row>
    <row r="2575" spans="1:8">
      <c r="A2575" s="1" t="s">
        <v>10380</v>
      </c>
      <c r="B2575" s="1" t="s">
        <v>6222</v>
      </c>
      <c r="C2575" s="1" t="s">
        <v>149</v>
      </c>
      <c r="D2575" s="1"/>
      <c r="E2575" s="1" t="s">
        <v>10381</v>
      </c>
      <c r="F2575" s="1" t="s">
        <v>10382</v>
      </c>
      <c r="G2575" s="1" t="s">
        <v>10383</v>
      </c>
      <c r="H2575" s="1" t="s">
        <v>149</v>
      </c>
    </row>
    <row r="2576" spans="1:8">
      <c r="A2576" s="1" t="s">
        <v>10384</v>
      </c>
      <c r="B2576" s="1"/>
      <c r="C2576" s="1" t="s">
        <v>18</v>
      </c>
      <c r="D2576" s="1"/>
      <c r="E2576" s="1" t="s">
        <v>10385</v>
      </c>
      <c r="F2576" s="1" t="s">
        <v>10386</v>
      </c>
      <c r="G2576" s="1" t="s">
        <v>10387</v>
      </c>
      <c r="H2576" s="1"/>
    </row>
    <row r="2577" spans="1:8">
      <c r="A2577" s="1" t="s">
        <v>10388</v>
      </c>
      <c r="B2577" s="1" t="s">
        <v>58</v>
      </c>
      <c r="C2577" s="1" t="s">
        <v>10</v>
      </c>
      <c r="D2577" s="1"/>
      <c r="E2577" s="1" t="s">
        <v>10389</v>
      </c>
      <c r="F2577" s="1" t="s">
        <v>10390</v>
      </c>
      <c r="G2577" s="1" t="s">
        <v>10391</v>
      </c>
      <c r="H2577" s="1" t="s">
        <v>6081</v>
      </c>
    </row>
    <row r="2578" spans="1:8">
      <c r="A2578" s="1" t="s">
        <v>10392</v>
      </c>
      <c r="B2578" s="1"/>
      <c r="C2578" s="1" t="s">
        <v>10</v>
      </c>
      <c r="D2578" s="1"/>
      <c r="E2578" s="1" t="s">
        <v>10393</v>
      </c>
      <c r="F2578" s="1" t="s">
        <v>10394</v>
      </c>
      <c r="G2578" s="1" t="s">
        <v>10395</v>
      </c>
      <c r="H2578" s="1" t="s">
        <v>173</v>
      </c>
    </row>
    <row r="2579" spans="1:8">
      <c r="A2579" s="1" t="s">
        <v>10396</v>
      </c>
      <c r="B2579" s="1" t="s">
        <v>180</v>
      </c>
      <c r="C2579" s="1" t="s">
        <v>18</v>
      </c>
      <c r="D2579" s="1"/>
      <c r="E2579" s="1" t="s">
        <v>10397</v>
      </c>
      <c r="F2579" s="1" t="s">
        <v>10398</v>
      </c>
      <c r="G2579" s="1" t="s">
        <v>10399</v>
      </c>
      <c r="H2579" s="1" t="s">
        <v>586</v>
      </c>
    </row>
    <row r="2580" spans="1:8">
      <c r="A2580" s="1" t="s">
        <v>10400</v>
      </c>
      <c r="B2580" s="1" t="s">
        <v>58</v>
      </c>
      <c r="C2580" s="1" t="s">
        <v>10</v>
      </c>
      <c r="D2580" s="1"/>
      <c r="E2580" s="1" t="s">
        <v>10401</v>
      </c>
      <c r="F2580" s="1" t="s">
        <v>10402</v>
      </c>
      <c r="G2580" s="1" t="s">
        <v>10403</v>
      </c>
      <c r="H2580" s="1" t="s">
        <v>10</v>
      </c>
    </row>
    <row r="2581" spans="1:8">
      <c r="A2581" s="1" t="s">
        <v>10404</v>
      </c>
      <c r="B2581" s="1" t="s">
        <v>180</v>
      </c>
      <c r="C2581" s="1" t="s">
        <v>18</v>
      </c>
      <c r="D2581" s="1"/>
      <c r="E2581" s="1" t="s">
        <v>10405</v>
      </c>
      <c r="F2581" s="1" t="s">
        <v>10406</v>
      </c>
      <c r="G2581" s="1" t="s">
        <v>10407</v>
      </c>
      <c r="H2581" s="1" t="s">
        <v>202</v>
      </c>
    </row>
    <row r="2582" spans="1:8">
      <c r="A2582" s="1" t="s">
        <v>10408</v>
      </c>
      <c r="B2582" s="1" t="s">
        <v>9818</v>
      </c>
      <c r="C2582" s="1" t="s">
        <v>149</v>
      </c>
      <c r="D2582" s="1"/>
      <c r="E2582" s="1" t="s">
        <v>10409</v>
      </c>
      <c r="F2582" s="1" t="s">
        <v>10410</v>
      </c>
      <c r="G2582" s="1" t="s">
        <v>10305</v>
      </c>
      <c r="H2582" s="1" t="s">
        <v>467</v>
      </c>
    </row>
    <row r="2583" spans="1:8">
      <c r="A2583" s="1" t="s">
        <v>10411</v>
      </c>
      <c r="B2583" s="1" t="s">
        <v>10412</v>
      </c>
      <c r="C2583" s="1" t="s">
        <v>18</v>
      </c>
      <c r="D2583" s="1"/>
      <c r="E2583" s="1" t="s">
        <v>10413</v>
      </c>
      <c r="F2583" s="1" t="s">
        <v>10414</v>
      </c>
      <c r="G2583" s="1" t="s">
        <v>2793</v>
      </c>
      <c r="H2583" s="1" t="s">
        <v>8615</v>
      </c>
    </row>
    <row r="2584" spans="1:8">
      <c r="A2584" s="1" t="s">
        <v>10415</v>
      </c>
      <c r="B2584" s="1" t="s">
        <v>10416</v>
      </c>
      <c r="C2584" s="1" t="s">
        <v>257</v>
      </c>
      <c r="D2584" s="1"/>
      <c r="E2584" s="1" t="s">
        <v>10417</v>
      </c>
      <c r="F2584" s="1" t="s">
        <v>10418</v>
      </c>
      <c r="G2584" s="1" t="s">
        <v>10419</v>
      </c>
      <c r="H2584" s="1" t="s">
        <v>260</v>
      </c>
    </row>
    <row r="2585" spans="1:8">
      <c r="A2585" s="1" t="s">
        <v>10420</v>
      </c>
      <c r="B2585" s="1" t="s">
        <v>3753</v>
      </c>
      <c r="C2585" s="1" t="s">
        <v>18</v>
      </c>
      <c r="D2585" s="1"/>
      <c r="E2585" s="1" t="s">
        <v>10421</v>
      </c>
      <c r="F2585" s="1" t="s">
        <v>10422</v>
      </c>
      <c r="G2585" s="1" t="s">
        <v>10305</v>
      </c>
      <c r="H2585" s="1" t="s">
        <v>620</v>
      </c>
    </row>
    <row r="2586" spans="1:8">
      <c r="A2586" s="1" t="s">
        <v>10423</v>
      </c>
      <c r="B2586" s="1" t="s">
        <v>237</v>
      </c>
      <c r="C2586" s="1" t="s">
        <v>18</v>
      </c>
      <c r="D2586" s="1"/>
      <c r="E2586" s="1" t="s">
        <v>10424</v>
      </c>
      <c r="F2586" s="1" t="s">
        <v>10425</v>
      </c>
      <c r="G2586" s="1" t="s">
        <v>10426</v>
      </c>
      <c r="H2586" s="1" t="s">
        <v>319</v>
      </c>
    </row>
    <row r="2587" spans="1:8">
      <c r="A2587" s="1" t="s">
        <v>10427</v>
      </c>
      <c r="B2587" s="1" t="s">
        <v>45</v>
      </c>
      <c r="C2587" s="1" t="s">
        <v>18</v>
      </c>
      <c r="D2587" s="1"/>
      <c r="E2587" s="1" t="s">
        <v>10428</v>
      </c>
      <c r="F2587" s="1" t="s">
        <v>10429</v>
      </c>
      <c r="G2587" s="1" t="s">
        <v>10430</v>
      </c>
      <c r="H2587" s="1" t="s">
        <v>4571</v>
      </c>
    </row>
    <row r="2588" spans="1:8">
      <c r="A2588" s="1" t="s">
        <v>10431</v>
      </c>
      <c r="B2588" s="1" t="s">
        <v>169</v>
      </c>
      <c r="C2588" s="1" t="s">
        <v>18</v>
      </c>
      <c r="D2588" s="1"/>
      <c r="E2588" s="1" t="s">
        <v>10432</v>
      </c>
      <c r="F2588" s="1" t="s">
        <v>10433</v>
      </c>
      <c r="G2588" s="1" t="s">
        <v>10434</v>
      </c>
      <c r="H2588" s="1" t="s">
        <v>10435</v>
      </c>
    </row>
    <row r="2589" spans="1:8">
      <c r="A2589" s="1" t="s">
        <v>10436</v>
      </c>
      <c r="B2589" s="1" t="s">
        <v>2362</v>
      </c>
      <c r="C2589" s="1" t="s">
        <v>18</v>
      </c>
      <c r="D2589" s="1"/>
      <c r="E2589" s="1" t="s">
        <v>10437</v>
      </c>
      <c r="F2589" s="1" t="s">
        <v>10438</v>
      </c>
      <c r="G2589" s="1" t="s">
        <v>10439</v>
      </c>
      <c r="H2589" s="1" t="s">
        <v>586</v>
      </c>
    </row>
    <row r="2590" spans="1:8">
      <c r="A2590" s="1" t="s">
        <v>10440</v>
      </c>
      <c r="B2590" s="1" t="s">
        <v>4945</v>
      </c>
      <c r="C2590" s="1" t="s">
        <v>18</v>
      </c>
      <c r="D2590" s="1"/>
      <c r="E2590" s="1" t="s">
        <v>10441</v>
      </c>
      <c r="F2590" s="1" t="s">
        <v>10442</v>
      </c>
      <c r="G2590" s="1" t="s">
        <v>10443</v>
      </c>
      <c r="H2590" s="1" t="s">
        <v>664</v>
      </c>
    </row>
    <row r="2591" spans="1:8">
      <c r="A2591" s="1" t="s">
        <v>10444</v>
      </c>
      <c r="B2591" s="1" t="s">
        <v>17</v>
      </c>
      <c r="C2591" s="1" t="s">
        <v>18</v>
      </c>
      <c r="D2591" s="1"/>
      <c r="E2591" s="1" t="s">
        <v>10445</v>
      </c>
      <c r="F2591" s="1" t="s">
        <v>10446</v>
      </c>
      <c r="G2591" s="1" t="s">
        <v>10447</v>
      </c>
      <c r="H2591" s="1" t="s">
        <v>4816</v>
      </c>
    </row>
    <row r="2592" spans="1:8">
      <c r="A2592" s="1" t="s">
        <v>10448</v>
      </c>
      <c r="B2592" s="1"/>
      <c r="C2592" s="1" t="s">
        <v>18</v>
      </c>
      <c r="D2592" s="1"/>
      <c r="E2592" s="1" t="s">
        <v>10449</v>
      </c>
      <c r="F2592" s="1" t="s">
        <v>10450</v>
      </c>
      <c r="G2592" s="1" t="s">
        <v>10451</v>
      </c>
      <c r="H2592" s="1" t="s">
        <v>5777</v>
      </c>
    </row>
    <row r="2593" spans="1:8">
      <c r="A2593" s="1" t="s">
        <v>10452</v>
      </c>
      <c r="B2593" s="1" t="s">
        <v>10453</v>
      </c>
      <c r="C2593" s="1" t="s">
        <v>149</v>
      </c>
      <c r="D2593" s="1"/>
      <c r="E2593" s="1" t="s">
        <v>10454</v>
      </c>
      <c r="F2593" s="1" t="s">
        <v>10455</v>
      </c>
      <c r="G2593" s="1" t="s">
        <v>10456</v>
      </c>
      <c r="H2593" s="1" t="s">
        <v>467</v>
      </c>
    </row>
    <row r="2594" spans="1:8">
      <c r="A2594" s="1" t="s">
        <v>10457</v>
      </c>
      <c r="B2594" s="1" t="s">
        <v>439</v>
      </c>
      <c r="C2594" s="1" t="s">
        <v>18</v>
      </c>
      <c r="D2594" s="1"/>
      <c r="E2594" s="1" t="s">
        <v>10458</v>
      </c>
      <c r="F2594" s="1" t="s">
        <v>10459</v>
      </c>
      <c r="G2594" s="1" t="s">
        <v>10460</v>
      </c>
      <c r="H2594" s="1" t="s">
        <v>474</v>
      </c>
    </row>
    <row r="2595" spans="1:8">
      <c r="A2595" s="1" t="s">
        <v>10461</v>
      </c>
      <c r="B2595" s="1"/>
      <c r="C2595" s="1" t="s">
        <v>10</v>
      </c>
      <c r="D2595" s="1"/>
      <c r="E2595" s="1" t="s">
        <v>10462</v>
      </c>
      <c r="F2595" s="1" t="s">
        <v>10463</v>
      </c>
      <c r="G2595" s="1" t="s">
        <v>10464</v>
      </c>
      <c r="H2595" s="1" t="s">
        <v>10465</v>
      </c>
    </row>
    <row r="2596" spans="1:8">
      <c r="A2596" s="1" t="s">
        <v>10466</v>
      </c>
      <c r="B2596" s="1" t="s">
        <v>10467</v>
      </c>
      <c r="C2596" s="1" t="s">
        <v>18</v>
      </c>
      <c r="D2596" s="1"/>
      <c r="E2596" s="1" t="s">
        <v>10468</v>
      </c>
      <c r="F2596" s="1" t="s">
        <v>10469</v>
      </c>
      <c r="G2596" s="1" t="s">
        <v>10470</v>
      </c>
      <c r="H2596" s="1" t="s">
        <v>620</v>
      </c>
    </row>
    <row r="2597" spans="1:8">
      <c r="A2597" s="1" t="s">
        <v>10471</v>
      </c>
      <c r="B2597" s="1" t="s">
        <v>3884</v>
      </c>
      <c r="C2597" s="1"/>
      <c r="D2597" s="1"/>
      <c r="E2597" s="1" t="s">
        <v>10472</v>
      </c>
      <c r="F2597" s="1" t="s">
        <v>10473</v>
      </c>
      <c r="G2597" s="1" t="s">
        <v>10474</v>
      </c>
      <c r="H2597" s="1" t="s">
        <v>2381</v>
      </c>
    </row>
    <row r="2598" spans="1:8">
      <c r="A2598" s="1" t="s">
        <v>5846</v>
      </c>
      <c r="B2598" s="1"/>
      <c r="C2598" s="1" t="s">
        <v>149</v>
      </c>
      <c r="D2598" s="1"/>
      <c r="E2598" s="1" t="s">
        <v>10475</v>
      </c>
      <c r="F2598" s="1" t="s">
        <v>10476</v>
      </c>
      <c r="G2598" s="1" t="s">
        <v>10477</v>
      </c>
      <c r="H2598" s="1" t="s">
        <v>310</v>
      </c>
    </row>
    <row r="2599" spans="1:8">
      <c r="A2599" s="1" t="s">
        <v>10478</v>
      </c>
      <c r="B2599" s="1"/>
      <c r="C2599" s="1" t="s">
        <v>18</v>
      </c>
      <c r="D2599" s="1"/>
      <c r="E2599" s="1" t="s">
        <v>10479</v>
      </c>
      <c r="F2599" s="1" t="s">
        <v>10480</v>
      </c>
      <c r="G2599" s="1" t="s">
        <v>10481</v>
      </c>
      <c r="H2599" s="1" t="s">
        <v>29</v>
      </c>
    </row>
    <row r="2600" spans="1:8">
      <c r="A2600" s="1" t="s">
        <v>10482</v>
      </c>
      <c r="B2600" s="1" t="s">
        <v>10483</v>
      </c>
      <c r="C2600" s="1" t="s">
        <v>257</v>
      </c>
      <c r="D2600" s="1"/>
      <c r="E2600" s="1" t="s">
        <v>10484</v>
      </c>
      <c r="F2600" s="1" t="s">
        <v>10485</v>
      </c>
      <c r="G2600" s="1" t="s">
        <v>10486</v>
      </c>
      <c r="H2600" s="1" t="s">
        <v>10487</v>
      </c>
    </row>
    <row r="2601" spans="1:8">
      <c r="A2601" s="1" t="s">
        <v>10488</v>
      </c>
      <c r="B2601" s="1"/>
      <c r="C2601" s="1" t="s">
        <v>10</v>
      </c>
      <c r="D2601" s="1"/>
      <c r="E2601" s="1" t="s">
        <v>10489</v>
      </c>
      <c r="F2601" s="1" t="s">
        <v>10490</v>
      </c>
      <c r="G2601" s="1" t="s">
        <v>10491</v>
      </c>
      <c r="H2601" s="1" t="s">
        <v>10</v>
      </c>
    </row>
    <row r="2602" spans="1:8">
      <c r="A2602" s="1" t="s">
        <v>10492</v>
      </c>
      <c r="B2602" s="1" t="s">
        <v>58</v>
      </c>
      <c r="C2602" s="1" t="s">
        <v>149</v>
      </c>
      <c r="D2602" s="1"/>
      <c r="E2602" s="1" t="s">
        <v>10493</v>
      </c>
      <c r="F2602" s="1" t="s">
        <v>10494</v>
      </c>
      <c r="G2602" s="1" t="s">
        <v>10495</v>
      </c>
      <c r="H2602" s="1" t="s">
        <v>149</v>
      </c>
    </row>
    <row r="2603" spans="1:8">
      <c r="A2603" s="1" t="s">
        <v>10496</v>
      </c>
      <c r="B2603" s="1"/>
      <c r="C2603" s="1" t="s">
        <v>10</v>
      </c>
      <c r="D2603" s="1"/>
      <c r="E2603" s="1" t="s">
        <v>10497</v>
      </c>
      <c r="F2603" s="1" t="s">
        <v>10498</v>
      </c>
      <c r="G2603" s="1" t="s">
        <v>10499</v>
      </c>
      <c r="H2603" s="1" t="s">
        <v>10500</v>
      </c>
    </row>
    <row r="2604" spans="1:8">
      <c r="A2604" s="1" t="s">
        <v>10501</v>
      </c>
      <c r="B2604" s="1" t="s">
        <v>58</v>
      </c>
      <c r="C2604" s="1" t="s">
        <v>330</v>
      </c>
      <c r="D2604" s="1"/>
      <c r="E2604" s="1" t="s">
        <v>10502</v>
      </c>
      <c r="F2604" s="1" t="s">
        <v>10503</v>
      </c>
      <c r="G2604" s="1" t="s">
        <v>10504</v>
      </c>
      <c r="H2604" s="1" t="s">
        <v>330</v>
      </c>
    </row>
    <row r="2605" spans="1:8" ht="60">
      <c r="A2605" s="1" t="s">
        <v>10505</v>
      </c>
      <c r="B2605" s="1"/>
      <c r="C2605" s="1" t="s">
        <v>10</v>
      </c>
      <c r="D2605" s="1"/>
      <c r="E2605" s="1" t="s">
        <v>10506</v>
      </c>
      <c r="F2605" s="1" t="s">
        <v>10507</v>
      </c>
      <c r="G2605" s="2" t="s">
        <v>10508</v>
      </c>
      <c r="H2605" s="1" t="s">
        <v>5238</v>
      </c>
    </row>
    <row r="2606" spans="1:8">
      <c r="A2606" s="1" t="s">
        <v>10509</v>
      </c>
      <c r="B2606" s="1" t="s">
        <v>10510</v>
      </c>
      <c r="C2606" s="1" t="s">
        <v>10</v>
      </c>
      <c r="D2606" s="1"/>
      <c r="E2606" s="1" t="s">
        <v>10511</v>
      </c>
      <c r="F2606" s="1" t="s">
        <v>10512</v>
      </c>
      <c r="G2606" s="1" t="s">
        <v>10513</v>
      </c>
      <c r="H2606" s="1" t="s">
        <v>10514</v>
      </c>
    </row>
    <row r="2607" spans="1:8">
      <c r="A2607" s="1" t="s">
        <v>10515</v>
      </c>
      <c r="B2607" s="1"/>
      <c r="C2607" s="1" t="s">
        <v>18</v>
      </c>
      <c r="D2607" s="1"/>
      <c r="E2607" s="1" t="s">
        <v>10516</v>
      </c>
      <c r="F2607" s="1" t="s">
        <v>10517</v>
      </c>
      <c r="G2607" s="1" t="s">
        <v>10518</v>
      </c>
      <c r="H2607" s="1" t="s">
        <v>590</v>
      </c>
    </row>
    <row r="2608" spans="1:8">
      <c r="A2608" s="1" t="s">
        <v>10519</v>
      </c>
      <c r="B2608" s="1" t="s">
        <v>10520</v>
      </c>
      <c r="C2608" s="1" t="s">
        <v>10</v>
      </c>
      <c r="D2608" s="1"/>
      <c r="E2608" s="1" t="s">
        <v>10521</v>
      </c>
      <c r="F2608" s="1" t="s">
        <v>10522</v>
      </c>
      <c r="G2608" s="1" t="s">
        <v>10523</v>
      </c>
      <c r="H2608" s="1" t="s">
        <v>5238</v>
      </c>
    </row>
    <row r="2609" spans="1:8">
      <c r="A2609" s="1" t="s">
        <v>10524</v>
      </c>
      <c r="B2609" s="1" t="s">
        <v>204</v>
      </c>
      <c r="C2609" s="1" t="s">
        <v>330</v>
      </c>
      <c r="D2609" s="1"/>
      <c r="E2609" s="1" t="s">
        <v>10525</v>
      </c>
      <c r="F2609" s="1" t="s">
        <v>10526</v>
      </c>
      <c r="G2609" s="1" t="s">
        <v>10527</v>
      </c>
      <c r="H2609" s="1" t="s">
        <v>10528</v>
      </c>
    </row>
    <row r="2610" spans="1:8">
      <c r="A2610" s="1" t="s">
        <v>10529</v>
      </c>
      <c r="B2610" s="1" t="s">
        <v>95</v>
      </c>
      <c r="C2610" s="1" t="s">
        <v>10</v>
      </c>
      <c r="D2610" s="1"/>
      <c r="E2610" s="1" t="s">
        <v>10530</v>
      </c>
      <c r="F2610" s="1" t="s">
        <v>10531</v>
      </c>
      <c r="G2610" s="1" t="s">
        <v>10532</v>
      </c>
      <c r="H2610" s="1" t="s">
        <v>305</v>
      </c>
    </row>
    <row r="2611" spans="1:8">
      <c r="A2611" s="1" t="s">
        <v>10533</v>
      </c>
      <c r="B2611" s="1"/>
      <c r="C2611" s="1" t="s">
        <v>18</v>
      </c>
      <c r="D2611" s="1"/>
      <c r="E2611" s="1" t="s">
        <v>10534</v>
      </c>
      <c r="F2611" s="1" t="s">
        <v>10535</v>
      </c>
      <c r="G2611" s="1" t="s">
        <v>10536</v>
      </c>
      <c r="H2611" s="1" t="s">
        <v>586</v>
      </c>
    </row>
    <row r="2612" spans="1:8">
      <c r="A2612" s="1" t="s">
        <v>10537</v>
      </c>
      <c r="B2612" s="1" t="s">
        <v>169</v>
      </c>
      <c r="C2612" s="1" t="s">
        <v>330</v>
      </c>
      <c r="D2612" s="1"/>
      <c r="E2612" s="1" t="s">
        <v>10538</v>
      </c>
      <c r="F2612" s="1" t="s">
        <v>10539</v>
      </c>
      <c r="G2612" s="1" t="s">
        <v>10540</v>
      </c>
      <c r="H2612" s="1" t="s">
        <v>10541</v>
      </c>
    </row>
    <row r="2613" spans="1:8">
      <c r="A2613" s="1" t="s">
        <v>10542</v>
      </c>
      <c r="B2613" s="1" t="s">
        <v>10543</v>
      </c>
      <c r="C2613" s="1" t="s">
        <v>18</v>
      </c>
      <c r="D2613" s="1"/>
      <c r="E2613" s="1" t="s">
        <v>10544</v>
      </c>
      <c r="F2613" s="1" t="s">
        <v>10545</v>
      </c>
      <c r="G2613" s="1"/>
      <c r="H2613" s="1"/>
    </row>
    <row r="2614" spans="1:8">
      <c r="A2614" s="1" t="s">
        <v>10546</v>
      </c>
      <c r="B2614" s="1" t="s">
        <v>5091</v>
      </c>
      <c r="C2614" s="1" t="s">
        <v>330</v>
      </c>
      <c r="D2614" s="1"/>
      <c r="E2614" s="1" t="s">
        <v>10547</v>
      </c>
      <c r="F2614" s="1" t="s">
        <v>10548</v>
      </c>
      <c r="G2614" s="1" t="s">
        <v>10540</v>
      </c>
      <c r="H2614" s="1" t="s">
        <v>9936</v>
      </c>
    </row>
    <row r="2615" spans="1:8">
      <c r="A2615" s="1" t="s">
        <v>971</v>
      </c>
      <c r="B2615" s="1" t="s">
        <v>117</v>
      </c>
      <c r="C2615" s="1" t="s">
        <v>18</v>
      </c>
      <c r="D2615" s="1"/>
      <c r="E2615" s="1" t="s">
        <v>10549</v>
      </c>
      <c r="F2615" s="1" t="s">
        <v>10550</v>
      </c>
      <c r="G2615" s="1" t="s">
        <v>10551</v>
      </c>
      <c r="H2615" s="1" t="s">
        <v>43</v>
      </c>
    </row>
    <row r="2616" spans="1:8">
      <c r="A2616" s="1" t="s">
        <v>10552</v>
      </c>
      <c r="B2616" s="1" t="s">
        <v>58</v>
      </c>
      <c r="C2616" s="1" t="s">
        <v>18</v>
      </c>
      <c r="D2616" s="1"/>
      <c r="E2616" s="1" t="s">
        <v>10553</v>
      </c>
      <c r="F2616" s="1" t="s">
        <v>10554</v>
      </c>
      <c r="G2616" s="1" t="s">
        <v>10555</v>
      </c>
      <c r="H2616" s="1" t="s">
        <v>319</v>
      </c>
    </row>
    <row r="2617" spans="1:8">
      <c r="A2617" s="1" t="s">
        <v>10556</v>
      </c>
      <c r="B2617" s="1" t="s">
        <v>237</v>
      </c>
      <c r="C2617" s="1" t="s">
        <v>18</v>
      </c>
      <c r="D2617" s="1"/>
      <c r="E2617" s="1" t="s">
        <v>10557</v>
      </c>
      <c r="F2617" s="1" t="s">
        <v>10558</v>
      </c>
      <c r="G2617" s="1" t="s">
        <v>10559</v>
      </c>
      <c r="H2617" s="1" t="s">
        <v>10560</v>
      </c>
    </row>
    <row r="2618" spans="1:8">
      <c r="A2618" s="1" t="s">
        <v>10561</v>
      </c>
      <c r="B2618" s="1" t="s">
        <v>1421</v>
      </c>
      <c r="C2618" s="1" t="s">
        <v>149</v>
      </c>
      <c r="D2618" s="1"/>
      <c r="E2618" s="1" t="s">
        <v>10562</v>
      </c>
      <c r="F2618" s="1" t="s">
        <v>10563</v>
      </c>
      <c r="G2618" s="1" t="s">
        <v>10564</v>
      </c>
      <c r="H2618" s="1" t="s">
        <v>10565</v>
      </c>
    </row>
    <row r="2619" spans="1:8">
      <c r="A2619" s="1" t="s">
        <v>10566</v>
      </c>
      <c r="B2619" s="1" t="s">
        <v>110</v>
      </c>
      <c r="C2619" s="1" t="s">
        <v>10</v>
      </c>
      <c r="D2619" s="1"/>
      <c r="E2619" s="1" t="s">
        <v>10567</v>
      </c>
      <c r="F2619" s="1" t="s">
        <v>10568</v>
      </c>
      <c r="G2619" s="1" t="s">
        <v>10569</v>
      </c>
      <c r="H2619" s="1" t="s">
        <v>305</v>
      </c>
    </row>
    <row r="2620" spans="1:8">
      <c r="A2620" s="1" t="s">
        <v>10570</v>
      </c>
      <c r="B2620" s="1" t="s">
        <v>169</v>
      </c>
      <c r="C2620" s="1" t="s">
        <v>262</v>
      </c>
      <c r="D2620" s="1"/>
      <c r="E2620" s="1" t="s">
        <v>10571</v>
      </c>
      <c r="F2620" s="1" t="s">
        <v>10572</v>
      </c>
      <c r="G2620" s="1" t="s">
        <v>10573</v>
      </c>
      <c r="H2620" s="1" t="s">
        <v>265</v>
      </c>
    </row>
    <row r="2621" spans="1:8">
      <c r="A2621" s="1" t="s">
        <v>10574</v>
      </c>
      <c r="B2621" s="1" t="s">
        <v>6222</v>
      </c>
      <c r="C2621" s="1" t="s">
        <v>10</v>
      </c>
      <c r="D2621" s="1"/>
      <c r="E2621" s="1" t="s">
        <v>10575</v>
      </c>
      <c r="F2621" s="1" t="s">
        <v>10576</v>
      </c>
      <c r="G2621" s="1" t="s">
        <v>10577</v>
      </c>
      <c r="H2621" s="1" t="s">
        <v>153</v>
      </c>
    </row>
    <row r="2622" spans="1:8">
      <c r="A2622" s="1" t="s">
        <v>10578</v>
      </c>
      <c r="B2622" s="1" t="s">
        <v>1798</v>
      </c>
      <c r="C2622" s="1" t="s">
        <v>262</v>
      </c>
      <c r="D2622" s="1"/>
      <c r="E2622" s="1" t="s">
        <v>10579</v>
      </c>
      <c r="F2622" s="1" t="s">
        <v>10580</v>
      </c>
      <c r="G2622" s="1" t="s">
        <v>10581</v>
      </c>
      <c r="H2622" s="1" t="s">
        <v>9666</v>
      </c>
    </row>
    <row r="2623" spans="1:8">
      <c r="A2623" s="1" t="s">
        <v>10582</v>
      </c>
      <c r="B2623" s="1" t="s">
        <v>3088</v>
      </c>
      <c r="C2623" s="1" t="s">
        <v>257</v>
      </c>
      <c r="D2623" s="1"/>
      <c r="E2623" s="1" t="s">
        <v>10583</v>
      </c>
      <c r="F2623" s="1" t="s">
        <v>10584</v>
      </c>
      <c r="G2623" s="1" t="s">
        <v>10585</v>
      </c>
      <c r="H2623" s="1" t="s">
        <v>1371</v>
      </c>
    </row>
    <row r="2624" spans="1:8">
      <c r="A2624" s="1" t="s">
        <v>10586</v>
      </c>
      <c r="B2624" s="1" t="s">
        <v>10587</v>
      </c>
      <c r="C2624" s="1" t="s">
        <v>149</v>
      </c>
      <c r="D2624" s="1"/>
      <c r="E2624" s="1" t="s">
        <v>10588</v>
      </c>
      <c r="F2624" s="1" t="s">
        <v>10589</v>
      </c>
      <c r="G2624" s="1" t="s">
        <v>10590</v>
      </c>
      <c r="H2624" s="1" t="s">
        <v>10591</v>
      </c>
    </row>
    <row r="2625" spans="1:8">
      <c r="A2625" s="1" t="s">
        <v>261</v>
      </c>
      <c r="B2625" s="1" t="s">
        <v>169</v>
      </c>
      <c r="C2625" s="1" t="s">
        <v>10</v>
      </c>
      <c r="D2625" s="1"/>
      <c r="E2625" s="1" t="s">
        <v>10592</v>
      </c>
      <c r="F2625" s="1" t="s">
        <v>10593</v>
      </c>
      <c r="G2625" s="1" t="s">
        <v>10594</v>
      </c>
      <c r="H2625" s="1" t="s">
        <v>305</v>
      </c>
    </row>
    <row r="2626" spans="1:8">
      <c r="A2626" s="1" t="s">
        <v>10595</v>
      </c>
      <c r="B2626" s="1" t="s">
        <v>169</v>
      </c>
      <c r="C2626" s="1" t="s">
        <v>149</v>
      </c>
      <c r="D2626" s="1"/>
      <c r="E2626" s="1" t="s">
        <v>10596</v>
      </c>
      <c r="F2626" s="1" t="s">
        <v>10597</v>
      </c>
      <c r="G2626" s="1" t="s">
        <v>10598</v>
      </c>
      <c r="H2626" s="1" t="s">
        <v>149</v>
      </c>
    </row>
    <row r="2627" spans="1:8">
      <c r="A2627" s="1" t="s">
        <v>10599</v>
      </c>
      <c r="B2627" s="1" t="s">
        <v>10600</v>
      </c>
      <c r="C2627" s="1" t="s">
        <v>262</v>
      </c>
      <c r="D2627" s="1"/>
      <c r="E2627" s="1" t="s">
        <v>10601</v>
      </c>
      <c r="F2627" s="1" t="s">
        <v>10602</v>
      </c>
      <c r="G2627" s="1" t="s">
        <v>10603</v>
      </c>
      <c r="H2627" s="1" t="s">
        <v>10604</v>
      </c>
    </row>
    <row r="2628" spans="1:8">
      <c r="A2628" s="1" t="s">
        <v>10605</v>
      </c>
      <c r="B2628" s="1" t="s">
        <v>10606</v>
      </c>
      <c r="C2628" s="1" t="s">
        <v>330</v>
      </c>
      <c r="D2628" s="1"/>
      <c r="E2628" s="1" t="s">
        <v>10607</v>
      </c>
      <c r="F2628" s="1" t="s">
        <v>10608</v>
      </c>
      <c r="G2628" s="1" t="s">
        <v>10609</v>
      </c>
      <c r="H2628" s="1" t="s">
        <v>3756</v>
      </c>
    </row>
    <row r="2629" spans="1:8">
      <c r="A2629" s="1" t="s">
        <v>10610</v>
      </c>
      <c r="B2629" s="1" t="s">
        <v>245</v>
      </c>
      <c r="C2629" s="1" t="s">
        <v>511</v>
      </c>
      <c r="D2629" s="1"/>
      <c r="E2629" s="1" t="s">
        <v>10611</v>
      </c>
      <c r="F2629" s="1" t="s">
        <v>10612</v>
      </c>
      <c r="G2629" s="1" t="s">
        <v>10613</v>
      </c>
      <c r="H2629" s="1" t="s">
        <v>684</v>
      </c>
    </row>
    <row r="2630" spans="1:8">
      <c r="A2630" s="1" t="s">
        <v>10614</v>
      </c>
      <c r="B2630" s="1"/>
      <c r="C2630" s="1" t="s">
        <v>10</v>
      </c>
      <c r="D2630" s="1"/>
      <c r="E2630" s="1" t="s">
        <v>10615</v>
      </c>
      <c r="F2630" s="1" t="s">
        <v>10616</v>
      </c>
      <c r="G2630" s="1" t="s">
        <v>10617</v>
      </c>
      <c r="H2630" s="1" t="s">
        <v>2703</v>
      </c>
    </row>
    <row r="2631" spans="1:8">
      <c r="A2631" s="1" t="s">
        <v>10618</v>
      </c>
      <c r="B2631" s="1" t="s">
        <v>10619</v>
      </c>
      <c r="C2631" s="1" t="s">
        <v>149</v>
      </c>
      <c r="D2631" s="1"/>
      <c r="E2631" s="1" t="s">
        <v>10620</v>
      </c>
      <c r="F2631" s="1" t="s">
        <v>10621</v>
      </c>
      <c r="G2631" s="1" t="s">
        <v>10622</v>
      </c>
      <c r="H2631" s="1" t="s">
        <v>10623</v>
      </c>
    </row>
    <row r="2632" spans="1:8">
      <c r="A2632" s="1" t="s">
        <v>10624</v>
      </c>
      <c r="B2632" s="1" t="s">
        <v>58</v>
      </c>
      <c r="C2632" s="1" t="s">
        <v>10</v>
      </c>
      <c r="D2632" s="1"/>
      <c r="E2632" s="1" t="s">
        <v>10625</v>
      </c>
      <c r="F2632" s="1" t="s">
        <v>10626</v>
      </c>
      <c r="G2632" s="1" t="s">
        <v>10627</v>
      </c>
      <c r="H2632" s="1" t="s">
        <v>1388</v>
      </c>
    </row>
    <row r="2633" spans="1:8">
      <c r="A2633" s="1" t="s">
        <v>10628</v>
      </c>
      <c r="B2633" s="1" t="s">
        <v>10629</v>
      </c>
      <c r="C2633" s="1" t="s">
        <v>18</v>
      </c>
      <c r="D2633" s="1"/>
      <c r="E2633" s="1" t="s">
        <v>10630</v>
      </c>
      <c r="F2633" s="1" t="s">
        <v>10631</v>
      </c>
      <c r="G2633" s="1" t="s">
        <v>10632</v>
      </c>
      <c r="H2633" s="1" t="s">
        <v>43</v>
      </c>
    </row>
    <row r="2634" spans="1:8">
      <c r="A2634" s="1" t="s">
        <v>10633</v>
      </c>
      <c r="B2634" s="1" t="s">
        <v>10634</v>
      </c>
      <c r="C2634" s="1" t="s">
        <v>18</v>
      </c>
      <c r="D2634" s="1"/>
      <c r="E2634" s="1" t="s">
        <v>10635</v>
      </c>
      <c r="F2634" s="1" t="s">
        <v>10636</v>
      </c>
      <c r="G2634" s="1" t="s">
        <v>10637</v>
      </c>
      <c r="H2634" s="1" t="s">
        <v>382</v>
      </c>
    </row>
    <row r="2635" spans="1:8">
      <c r="A2635" s="1" t="s">
        <v>10638</v>
      </c>
      <c r="B2635" s="1" t="s">
        <v>284</v>
      </c>
      <c r="C2635" s="1" t="s">
        <v>257</v>
      </c>
      <c r="D2635" s="1"/>
      <c r="E2635" s="1" t="s">
        <v>10639</v>
      </c>
      <c r="F2635" s="1" t="s">
        <v>10640</v>
      </c>
      <c r="G2635" s="1" t="s">
        <v>10641</v>
      </c>
      <c r="H2635" s="1" t="s">
        <v>10642</v>
      </c>
    </row>
    <row r="2636" spans="1:8">
      <c r="A2636" s="1" t="s">
        <v>10643</v>
      </c>
      <c r="B2636" s="1" t="s">
        <v>204</v>
      </c>
      <c r="C2636" s="1" t="s">
        <v>10</v>
      </c>
      <c r="D2636" s="1"/>
      <c r="E2636" s="1" t="s">
        <v>10644</v>
      </c>
      <c r="F2636" s="1" t="s">
        <v>10645</v>
      </c>
      <c r="G2636" s="1" t="s">
        <v>10646</v>
      </c>
      <c r="H2636" s="1" t="s">
        <v>15</v>
      </c>
    </row>
    <row r="2637" spans="1:8">
      <c r="A2637" s="1" t="s">
        <v>10647</v>
      </c>
      <c r="B2637" s="1" t="s">
        <v>45</v>
      </c>
      <c r="C2637" s="1" t="s">
        <v>262</v>
      </c>
      <c r="D2637" s="1"/>
      <c r="E2637" s="1" t="s">
        <v>10648</v>
      </c>
      <c r="F2637" s="1" t="s">
        <v>10649</v>
      </c>
      <c r="G2637" s="1" t="s">
        <v>10650</v>
      </c>
      <c r="H2637" s="1" t="s">
        <v>265</v>
      </c>
    </row>
    <row r="2638" spans="1:8">
      <c r="A2638" s="1" t="s">
        <v>10651</v>
      </c>
      <c r="B2638" s="1"/>
      <c r="C2638" s="1" t="s">
        <v>511</v>
      </c>
      <c r="D2638" s="1"/>
      <c r="E2638" s="1" t="s">
        <v>10652</v>
      </c>
      <c r="F2638" s="1" t="s">
        <v>10653</v>
      </c>
      <c r="G2638" s="1" t="s">
        <v>10654</v>
      </c>
      <c r="H2638" s="1" t="s">
        <v>1796</v>
      </c>
    </row>
    <row r="2639" spans="1:8">
      <c r="A2639" s="1" t="s">
        <v>10655</v>
      </c>
      <c r="B2639" s="1" t="s">
        <v>9</v>
      </c>
      <c r="C2639" s="1" t="s">
        <v>10</v>
      </c>
      <c r="D2639" s="1"/>
      <c r="E2639" s="1" t="s">
        <v>10656</v>
      </c>
      <c r="F2639" s="1" t="s">
        <v>10657</v>
      </c>
      <c r="G2639" s="1" t="s">
        <v>10658</v>
      </c>
      <c r="H2639" s="1" t="s">
        <v>305</v>
      </c>
    </row>
    <row r="2640" spans="1:8">
      <c r="A2640" s="1" t="s">
        <v>10659</v>
      </c>
      <c r="B2640" s="1" t="s">
        <v>105</v>
      </c>
      <c r="C2640" s="1" t="s">
        <v>10</v>
      </c>
      <c r="D2640" s="1"/>
      <c r="E2640" s="1" t="s">
        <v>10660</v>
      </c>
      <c r="F2640" s="1" t="s">
        <v>10661</v>
      </c>
      <c r="G2640" s="1" t="s">
        <v>10662</v>
      </c>
      <c r="H2640" s="1" t="s">
        <v>538</v>
      </c>
    </row>
    <row r="2641" spans="1:8">
      <c r="A2641" s="1" t="s">
        <v>10663</v>
      </c>
      <c r="B2641" s="1"/>
      <c r="C2641" s="1" t="s">
        <v>149</v>
      </c>
      <c r="D2641" s="1"/>
      <c r="E2641" s="1" t="s">
        <v>10664</v>
      </c>
      <c r="F2641" s="1" t="s">
        <v>10665</v>
      </c>
      <c r="G2641" s="1" t="s">
        <v>10666</v>
      </c>
      <c r="H2641" s="1" t="s">
        <v>153</v>
      </c>
    </row>
    <row r="2642" spans="1:8">
      <c r="A2642" s="1" t="s">
        <v>10667</v>
      </c>
      <c r="B2642" s="1" t="s">
        <v>31</v>
      </c>
      <c r="C2642" s="1" t="s">
        <v>233</v>
      </c>
      <c r="D2642" s="1"/>
      <c r="E2642" s="1" t="s">
        <v>10668</v>
      </c>
      <c r="F2642" s="1" t="s">
        <v>10669</v>
      </c>
      <c r="G2642" s="1" t="s">
        <v>10670</v>
      </c>
      <c r="H2642" s="1" t="s">
        <v>582</v>
      </c>
    </row>
    <row r="2643" spans="1:8">
      <c r="A2643" s="1" t="s">
        <v>10671</v>
      </c>
      <c r="B2643" s="1"/>
      <c r="C2643" s="1" t="s">
        <v>10</v>
      </c>
      <c r="D2643" s="1"/>
      <c r="E2643" s="1" t="s">
        <v>10672</v>
      </c>
      <c r="F2643" s="1" t="s">
        <v>10673</v>
      </c>
      <c r="G2643" s="1" t="s">
        <v>10674</v>
      </c>
      <c r="H2643" s="1" t="s">
        <v>5348</v>
      </c>
    </row>
    <row r="2644" spans="1:8">
      <c r="A2644" s="1" t="s">
        <v>10675</v>
      </c>
      <c r="B2644" s="1" t="s">
        <v>316</v>
      </c>
      <c r="C2644" s="1" t="s">
        <v>18</v>
      </c>
      <c r="D2644" s="1"/>
      <c r="E2644" s="1" t="s">
        <v>10676</v>
      </c>
      <c r="F2644" s="1" t="s">
        <v>10677</v>
      </c>
      <c r="G2644" s="1" t="s">
        <v>10678</v>
      </c>
      <c r="H2644" s="1" t="s">
        <v>10117</v>
      </c>
    </row>
    <row r="2645" spans="1:8">
      <c r="A2645" s="1" t="s">
        <v>10679</v>
      </c>
      <c r="B2645" s="1" t="s">
        <v>71</v>
      </c>
      <c r="C2645" s="1" t="s">
        <v>257</v>
      </c>
      <c r="D2645" s="1"/>
      <c r="E2645" s="1" t="s">
        <v>10680</v>
      </c>
      <c r="F2645" s="1" t="s">
        <v>10681</v>
      </c>
      <c r="G2645" s="1" t="s">
        <v>10682</v>
      </c>
      <c r="H2645" s="1" t="s">
        <v>257</v>
      </c>
    </row>
    <row r="2646" spans="1:8">
      <c r="A2646" s="1" t="s">
        <v>10683</v>
      </c>
      <c r="B2646" s="1" t="s">
        <v>180</v>
      </c>
      <c r="C2646" s="1" t="s">
        <v>18</v>
      </c>
      <c r="D2646" s="1"/>
      <c r="E2646" s="1" t="s">
        <v>10684</v>
      </c>
      <c r="F2646" s="1" t="s">
        <v>10685</v>
      </c>
      <c r="G2646" s="1" t="s">
        <v>10686</v>
      </c>
      <c r="H2646" s="1" t="s">
        <v>528</v>
      </c>
    </row>
    <row r="2647" spans="1:8">
      <c r="A2647" s="1" t="s">
        <v>10687</v>
      </c>
      <c r="B2647" s="1" t="s">
        <v>10688</v>
      </c>
      <c r="C2647" s="1" t="s">
        <v>149</v>
      </c>
      <c r="D2647" s="1"/>
      <c r="E2647" s="1" t="s">
        <v>10689</v>
      </c>
      <c r="F2647" s="1" t="s">
        <v>10690</v>
      </c>
      <c r="G2647" s="1" t="s">
        <v>10691</v>
      </c>
      <c r="H2647" s="1" t="s">
        <v>1729</v>
      </c>
    </row>
    <row r="2648" spans="1:8">
      <c r="A2648" s="1" t="s">
        <v>10692</v>
      </c>
      <c r="B2648" s="1"/>
      <c r="C2648" s="1" t="s">
        <v>18</v>
      </c>
      <c r="D2648" s="1"/>
      <c r="E2648" s="1" t="s">
        <v>10693</v>
      </c>
      <c r="F2648" s="1" t="s">
        <v>10694</v>
      </c>
      <c r="G2648" s="1" t="s">
        <v>10695</v>
      </c>
      <c r="H2648" s="1" t="s">
        <v>586</v>
      </c>
    </row>
    <row r="2649" spans="1:8">
      <c r="A2649" s="1" t="s">
        <v>10696</v>
      </c>
      <c r="B2649" s="1"/>
      <c r="C2649" s="1" t="s">
        <v>18</v>
      </c>
      <c r="D2649" s="1"/>
      <c r="E2649" s="1" t="s">
        <v>10697</v>
      </c>
      <c r="F2649" s="1" t="s">
        <v>10698</v>
      </c>
      <c r="G2649" s="1" t="s">
        <v>10699</v>
      </c>
      <c r="H2649" s="1" t="s">
        <v>10700</v>
      </c>
    </row>
    <row r="2650" spans="1:8">
      <c r="A2650" s="1" t="s">
        <v>10701</v>
      </c>
      <c r="B2650" s="1" t="s">
        <v>2847</v>
      </c>
      <c r="C2650" s="1" t="s">
        <v>257</v>
      </c>
      <c r="D2650" s="1"/>
      <c r="E2650" s="1" t="s">
        <v>10702</v>
      </c>
      <c r="F2650" s="1" t="s">
        <v>10703</v>
      </c>
      <c r="G2650" s="1" t="s">
        <v>10704</v>
      </c>
      <c r="H2650" s="1" t="s">
        <v>260</v>
      </c>
    </row>
    <row r="2651" spans="1:8">
      <c r="A2651" s="1" t="s">
        <v>10705</v>
      </c>
      <c r="B2651" s="1" t="s">
        <v>10706</v>
      </c>
      <c r="C2651" s="1" t="s">
        <v>10</v>
      </c>
      <c r="D2651" s="1"/>
      <c r="E2651" s="1" t="s">
        <v>10707</v>
      </c>
      <c r="F2651" s="1" t="s">
        <v>10708</v>
      </c>
      <c r="G2651" s="1" t="s">
        <v>10709</v>
      </c>
      <c r="H2651" s="1" t="s">
        <v>958</v>
      </c>
    </row>
    <row r="2652" spans="1:8">
      <c r="A2652" s="1" t="s">
        <v>10710</v>
      </c>
      <c r="B2652" s="1" t="s">
        <v>9</v>
      </c>
      <c r="C2652" s="1" t="s">
        <v>330</v>
      </c>
      <c r="D2652" s="1"/>
      <c r="E2652" s="1" t="s">
        <v>10711</v>
      </c>
      <c r="F2652" s="1" t="s">
        <v>10712</v>
      </c>
      <c r="G2652" s="1" t="s">
        <v>10713</v>
      </c>
      <c r="H2652" s="1" t="s">
        <v>330</v>
      </c>
    </row>
    <row r="2653" spans="1:8">
      <c r="A2653" s="1" t="s">
        <v>10714</v>
      </c>
      <c r="B2653" s="1" t="s">
        <v>9</v>
      </c>
      <c r="C2653" s="1" t="s">
        <v>10</v>
      </c>
      <c r="D2653" s="1"/>
      <c r="E2653" s="1" t="s">
        <v>10715</v>
      </c>
      <c r="F2653" s="1" t="s">
        <v>10716</v>
      </c>
      <c r="G2653" s="1" t="s">
        <v>10717</v>
      </c>
      <c r="H2653" s="1" t="s">
        <v>279</v>
      </c>
    </row>
    <row r="2654" spans="1:8">
      <c r="A2654" s="1" t="s">
        <v>10718</v>
      </c>
      <c r="B2654" s="1" t="s">
        <v>10719</v>
      </c>
      <c r="C2654" s="1" t="s">
        <v>10</v>
      </c>
      <c r="D2654" s="1"/>
      <c r="E2654" s="1" t="s">
        <v>10720</v>
      </c>
      <c r="F2654" s="1" t="s">
        <v>10721</v>
      </c>
      <c r="G2654" s="1" t="s">
        <v>10722</v>
      </c>
      <c r="H2654" s="1" t="s">
        <v>1251</v>
      </c>
    </row>
    <row r="2655" spans="1:8">
      <c r="A2655" s="1" t="s">
        <v>10723</v>
      </c>
      <c r="B2655" s="1" t="s">
        <v>3914</v>
      </c>
      <c r="C2655" s="1" t="s">
        <v>10</v>
      </c>
      <c r="D2655" s="1"/>
      <c r="E2655" s="1" t="s">
        <v>10724</v>
      </c>
      <c r="F2655" s="1" t="s">
        <v>10725</v>
      </c>
      <c r="G2655" s="1" t="s">
        <v>10726</v>
      </c>
      <c r="H2655" s="1" t="s">
        <v>10</v>
      </c>
    </row>
    <row r="2656" spans="1:8">
      <c r="A2656" s="1" t="s">
        <v>10727</v>
      </c>
      <c r="B2656" s="1"/>
      <c r="C2656" s="1" t="s">
        <v>330</v>
      </c>
      <c r="D2656" s="1"/>
      <c r="E2656" s="1" t="s">
        <v>10728</v>
      </c>
      <c r="F2656" s="1" t="s">
        <v>10729</v>
      </c>
      <c r="G2656" s="1" t="s">
        <v>10730</v>
      </c>
      <c r="H2656" s="1" t="s">
        <v>3953</v>
      </c>
    </row>
    <row r="2657" spans="1:8">
      <c r="A2657" s="1" t="s">
        <v>10731</v>
      </c>
      <c r="B2657" s="1" t="s">
        <v>8428</v>
      </c>
      <c r="C2657" s="1" t="s">
        <v>10</v>
      </c>
      <c r="D2657" s="1"/>
      <c r="E2657" s="1" t="s">
        <v>10732</v>
      </c>
      <c r="F2657" s="1" t="s">
        <v>10733</v>
      </c>
      <c r="G2657" s="1" t="s">
        <v>10734</v>
      </c>
      <c r="H2657" s="1" t="s">
        <v>5511</v>
      </c>
    </row>
    <row r="2658" spans="1:8">
      <c r="A2658" s="1" t="s">
        <v>10735</v>
      </c>
      <c r="B2658" s="1" t="s">
        <v>90</v>
      </c>
      <c r="C2658" s="1" t="s">
        <v>18</v>
      </c>
      <c r="D2658" s="1"/>
      <c r="E2658" s="1" t="s">
        <v>10736</v>
      </c>
      <c r="F2658" s="1" t="s">
        <v>10737</v>
      </c>
      <c r="G2658" s="1" t="s">
        <v>10738</v>
      </c>
      <c r="H2658" s="1" t="s">
        <v>6372</v>
      </c>
    </row>
    <row r="2659" spans="1:8">
      <c r="A2659" s="1" t="s">
        <v>10739</v>
      </c>
      <c r="B2659" s="1"/>
      <c r="C2659" s="1" t="s">
        <v>18</v>
      </c>
      <c r="D2659" s="1"/>
      <c r="E2659" s="1" t="s">
        <v>10740</v>
      </c>
      <c r="F2659" s="1" t="s">
        <v>10741</v>
      </c>
      <c r="G2659" s="1" t="s">
        <v>10742</v>
      </c>
      <c r="H2659" s="1" t="s">
        <v>10743</v>
      </c>
    </row>
    <row r="2660" spans="1:8">
      <c r="A2660" s="1" t="s">
        <v>10744</v>
      </c>
      <c r="B2660" s="1" t="s">
        <v>4009</v>
      </c>
      <c r="C2660" s="1" t="s">
        <v>10</v>
      </c>
      <c r="D2660" s="1"/>
      <c r="E2660" s="1" t="s">
        <v>10745</v>
      </c>
      <c r="F2660" s="1" t="s">
        <v>10746</v>
      </c>
      <c r="G2660" s="1" t="s">
        <v>10747</v>
      </c>
      <c r="H2660" s="1" t="s">
        <v>10748</v>
      </c>
    </row>
    <row r="2661" spans="1:8">
      <c r="A2661" s="1" t="s">
        <v>10749</v>
      </c>
      <c r="B2661" s="1" t="s">
        <v>10750</v>
      </c>
      <c r="C2661" s="1" t="s">
        <v>330</v>
      </c>
      <c r="D2661" s="1"/>
      <c r="E2661" s="1" t="s">
        <v>10751</v>
      </c>
      <c r="F2661" s="1" t="s">
        <v>10752</v>
      </c>
      <c r="G2661" s="1" t="s">
        <v>10753</v>
      </c>
      <c r="H2661" s="1" t="s">
        <v>616</v>
      </c>
    </row>
    <row r="2662" spans="1:8">
      <c r="A2662" s="1" t="s">
        <v>10754</v>
      </c>
      <c r="B2662" s="1" t="s">
        <v>568</v>
      </c>
      <c r="C2662" s="1" t="s">
        <v>511</v>
      </c>
      <c r="D2662" s="1"/>
      <c r="E2662" s="1" t="s">
        <v>10755</v>
      </c>
      <c r="F2662" s="1" t="s">
        <v>10756</v>
      </c>
      <c r="G2662" s="1" t="s">
        <v>10757</v>
      </c>
      <c r="H2662" s="1" t="s">
        <v>1412</v>
      </c>
    </row>
    <row r="2663" spans="1:8">
      <c r="A2663" s="1" t="s">
        <v>10758</v>
      </c>
      <c r="B2663" s="1" t="s">
        <v>534</v>
      </c>
      <c r="C2663" s="1" t="s">
        <v>262</v>
      </c>
      <c r="D2663" s="1"/>
      <c r="E2663" s="1" t="s">
        <v>10759</v>
      </c>
      <c r="F2663" s="1" t="s">
        <v>10760</v>
      </c>
      <c r="G2663" s="1" t="s">
        <v>10761</v>
      </c>
      <c r="H2663" s="1" t="s">
        <v>10762</v>
      </c>
    </row>
    <row r="2664" spans="1:8">
      <c r="A2664" s="1" t="s">
        <v>10763</v>
      </c>
      <c r="B2664" s="1" t="s">
        <v>918</v>
      </c>
      <c r="C2664" s="1" t="s">
        <v>18</v>
      </c>
      <c r="D2664" s="1"/>
      <c r="E2664" s="1" t="s">
        <v>10764</v>
      </c>
      <c r="F2664" s="1" t="s">
        <v>10765</v>
      </c>
      <c r="G2664" s="1" t="s">
        <v>10766</v>
      </c>
      <c r="H2664" s="1" t="s">
        <v>374</v>
      </c>
    </row>
    <row r="2665" spans="1:8">
      <c r="A2665" s="1" t="s">
        <v>10767</v>
      </c>
      <c r="B2665" s="1"/>
      <c r="C2665" s="1" t="s">
        <v>10</v>
      </c>
      <c r="D2665" s="1"/>
      <c r="E2665" s="1" t="s">
        <v>10768</v>
      </c>
      <c r="F2665" s="1" t="s">
        <v>10769</v>
      </c>
      <c r="G2665" s="1" t="s">
        <v>10770</v>
      </c>
      <c r="H2665" s="1" t="s">
        <v>10063</v>
      </c>
    </row>
    <row r="2666" spans="1:8" ht="30">
      <c r="A2666" s="1" t="s">
        <v>6597</v>
      </c>
      <c r="B2666" s="1" t="s">
        <v>180</v>
      </c>
      <c r="C2666" s="1" t="s">
        <v>330</v>
      </c>
      <c r="D2666" s="1"/>
      <c r="E2666" s="1" t="s">
        <v>10771</v>
      </c>
      <c r="F2666" s="1" t="s">
        <v>10772</v>
      </c>
      <c r="G2666" s="2" t="s">
        <v>10773</v>
      </c>
      <c r="H2666" s="1" t="s">
        <v>538</v>
      </c>
    </row>
    <row r="2667" spans="1:8">
      <c r="A2667" s="1" t="s">
        <v>10774</v>
      </c>
      <c r="B2667" s="1" t="s">
        <v>10775</v>
      </c>
      <c r="C2667" s="1" t="s">
        <v>10</v>
      </c>
      <c r="D2667" s="1"/>
      <c r="E2667" s="1" t="s">
        <v>10776</v>
      </c>
      <c r="F2667" s="1" t="s">
        <v>10777</v>
      </c>
      <c r="G2667" s="1" t="s">
        <v>10778</v>
      </c>
      <c r="H2667" s="1" t="s">
        <v>4807</v>
      </c>
    </row>
    <row r="2668" spans="1:8" ht="30">
      <c r="A2668" s="1" t="s">
        <v>10779</v>
      </c>
      <c r="B2668" s="1" t="s">
        <v>3978</v>
      </c>
      <c r="C2668" s="1" t="s">
        <v>10</v>
      </c>
      <c r="D2668" s="1"/>
      <c r="E2668" s="1" t="s">
        <v>10780</v>
      </c>
      <c r="F2668" s="1" t="s">
        <v>10781</v>
      </c>
      <c r="G2668" s="2" t="s">
        <v>10782</v>
      </c>
      <c r="H2668" s="1" t="s">
        <v>5238</v>
      </c>
    </row>
    <row r="2669" spans="1:8">
      <c r="A2669" s="1" t="s">
        <v>10783</v>
      </c>
      <c r="B2669" s="1" t="s">
        <v>117</v>
      </c>
      <c r="C2669" s="1" t="s">
        <v>18</v>
      </c>
      <c r="D2669" s="1"/>
      <c r="E2669" s="1" t="s">
        <v>10784</v>
      </c>
      <c r="F2669" s="1" t="s">
        <v>10785</v>
      </c>
      <c r="G2669" s="1" t="s">
        <v>10786</v>
      </c>
      <c r="H2669" s="1" t="s">
        <v>6372</v>
      </c>
    </row>
    <row r="2670" spans="1:8">
      <c r="A2670" s="1" t="s">
        <v>10787</v>
      </c>
      <c r="B2670" s="1"/>
      <c r="C2670" s="1" t="s">
        <v>18</v>
      </c>
      <c r="D2670" s="1"/>
      <c r="E2670" s="1" t="s">
        <v>10788</v>
      </c>
      <c r="F2670" s="1" t="s">
        <v>10789</v>
      </c>
      <c r="G2670" s="1" t="s">
        <v>10790</v>
      </c>
      <c r="H2670" s="1" t="s">
        <v>18</v>
      </c>
    </row>
    <row r="2671" spans="1:8">
      <c r="A2671" s="1" t="s">
        <v>10791</v>
      </c>
      <c r="B2671" s="1" t="s">
        <v>284</v>
      </c>
      <c r="C2671" s="1" t="s">
        <v>18</v>
      </c>
      <c r="D2671" s="1"/>
      <c r="E2671" s="1" t="s">
        <v>10792</v>
      </c>
      <c r="F2671" s="1" t="s">
        <v>10793</v>
      </c>
      <c r="G2671" s="1"/>
      <c r="H2671" s="1"/>
    </row>
    <row r="2672" spans="1:8">
      <c r="A2672" s="1" t="s">
        <v>10794</v>
      </c>
      <c r="B2672" s="1" t="s">
        <v>45</v>
      </c>
      <c r="C2672" s="1" t="s">
        <v>18</v>
      </c>
      <c r="D2672" s="1"/>
      <c r="E2672" s="1" t="s">
        <v>10795</v>
      </c>
      <c r="F2672" s="1" t="s">
        <v>10796</v>
      </c>
      <c r="G2672" s="1" t="s">
        <v>10797</v>
      </c>
      <c r="H2672" s="1" t="s">
        <v>18</v>
      </c>
    </row>
    <row r="2673" spans="1:8">
      <c r="A2673" s="1" t="s">
        <v>10798</v>
      </c>
      <c r="B2673" s="1"/>
      <c r="C2673" s="1" t="s">
        <v>257</v>
      </c>
      <c r="D2673" s="1"/>
      <c r="E2673" s="1" t="s">
        <v>10799</v>
      </c>
      <c r="F2673" s="1" t="s">
        <v>10800</v>
      </c>
      <c r="G2673" s="1" t="s">
        <v>10801</v>
      </c>
      <c r="H2673" s="1" t="s">
        <v>260</v>
      </c>
    </row>
    <row r="2674" spans="1:8">
      <c r="A2674" s="1" t="s">
        <v>10802</v>
      </c>
      <c r="B2674" s="1"/>
      <c r="C2674" s="1" t="s">
        <v>18</v>
      </c>
      <c r="D2674" s="1"/>
      <c r="E2674" s="1" t="s">
        <v>10803</v>
      </c>
      <c r="F2674" s="1" t="s">
        <v>10804</v>
      </c>
      <c r="G2674" s="1" t="s">
        <v>10805</v>
      </c>
      <c r="H2674" s="1" t="s">
        <v>586</v>
      </c>
    </row>
    <row r="2675" spans="1:8">
      <c r="A2675" s="1" t="s">
        <v>10806</v>
      </c>
      <c r="B2675" s="1" t="s">
        <v>3154</v>
      </c>
      <c r="C2675" s="1"/>
      <c r="D2675" s="1"/>
      <c r="E2675" s="1" t="s">
        <v>10807</v>
      </c>
      <c r="F2675" s="1" t="s">
        <v>10808</v>
      </c>
      <c r="G2675" s="1" t="s">
        <v>10809</v>
      </c>
      <c r="H2675" s="1" t="s">
        <v>10810</v>
      </c>
    </row>
    <row r="2676" spans="1:8">
      <c r="A2676" s="1" t="s">
        <v>10811</v>
      </c>
      <c r="B2676" s="1" t="s">
        <v>45</v>
      </c>
      <c r="C2676" s="1" t="s">
        <v>330</v>
      </c>
      <c r="D2676" s="1"/>
      <c r="E2676" s="1" t="s">
        <v>10812</v>
      </c>
      <c r="F2676" s="1" t="s">
        <v>10813</v>
      </c>
      <c r="G2676" s="1" t="s">
        <v>10814</v>
      </c>
      <c r="H2676" s="1" t="s">
        <v>10815</v>
      </c>
    </row>
    <row r="2677" spans="1:8">
      <c r="A2677" s="1" t="s">
        <v>10816</v>
      </c>
      <c r="B2677" s="1" t="s">
        <v>245</v>
      </c>
      <c r="C2677" s="1" t="s">
        <v>330</v>
      </c>
      <c r="D2677" s="1"/>
      <c r="E2677" s="1" t="s">
        <v>10817</v>
      </c>
      <c r="F2677" s="1" t="s">
        <v>10818</v>
      </c>
      <c r="G2677" s="1" t="s">
        <v>10819</v>
      </c>
      <c r="H2677" s="1" t="s">
        <v>330</v>
      </c>
    </row>
    <row r="2678" spans="1:8">
      <c r="A2678" s="1" t="s">
        <v>10820</v>
      </c>
      <c r="B2678" s="1" t="s">
        <v>3753</v>
      </c>
      <c r="C2678" s="1" t="s">
        <v>10</v>
      </c>
      <c r="D2678" s="1"/>
      <c r="E2678" s="1" t="s">
        <v>10821</v>
      </c>
      <c r="F2678" s="1" t="s">
        <v>10822</v>
      </c>
      <c r="G2678" s="1" t="s">
        <v>10823</v>
      </c>
      <c r="H2678" s="1" t="s">
        <v>4419</v>
      </c>
    </row>
    <row r="2679" spans="1:8">
      <c r="A2679" s="1" t="s">
        <v>10824</v>
      </c>
      <c r="B2679" s="1" t="s">
        <v>95</v>
      </c>
      <c r="C2679" s="1" t="s">
        <v>10</v>
      </c>
      <c r="D2679" s="1"/>
      <c r="E2679" s="1" t="s">
        <v>10825</v>
      </c>
      <c r="F2679" s="1" t="s">
        <v>10826</v>
      </c>
      <c r="G2679" s="1" t="s">
        <v>10827</v>
      </c>
      <c r="H2679" s="1" t="s">
        <v>10</v>
      </c>
    </row>
    <row r="2680" spans="1:8">
      <c r="A2680" s="1" t="s">
        <v>10828</v>
      </c>
      <c r="B2680" s="1" t="s">
        <v>10829</v>
      </c>
      <c r="C2680" s="1" t="s">
        <v>18</v>
      </c>
      <c r="D2680" s="1"/>
      <c r="E2680" s="1" t="s">
        <v>10830</v>
      </c>
      <c r="F2680" s="1" t="s">
        <v>10831</v>
      </c>
      <c r="G2680" s="1" t="s">
        <v>10832</v>
      </c>
      <c r="H2680" s="1" t="s">
        <v>202</v>
      </c>
    </row>
    <row r="2681" spans="1:8">
      <c r="A2681" s="1" t="s">
        <v>10833</v>
      </c>
      <c r="B2681" s="1" t="s">
        <v>10834</v>
      </c>
      <c r="C2681" s="1" t="s">
        <v>18</v>
      </c>
      <c r="D2681" s="1"/>
      <c r="E2681" s="1" t="s">
        <v>10835</v>
      </c>
      <c r="F2681" s="1" t="s">
        <v>10836</v>
      </c>
      <c r="G2681" s="1" t="s">
        <v>10837</v>
      </c>
      <c r="H2681" s="1" t="s">
        <v>442</v>
      </c>
    </row>
    <row r="2682" spans="1:8">
      <c r="A2682" s="1" t="s">
        <v>10838</v>
      </c>
      <c r="B2682" s="1" t="s">
        <v>58</v>
      </c>
      <c r="C2682" s="1" t="s">
        <v>18</v>
      </c>
      <c r="D2682" s="1"/>
      <c r="E2682" s="1" t="s">
        <v>10839</v>
      </c>
      <c r="F2682" s="1" t="s">
        <v>10840</v>
      </c>
      <c r="G2682" s="1" t="s">
        <v>10841</v>
      </c>
      <c r="H2682" s="1" t="s">
        <v>474</v>
      </c>
    </row>
    <row r="2683" spans="1:8">
      <c r="A2683" s="1" t="s">
        <v>10842</v>
      </c>
      <c r="B2683" s="1" t="s">
        <v>402</v>
      </c>
      <c r="C2683" s="1" t="s">
        <v>18</v>
      </c>
      <c r="D2683" s="1"/>
      <c r="E2683" s="1" t="s">
        <v>10843</v>
      </c>
      <c r="F2683" s="1" t="s">
        <v>10844</v>
      </c>
      <c r="G2683" s="1" t="s">
        <v>10845</v>
      </c>
      <c r="H2683" s="1" t="s">
        <v>629</v>
      </c>
    </row>
    <row r="2684" spans="1:8">
      <c r="A2684" s="1" t="s">
        <v>10846</v>
      </c>
      <c r="B2684" s="1" t="s">
        <v>10847</v>
      </c>
      <c r="C2684" s="1" t="s">
        <v>10</v>
      </c>
      <c r="D2684" s="1"/>
      <c r="E2684" s="1" t="s">
        <v>10848</v>
      </c>
      <c r="F2684" s="1" t="s">
        <v>10849</v>
      </c>
      <c r="G2684" s="1" t="s">
        <v>10850</v>
      </c>
      <c r="H2684" s="1" t="s">
        <v>305</v>
      </c>
    </row>
    <row r="2685" spans="1:8">
      <c r="A2685" s="1" t="s">
        <v>10851</v>
      </c>
      <c r="B2685" s="1" t="s">
        <v>9</v>
      </c>
      <c r="C2685" s="1" t="s">
        <v>18</v>
      </c>
      <c r="D2685" s="1"/>
      <c r="E2685" s="1" t="s">
        <v>10852</v>
      </c>
      <c r="F2685" s="1" t="s">
        <v>10853</v>
      </c>
      <c r="G2685" s="1" t="s">
        <v>10854</v>
      </c>
      <c r="H2685" s="1" t="s">
        <v>319</v>
      </c>
    </row>
    <row r="2686" spans="1:8">
      <c r="A2686" s="1" t="s">
        <v>10855</v>
      </c>
      <c r="B2686" s="1" t="s">
        <v>8005</v>
      </c>
      <c r="C2686" s="1" t="s">
        <v>330</v>
      </c>
      <c r="D2686" s="1"/>
      <c r="E2686" s="1" t="s">
        <v>10856</v>
      </c>
      <c r="F2686" s="1" t="s">
        <v>10857</v>
      </c>
      <c r="G2686" s="1" t="s">
        <v>10858</v>
      </c>
      <c r="H2686" s="1" t="s">
        <v>616</v>
      </c>
    </row>
    <row r="2687" spans="1:8">
      <c r="A2687" s="1" t="s">
        <v>10859</v>
      </c>
      <c r="B2687" s="1" t="s">
        <v>1377</v>
      </c>
      <c r="C2687" s="1" t="s">
        <v>18</v>
      </c>
      <c r="D2687" s="1"/>
      <c r="E2687" s="1" t="s">
        <v>10860</v>
      </c>
      <c r="F2687" s="1" t="s">
        <v>10861</v>
      </c>
      <c r="G2687" s="1" t="s">
        <v>10862</v>
      </c>
      <c r="H2687" s="1" t="s">
        <v>620</v>
      </c>
    </row>
    <row r="2688" spans="1:8">
      <c r="A2688" s="1" t="s">
        <v>10863</v>
      </c>
      <c r="B2688" s="1" t="s">
        <v>10864</v>
      </c>
      <c r="C2688" s="1" t="s">
        <v>10</v>
      </c>
      <c r="D2688" s="1"/>
      <c r="E2688" s="1" t="s">
        <v>10865</v>
      </c>
      <c r="F2688" s="1" t="s">
        <v>10866</v>
      </c>
      <c r="G2688" s="1" t="s">
        <v>10867</v>
      </c>
      <c r="H2688" s="1" t="s">
        <v>1741</v>
      </c>
    </row>
    <row r="2689" spans="1:8">
      <c r="A2689" s="1" t="s">
        <v>10868</v>
      </c>
      <c r="B2689" s="1" t="s">
        <v>1110</v>
      </c>
      <c r="C2689" s="1" t="s">
        <v>252</v>
      </c>
      <c r="D2689" s="1"/>
      <c r="E2689" s="1" t="s">
        <v>10869</v>
      </c>
      <c r="F2689" s="1" t="s">
        <v>10870</v>
      </c>
      <c r="G2689" s="1" t="s">
        <v>10871</v>
      </c>
      <c r="H2689" s="1" t="s">
        <v>10872</v>
      </c>
    </row>
    <row r="2690" spans="1:8">
      <c r="A2690" s="1" t="s">
        <v>10873</v>
      </c>
      <c r="B2690" s="1" t="s">
        <v>10874</v>
      </c>
      <c r="C2690" s="1" t="s">
        <v>18</v>
      </c>
      <c r="D2690" s="1"/>
      <c r="E2690" s="1" t="s">
        <v>10875</v>
      </c>
      <c r="F2690" s="1" t="s">
        <v>10876</v>
      </c>
      <c r="G2690" s="1" t="s">
        <v>10877</v>
      </c>
      <c r="H2690" s="1" t="s">
        <v>620</v>
      </c>
    </row>
    <row r="2691" spans="1:8">
      <c r="A2691" s="1" t="s">
        <v>10878</v>
      </c>
      <c r="B2691" s="1" t="s">
        <v>31</v>
      </c>
      <c r="C2691" s="1" t="s">
        <v>18</v>
      </c>
      <c r="D2691" s="1"/>
      <c r="E2691" s="1" t="s">
        <v>10879</v>
      </c>
      <c r="F2691" s="1" t="s">
        <v>10880</v>
      </c>
      <c r="G2691" s="1" t="s">
        <v>10881</v>
      </c>
      <c r="H2691" s="1" t="s">
        <v>620</v>
      </c>
    </row>
    <row r="2692" spans="1:8">
      <c r="A2692" s="1" t="s">
        <v>10882</v>
      </c>
      <c r="B2692" s="1" t="s">
        <v>10883</v>
      </c>
      <c r="C2692" s="1" t="s">
        <v>18</v>
      </c>
      <c r="D2692" s="1"/>
      <c r="E2692" s="1" t="s">
        <v>10884</v>
      </c>
      <c r="F2692" s="1" t="s">
        <v>10885</v>
      </c>
      <c r="G2692" s="1" t="s">
        <v>10886</v>
      </c>
      <c r="H2692" s="1" t="s">
        <v>5939</v>
      </c>
    </row>
    <row r="2693" spans="1:8">
      <c r="A2693" s="1" t="s">
        <v>10887</v>
      </c>
      <c r="B2693" s="1"/>
      <c r="C2693" s="1" t="s">
        <v>18</v>
      </c>
      <c r="D2693" s="1"/>
      <c r="E2693" s="1" t="s">
        <v>10888</v>
      </c>
      <c r="F2693" s="1" t="s">
        <v>10889</v>
      </c>
      <c r="G2693" s="1" t="s">
        <v>10890</v>
      </c>
      <c r="H2693" s="1" t="s">
        <v>1472</v>
      </c>
    </row>
    <row r="2694" spans="1:8">
      <c r="A2694" s="1" t="s">
        <v>10891</v>
      </c>
      <c r="B2694" s="1" t="s">
        <v>10892</v>
      </c>
      <c r="C2694" s="1" t="s">
        <v>10</v>
      </c>
      <c r="D2694" s="1"/>
      <c r="E2694" s="1" t="s">
        <v>10893</v>
      </c>
      <c r="F2694" s="1" t="s">
        <v>10894</v>
      </c>
      <c r="G2694" s="1" t="s">
        <v>10895</v>
      </c>
      <c r="H2694" s="1" t="s">
        <v>6274</v>
      </c>
    </row>
    <row r="2695" spans="1:8">
      <c r="A2695" s="1" t="s">
        <v>10896</v>
      </c>
      <c r="B2695" s="1" t="s">
        <v>2506</v>
      </c>
      <c r="C2695" s="1" t="s">
        <v>10</v>
      </c>
      <c r="D2695" s="1"/>
      <c r="E2695" s="1" t="s">
        <v>10897</v>
      </c>
      <c r="F2695" s="1" t="s">
        <v>10898</v>
      </c>
      <c r="G2695" s="1" t="s">
        <v>10899</v>
      </c>
      <c r="H2695" s="1" t="s">
        <v>10900</v>
      </c>
    </row>
    <row r="2696" spans="1:8">
      <c r="A2696" s="1" t="s">
        <v>10901</v>
      </c>
      <c r="B2696" s="1" t="s">
        <v>2521</v>
      </c>
      <c r="C2696" s="1" t="s">
        <v>149</v>
      </c>
      <c r="D2696" s="1"/>
      <c r="E2696" s="1" t="s">
        <v>10902</v>
      </c>
      <c r="F2696" s="1" t="s">
        <v>10903</v>
      </c>
      <c r="G2696" s="1" t="s">
        <v>10904</v>
      </c>
      <c r="H2696" s="1" t="s">
        <v>149</v>
      </c>
    </row>
    <row r="2697" spans="1:8">
      <c r="A2697" s="1" t="s">
        <v>10905</v>
      </c>
      <c r="B2697" s="1" t="s">
        <v>245</v>
      </c>
      <c r="C2697" s="1" t="s">
        <v>10</v>
      </c>
      <c r="D2697" s="1"/>
      <c r="E2697" s="1" t="s">
        <v>10906</v>
      </c>
      <c r="F2697" s="1" t="s">
        <v>10907</v>
      </c>
      <c r="G2697" s="1" t="s">
        <v>10908</v>
      </c>
      <c r="H2697" s="1" t="s">
        <v>305</v>
      </c>
    </row>
    <row r="2698" spans="1:8">
      <c r="A2698" s="1" t="s">
        <v>10909</v>
      </c>
      <c r="B2698" s="1" t="s">
        <v>10910</v>
      </c>
      <c r="C2698" s="1" t="s">
        <v>10</v>
      </c>
      <c r="D2698" s="1"/>
      <c r="E2698" s="1" t="s">
        <v>10911</v>
      </c>
      <c r="F2698" s="1" t="s">
        <v>10912</v>
      </c>
      <c r="G2698" s="1" t="s">
        <v>10913</v>
      </c>
      <c r="H2698" s="1" t="s">
        <v>1017</v>
      </c>
    </row>
    <row r="2699" spans="1:8">
      <c r="A2699" s="1" t="s">
        <v>10914</v>
      </c>
      <c r="B2699" s="1" t="s">
        <v>31</v>
      </c>
      <c r="C2699" s="1" t="s">
        <v>18</v>
      </c>
      <c r="D2699" s="1"/>
      <c r="E2699" s="1" t="s">
        <v>10915</v>
      </c>
      <c r="F2699" s="1" t="s">
        <v>10916</v>
      </c>
      <c r="G2699" s="1" t="s">
        <v>10917</v>
      </c>
      <c r="H2699" s="1" t="s">
        <v>489</v>
      </c>
    </row>
    <row r="2700" spans="1:8">
      <c r="A2700" s="1" t="s">
        <v>10918</v>
      </c>
      <c r="B2700" s="1" t="s">
        <v>316</v>
      </c>
      <c r="C2700" s="1" t="s">
        <v>18</v>
      </c>
      <c r="D2700" s="1"/>
      <c r="E2700" s="1" t="s">
        <v>10919</v>
      </c>
      <c r="F2700" s="1" t="s">
        <v>10920</v>
      </c>
      <c r="G2700" s="1" t="s">
        <v>10921</v>
      </c>
      <c r="H2700" s="1" t="s">
        <v>10922</v>
      </c>
    </row>
    <row r="2701" spans="1:8">
      <c r="A2701" s="1" t="s">
        <v>10923</v>
      </c>
      <c r="B2701" s="1"/>
      <c r="C2701" s="1" t="s">
        <v>18</v>
      </c>
      <c r="D2701" s="1"/>
      <c r="E2701" s="1" t="s">
        <v>10924</v>
      </c>
      <c r="F2701" s="1" t="s">
        <v>10925</v>
      </c>
      <c r="G2701" s="1" t="s">
        <v>10926</v>
      </c>
      <c r="H2701" s="1" t="s">
        <v>4344</v>
      </c>
    </row>
    <row r="2702" spans="1:8">
      <c r="A2702" s="1" t="s">
        <v>10927</v>
      </c>
      <c r="B2702" s="1" t="s">
        <v>10928</v>
      </c>
      <c r="C2702" s="1" t="s">
        <v>18</v>
      </c>
      <c r="D2702" s="1"/>
      <c r="E2702" s="1" t="s">
        <v>10929</v>
      </c>
      <c r="F2702" s="1" t="s">
        <v>10930</v>
      </c>
      <c r="G2702" s="1" t="s">
        <v>10931</v>
      </c>
      <c r="H2702" s="1" t="s">
        <v>319</v>
      </c>
    </row>
    <row r="2703" spans="1:8">
      <c r="A2703" s="1" t="s">
        <v>10932</v>
      </c>
      <c r="B2703" s="1"/>
      <c r="C2703" s="1" t="s">
        <v>233</v>
      </c>
      <c r="D2703" s="1"/>
      <c r="E2703" s="1" t="s">
        <v>10933</v>
      </c>
      <c r="F2703" s="1" t="s">
        <v>10934</v>
      </c>
      <c r="G2703" s="1" t="s">
        <v>10935</v>
      </c>
      <c r="H2703" s="1" t="s">
        <v>352</v>
      </c>
    </row>
    <row r="2704" spans="1:8">
      <c r="A2704" s="1" t="s">
        <v>10936</v>
      </c>
      <c r="B2704" s="1" t="s">
        <v>3212</v>
      </c>
      <c r="C2704" s="1" t="s">
        <v>3586</v>
      </c>
      <c r="D2704" s="1"/>
      <c r="E2704" s="1" t="s">
        <v>10937</v>
      </c>
      <c r="F2704" s="1" t="s">
        <v>10938</v>
      </c>
      <c r="G2704" s="1" t="s">
        <v>10939</v>
      </c>
      <c r="H2704" s="1" t="s">
        <v>88</v>
      </c>
    </row>
    <row r="2705" spans="1:8">
      <c r="A2705" s="1" t="s">
        <v>10940</v>
      </c>
      <c r="B2705" s="1"/>
      <c r="C2705" s="1" t="s">
        <v>18</v>
      </c>
      <c r="D2705" s="1"/>
      <c r="E2705" s="1" t="s">
        <v>10941</v>
      </c>
      <c r="F2705" s="1" t="s">
        <v>10942</v>
      </c>
      <c r="G2705" s="1" t="s">
        <v>10943</v>
      </c>
      <c r="H2705" s="1" t="s">
        <v>781</v>
      </c>
    </row>
    <row r="2706" spans="1:8">
      <c r="A2706" s="1" t="s">
        <v>10944</v>
      </c>
      <c r="B2706" s="1" t="s">
        <v>10945</v>
      </c>
      <c r="C2706" s="1" t="s">
        <v>10</v>
      </c>
      <c r="D2706" s="1"/>
      <c r="E2706" s="1" t="s">
        <v>10946</v>
      </c>
      <c r="F2706" s="1" t="s">
        <v>10947</v>
      </c>
      <c r="G2706" s="1" t="s">
        <v>10948</v>
      </c>
      <c r="H2706" s="1" t="s">
        <v>10</v>
      </c>
    </row>
    <row r="2707" spans="1:8">
      <c r="A2707" s="1" t="s">
        <v>10949</v>
      </c>
      <c r="B2707" s="1" t="s">
        <v>1164</v>
      </c>
      <c r="C2707" s="1" t="s">
        <v>149</v>
      </c>
      <c r="D2707" s="1"/>
      <c r="E2707" s="1" t="s">
        <v>10950</v>
      </c>
      <c r="F2707" s="1" t="s">
        <v>10951</v>
      </c>
      <c r="G2707" s="1" t="s">
        <v>10952</v>
      </c>
      <c r="H2707" s="1" t="s">
        <v>3073</v>
      </c>
    </row>
    <row r="2708" spans="1:8">
      <c r="A2708" s="1" t="s">
        <v>10953</v>
      </c>
      <c r="B2708" s="1" t="s">
        <v>8423</v>
      </c>
      <c r="C2708" s="1" t="s">
        <v>18</v>
      </c>
      <c r="D2708" s="1"/>
      <c r="E2708" s="1" t="s">
        <v>10954</v>
      </c>
      <c r="F2708" s="1" t="s">
        <v>10955</v>
      </c>
      <c r="G2708" s="1" t="s">
        <v>10956</v>
      </c>
      <c r="H2708" s="1" t="s">
        <v>382</v>
      </c>
    </row>
    <row r="2709" spans="1:8">
      <c r="A2709" s="1" t="s">
        <v>10957</v>
      </c>
      <c r="B2709" s="1"/>
      <c r="C2709" s="1" t="s">
        <v>233</v>
      </c>
      <c r="D2709" s="1"/>
      <c r="E2709" s="1" t="s">
        <v>10958</v>
      </c>
      <c r="F2709" s="1" t="s">
        <v>10959</v>
      </c>
      <c r="G2709" s="1" t="s">
        <v>10960</v>
      </c>
      <c r="H2709" s="1" t="s">
        <v>352</v>
      </c>
    </row>
    <row r="2710" spans="1:8">
      <c r="A2710" s="1" t="s">
        <v>10961</v>
      </c>
      <c r="B2710" s="1" t="s">
        <v>138</v>
      </c>
      <c r="C2710" s="1" t="s">
        <v>18</v>
      </c>
      <c r="D2710" s="1"/>
      <c r="E2710" s="1" t="s">
        <v>10962</v>
      </c>
      <c r="F2710" s="1" t="s">
        <v>10963</v>
      </c>
      <c r="G2710" s="1" t="s">
        <v>10964</v>
      </c>
      <c r="H2710" s="1" t="s">
        <v>928</v>
      </c>
    </row>
    <row r="2711" spans="1:8">
      <c r="A2711" s="1" t="s">
        <v>10965</v>
      </c>
      <c r="B2711" s="1" t="s">
        <v>10966</v>
      </c>
      <c r="C2711" s="1"/>
      <c r="D2711" s="1"/>
      <c r="E2711" s="1" t="s">
        <v>10967</v>
      </c>
      <c r="F2711" s="1" t="s">
        <v>10968</v>
      </c>
      <c r="G2711" s="1" t="s">
        <v>10969</v>
      </c>
      <c r="H2711" s="1" t="s">
        <v>10970</v>
      </c>
    </row>
    <row r="2712" spans="1:8">
      <c r="A2712" s="1" t="s">
        <v>10971</v>
      </c>
      <c r="B2712" s="1" t="s">
        <v>204</v>
      </c>
      <c r="C2712" s="1" t="s">
        <v>262</v>
      </c>
      <c r="D2712" s="1"/>
      <c r="E2712" s="1" t="s">
        <v>10972</v>
      </c>
      <c r="F2712" s="1" t="s">
        <v>10973</v>
      </c>
      <c r="G2712" s="1" t="s">
        <v>10974</v>
      </c>
      <c r="H2712" s="1" t="s">
        <v>1588</v>
      </c>
    </row>
    <row r="2713" spans="1:8">
      <c r="A2713" s="1" t="s">
        <v>10975</v>
      </c>
      <c r="B2713" s="1" t="s">
        <v>95</v>
      </c>
      <c r="C2713" s="1" t="s">
        <v>18</v>
      </c>
      <c r="D2713" s="1"/>
      <c r="E2713" s="1" t="s">
        <v>10976</v>
      </c>
      <c r="F2713" s="1" t="s">
        <v>10977</v>
      </c>
      <c r="G2713" s="1" t="s">
        <v>10978</v>
      </c>
      <c r="H2713" s="1" t="s">
        <v>474</v>
      </c>
    </row>
    <row r="2714" spans="1:8">
      <c r="A2714" s="1" t="s">
        <v>10979</v>
      </c>
      <c r="B2714" s="1" t="s">
        <v>180</v>
      </c>
      <c r="C2714" s="1" t="s">
        <v>10</v>
      </c>
      <c r="D2714" s="1"/>
      <c r="E2714" s="1" t="s">
        <v>10980</v>
      </c>
      <c r="F2714" s="1" t="s">
        <v>10981</v>
      </c>
      <c r="G2714" s="1" t="s">
        <v>10982</v>
      </c>
      <c r="H2714" s="1" t="s">
        <v>10983</v>
      </c>
    </row>
    <row r="2715" spans="1:8">
      <c r="A2715" s="1" t="s">
        <v>10984</v>
      </c>
      <c r="B2715" s="1" t="s">
        <v>245</v>
      </c>
      <c r="C2715" s="1" t="s">
        <v>18</v>
      </c>
      <c r="D2715" s="1"/>
      <c r="E2715" s="1" t="s">
        <v>10985</v>
      </c>
      <c r="F2715" s="1" t="s">
        <v>10986</v>
      </c>
      <c r="G2715" s="1" t="s">
        <v>10987</v>
      </c>
      <c r="H2715" s="1" t="s">
        <v>629</v>
      </c>
    </row>
    <row r="2716" spans="1:8">
      <c r="A2716" s="1" t="s">
        <v>10988</v>
      </c>
      <c r="B2716" s="1" t="s">
        <v>397</v>
      </c>
      <c r="C2716" s="1" t="s">
        <v>10</v>
      </c>
      <c r="D2716" s="1"/>
      <c r="E2716" s="1" t="s">
        <v>10989</v>
      </c>
      <c r="F2716" s="1" t="s">
        <v>10990</v>
      </c>
      <c r="G2716" s="1" t="s">
        <v>10991</v>
      </c>
      <c r="H2716" s="1" t="s">
        <v>305</v>
      </c>
    </row>
    <row r="2717" spans="1:8">
      <c r="A2717" s="1" t="s">
        <v>10992</v>
      </c>
      <c r="B2717" s="1" t="s">
        <v>2513</v>
      </c>
      <c r="C2717" s="1" t="s">
        <v>10</v>
      </c>
      <c r="D2717" s="1"/>
      <c r="E2717" s="1" t="s">
        <v>10993</v>
      </c>
      <c r="F2717" s="1" t="s">
        <v>10994</v>
      </c>
      <c r="G2717" s="1" t="s">
        <v>10995</v>
      </c>
      <c r="H2717" s="1" t="s">
        <v>88</v>
      </c>
    </row>
    <row r="2718" spans="1:8">
      <c r="A2718" s="1" t="s">
        <v>10996</v>
      </c>
      <c r="B2718" s="1"/>
      <c r="C2718" s="1"/>
      <c r="D2718" s="1"/>
      <c r="E2718" s="1" t="s">
        <v>10997</v>
      </c>
      <c r="F2718" s="1" t="s">
        <v>10998</v>
      </c>
      <c r="G2718" s="1" t="s">
        <v>10999</v>
      </c>
      <c r="H2718" s="1" t="s">
        <v>149</v>
      </c>
    </row>
    <row r="2719" spans="1:8">
      <c r="A2719" s="1" t="s">
        <v>11000</v>
      </c>
      <c r="B2719" s="1" t="s">
        <v>341</v>
      </c>
      <c r="C2719" s="1" t="s">
        <v>18</v>
      </c>
      <c r="D2719" s="1"/>
      <c r="E2719" s="1" t="s">
        <v>11001</v>
      </c>
      <c r="F2719" s="1" t="s">
        <v>11002</v>
      </c>
      <c r="G2719" s="1" t="s">
        <v>11003</v>
      </c>
      <c r="H2719" s="1" t="s">
        <v>857</v>
      </c>
    </row>
    <row r="2720" spans="1:8">
      <c r="A2720" s="1" t="s">
        <v>11004</v>
      </c>
      <c r="B2720" s="1" t="s">
        <v>45</v>
      </c>
      <c r="C2720" s="1" t="s">
        <v>18</v>
      </c>
      <c r="D2720" s="1"/>
      <c r="E2720" s="1" t="s">
        <v>11005</v>
      </c>
      <c r="F2720" s="1" t="s">
        <v>11006</v>
      </c>
      <c r="G2720" s="1" t="s">
        <v>11007</v>
      </c>
      <c r="H2720" s="1" t="s">
        <v>3836</v>
      </c>
    </row>
    <row r="2721" spans="1:8">
      <c r="A2721" s="1" t="s">
        <v>11008</v>
      </c>
      <c r="B2721" s="1"/>
      <c r="C2721" s="1" t="s">
        <v>10</v>
      </c>
      <c r="D2721" s="1"/>
      <c r="E2721" s="1" t="s">
        <v>11009</v>
      </c>
      <c r="F2721" s="1" t="s">
        <v>11010</v>
      </c>
      <c r="G2721" s="1" t="s">
        <v>11011</v>
      </c>
      <c r="H2721" s="1" t="s">
        <v>4396</v>
      </c>
    </row>
    <row r="2722" spans="1:8">
      <c r="A2722" s="1" t="s">
        <v>11012</v>
      </c>
      <c r="B2722" s="1"/>
      <c r="C2722" s="1" t="s">
        <v>18</v>
      </c>
      <c r="D2722" s="1"/>
      <c r="E2722" s="1" t="s">
        <v>11013</v>
      </c>
      <c r="F2722" s="1" t="s">
        <v>11014</v>
      </c>
      <c r="G2722" s="1" t="s">
        <v>11015</v>
      </c>
      <c r="H2722" s="1" t="s">
        <v>11016</v>
      </c>
    </row>
    <row r="2723" spans="1:8">
      <c r="A2723" s="1" t="s">
        <v>11017</v>
      </c>
      <c r="B2723" s="1" t="s">
        <v>312</v>
      </c>
      <c r="C2723" s="1" t="s">
        <v>18</v>
      </c>
      <c r="D2723" s="1"/>
      <c r="E2723" s="1" t="s">
        <v>11018</v>
      </c>
      <c r="F2723" s="1" t="s">
        <v>11019</v>
      </c>
      <c r="G2723" s="1" t="s">
        <v>11020</v>
      </c>
      <c r="H2723" s="1" t="s">
        <v>1878</v>
      </c>
    </row>
    <row r="2724" spans="1:8">
      <c r="A2724" s="1" t="s">
        <v>11021</v>
      </c>
      <c r="B2724" s="1" t="s">
        <v>359</v>
      </c>
      <c r="C2724" s="1" t="s">
        <v>149</v>
      </c>
      <c r="D2724" s="1"/>
      <c r="E2724" s="1" t="s">
        <v>11022</v>
      </c>
      <c r="F2724" s="1" t="s">
        <v>11023</v>
      </c>
      <c r="G2724" s="1" t="s">
        <v>11024</v>
      </c>
      <c r="H2724" s="1"/>
    </row>
    <row r="2725" spans="1:8">
      <c r="A2725" s="1" t="s">
        <v>11025</v>
      </c>
      <c r="B2725" s="1" t="s">
        <v>316</v>
      </c>
      <c r="C2725" s="1" t="s">
        <v>18</v>
      </c>
      <c r="D2725" s="1"/>
      <c r="E2725" s="1" t="s">
        <v>11026</v>
      </c>
      <c r="F2725" s="1" t="s">
        <v>11027</v>
      </c>
      <c r="G2725" s="1" t="s">
        <v>11028</v>
      </c>
      <c r="H2725" s="1" t="s">
        <v>7221</v>
      </c>
    </row>
    <row r="2726" spans="1:8">
      <c r="A2726" s="1" t="s">
        <v>11029</v>
      </c>
      <c r="B2726" s="1"/>
      <c r="C2726" s="1" t="s">
        <v>10</v>
      </c>
      <c r="D2726" s="1"/>
      <c r="E2726" s="1" t="s">
        <v>11030</v>
      </c>
      <c r="F2726" s="1" t="s">
        <v>11031</v>
      </c>
      <c r="G2726" s="1" t="s">
        <v>11032</v>
      </c>
      <c r="H2726" s="1"/>
    </row>
    <row r="2727" spans="1:8">
      <c r="A2727" s="1" t="s">
        <v>11033</v>
      </c>
      <c r="B2727" s="1" t="s">
        <v>11034</v>
      </c>
      <c r="C2727" s="1" t="s">
        <v>18</v>
      </c>
      <c r="D2727" s="1"/>
      <c r="E2727" s="1" t="s">
        <v>11035</v>
      </c>
      <c r="F2727" s="1" t="s">
        <v>11036</v>
      </c>
      <c r="G2727" s="1" t="s">
        <v>11037</v>
      </c>
      <c r="H2727" s="1" t="s">
        <v>4501</v>
      </c>
    </row>
    <row r="2728" spans="1:8">
      <c r="A2728" s="1" t="s">
        <v>11038</v>
      </c>
      <c r="B2728" s="1" t="s">
        <v>11039</v>
      </c>
      <c r="C2728" s="1" t="s">
        <v>18</v>
      </c>
      <c r="D2728" s="1"/>
      <c r="E2728" s="1" t="s">
        <v>11040</v>
      </c>
      <c r="F2728" s="1" t="s">
        <v>11041</v>
      </c>
      <c r="G2728" s="1" t="s">
        <v>11042</v>
      </c>
      <c r="H2728" s="1" t="s">
        <v>3095</v>
      </c>
    </row>
    <row r="2729" spans="1:8">
      <c r="A2729" s="1" t="s">
        <v>11043</v>
      </c>
      <c r="B2729" s="1" t="s">
        <v>11044</v>
      </c>
      <c r="C2729" s="1" t="s">
        <v>10</v>
      </c>
      <c r="D2729" s="1"/>
      <c r="E2729" s="1" t="s">
        <v>11045</v>
      </c>
      <c r="F2729" s="1" t="s">
        <v>11046</v>
      </c>
      <c r="G2729" s="1" t="s">
        <v>11047</v>
      </c>
      <c r="H2729" s="1" t="s">
        <v>3140</v>
      </c>
    </row>
    <row r="2730" spans="1:8">
      <c r="A2730" s="1" t="s">
        <v>11048</v>
      </c>
      <c r="B2730" s="1" t="s">
        <v>45</v>
      </c>
      <c r="C2730" s="1"/>
      <c r="D2730" s="1"/>
      <c r="E2730" s="1" t="s">
        <v>11049</v>
      </c>
      <c r="F2730" s="1" t="s">
        <v>11050</v>
      </c>
      <c r="G2730" s="1" t="s">
        <v>11051</v>
      </c>
      <c r="H2730" s="1" t="s">
        <v>374</v>
      </c>
    </row>
    <row r="2731" spans="1:8">
      <c r="A2731" s="1" t="s">
        <v>11052</v>
      </c>
      <c r="B2731" s="1"/>
      <c r="C2731" s="1" t="s">
        <v>18</v>
      </c>
      <c r="D2731" s="1"/>
      <c r="E2731" s="1" t="s">
        <v>11053</v>
      </c>
      <c r="F2731" s="1" t="s">
        <v>11054</v>
      </c>
      <c r="G2731" s="1" t="s">
        <v>11055</v>
      </c>
      <c r="H2731" s="1" t="s">
        <v>4965</v>
      </c>
    </row>
    <row r="2732" spans="1:8">
      <c r="A2732" s="1" t="s">
        <v>11056</v>
      </c>
      <c r="B2732" s="1" t="s">
        <v>204</v>
      </c>
      <c r="C2732" s="1" t="s">
        <v>18</v>
      </c>
      <c r="D2732" s="1"/>
      <c r="E2732" s="1" t="s">
        <v>11057</v>
      </c>
      <c r="F2732" s="1" t="s">
        <v>11058</v>
      </c>
      <c r="G2732" s="1" t="s">
        <v>11059</v>
      </c>
      <c r="H2732" s="1" t="s">
        <v>5506</v>
      </c>
    </row>
    <row r="2733" spans="1:8">
      <c r="A2733" s="1" t="s">
        <v>11060</v>
      </c>
      <c r="B2733" s="1"/>
      <c r="C2733" s="1" t="s">
        <v>330</v>
      </c>
      <c r="D2733" s="1"/>
      <c r="E2733" s="1" t="s">
        <v>11061</v>
      </c>
      <c r="F2733" s="1" t="s">
        <v>11062</v>
      </c>
      <c r="G2733" s="1" t="s">
        <v>11063</v>
      </c>
      <c r="H2733" s="1" t="s">
        <v>11064</v>
      </c>
    </row>
    <row r="2734" spans="1:8">
      <c r="A2734" s="1" t="s">
        <v>11065</v>
      </c>
      <c r="B2734" s="1" t="s">
        <v>4823</v>
      </c>
      <c r="C2734" s="1" t="s">
        <v>10</v>
      </c>
      <c r="D2734" s="1"/>
      <c r="E2734" s="1" t="s">
        <v>11066</v>
      </c>
      <c r="F2734" s="1" t="s">
        <v>11067</v>
      </c>
      <c r="G2734" s="1" t="s">
        <v>11068</v>
      </c>
      <c r="H2734" s="1" t="s">
        <v>153</v>
      </c>
    </row>
    <row r="2735" spans="1:8">
      <c r="A2735" s="1" t="s">
        <v>11069</v>
      </c>
      <c r="B2735" s="1" t="s">
        <v>138</v>
      </c>
      <c r="C2735" s="1" t="s">
        <v>330</v>
      </c>
      <c r="D2735" s="1"/>
      <c r="E2735" s="1" t="s">
        <v>11070</v>
      </c>
      <c r="F2735" s="1" t="s">
        <v>11071</v>
      </c>
      <c r="G2735" s="1" t="s">
        <v>11072</v>
      </c>
      <c r="H2735" s="1" t="s">
        <v>330</v>
      </c>
    </row>
    <row r="2736" spans="1:8">
      <c r="A2736" s="1" t="s">
        <v>11073</v>
      </c>
      <c r="B2736" s="1" t="s">
        <v>397</v>
      </c>
      <c r="C2736" s="1" t="s">
        <v>10</v>
      </c>
      <c r="D2736" s="1"/>
      <c r="E2736" s="1" t="s">
        <v>11074</v>
      </c>
      <c r="F2736" s="1" t="s">
        <v>11075</v>
      </c>
      <c r="G2736" s="1" t="s">
        <v>3176</v>
      </c>
      <c r="H2736" s="1" t="s">
        <v>173</v>
      </c>
    </row>
    <row r="2737" spans="1:8">
      <c r="A2737" s="1" t="s">
        <v>11076</v>
      </c>
      <c r="B2737" s="1" t="s">
        <v>7687</v>
      </c>
      <c r="C2737" s="1" t="s">
        <v>10</v>
      </c>
      <c r="D2737" s="1"/>
      <c r="E2737" s="1" t="s">
        <v>11077</v>
      </c>
      <c r="F2737" s="1" t="s">
        <v>11078</v>
      </c>
      <c r="G2737" s="1" t="s">
        <v>11079</v>
      </c>
      <c r="H2737" s="1" t="s">
        <v>136</v>
      </c>
    </row>
    <row r="2738" spans="1:8">
      <c r="A2738" s="1" t="s">
        <v>11080</v>
      </c>
      <c r="B2738" s="1" t="s">
        <v>11081</v>
      </c>
      <c r="C2738" s="1" t="s">
        <v>511</v>
      </c>
      <c r="D2738" s="1"/>
      <c r="E2738" s="1" t="s">
        <v>11082</v>
      </c>
      <c r="F2738" s="1" t="s">
        <v>11083</v>
      </c>
      <c r="G2738" s="1" t="s">
        <v>11084</v>
      </c>
      <c r="H2738" s="1" t="s">
        <v>1057</v>
      </c>
    </row>
    <row r="2739" spans="1:8">
      <c r="A2739" s="1" t="s">
        <v>11085</v>
      </c>
      <c r="B2739" s="1" t="s">
        <v>6354</v>
      </c>
      <c r="C2739" s="1" t="s">
        <v>10</v>
      </c>
      <c r="D2739" s="1"/>
      <c r="E2739" s="1" t="s">
        <v>11086</v>
      </c>
      <c r="F2739" s="1" t="s">
        <v>11087</v>
      </c>
      <c r="G2739" s="1" t="s">
        <v>11088</v>
      </c>
      <c r="H2739" s="1" t="s">
        <v>847</v>
      </c>
    </row>
    <row r="2740" spans="1:8">
      <c r="A2740" s="1" t="s">
        <v>11089</v>
      </c>
      <c r="B2740" s="1" t="s">
        <v>10251</v>
      </c>
      <c r="C2740" s="1" t="s">
        <v>10</v>
      </c>
      <c r="D2740" s="1"/>
      <c r="E2740" s="1" t="s">
        <v>11090</v>
      </c>
      <c r="F2740" s="1" t="s">
        <v>11091</v>
      </c>
      <c r="G2740" s="1" t="s">
        <v>11092</v>
      </c>
      <c r="H2740" s="1" t="s">
        <v>10</v>
      </c>
    </row>
    <row r="2741" spans="1:8">
      <c r="A2741" s="1" t="s">
        <v>11093</v>
      </c>
      <c r="B2741" s="1" t="s">
        <v>7129</v>
      </c>
      <c r="C2741" s="1"/>
      <c r="D2741" s="1"/>
      <c r="E2741" s="1" t="s">
        <v>11094</v>
      </c>
      <c r="F2741" s="1" t="s">
        <v>11095</v>
      </c>
      <c r="G2741" s="1" t="s">
        <v>11096</v>
      </c>
      <c r="H2741" s="1" t="s">
        <v>43</v>
      </c>
    </row>
    <row r="2742" spans="1:8">
      <c r="A2742" s="1" t="s">
        <v>11097</v>
      </c>
      <c r="B2742" s="1" t="s">
        <v>110</v>
      </c>
      <c r="C2742" s="1" t="s">
        <v>262</v>
      </c>
      <c r="D2742" s="1"/>
      <c r="E2742" s="1" t="s">
        <v>11098</v>
      </c>
      <c r="F2742" s="1" t="s">
        <v>11099</v>
      </c>
      <c r="G2742" s="1" t="s">
        <v>11100</v>
      </c>
      <c r="H2742" s="1" t="s">
        <v>2121</v>
      </c>
    </row>
    <row r="2743" spans="1:8">
      <c r="A2743" s="1" t="s">
        <v>11101</v>
      </c>
      <c r="B2743" s="1" t="s">
        <v>359</v>
      </c>
      <c r="C2743" s="1"/>
      <c r="D2743" s="1"/>
      <c r="E2743" s="1" t="s">
        <v>11102</v>
      </c>
      <c r="F2743" s="1" t="s">
        <v>11103</v>
      </c>
      <c r="G2743" s="1" t="s">
        <v>11104</v>
      </c>
      <c r="H2743" s="1" t="s">
        <v>11105</v>
      </c>
    </row>
    <row r="2744" spans="1:8">
      <c r="A2744" s="1" t="s">
        <v>8854</v>
      </c>
      <c r="B2744" s="1" t="s">
        <v>4939</v>
      </c>
      <c r="C2744" s="1" t="s">
        <v>18</v>
      </c>
      <c r="D2744" s="1"/>
      <c r="E2744" s="1" t="s">
        <v>11106</v>
      </c>
      <c r="F2744" s="1" t="s">
        <v>11107</v>
      </c>
      <c r="G2744" s="1" t="s">
        <v>11108</v>
      </c>
      <c r="H2744" s="1" t="s">
        <v>528</v>
      </c>
    </row>
    <row r="2745" spans="1:8">
      <c r="A2745" s="1" t="s">
        <v>11109</v>
      </c>
      <c r="B2745" s="1"/>
      <c r="C2745" s="1" t="s">
        <v>10</v>
      </c>
      <c r="D2745" s="1"/>
      <c r="E2745" s="1" t="s">
        <v>11110</v>
      </c>
      <c r="F2745" s="1" t="s">
        <v>11111</v>
      </c>
      <c r="G2745" s="1" t="s">
        <v>11112</v>
      </c>
      <c r="H2745" s="1" t="s">
        <v>7217</v>
      </c>
    </row>
    <row r="2746" spans="1:8">
      <c r="A2746" s="1" t="s">
        <v>11113</v>
      </c>
      <c r="B2746" s="1"/>
      <c r="C2746" s="1" t="s">
        <v>10</v>
      </c>
      <c r="D2746" s="1"/>
      <c r="E2746" s="1" t="s">
        <v>11114</v>
      </c>
      <c r="F2746" s="1" t="s">
        <v>11115</v>
      </c>
      <c r="G2746" s="1" t="s">
        <v>11116</v>
      </c>
      <c r="H2746" s="1" t="s">
        <v>3047</v>
      </c>
    </row>
    <row r="2747" spans="1:8">
      <c r="A2747" s="1" t="s">
        <v>11117</v>
      </c>
      <c r="B2747" s="1"/>
      <c r="C2747" s="1"/>
      <c r="D2747" s="1"/>
      <c r="E2747" s="1" t="s">
        <v>11118</v>
      </c>
      <c r="F2747" s="1" t="s">
        <v>11119</v>
      </c>
      <c r="G2747" s="1" t="s">
        <v>11120</v>
      </c>
      <c r="H2747" s="1" t="s">
        <v>153</v>
      </c>
    </row>
    <row r="2748" spans="1:8">
      <c r="A2748" s="1" t="s">
        <v>11121</v>
      </c>
      <c r="B2748" s="1" t="s">
        <v>2981</v>
      </c>
      <c r="C2748" s="1" t="s">
        <v>149</v>
      </c>
      <c r="D2748" s="1"/>
      <c r="E2748" s="1" t="s">
        <v>11122</v>
      </c>
      <c r="F2748" s="1" t="s">
        <v>11123</v>
      </c>
      <c r="G2748" s="1" t="s">
        <v>11124</v>
      </c>
      <c r="H2748" s="1" t="s">
        <v>1125</v>
      </c>
    </row>
    <row r="2749" spans="1:8">
      <c r="A2749" s="1" t="s">
        <v>11125</v>
      </c>
      <c r="B2749" s="1"/>
      <c r="C2749" s="1" t="s">
        <v>18</v>
      </c>
      <c r="D2749" s="1"/>
      <c r="E2749" s="1" t="s">
        <v>11126</v>
      </c>
      <c r="F2749" s="1" t="s">
        <v>11127</v>
      </c>
      <c r="G2749" s="1" t="s">
        <v>11128</v>
      </c>
      <c r="H2749" s="1" t="s">
        <v>1759</v>
      </c>
    </row>
    <row r="2750" spans="1:8">
      <c r="A2750" s="1" t="s">
        <v>11129</v>
      </c>
      <c r="B2750" s="1" t="s">
        <v>4762</v>
      </c>
      <c r="C2750" s="1" t="s">
        <v>18</v>
      </c>
      <c r="D2750" s="1"/>
      <c r="E2750" s="1" t="s">
        <v>11130</v>
      </c>
      <c r="F2750" s="1" t="s">
        <v>11131</v>
      </c>
      <c r="G2750" s="1"/>
      <c r="H2750" s="1"/>
    </row>
    <row r="2751" spans="1:8">
      <c r="A2751" s="1" t="s">
        <v>11132</v>
      </c>
      <c r="B2751" s="1" t="s">
        <v>9313</v>
      </c>
      <c r="C2751" s="1"/>
      <c r="D2751" s="1"/>
      <c r="E2751" s="1" t="s">
        <v>11133</v>
      </c>
      <c r="F2751" s="1" t="s">
        <v>11134</v>
      </c>
      <c r="G2751" s="1" t="s">
        <v>11135</v>
      </c>
      <c r="H2751" s="1" t="s">
        <v>319</v>
      </c>
    </row>
    <row r="2752" spans="1:8">
      <c r="A2752" s="1" t="s">
        <v>11136</v>
      </c>
      <c r="B2752" s="1" t="s">
        <v>11137</v>
      </c>
      <c r="C2752" s="1" t="s">
        <v>257</v>
      </c>
      <c r="D2752" s="1"/>
      <c r="E2752" s="1" t="s">
        <v>11138</v>
      </c>
      <c r="F2752" s="1" t="s">
        <v>11139</v>
      </c>
      <c r="G2752" s="1" t="s">
        <v>11140</v>
      </c>
      <c r="H2752" s="1" t="s">
        <v>7008</v>
      </c>
    </row>
    <row r="2753" spans="1:8">
      <c r="A2753" s="1" t="s">
        <v>11141</v>
      </c>
      <c r="B2753" s="1" t="s">
        <v>45</v>
      </c>
      <c r="C2753" s="1" t="s">
        <v>149</v>
      </c>
      <c r="D2753" s="1"/>
      <c r="E2753" s="1" t="s">
        <v>11142</v>
      </c>
      <c r="F2753" s="1" t="s">
        <v>11143</v>
      </c>
      <c r="G2753" s="1" t="s">
        <v>11144</v>
      </c>
      <c r="H2753" s="1" t="s">
        <v>149</v>
      </c>
    </row>
    <row r="2754" spans="1:8">
      <c r="A2754" s="1" t="s">
        <v>11145</v>
      </c>
      <c r="B2754" s="1" t="s">
        <v>11146</v>
      </c>
      <c r="C2754" s="1" t="s">
        <v>330</v>
      </c>
      <c r="D2754" s="1"/>
      <c r="E2754" s="1" t="s">
        <v>11147</v>
      </c>
      <c r="F2754" s="1" t="s">
        <v>11148</v>
      </c>
      <c r="G2754" s="1" t="s">
        <v>11149</v>
      </c>
      <c r="H2754" s="1" t="s">
        <v>330</v>
      </c>
    </row>
    <row r="2755" spans="1:8">
      <c r="A2755" s="1" t="s">
        <v>11150</v>
      </c>
      <c r="B2755" s="1" t="s">
        <v>6009</v>
      </c>
      <c r="C2755" s="1" t="s">
        <v>18</v>
      </c>
      <c r="D2755" s="1"/>
      <c r="E2755" s="1" t="s">
        <v>11151</v>
      </c>
      <c r="F2755" s="1" t="s">
        <v>11152</v>
      </c>
      <c r="G2755" s="1" t="s">
        <v>11153</v>
      </c>
      <c r="H2755" s="1" t="s">
        <v>11154</v>
      </c>
    </row>
    <row r="2756" spans="1:8">
      <c r="A2756" s="1" t="s">
        <v>11155</v>
      </c>
      <c r="B2756" s="1" t="s">
        <v>402</v>
      </c>
      <c r="C2756" s="1" t="s">
        <v>18</v>
      </c>
      <c r="D2756" s="1"/>
      <c r="E2756" s="1" t="s">
        <v>11156</v>
      </c>
      <c r="F2756" s="1" t="s">
        <v>11157</v>
      </c>
      <c r="G2756" s="1"/>
      <c r="H2756" s="1"/>
    </row>
    <row r="2757" spans="1:8">
      <c r="A2757" s="1" t="s">
        <v>11158</v>
      </c>
      <c r="B2757" s="1" t="s">
        <v>2847</v>
      </c>
      <c r="C2757" s="1" t="s">
        <v>10</v>
      </c>
      <c r="D2757" s="1"/>
      <c r="E2757" s="1" t="s">
        <v>11159</v>
      </c>
      <c r="F2757" s="1" t="s">
        <v>11160</v>
      </c>
      <c r="G2757" s="1" t="s">
        <v>11161</v>
      </c>
      <c r="H2757" s="1" t="s">
        <v>11162</v>
      </c>
    </row>
    <row r="2758" spans="1:8">
      <c r="A2758" s="1" t="s">
        <v>11163</v>
      </c>
      <c r="B2758" s="1" t="s">
        <v>1726</v>
      </c>
      <c r="C2758" s="1" t="s">
        <v>18</v>
      </c>
      <c r="D2758" s="1"/>
      <c r="E2758" s="1" t="s">
        <v>11164</v>
      </c>
      <c r="F2758" s="1" t="s">
        <v>11165</v>
      </c>
      <c r="G2758" s="1" t="s">
        <v>11166</v>
      </c>
      <c r="H2758" s="1" t="s">
        <v>11167</v>
      </c>
    </row>
    <row r="2759" spans="1:8">
      <c r="A2759" s="1" t="s">
        <v>11168</v>
      </c>
      <c r="B2759" s="1"/>
      <c r="C2759" s="1" t="s">
        <v>511</v>
      </c>
      <c r="D2759" s="1"/>
      <c r="E2759" s="1" t="s">
        <v>11169</v>
      </c>
      <c r="F2759" s="1" t="s">
        <v>11170</v>
      </c>
      <c r="G2759" s="1" t="s">
        <v>11171</v>
      </c>
      <c r="H2759" s="1" t="s">
        <v>1057</v>
      </c>
    </row>
    <row r="2760" spans="1:8">
      <c r="A2760" s="1" t="s">
        <v>11172</v>
      </c>
      <c r="B2760" s="1" t="s">
        <v>977</v>
      </c>
      <c r="C2760" s="1" t="s">
        <v>10</v>
      </c>
      <c r="D2760" s="1"/>
      <c r="E2760" s="1" t="s">
        <v>11173</v>
      </c>
      <c r="F2760" s="1" t="s">
        <v>11174</v>
      </c>
      <c r="G2760" s="1" t="s">
        <v>11175</v>
      </c>
      <c r="H2760" s="1" t="s">
        <v>305</v>
      </c>
    </row>
    <row r="2761" spans="1:8">
      <c r="A2761" s="1" t="s">
        <v>11176</v>
      </c>
      <c r="B2761" s="1" t="s">
        <v>5851</v>
      </c>
      <c r="C2761" s="1" t="s">
        <v>18</v>
      </c>
      <c r="D2761" s="1"/>
      <c r="E2761" s="1" t="s">
        <v>11177</v>
      </c>
      <c r="F2761" s="1" t="s">
        <v>11178</v>
      </c>
      <c r="G2761" s="1" t="s">
        <v>11179</v>
      </c>
      <c r="H2761" s="1" t="s">
        <v>11180</v>
      </c>
    </row>
    <row r="2762" spans="1:8">
      <c r="A2762" s="1" t="s">
        <v>11181</v>
      </c>
      <c r="B2762" s="1"/>
      <c r="C2762" s="1" t="s">
        <v>10</v>
      </c>
      <c r="D2762" s="1"/>
      <c r="E2762" s="1" t="s">
        <v>11182</v>
      </c>
      <c r="F2762" s="1" t="s">
        <v>11183</v>
      </c>
      <c r="G2762" s="1" t="s">
        <v>11184</v>
      </c>
      <c r="H2762" s="1"/>
    </row>
    <row r="2763" spans="1:8">
      <c r="A2763" s="1" t="s">
        <v>11185</v>
      </c>
      <c r="B2763" s="1"/>
      <c r="C2763" s="1" t="s">
        <v>18</v>
      </c>
      <c r="D2763" s="1"/>
      <c r="E2763" s="1" t="s">
        <v>11186</v>
      </c>
      <c r="F2763" s="1" t="s">
        <v>11187</v>
      </c>
      <c r="G2763" s="1" t="s">
        <v>11188</v>
      </c>
      <c r="H2763" s="1" t="s">
        <v>11189</v>
      </c>
    </row>
    <row r="2764" spans="1:8">
      <c r="A2764" s="1" t="s">
        <v>11190</v>
      </c>
      <c r="B2764" s="1" t="s">
        <v>3345</v>
      </c>
      <c r="C2764" s="1" t="s">
        <v>10</v>
      </c>
      <c r="D2764" s="1"/>
      <c r="E2764" s="1" t="s">
        <v>11191</v>
      </c>
      <c r="F2764" s="1" t="s">
        <v>11192</v>
      </c>
      <c r="G2764" s="1" t="s">
        <v>11193</v>
      </c>
      <c r="H2764" s="1" t="s">
        <v>2984</v>
      </c>
    </row>
    <row r="2765" spans="1:8">
      <c r="A2765" s="1" t="s">
        <v>11194</v>
      </c>
      <c r="B2765" s="1"/>
      <c r="C2765" s="1" t="s">
        <v>18</v>
      </c>
      <c r="D2765" s="1"/>
      <c r="E2765" s="1" t="s">
        <v>11195</v>
      </c>
      <c r="F2765" s="1" t="s">
        <v>11196</v>
      </c>
      <c r="G2765" s="1" t="s">
        <v>11197</v>
      </c>
      <c r="H2765" s="1" t="s">
        <v>374</v>
      </c>
    </row>
    <row r="2766" spans="1:8">
      <c r="A2766" s="1" t="s">
        <v>11198</v>
      </c>
      <c r="B2766" s="1" t="s">
        <v>11199</v>
      </c>
      <c r="C2766" s="1" t="s">
        <v>10</v>
      </c>
      <c r="D2766" s="1"/>
      <c r="E2766" s="1" t="s">
        <v>11200</v>
      </c>
      <c r="F2766" s="1" t="s">
        <v>11201</v>
      </c>
      <c r="G2766" s="1" t="s">
        <v>11202</v>
      </c>
      <c r="H2766" s="1" t="s">
        <v>9023</v>
      </c>
    </row>
    <row r="2767" spans="1:8">
      <c r="A2767" s="1" t="s">
        <v>11203</v>
      </c>
      <c r="B2767" s="1" t="s">
        <v>11204</v>
      </c>
      <c r="C2767" s="1" t="s">
        <v>18</v>
      </c>
      <c r="D2767" s="1"/>
      <c r="E2767" s="1" t="s">
        <v>11205</v>
      </c>
      <c r="F2767" s="1" t="s">
        <v>11206</v>
      </c>
      <c r="G2767" s="1" t="s">
        <v>11207</v>
      </c>
      <c r="H2767" s="1" t="s">
        <v>11208</v>
      </c>
    </row>
    <row r="2768" spans="1:8">
      <c r="A2768" s="1" t="s">
        <v>11209</v>
      </c>
      <c r="B2768" s="1" t="s">
        <v>11210</v>
      </c>
      <c r="C2768" s="1" t="s">
        <v>257</v>
      </c>
      <c r="D2768" s="1"/>
      <c r="E2768" s="1" t="s">
        <v>11211</v>
      </c>
      <c r="F2768" s="1" t="s">
        <v>11212</v>
      </c>
      <c r="G2768" s="1" t="s">
        <v>11213</v>
      </c>
      <c r="H2768" s="1" t="s">
        <v>260</v>
      </c>
    </row>
    <row r="2769" spans="1:8">
      <c r="A2769" s="1" t="s">
        <v>11214</v>
      </c>
      <c r="B2769" s="1" t="s">
        <v>11215</v>
      </c>
      <c r="C2769" s="1" t="s">
        <v>149</v>
      </c>
      <c r="D2769" s="1"/>
      <c r="E2769" s="1" t="s">
        <v>11216</v>
      </c>
      <c r="F2769" s="1" t="s">
        <v>11217</v>
      </c>
      <c r="G2769" s="1" t="s">
        <v>11218</v>
      </c>
      <c r="H2769" s="1" t="s">
        <v>11219</v>
      </c>
    </row>
    <row r="2770" spans="1:8">
      <c r="A2770" s="1" t="s">
        <v>11220</v>
      </c>
      <c r="B2770" s="1" t="s">
        <v>180</v>
      </c>
      <c r="C2770" s="1" t="s">
        <v>330</v>
      </c>
      <c r="D2770" s="1"/>
      <c r="E2770" s="1" t="s">
        <v>11221</v>
      </c>
      <c r="F2770" s="1" t="s">
        <v>11222</v>
      </c>
      <c r="G2770" s="1" t="s">
        <v>11223</v>
      </c>
      <c r="H2770" s="1" t="s">
        <v>330</v>
      </c>
    </row>
    <row r="2771" spans="1:8">
      <c r="A2771" s="1" t="s">
        <v>11224</v>
      </c>
      <c r="B2771" s="1" t="s">
        <v>11225</v>
      </c>
      <c r="C2771" s="1" t="s">
        <v>262</v>
      </c>
      <c r="D2771" s="1"/>
      <c r="E2771" s="1" t="s">
        <v>11226</v>
      </c>
      <c r="F2771" s="1" t="s">
        <v>11227</v>
      </c>
      <c r="G2771" s="1" t="s">
        <v>11228</v>
      </c>
      <c r="H2771" s="1" t="s">
        <v>3669</v>
      </c>
    </row>
    <row r="2772" spans="1:8">
      <c r="A2772" s="1" t="s">
        <v>11229</v>
      </c>
      <c r="B2772" s="1" t="s">
        <v>11230</v>
      </c>
      <c r="C2772" s="1" t="s">
        <v>10</v>
      </c>
      <c r="D2772" s="1"/>
      <c r="E2772" s="1" t="s">
        <v>11231</v>
      </c>
      <c r="F2772" s="1" t="s">
        <v>11232</v>
      </c>
      <c r="G2772" s="1" t="s">
        <v>11233</v>
      </c>
      <c r="H2772" s="1" t="s">
        <v>6274</v>
      </c>
    </row>
    <row r="2773" spans="1:8">
      <c r="A2773" s="1" t="s">
        <v>11234</v>
      </c>
      <c r="B2773" s="1" t="s">
        <v>439</v>
      </c>
      <c r="C2773" s="1" t="s">
        <v>10</v>
      </c>
      <c r="D2773" s="1"/>
      <c r="E2773" s="1" t="s">
        <v>11235</v>
      </c>
      <c r="F2773" s="1" t="s">
        <v>11236</v>
      </c>
      <c r="G2773" s="1" t="s">
        <v>11237</v>
      </c>
      <c r="H2773" s="1" t="s">
        <v>279</v>
      </c>
    </row>
    <row r="2774" spans="1:8">
      <c r="A2774" s="1" t="s">
        <v>11238</v>
      </c>
      <c r="B2774" s="1" t="s">
        <v>11239</v>
      </c>
      <c r="C2774" s="1" t="s">
        <v>233</v>
      </c>
      <c r="D2774" s="1"/>
      <c r="E2774" s="1" t="s">
        <v>11240</v>
      </c>
      <c r="F2774" s="1" t="s">
        <v>11241</v>
      </c>
      <c r="G2774" s="1" t="s">
        <v>11242</v>
      </c>
      <c r="H2774" s="1" t="s">
        <v>11243</v>
      </c>
    </row>
    <row r="2775" spans="1:8">
      <c r="A2775" s="1" t="s">
        <v>11244</v>
      </c>
      <c r="B2775" s="1" t="s">
        <v>194</v>
      </c>
      <c r="C2775" s="1" t="s">
        <v>18</v>
      </c>
      <c r="D2775" s="1"/>
      <c r="E2775" s="1" t="s">
        <v>11245</v>
      </c>
      <c r="F2775" s="1" t="s">
        <v>11246</v>
      </c>
      <c r="G2775" s="1" t="s">
        <v>11247</v>
      </c>
      <c r="H2775" s="1" t="s">
        <v>629</v>
      </c>
    </row>
    <row r="2776" spans="1:8">
      <c r="A2776" s="1" t="s">
        <v>11248</v>
      </c>
      <c r="B2776" s="1" t="s">
        <v>11249</v>
      </c>
      <c r="C2776" s="1" t="s">
        <v>330</v>
      </c>
      <c r="D2776" s="1"/>
      <c r="E2776" s="1" t="s">
        <v>11250</v>
      </c>
      <c r="F2776" s="1" t="s">
        <v>11251</v>
      </c>
      <c r="G2776" s="1" t="s">
        <v>11252</v>
      </c>
      <c r="H2776" s="1"/>
    </row>
    <row r="2777" spans="1:8">
      <c r="A2777" s="1" t="s">
        <v>11253</v>
      </c>
      <c r="B2777" s="1" t="s">
        <v>11254</v>
      </c>
      <c r="C2777" s="1" t="s">
        <v>262</v>
      </c>
      <c r="D2777" s="1"/>
      <c r="E2777" s="1" t="s">
        <v>11255</v>
      </c>
      <c r="F2777" s="1" t="s">
        <v>11256</v>
      </c>
      <c r="G2777" s="1" t="s">
        <v>11257</v>
      </c>
      <c r="H2777" s="1" t="s">
        <v>1251</v>
      </c>
    </row>
    <row r="2778" spans="1:8">
      <c r="A2778" s="1" t="s">
        <v>11258</v>
      </c>
      <c r="B2778" s="1" t="s">
        <v>4945</v>
      </c>
      <c r="C2778" s="1" t="s">
        <v>18</v>
      </c>
      <c r="D2778" s="1"/>
      <c r="E2778" s="1" t="s">
        <v>11259</v>
      </c>
      <c r="F2778" s="1" t="s">
        <v>11260</v>
      </c>
      <c r="G2778" s="1" t="s">
        <v>11261</v>
      </c>
      <c r="H2778" s="1" t="s">
        <v>11262</v>
      </c>
    </row>
    <row r="2779" spans="1:8">
      <c r="A2779" s="1" t="s">
        <v>11263</v>
      </c>
      <c r="B2779" s="1" t="s">
        <v>11044</v>
      </c>
      <c r="C2779" s="1"/>
      <c r="D2779" s="1"/>
      <c r="E2779" s="1" t="s">
        <v>11264</v>
      </c>
      <c r="F2779" s="1" t="s">
        <v>11265</v>
      </c>
      <c r="G2779" s="1" t="s">
        <v>11266</v>
      </c>
      <c r="H2779" s="1" t="s">
        <v>319</v>
      </c>
    </row>
    <row r="2780" spans="1:8">
      <c r="A2780" s="1" t="s">
        <v>11267</v>
      </c>
      <c r="B2780" s="1" t="s">
        <v>110</v>
      </c>
      <c r="C2780" s="1" t="s">
        <v>511</v>
      </c>
      <c r="D2780" s="1"/>
      <c r="E2780" s="1" t="s">
        <v>11268</v>
      </c>
      <c r="F2780" s="1" t="s">
        <v>11269</v>
      </c>
      <c r="G2780" s="1" t="s">
        <v>11270</v>
      </c>
      <c r="H2780" s="1" t="s">
        <v>11271</v>
      </c>
    </row>
    <row r="2781" spans="1:8" ht="30">
      <c r="A2781" s="1" t="s">
        <v>11272</v>
      </c>
      <c r="B2781" s="1" t="s">
        <v>17</v>
      </c>
      <c r="C2781" s="1" t="s">
        <v>257</v>
      </c>
      <c r="D2781" s="1"/>
      <c r="E2781" s="1" t="s">
        <v>11273</v>
      </c>
      <c r="F2781" s="1" t="s">
        <v>11274</v>
      </c>
      <c r="G2781" s="2" t="s">
        <v>11275</v>
      </c>
      <c r="H2781" s="1" t="s">
        <v>11276</v>
      </c>
    </row>
    <row r="2782" spans="1:8" ht="30">
      <c r="A2782" s="1" t="s">
        <v>11277</v>
      </c>
      <c r="B2782" s="1"/>
      <c r="C2782" s="1" t="s">
        <v>18</v>
      </c>
      <c r="D2782" s="1"/>
      <c r="E2782" s="1" t="s">
        <v>11278</v>
      </c>
      <c r="F2782" s="1" t="s">
        <v>11279</v>
      </c>
      <c r="G2782" s="2" t="s">
        <v>11280</v>
      </c>
      <c r="H2782" s="1" t="s">
        <v>6150</v>
      </c>
    </row>
    <row r="2783" spans="1:8">
      <c r="A2783" s="1" t="s">
        <v>11281</v>
      </c>
      <c r="B2783" s="1"/>
      <c r="C2783" s="1" t="s">
        <v>10</v>
      </c>
      <c r="D2783" s="1"/>
      <c r="E2783" s="1" t="s">
        <v>11282</v>
      </c>
      <c r="F2783" s="1" t="s">
        <v>11283</v>
      </c>
      <c r="G2783" s="1" t="s">
        <v>11284</v>
      </c>
      <c r="H2783" s="1" t="s">
        <v>11285</v>
      </c>
    </row>
    <row r="2784" spans="1:8">
      <c r="A2784" s="1" t="s">
        <v>11286</v>
      </c>
      <c r="B2784" s="1" t="s">
        <v>1726</v>
      </c>
      <c r="C2784" s="1" t="s">
        <v>330</v>
      </c>
      <c r="D2784" s="1"/>
      <c r="E2784" s="1" t="s">
        <v>11287</v>
      </c>
      <c r="F2784" s="1" t="s">
        <v>11288</v>
      </c>
      <c r="G2784" s="1" t="s">
        <v>11289</v>
      </c>
      <c r="H2784" s="1" t="s">
        <v>333</v>
      </c>
    </row>
    <row r="2785" spans="1:8">
      <c r="A2785" s="1" t="s">
        <v>11290</v>
      </c>
      <c r="B2785" s="1"/>
      <c r="C2785" s="1" t="s">
        <v>10</v>
      </c>
      <c r="D2785" s="1"/>
      <c r="E2785" s="1" t="s">
        <v>11291</v>
      </c>
      <c r="F2785" s="1" t="s">
        <v>11292</v>
      </c>
      <c r="G2785" s="1" t="s">
        <v>11293</v>
      </c>
      <c r="H2785" s="1" t="s">
        <v>5044</v>
      </c>
    </row>
    <row r="2786" spans="1:8">
      <c r="A2786" s="1" t="s">
        <v>11294</v>
      </c>
      <c r="B2786" s="1" t="s">
        <v>245</v>
      </c>
      <c r="C2786" s="1" t="s">
        <v>18</v>
      </c>
      <c r="D2786" s="1"/>
      <c r="E2786" s="1" t="s">
        <v>11295</v>
      </c>
      <c r="F2786" s="1" t="s">
        <v>11296</v>
      </c>
      <c r="G2786" s="1" t="s">
        <v>11297</v>
      </c>
      <c r="H2786" s="1" t="s">
        <v>447</v>
      </c>
    </row>
    <row r="2787" spans="1:8">
      <c r="A2787" s="1" t="s">
        <v>11298</v>
      </c>
      <c r="B2787" s="1" t="s">
        <v>11299</v>
      </c>
      <c r="C2787" s="1" t="s">
        <v>10</v>
      </c>
      <c r="D2787" s="1"/>
      <c r="E2787" s="1" t="s">
        <v>11300</v>
      </c>
      <c r="F2787" s="1" t="s">
        <v>11301</v>
      </c>
      <c r="G2787" s="1" t="s">
        <v>11302</v>
      </c>
      <c r="H2787" s="1" t="s">
        <v>4017</v>
      </c>
    </row>
    <row r="2788" spans="1:8">
      <c r="A2788" s="1" t="s">
        <v>11303</v>
      </c>
      <c r="B2788" s="1"/>
      <c r="C2788" s="1" t="s">
        <v>10</v>
      </c>
      <c r="D2788" s="1"/>
      <c r="E2788" s="1" t="s">
        <v>11304</v>
      </c>
      <c r="F2788" s="1" t="s">
        <v>11305</v>
      </c>
      <c r="G2788" s="1" t="s">
        <v>11306</v>
      </c>
      <c r="H2788" s="1" t="s">
        <v>2454</v>
      </c>
    </row>
    <row r="2789" spans="1:8">
      <c r="A2789" s="1" t="s">
        <v>11307</v>
      </c>
      <c r="B2789" s="1" t="s">
        <v>11308</v>
      </c>
      <c r="C2789" s="1" t="s">
        <v>18</v>
      </c>
      <c r="D2789" s="1"/>
      <c r="E2789" s="1" t="s">
        <v>11309</v>
      </c>
      <c r="F2789" s="1" t="s">
        <v>11310</v>
      </c>
      <c r="G2789" s="1" t="s">
        <v>11311</v>
      </c>
      <c r="H2789" s="1" t="s">
        <v>382</v>
      </c>
    </row>
    <row r="2790" spans="1:8">
      <c r="A2790" s="1" t="s">
        <v>11312</v>
      </c>
      <c r="B2790" s="1" t="s">
        <v>169</v>
      </c>
      <c r="C2790" s="1" t="s">
        <v>18</v>
      </c>
      <c r="D2790" s="1"/>
      <c r="E2790" s="1" t="s">
        <v>11313</v>
      </c>
      <c r="F2790" s="1" t="s">
        <v>11314</v>
      </c>
      <c r="G2790" s="1" t="s">
        <v>11315</v>
      </c>
      <c r="H2790" s="1" t="s">
        <v>374</v>
      </c>
    </row>
    <row r="2791" spans="1:8">
      <c r="A2791" s="1" t="s">
        <v>11316</v>
      </c>
      <c r="B2791" s="1"/>
      <c r="C2791" s="1" t="s">
        <v>2256</v>
      </c>
      <c r="D2791" s="1"/>
      <c r="E2791" s="1" t="s">
        <v>11317</v>
      </c>
      <c r="F2791" s="1" t="s">
        <v>11318</v>
      </c>
      <c r="G2791" s="1" t="s">
        <v>11319</v>
      </c>
      <c r="H2791" s="1" t="s">
        <v>11320</v>
      </c>
    </row>
    <row r="2792" spans="1:8">
      <c r="A2792" s="1" t="s">
        <v>11321</v>
      </c>
      <c r="B2792" s="1" t="s">
        <v>563</v>
      </c>
      <c r="C2792" s="1" t="s">
        <v>18</v>
      </c>
      <c r="D2792" s="1"/>
      <c r="E2792" s="1" t="s">
        <v>11322</v>
      </c>
      <c r="F2792" s="1" t="s">
        <v>11323</v>
      </c>
      <c r="G2792" s="1" t="s">
        <v>11324</v>
      </c>
      <c r="H2792" s="1" t="s">
        <v>11325</v>
      </c>
    </row>
    <row r="2793" spans="1:8">
      <c r="A2793" s="1" t="s">
        <v>11326</v>
      </c>
      <c r="B2793" s="1" t="s">
        <v>11327</v>
      </c>
      <c r="C2793" s="1" t="s">
        <v>511</v>
      </c>
      <c r="D2793" s="1"/>
      <c r="E2793" s="1" t="s">
        <v>11328</v>
      </c>
      <c r="F2793" s="1" t="s">
        <v>11329</v>
      </c>
      <c r="G2793" s="1" t="s">
        <v>11330</v>
      </c>
      <c r="H2793" s="1" t="s">
        <v>1057</v>
      </c>
    </row>
    <row r="2794" spans="1:8">
      <c r="A2794" s="1" t="s">
        <v>11331</v>
      </c>
      <c r="B2794" s="1" t="s">
        <v>45</v>
      </c>
      <c r="C2794" s="1" t="s">
        <v>10</v>
      </c>
      <c r="D2794" s="1"/>
      <c r="E2794" s="1" t="s">
        <v>11332</v>
      </c>
      <c r="F2794" s="1" t="s">
        <v>11333</v>
      </c>
      <c r="G2794" s="1" t="s">
        <v>11334</v>
      </c>
      <c r="H2794" s="1" t="s">
        <v>305</v>
      </c>
    </row>
    <row r="2795" spans="1:8">
      <c r="A2795" s="1" t="s">
        <v>11335</v>
      </c>
      <c r="B2795" s="1" t="s">
        <v>78</v>
      </c>
      <c r="C2795" s="1" t="s">
        <v>10</v>
      </c>
      <c r="D2795" s="1"/>
      <c r="E2795" s="1" t="s">
        <v>11336</v>
      </c>
      <c r="F2795" s="1" t="s">
        <v>11337</v>
      </c>
      <c r="G2795" s="1" t="s">
        <v>11338</v>
      </c>
      <c r="H2795" s="1" t="s">
        <v>7906</v>
      </c>
    </row>
    <row r="2796" spans="1:8">
      <c r="A2796" s="1" t="s">
        <v>11339</v>
      </c>
      <c r="B2796" s="1" t="s">
        <v>11340</v>
      </c>
      <c r="C2796" s="1" t="s">
        <v>18</v>
      </c>
      <c r="D2796" s="1"/>
      <c r="E2796" s="1" t="s">
        <v>11341</v>
      </c>
      <c r="F2796" s="1" t="s">
        <v>11342</v>
      </c>
      <c r="G2796" s="1" t="s">
        <v>11343</v>
      </c>
      <c r="H2796" s="1" t="s">
        <v>11344</v>
      </c>
    </row>
    <row r="2797" spans="1:8">
      <c r="A2797" s="1" t="s">
        <v>11345</v>
      </c>
      <c r="B2797" s="1" t="s">
        <v>78</v>
      </c>
      <c r="C2797" s="1" t="s">
        <v>10</v>
      </c>
      <c r="D2797" s="1"/>
      <c r="E2797" s="1" t="s">
        <v>11346</v>
      </c>
      <c r="F2797" s="1" t="s">
        <v>11347</v>
      </c>
      <c r="G2797" s="1" t="s">
        <v>11348</v>
      </c>
      <c r="H2797" s="1" t="s">
        <v>4459</v>
      </c>
    </row>
    <row r="2798" spans="1:8">
      <c r="A2798" s="1" t="s">
        <v>11349</v>
      </c>
      <c r="B2798" s="1"/>
      <c r="C2798" s="1" t="s">
        <v>149</v>
      </c>
      <c r="D2798" s="1"/>
      <c r="E2798" s="1" t="s">
        <v>11350</v>
      </c>
      <c r="F2798" s="1" t="s">
        <v>11351</v>
      </c>
      <c r="G2798" s="1" t="s">
        <v>11352</v>
      </c>
      <c r="H2798" s="1" t="s">
        <v>149</v>
      </c>
    </row>
    <row r="2799" spans="1:8">
      <c r="A2799" s="1" t="s">
        <v>11353</v>
      </c>
      <c r="B2799" s="1"/>
      <c r="C2799" s="1" t="s">
        <v>10</v>
      </c>
      <c r="D2799" s="1"/>
      <c r="E2799" s="1" t="s">
        <v>11354</v>
      </c>
      <c r="F2799" s="1" t="s">
        <v>11355</v>
      </c>
      <c r="G2799" s="1" t="s">
        <v>11356</v>
      </c>
      <c r="H2799" s="1" t="s">
        <v>1251</v>
      </c>
    </row>
    <row r="2800" spans="1:8">
      <c r="A2800" s="1" t="s">
        <v>11357</v>
      </c>
      <c r="B2800" s="1" t="s">
        <v>9</v>
      </c>
      <c r="C2800" s="1" t="s">
        <v>10</v>
      </c>
      <c r="D2800" s="1"/>
      <c r="E2800" s="1" t="s">
        <v>11358</v>
      </c>
      <c r="F2800" s="1" t="s">
        <v>11359</v>
      </c>
      <c r="G2800" s="1" t="s">
        <v>11360</v>
      </c>
      <c r="H2800" s="1" t="s">
        <v>4164</v>
      </c>
    </row>
    <row r="2801" spans="1:8">
      <c r="A2801" s="1" t="s">
        <v>11361</v>
      </c>
      <c r="B2801" s="1"/>
      <c r="C2801" s="1" t="s">
        <v>10</v>
      </c>
      <c r="D2801" s="1"/>
      <c r="E2801" s="1" t="s">
        <v>11362</v>
      </c>
      <c r="F2801" s="1" t="s">
        <v>11363</v>
      </c>
      <c r="G2801" s="1" t="s">
        <v>11364</v>
      </c>
      <c r="H2801" s="1" t="s">
        <v>11365</v>
      </c>
    </row>
    <row r="2802" spans="1:8">
      <c r="A2802" s="1" t="s">
        <v>11366</v>
      </c>
      <c r="B2802" s="1" t="s">
        <v>11367</v>
      </c>
      <c r="C2802" s="1" t="s">
        <v>330</v>
      </c>
      <c r="D2802" s="1"/>
      <c r="E2802" s="1" t="s">
        <v>11368</v>
      </c>
      <c r="F2802" s="1" t="s">
        <v>11369</v>
      </c>
      <c r="G2802" s="1" t="s">
        <v>11370</v>
      </c>
      <c r="H2802" s="1" t="s">
        <v>11371</v>
      </c>
    </row>
    <row r="2803" spans="1:8">
      <c r="A2803" s="1" t="s">
        <v>11372</v>
      </c>
      <c r="B2803" s="1"/>
      <c r="C2803" s="1" t="s">
        <v>18</v>
      </c>
      <c r="D2803" s="1"/>
      <c r="E2803" s="1" t="s">
        <v>11373</v>
      </c>
      <c r="F2803" s="1" t="s">
        <v>11374</v>
      </c>
      <c r="G2803" s="1" t="s">
        <v>11375</v>
      </c>
      <c r="H2803" s="1" t="s">
        <v>400</v>
      </c>
    </row>
    <row r="2804" spans="1:8">
      <c r="A2804" s="1" t="s">
        <v>11376</v>
      </c>
      <c r="B2804" s="1"/>
      <c r="C2804" s="1" t="s">
        <v>10</v>
      </c>
      <c r="D2804" s="1"/>
      <c r="E2804" s="1" t="s">
        <v>11377</v>
      </c>
      <c r="F2804" s="1" t="s">
        <v>11378</v>
      </c>
      <c r="G2804" s="1" t="s">
        <v>11379</v>
      </c>
      <c r="H2804" s="1" t="s">
        <v>4459</v>
      </c>
    </row>
    <row r="2805" spans="1:8">
      <c r="A2805" s="1" t="s">
        <v>11380</v>
      </c>
      <c r="B2805" s="1"/>
      <c r="C2805" s="1" t="s">
        <v>18</v>
      </c>
      <c r="D2805" s="1"/>
      <c r="E2805" s="1" t="s">
        <v>128</v>
      </c>
      <c r="F2805" s="1" t="s">
        <v>11381</v>
      </c>
      <c r="G2805" s="1" t="s">
        <v>11382</v>
      </c>
      <c r="H2805" s="1"/>
    </row>
    <row r="2806" spans="1:8">
      <c r="A2806" s="1" t="s">
        <v>11383</v>
      </c>
      <c r="B2806" s="1"/>
      <c r="C2806" s="1" t="s">
        <v>10</v>
      </c>
      <c r="D2806" s="1"/>
      <c r="E2806" s="1" t="s">
        <v>11384</v>
      </c>
      <c r="F2806" s="1" t="s">
        <v>11385</v>
      </c>
      <c r="G2806" s="1" t="s">
        <v>11386</v>
      </c>
      <c r="H2806" s="1" t="s">
        <v>1741</v>
      </c>
    </row>
    <row r="2807" spans="1:8">
      <c r="A2807" s="1" t="s">
        <v>11387</v>
      </c>
      <c r="B2807" s="1" t="s">
        <v>11388</v>
      </c>
      <c r="C2807" s="1" t="s">
        <v>18</v>
      </c>
      <c r="D2807" s="1"/>
      <c r="E2807" s="1" t="s">
        <v>11389</v>
      </c>
      <c r="F2807" s="1" t="s">
        <v>11390</v>
      </c>
      <c r="G2807" s="1" t="s">
        <v>11391</v>
      </c>
      <c r="H2807" s="1" t="s">
        <v>43</v>
      </c>
    </row>
    <row r="2808" spans="1:8">
      <c r="A2808" s="1" t="s">
        <v>11392</v>
      </c>
      <c r="B2808" s="1"/>
      <c r="C2808" s="1" t="s">
        <v>1511</v>
      </c>
      <c r="D2808" s="1"/>
      <c r="E2808" s="1" t="s">
        <v>128</v>
      </c>
      <c r="F2808" s="1" t="s">
        <v>11393</v>
      </c>
      <c r="G2808" s="1" t="s">
        <v>11394</v>
      </c>
      <c r="H2808" s="1"/>
    </row>
    <row r="2809" spans="1:8">
      <c r="A2809" s="1" t="s">
        <v>11395</v>
      </c>
      <c r="B2809" s="1" t="s">
        <v>9</v>
      </c>
      <c r="C2809" s="1" t="s">
        <v>10</v>
      </c>
      <c r="D2809" s="1"/>
      <c r="E2809" s="1" t="s">
        <v>11396</v>
      </c>
      <c r="F2809" s="1" t="s">
        <v>11397</v>
      </c>
      <c r="G2809" s="1" t="s">
        <v>11398</v>
      </c>
      <c r="H2809" s="1" t="s">
        <v>4686</v>
      </c>
    </row>
    <row r="2810" spans="1:8">
      <c r="A2810" s="1" t="s">
        <v>11399</v>
      </c>
      <c r="B2810" s="1" t="s">
        <v>1122</v>
      </c>
      <c r="C2810" s="1" t="s">
        <v>262</v>
      </c>
      <c r="D2810" s="1"/>
      <c r="E2810" s="1" t="s">
        <v>11400</v>
      </c>
      <c r="F2810" s="1" t="s">
        <v>11401</v>
      </c>
      <c r="G2810" s="1" t="s">
        <v>11402</v>
      </c>
      <c r="H2810" s="1" t="s">
        <v>305</v>
      </c>
    </row>
    <row r="2811" spans="1:8">
      <c r="A2811" s="1" t="s">
        <v>11403</v>
      </c>
      <c r="B2811" s="1" t="s">
        <v>11404</v>
      </c>
      <c r="C2811" s="1" t="s">
        <v>233</v>
      </c>
      <c r="D2811" s="1"/>
      <c r="E2811" s="1" t="s">
        <v>11405</v>
      </c>
      <c r="F2811" s="1" t="s">
        <v>11406</v>
      </c>
      <c r="G2811" s="1" t="s">
        <v>11407</v>
      </c>
      <c r="H2811" s="1" t="s">
        <v>11408</v>
      </c>
    </row>
    <row r="2812" spans="1:8">
      <c r="A2812" s="1" t="s">
        <v>11409</v>
      </c>
      <c r="B2812" s="1" t="s">
        <v>175</v>
      </c>
      <c r="C2812" s="1" t="s">
        <v>18</v>
      </c>
      <c r="D2812" s="1"/>
      <c r="E2812" s="1" t="s">
        <v>11410</v>
      </c>
      <c r="F2812" s="1" t="s">
        <v>11411</v>
      </c>
      <c r="G2812" s="1" t="s">
        <v>11412</v>
      </c>
      <c r="H2812" s="1" t="s">
        <v>173</v>
      </c>
    </row>
    <row r="2813" spans="1:8">
      <c r="A2813" s="1" t="s">
        <v>11413</v>
      </c>
      <c r="B2813" s="1"/>
      <c r="C2813" s="1" t="s">
        <v>18</v>
      </c>
      <c r="D2813" s="1"/>
      <c r="E2813" s="1" t="s">
        <v>11414</v>
      </c>
      <c r="F2813" s="1" t="s">
        <v>11415</v>
      </c>
      <c r="G2813" s="1" t="s">
        <v>11416</v>
      </c>
      <c r="H2813" s="1" t="s">
        <v>11417</v>
      </c>
    </row>
    <row r="2814" spans="1:8">
      <c r="A2814" s="1" t="s">
        <v>11418</v>
      </c>
      <c r="B2814" s="1"/>
      <c r="C2814" s="1" t="s">
        <v>10</v>
      </c>
      <c r="D2814" s="1"/>
      <c r="E2814" s="1" t="s">
        <v>11419</v>
      </c>
      <c r="F2814" s="1" t="s">
        <v>11420</v>
      </c>
      <c r="G2814" s="1" t="s">
        <v>11421</v>
      </c>
      <c r="H2814" s="1" t="s">
        <v>3619</v>
      </c>
    </row>
    <row r="2815" spans="1:8">
      <c r="A2815" s="1" t="s">
        <v>11422</v>
      </c>
      <c r="B2815" s="1"/>
      <c r="C2815" s="1" t="s">
        <v>10</v>
      </c>
      <c r="D2815" s="1"/>
      <c r="E2815" s="1" t="s">
        <v>11423</v>
      </c>
      <c r="F2815" s="1" t="s">
        <v>11424</v>
      </c>
      <c r="G2815" s="1" t="s">
        <v>11425</v>
      </c>
      <c r="H2815" s="1" t="s">
        <v>11426</v>
      </c>
    </row>
    <row r="2816" spans="1:8">
      <c r="A2816" s="1" t="s">
        <v>11427</v>
      </c>
      <c r="B2816" s="1" t="s">
        <v>9</v>
      </c>
      <c r="C2816" s="1" t="s">
        <v>149</v>
      </c>
      <c r="D2816" s="1"/>
      <c r="E2816" s="1" t="s">
        <v>11428</v>
      </c>
      <c r="F2816" s="1" t="s">
        <v>11429</v>
      </c>
      <c r="G2816" s="1" t="s">
        <v>11430</v>
      </c>
      <c r="H2816" s="1" t="s">
        <v>4779</v>
      </c>
    </row>
    <row r="2817" spans="1:8">
      <c r="A2817" s="1" t="s">
        <v>11431</v>
      </c>
      <c r="B2817" s="1" t="s">
        <v>245</v>
      </c>
      <c r="C2817" s="1" t="s">
        <v>18</v>
      </c>
      <c r="D2817" s="1"/>
      <c r="E2817" s="1" t="s">
        <v>11432</v>
      </c>
      <c r="F2817" s="1" t="s">
        <v>11433</v>
      </c>
      <c r="G2817" s="1" t="s">
        <v>11434</v>
      </c>
      <c r="H2817" s="1" t="s">
        <v>447</v>
      </c>
    </row>
    <row r="2818" spans="1:8">
      <c r="A2818" s="1" t="s">
        <v>11435</v>
      </c>
      <c r="B2818" s="1" t="s">
        <v>11436</v>
      </c>
      <c r="C2818" s="1" t="s">
        <v>18</v>
      </c>
      <c r="D2818" s="1"/>
      <c r="E2818" s="1" t="s">
        <v>11437</v>
      </c>
      <c r="F2818" s="1" t="s">
        <v>11438</v>
      </c>
      <c r="G2818" s="1" t="s">
        <v>11439</v>
      </c>
      <c r="H2818" s="1" t="s">
        <v>18</v>
      </c>
    </row>
    <row r="2819" spans="1:8">
      <c r="A2819" s="1" t="s">
        <v>11440</v>
      </c>
      <c r="B2819" s="1" t="s">
        <v>11441</v>
      </c>
      <c r="C2819" s="1" t="s">
        <v>262</v>
      </c>
      <c r="D2819" s="1"/>
      <c r="E2819" s="1" t="s">
        <v>11442</v>
      </c>
      <c r="F2819" s="1" t="s">
        <v>11443</v>
      </c>
      <c r="G2819" s="1" t="s">
        <v>11444</v>
      </c>
      <c r="H2819" s="1" t="s">
        <v>265</v>
      </c>
    </row>
    <row r="2820" spans="1:8">
      <c r="A2820" s="1" t="s">
        <v>11445</v>
      </c>
      <c r="B2820" s="1" t="s">
        <v>105</v>
      </c>
      <c r="C2820" s="1" t="s">
        <v>18</v>
      </c>
      <c r="D2820" s="1"/>
      <c r="E2820" s="1" t="s">
        <v>11446</v>
      </c>
      <c r="F2820" s="1" t="s">
        <v>11447</v>
      </c>
      <c r="G2820" s="1" t="s">
        <v>11448</v>
      </c>
      <c r="H2820" s="1" t="s">
        <v>4344</v>
      </c>
    </row>
    <row r="2821" spans="1:8">
      <c r="A2821" s="1" t="s">
        <v>11449</v>
      </c>
      <c r="B2821" s="1"/>
      <c r="C2821" s="1" t="s">
        <v>10</v>
      </c>
      <c r="D2821" s="1"/>
      <c r="E2821" s="1" t="s">
        <v>11450</v>
      </c>
      <c r="F2821" s="1" t="s">
        <v>11451</v>
      </c>
      <c r="G2821" s="1" t="s">
        <v>11452</v>
      </c>
      <c r="H2821" s="1" t="s">
        <v>2454</v>
      </c>
    </row>
    <row r="2822" spans="1:8">
      <c r="A2822" s="1" t="s">
        <v>11453</v>
      </c>
      <c r="B2822" s="1" t="s">
        <v>245</v>
      </c>
      <c r="C2822" s="1" t="s">
        <v>10</v>
      </c>
      <c r="D2822" s="1"/>
      <c r="E2822" s="1" t="s">
        <v>11454</v>
      </c>
      <c r="F2822" s="1" t="s">
        <v>11455</v>
      </c>
      <c r="G2822" s="1" t="s">
        <v>11456</v>
      </c>
      <c r="H2822" s="1" t="s">
        <v>11457</v>
      </c>
    </row>
    <row r="2823" spans="1:8">
      <c r="A2823" s="1" t="s">
        <v>11458</v>
      </c>
      <c r="B2823" s="1" t="s">
        <v>11459</v>
      </c>
      <c r="C2823" s="1" t="s">
        <v>149</v>
      </c>
      <c r="D2823" s="1"/>
      <c r="E2823" s="1" t="s">
        <v>11460</v>
      </c>
      <c r="F2823" s="1" t="s">
        <v>11461</v>
      </c>
      <c r="G2823" s="1" t="s">
        <v>11462</v>
      </c>
      <c r="H2823" s="1" t="s">
        <v>467</v>
      </c>
    </row>
    <row r="2824" spans="1:8">
      <c r="A2824" s="1" t="s">
        <v>11463</v>
      </c>
      <c r="B2824" s="1" t="s">
        <v>11464</v>
      </c>
      <c r="C2824" s="1" t="s">
        <v>257</v>
      </c>
      <c r="D2824" s="1"/>
      <c r="E2824" s="1" t="s">
        <v>11465</v>
      </c>
      <c r="F2824" s="1" t="s">
        <v>11466</v>
      </c>
      <c r="G2824" s="1" t="s">
        <v>11467</v>
      </c>
      <c r="H2824" s="1" t="s">
        <v>1371</v>
      </c>
    </row>
    <row r="2825" spans="1:8">
      <c r="A2825" s="1" t="s">
        <v>11468</v>
      </c>
      <c r="B2825" s="1"/>
      <c r="C2825" s="1" t="s">
        <v>149</v>
      </c>
      <c r="D2825" s="1"/>
      <c r="E2825" s="1" t="s">
        <v>11469</v>
      </c>
      <c r="F2825" s="1" t="s">
        <v>11470</v>
      </c>
      <c r="G2825" s="1" t="s">
        <v>3372</v>
      </c>
      <c r="H2825" s="1" t="s">
        <v>153</v>
      </c>
    </row>
    <row r="2826" spans="1:8">
      <c r="A2826" s="1" t="s">
        <v>4561</v>
      </c>
      <c r="B2826" s="1" t="s">
        <v>11471</v>
      </c>
      <c r="C2826" s="1" t="s">
        <v>149</v>
      </c>
      <c r="D2826" s="1"/>
      <c r="E2826" s="1" t="s">
        <v>11472</v>
      </c>
      <c r="F2826" s="1" t="s">
        <v>11473</v>
      </c>
      <c r="G2826" s="1" t="s">
        <v>11474</v>
      </c>
      <c r="H2826" s="1" t="s">
        <v>467</v>
      </c>
    </row>
    <row r="2827" spans="1:8">
      <c r="A2827" s="1" t="s">
        <v>11475</v>
      </c>
      <c r="B2827" s="1" t="s">
        <v>316</v>
      </c>
      <c r="C2827" s="1" t="s">
        <v>10</v>
      </c>
      <c r="D2827" s="1"/>
      <c r="E2827" s="1" t="s">
        <v>11476</v>
      </c>
      <c r="F2827" s="1" t="s">
        <v>11477</v>
      </c>
      <c r="G2827" s="1" t="s">
        <v>3465</v>
      </c>
      <c r="H2827" s="1" t="s">
        <v>654</v>
      </c>
    </row>
    <row r="2828" spans="1:8">
      <c r="A2828" s="1" t="s">
        <v>11478</v>
      </c>
      <c r="B2828" s="1" t="s">
        <v>11479</v>
      </c>
      <c r="C2828" s="1" t="s">
        <v>18</v>
      </c>
      <c r="D2828" s="1"/>
      <c r="E2828" s="1" t="s">
        <v>11480</v>
      </c>
      <c r="F2828" s="1" t="s">
        <v>11481</v>
      </c>
      <c r="G2828" s="1" t="s">
        <v>11482</v>
      </c>
      <c r="H2828" s="1" t="s">
        <v>8835</v>
      </c>
    </row>
    <row r="2829" spans="1:8">
      <c r="A2829" s="1" t="s">
        <v>11483</v>
      </c>
      <c r="B2829" s="1"/>
      <c r="C2829" s="1" t="s">
        <v>257</v>
      </c>
      <c r="D2829" s="1"/>
      <c r="E2829" s="1" t="s">
        <v>11484</v>
      </c>
      <c r="F2829" s="1" t="s">
        <v>11485</v>
      </c>
      <c r="G2829" s="1" t="s">
        <v>11486</v>
      </c>
      <c r="H2829" s="1" t="s">
        <v>352</v>
      </c>
    </row>
    <row r="2830" spans="1:8">
      <c r="A2830" s="1" t="s">
        <v>11487</v>
      </c>
      <c r="B2830" s="1" t="s">
        <v>180</v>
      </c>
      <c r="C2830" s="1" t="s">
        <v>10</v>
      </c>
      <c r="D2830" s="1"/>
      <c r="E2830" s="1" t="s">
        <v>11488</v>
      </c>
      <c r="F2830" s="1" t="s">
        <v>11489</v>
      </c>
      <c r="G2830" s="1" t="s">
        <v>11490</v>
      </c>
      <c r="H2830" s="1" t="s">
        <v>612</v>
      </c>
    </row>
    <row r="2831" spans="1:8">
      <c r="A2831" s="1" t="s">
        <v>11491</v>
      </c>
      <c r="B2831" s="1" t="s">
        <v>180</v>
      </c>
      <c r="C2831" s="1" t="s">
        <v>10</v>
      </c>
      <c r="D2831" s="1"/>
      <c r="E2831" s="1" t="s">
        <v>11492</v>
      </c>
      <c r="F2831" s="1" t="s">
        <v>11493</v>
      </c>
      <c r="G2831" s="1" t="s">
        <v>11494</v>
      </c>
      <c r="H2831" s="1" t="s">
        <v>3052</v>
      </c>
    </row>
    <row r="2832" spans="1:8">
      <c r="A2832" s="1" t="s">
        <v>11495</v>
      </c>
      <c r="B2832" s="1" t="s">
        <v>117</v>
      </c>
      <c r="C2832" s="1" t="s">
        <v>18</v>
      </c>
      <c r="D2832" s="1"/>
      <c r="E2832" s="1" t="s">
        <v>11496</v>
      </c>
      <c r="F2832" s="1" t="s">
        <v>11497</v>
      </c>
      <c r="G2832" s="1" t="s">
        <v>11498</v>
      </c>
      <c r="H2832" s="1" t="s">
        <v>11499</v>
      </c>
    </row>
    <row r="2833" spans="1:8">
      <c r="A2833" s="1" t="s">
        <v>11500</v>
      </c>
      <c r="B2833" s="1" t="s">
        <v>11501</v>
      </c>
      <c r="C2833" s="1" t="s">
        <v>18</v>
      </c>
      <c r="D2833" s="1"/>
      <c r="E2833" s="1" t="s">
        <v>11502</v>
      </c>
      <c r="F2833" s="1" t="s">
        <v>11503</v>
      </c>
      <c r="G2833" s="1" t="s">
        <v>11504</v>
      </c>
      <c r="H2833" s="1" t="s">
        <v>2323</v>
      </c>
    </row>
    <row r="2834" spans="1:8">
      <c r="A2834" s="1" t="s">
        <v>11505</v>
      </c>
      <c r="B2834" s="1"/>
      <c r="C2834" s="1" t="s">
        <v>10</v>
      </c>
      <c r="D2834" s="1"/>
      <c r="E2834" s="1" t="s">
        <v>11506</v>
      </c>
      <c r="F2834" s="1" t="s">
        <v>11507</v>
      </c>
      <c r="G2834" s="1" t="s">
        <v>11508</v>
      </c>
      <c r="H2834" s="1" t="s">
        <v>7558</v>
      </c>
    </row>
    <row r="2835" spans="1:8">
      <c r="A2835" s="1" t="s">
        <v>11509</v>
      </c>
      <c r="B2835" s="1"/>
      <c r="C2835" s="1" t="s">
        <v>10</v>
      </c>
      <c r="D2835" s="1"/>
      <c r="E2835" s="1" t="s">
        <v>11510</v>
      </c>
      <c r="F2835" s="1" t="s">
        <v>11511</v>
      </c>
      <c r="G2835" s="1" t="s">
        <v>11512</v>
      </c>
      <c r="H2835" s="1"/>
    </row>
    <row r="2836" spans="1:8">
      <c r="A2836" s="1" t="s">
        <v>11513</v>
      </c>
      <c r="B2836" s="1" t="s">
        <v>10123</v>
      </c>
      <c r="C2836" s="1" t="s">
        <v>257</v>
      </c>
      <c r="D2836" s="1"/>
      <c r="E2836" s="1" t="s">
        <v>11514</v>
      </c>
      <c r="F2836" s="1" t="s">
        <v>11515</v>
      </c>
      <c r="G2836" s="1" t="s">
        <v>11516</v>
      </c>
      <c r="H2836" s="1" t="s">
        <v>514</v>
      </c>
    </row>
    <row r="2837" spans="1:8">
      <c r="A2837" s="1" t="s">
        <v>11517</v>
      </c>
      <c r="B2837" s="1" t="s">
        <v>237</v>
      </c>
      <c r="C2837" s="1" t="s">
        <v>10</v>
      </c>
      <c r="D2837" s="1"/>
      <c r="E2837" s="1" t="s">
        <v>11518</v>
      </c>
      <c r="F2837" s="1" t="s">
        <v>11519</v>
      </c>
      <c r="G2837" s="1" t="s">
        <v>11520</v>
      </c>
      <c r="H2837" s="1" t="s">
        <v>4459</v>
      </c>
    </row>
    <row r="2838" spans="1:8">
      <c r="A2838" s="1" t="s">
        <v>11521</v>
      </c>
      <c r="B2838" s="1" t="s">
        <v>6222</v>
      </c>
      <c r="C2838" s="1" t="s">
        <v>10</v>
      </c>
      <c r="D2838" s="1"/>
      <c r="E2838" s="1" t="s">
        <v>11522</v>
      </c>
      <c r="F2838" s="1" t="s">
        <v>11523</v>
      </c>
      <c r="G2838" s="1" t="s">
        <v>11524</v>
      </c>
      <c r="H2838" s="1" t="s">
        <v>1913</v>
      </c>
    </row>
    <row r="2839" spans="1:8">
      <c r="A2839" s="1" t="s">
        <v>11525</v>
      </c>
      <c r="B2839" s="1"/>
      <c r="C2839" s="1" t="s">
        <v>2256</v>
      </c>
      <c r="D2839" s="1"/>
      <c r="E2839" s="1" t="s">
        <v>11526</v>
      </c>
      <c r="F2839" s="1" t="s">
        <v>11527</v>
      </c>
      <c r="G2839" s="1" t="s">
        <v>11528</v>
      </c>
      <c r="H2839" s="1" t="s">
        <v>11529</v>
      </c>
    </row>
    <row r="2840" spans="1:8">
      <c r="A2840" s="1" t="s">
        <v>11530</v>
      </c>
      <c r="B2840" s="1" t="s">
        <v>180</v>
      </c>
      <c r="C2840" s="1" t="s">
        <v>330</v>
      </c>
      <c r="D2840" s="1"/>
      <c r="E2840" s="1" t="s">
        <v>11531</v>
      </c>
      <c r="F2840" s="1" t="s">
        <v>11532</v>
      </c>
      <c r="G2840" s="1" t="s">
        <v>11533</v>
      </c>
      <c r="H2840" s="1" t="s">
        <v>330</v>
      </c>
    </row>
    <row r="2841" spans="1:8">
      <c r="A2841" s="1" t="s">
        <v>11534</v>
      </c>
      <c r="B2841" s="1"/>
      <c r="C2841" s="1" t="s">
        <v>10</v>
      </c>
      <c r="D2841" s="1"/>
      <c r="E2841" s="1" t="s">
        <v>11535</v>
      </c>
      <c r="F2841" s="1" t="s">
        <v>11536</v>
      </c>
      <c r="G2841" s="1" t="s">
        <v>11537</v>
      </c>
      <c r="H2841" s="1" t="s">
        <v>4396</v>
      </c>
    </row>
    <row r="2842" spans="1:8">
      <c r="A2842" s="1" t="s">
        <v>11538</v>
      </c>
      <c r="B2842" s="1"/>
      <c r="C2842" s="1" t="s">
        <v>18</v>
      </c>
      <c r="D2842" s="1"/>
      <c r="E2842" s="1" t="s">
        <v>11539</v>
      </c>
      <c r="F2842" s="1" t="s">
        <v>11540</v>
      </c>
      <c r="G2842" s="1" t="s">
        <v>11541</v>
      </c>
      <c r="H2842" s="1" t="s">
        <v>3301</v>
      </c>
    </row>
    <row r="2843" spans="1:8" ht="30">
      <c r="A2843" s="1" t="s">
        <v>11542</v>
      </c>
      <c r="B2843" s="1" t="s">
        <v>534</v>
      </c>
      <c r="C2843" s="1" t="s">
        <v>18</v>
      </c>
      <c r="D2843" s="1"/>
      <c r="E2843" s="1" t="s">
        <v>11543</v>
      </c>
      <c r="F2843" s="1" t="s">
        <v>11544</v>
      </c>
      <c r="G2843" s="2" t="s">
        <v>11545</v>
      </c>
      <c r="H2843" s="1" t="s">
        <v>437</v>
      </c>
    </row>
    <row r="2844" spans="1:8">
      <c r="A2844" s="1" t="s">
        <v>11546</v>
      </c>
      <c r="B2844" s="1" t="s">
        <v>783</v>
      </c>
      <c r="C2844" s="1" t="s">
        <v>149</v>
      </c>
      <c r="D2844" s="1"/>
      <c r="E2844" s="1" t="s">
        <v>11547</v>
      </c>
      <c r="F2844" s="1" t="s">
        <v>11548</v>
      </c>
      <c r="G2844" s="1" t="s">
        <v>11549</v>
      </c>
      <c r="H2844" s="1" t="s">
        <v>149</v>
      </c>
    </row>
    <row r="2845" spans="1:8">
      <c r="A2845" s="1" t="s">
        <v>11550</v>
      </c>
      <c r="B2845" s="1" t="s">
        <v>4029</v>
      </c>
      <c r="C2845" s="1" t="s">
        <v>10</v>
      </c>
      <c r="D2845" s="1"/>
      <c r="E2845" s="1" t="s">
        <v>11551</v>
      </c>
      <c r="F2845" s="1" t="s">
        <v>11552</v>
      </c>
      <c r="G2845" s="1" t="s">
        <v>11553</v>
      </c>
      <c r="H2845" s="1" t="s">
        <v>11554</v>
      </c>
    </row>
    <row r="2846" spans="1:8">
      <c r="A2846" s="1" t="s">
        <v>11555</v>
      </c>
      <c r="B2846" s="1" t="s">
        <v>783</v>
      </c>
      <c r="C2846" s="1" t="s">
        <v>149</v>
      </c>
      <c r="D2846" s="1"/>
      <c r="E2846" s="1" t="s">
        <v>11556</v>
      </c>
      <c r="F2846" s="1" t="s">
        <v>11557</v>
      </c>
      <c r="G2846" s="1" t="s">
        <v>11558</v>
      </c>
      <c r="H2846" s="1" t="s">
        <v>11559</v>
      </c>
    </row>
    <row r="2847" spans="1:8">
      <c r="A2847" s="1" t="s">
        <v>11560</v>
      </c>
      <c r="B2847" s="1" t="s">
        <v>117</v>
      </c>
      <c r="C2847" s="1" t="s">
        <v>10</v>
      </c>
      <c r="D2847" s="1"/>
      <c r="E2847" s="1" t="s">
        <v>11561</v>
      </c>
      <c r="F2847" s="1" t="s">
        <v>11562</v>
      </c>
      <c r="G2847" s="1" t="s">
        <v>11563</v>
      </c>
      <c r="H2847" s="1" t="s">
        <v>88</v>
      </c>
    </row>
    <row r="2848" spans="1:8">
      <c r="A2848" s="1" t="s">
        <v>11564</v>
      </c>
      <c r="B2848" s="1"/>
      <c r="C2848" s="1" t="s">
        <v>18</v>
      </c>
      <c r="D2848" s="1"/>
      <c r="E2848" s="1" t="s">
        <v>11565</v>
      </c>
      <c r="F2848" s="1" t="s">
        <v>11566</v>
      </c>
      <c r="G2848" s="1" t="s">
        <v>11567</v>
      </c>
      <c r="H2848" s="1" t="s">
        <v>11568</v>
      </c>
    </row>
    <row r="2849" spans="1:8">
      <c r="A2849" s="1" t="s">
        <v>11569</v>
      </c>
      <c r="B2849" s="1"/>
      <c r="C2849" s="1" t="s">
        <v>10</v>
      </c>
      <c r="D2849" s="1"/>
      <c r="E2849" s="1" t="s">
        <v>11570</v>
      </c>
      <c r="F2849" s="1" t="s">
        <v>11571</v>
      </c>
      <c r="G2849" s="1" t="s">
        <v>11572</v>
      </c>
      <c r="H2849" s="1" t="s">
        <v>861</v>
      </c>
    </row>
    <row r="2850" spans="1:8">
      <c r="A2850" s="1" t="s">
        <v>11573</v>
      </c>
      <c r="B2850" s="1"/>
      <c r="C2850" s="1" t="s">
        <v>18</v>
      </c>
      <c r="D2850" s="1"/>
      <c r="E2850" s="1" t="s">
        <v>11574</v>
      </c>
      <c r="F2850" s="1" t="s">
        <v>11575</v>
      </c>
      <c r="G2850" s="1" t="s">
        <v>11576</v>
      </c>
      <c r="H2850" s="1" t="s">
        <v>11577</v>
      </c>
    </row>
    <row r="2851" spans="1:8">
      <c r="A2851" s="1" t="s">
        <v>11578</v>
      </c>
      <c r="B2851" s="1" t="s">
        <v>9</v>
      </c>
      <c r="C2851" s="1" t="s">
        <v>18</v>
      </c>
      <c r="D2851" s="1"/>
      <c r="E2851" s="1" t="s">
        <v>11579</v>
      </c>
      <c r="F2851" s="1" t="s">
        <v>11580</v>
      </c>
      <c r="G2851" s="1" t="s">
        <v>11581</v>
      </c>
      <c r="H2851" s="1" t="s">
        <v>620</v>
      </c>
    </row>
    <row r="2852" spans="1:8">
      <c r="A2852" s="1" t="s">
        <v>11582</v>
      </c>
      <c r="B2852" s="1" t="s">
        <v>341</v>
      </c>
      <c r="C2852" s="1" t="s">
        <v>10</v>
      </c>
      <c r="D2852" s="1"/>
      <c r="E2852" s="1" t="s">
        <v>11583</v>
      </c>
      <c r="F2852" s="1" t="s">
        <v>11584</v>
      </c>
      <c r="G2852" s="1" t="s">
        <v>11585</v>
      </c>
      <c r="H2852" s="1" t="s">
        <v>2416</v>
      </c>
    </row>
    <row r="2853" spans="1:8">
      <c r="A2853" s="1" t="s">
        <v>11586</v>
      </c>
      <c r="B2853" s="1" t="s">
        <v>194</v>
      </c>
      <c r="C2853" s="1" t="s">
        <v>18</v>
      </c>
      <c r="D2853" s="1"/>
      <c r="E2853" s="1" t="s">
        <v>11587</v>
      </c>
      <c r="F2853" s="1" t="s">
        <v>11588</v>
      </c>
      <c r="G2853" s="1" t="s">
        <v>11589</v>
      </c>
      <c r="H2853" s="1" t="s">
        <v>173</v>
      </c>
    </row>
    <row r="2854" spans="1:8">
      <c r="A2854" s="1" t="s">
        <v>11590</v>
      </c>
      <c r="B2854" s="1"/>
      <c r="C2854" s="1" t="s">
        <v>10</v>
      </c>
      <c r="D2854" s="1"/>
      <c r="E2854" s="1" t="s">
        <v>11591</v>
      </c>
      <c r="F2854" s="1" t="s">
        <v>11592</v>
      </c>
      <c r="G2854" s="1" t="s">
        <v>11593</v>
      </c>
      <c r="H2854" s="1" t="s">
        <v>11594</v>
      </c>
    </row>
    <row r="2855" spans="1:8">
      <c r="A2855" s="1" t="s">
        <v>11595</v>
      </c>
      <c r="B2855" s="1" t="s">
        <v>316</v>
      </c>
      <c r="C2855" s="1" t="s">
        <v>10</v>
      </c>
      <c r="D2855" s="1"/>
      <c r="E2855" s="1" t="s">
        <v>11596</v>
      </c>
      <c r="F2855" s="1" t="s">
        <v>11597</v>
      </c>
      <c r="G2855" s="1" t="s">
        <v>11598</v>
      </c>
      <c r="H2855" s="1" t="s">
        <v>2984</v>
      </c>
    </row>
    <row r="2856" spans="1:8">
      <c r="A2856" s="1" t="s">
        <v>11599</v>
      </c>
      <c r="B2856" s="1" t="s">
        <v>8617</v>
      </c>
      <c r="C2856" s="1" t="s">
        <v>149</v>
      </c>
      <c r="D2856" s="1"/>
      <c r="E2856" s="1" t="s">
        <v>11600</v>
      </c>
      <c r="F2856" s="1" t="s">
        <v>11601</v>
      </c>
      <c r="G2856" s="1" t="s">
        <v>11602</v>
      </c>
      <c r="H2856" s="1" t="s">
        <v>8905</v>
      </c>
    </row>
    <row r="2857" spans="1:8">
      <c r="A2857" s="1" t="s">
        <v>11603</v>
      </c>
      <c r="B2857" s="1" t="s">
        <v>11604</v>
      </c>
      <c r="C2857" s="1" t="s">
        <v>10</v>
      </c>
      <c r="D2857" s="1"/>
      <c r="E2857" s="1" t="s">
        <v>11605</v>
      </c>
      <c r="F2857" s="1" t="s">
        <v>11606</v>
      </c>
      <c r="G2857" s="1" t="s">
        <v>11607</v>
      </c>
      <c r="H2857" s="1" t="s">
        <v>2984</v>
      </c>
    </row>
    <row r="2858" spans="1:8">
      <c r="A2858" s="1" t="s">
        <v>11608</v>
      </c>
      <c r="B2858" s="1" t="s">
        <v>6068</v>
      </c>
      <c r="C2858" s="1" t="s">
        <v>262</v>
      </c>
      <c r="D2858" s="1"/>
      <c r="E2858" s="1" t="s">
        <v>11609</v>
      </c>
      <c r="F2858" s="1" t="s">
        <v>11610</v>
      </c>
      <c r="G2858" s="1" t="s">
        <v>11611</v>
      </c>
      <c r="H2858" s="1" t="s">
        <v>11612</v>
      </c>
    </row>
    <row r="2859" spans="1:8">
      <c r="A2859" s="1" t="s">
        <v>11613</v>
      </c>
      <c r="B2859" s="1" t="s">
        <v>11614</v>
      </c>
      <c r="C2859" s="1" t="s">
        <v>18</v>
      </c>
      <c r="D2859" s="1"/>
      <c r="E2859" s="1" t="s">
        <v>11615</v>
      </c>
      <c r="F2859" s="1" t="s">
        <v>11616</v>
      </c>
      <c r="G2859" s="1" t="s">
        <v>11617</v>
      </c>
      <c r="H2859" s="1" t="s">
        <v>202</v>
      </c>
    </row>
    <row r="2860" spans="1:8">
      <c r="A2860" s="1" t="s">
        <v>11618</v>
      </c>
      <c r="B2860" s="1" t="s">
        <v>1893</v>
      </c>
      <c r="C2860" s="1" t="s">
        <v>18</v>
      </c>
      <c r="D2860" s="1"/>
      <c r="E2860" s="1" t="s">
        <v>11619</v>
      </c>
      <c r="F2860" s="1" t="s">
        <v>11620</v>
      </c>
      <c r="G2860" s="1" t="s">
        <v>11621</v>
      </c>
      <c r="H2860" s="1" t="s">
        <v>11622</v>
      </c>
    </row>
    <row r="2861" spans="1:8">
      <c r="A2861" s="1" t="s">
        <v>11623</v>
      </c>
      <c r="B2861" s="1" t="s">
        <v>1673</v>
      </c>
      <c r="C2861" s="1" t="s">
        <v>18</v>
      </c>
      <c r="D2861" s="1"/>
      <c r="E2861" s="1" t="s">
        <v>11624</v>
      </c>
      <c r="F2861" s="1" t="s">
        <v>11625</v>
      </c>
      <c r="G2861" s="1" t="s">
        <v>11626</v>
      </c>
      <c r="H2861" s="1" t="s">
        <v>928</v>
      </c>
    </row>
    <row r="2862" spans="1:8">
      <c r="A2862" s="1" t="s">
        <v>11627</v>
      </c>
      <c r="B2862" s="1" t="s">
        <v>568</v>
      </c>
      <c r="C2862" s="1" t="s">
        <v>18</v>
      </c>
      <c r="D2862" s="1"/>
      <c r="E2862" s="1" t="s">
        <v>11628</v>
      </c>
      <c r="F2862" s="1" t="s">
        <v>11629</v>
      </c>
      <c r="G2862" s="1" t="s">
        <v>11630</v>
      </c>
      <c r="H2862" s="1" t="s">
        <v>629</v>
      </c>
    </row>
    <row r="2863" spans="1:8">
      <c r="A2863" s="1" t="s">
        <v>11631</v>
      </c>
      <c r="B2863" s="1" t="s">
        <v>180</v>
      </c>
      <c r="C2863" s="1" t="s">
        <v>18</v>
      </c>
      <c r="D2863" s="1"/>
      <c r="E2863" s="1" t="s">
        <v>11632</v>
      </c>
      <c r="F2863" s="1" t="s">
        <v>11633</v>
      </c>
      <c r="G2863" s="1" t="s">
        <v>11621</v>
      </c>
      <c r="H2863" s="1" t="s">
        <v>8589</v>
      </c>
    </row>
    <row r="2864" spans="1:8">
      <c r="A2864" s="1" t="s">
        <v>11634</v>
      </c>
      <c r="B2864" s="1"/>
      <c r="C2864" s="1" t="s">
        <v>233</v>
      </c>
      <c r="D2864" s="1"/>
      <c r="E2864" s="1" t="s">
        <v>11635</v>
      </c>
      <c r="F2864" s="1" t="s">
        <v>11636</v>
      </c>
      <c r="G2864" s="1" t="s">
        <v>11637</v>
      </c>
      <c r="H2864" s="1" t="s">
        <v>11638</v>
      </c>
    </row>
    <row r="2865" spans="1:8" ht="60">
      <c r="A2865" s="1" t="s">
        <v>11639</v>
      </c>
      <c r="B2865" s="1"/>
      <c r="C2865" s="1" t="s">
        <v>18</v>
      </c>
      <c r="D2865" s="1"/>
      <c r="E2865" s="1" t="s">
        <v>11640</v>
      </c>
      <c r="F2865" s="1" t="s">
        <v>11641</v>
      </c>
      <c r="G2865" s="2" t="s">
        <v>11642</v>
      </c>
      <c r="H2865" s="1" t="s">
        <v>4179</v>
      </c>
    </row>
    <row r="2866" spans="1:8">
      <c r="A2866" s="1" t="s">
        <v>11643</v>
      </c>
      <c r="B2866" s="1" t="s">
        <v>237</v>
      </c>
      <c r="C2866" s="1" t="s">
        <v>18</v>
      </c>
      <c r="D2866" s="1"/>
      <c r="E2866" s="1" t="s">
        <v>11644</v>
      </c>
      <c r="F2866" s="1" t="s">
        <v>11645</v>
      </c>
      <c r="G2866" s="1" t="s">
        <v>11646</v>
      </c>
      <c r="H2866" s="1" t="s">
        <v>202</v>
      </c>
    </row>
    <row r="2867" spans="1:8">
      <c r="A2867" s="1" t="s">
        <v>11647</v>
      </c>
      <c r="B2867" s="1" t="s">
        <v>58</v>
      </c>
      <c r="C2867" s="1" t="s">
        <v>10</v>
      </c>
      <c r="D2867" s="1"/>
      <c r="E2867" s="1" t="s">
        <v>11648</v>
      </c>
      <c r="F2867" s="1" t="s">
        <v>11649</v>
      </c>
      <c r="G2867" s="1" t="s">
        <v>11650</v>
      </c>
      <c r="H2867" s="1" t="s">
        <v>3140</v>
      </c>
    </row>
    <row r="2868" spans="1:8">
      <c r="A2868" s="1" t="s">
        <v>11651</v>
      </c>
      <c r="B2868" s="1" t="s">
        <v>7638</v>
      </c>
      <c r="C2868" s="1" t="s">
        <v>10</v>
      </c>
      <c r="D2868" s="1"/>
      <c r="E2868" s="1" t="s">
        <v>11652</v>
      </c>
      <c r="F2868" s="1" t="s">
        <v>11653</v>
      </c>
      <c r="G2868" s="1" t="s">
        <v>11654</v>
      </c>
      <c r="H2868" s="1" t="s">
        <v>2376</v>
      </c>
    </row>
    <row r="2869" spans="1:8">
      <c r="A2869" s="1" t="s">
        <v>11655</v>
      </c>
      <c r="B2869" s="1"/>
      <c r="C2869" s="1" t="s">
        <v>233</v>
      </c>
      <c r="D2869" s="1"/>
      <c r="E2869" s="1" t="s">
        <v>11656</v>
      </c>
      <c r="F2869" s="1" t="s">
        <v>11657</v>
      </c>
      <c r="G2869" s="1" t="s">
        <v>11658</v>
      </c>
      <c r="H2869" s="1" t="s">
        <v>11659</v>
      </c>
    </row>
    <row r="2870" spans="1:8">
      <c r="A2870" s="1" t="s">
        <v>587</v>
      </c>
      <c r="B2870" s="1"/>
      <c r="C2870" s="1" t="s">
        <v>18</v>
      </c>
      <c r="D2870" s="1"/>
      <c r="E2870" s="1" t="s">
        <v>11660</v>
      </c>
      <c r="F2870" s="1" t="s">
        <v>11661</v>
      </c>
      <c r="G2870" s="1" t="s">
        <v>11662</v>
      </c>
      <c r="H2870" s="1" t="s">
        <v>69</v>
      </c>
    </row>
    <row r="2871" spans="1:8">
      <c r="A2871" s="1" t="s">
        <v>11663</v>
      </c>
      <c r="B2871" s="1" t="s">
        <v>2631</v>
      </c>
      <c r="C2871" s="1" t="s">
        <v>18</v>
      </c>
      <c r="D2871" s="1"/>
      <c r="E2871" s="1" t="s">
        <v>11664</v>
      </c>
      <c r="F2871" s="1" t="s">
        <v>11665</v>
      </c>
      <c r="G2871" s="1"/>
      <c r="H2871" s="1"/>
    </row>
    <row r="2872" spans="1:8">
      <c r="A2872" s="1" t="s">
        <v>11666</v>
      </c>
      <c r="B2872" s="1" t="s">
        <v>45</v>
      </c>
      <c r="C2872" s="1" t="s">
        <v>511</v>
      </c>
      <c r="D2872" s="1"/>
      <c r="E2872" s="1" t="s">
        <v>11667</v>
      </c>
      <c r="F2872" s="1" t="s">
        <v>11668</v>
      </c>
      <c r="G2872" s="1" t="s">
        <v>11669</v>
      </c>
      <c r="H2872" s="1" t="s">
        <v>1057</v>
      </c>
    </row>
    <row r="2873" spans="1:8">
      <c r="A2873" s="1" t="s">
        <v>11670</v>
      </c>
      <c r="B2873" s="1" t="s">
        <v>45</v>
      </c>
      <c r="C2873" s="1" t="s">
        <v>330</v>
      </c>
      <c r="D2873" s="1"/>
      <c r="E2873" s="1" t="s">
        <v>11671</v>
      </c>
      <c r="F2873" s="1" t="s">
        <v>11672</v>
      </c>
      <c r="G2873" s="1" t="s">
        <v>11673</v>
      </c>
      <c r="H2873" s="1" t="s">
        <v>616</v>
      </c>
    </row>
    <row r="2874" spans="1:8">
      <c r="A2874" s="1" t="s">
        <v>11674</v>
      </c>
      <c r="B2874" s="1" t="s">
        <v>11675</v>
      </c>
      <c r="C2874" s="1"/>
      <c r="D2874" s="1"/>
      <c r="E2874" s="1" t="s">
        <v>11676</v>
      </c>
      <c r="F2874" s="1" t="s">
        <v>11677</v>
      </c>
      <c r="G2874" s="1" t="s">
        <v>11678</v>
      </c>
      <c r="H2874" s="1"/>
    </row>
    <row r="2875" spans="1:8">
      <c r="A2875" s="1" t="s">
        <v>11679</v>
      </c>
      <c r="B2875" s="1"/>
      <c r="C2875" s="1" t="s">
        <v>18</v>
      </c>
      <c r="D2875" s="1"/>
      <c r="E2875" s="1" t="s">
        <v>11680</v>
      </c>
      <c r="F2875" s="1" t="s">
        <v>11681</v>
      </c>
      <c r="G2875" s="1" t="s">
        <v>11682</v>
      </c>
      <c r="H2875" s="1" t="s">
        <v>11683</v>
      </c>
    </row>
    <row r="2876" spans="1:8">
      <c r="A2876" s="1" t="s">
        <v>11684</v>
      </c>
      <c r="B2876" s="1" t="s">
        <v>138</v>
      </c>
      <c r="C2876" s="1" t="s">
        <v>18</v>
      </c>
      <c r="D2876" s="1"/>
      <c r="E2876" s="1" t="s">
        <v>11685</v>
      </c>
      <c r="F2876" s="1" t="s">
        <v>11686</v>
      </c>
      <c r="G2876" s="1" t="s">
        <v>11687</v>
      </c>
      <c r="H2876" s="1" t="s">
        <v>8615</v>
      </c>
    </row>
    <row r="2877" spans="1:8">
      <c r="A2877" s="1" t="s">
        <v>11688</v>
      </c>
      <c r="B2877" s="1" t="s">
        <v>11689</v>
      </c>
      <c r="C2877" s="1" t="s">
        <v>18</v>
      </c>
      <c r="D2877" s="1"/>
      <c r="E2877" s="1" t="s">
        <v>11690</v>
      </c>
      <c r="F2877" s="1" t="s">
        <v>11691</v>
      </c>
      <c r="G2877" s="1" t="s">
        <v>11692</v>
      </c>
      <c r="H2877" s="1" t="s">
        <v>18</v>
      </c>
    </row>
    <row r="2878" spans="1:8">
      <c r="A2878" s="1" t="s">
        <v>11693</v>
      </c>
      <c r="B2878" s="1" t="s">
        <v>11694</v>
      </c>
      <c r="C2878" s="1" t="s">
        <v>149</v>
      </c>
      <c r="D2878" s="1"/>
      <c r="E2878" s="1" t="s">
        <v>11695</v>
      </c>
      <c r="F2878" s="1" t="s">
        <v>11696</v>
      </c>
      <c r="G2878" s="1" t="s">
        <v>11697</v>
      </c>
      <c r="H2878" s="1" t="s">
        <v>5640</v>
      </c>
    </row>
    <row r="2879" spans="1:8">
      <c r="A2879" s="1" t="s">
        <v>11698</v>
      </c>
      <c r="B2879" s="1" t="s">
        <v>132</v>
      </c>
      <c r="C2879" s="1" t="s">
        <v>18</v>
      </c>
      <c r="D2879" s="1"/>
      <c r="E2879" s="1" t="s">
        <v>11699</v>
      </c>
      <c r="F2879" s="1" t="s">
        <v>11700</v>
      </c>
      <c r="G2879" s="1" t="s">
        <v>11701</v>
      </c>
      <c r="H2879" s="1" t="s">
        <v>11702</v>
      </c>
    </row>
    <row r="2880" spans="1:8">
      <c r="A2880" s="1" t="s">
        <v>11703</v>
      </c>
      <c r="B2880" s="1" t="s">
        <v>8777</v>
      </c>
      <c r="C2880" s="1" t="s">
        <v>10</v>
      </c>
      <c r="D2880" s="1"/>
      <c r="E2880" s="1" t="s">
        <v>11704</v>
      </c>
      <c r="F2880" s="1" t="s">
        <v>11705</v>
      </c>
      <c r="G2880" s="1" t="s">
        <v>11706</v>
      </c>
      <c r="H2880" s="1" t="s">
        <v>7558</v>
      </c>
    </row>
    <row r="2881" spans="1:8">
      <c r="A2881" s="1" t="s">
        <v>11707</v>
      </c>
      <c r="B2881" s="1"/>
      <c r="C2881" s="1" t="s">
        <v>18</v>
      </c>
      <c r="D2881" s="1"/>
      <c r="E2881" s="1" t="s">
        <v>11708</v>
      </c>
      <c r="F2881" s="1" t="s">
        <v>11709</v>
      </c>
      <c r="G2881" s="1" t="s">
        <v>11710</v>
      </c>
      <c r="H2881" s="1" t="s">
        <v>319</v>
      </c>
    </row>
    <row r="2882" spans="1:8">
      <c r="A2882" s="1" t="s">
        <v>11711</v>
      </c>
      <c r="B2882" s="1" t="s">
        <v>11712</v>
      </c>
      <c r="C2882" s="1" t="s">
        <v>18</v>
      </c>
      <c r="D2882" s="1"/>
      <c r="E2882" s="1" t="s">
        <v>11713</v>
      </c>
      <c r="F2882" s="1" t="s">
        <v>11714</v>
      </c>
      <c r="G2882" s="1" t="s">
        <v>11715</v>
      </c>
      <c r="H2882" s="1" t="s">
        <v>1694</v>
      </c>
    </row>
    <row r="2883" spans="1:8">
      <c r="A2883" s="1" t="s">
        <v>11716</v>
      </c>
      <c r="B2883" s="1" t="s">
        <v>5517</v>
      </c>
      <c r="C2883" s="1" t="s">
        <v>18</v>
      </c>
      <c r="D2883" s="1"/>
      <c r="E2883" s="1" t="s">
        <v>11717</v>
      </c>
      <c r="F2883" s="1" t="s">
        <v>11718</v>
      </c>
      <c r="G2883" s="1"/>
      <c r="H2883" s="1"/>
    </row>
    <row r="2884" spans="1:8">
      <c r="A2884" s="1" t="s">
        <v>11719</v>
      </c>
      <c r="B2884" s="1" t="s">
        <v>1621</v>
      </c>
      <c r="C2884" s="1" t="s">
        <v>10</v>
      </c>
      <c r="D2884" s="1"/>
      <c r="E2884" s="1" t="s">
        <v>11720</v>
      </c>
      <c r="F2884" s="1" t="s">
        <v>11721</v>
      </c>
      <c r="G2884" s="1" t="s">
        <v>11722</v>
      </c>
      <c r="H2884" s="1" t="s">
        <v>305</v>
      </c>
    </row>
    <row r="2885" spans="1:8">
      <c r="A2885" s="1" t="s">
        <v>11723</v>
      </c>
      <c r="B2885" s="1" t="s">
        <v>95</v>
      </c>
      <c r="C2885" s="1" t="s">
        <v>18</v>
      </c>
      <c r="D2885" s="1"/>
      <c r="E2885" s="1" t="s">
        <v>11724</v>
      </c>
      <c r="F2885" s="1" t="s">
        <v>11725</v>
      </c>
      <c r="G2885" s="1" t="s">
        <v>11726</v>
      </c>
      <c r="H2885" s="1" t="s">
        <v>293</v>
      </c>
    </row>
    <row r="2886" spans="1:8">
      <c r="A2886" s="1" t="s">
        <v>11727</v>
      </c>
      <c r="B2886" s="1"/>
      <c r="C2886" s="1"/>
      <c r="D2886" s="1"/>
      <c r="E2886" s="1" t="s">
        <v>11728</v>
      </c>
      <c r="F2886" s="1" t="s">
        <v>11729</v>
      </c>
      <c r="G2886" s="1" t="s">
        <v>11730</v>
      </c>
      <c r="H2886" s="1" t="s">
        <v>52</v>
      </c>
    </row>
    <row r="2887" spans="1:8">
      <c r="A2887" s="1" t="s">
        <v>11731</v>
      </c>
      <c r="B2887" s="1"/>
      <c r="C2887" s="1" t="s">
        <v>18</v>
      </c>
      <c r="D2887" s="1"/>
      <c r="E2887" s="1" t="s">
        <v>11732</v>
      </c>
      <c r="F2887" s="1" t="s">
        <v>11733</v>
      </c>
      <c r="G2887" s="1" t="s">
        <v>11734</v>
      </c>
      <c r="H2887" s="1" t="s">
        <v>620</v>
      </c>
    </row>
    <row r="2888" spans="1:8">
      <c r="A2888" s="1" t="s">
        <v>11735</v>
      </c>
      <c r="B2888" s="1" t="s">
        <v>284</v>
      </c>
      <c r="C2888" s="1" t="s">
        <v>10</v>
      </c>
      <c r="D2888" s="1"/>
      <c r="E2888" s="1" t="s">
        <v>11736</v>
      </c>
      <c r="F2888" s="1" t="s">
        <v>11737</v>
      </c>
      <c r="G2888" s="1"/>
      <c r="H2888" s="1"/>
    </row>
    <row r="2889" spans="1:8">
      <c r="A2889" s="1" t="s">
        <v>11738</v>
      </c>
      <c r="B2889" s="1" t="s">
        <v>245</v>
      </c>
      <c r="C2889" s="1" t="s">
        <v>511</v>
      </c>
      <c r="D2889" s="1"/>
      <c r="E2889" s="1" t="s">
        <v>11739</v>
      </c>
      <c r="F2889" s="1" t="s">
        <v>11740</v>
      </c>
      <c r="G2889" s="1"/>
      <c r="H2889" s="1"/>
    </row>
    <row r="2890" spans="1:8">
      <c r="A2890" s="1" t="s">
        <v>11741</v>
      </c>
      <c r="B2890" s="1" t="s">
        <v>6410</v>
      </c>
      <c r="C2890" s="1" t="s">
        <v>330</v>
      </c>
      <c r="D2890" s="1"/>
      <c r="E2890" s="1" t="s">
        <v>11742</v>
      </c>
      <c r="F2890" s="1" t="s">
        <v>11743</v>
      </c>
      <c r="G2890" s="1" t="s">
        <v>11744</v>
      </c>
      <c r="H2890" s="1" t="s">
        <v>11745</v>
      </c>
    </row>
    <row r="2891" spans="1:8">
      <c r="A2891" s="1" t="s">
        <v>11746</v>
      </c>
      <c r="B2891" s="1"/>
      <c r="C2891" s="1" t="s">
        <v>511</v>
      </c>
      <c r="D2891" s="1"/>
      <c r="E2891" s="1" t="s">
        <v>11747</v>
      </c>
      <c r="F2891" s="1" t="s">
        <v>11748</v>
      </c>
      <c r="G2891" s="1" t="s">
        <v>11749</v>
      </c>
      <c r="H2891" s="1" t="s">
        <v>2163</v>
      </c>
    </row>
    <row r="2892" spans="1:8">
      <c r="A2892" s="1" t="s">
        <v>11750</v>
      </c>
      <c r="B2892" s="1" t="s">
        <v>45</v>
      </c>
      <c r="C2892" s="1" t="s">
        <v>10</v>
      </c>
      <c r="D2892" s="1"/>
      <c r="E2892" s="1" t="s">
        <v>11751</v>
      </c>
      <c r="F2892" s="1" t="s">
        <v>11752</v>
      </c>
      <c r="G2892" s="1" t="s">
        <v>11753</v>
      </c>
      <c r="H2892" s="1" t="s">
        <v>1251</v>
      </c>
    </row>
    <row r="2893" spans="1:8">
      <c r="A2893" s="1" t="s">
        <v>11754</v>
      </c>
      <c r="B2893" s="1"/>
      <c r="C2893" s="1" t="s">
        <v>10</v>
      </c>
      <c r="D2893" s="1"/>
      <c r="E2893" s="1" t="s">
        <v>11755</v>
      </c>
      <c r="F2893" s="1" t="s">
        <v>11756</v>
      </c>
      <c r="G2893" s="1" t="s">
        <v>11757</v>
      </c>
      <c r="H2893" s="1" t="s">
        <v>1741</v>
      </c>
    </row>
    <row r="2894" spans="1:8">
      <c r="A2894" s="1" t="s">
        <v>11758</v>
      </c>
      <c r="B2894" s="1"/>
      <c r="C2894" s="1" t="s">
        <v>257</v>
      </c>
      <c r="D2894" s="1"/>
      <c r="E2894" s="1" t="s">
        <v>11759</v>
      </c>
      <c r="F2894" s="1" t="s">
        <v>11760</v>
      </c>
      <c r="G2894" s="1" t="s">
        <v>11761</v>
      </c>
      <c r="H2894" s="1" t="s">
        <v>514</v>
      </c>
    </row>
    <row r="2895" spans="1:8">
      <c r="A2895" s="1" t="s">
        <v>11762</v>
      </c>
      <c r="B2895" s="1" t="s">
        <v>397</v>
      </c>
      <c r="C2895" s="1" t="s">
        <v>262</v>
      </c>
      <c r="D2895" s="1"/>
      <c r="E2895" s="1" t="s">
        <v>11763</v>
      </c>
      <c r="F2895" s="1" t="s">
        <v>11764</v>
      </c>
      <c r="G2895" s="1" t="s">
        <v>11765</v>
      </c>
      <c r="H2895" s="1" t="s">
        <v>265</v>
      </c>
    </row>
    <row r="2896" spans="1:8">
      <c r="A2896" s="1" t="s">
        <v>11766</v>
      </c>
      <c r="B2896" s="1"/>
      <c r="C2896" s="1" t="s">
        <v>10</v>
      </c>
      <c r="D2896" s="1"/>
      <c r="E2896" s="1" t="s">
        <v>11767</v>
      </c>
      <c r="F2896" s="1" t="s">
        <v>11768</v>
      </c>
      <c r="G2896" s="1" t="s">
        <v>11769</v>
      </c>
      <c r="H2896" s="1" t="s">
        <v>6440</v>
      </c>
    </row>
    <row r="2897" spans="1:8">
      <c r="A2897" s="1" t="s">
        <v>11770</v>
      </c>
      <c r="B2897" s="1" t="s">
        <v>11771</v>
      </c>
      <c r="C2897" s="1" t="s">
        <v>10</v>
      </c>
      <c r="D2897" s="1"/>
      <c r="E2897" s="1" t="s">
        <v>11772</v>
      </c>
      <c r="F2897" s="1" t="s">
        <v>11773</v>
      </c>
      <c r="G2897" s="1" t="s">
        <v>11774</v>
      </c>
      <c r="H2897" s="1" t="s">
        <v>3462</v>
      </c>
    </row>
    <row r="2898" spans="1:8">
      <c r="A2898" s="1" t="s">
        <v>11775</v>
      </c>
      <c r="B2898" s="1" t="s">
        <v>105</v>
      </c>
      <c r="C2898" s="1" t="s">
        <v>233</v>
      </c>
      <c r="D2898" s="1"/>
      <c r="E2898" s="1" t="s">
        <v>11776</v>
      </c>
      <c r="F2898" s="1" t="s">
        <v>11777</v>
      </c>
      <c r="G2898" s="1" t="s">
        <v>11778</v>
      </c>
      <c r="H2898" s="1" t="s">
        <v>582</v>
      </c>
    </row>
    <row r="2899" spans="1:8">
      <c r="A2899" s="1" t="s">
        <v>11779</v>
      </c>
      <c r="B2899" s="1" t="s">
        <v>5650</v>
      </c>
      <c r="C2899" s="1" t="s">
        <v>262</v>
      </c>
      <c r="D2899" s="1"/>
      <c r="E2899" s="1" t="s">
        <v>11780</v>
      </c>
      <c r="F2899" s="1" t="s">
        <v>11781</v>
      </c>
      <c r="G2899" s="1" t="s">
        <v>11782</v>
      </c>
      <c r="H2899" s="1" t="s">
        <v>11783</v>
      </c>
    </row>
    <row r="2900" spans="1:8">
      <c r="A2900" s="1" t="s">
        <v>11784</v>
      </c>
      <c r="B2900" s="1"/>
      <c r="C2900" s="1" t="s">
        <v>18</v>
      </c>
      <c r="D2900" s="1"/>
      <c r="E2900" s="1" t="s">
        <v>11785</v>
      </c>
      <c r="F2900" s="1" t="s">
        <v>11786</v>
      </c>
      <c r="G2900" s="1" t="s">
        <v>11787</v>
      </c>
      <c r="H2900" s="1" t="s">
        <v>202</v>
      </c>
    </row>
    <row r="2901" spans="1:8">
      <c r="A2901" s="1" t="s">
        <v>11788</v>
      </c>
      <c r="B2901" s="1" t="s">
        <v>11789</v>
      </c>
      <c r="C2901" s="1" t="s">
        <v>18</v>
      </c>
      <c r="D2901" s="1"/>
      <c r="E2901" s="1" t="s">
        <v>11790</v>
      </c>
      <c r="F2901" s="1" t="s">
        <v>11791</v>
      </c>
      <c r="G2901" s="1" t="s">
        <v>11792</v>
      </c>
      <c r="H2901" s="1" t="s">
        <v>18</v>
      </c>
    </row>
    <row r="2902" spans="1:8">
      <c r="A2902" s="1" t="s">
        <v>11793</v>
      </c>
      <c r="B2902" s="1"/>
      <c r="C2902" s="1" t="s">
        <v>330</v>
      </c>
      <c r="D2902" s="1"/>
      <c r="E2902" s="1" t="s">
        <v>11794</v>
      </c>
      <c r="F2902" s="1" t="s">
        <v>11795</v>
      </c>
      <c r="G2902" s="1" t="s">
        <v>11796</v>
      </c>
      <c r="H2902" s="1" t="s">
        <v>7524</v>
      </c>
    </row>
    <row r="2903" spans="1:8">
      <c r="A2903" s="1" t="s">
        <v>11797</v>
      </c>
      <c r="B2903" s="1" t="s">
        <v>1621</v>
      </c>
      <c r="C2903" s="1" t="s">
        <v>10</v>
      </c>
      <c r="D2903" s="1"/>
      <c r="E2903" s="1" t="s">
        <v>11798</v>
      </c>
      <c r="F2903" s="1" t="s">
        <v>11799</v>
      </c>
      <c r="G2903" s="1" t="s">
        <v>11800</v>
      </c>
      <c r="H2903" s="1" t="s">
        <v>958</v>
      </c>
    </row>
    <row r="2904" spans="1:8">
      <c r="A2904" s="1" t="s">
        <v>6169</v>
      </c>
      <c r="B2904" s="1" t="s">
        <v>8005</v>
      </c>
      <c r="C2904" s="1" t="s">
        <v>10</v>
      </c>
      <c r="D2904" s="1"/>
      <c r="E2904" s="1" t="s">
        <v>11801</v>
      </c>
      <c r="F2904" s="1" t="s">
        <v>11802</v>
      </c>
      <c r="G2904" s="1" t="s">
        <v>11803</v>
      </c>
      <c r="H2904" s="1" t="s">
        <v>5621</v>
      </c>
    </row>
    <row r="2905" spans="1:8">
      <c r="A2905" s="1" t="s">
        <v>11804</v>
      </c>
      <c r="B2905" s="1" t="s">
        <v>379</v>
      </c>
      <c r="C2905" s="1" t="s">
        <v>257</v>
      </c>
      <c r="D2905" s="1"/>
      <c r="E2905" s="1" t="s">
        <v>11805</v>
      </c>
      <c r="F2905" s="1" t="s">
        <v>11806</v>
      </c>
      <c r="G2905" s="1" t="s">
        <v>11807</v>
      </c>
      <c r="H2905" s="1" t="s">
        <v>1371</v>
      </c>
    </row>
    <row r="2906" spans="1:8">
      <c r="A2906" s="1" t="s">
        <v>11808</v>
      </c>
      <c r="B2906" s="1"/>
      <c r="C2906" s="1" t="s">
        <v>10</v>
      </c>
      <c r="D2906" s="1"/>
      <c r="E2906" s="1" t="s">
        <v>11809</v>
      </c>
      <c r="F2906" s="1" t="s">
        <v>11810</v>
      </c>
      <c r="G2906" s="1" t="s">
        <v>11811</v>
      </c>
      <c r="H2906" s="1" t="s">
        <v>5238</v>
      </c>
    </row>
    <row r="2907" spans="1:8">
      <c r="A2907" s="1" t="s">
        <v>11812</v>
      </c>
      <c r="B2907" s="1"/>
      <c r="C2907" s="1" t="s">
        <v>257</v>
      </c>
      <c r="D2907" s="1"/>
      <c r="E2907" s="1" t="s">
        <v>11813</v>
      </c>
      <c r="F2907" s="1" t="s">
        <v>11814</v>
      </c>
      <c r="G2907" s="1" t="s">
        <v>11815</v>
      </c>
      <c r="H2907" s="1" t="s">
        <v>4858</v>
      </c>
    </row>
    <row r="2908" spans="1:8">
      <c r="A2908" s="1" t="s">
        <v>11816</v>
      </c>
      <c r="B2908" s="1"/>
      <c r="C2908" s="1" t="s">
        <v>10</v>
      </c>
      <c r="D2908" s="1"/>
      <c r="E2908" s="1" t="s">
        <v>11817</v>
      </c>
      <c r="F2908" s="1" t="s">
        <v>11818</v>
      </c>
      <c r="G2908" s="1" t="s">
        <v>11819</v>
      </c>
      <c r="H2908" s="1" t="s">
        <v>11820</v>
      </c>
    </row>
    <row r="2909" spans="1:8">
      <c r="A2909" s="1" t="s">
        <v>11821</v>
      </c>
      <c r="B2909" s="1" t="s">
        <v>117</v>
      </c>
      <c r="C2909" s="1" t="s">
        <v>149</v>
      </c>
      <c r="D2909" s="1"/>
      <c r="E2909" s="1" t="s">
        <v>11822</v>
      </c>
      <c r="F2909" s="1" t="s">
        <v>11823</v>
      </c>
      <c r="G2909" s="1" t="s">
        <v>11824</v>
      </c>
      <c r="H2909" s="1"/>
    </row>
    <row r="2910" spans="1:8">
      <c r="A2910" s="1" t="s">
        <v>11825</v>
      </c>
      <c r="B2910" s="1" t="s">
        <v>11826</v>
      </c>
      <c r="C2910" s="1" t="s">
        <v>18</v>
      </c>
      <c r="D2910" s="1"/>
      <c r="E2910" s="1" t="s">
        <v>11827</v>
      </c>
      <c r="F2910" s="1" t="s">
        <v>11828</v>
      </c>
      <c r="G2910" s="1" t="s">
        <v>11829</v>
      </c>
      <c r="H2910" s="1" t="s">
        <v>11577</v>
      </c>
    </row>
    <row r="2911" spans="1:8">
      <c r="A2911" s="1" t="s">
        <v>11830</v>
      </c>
      <c r="B2911" s="1" t="s">
        <v>2297</v>
      </c>
      <c r="C2911" s="1" t="s">
        <v>149</v>
      </c>
      <c r="D2911" s="1"/>
      <c r="E2911" s="1" t="s">
        <v>11831</v>
      </c>
      <c r="F2911" s="1" t="s">
        <v>11832</v>
      </c>
      <c r="G2911" s="1" t="s">
        <v>11833</v>
      </c>
      <c r="H2911" s="1" t="s">
        <v>8100</v>
      </c>
    </row>
    <row r="2912" spans="1:8">
      <c r="A2912" s="1" t="s">
        <v>11834</v>
      </c>
      <c r="B2912" s="1" t="s">
        <v>1377</v>
      </c>
      <c r="C2912" s="1" t="s">
        <v>18</v>
      </c>
      <c r="D2912" s="1"/>
      <c r="E2912" s="1" t="s">
        <v>11835</v>
      </c>
      <c r="F2912" s="1" t="s">
        <v>11836</v>
      </c>
      <c r="G2912" s="1" t="s">
        <v>11837</v>
      </c>
      <c r="H2912" s="1" t="s">
        <v>202</v>
      </c>
    </row>
    <row r="2913" spans="1:8">
      <c r="A2913" s="1" t="s">
        <v>11838</v>
      </c>
      <c r="B2913" s="1"/>
      <c r="C2913" s="1" t="s">
        <v>18</v>
      </c>
      <c r="D2913" s="1"/>
      <c r="E2913" s="1" t="s">
        <v>11839</v>
      </c>
      <c r="F2913" s="1" t="s">
        <v>11840</v>
      </c>
      <c r="G2913" s="1" t="s">
        <v>11841</v>
      </c>
      <c r="H2913" s="1" t="s">
        <v>2209</v>
      </c>
    </row>
    <row r="2914" spans="1:8">
      <c r="A2914" s="1" t="s">
        <v>11842</v>
      </c>
      <c r="B2914" s="1" t="s">
        <v>95</v>
      </c>
      <c r="C2914" s="1" t="s">
        <v>10</v>
      </c>
      <c r="D2914" s="1"/>
      <c r="E2914" s="1" t="s">
        <v>11843</v>
      </c>
      <c r="F2914" s="1" t="s">
        <v>11844</v>
      </c>
      <c r="G2914" s="1" t="s">
        <v>11845</v>
      </c>
      <c r="H2914" s="1" t="s">
        <v>3873</v>
      </c>
    </row>
    <row r="2915" spans="1:8">
      <c r="A2915" s="1" t="s">
        <v>11846</v>
      </c>
      <c r="B2915" s="1" t="s">
        <v>180</v>
      </c>
      <c r="C2915" s="1" t="s">
        <v>18</v>
      </c>
      <c r="D2915" s="1"/>
      <c r="E2915" s="1" t="s">
        <v>11847</v>
      </c>
      <c r="F2915" s="1" t="s">
        <v>11848</v>
      </c>
      <c r="G2915" s="1" t="s">
        <v>11849</v>
      </c>
      <c r="H2915" s="1" t="s">
        <v>11850</v>
      </c>
    </row>
    <row r="2916" spans="1:8">
      <c r="A2916" s="1" t="s">
        <v>11851</v>
      </c>
      <c r="B2916" s="1" t="s">
        <v>11249</v>
      </c>
      <c r="C2916" s="1" t="s">
        <v>10</v>
      </c>
      <c r="D2916" s="1"/>
      <c r="E2916" s="1" t="s">
        <v>11852</v>
      </c>
      <c r="F2916" s="1" t="s">
        <v>11853</v>
      </c>
      <c r="G2916" s="1" t="s">
        <v>11854</v>
      </c>
      <c r="H2916" s="1" t="s">
        <v>1210</v>
      </c>
    </row>
    <row r="2917" spans="1:8">
      <c r="A2917" s="1" t="s">
        <v>11855</v>
      </c>
      <c r="B2917" s="1" t="s">
        <v>439</v>
      </c>
      <c r="C2917" s="1" t="s">
        <v>149</v>
      </c>
      <c r="D2917" s="1"/>
      <c r="E2917" s="1" t="s">
        <v>11856</v>
      </c>
      <c r="F2917" s="1" t="s">
        <v>11857</v>
      </c>
      <c r="G2917" s="1" t="s">
        <v>11858</v>
      </c>
      <c r="H2917" s="1" t="s">
        <v>467</v>
      </c>
    </row>
    <row r="2918" spans="1:8">
      <c r="A2918" s="1" t="s">
        <v>11859</v>
      </c>
      <c r="B2918" s="1"/>
      <c r="C2918" s="1" t="s">
        <v>52</v>
      </c>
      <c r="D2918" s="1"/>
      <c r="E2918" s="1" t="s">
        <v>11860</v>
      </c>
      <c r="F2918" s="1" t="s">
        <v>11861</v>
      </c>
      <c r="G2918" s="1" t="s">
        <v>11862</v>
      </c>
      <c r="H2918" s="1" t="s">
        <v>9538</v>
      </c>
    </row>
    <row r="2919" spans="1:8">
      <c r="A2919" s="1" t="s">
        <v>11863</v>
      </c>
      <c r="B2919" s="1" t="s">
        <v>1122</v>
      </c>
      <c r="C2919" s="1" t="s">
        <v>7743</v>
      </c>
      <c r="D2919" s="1"/>
      <c r="E2919" s="1" t="s">
        <v>11864</v>
      </c>
      <c r="F2919" s="1" t="s">
        <v>11865</v>
      </c>
      <c r="G2919" s="1" t="s">
        <v>11866</v>
      </c>
      <c r="H2919" s="1" t="s">
        <v>7743</v>
      </c>
    </row>
    <row r="2920" spans="1:8">
      <c r="A2920" s="1" t="s">
        <v>11867</v>
      </c>
      <c r="B2920" s="1" t="s">
        <v>194</v>
      </c>
      <c r="C2920" s="1" t="s">
        <v>7743</v>
      </c>
      <c r="D2920" s="1"/>
      <c r="E2920" s="1" t="s">
        <v>11868</v>
      </c>
      <c r="F2920" s="1" t="s">
        <v>11869</v>
      </c>
      <c r="G2920" s="1" t="s">
        <v>11870</v>
      </c>
      <c r="H2920" s="1" t="s">
        <v>7743</v>
      </c>
    </row>
    <row r="2921" spans="1:8">
      <c r="A2921" s="1" t="s">
        <v>11871</v>
      </c>
      <c r="B2921" s="1"/>
      <c r="C2921" s="1" t="s">
        <v>257</v>
      </c>
      <c r="D2921" s="1"/>
      <c r="E2921" s="1" t="s">
        <v>11872</v>
      </c>
      <c r="F2921" s="1" t="s">
        <v>11873</v>
      </c>
      <c r="G2921" s="1" t="s">
        <v>11874</v>
      </c>
      <c r="H2921" s="1"/>
    </row>
    <row r="2922" spans="1:8">
      <c r="A2922" s="1" t="s">
        <v>11875</v>
      </c>
      <c r="B2922" s="1" t="s">
        <v>10325</v>
      </c>
      <c r="C2922" s="1" t="s">
        <v>10</v>
      </c>
      <c r="D2922" s="1"/>
      <c r="E2922" s="1" t="s">
        <v>11876</v>
      </c>
      <c r="F2922" s="1" t="s">
        <v>11877</v>
      </c>
      <c r="G2922" s="1" t="s">
        <v>11878</v>
      </c>
      <c r="H2922" s="1"/>
    </row>
    <row r="2923" spans="1:8">
      <c r="A2923" s="1" t="s">
        <v>11879</v>
      </c>
      <c r="B2923" s="1" t="s">
        <v>534</v>
      </c>
      <c r="C2923" s="1" t="s">
        <v>18</v>
      </c>
      <c r="D2923" s="1"/>
      <c r="E2923" s="1" t="s">
        <v>11880</v>
      </c>
      <c r="F2923" s="1" t="s">
        <v>11881</v>
      </c>
      <c r="G2923" s="1" t="s">
        <v>11882</v>
      </c>
      <c r="H2923" s="1" t="s">
        <v>11883</v>
      </c>
    </row>
    <row r="2924" spans="1:8">
      <c r="A2924" s="1" t="s">
        <v>11884</v>
      </c>
      <c r="B2924" s="1"/>
      <c r="C2924" s="1" t="s">
        <v>257</v>
      </c>
      <c r="D2924" s="1"/>
      <c r="E2924" s="1" t="s">
        <v>11885</v>
      </c>
      <c r="F2924" s="1" t="s">
        <v>11886</v>
      </c>
      <c r="G2924" s="1" t="s">
        <v>11887</v>
      </c>
      <c r="H2924" s="1" t="s">
        <v>4179</v>
      </c>
    </row>
    <row r="2925" spans="1:8">
      <c r="A2925" s="1" t="s">
        <v>11888</v>
      </c>
      <c r="B2925" s="1" t="s">
        <v>132</v>
      </c>
      <c r="C2925" s="1" t="s">
        <v>1586</v>
      </c>
      <c r="D2925" s="1"/>
      <c r="E2925" s="1" t="s">
        <v>11889</v>
      </c>
      <c r="F2925" s="1" t="s">
        <v>11890</v>
      </c>
      <c r="G2925" s="1" t="s">
        <v>11891</v>
      </c>
      <c r="H2925" s="1" t="s">
        <v>11892</v>
      </c>
    </row>
    <row r="2926" spans="1:8">
      <c r="A2926" s="1" t="s">
        <v>11893</v>
      </c>
      <c r="B2926" s="1" t="s">
        <v>105</v>
      </c>
      <c r="C2926" s="1" t="s">
        <v>10</v>
      </c>
      <c r="D2926" s="1"/>
      <c r="E2926" s="1" t="s">
        <v>11894</v>
      </c>
      <c r="F2926" s="1" t="s">
        <v>11895</v>
      </c>
      <c r="G2926" s="1" t="s">
        <v>11896</v>
      </c>
      <c r="H2926" s="1" t="s">
        <v>1017</v>
      </c>
    </row>
    <row r="2927" spans="1:8">
      <c r="A2927" s="1" t="s">
        <v>11897</v>
      </c>
      <c r="B2927" s="1" t="s">
        <v>45</v>
      </c>
      <c r="C2927" s="1" t="s">
        <v>10</v>
      </c>
      <c r="D2927" s="1"/>
      <c r="E2927" s="1" t="s">
        <v>11898</v>
      </c>
      <c r="F2927" s="1" t="s">
        <v>11899</v>
      </c>
      <c r="G2927" s="1" t="s">
        <v>11900</v>
      </c>
      <c r="H2927" s="1" t="s">
        <v>8223</v>
      </c>
    </row>
    <row r="2928" spans="1:8">
      <c r="A2928" s="1" t="s">
        <v>11901</v>
      </c>
      <c r="B2928" s="1"/>
      <c r="C2928" s="1" t="s">
        <v>10</v>
      </c>
      <c r="D2928" s="1"/>
      <c r="E2928" s="1" t="s">
        <v>11902</v>
      </c>
      <c r="F2928" s="1" t="s">
        <v>11903</v>
      </c>
      <c r="G2928" s="1" t="s">
        <v>11904</v>
      </c>
      <c r="H2928" s="1" t="s">
        <v>6874</v>
      </c>
    </row>
    <row r="2929" spans="1:8">
      <c r="A2929" s="1" t="s">
        <v>11905</v>
      </c>
      <c r="B2929" s="1"/>
      <c r="C2929" s="1" t="s">
        <v>10</v>
      </c>
      <c r="D2929" s="1"/>
      <c r="E2929" s="1" t="s">
        <v>11906</v>
      </c>
      <c r="F2929" s="1" t="s">
        <v>11907</v>
      </c>
      <c r="G2929" s="1" t="s">
        <v>11908</v>
      </c>
      <c r="H2929" s="1" t="s">
        <v>2703</v>
      </c>
    </row>
    <row r="2930" spans="1:8">
      <c r="A2930" s="1" t="s">
        <v>11909</v>
      </c>
      <c r="B2930" s="1" t="s">
        <v>45</v>
      </c>
      <c r="C2930" s="1" t="s">
        <v>18</v>
      </c>
      <c r="D2930" s="1"/>
      <c r="E2930" s="1" t="s">
        <v>11910</v>
      </c>
      <c r="F2930" s="1" t="s">
        <v>11911</v>
      </c>
      <c r="G2930" s="1" t="s">
        <v>11912</v>
      </c>
      <c r="H2930" s="1" t="s">
        <v>732</v>
      </c>
    </row>
    <row r="2931" spans="1:8">
      <c r="A2931" s="1" t="s">
        <v>11913</v>
      </c>
      <c r="B2931" s="1" t="s">
        <v>105</v>
      </c>
      <c r="C2931" s="1" t="s">
        <v>18</v>
      </c>
      <c r="D2931" s="1"/>
      <c r="E2931" s="1" t="s">
        <v>11914</v>
      </c>
      <c r="F2931" s="1" t="s">
        <v>11915</v>
      </c>
      <c r="G2931" s="1" t="s">
        <v>11916</v>
      </c>
      <c r="H2931" s="1" t="s">
        <v>4929</v>
      </c>
    </row>
    <row r="2932" spans="1:8">
      <c r="A2932" s="1" t="s">
        <v>11917</v>
      </c>
      <c r="B2932" s="1" t="s">
        <v>1621</v>
      </c>
      <c r="C2932" s="1" t="s">
        <v>18</v>
      </c>
      <c r="D2932" s="1"/>
      <c r="E2932" s="1" t="s">
        <v>11918</v>
      </c>
      <c r="F2932" s="1" t="s">
        <v>11919</v>
      </c>
      <c r="G2932" s="1" t="s">
        <v>11920</v>
      </c>
      <c r="H2932" s="1" t="s">
        <v>538</v>
      </c>
    </row>
    <row r="2933" spans="1:8">
      <c r="A2933" s="1" t="s">
        <v>11921</v>
      </c>
      <c r="B2933" s="1" t="s">
        <v>45</v>
      </c>
      <c r="C2933" s="1" t="s">
        <v>330</v>
      </c>
      <c r="D2933" s="1"/>
      <c r="E2933" s="1" t="s">
        <v>11922</v>
      </c>
      <c r="F2933" s="1" t="s">
        <v>11923</v>
      </c>
      <c r="G2933" s="1"/>
      <c r="H2933" s="1"/>
    </row>
    <row r="2934" spans="1:8">
      <c r="A2934" s="1" t="s">
        <v>11924</v>
      </c>
      <c r="B2934" s="1" t="s">
        <v>138</v>
      </c>
      <c r="C2934" s="1" t="s">
        <v>10</v>
      </c>
      <c r="D2934" s="1"/>
      <c r="E2934" s="1" t="s">
        <v>11925</v>
      </c>
      <c r="F2934" s="1" t="s">
        <v>11926</v>
      </c>
      <c r="G2934" s="1" t="s">
        <v>11927</v>
      </c>
      <c r="H2934" s="1" t="s">
        <v>305</v>
      </c>
    </row>
    <row r="2935" spans="1:8">
      <c r="A2935" s="1" t="s">
        <v>11928</v>
      </c>
      <c r="B2935" s="1" t="s">
        <v>767</v>
      </c>
      <c r="C2935" s="1" t="s">
        <v>18</v>
      </c>
      <c r="D2935" s="1"/>
      <c r="E2935" s="1" t="s">
        <v>11929</v>
      </c>
      <c r="F2935" s="1" t="s">
        <v>11930</v>
      </c>
      <c r="G2935" s="1"/>
      <c r="H2935" s="1"/>
    </row>
    <row r="2936" spans="1:8">
      <c r="A2936" s="1" t="s">
        <v>11931</v>
      </c>
      <c r="B2936" s="1" t="s">
        <v>180</v>
      </c>
      <c r="C2936" s="1" t="s">
        <v>10</v>
      </c>
      <c r="D2936" s="1"/>
      <c r="E2936" s="1" t="s">
        <v>11932</v>
      </c>
      <c r="F2936" s="1" t="s">
        <v>11933</v>
      </c>
      <c r="G2936" s="1" t="s">
        <v>11934</v>
      </c>
      <c r="H2936" s="1" t="s">
        <v>305</v>
      </c>
    </row>
    <row r="2937" spans="1:8">
      <c r="A2937" s="1" t="s">
        <v>11935</v>
      </c>
      <c r="B2937" s="1" t="s">
        <v>5541</v>
      </c>
      <c r="C2937" s="1" t="s">
        <v>10</v>
      </c>
      <c r="D2937" s="1"/>
      <c r="E2937" s="1" t="s">
        <v>11936</v>
      </c>
      <c r="F2937" s="1" t="s">
        <v>11937</v>
      </c>
      <c r="G2937" s="1" t="s">
        <v>11938</v>
      </c>
      <c r="H2937" s="1" t="s">
        <v>305</v>
      </c>
    </row>
    <row r="2938" spans="1:8">
      <c r="A2938" s="1" t="s">
        <v>11939</v>
      </c>
      <c r="B2938" s="1"/>
      <c r="C2938" s="1" t="s">
        <v>149</v>
      </c>
      <c r="D2938" s="1"/>
      <c r="E2938" s="1" t="s">
        <v>11940</v>
      </c>
      <c r="F2938" s="1" t="s">
        <v>11941</v>
      </c>
      <c r="G2938" s="1" t="s">
        <v>11942</v>
      </c>
      <c r="H2938" s="1" t="s">
        <v>4482</v>
      </c>
    </row>
    <row r="2939" spans="1:8">
      <c r="A2939" s="1" t="s">
        <v>4784</v>
      </c>
      <c r="B2939" s="1" t="s">
        <v>3731</v>
      </c>
      <c r="C2939" s="1" t="s">
        <v>18</v>
      </c>
      <c r="D2939" s="1"/>
      <c r="E2939" s="1" t="s">
        <v>11943</v>
      </c>
      <c r="F2939" s="1" t="s">
        <v>11944</v>
      </c>
      <c r="G2939" s="1" t="s">
        <v>11945</v>
      </c>
      <c r="H2939" s="1" t="s">
        <v>1332</v>
      </c>
    </row>
    <row r="2940" spans="1:8">
      <c r="A2940" s="1" t="s">
        <v>11946</v>
      </c>
      <c r="B2940" s="1" t="s">
        <v>11471</v>
      </c>
      <c r="C2940" s="1" t="s">
        <v>18</v>
      </c>
      <c r="D2940" s="1"/>
      <c r="E2940" s="1" t="s">
        <v>11947</v>
      </c>
      <c r="F2940" s="1" t="s">
        <v>11948</v>
      </c>
      <c r="G2940" s="1" t="s">
        <v>11949</v>
      </c>
      <c r="H2940" s="1" t="s">
        <v>11950</v>
      </c>
    </row>
    <row r="2941" spans="1:8">
      <c r="A2941" s="1" t="s">
        <v>11951</v>
      </c>
      <c r="B2941" s="1" t="s">
        <v>127</v>
      </c>
      <c r="C2941" s="1" t="s">
        <v>10</v>
      </c>
      <c r="D2941" s="1"/>
      <c r="E2941" s="1" t="s">
        <v>11952</v>
      </c>
      <c r="F2941" s="1" t="s">
        <v>11953</v>
      </c>
      <c r="G2941" s="1" t="s">
        <v>11954</v>
      </c>
      <c r="H2941" s="1" t="s">
        <v>305</v>
      </c>
    </row>
    <row r="2942" spans="1:8">
      <c r="A2942" s="1" t="s">
        <v>11955</v>
      </c>
      <c r="B2942" s="1" t="s">
        <v>1731</v>
      </c>
      <c r="C2942" s="1" t="s">
        <v>18</v>
      </c>
      <c r="D2942" s="1"/>
      <c r="E2942" s="1" t="s">
        <v>11956</v>
      </c>
      <c r="F2942" s="1" t="s">
        <v>11957</v>
      </c>
      <c r="G2942" s="1" t="s">
        <v>11958</v>
      </c>
      <c r="H2942" s="1" t="s">
        <v>11959</v>
      </c>
    </row>
    <row r="2943" spans="1:8">
      <c r="A2943" s="1" t="s">
        <v>11960</v>
      </c>
      <c r="B2943" s="1" t="s">
        <v>4098</v>
      </c>
      <c r="C2943" s="1" t="s">
        <v>330</v>
      </c>
      <c r="D2943" s="1"/>
      <c r="E2943" s="1" t="s">
        <v>11961</v>
      </c>
      <c r="F2943" s="1" t="s">
        <v>11962</v>
      </c>
      <c r="G2943" s="1" t="s">
        <v>11963</v>
      </c>
      <c r="H2943" s="1" t="s">
        <v>3756</v>
      </c>
    </row>
    <row r="2944" spans="1:8">
      <c r="A2944" s="1" t="s">
        <v>11964</v>
      </c>
      <c r="B2944" s="1"/>
      <c r="C2944" s="1" t="s">
        <v>18</v>
      </c>
      <c r="D2944" s="1"/>
      <c r="E2944" s="1" t="s">
        <v>11965</v>
      </c>
      <c r="F2944" s="1" t="s">
        <v>11966</v>
      </c>
      <c r="G2944" s="1" t="s">
        <v>11967</v>
      </c>
      <c r="H2944" s="1" t="s">
        <v>590</v>
      </c>
    </row>
    <row r="2945" spans="1:8">
      <c r="A2945" s="1" t="s">
        <v>11968</v>
      </c>
      <c r="B2945" s="1" t="s">
        <v>180</v>
      </c>
      <c r="C2945" s="1" t="s">
        <v>18</v>
      </c>
      <c r="D2945" s="1"/>
      <c r="E2945" s="1" t="s">
        <v>11969</v>
      </c>
      <c r="F2945" s="1" t="s">
        <v>11970</v>
      </c>
      <c r="G2945" s="1" t="s">
        <v>11971</v>
      </c>
      <c r="H2945" s="1" t="s">
        <v>620</v>
      </c>
    </row>
    <row r="2946" spans="1:8">
      <c r="A2946" s="1" t="s">
        <v>11972</v>
      </c>
      <c r="B2946" s="1" t="s">
        <v>117</v>
      </c>
      <c r="C2946" s="1" t="s">
        <v>330</v>
      </c>
      <c r="D2946" s="1"/>
      <c r="E2946" s="1" t="s">
        <v>11973</v>
      </c>
      <c r="F2946" s="1" t="s">
        <v>11974</v>
      </c>
      <c r="G2946" s="1" t="s">
        <v>11975</v>
      </c>
      <c r="H2946" s="1" t="s">
        <v>330</v>
      </c>
    </row>
    <row r="2947" spans="1:8">
      <c r="A2947" s="1" t="s">
        <v>11976</v>
      </c>
      <c r="B2947" s="1" t="s">
        <v>11977</v>
      </c>
      <c r="C2947" s="1" t="s">
        <v>10</v>
      </c>
      <c r="D2947" s="1"/>
      <c r="E2947" s="1" t="s">
        <v>11978</v>
      </c>
      <c r="F2947" s="1" t="s">
        <v>11979</v>
      </c>
      <c r="G2947" s="1" t="s">
        <v>11980</v>
      </c>
      <c r="H2947" s="1" t="s">
        <v>3694</v>
      </c>
    </row>
    <row r="2948" spans="1:8">
      <c r="A2948" s="1" t="s">
        <v>11981</v>
      </c>
      <c r="B2948" s="1" t="s">
        <v>7296</v>
      </c>
      <c r="C2948" s="1" t="s">
        <v>18</v>
      </c>
      <c r="D2948" s="1"/>
      <c r="E2948" s="1" t="s">
        <v>11982</v>
      </c>
      <c r="F2948" s="1" t="s">
        <v>11983</v>
      </c>
      <c r="G2948" s="1" t="s">
        <v>11984</v>
      </c>
      <c r="H2948" s="1" t="s">
        <v>11985</v>
      </c>
    </row>
    <row r="2949" spans="1:8">
      <c r="A2949" s="1" t="s">
        <v>11986</v>
      </c>
      <c r="B2949" s="1" t="s">
        <v>45</v>
      </c>
      <c r="C2949" s="1" t="s">
        <v>330</v>
      </c>
      <c r="D2949" s="1"/>
      <c r="E2949" s="1" t="s">
        <v>11987</v>
      </c>
      <c r="F2949" s="1" t="s">
        <v>11988</v>
      </c>
      <c r="G2949" s="1" t="s">
        <v>11989</v>
      </c>
      <c r="H2949" s="1" t="s">
        <v>1658</v>
      </c>
    </row>
    <row r="2950" spans="1:8">
      <c r="A2950" s="1" t="s">
        <v>11990</v>
      </c>
      <c r="B2950" s="1" t="s">
        <v>45</v>
      </c>
      <c r="C2950" s="1" t="s">
        <v>18</v>
      </c>
      <c r="D2950" s="1"/>
      <c r="E2950" s="1" t="s">
        <v>11991</v>
      </c>
      <c r="F2950" s="1" t="s">
        <v>11992</v>
      </c>
      <c r="G2950" s="1" t="s">
        <v>11993</v>
      </c>
      <c r="H2950" s="1" t="s">
        <v>5220</v>
      </c>
    </row>
    <row r="2951" spans="1:8">
      <c r="A2951" s="1" t="s">
        <v>11994</v>
      </c>
      <c r="B2951" s="1" t="s">
        <v>4009</v>
      </c>
      <c r="C2951" s="1" t="s">
        <v>149</v>
      </c>
      <c r="D2951" s="1"/>
      <c r="E2951" s="1" t="s">
        <v>11995</v>
      </c>
      <c r="F2951" s="1" t="s">
        <v>11996</v>
      </c>
      <c r="G2951" s="1" t="s">
        <v>11997</v>
      </c>
      <c r="H2951" s="1" t="s">
        <v>467</v>
      </c>
    </row>
    <row r="2952" spans="1:8">
      <c r="A2952" s="1" t="s">
        <v>11998</v>
      </c>
      <c r="B2952" s="1"/>
      <c r="C2952" s="1" t="s">
        <v>1220</v>
      </c>
      <c r="D2952" s="1"/>
      <c r="E2952" s="1" t="s">
        <v>11999</v>
      </c>
      <c r="F2952" s="1" t="s">
        <v>12000</v>
      </c>
      <c r="G2952" s="1" t="s">
        <v>12001</v>
      </c>
      <c r="H2952" s="1" t="s">
        <v>1472</v>
      </c>
    </row>
    <row r="2953" spans="1:8">
      <c r="A2953" s="1" t="s">
        <v>12002</v>
      </c>
      <c r="B2953" s="1"/>
      <c r="C2953" s="1" t="s">
        <v>252</v>
      </c>
      <c r="D2953" s="1"/>
      <c r="E2953" s="1" t="s">
        <v>12003</v>
      </c>
      <c r="F2953" s="1" t="s">
        <v>12004</v>
      </c>
      <c r="G2953" s="1" t="s">
        <v>12005</v>
      </c>
      <c r="H2953" s="1" t="s">
        <v>12006</v>
      </c>
    </row>
    <row r="2954" spans="1:8">
      <c r="A2954" s="1" t="s">
        <v>12007</v>
      </c>
      <c r="B2954" s="1" t="s">
        <v>58</v>
      </c>
      <c r="C2954" s="1" t="s">
        <v>18</v>
      </c>
      <c r="D2954" s="1"/>
      <c r="E2954" s="1" t="s">
        <v>12008</v>
      </c>
      <c r="F2954" s="1" t="s">
        <v>12009</v>
      </c>
      <c r="G2954" s="1" t="s">
        <v>12010</v>
      </c>
      <c r="H2954" s="1" t="s">
        <v>12011</v>
      </c>
    </row>
    <row r="2955" spans="1:8">
      <c r="A2955" s="1" t="s">
        <v>12012</v>
      </c>
      <c r="B2955" s="1" t="s">
        <v>12013</v>
      </c>
      <c r="C2955" s="1" t="s">
        <v>10</v>
      </c>
      <c r="D2955" s="1"/>
      <c r="E2955" s="1" t="s">
        <v>12014</v>
      </c>
      <c r="F2955" s="1" t="s">
        <v>12015</v>
      </c>
      <c r="G2955" s="1" t="s">
        <v>12016</v>
      </c>
      <c r="H2955" s="1" t="s">
        <v>15</v>
      </c>
    </row>
    <row r="2956" spans="1:8">
      <c r="A2956" s="1" t="s">
        <v>12017</v>
      </c>
      <c r="B2956" s="1" t="s">
        <v>12018</v>
      </c>
      <c r="C2956" s="1" t="s">
        <v>18</v>
      </c>
      <c r="D2956" s="1"/>
      <c r="E2956" s="1" t="s">
        <v>12019</v>
      </c>
      <c r="F2956" s="1" t="s">
        <v>12020</v>
      </c>
      <c r="G2956" s="1" t="s">
        <v>12021</v>
      </c>
      <c r="H2956" s="1" t="s">
        <v>12022</v>
      </c>
    </row>
    <row r="2957" spans="1:8">
      <c r="A2957" s="1" t="s">
        <v>12023</v>
      </c>
      <c r="B2957" s="1" t="s">
        <v>143</v>
      </c>
      <c r="C2957" s="1" t="s">
        <v>10</v>
      </c>
      <c r="D2957" s="1"/>
      <c r="E2957" s="1" t="s">
        <v>12024</v>
      </c>
      <c r="F2957" s="1" t="s">
        <v>12025</v>
      </c>
      <c r="G2957" s="1" t="s">
        <v>12026</v>
      </c>
      <c r="H2957" s="1" t="s">
        <v>279</v>
      </c>
    </row>
    <row r="2958" spans="1:8">
      <c r="A2958" s="1" t="s">
        <v>12027</v>
      </c>
      <c r="B2958" s="1" t="s">
        <v>519</v>
      </c>
      <c r="C2958" s="1" t="s">
        <v>10</v>
      </c>
      <c r="D2958" s="1"/>
      <c r="E2958" s="1" t="s">
        <v>12028</v>
      </c>
      <c r="F2958" s="1" t="s">
        <v>12029</v>
      </c>
      <c r="G2958" s="1" t="s">
        <v>12016</v>
      </c>
      <c r="H2958" s="1" t="s">
        <v>501</v>
      </c>
    </row>
    <row r="2959" spans="1:8">
      <c r="A2959" s="1" t="s">
        <v>12030</v>
      </c>
      <c r="B2959" s="1" t="s">
        <v>558</v>
      </c>
      <c r="C2959" s="1" t="s">
        <v>18</v>
      </c>
      <c r="D2959" s="1"/>
      <c r="E2959" s="1" t="s">
        <v>12031</v>
      </c>
      <c r="F2959" s="1" t="s">
        <v>12032</v>
      </c>
      <c r="G2959" s="1" t="s">
        <v>12033</v>
      </c>
      <c r="H2959" s="1" t="s">
        <v>857</v>
      </c>
    </row>
    <row r="2960" spans="1:8">
      <c r="A2960" s="1" t="s">
        <v>12034</v>
      </c>
      <c r="B2960" s="1" t="s">
        <v>9</v>
      </c>
      <c r="C2960" s="1" t="s">
        <v>18</v>
      </c>
      <c r="D2960" s="1"/>
      <c r="E2960" s="1" t="s">
        <v>12035</v>
      </c>
      <c r="F2960" s="1" t="s">
        <v>12036</v>
      </c>
      <c r="G2960" s="1" t="s">
        <v>12037</v>
      </c>
      <c r="H2960" s="1" t="s">
        <v>528</v>
      </c>
    </row>
    <row r="2961" spans="1:8" ht="30">
      <c r="A2961" s="1" t="s">
        <v>6349</v>
      </c>
      <c r="B2961" s="1" t="s">
        <v>12038</v>
      </c>
      <c r="C2961" s="1"/>
      <c r="D2961" s="1"/>
      <c r="E2961" s="1" t="s">
        <v>12039</v>
      </c>
      <c r="F2961" s="1" t="s">
        <v>12040</v>
      </c>
      <c r="G2961" s="2" t="s">
        <v>12041</v>
      </c>
      <c r="H2961" s="1" t="s">
        <v>8979</v>
      </c>
    </row>
    <row r="2962" spans="1:8">
      <c r="A2962" s="1" t="s">
        <v>12042</v>
      </c>
      <c r="B2962" s="1" t="s">
        <v>12043</v>
      </c>
      <c r="C2962" s="1" t="s">
        <v>10</v>
      </c>
      <c r="D2962" s="1"/>
      <c r="E2962" s="1" t="s">
        <v>12044</v>
      </c>
      <c r="F2962" s="1" t="s">
        <v>12045</v>
      </c>
      <c r="G2962" s="1" t="s">
        <v>12046</v>
      </c>
      <c r="H2962" s="1" t="s">
        <v>10</v>
      </c>
    </row>
    <row r="2963" spans="1:8">
      <c r="A2963" s="1" t="s">
        <v>12047</v>
      </c>
      <c r="B2963" s="1" t="s">
        <v>11327</v>
      </c>
      <c r="C2963" s="1" t="s">
        <v>330</v>
      </c>
      <c r="D2963" s="1"/>
      <c r="E2963" s="1" t="s">
        <v>12048</v>
      </c>
      <c r="F2963" s="1" t="s">
        <v>12049</v>
      </c>
      <c r="G2963" s="1" t="s">
        <v>12050</v>
      </c>
      <c r="H2963" s="1" t="s">
        <v>36</v>
      </c>
    </row>
    <row r="2964" spans="1:8">
      <c r="A2964" s="1" t="s">
        <v>12051</v>
      </c>
      <c r="B2964" s="1"/>
      <c r="C2964" s="1" t="s">
        <v>511</v>
      </c>
      <c r="D2964" s="1"/>
      <c r="E2964" s="1" t="s">
        <v>12052</v>
      </c>
      <c r="F2964" s="1" t="s">
        <v>12053</v>
      </c>
      <c r="G2964" s="1" t="s">
        <v>12054</v>
      </c>
      <c r="H2964" s="1" t="s">
        <v>5549</v>
      </c>
    </row>
    <row r="2965" spans="1:8">
      <c r="A2965" s="1" t="s">
        <v>12055</v>
      </c>
      <c r="B2965" s="1"/>
      <c r="C2965" s="1" t="s">
        <v>330</v>
      </c>
      <c r="D2965" s="1"/>
      <c r="E2965" s="1" t="s">
        <v>12056</v>
      </c>
      <c r="F2965" s="1" t="s">
        <v>12057</v>
      </c>
      <c r="G2965" s="1" t="s">
        <v>12058</v>
      </c>
      <c r="H2965" s="1" t="s">
        <v>330</v>
      </c>
    </row>
    <row r="2966" spans="1:8">
      <c r="A2966" s="1" t="s">
        <v>12059</v>
      </c>
      <c r="B2966" s="1" t="s">
        <v>1673</v>
      </c>
      <c r="C2966" s="1" t="s">
        <v>330</v>
      </c>
      <c r="D2966" s="1"/>
      <c r="E2966" s="1" t="s">
        <v>12060</v>
      </c>
      <c r="F2966" s="1" t="s">
        <v>12061</v>
      </c>
      <c r="G2966" s="1" t="s">
        <v>12058</v>
      </c>
      <c r="H2966" s="1" t="s">
        <v>330</v>
      </c>
    </row>
    <row r="2967" spans="1:8">
      <c r="A2967" s="1" t="s">
        <v>12062</v>
      </c>
      <c r="B2967" s="1" t="s">
        <v>6152</v>
      </c>
      <c r="C2967" s="1" t="s">
        <v>257</v>
      </c>
      <c r="D2967" s="1"/>
      <c r="E2967" s="1" t="s">
        <v>12063</v>
      </c>
      <c r="F2967" s="1" t="s">
        <v>12064</v>
      </c>
      <c r="G2967" s="1" t="s">
        <v>12065</v>
      </c>
      <c r="H2967" s="1" t="s">
        <v>2010</v>
      </c>
    </row>
    <row r="2968" spans="1:8">
      <c r="A2968" s="1" t="s">
        <v>12066</v>
      </c>
      <c r="B2968" s="1" t="s">
        <v>1979</v>
      </c>
      <c r="C2968" s="1" t="s">
        <v>18</v>
      </c>
      <c r="D2968" s="1"/>
      <c r="E2968" s="1" t="s">
        <v>12067</v>
      </c>
      <c r="F2968" s="1" t="s">
        <v>12068</v>
      </c>
      <c r="G2968" s="1" t="s">
        <v>12069</v>
      </c>
      <c r="H2968" s="1" t="s">
        <v>590</v>
      </c>
    </row>
    <row r="2969" spans="1:8">
      <c r="A2969" s="1" t="s">
        <v>12070</v>
      </c>
      <c r="B2969" s="1" t="s">
        <v>204</v>
      </c>
      <c r="C2969" s="1" t="s">
        <v>18</v>
      </c>
      <c r="D2969" s="1"/>
      <c r="E2969" s="1" t="s">
        <v>12071</v>
      </c>
      <c r="F2969" s="1" t="s">
        <v>12072</v>
      </c>
      <c r="G2969" s="1" t="s">
        <v>12073</v>
      </c>
      <c r="H2969" s="1" t="s">
        <v>629</v>
      </c>
    </row>
    <row r="2970" spans="1:8">
      <c r="A2970" s="1" t="s">
        <v>12074</v>
      </c>
      <c r="B2970" s="1" t="s">
        <v>78</v>
      </c>
      <c r="C2970" s="1" t="s">
        <v>18</v>
      </c>
      <c r="D2970" s="1"/>
      <c r="E2970" s="1" t="s">
        <v>12075</v>
      </c>
      <c r="F2970" s="1" t="s">
        <v>12076</v>
      </c>
      <c r="G2970" s="1" t="s">
        <v>12077</v>
      </c>
      <c r="H2970" s="1" t="s">
        <v>12078</v>
      </c>
    </row>
    <row r="2971" spans="1:8">
      <c r="A2971" s="1" t="s">
        <v>12079</v>
      </c>
      <c r="B2971" s="1"/>
      <c r="C2971" s="1" t="s">
        <v>511</v>
      </c>
      <c r="D2971" s="1"/>
      <c r="E2971" s="1" t="s">
        <v>12080</v>
      </c>
      <c r="F2971" s="1" t="s">
        <v>12081</v>
      </c>
      <c r="G2971" s="1" t="s">
        <v>12082</v>
      </c>
      <c r="H2971" s="1" t="s">
        <v>910</v>
      </c>
    </row>
    <row r="2972" spans="1:8">
      <c r="A2972" s="1" t="s">
        <v>12083</v>
      </c>
      <c r="B2972" s="1"/>
      <c r="C2972" s="1" t="s">
        <v>149</v>
      </c>
      <c r="D2972" s="1"/>
      <c r="E2972" s="1" t="s">
        <v>12084</v>
      </c>
      <c r="F2972" s="1" t="s">
        <v>12085</v>
      </c>
      <c r="G2972" s="1" t="s">
        <v>12086</v>
      </c>
      <c r="H2972" s="1" t="s">
        <v>12087</v>
      </c>
    </row>
    <row r="2973" spans="1:8">
      <c r="A2973" s="1" t="s">
        <v>12088</v>
      </c>
      <c r="B2973" s="1" t="s">
        <v>71</v>
      </c>
      <c r="C2973" s="1" t="s">
        <v>18</v>
      </c>
      <c r="D2973" s="1"/>
      <c r="E2973" s="1" t="s">
        <v>12089</v>
      </c>
      <c r="F2973" s="1" t="s">
        <v>12090</v>
      </c>
      <c r="G2973" s="1" t="s">
        <v>12091</v>
      </c>
      <c r="H2973" s="1" t="s">
        <v>7592</v>
      </c>
    </row>
    <row r="2974" spans="1:8">
      <c r="A2974" s="1" t="s">
        <v>12092</v>
      </c>
      <c r="B2974" s="1" t="s">
        <v>1673</v>
      </c>
      <c r="C2974" s="1" t="s">
        <v>10</v>
      </c>
      <c r="D2974" s="1"/>
      <c r="E2974" s="1" t="s">
        <v>12093</v>
      </c>
      <c r="F2974" s="1" t="s">
        <v>12094</v>
      </c>
      <c r="G2974" s="1" t="s">
        <v>12095</v>
      </c>
      <c r="H2974" s="1" t="s">
        <v>173</v>
      </c>
    </row>
    <row r="2975" spans="1:8" ht="60">
      <c r="A2975" s="1" t="s">
        <v>12096</v>
      </c>
      <c r="B2975" s="1"/>
      <c r="C2975" s="1" t="s">
        <v>10</v>
      </c>
      <c r="D2975" s="1"/>
      <c r="E2975" s="1" t="s">
        <v>12097</v>
      </c>
      <c r="F2975" s="1" t="s">
        <v>12098</v>
      </c>
      <c r="G2975" s="2" t="s">
        <v>12099</v>
      </c>
      <c r="H2975" s="1" t="s">
        <v>153</v>
      </c>
    </row>
    <row r="2976" spans="1:8">
      <c r="A2976" s="1" t="s">
        <v>12100</v>
      </c>
      <c r="B2976" s="1" t="s">
        <v>568</v>
      </c>
      <c r="C2976" s="1" t="s">
        <v>262</v>
      </c>
      <c r="D2976" s="1"/>
      <c r="E2976" s="1" t="s">
        <v>12101</v>
      </c>
      <c r="F2976" s="1" t="s">
        <v>12102</v>
      </c>
      <c r="G2976" s="1" t="s">
        <v>12103</v>
      </c>
      <c r="H2976" s="1" t="s">
        <v>265</v>
      </c>
    </row>
    <row r="2977" spans="1:8">
      <c r="A2977" s="1" t="s">
        <v>12104</v>
      </c>
      <c r="B2977" s="1" t="s">
        <v>10009</v>
      </c>
      <c r="C2977" s="1" t="s">
        <v>10</v>
      </c>
      <c r="D2977" s="1"/>
      <c r="E2977" s="1" t="s">
        <v>12105</v>
      </c>
      <c r="F2977" s="1" t="s">
        <v>12106</v>
      </c>
      <c r="G2977" s="1" t="s">
        <v>12107</v>
      </c>
      <c r="H2977" s="1" t="s">
        <v>12108</v>
      </c>
    </row>
    <row r="2978" spans="1:8">
      <c r="A2978" s="1" t="s">
        <v>12109</v>
      </c>
      <c r="B2978" s="1" t="s">
        <v>12110</v>
      </c>
      <c r="C2978" s="1" t="s">
        <v>18</v>
      </c>
      <c r="D2978" s="1"/>
      <c r="E2978" s="1" t="s">
        <v>12111</v>
      </c>
      <c r="F2978" s="1" t="s">
        <v>12112</v>
      </c>
      <c r="G2978" s="1" t="s">
        <v>12113</v>
      </c>
      <c r="H2978" s="1" t="s">
        <v>12114</v>
      </c>
    </row>
    <row r="2979" spans="1:8">
      <c r="A2979" s="1" t="s">
        <v>12115</v>
      </c>
      <c r="B2979" s="1" t="s">
        <v>245</v>
      </c>
      <c r="C2979" s="1" t="s">
        <v>233</v>
      </c>
      <c r="D2979" s="1"/>
      <c r="E2979" s="1" t="s">
        <v>12116</v>
      </c>
      <c r="F2979" s="1" t="s">
        <v>12117</v>
      </c>
      <c r="G2979" s="1" t="s">
        <v>12118</v>
      </c>
      <c r="H2979" s="1" t="s">
        <v>12119</v>
      </c>
    </row>
    <row r="2980" spans="1:8">
      <c r="A2980" s="1" t="s">
        <v>12120</v>
      </c>
      <c r="B2980" s="1" t="s">
        <v>439</v>
      </c>
      <c r="C2980" s="1" t="s">
        <v>10</v>
      </c>
      <c r="D2980" s="1"/>
      <c r="E2980" s="1" t="s">
        <v>12121</v>
      </c>
      <c r="F2980" s="1" t="s">
        <v>12122</v>
      </c>
      <c r="G2980" s="1" t="s">
        <v>12123</v>
      </c>
      <c r="H2980" s="1" t="s">
        <v>305</v>
      </c>
    </row>
    <row r="2981" spans="1:8">
      <c r="A2981" s="1" t="s">
        <v>12124</v>
      </c>
      <c r="B2981" s="1" t="s">
        <v>4921</v>
      </c>
      <c r="C2981" s="1" t="s">
        <v>330</v>
      </c>
      <c r="D2981" s="1"/>
      <c r="E2981" s="1" t="s">
        <v>12125</v>
      </c>
      <c r="F2981" s="1" t="s">
        <v>12126</v>
      </c>
      <c r="G2981" s="1" t="s">
        <v>12127</v>
      </c>
      <c r="H2981" s="1" t="s">
        <v>330</v>
      </c>
    </row>
    <row r="2982" spans="1:8">
      <c r="A2982" s="1" t="s">
        <v>12128</v>
      </c>
      <c r="B2982" s="1"/>
      <c r="C2982" s="1" t="s">
        <v>10</v>
      </c>
      <c r="D2982" s="1"/>
      <c r="E2982" s="1" t="s">
        <v>12129</v>
      </c>
      <c r="F2982" s="1" t="s">
        <v>12130</v>
      </c>
      <c r="G2982" s="1" t="s">
        <v>12131</v>
      </c>
      <c r="H2982" s="1" t="s">
        <v>3596</v>
      </c>
    </row>
    <row r="2983" spans="1:8">
      <c r="A2983" s="1" t="s">
        <v>12132</v>
      </c>
      <c r="B2983" s="1" t="s">
        <v>12133</v>
      </c>
      <c r="C2983" s="1" t="s">
        <v>10</v>
      </c>
      <c r="D2983" s="1"/>
      <c r="E2983" s="1" t="s">
        <v>12134</v>
      </c>
      <c r="F2983" s="1" t="s">
        <v>12135</v>
      </c>
      <c r="G2983" s="1" t="s">
        <v>12136</v>
      </c>
      <c r="H2983" s="1" t="s">
        <v>12137</v>
      </c>
    </row>
    <row r="2984" spans="1:8">
      <c r="A2984" s="1" t="s">
        <v>12138</v>
      </c>
      <c r="B2984" s="1" t="s">
        <v>9</v>
      </c>
      <c r="C2984" s="1" t="s">
        <v>18</v>
      </c>
      <c r="D2984" s="1"/>
      <c r="E2984" s="1" t="s">
        <v>12139</v>
      </c>
      <c r="F2984" s="1" t="s">
        <v>12140</v>
      </c>
      <c r="G2984" s="1" t="s">
        <v>12141</v>
      </c>
      <c r="H2984" s="1" t="s">
        <v>11985</v>
      </c>
    </row>
    <row r="2985" spans="1:8">
      <c r="A2985" s="1" t="s">
        <v>12142</v>
      </c>
      <c r="B2985" s="1" t="s">
        <v>1093</v>
      </c>
      <c r="C2985" s="1" t="s">
        <v>18</v>
      </c>
      <c r="D2985" s="1"/>
      <c r="E2985" s="1" t="s">
        <v>12143</v>
      </c>
      <c r="F2985" s="1" t="s">
        <v>12144</v>
      </c>
      <c r="G2985" s="1" t="s">
        <v>12145</v>
      </c>
      <c r="H2985" s="1" t="s">
        <v>12146</v>
      </c>
    </row>
    <row r="2986" spans="1:8">
      <c r="A2986" s="1" t="s">
        <v>12147</v>
      </c>
      <c r="B2986" s="1" t="s">
        <v>58</v>
      </c>
      <c r="C2986" s="1" t="s">
        <v>330</v>
      </c>
      <c r="D2986" s="1"/>
      <c r="E2986" s="1" t="s">
        <v>12148</v>
      </c>
      <c r="F2986" s="1" t="s">
        <v>12149</v>
      </c>
      <c r="G2986" s="1" t="s">
        <v>12150</v>
      </c>
      <c r="H2986" s="1" t="s">
        <v>330</v>
      </c>
    </row>
    <row r="2987" spans="1:8">
      <c r="A2987" s="1" t="s">
        <v>12151</v>
      </c>
      <c r="B2987" s="1" t="s">
        <v>132</v>
      </c>
      <c r="C2987" s="1" t="s">
        <v>18</v>
      </c>
      <c r="D2987" s="1"/>
      <c r="E2987" s="1" t="s">
        <v>12152</v>
      </c>
      <c r="F2987" s="1" t="s">
        <v>12153</v>
      </c>
      <c r="G2987" s="1" t="s">
        <v>12154</v>
      </c>
      <c r="H2987" s="1" t="s">
        <v>629</v>
      </c>
    </row>
    <row r="2988" spans="1:8">
      <c r="A2988" s="1" t="s">
        <v>12155</v>
      </c>
      <c r="B2988" s="1" t="s">
        <v>284</v>
      </c>
      <c r="C2988" s="1" t="s">
        <v>18</v>
      </c>
      <c r="D2988" s="1"/>
      <c r="E2988" s="1" t="s">
        <v>12156</v>
      </c>
      <c r="F2988" s="1" t="s">
        <v>12157</v>
      </c>
      <c r="G2988" s="1" t="s">
        <v>12158</v>
      </c>
      <c r="H2988" s="1" t="s">
        <v>173</v>
      </c>
    </row>
    <row r="2989" spans="1:8">
      <c r="A2989" s="1" t="s">
        <v>11599</v>
      </c>
      <c r="B2989" s="1" t="s">
        <v>169</v>
      </c>
      <c r="C2989" s="1" t="s">
        <v>18</v>
      </c>
      <c r="D2989" s="1"/>
      <c r="E2989" s="1" t="s">
        <v>12159</v>
      </c>
      <c r="F2989" s="1" t="s">
        <v>12160</v>
      </c>
      <c r="G2989" s="1" t="s">
        <v>12141</v>
      </c>
      <c r="H2989" s="1" t="s">
        <v>4959</v>
      </c>
    </row>
    <row r="2990" spans="1:8">
      <c r="A2990" s="1" t="s">
        <v>12161</v>
      </c>
      <c r="B2990" s="1" t="s">
        <v>58</v>
      </c>
      <c r="C2990" s="1" t="s">
        <v>18</v>
      </c>
      <c r="D2990" s="1"/>
      <c r="E2990" s="1" t="s">
        <v>12162</v>
      </c>
      <c r="F2990" s="1" t="s">
        <v>12163</v>
      </c>
      <c r="G2990" s="1"/>
      <c r="H2990" s="1"/>
    </row>
    <row r="2991" spans="1:8">
      <c r="A2991" s="1" t="s">
        <v>12164</v>
      </c>
      <c r="B2991" s="1"/>
      <c r="C2991" s="1" t="s">
        <v>149</v>
      </c>
      <c r="D2991" s="1"/>
      <c r="E2991" s="1" t="s">
        <v>12165</v>
      </c>
      <c r="F2991" s="1" t="s">
        <v>12166</v>
      </c>
      <c r="G2991" s="1" t="s">
        <v>12167</v>
      </c>
      <c r="H2991" s="1" t="s">
        <v>12168</v>
      </c>
    </row>
    <row r="2992" spans="1:8">
      <c r="A2992" s="1" t="s">
        <v>12169</v>
      </c>
      <c r="B2992" s="1" t="s">
        <v>169</v>
      </c>
      <c r="C2992" s="1" t="s">
        <v>257</v>
      </c>
      <c r="D2992" s="1"/>
      <c r="E2992" s="1" t="s">
        <v>12170</v>
      </c>
      <c r="F2992" s="1" t="s">
        <v>12171</v>
      </c>
      <c r="G2992" s="1" t="s">
        <v>12172</v>
      </c>
      <c r="H2992" s="1" t="s">
        <v>260</v>
      </c>
    </row>
    <row r="2993" spans="1:8">
      <c r="A2993" s="1" t="s">
        <v>12173</v>
      </c>
      <c r="B2993" s="1" t="s">
        <v>12174</v>
      </c>
      <c r="C2993" s="1"/>
      <c r="D2993" s="1"/>
      <c r="E2993" s="1" t="s">
        <v>12175</v>
      </c>
      <c r="F2993" s="1" t="s">
        <v>12176</v>
      </c>
      <c r="G2993" s="1"/>
      <c r="H2993" s="1"/>
    </row>
    <row r="2994" spans="1:8">
      <c r="A2994" s="1" t="s">
        <v>12177</v>
      </c>
      <c r="B2994" s="1" t="s">
        <v>180</v>
      </c>
      <c r="C2994" s="1" t="s">
        <v>10</v>
      </c>
      <c r="D2994" s="1"/>
      <c r="E2994" s="1" t="s">
        <v>12178</v>
      </c>
      <c r="F2994" s="1" t="s">
        <v>12179</v>
      </c>
      <c r="G2994" s="1" t="s">
        <v>12180</v>
      </c>
      <c r="H2994" s="1" t="s">
        <v>3694</v>
      </c>
    </row>
    <row r="2995" spans="1:8">
      <c r="A2995" s="1" t="s">
        <v>12181</v>
      </c>
      <c r="B2995" s="1" t="s">
        <v>5948</v>
      </c>
      <c r="C2995" s="1" t="s">
        <v>149</v>
      </c>
      <c r="D2995" s="1"/>
      <c r="E2995" s="1" t="s">
        <v>12182</v>
      </c>
      <c r="F2995" s="1" t="s">
        <v>12183</v>
      </c>
      <c r="G2995" s="1" t="s">
        <v>12184</v>
      </c>
      <c r="H2995" s="1" t="s">
        <v>1125</v>
      </c>
    </row>
    <row r="2996" spans="1:8">
      <c r="A2996" s="1" t="s">
        <v>12185</v>
      </c>
      <c r="B2996" s="1" t="s">
        <v>12186</v>
      </c>
      <c r="C2996" s="1" t="s">
        <v>18</v>
      </c>
      <c r="D2996" s="1"/>
      <c r="E2996" s="1" t="s">
        <v>12187</v>
      </c>
      <c r="F2996" s="1" t="s">
        <v>12188</v>
      </c>
      <c r="G2996" s="1" t="s">
        <v>12189</v>
      </c>
      <c r="H2996" s="1" t="s">
        <v>12190</v>
      </c>
    </row>
    <row r="2997" spans="1:8">
      <c r="A2997" s="1" t="s">
        <v>12191</v>
      </c>
      <c r="B2997" s="1" t="s">
        <v>45</v>
      </c>
      <c r="C2997" s="1" t="s">
        <v>18</v>
      </c>
      <c r="D2997" s="1"/>
      <c r="E2997" s="1" t="s">
        <v>12192</v>
      </c>
      <c r="F2997" s="1" t="s">
        <v>12193</v>
      </c>
      <c r="G2997" s="1" t="s">
        <v>12194</v>
      </c>
      <c r="H2997" s="1" t="s">
        <v>586</v>
      </c>
    </row>
    <row r="2998" spans="1:8">
      <c r="A2998" s="1" t="s">
        <v>12195</v>
      </c>
      <c r="B2998" s="1" t="s">
        <v>237</v>
      </c>
      <c r="C2998" s="1" t="s">
        <v>10</v>
      </c>
      <c r="D2998" s="1"/>
      <c r="E2998" s="1" t="s">
        <v>12196</v>
      </c>
      <c r="F2998" s="1" t="s">
        <v>12197</v>
      </c>
      <c r="G2998" s="1" t="s">
        <v>12198</v>
      </c>
      <c r="H2998" s="1" t="s">
        <v>3694</v>
      </c>
    </row>
    <row r="2999" spans="1:8">
      <c r="A2999" s="1" t="s">
        <v>12199</v>
      </c>
      <c r="B2999" s="1"/>
      <c r="C2999" s="1" t="s">
        <v>233</v>
      </c>
      <c r="D2999" s="1"/>
      <c r="E2999" s="1" t="s">
        <v>12200</v>
      </c>
      <c r="F2999" s="1" t="s">
        <v>12201</v>
      </c>
      <c r="G2999" s="1" t="s">
        <v>12202</v>
      </c>
      <c r="H2999" s="1" t="s">
        <v>233</v>
      </c>
    </row>
    <row r="3000" spans="1:8">
      <c r="A3000" s="1" t="s">
        <v>12203</v>
      </c>
      <c r="B3000" s="1" t="s">
        <v>245</v>
      </c>
      <c r="C3000" s="1"/>
      <c r="D3000" s="1"/>
      <c r="E3000" s="1" t="s">
        <v>12204</v>
      </c>
      <c r="F3000" s="1" t="s">
        <v>12205</v>
      </c>
      <c r="G3000" s="1" t="s">
        <v>12206</v>
      </c>
      <c r="H3000" s="1" t="s">
        <v>319</v>
      </c>
    </row>
    <row r="3001" spans="1:8">
      <c r="A3001" s="1" t="s">
        <v>12207</v>
      </c>
      <c r="B3001" s="1" t="s">
        <v>12208</v>
      </c>
      <c r="C3001" s="1" t="s">
        <v>511</v>
      </c>
      <c r="D3001" s="1"/>
      <c r="E3001" s="1" t="s">
        <v>12209</v>
      </c>
      <c r="F3001" s="1" t="s">
        <v>12210</v>
      </c>
      <c r="G3001" s="1" t="s">
        <v>12211</v>
      </c>
      <c r="H3001" s="1" t="s">
        <v>684</v>
      </c>
    </row>
    <row r="3002" spans="1:8">
      <c r="A3002" s="1" t="s">
        <v>12212</v>
      </c>
      <c r="B3002" s="1" t="s">
        <v>51</v>
      </c>
      <c r="C3002" s="1" t="s">
        <v>10</v>
      </c>
      <c r="D3002" s="1"/>
      <c r="E3002" s="1" t="s">
        <v>12213</v>
      </c>
      <c r="F3002" s="1" t="s">
        <v>12214</v>
      </c>
      <c r="G3002" s="1" t="s">
        <v>12215</v>
      </c>
      <c r="H3002" s="1" t="s">
        <v>4164</v>
      </c>
    </row>
    <row r="3003" spans="1:8">
      <c r="A3003" s="1" t="s">
        <v>12216</v>
      </c>
      <c r="B3003" s="1"/>
      <c r="C3003" s="1" t="s">
        <v>330</v>
      </c>
      <c r="D3003" s="1"/>
      <c r="E3003" s="1" t="s">
        <v>12217</v>
      </c>
      <c r="F3003" s="1" t="s">
        <v>12218</v>
      </c>
      <c r="G3003" s="1"/>
      <c r="H3003" s="1"/>
    </row>
    <row r="3004" spans="1:8">
      <c r="A3004" s="1" t="s">
        <v>12219</v>
      </c>
      <c r="B3004" s="1"/>
      <c r="C3004" s="1" t="s">
        <v>18</v>
      </c>
      <c r="D3004" s="1"/>
      <c r="E3004" s="1" t="s">
        <v>12220</v>
      </c>
      <c r="F3004" s="1" t="s">
        <v>12221</v>
      </c>
      <c r="G3004" s="1"/>
      <c r="H3004" s="1"/>
    </row>
    <row r="3005" spans="1:8">
      <c r="A3005" s="1" t="s">
        <v>12222</v>
      </c>
      <c r="B3005" s="1"/>
      <c r="C3005" s="1" t="s">
        <v>18</v>
      </c>
      <c r="D3005" s="1"/>
      <c r="E3005" s="1" t="s">
        <v>12223</v>
      </c>
      <c r="F3005" s="1" t="s">
        <v>12224</v>
      </c>
      <c r="G3005" s="1" t="s">
        <v>12225</v>
      </c>
      <c r="H3005" s="1" t="s">
        <v>18</v>
      </c>
    </row>
    <row r="3006" spans="1:8" ht="30">
      <c r="A3006" s="1" t="s">
        <v>12226</v>
      </c>
      <c r="B3006" s="1"/>
      <c r="C3006" s="1" t="s">
        <v>149</v>
      </c>
      <c r="D3006" s="1"/>
      <c r="E3006" s="1" t="s">
        <v>12227</v>
      </c>
      <c r="F3006" s="1" t="s">
        <v>12228</v>
      </c>
      <c r="G3006" s="2" t="s">
        <v>12229</v>
      </c>
      <c r="H3006" s="1" t="s">
        <v>5501</v>
      </c>
    </row>
    <row r="3007" spans="1:8">
      <c r="A3007" s="1" t="s">
        <v>12230</v>
      </c>
      <c r="B3007" s="1"/>
      <c r="C3007" s="1"/>
      <c r="D3007" s="1"/>
      <c r="E3007" s="1" t="s">
        <v>12231</v>
      </c>
      <c r="F3007" s="1" t="s">
        <v>12232</v>
      </c>
      <c r="G3007" s="1" t="s">
        <v>12233</v>
      </c>
      <c r="H3007" s="1" t="s">
        <v>270</v>
      </c>
    </row>
    <row r="3008" spans="1:8">
      <c r="A3008" s="1" t="s">
        <v>12234</v>
      </c>
      <c r="B3008" s="1" t="s">
        <v>175</v>
      </c>
      <c r="C3008" s="1" t="s">
        <v>18</v>
      </c>
      <c r="D3008" s="1"/>
      <c r="E3008" s="1" t="s">
        <v>12235</v>
      </c>
      <c r="F3008" s="1" t="s">
        <v>12236</v>
      </c>
      <c r="G3008" s="1" t="s">
        <v>12237</v>
      </c>
      <c r="H3008" s="1" t="s">
        <v>4965</v>
      </c>
    </row>
    <row r="3009" spans="1:8">
      <c r="A3009" s="1" t="s">
        <v>12238</v>
      </c>
      <c r="B3009" s="1" t="s">
        <v>110</v>
      </c>
      <c r="C3009" s="1" t="s">
        <v>18</v>
      </c>
      <c r="D3009" s="1"/>
      <c r="E3009" s="1" t="s">
        <v>12239</v>
      </c>
      <c r="F3009" s="1" t="s">
        <v>12240</v>
      </c>
      <c r="G3009" s="1" t="s">
        <v>12241</v>
      </c>
      <c r="H3009" s="1" t="s">
        <v>18</v>
      </c>
    </row>
    <row r="3010" spans="1:8">
      <c r="A3010" s="1" t="s">
        <v>12242</v>
      </c>
      <c r="B3010" s="1" t="s">
        <v>2815</v>
      </c>
      <c r="C3010" s="1" t="s">
        <v>18</v>
      </c>
      <c r="D3010" s="1"/>
      <c r="E3010" s="1" t="s">
        <v>12243</v>
      </c>
      <c r="F3010" s="1" t="s">
        <v>12244</v>
      </c>
      <c r="G3010" s="1" t="s">
        <v>12245</v>
      </c>
      <c r="H3010" s="1" t="s">
        <v>3095</v>
      </c>
    </row>
    <row r="3011" spans="1:8">
      <c r="A3011" s="1" t="s">
        <v>12246</v>
      </c>
      <c r="B3011" s="1" t="s">
        <v>180</v>
      </c>
      <c r="C3011" s="1" t="s">
        <v>10</v>
      </c>
      <c r="D3011" s="1"/>
      <c r="E3011" s="1" t="s">
        <v>12247</v>
      </c>
      <c r="F3011" s="1" t="s">
        <v>12248</v>
      </c>
      <c r="G3011" s="1" t="s">
        <v>12249</v>
      </c>
      <c r="H3011" s="1" t="s">
        <v>305</v>
      </c>
    </row>
    <row r="3012" spans="1:8">
      <c r="A3012" s="1" t="s">
        <v>12250</v>
      </c>
      <c r="B3012" s="1" t="s">
        <v>237</v>
      </c>
      <c r="C3012" s="1" t="s">
        <v>10</v>
      </c>
      <c r="D3012" s="1"/>
      <c r="E3012" s="1" t="s">
        <v>12251</v>
      </c>
      <c r="F3012" s="1" t="s">
        <v>12252</v>
      </c>
      <c r="G3012" s="1" t="s">
        <v>12253</v>
      </c>
      <c r="H3012" s="1" t="s">
        <v>11162</v>
      </c>
    </row>
    <row r="3013" spans="1:8" ht="30">
      <c r="A3013" s="1" t="s">
        <v>12254</v>
      </c>
      <c r="B3013" s="1" t="s">
        <v>12255</v>
      </c>
      <c r="C3013" s="1" t="s">
        <v>18</v>
      </c>
      <c r="D3013" s="1"/>
      <c r="E3013" s="1" t="s">
        <v>12256</v>
      </c>
      <c r="F3013" s="1" t="s">
        <v>12257</v>
      </c>
      <c r="G3013" s="2" t="s">
        <v>12258</v>
      </c>
      <c r="H3013" s="1" t="s">
        <v>629</v>
      </c>
    </row>
    <row r="3014" spans="1:8">
      <c r="A3014" s="1" t="s">
        <v>12259</v>
      </c>
      <c r="B3014" s="1" t="s">
        <v>5319</v>
      </c>
      <c r="C3014" s="1" t="s">
        <v>18</v>
      </c>
      <c r="D3014" s="1"/>
      <c r="E3014" s="1" t="s">
        <v>12260</v>
      </c>
      <c r="F3014" s="1" t="s">
        <v>12261</v>
      </c>
      <c r="G3014" s="1" t="s">
        <v>12262</v>
      </c>
      <c r="H3014" s="1" t="s">
        <v>2209</v>
      </c>
    </row>
    <row r="3015" spans="1:8">
      <c r="A3015" s="1" t="s">
        <v>12263</v>
      </c>
      <c r="B3015" s="1" t="s">
        <v>180</v>
      </c>
      <c r="C3015" s="1" t="s">
        <v>18</v>
      </c>
      <c r="D3015" s="1"/>
      <c r="E3015" s="1" t="s">
        <v>12264</v>
      </c>
      <c r="F3015" s="1" t="s">
        <v>12265</v>
      </c>
      <c r="G3015" s="1" t="s">
        <v>12266</v>
      </c>
      <c r="H3015" s="1" t="s">
        <v>8550</v>
      </c>
    </row>
    <row r="3016" spans="1:8">
      <c r="A3016" s="1" t="s">
        <v>12267</v>
      </c>
      <c r="B3016" s="1" t="s">
        <v>558</v>
      </c>
      <c r="C3016" s="1" t="s">
        <v>18</v>
      </c>
      <c r="D3016" s="1"/>
      <c r="E3016" s="1" t="s">
        <v>12268</v>
      </c>
      <c r="F3016" s="1" t="s">
        <v>12269</v>
      </c>
      <c r="G3016" s="1" t="s">
        <v>12270</v>
      </c>
      <c r="H3016" s="1" t="s">
        <v>451</v>
      </c>
    </row>
    <row r="3017" spans="1:8">
      <c r="A3017" s="1" t="s">
        <v>12271</v>
      </c>
      <c r="B3017" s="1"/>
      <c r="C3017" s="1" t="s">
        <v>18</v>
      </c>
      <c r="D3017" s="1"/>
      <c r="E3017" s="1" t="s">
        <v>12272</v>
      </c>
      <c r="F3017" s="1" t="s">
        <v>12273</v>
      </c>
      <c r="G3017" s="1" t="s">
        <v>12274</v>
      </c>
      <c r="H3017" s="1" t="s">
        <v>12275</v>
      </c>
    </row>
    <row r="3018" spans="1:8">
      <c r="A3018" s="1" t="s">
        <v>12276</v>
      </c>
      <c r="B3018" s="1"/>
      <c r="C3018" s="1" t="s">
        <v>18</v>
      </c>
      <c r="D3018" s="1"/>
      <c r="E3018" s="1" t="s">
        <v>12277</v>
      </c>
      <c r="F3018" s="1" t="s">
        <v>12278</v>
      </c>
      <c r="G3018" s="1" t="s">
        <v>12279</v>
      </c>
      <c r="H3018" s="1" t="s">
        <v>4965</v>
      </c>
    </row>
    <row r="3019" spans="1:8">
      <c r="A3019" s="1" t="s">
        <v>7809</v>
      </c>
      <c r="B3019" s="1"/>
      <c r="C3019" s="1" t="s">
        <v>18</v>
      </c>
      <c r="D3019" s="1"/>
      <c r="E3019" s="1" t="s">
        <v>12280</v>
      </c>
      <c r="F3019" s="1" t="s">
        <v>12281</v>
      </c>
      <c r="G3019" s="1" t="s">
        <v>12282</v>
      </c>
      <c r="H3019" s="1" t="s">
        <v>620</v>
      </c>
    </row>
    <row r="3020" spans="1:8">
      <c r="A3020" s="1" t="s">
        <v>12283</v>
      </c>
      <c r="B3020" s="1" t="s">
        <v>12284</v>
      </c>
      <c r="C3020" s="1" t="s">
        <v>149</v>
      </c>
      <c r="D3020" s="1"/>
      <c r="E3020" s="1" t="s">
        <v>12285</v>
      </c>
      <c r="F3020" s="1" t="s">
        <v>12286</v>
      </c>
      <c r="G3020" s="1" t="s">
        <v>12287</v>
      </c>
      <c r="H3020" s="1" t="s">
        <v>12288</v>
      </c>
    </row>
    <row r="3021" spans="1:8">
      <c r="A3021" s="1" t="s">
        <v>12289</v>
      </c>
      <c r="B3021" s="1" t="s">
        <v>9141</v>
      </c>
      <c r="C3021" s="1" t="s">
        <v>257</v>
      </c>
      <c r="D3021" s="1"/>
      <c r="E3021" s="1" t="s">
        <v>12290</v>
      </c>
      <c r="F3021" s="1" t="s">
        <v>12291</v>
      </c>
      <c r="G3021" s="1" t="s">
        <v>12292</v>
      </c>
      <c r="H3021" s="1" t="s">
        <v>2725</v>
      </c>
    </row>
    <row r="3022" spans="1:8">
      <c r="A3022" s="1" t="s">
        <v>12293</v>
      </c>
      <c r="B3022" s="1" t="s">
        <v>12294</v>
      </c>
      <c r="C3022" s="1" t="s">
        <v>18</v>
      </c>
      <c r="D3022" s="1"/>
      <c r="E3022" s="1" t="s">
        <v>12295</v>
      </c>
      <c r="F3022" s="1" t="s">
        <v>12296</v>
      </c>
      <c r="G3022" s="1" t="s">
        <v>12297</v>
      </c>
      <c r="H3022" s="1" t="s">
        <v>11154</v>
      </c>
    </row>
    <row r="3023" spans="1:8">
      <c r="A3023" s="1" t="s">
        <v>12298</v>
      </c>
      <c r="B3023" s="1" t="s">
        <v>9</v>
      </c>
      <c r="C3023" s="1" t="s">
        <v>10</v>
      </c>
      <c r="D3023" s="1"/>
      <c r="E3023" s="1" t="s">
        <v>12299</v>
      </c>
      <c r="F3023" s="1" t="s">
        <v>12300</v>
      </c>
      <c r="G3023" s="1" t="s">
        <v>12301</v>
      </c>
      <c r="H3023" s="1" t="s">
        <v>2368</v>
      </c>
    </row>
    <row r="3024" spans="1:8">
      <c r="A3024" s="1" t="s">
        <v>12302</v>
      </c>
      <c r="B3024" s="1" t="s">
        <v>5976</v>
      </c>
      <c r="C3024" s="1" t="s">
        <v>262</v>
      </c>
      <c r="D3024" s="1"/>
      <c r="E3024" s="1" t="s">
        <v>12303</v>
      </c>
      <c r="F3024" s="1" t="s">
        <v>12304</v>
      </c>
      <c r="G3024" s="1" t="s">
        <v>12305</v>
      </c>
      <c r="H3024" s="1" t="s">
        <v>2121</v>
      </c>
    </row>
    <row r="3025" spans="1:8">
      <c r="A3025" s="1" t="s">
        <v>12306</v>
      </c>
      <c r="B3025" s="1"/>
      <c r="C3025" s="1" t="s">
        <v>149</v>
      </c>
      <c r="D3025" s="1"/>
      <c r="E3025" s="1" t="s">
        <v>12307</v>
      </c>
      <c r="F3025" s="1" t="s">
        <v>12308</v>
      </c>
      <c r="G3025" s="1" t="s">
        <v>12309</v>
      </c>
      <c r="H3025" s="1" t="s">
        <v>5999</v>
      </c>
    </row>
    <row r="3026" spans="1:8">
      <c r="A3026" s="1" t="s">
        <v>12310</v>
      </c>
      <c r="B3026" s="1" t="s">
        <v>12311</v>
      </c>
      <c r="C3026" s="1" t="s">
        <v>10</v>
      </c>
      <c r="D3026" s="1"/>
      <c r="E3026" s="1" t="s">
        <v>12312</v>
      </c>
      <c r="F3026" s="1" t="s">
        <v>12313</v>
      </c>
      <c r="G3026" s="1" t="s">
        <v>12314</v>
      </c>
      <c r="H3026" s="1" t="s">
        <v>2984</v>
      </c>
    </row>
    <row r="3027" spans="1:8">
      <c r="A3027" s="1" t="s">
        <v>12315</v>
      </c>
      <c r="B3027" s="1"/>
      <c r="C3027" s="1" t="s">
        <v>18</v>
      </c>
      <c r="D3027" s="1"/>
      <c r="E3027" s="1" t="s">
        <v>12316</v>
      </c>
      <c r="F3027" s="1" t="s">
        <v>12317</v>
      </c>
      <c r="G3027" s="1" t="s">
        <v>12318</v>
      </c>
      <c r="H3027" s="1" t="s">
        <v>202</v>
      </c>
    </row>
    <row r="3028" spans="1:8">
      <c r="A3028" s="1" t="s">
        <v>12319</v>
      </c>
      <c r="B3028" s="1" t="s">
        <v>12320</v>
      </c>
      <c r="C3028" s="1" t="s">
        <v>10</v>
      </c>
      <c r="D3028" s="1"/>
      <c r="E3028" s="1" t="s">
        <v>12321</v>
      </c>
      <c r="F3028" s="1" t="s">
        <v>12322</v>
      </c>
      <c r="G3028" s="1" t="s">
        <v>12323</v>
      </c>
      <c r="H3028" s="1" t="s">
        <v>279</v>
      </c>
    </row>
    <row r="3029" spans="1:8">
      <c r="A3029" s="1" t="s">
        <v>12324</v>
      </c>
      <c r="B3029" s="1" t="s">
        <v>12325</v>
      </c>
      <c r="C3029" s="1" t="s">
        <v>149</v>
      </c>
      <c r="D3029" s="1"/>
      <c r="E3029" s="1" t="s">
        <v>12326</v>
      </c>
      <c r="F3029" s="1" t="s">
        <v>12327</v>
      </c>
      <c r="G3029" s="1" t="s">
        <v>12328</v>
      </c>
      <c r="H3029" s="1" t="s">
        <v>3968</v>
      </c>
    </row>
    <row r="3030" spans="1:8">
      <c r="A3030" s="1" t="s">
        <v>12329</v>
      </c>
      <c r="B3030" s="1" t="s">
        <v>2887</v>
      </c>
      <c r="C3030" s="1" t="s">
        <v>18</v>
      </c>
      <c r="D3030" s="1"/>
      <c r="E3030" s="1" t="s">
        <v>12330</v>
      </c>
      <c r="F3030" s="1" t="s">
        <v>12331</v>
      </c>
      <c r="G3030" s="1" t="s">
        <v>12332</v>
      </c>
      <c r="H3030" s="1" t="s">
        <v>12333</v>
      </c>
    </row>
    <row r="3031" spans="1:8">
      <c r="A3031" s="1" t="s">
        <v>12334</v>
      </c>
      <c r="B3031" s="1" t="s">
        <v>138</v>
      </c>
      <c r="C3031" s="1" t="s">
        <v>511</v>
      </c>
      <c r="D3031" s="1"/>
      <c r="E3031" s="1" t="s">
        <v>12335</v>
      </c>
      <c r="F3031" s="1" t="s">
        <v>12336</v>
      </c>
      <c r="G3031" s="1" t="s">
        <v>12337</v>
      </c>
      <c r="H3031" s="1" t="s">
        <v>684</v>
      </c>
    </row>
    <row r="3032" spans="1:8">
      <c r="A3032" s="1" t="s">
        <v>12338</v>
      </c>
      <c r="B3032" s="1"/>
      <c r="C3032" s="1" t="s">
        <v>257</v>
      </c>
      <c r="D3032" s="1"/>
      <c r="E3032" s="1" t="s">
        <v>12339</v>
      </c>
      <c r="F3032" s="1" t="s">
        <v>12340</v>
      </c>
      <c r="G3032" s="1" t="s">
        <v>12341</v>
      </c>
      <c r="H3032" s="1" t="s">
        <v>260</v>
      </c>
    </row>
    <row r="3033" spans="1:8">
      <c r="A3033" s="1" t="s">
        <v>12342</v>
      </c>
      <c r="B3033" s="1" t="s">
        <v>3978</v>
      </c>
      <c r="C3033" s="1" t="s">
        <v>10</v>
      </c>
      <c r="D3033" s="1"/>
      <c r="E3033" s="1" t="s">
        <v>12343</v>
      </c>
      <c r="F3033" s="1" t="s">
        <v>12344</v>
      </c>
      <c r="G3033" s="1" t="s">
        <v>12345</v>
      </c>
      <c r="H3033" s="1" t="s">
        <v>2454</v>
      </c>
    </row>
    <row r="3034" spans="1:8">
      <c r="A3034" s="1" t="s">
        <v>12346</v>
      </c>
      <c r="B3034" s="1" t="s">
        <v>12347</v>
      </c>
      <c r="C3034" s="1" t="s">
        <v>18</v>
      </c>
      <c r="D3034" s="1"/>
      <c r="E3034" s="1" t="s">
        <v>12348</v>
      </c>
      <c r="F3034" s="1" t="s">
        <v>12349</v>
      </c>
      <c r="G3034" s="1"/>
      <c r="H3034" s="1"/>
    </row>
    <row r="3035" spans="1:8">
      <c r="A3035" s="1" t="s">
        <v>12350</v>
      </c>
      <c r="B3035" s="1" t="s">
        <v>12351</v>
      </c>
      <c r="C3035" s="1" t="s">
        <v>18</v>
      </c>
      <c r="D3035" s="1"/>
      <c r="E3035" s="1" t="s">
        <v>12352</v>
      </c>
      <c r="F3035" s="1" t="s">
        <v>12353</v>
      </c>
      <c r="G3035" s="1" t="s">
        <v>12354</v>
      </c>
      <c r="H3035" s="1" t="s">
        <v>12355</v>
      </c>
    </row>
    <row r="3036" spans="1:8">
      <c r="A3036" s="1" t="s">
        <v>12356</v>
      </c>
      <c r="B3036" s="1" t="s">
        <v>554</v>
      </c>
      <c r="C3036" s="1" t="s">
        <v>18</v>
      </c>
      <c r="D3036" s="1"/>
      <c r="E3036" s="1" t="s">
        <v>12357</v>
      </c>
      <c r="F3036" s="1" t="s">
        <v>12358</v>
      </c>
      <c r="G3036" s="1" t="s">
        <v>12359</v>
      </c>
      <c r="H3036" s="1" t="s">
        <v>12360</v>
      </c>
    </row>
    <row r="3037" spans="1:8">
      <c r="A3037" s="1" t="s">
        <v>12361</v>
      </c>
      <c r="B3037" s="1" t="s">
        <v>12362</v>
      </c>
      <c r="C3037" s="1" t="s">
        <v>149</v>
      </c>
      <c r="D3037" s="1"/>
      <c r="E3037" s="1" t="s">
        <v>12363</v>
      </c>
      <c r="F3037" s="1" t="s">
        <v>12364</v>
      </c>
      <c r="G3037" s="1" t="s">
        <v>12365</v>
      </c>
      <c r="H3037" s="1" t="s">
        <v>149</v>
      </c>
    </row>
    <row r="3038" spans="1:8">
      <c r="A3038" s="1" t="s">
        <v>12366</v>
      </c>
      <c r="B3038" s="1" t="s">
        <v>12367</v>
      </c>
      <c r="C3038" s="1" t="s">
        <v>149</v>
      </c>
      <c r="D3038" s="1"/>
      <c r="E3038" s="1" t="s">
        <v>12368</v>
      </c>
      <c r="F3038" s="1" t="s">
        <v>12369</v>
      </c>
      <c r="G3038" s="1" t="s">
        <v>12370</v>
      </c>
      <c r="H3038" s="1" t="s">
        <v>310</v>
      </c>
    </row>
    <row r="3039" spans="1:8">
      <c r="A3039" s="1" t="s">
        <v>12371</v>
      </c>
      <c r="B3039" s="1"/>
      <c r="C3039" s="1" t="s">
        <v>10</v>
      </c>
      <c r="D3039" s="1"/>
      <c r="E3039" s="1" t="s">
        <v>12372</v>
      </c>
      <c r="F3039" s="1" t="s">
        <v>12373</v>
      </c>
      <c r="G3039" s="1" t="s">
        <v>12374</v>
      </c>
      <c r="H3039" s="1" t="s">
        <v>3073</v>
      </c>
    </row>
    <row r="3040" spans="1:8">
      <c r="A3040" s="1" t="s">
        <v>12375</v>
      </c>
      <c r="B3040" s="1"/>
      <c r="C3040" s="1" t="s">
        <v>18</v>
      </c>
      <c r="D3040" s="1"/>
      <c r="E3040" s="1" t="s">
        <v>12376</v>
      </c>
      <c r="F3040" s="1" t="s">
        <v>12377</v>
      </c>
      <c r="G3040" s="1" t="s">
        <v>12378</v>
      </c>
      <c r="H3040" s="1" t="s">
        <v>328</v>
      </c>
    </row>
    <row r="3041" spans="1:8">
      <c r="A3041" s="1" t="s">
        <v>12379</v>
      </c>
      <c r="B3041" s="1" t="s">
        <v>12380</v>
      </c>
      <c r="C3041" s="1" t="s">
        <v>330</v>
      </c>
      <c r="D3041" s="1"/>
      <c r="E3041" s="1" t="s">
        <v>12381</v>
      </c>
      <c r="F3041" s="1" t="s">
        <v>12382</v>
      </c>
      <c r="G3041" s="1" t="s">
        <v>12383</v>
      </c>
      <c r="H3041" s="1" t="s">
        <v>7524</v>
      </c>
    </row>
    <row r="3042" spans="1:8">
      <c r="A3042" s="1" t="s">
        <v>12384</v>
      </c>
      <c r="B3042" s="1" t="s">
        <v>820</v>
      </c>
      <c r="C3042" s="1" t="s">
        <v>18</v>
      </c>
      <c r="D3042" s="1"/>
      <c r="E3042" s="1" t="s">
        <v>12385</v>
      </c>
      <c r="F3042" s="1" t="s">
        <v>12386</v>
      </c>
      <c r="G3042" s="1"/>
      <c r="H3042" s="1" t="s">
        <v>12387</v>
      </c>
    </row>
    <row r="3043" spans="1:8" ht="30">
      <c r="A3043" s="1" t="s">
        <v>12388</v>
      </c>
      <c r="B3043" s="1"/>
      <c r="C3043" s="1" t="s">
        <v>18</v>
      </c>
      <c r="D3043" s="1"/>
      <c r="E3043" s="1" t="s">
        <v>12389</v>
      </c>
      <c r="F3043" s="1" t="s">
        <v>12390</v>
      </c>
      <c r="G3043" s="2" t="s">
        <v>12391</v>
      </c>
      <c r="H3043" s="1" t="s">
        <v>43</v>
      </c>
    </row>
    <row r="3044" spans="1:8">
      <c r="A3044" s="1" t="s">
        <v>12392</v>
      </c>
      <c r="B3044" s="1" t="s">
        <v>105</v>
      </c>
      <c r="C3044" s="1" t="s">
        <v>262</v>
      </c>
      <c r="D3044" s="1"/>
      <c r="E3044" s="1" t="s">
        <v>12393</v>
      </c>
      <c r="F3044" s="1" t="s">
        <v>12394</v>
      </c>
      <c r="G3044" s="1" t="s">
        <v>12395</v>
      </c>
      <c r="H3044" s="1" t="s">
        <v>12396</v>
      </c>
    </row>
    <row r="3045" spans="1:8">
      <c r="A3045" s="1" t="s">
        <v>12397</v>
      </c>
      <c r="B3045" s="1" t="s">
        <v>8166</v>
      </c>
      <c r="C3045" s="1" t="s">
        <v>511</v>
      </c>
      <c r="D3045" s="1"/>
      <c r="E3045" s="1" t="s">
        <v>12398</v>
      </c>
      <c r="F3045" s="1" t="s">
        <v>12399</v>
      </c>
      <c r="G3045" s="1" t="s">
        <v>12400</v>
      </c>
      <c r="H3045" s="1" t="s">
        <v>12401</v>
      </c>
    </row>
    <row r="3046" spans="1:8">
      <c r="A3046" s="1" t="s">
        <v>12402</v>
      </c>
      <c r="B3046" s="1" t="s">
        <v>31</v>
      </c>
      <c r="C3046" s="1" t="s">
        <v>12403</v>
      </c>
      <c r="D3046" s="1"/>
      <c r="E3046" s="1" t="s">
        <v>12404</v>
      </c>
      <c r="F3046" s="1" t="s">
        <v>12405</v>
      </c>
      <c r="G3046" s="1" t="s">
        <v>12406</v>
      </c>
      <c r="H3046" s="1" t="s">
        <v>1371</v>
      </c>
    </row>
    <row r="3047" spans="1:8">
      <c r="A3047" s="1" t="s">
        <v>12407</v>
      </c>
      <c r="B3047" s="1"/>
      <c r="C3047" s="1" t="s">
        <v>10</v>
      </c>
      <c r="D3047" s="1"/>
      <c r="E3047" s="1" t="s">
        <v>12408</v>
      </c>
      <c r="F3047" s="1" t="s">
        <v>12409</v>
      </c>
      <c r="G3047" s="1" t="s">
        <v>12410</v>
      </c>
      <c r="H3047" s="1" t="s">
        <v>7217</v>
      </c>
    </row>
    <row r="3048" spans="1:8">
      <c r="A3048" s="1" t="s">
        <v>12411</v>
      </c>
      <c r="B3048" s="1" t="s">
        <v>12347</v>
      </c>
      <c r="C3048" s="1" t="s">
        <v>18</v>
      </c>
      <c r="D3048" s="1"/>
      <c r="E3048" s="1" t="s">
        <v>12412</v>
      </c>
      <c r="F3048" s="1" t="s">
        <v>12413</v>
      </c>
      <c r="G3048" s="1" t="s">
        <v>12414</v>
      </c>
      <c r="H3048" s="1" t="s">
        <v>12415</v>
      </c>
    </row>
    <row r="3049" spans="1:8">
      <c r="A3049" s="1" t="s">
        <v>12416</v>
      </c>
      <c r="B3049" s="1" t="s">
        <v>12417</v>
      </c>
      <c r="C3049" s="1" t="s">
        <v>7743</v>
      </c>
      <c r="D3049" s="1"/>
      <c r="E3049" s="1" t="s">
        <v>12418</v>
      </c>
      <c r="F3049" s="1" t="s">
        <v>12419</v>
      </c>
      <c r="G3049" s="1" t="s">
        <v>12420</v>
      </c>
      <c r="H3049" s="1" t="s">
        <v>12421</v>
      </c>
    </row>
    <row r="3050" spans="1:8" ht="30">
      <c r="A3050" s="1" t="s">
        <v>12422</v>
      </c>
      <c r="B3050" s="1" t="s">
        <v>71</v>
      </c>
      <c r="C3050" s="1" t="s">
        <v>262</v>
      </c>
      <c r="D3050" s="1"/>
      <c r="E3050" s="1" t="s">
        <v>12423</v>
      </c>
      <c r="F3050" s="1" t="s">
        <v>12424</v>
      </c>
      <c r="G3050" s="2" t="s">
        <v>12425</v>
      </c>
      <c r="H3050" s="1" t="s">
        <v>265</v>
      </c>
    </row>
    <row r="3051" spans="1:8">
      <c r="A3051" s="1" t="s">
        <v>12426</v>
      </c>
      <c r="B3051" s="1"/>
      <c r="C3051" s="1"/>
      <c r="D3051" s="1"/>
      <c r="E3051" s="1" t="s">
        <v>12427</v>
      </c>
      <c r="F3051" s="1" t="s">
        <v>12428</v>
      </c>
      <c r="G3051" s="1" t="s">
        <v>12429</v>
      </c>
      <c r="H3051" s="1" t="s">
        <v>149</v>
      </c>
    </row>
    <row r="3052" spans="1:8">
      <c r="A3052" s="1" t="s">
        <v>12430</v>
      </c>
      <c r="B3052" s="1" t="s">
        <v>117</v>
      </c>
      <c r="C3052" s="1" t="s">
        <v>511</v>
      </c>
      <c r="D3052" s="1"/>
      <c r="E3052" s="1" t="s">
        <v>12431</v>
      </c>
      <c r="F3052" s="1" t="s">
        <v>12432</v>
      </c>
      <c r="G3052" s="1" t="s">
        <v>12433</v>
      </c>
      <c r="H3052" s="1" t="s">
        <v>2327</v>
      </c>
    </row>
    <row r="3053" spans="1:8">
      <c r="A3053" s="1" t="s">
        <v>10008</v>
      </c>
      <c r="B3053" s="1" t="s">
        <v>1377</v>
      </c>
      <c r="C3053" s="1" t="s">
        <v>18</v>
      </c>
      <c r="D3053" s="1"/>
      <c r="E3053" s="1" t="s">
        <v>12434</v>
      </c>
      <c r="F3053" s="1" t="s">
        <v>12435</v>
      </c>
      <c r="G3053" s="1" t="s">
        <v>12436</v>
      </c>
      <c r="H3053" s="1" t="s">
        <v>1472</v>
      </c>
    </row>
    <row r="3054" spans="1:8">
      <c r="A3054" s="1" t="s">
        <v>12437</v>
      </c>
      <c r="B3054" s="1" t="s">
        <v>3154</v>
      </c>
      <c r="C3054" s="1" t="s">
        <v>257</v>
      </c>
      <c r="D3054" s="1"/>
      <c r="E3054" s="1" t="s">
        <v>12438</v>
      </c>
      <c r="F3054" s="1" t="s">
        <v>12439</v>
      </c>
      <c r="G3054" s="1" t="s">
        <v>12440</v>
      </c>
      <c r="H3054" s="1" t="s">
        <v>257</v>
      </c>
    </row>
    <row r="3055" spans="1:8">
      <c r="A3055" s="1" t="s">
        <v>12441</v>
      </c>
      <c r="B3055" s="1" t="s">
        <v>284</v>
      </c>
      <c r="C3055" s="1" t="s">
        <v>3586</v>
      </c>
      <c r="D3055" s="1"/>
      <c r="E3055" s="1" t="s">
        <v>12442</v>
      </c>
      <c r="F3055" s="1" t="s">
        <v>12443</v>
      </c>
      <c r="G3055" s="1" t="s">
        <v>12444</v>
      </c>
      <c r="H3055" s="1" t="s">
        <v>12445</v>
      </c>
    </row>
    <row r="3056" spans="1:8">
      <c r="A3056" s="1" t="s">
        <v>12446</v>
      </c>
      <c r="B3056" s="1"/>
      <c r="C3056" s="1" t="s">
        <v>10</v>
      </c>
      <c r="D3056" s="1"/>
      <c r="E3056" s="1" t="s">
        <v>12447</v>
      </c>
      <c r="F3056" s="1" t="s">
        <v>12448</v>
      </c>
      <c r="G3056" s="1" t="s">
        <v>12449</v>
      </c>
      <c r="H3056" s="1" t="s">
        <v>305</v>
      </c>
    </row>
    <row r="3057" spans="1:8">
      <c r="A3057" s="1" t="s">
        <v>12450</v>
      </c>
      <c r="B3057" s="1"/>
      <c r="C3057" s="1" t="s">
        <v>18</v>
      </c>
      <c r="D3057" s="1"/>
      <c r="E3057" s="1" t="s">
        <v>12451</v>
      </c>
      <c r="F3057" s="1" t="s">
        <v>12452</v>
      </c>
      <c r="G3057" s="1" t="s">
        <v>12453</v>
      </c>
      <c r="H3057" s="1" t="s">
        <v>664</v>
      </c>
    </row>
    <row r="3058" spans="1:8">
      <c r="A3058" s="1" t="s">
        <v>12454</v>
      </c>
      <c r="B3058" s="1" t="s">
        <v>165</v>
      </c>
      <c r="C3058" s="1"/>
      <c r="D3058" s="1"/>
      <c r="E3058" s="1" t="s">
        <v>12455</v>
      </c>
      <c r="F3058" s="1" t="s">
        <v>12456</v>
      </c>
      <c r="G3058" s="1" t="s">
        <v>12457</v>
      </c>
      <c r="H3058" s="1" t="s">
        <v>3410</v>
      </c>
    </row>
    <row r="3059" spans="1:8">
      <c r="A3059" s="1" t="s">
        <v>12458</v>
      </c>
      <c r="B3059" s="1" t="s">
        <v>12459</v>
      </c>
      <c r="C3059" s="1" t="s">
        <v>233</v>
      </c>
      <c r="D3059" s="1"/>
      <c r="E3059" s="1" t="s">
        <v>12460</v>
      </c>
      <c r="F3059" s="1" t="s">
        <v>12461</v>
      </c>
      <c r="G3059" s="1" t="s">
        <v>12462</v>
      </c>
      <c r="H3059" s="1" t="s">
        <v>1690</v>
      </c>
    </row>
    <row r="3060" spans="1:8">
      <c r="A3060" s="1" t="s">
        <v>12463</v>
      </c>
      <c r="B3060" s="1" t="s">
        <v>820</v>
      </c>
      <c r="C3060" s="1" t="s">
        <v>10</v>
      </c>
      <c r="D3060" s="1"/>
      <c r="E3060" s="1" t="s">
        <v>12464</v>
      </c>
      <c r="F3060" s="1" t="s">
        <v>12465</v>
      </c>
      <c r="G3060" s="1" t="s">
        <v>12466</v>
      </c>
      <c r="H3060" s="1" t="s">
        <v>1251</v>
      </c>
    </row>
    <row r="3061" spans="1:8">
      <c r="A3061" s="1" t="s">
        <v>12467</v>
      </c>
      <c r="B3061" s="1" t="s">
        <v>9</v>
      </c>
      <c r="C3061" s="1" t="s">
        <v>10</v>
      </c>
      <c r="D3061" s="1"/>
      <c r="E3061" s="1" t="s">
        <v>12468</v>
      </c>
      <c r="F3061" s="1" t="s">
        <v>12469</v>
      </c>
      <c r="G3061" s="1" t="s">
        <v>12470</v>
      </c>
      <c r="H3061" s="1" t="s">
        <v>305</v>
      </c>
    </row>
    <row r="3062" spans="1:8">
      <c r="A3062" s="1" t="s">
        <v>12471</v>
      </c>
      <c r="B3062" s="1"/>
      <c r="C3062" s="1" t="s">
        <v>10</v>
      </c>
      <c r="D3062" s="1"/>
      <c r="E3062" s="1" t="s">
        <v>12472</v>
      </c>
      <c r="F3062" s="1" t="s">
        <v>12473</v>
      </c>
      <c r="G3062" s="1" t="s">
        <v>12474</v>
      </c>
      <c r="H3062" s="1" t="s">
        <v>2761</v>
      </c>
    </row>
    <row r="3063" spans="1:8">
      <c r="A3063" s="1" t="s">
        <v>12475</v>
      </c>
      <c r="B3063" s="1" t="s">
        <v>12476</v>
      </c>
      <c r="C3063" s="1" t="s">
        <v>18</v>
      </c>
      <c r="D3063" s="1"/>
      <c r="E3063" s="1" t="s">
        <v>12477</v>
      </c>
      <c r="F3063" s="1" t="s">
        <v>12478</v>
      </c>
      <c r="G3063" s="1" t="s">
        <v>12479</v>
      </c>
      <c r="H3063" s="1" t="s">
        <v>732</v>
      </c>
    </row>
    <row r="3064" spans="1:8">
      <c r="A3064" s="1" t="s">
        <v>12480</v>
      </c>
      <c r="B3064" s="1"/>
      <c r="C3064" s="1" t="s">
        <v>10</v>
      </c>
      <c r="D3064" s="1"/>
      <c r="E3064" s="1" t="s">
        <v>12481</v>
      </c>
      <c r="F3064" s="1" t="s">
        <v>12482</v>
      </c>
      <c r="G3064" s="1" t="s">
        <v>12483</v>
      </c>
      <c r="H3064" s="1" t="s">
        <v>7158</v>
      </c>
    </row>
    <row r="3065" spans="1:8">
      <c r="A3065" s="1" t="s">
        <v>12484</v>
      </c>
      <c r="B3065" s="1" t="s">
        <v>568</v>
      </c>
      <c r="C3065" s="1" t="s">
        <v>149</v>
      </c>
      <c r="D3065" s="1"/>
      <c r="E3065" s="1" t="s">
        <v>12485</v>
      </c>
      <c r="F3065" s="1" t="s">
        <v>12486</v>
      </c>
      <c r="G3065" s="1" t="s">
        <v>12487</v>
      </c>
      <c r="H3065" s="1" t="s">
        <v>149</v>
      </c>
    </row>
    <row r="3066" spans="1:8">
      <c r="A3066" s="1" t="s">
        <v>12488</v>
      </c>
      <c r="B3066" s="1" t="s">
        <v>6267</v>
      </c>
      <c r="C3066" s="1" t="s">
        <v>18</v>
      </c>
      <c r="D3066" s="1"/>
      <c r="E3066" s="1" t="s">
        <v>12489</v>
      </c>
      <c r="F3066" s="1" t="s">
        <v>12490</v>
      </c>
      <c r="G3066" s="1" t="s">
        <v>12491</v>
      </c>
      <c r="H3066" s="1" t="s">
        <v>12492</v>
      </c>
    </row>
    <row r="3067" spans="1:8">
      <c r="A3067" s="1" t="s">
        <v>12493</v>
      </c>
      <c r="B3067" s="1" t="s">
        <v>12494</v>
      </c>
      <c r="C3067" s="1" t="s">
        <v>149</v>
      </c>
      <c r="D3067" s="1"/>
      <c r="E3067" s="1" t="s">
        <v>12495</v>
      </c>
      <c r="F3067" s="1" t="s">
        <v>12496</v>
      </c>
      <c r="G3067" s="1" t="s">
        <v>12497</v>
      </c>
      <c r="H3067" s="1" t="s">
        <v>149</v>
      </c>
    </row>
    <row r="3068" spans="1:8">
      <c r="A3068" s="1" t="s">
        <v>12498</v>
      </c>
      <c r="B3068" s="1" t="s">
        <v>45</v>
      </c>
      <c r="C3068" s="1" t="s">
        <v>18</v>
      </c>
      <c r="D3068" s="1"/>
      <c r="E3068" s="1" t="s">
        <v>12499</v>
      </c>
      <c r="F3068" s="1" t="s">
        <v>12500</v>
      </c>
      <c r="G3068" s="1" t="s">
        <v>12501</v>
      </c>
      <c r="H3068" s="1" t="s">
        <v>2473</v>
      </c>
    </row>
    <row r="3069" spans="1:8">
      <c r="A3069" s="1" t="s">
        <v>12502</v>
      </c>
      <c r="B3069" s="1"/>
      <c r="C3069" s="1" t="s">
        <v>18</v>
      </c>
      <c r="D3069" s="1"/>
      <c r="E3069" s="1" t="s">
        <v>12503</v>
      </c>
      <c r="F3069" s="1" t="s">
        <v>12504</v>
      </c>
      <c r="G3069" s="1" t="s">
        <v>12505</v>
      </c>
      <c r="H3069" s="1" t="s">
        <v>18</v>
      </c>
    </row>
    <row r="3070" spans="1:8">
      <c r="A3070" s="1" t="s">
        <v>12379</v>
      </c>
      <c r="B3070" s="1" t="s">
        <v>12380</v>
      </c>
      <c r="C3070" s="1" t="s">
        <v>330</v>
      </c>
      <c r="D3070" s="1"/>
      <c r="E3070" s="1" t="s">
        <v>12381</v>
      </c>
      <c r="F3070" s="1" t="s">
        <v>12382</v>
      </c>
      <c r="G3070" s="1" t="s">
        <v>12383</v>
      </c>
      <c r="H3070" s="1" t="s">
        <v>7524</v>
      </c>
    </row>
    <row r="3071" spans="1:8" ht="30">
      <c r="A3071" s="1" t="s">
        <v>12388</v>
      </c>
      <c r="B3071" s="1"/>
      <c r="C3071" s="1" t="s">
        <v>18</v>
      </c>
      <c r="D3071" s="1"/>
      <c r="E3071" s="1" t="s">
        <v>12389</v>
      </c>
      <c r="F3071" s="1" t="s">
        <v>12390</v>
      </c>
      <c r="G3071" s="2" t="s">
        <v>12391</v>
      </c>
      <c r="H3071" s="1" t="s">
        <v>43</v>
      </c>
    </row>
    <row r="3072" spans="1:8">
      <c r="A3072" s="1" t="s">
        <v>12397</v>
      </c>
      <c r="B3072" s="1" t="s">
        <v>8166</v>
      </c>
      <c r="C3072" s="1" t="s">
        <v>511</v>
      </c>
      <c r="D3072" s="1"/>
      <c r="E3072" s="1" t="s">
        <v>12398</v>
      </c>
      <c r="F3072" s="1" t="s">
        <v>12399</v>
      </c>
      <c r="G3072" s="1" t="s">
        <v>12400</v>
      </c>
      <c r="H3072" s="1" t="s">
        <v>12401</v>
      </c>
    </row>
    <row r="3073" spans="1:8">
      <c r="A3073" s="1" t="s">
        <v>12407</v>
      </c>
      <c r="B3073" s="1"/>
      <c r="C3073" s="1" t="s">
        <v>10</v>
      </c>
      <c r="D3073" s="1"/>
      <c r="E3073" s="1" t="s">
        <v>12408</v>
      </c>
      <c r="F3073" s="1" t="s">
        <v>12409</v>
      </c>
      <c r="G3073" s="1" t="s">
        <v>12410</v>
      </c>
      <c r="H3073" s="1" t="s">
        <v>7217</v>
      </c>
    </row>
    <row r="3074" spans="1:8">
      <c r="A3074" s="1" t="s">
        <v>5148</v>
      </c>
      <c r="B3074" s="1" t="s">
        <v>58</v>
      </c>
      <c r="C3074" s="1" t="s">
        <v>10</v>
      </c>
      <c r="D3074" s="1"/>
      <c r="E3074" s="1" t="s">
        <v>12506</v>
      </c>
      <c r="F3074" s="1" t="s">
        <v>12507</v>
      </c>
      <c r="G3074" s="1" t="s">
        <v>12508</v>
      </c>
      <c r="H3074" s="1" t="s">
        <v>4907</v>
      </c>
    </row>
    <row r="3075" spans="1:8">
      <c r="A3075" s="1" t="s">
        <v>12411</v>
      </c>
      <c r="B3075" s="1" t="s">
        <v>12347</v>
      </c>
      <c r="C3075" s="1" t="s">
        <v>18</v>
      </c>
      <c r="D3075" s="1"/>
      <c r="E3075" s="1" t="s">
        <v>12412</v>
      </c>
      <c r="F3075" s="1" t="s">
        <v>12413</v>
      </c>
      <c r="G3075" s="1" t="s">
        <v>12414</v>
      </c>
      <c r="H3075" s="1" t="s">
        <v>12415</v>
      </c>
    </row>
    <row r="3076" spans="1:8">
      <c r="A3076" s="1" t="s">
        <v>12416</v>
      </c>
      <c r="B3076" s="1" t="s">
        <v>12417</v>
      </c>
      <c r="C3076" s="1" t="s">
        <v>7743</v>
      </c>
      <c r="D3076" s="1"/>
      <c r="E3076" s="1" t="s">
        <v>12418</v>
      </c>
      <c r="F3076" s="1" t="s">
        <v>12419</v>
      </c>
      <c r="G3076" s="1" t="s">
        <v>12420</v>
      </c>
      <c r="H3076" s="1" t="s">
        <v>12421</v>
      </c>
    </row>
    <row r="3077" spans="1:8">
      <c r="A3077" s="1" t="s">
        <v>12509</v>
      </c>
      <c r="B3077" s="1" t="s">
        <v>1726</v>
      </c>
      <c r="C3077" s="1" t="s">
        <v>18</v>
      </c>
      <c r="D3077" s="1"/>
      <c r="E3077" s="1" t="s">
        <v>12510</v>
      </c>
      <c r="F3077" s="1" t="s">
        <v>12511</v>
      </c>
      <c r="G3077" s="1" t="s">
        <v>12512</v>
      </c>
      <c r="H3077" s="1" t="s">
        <v>620</v>
      </c>
    </row>
    <row r="3078" spans="1:8">
      <c r="A3078" s="1" t="s">
        <v>12513</v>
      </c>
      <c r="B3078" s="1" t="s">
        <v>245</v>
      </c>
      <c r="C3078" s="1" t="s">
        <v>18</v>
      </c>
      <c r="D3078" s="1"/>
      <c r="E3078" s="1" t="s">
        <v>12514</v>
      </c>
      <c r="F3078" s="1" t="s">
        <v>12515</v>
      </c>
      <c r="G3078" s="1" t="s">
        <v>12516</v>
      </c>
      <c r="H3078" s="1" t="s">
        <v>447</v>
      </c>
    </row>
    <row r="3079" spans="1:8">
      <c r="A3079" s="1" t="s">
        <v>12517</v>
      </c>
      <c r="B3079" s="1" t="s">
        <v>8771</v>
      </c>
      <c r="C3079" s="1" t="s">
        <v>18</v>
      </c>
      <c r="D3079" s="1"/>
      <c r="E3079" s="1" t="s">
        <v>12518</v>
      </c>
      <c r="F3079" s="1" t="s">
        <v>12519</v>
      </c>
      <c r="G3079" s="1" t="s">
        <v>12520</v>
      </c>
      <c r="H3079" s="1" t="s">
        <v>29</v>
      </c>
    </row>
    <row r="3080" spans="1:8">
      <c r="A3080" s="1" t="s">
        <v>12521</v>
      </c>
      <c r="B3080" s="1" t="s">
        <v>568</v>
      </c>
      <c r="C3080" s="1" t="s">
        <v>10</v>
      </c>
      <c r="D3080" s="1"/>
      <c r="E3080" s="1" t="s">
        <v>12522</v>
      </c>
      <c r="F3080" s="1" t="s">
        <v>12523</v>
      </c>
      <c r="G3080" s="1" t="s">
        <v>12524</v>
      </c>
      <c r="H3080" s="1" t="s">
        <v>1604</v>
      </c>
    </row>
    <row r="3081" spans="1:8">
      <c r="A3081" s="1" t="s">
        <v>12525</v>
      </c>
      <c r="B3081" s="1"/>
      <c r="C3081" s="1" t="s">
        <v>10</v>
      </c>
      <c r="D3081" s="1"/>
      <c r="E3081" s="1" t="s">
        <v>12526</v>
      </c>
      <c r="F3081" s="1" t="s">
        <v>12527</v>
      </c>
      <c r="G3081" s="1" t="s">
        <v>12528</v>
      </c>
      <c r="H3081" s="1" t="s">
        <v>975</v>
      </c>
    </row>
    <row r="3082" spans="1:8">
      <c r="A3082" s="1" t="s">
        <v>12529</v>
      </c>
      <c r="B3082" s="1" t="s">
        <v>12530</v>
      </c>
      <c r="C3082" s="1" t="s">
        <v>18</v>
      </c>
      <c r="D3082" s="1"/>
      <c r="E3082" s="1" t="s">
        <v>12531</v>
      </c>
      <c r="F3082" s="1" t="s">
        <v>12532</v>
      </c>
      <c r="G3082" s="1" t="s">
        <v>12533</v>
      </c>
      <c r="H3082" s="1" t="s">
        <v>447</v>
      </c>
    </row>
    <row r="3083" spans="1:8">
      <c r="A3083" s="1" t="s">
        <v>12534</v>
      </c>
      <c r="B3083" s="1" t="s">
        <v>12535</v>
      </c>
      <c r="C3083" s="1" t="s">
        <v>10</v>
      </c>
      <c r="D3083" s="1"/>
      <c r="E3083" s="1" t="s">
        <v>12536</v>
      </c>
      <c r="F3083" s="1" t="s">
        <v>12537</v>
      </c>
      <c r="G3083" s="1" t="s">
        <v>12538</v>
      </c>
      <c r="H3083" s="1" t="s">
        <v>173</v>
      </c>
    </row>
    <row r="3084" spans="1:8">
      <c r="A3084" s="1" t="s">
        <v>12426</v>
      </c>
      <c r="B3084" s="1"/>
      <c r="C3084" s="1"/>
      <c r="D3084" s="1"/>
      <c r="E3084" s="1" t="s">
        <v>12427</v>
      </c>
      <c r="F3084" s="1" t="s">
        <v>12428</v>
      </c>
      <c r="G3084" s="1" t="s">
        <v>12429</v>
      </c>
      <c r="H3084" s="1" t="s">
        <v>149</v>
      </c>
    </row>
    <row r="3085" spans="1:8">
      <c r="A3085" s="1" t="s">
        <v>12430</v>
      </c>
      <c r="B3085" s="1" t="s">
        <v>117</v>
      </c>
      <c r="C3085" s="1" t="s">
        <v>511</v>
      </c>
      <c r="D3085" s="1"/>
      <c r="E3085" s="1" t="s">
        <v>12431</v>
      </c>
      <c r="F3085" s="1" t="s">
        <v>12432</v>
      </c>
      <c r="G3085" s="1" t="s">
        <v>12433</v>
      </c>
      <c r="H3085" s="1" t="s">
        <v>2327</v>
      </c>
    </row>
    <row r="3086" spans="1:8">
      <c r="A3086" s="1" t="s">
        <v>12539</v>
      </c>
      <c r="B3086" s="1"/>
      <c r="C3086" s="1" t="s">
        <v>18</v>
      </c>
      <c r="D3086" s="1"/>
      <c r="E3086" s="1" t="s">
        <v>12540</v>
      </c>
      <c r="F3086" s="1" t="s">
        <v>12541</v>
      </c>
      <c r="G3086" s="1" t="s">
        <v>12542</v>
      </c>
      <c r="H3086" s="1" t="s">
        <v>202</v>
      </c>
    </row>
    <row r="3087" spans="1:8">
      <c r="A3087" s="1" t="s">
        <v>12437</v>
      </c>
      <c r="B3087" s="1" t="s">
        <v>3154</v>
      </c>
      <c r="C3087" s="1" t="s">
        <v>257</v>
      </c>
      <c r="D3087" s="1"/>
      <c r="E3087" s="1" t="s">
        <v>12438</v>
      </c>
      <c r="F3087" s="1" t="s">
        <v>12439</v>
      </c>
      <c r="G3087" s="1" t="s">
        <v>12440</v>
      </c>
      <c r="H3087" s="1" t="s">
        <v>257</v>
      </c>
    </row>
    <row r="3088" spans="1:8">
      <c r="A3088" s="1" t="s">
        <v>12543</v>
      </c>
      <c r="B3088" s="1" t="s">
        <v>143</v>
      </c>
      <c r="C3088" s="1" t="s">
        <v>10</v>
      </c>
      <c r="D3088" s="1"/>
      <c r="E3088" s="1" t="s">
        <v>12544</v>
      </c>
      <c r="F3088" s="1" t="s">
        <v>12545</v>
      </c>
      <c r="G3088" s="1" t="s">
        <v>12546</v>
      </c>
      <c r="H3088" s="1" t="s">
        <v>7204</v>
      </c>
    </row>
    <row r="3089" spans="1:8">
      <c r="A3089" s="1" t="s">
        <v>12450</v>
      </c>
      <c r="B3089" s="1"/>
      <c r="C3089" s="1" t="s">
        <v>18</v>
      </c>
      <c r="D3089" s="1"/>
      <c r="E3089" s="1" t="s">
        <v>12451</v>
      </c>
      <c r="F3089" s="1" t="s">
        <v>12452</v>
      </c>
      <c r="G3089" s="1" t="s">
        <v>12453</v>
      </c>
      <c r="H3089" s="1" t="s">
        <v>664</v>
      </c>
    </row>
    <row r="3090" spans="1:8">
      <c r="A3090" s="1" t="s">
        <v>12458</v>
      </c>
      <c r="B3090" s="1" t="s">
        <v>12459</v>
      </c>
      <c r="C3090" s="1" t="s">
        <v>233</v>
      </c>
      <c r="D3090" s="1"/>
      <c r="E3090" s="1" t="s">
        <v>12460</v>
      </c>
      <c r="F3090" s="1" t="s">
        <v>12461</v>
      </c>
      <c r="G3090" s="1" t="s">
        <v>12462</v>
      </c>
      <c r="H3090" s="1" t="s">
        <v>1690</v>
      </c>
    </row>
    <row r="3091" spans="1:8">
      <c r="A3091" s="1" t="s">
        <v>12547</v>
      </c>
      <c r="B3091" s="1" t="s">
        <v>2769</v>
      </c>
      <c r="C3091" s="1" t="s">
        <v>10</v>
      </c>
      <c r="D3091" s="1"/>
      <c r="E3091" s="1" t="s">
        <v>12548</v>
      </c>
      <c r="F3091" s="1" t="s">
        <v>12549</v>
      </c>
      <c r="G3091" s="1" t="s">
        <v>12550</v>
      </c>
      <c r="H3091" s="1" t="s">
        <v>12551</v>
      </c>
    </row>
    <row r="3092" spans="1:8">
      <c r="A3092" s="1" t="s">
        <v>12463</v>
      </c>
      <c r="B3092" s="1" t="s">
        <v>820</v>
      </c>
      <c r="C3092" s="1" t="s">
        <v>10</v>
      </c>
      <c r="D3092" s="1"/>
      <c r="E3092" s="1" t="s">
        <v>12464</v>
      </c>
      <c r="F3092" s="1" t="s">
        <v>12465</v>
      </c>
      <c r="G3092" s="1" t="s">
        <v>12466</v>
      </c>
      <c r="H3092" s="1" t="s">
        <v>1251</v>
      </c>
    </row>
    <row r="3093" spans="1:8">
      <c r="A3093" s="1" t="s">
        <v>12467</v>
      </c>
      <c r="B3093" s="1" t="s">
        <v>9</v>
      </c>
      <c r="C3093" s="1" t="s">
        <v>10</v>
      </c>
      <c r="D3093" s="1"/>
      <c r="E3093" s="1" t="s">
        <v>12468</v>
      </c>
      <c r="F3093" s="1" t="s">
        <v>12469</v>
      </c>
      <c r="G3093" s="1" t="s">
        <v>12470</v>
      </c>
      <c r="H3093" s="1" t="s">
        <v>305</v>
      </c>
    </row>
    <row r="3094" spans="1:8">
      <c r="A3094" s="1" t="s">
        <v>12471</v>
      </c>
      <c r="B3094" s="1"/>
      <c r="C3094" s="1" t="s">
        <v>10</v>
      </c>
      <c r="D3094" s="1"/>
      <c r="E3094" s="1" t="s">
        <v>12472</v>
      </c>
      <c r="F3094" s="1" t="s">
        <v>12473</v>
      </c>
      <c r="G3094" s="1" t="s">
        <v>12474</v>
      </c>
      <c r="H3094" s="1" t="s">
        <v>2761</v>
      </c>
    </row>
    <row r="3095" spans="1:8">
      <c r="A3095" s="1" t="s">
        <v>12552</v>
      </c>
      <c r="B3095" s="1"/>
      <c r="C3095" s="1" t="s">
        <v>149</v>
      </c>
      <c r="D3095" s="1"/>
      <c r="E3095" s="1" t="s">
        <v>12553</v>
      </c>
      <c r="F3095" s="1" t="s">
        <v>12554</v>
      </c>
      <c r="G3095" s="1" t="s">
        <v>12555</v>
      </c>
      <c r="H3095" s="1" t="s">
        <v>12556</v>
      </c>
    </row>
    <row r="3096" spans="1:8">
      <c r="A3096" s="1" t="s">
        <v>12557</v>
      </c>
      <c r="B3096" s="1" t="s">
        <v>45</v>
      </c>
      <c r="C3096" s="1" t="s">
        <v>257</v>
      </c>
      <c r="D3096" s="1"/>
      <c r="E3096" s="1" t="s">
        <v>12558</v>
      </c>
      <c r="F3096" s="1" t="s">
        <v>12559</v>
      </c>
      <c r="G3096" s="1" t="s">
        <v>12560</v>
      </c>
      <c r="H3096" s="1" t="s">
        <v>12561</v>
      </c>
    </row>
    <row r="3097" spans="1:8">
      <c r="A3097" s="1" t="s">
        <v>12562</v>
      </c>
      <c r="B3097" s="1" t="s">
        <v>117</v>
      </c>
      <c r="C3097" s="1" t="s">
        <v>149</v>
      </c>
      <c r="D3097" s="1"/>
      <c r="E3097" s="1" t="s">
        <v>12563</v>
      </c>
      <c r="F3097" s="1" t="s">
        <v>12564</v>
      </c>
      <c r="G3097" s="1" t="s">
        <v>12565</v>
      </c>
      <c r="H3097" s="1" t="s">
        <v>149</v>
      </c>
    </row>
    <row r="3098" spans="1:8">
      <c r="A3098" s="1" t="s">
        <v>12566</v>
      </c>
      <c r="B3098" s="1"/>
      <c r="C3098" s="1" t="s">
        <v>18</v>
      </c>
      <c r="D3098" s="1"/>
      <c r="E3098" s="1" t="s">
        <v>12567</v>
      </c>
      <c r="F3098" s="1" t="s">
        <v>12568</v>
      </c>
      <c r="G3098" s="1" t="s">
        <v>12569</v>
      </c>
      <c r="H3098" s="1" t="s">
        <v>319</v>
      </c>
    </row>
    <row r="3099" spans="1:8">
      <c r="A3099" s="1" t="s">
        <v>12570</v>
      </c>
      <c r="B3099" s="1" t="s">
        <v>7560</v>
      </c>
      <c r="C3099" s="1" t="s">
        <v>149</v>
      </c>
      <c r="D3099" s="1"/>
      <c r="E3099" s="1" t="s">
        <v>12571</v>
      </c>
      <c r="F3099" s="1" t="s">
        <v>12572</v>
      </c>
      <c r="G3099" s="1" t="s">
        <v>12573</v>
      </c>
      <c r="H3099" s="1" t="s">
        <v>12574</v>
      </c>
    </row>
    <row r="3100" spans="1:8">
      <c r="A3100" s="1" t="s">
        <v>12498</v>
      </c>
      <c r="B3100" s="1" t="s">
        <v>45</v>
      </c>
      <c r="C3100" s="1" t="s">
        <v>18</v>
      </c>
      <c r="D3100" s="1"/>
      <c r="E3100" s="1" t="s">
        <v>12499</v>
      </c>
      <c r="F3100" s="1" t="s">
        <v>12500</v>
      </c>
      <c r="G3100" s="1" t="s">
        <v>12501</v>
      </c>
      <c r="H3100" s="1" t="s">
        <v>2473</v>
      </c>
    </row>
    <row r="3101" spans="1:8">
      <c r="A3101" s="1" t="s">
        <v>12502</v>
      </c>
      <c r="B3101" s="1"/>
      <c r="C3101" s="1" t="s">
        <v>18</v>
      </c>
      <c r="D3101" s="1"/>
      <c r="E3101" s="1" t="s">
        <v>12503</v>
      </c>
      <c r="F3101" s="1" t="s">
        <v>12504</v>
      </c>
      <c r="G3101" s="1" t="s">
        <v>12505</v>
      </c>
      <c r="H3101" s="1" t="s">
        <v>18</v>
      </c>
    </row>
    <row r="3102" spans="1:8">
      <c r="A3102" s="1" t="s">
        <v>12575</v>
      </c>
      <c r="B3102" s="1" t="s">
        <v>12576</v>
      </c>
      <c r="C3102" s="1" t="s">
        <v>149</v>
      </c>
      <c r="D3102" s="1"/>
      <c r="E3102" s="1" t="s">
        <v>12577</v>
      </c>
      <c r="F3102" s="1" t="s">
        <v>12578</v>
      </c>
      <c r="G3102" s="1" t="s">
        <v>12579</v>
      </c>
      <c r="H3102" s="1" t="s">
        <v>5501</v>
      </c>
    </row>
    <row r="3103" spans="1:8">
      <c r="A3103" s="1" t="s">
        <v>12580</v>
      </c>
      <c r="B3103" s="1" t="s">
        <v>245</v>
      </c>
      <c r="C3103" s="1" t="s">
        <v>18</v>
      </c>
      <c r="D3103" s="1"/>
      <c r="E3103" s="1" t="s">
        <v>12581</v>
      </c>
      <c r="F3103" s="1" t="s">
        <v>12582</v>
      </c>
      <c r="G3103" s="1" t="s">
        <v>12583</v>
      </c>
      <c r="H3103" s="1" t="s">
        <v>3482</v>
      </c>
    </row>
    <row r="3104" spans="1:8">
      <c r="A3104" s="1" t="s">
        <v>12584</v>
      </c>
      <c r="B3104" s="1" t="s">
        <v>12585</v>
      </c>
      <c r="C3104" s="1" t="s">
        <v>10</v>
      </c>
      <c r="D3104" s="1"/>
      <c r="E3104" s="1" t="s">
        <v>12586</v>
      </c>
      <c r="F3104" s="1" t="s">
        <v>12587</v>
      </c>
      <c r="G3104" s="1" t="s">
        <v>12588</v>
      </c>
      <c r="H3104" s="1" t="s">
        <v>6571</v>
      </c>
    </row>
    <row r="3105" spans="1:8">
      <c r="A3105" s="1" t="s">
        <v>12589</v>
      </c>
      <c r="B3105" s="1" t="s">
        <v>7375</v>
      </c>
      <c r="C3105" s="1" t="s">
        <v>149</v>
      </c>
      <c r="D3105" s="1"/>
      <c r="E3105" s="1" t="s">
        <v>12590</v>
      </c>
      <c r="F3105" s="1" t="s">
        <v>12591</v>
      </c>
      <c r="G3105" s="1" t="s">
        <v>12592</v>
      </c>
      <c r="H3105" s="1" t="s">
        <v>9549</v>
      </c>
    </row>
    <row r="3106" spans="1:8">
      <c r="A3106" s="1" t="s">
        <v>12593</v>
      </c>
      <c r="B3106" s="1" t="s">
        <v>12594</v>
      </c>
      <c r="C3106" s="1" t="s">
        <v>330</v>
      </c>
      <c r="D3106" s="1"/>
      <c r="E3106" s="1" t="s">
        <v>12595</v>
      </c>
      <c r="F3106" s="1" t="s">
        <v>12596</v>
      </c>
      <c r="G3106" s="1" t="s">
        <v>12597</v>
      </c>
      <c r="H3106" s="1" t="s">
        <v>10528</v>
      </c>
    </row>
    <row r="3107" spans="1:8">
      <c r="A3107" s="1" t="s">
        <v>12598</v>
      </c>
      <c r="B3107" s="1" t="s">
        <v>12599</v>
      </c>
      <c r="C3107" s="1" t="s">
        <v>10</v>
      </c>
      <c r="D3107" s="1"/>
      <c r="E3107" s="1" t="s">
        <v>12600</v>
      </c>
      <c r="F3107" s="1" t="s">
        <v>12601</v>
      </c>
      <c r="G3107" s="1" t="s">
        <v>12602</v>
      </c>
      <c r="H3107" s="1" t="s">
        <v>2454</v>
      </c>
    </row>
    <row r="3108" spans="1:8">
      <c r="A3108" s="1" t="s">
        <v>12603</v>
      </c>
      <c r="B3108" s="1" t="s">
        <v>5779</v>
      </c>
      <c r="C3108" s="1"/>
      <c r="D3108" s="1"/>
      <c r="E3108" s="1" t="s">
        <v>12604</v>
      </c>
      <c r="F3108" s="1" t="s">
        <v>12605</v>
      </c>
      <c r="G3108" s="1" t="s">
        <v>12606</v>
      </c>
      <c r="H3108" s="1" t="s">
        <v>12607</v>
      </c>
    </row>
    <row r="3109" spans="1:8">
      <c r="A3109" s="1" t="s">
        <v>12608</v>
      </c>
      <c r="B3109" s="1" t="s">
        <v>17</v>
      </c>
      <c r="C3109" s="1" t="s">
        <v>257</v>
      </c>
      <c r="D3109" s="1"/>
      <c r="E3109" s="1" t="s">
        <v>12609</v>
      </c>
      <c r="F3109" s="1" t="s">
        <v>12610</v>
      </c>
      <c r="G3109" s="1" t="s">
        <v>12611</v>
      </c>
      <c r="H3109" s="1" t="s">
        <v>260</v>
      </c>
    </row>
    <row r="3110" spans="1:8">
      <c r="A3110" s="1" t="s">
        <v>12612</v>
      </c>
      <c r="B3110" s="1" t="s">
        <v>1621</v>
      </c>
      <c r="C3110" s="1" t="s">
        <v>511</v>
      </c>
      <c r="D3110" s="1"/>
      <c r="E3110" s="1" t="s">
        <v>12613</v>
      </c>
      <c r="F3110" s="1" t="s">
        <v>12614</v>
      </c>
      <c r="G3110" s="1" t="s">
        <v>12615</v>
      </c>
      <c r="H3110" s="1"/>
    </row>
    <row r="3111" spans="1:8">
      <c r="A3111" s="1" t="s">
        <v>12616</v>
      </c>
      <c r="B3111" s="1" t="s">
        <v>439</v>
      </c>
      <c r="C3111" s="1" t="s">
        <v>18</v>
      </c>
      <c r="D3111" s="1"/>
      <c r="E3111" s="1" t="s">
        <v>12617</v>
      </c>
      <c r="F3111" s="1" t="s">
        <v>12618</v>
      </c>
      <c r="G3111" s="1" t="s">
        <v>12619</v>
      </c>
      <c r="H3111" s="1" t="s">
        <v>12620</v>
      </c>
    </row>
    <row r="3112" spans="1:8">
      <c r="A3112" s="1" t="s">
        <v>12513</v>
      </c>
      <c r="B3112" s="1" t="s">
        <v>245</v>
      </c>
      <c r="C3112" s="1" t="s">
        <v>18</v>
      </c>
      <c r="D3112" s="1"/>
      <c r="E3112" s="1" t="s">
        <v>12514</v>
      </c>
      <c r="F3112" s="1" t="s">
        <v>12515</v>
      </c>
      <c r="G3112" s="1" t="s">
        <v>12516</v>
      </c>
      <c r="H3112" s="1" t="s">
        <v>447</v>
      </c>
    </row>
    <row r="3113" spans="1:8">
      <c r="A3113" s="1" t="s">
        <v>12529</v>
      </c>
      <c r="B3113" s="1" t="s">
        <v>12530</v>
      </c>
      <c r="C3113" s="1" t="s">
        <v>18</v>
      </c>
      <c r="D3113" s="1"/>
      <c r="E3113" s="1" t="s">
        <v>12531</v>
      </c>
      <c r="F3113" s="1" t="s">
        <v>12532</v>
      </c>
      <c r="G3113" s="1" t="s">
        <v>12533</v>
      </c>
      <c r="H3113" s="1" t="s">
        <v>447</v>
      </c>
    </row>
    <row r="3114" spans="1:8">
      <c r="A3114" s="1" t="s">
        <v>12621</v>
      </c>
      <c r="B3114" s="1"/>
      <c r="C3114" s="1" t="s">
        <v>10</v>
      </c>
      <c r="D3114" s="1"/>
      <c r="E3114" s="1" t="s">
        <v>12622</v>
      </c>
      <c r="F3114" s="1" t="s">
        <v>12623</v>
      </c>
      <c r="G3114" s="1" t="s">
        <v>12624</v>
      </c>
      <c r="H3114" s="1" t="s">
        <v>1251</v>
      </c>
    </row>
    <row r="3115" spans="1:8">
      <c r="A3115" s="1" t="s">
        <v>12625</v>
      </c>
      <c r="B3115" s="1"/>
      <c r="C3115" s="1" t="s">
        <v>18</v>
      </c>
      <c r="D3115" s="1"/>
      <c r="E3115" s="1" t="s">
        <v>12626</v>
      </c>
      <c r="F3115" s="1" t="s">
        <v>12627</v>
      </c>
      <c r="G3115" s="1" t="s">
        <v>12628</v>
      </c>
      <c r="H3115" s="1"/>
    </row>
    <row r="3116" spans="1:8">
      <c r="A3116" s="1" t="s">
        <v>12629</v>
      </c>
      <c r="B3116" s="1" t="s">
        <v>686</v>
      </c>
      <c r="C3116" s="1" t="s">
        <v>262</v>
      </c>
      <c r="D3116" s="1"/>
      <c r="E3116" s="1" t="s">
        <v>12630</v>
      </c>
      <c r="F3116" s="1" t="s">
        <v>12631</v>
      </c>
      <c r="G3116" s="1" t="s">
        <v>12632</v>
      </c>
      <c r="H3116" s="1" t="s">
        <v>305</v>
      </c>
    </row>
    <row r="3117" spans="1:8">
      <c r="A3117" s="1" t="s">
        <v>12633</v>
      </c>
      <c r="B3117" s="1"/>
      <c r="C3117" s="1"/>
      <c r="D3117" s="1"/>
      <c r="E3117" s="1" t="s">
        <v>12634</v>
      </c>
      <c r="F3117" s="1" t="s">
        <v>12635</v>
      </c>
      <c r="G3117" s="1" t="s">
        <v>12636</v>
      </c>
      <c r="H3117" s="1" t="s">
        <v>12637</v>
      </c>
    </row>
    <row r="3118" spans="1:8">
      <c r="A3118" s="1" t="s">
        <v>12638</v>
      </c>
      <c r="B3118" s="1" t="s">
        <v>1726</v>
      </c>
      <c r="C3118" s="1" t="s">
        <v>18</v>
      </c>
      <c r="D3118" s="1"/>
      <c r="E3118" s="1" t="s">
        <v>12639</v>
      </c>
      <c r="F3118" s="1" t="s">
        <v>12640</v>
      </c>
      <c r="G3118" s="1" t="s">
        <v>12641</v>
      </c>
      <c r="H3118" s="1" t="s">
        <v>538</v>
      </c>
    </row>
    <row r="3119" spans="1:8">
      <c r="A3119" s="1" t="s">
        <v>12642</v>
      </c>
      <c r="B3119" s="1" t="s">
        <v>12643</v>
      </c>
      <c r="C3119" s="1" t="s">
        <v>10</v>
      </c>
      <c r="D3119" s="1"/>
      <c r="E3119" s="1" t="s">
        <v>12644</v>
      </c>
      <c r="F3119" s="1" t="s">
        <v>12645</v>
      </c>
      <c r="G3119" s="1" t="s">
        <v>12646</v>
      </c>
      <c r="H3119" s="1" t="s">
        <v>12647</v>
      </c>
    </row>
    <row r="3120" spans="1:8">
      <c r="A3120" s="1" t="s">
        <v>12648</v>
      </c>
      <c r="B3120" s="1" t="s">
        <v>359</v>
      </c>
      <c r="C3120" s="1" t="s">
        <v>149</v>
      </c>
      <c r="D3120" s="1"/>
      <c r="E3120" s="1" t="s">
        <v>12649</v>
      </c>
      <c r="F3120" s="1" t="s">
        <v>12650</v>
      </c>
      <c r="G3120" s="1" t="s">
        <v>12651</v>
      </c>
      <c r="H3120" s="1" t="s">
        <v>12652</v>
      </c>
    </row>
    <row r="3121" spans="1:8">
      <c r="A3121" s="1" t="s">
        <v>12653</v>
      </c>
      <c r="B3121" s="1" t="s">
        <v>439</v>
      </c>
      <c r="C3121" s="1" t="s">
        <v>18</v>
      </c>
      <c r="D3121" s="1"/>
      <c r="E3121" s="1" t="s">
        <v>12654</v>
      </c>
      <c r="F3121" s="1" t="s">
        <v>12655</v>
      </c>
      <c r="G3121" s="1" t="s">
        <v>12656</v>
      </c>
      <c r="H3121" s="1" t="s">
        <v>4965</v>
      </c>
    </row>
    <row r="3122" spans="1:8">
      <c r="A3122" s="1" t="s">
        <v>12657</v>
      </c>
      <c r="B3122" s="1"/>
      <c r="C3122" s="1" t="s">
        <v>330</v>
      </c>
      <c r="D3122" s="1"/>
      <c r="E3122" s="1" t="s">
        <v>12658</v>
      </c>
      <c r="F3122" s="1" t="s">
        <v>12659</v>
      </c>
      <c r="G3122" s="1" t="s">
        <v>12660</v>
      </c>
      <c r="H3122" s="1" t="s">
        <v>12661</v>
      </c>
    </row>
    <row r="3123" spans="1:8">
      <c r="A3123" s="1" t="s">
        <v>12662</v>
      </c>
      <c r="B3123" s="1" t="s">
        <v>4532</v>
      </c>
      <c r="C3123" s="1" t="s">
        <v>330</v>
      </c>
      <c r="D3123" s="1"/>
      <c r="E3123" s="1" t="s">
        <v>12663</v>
      </c>
      <c r="F3123" s="1" t="s">
        <v>12664</v>
      </c>
      <c r="G3123" s="1" t="s">
        <v>12665</v>
      </c>
      <c r="H3123" s="1" t="s">
        <v>330</v>
      </c>
    </row>
    <row r="3124" spans="1:8">
      <c r="A3124" s="1" t="s">
        <v>12666</v>
      </c>
      <c r="B3124" s="1" t="s">
        <v>71</v>
      </c>
      <c r="C3124" s="1" t="s">
        <v>10</v>
      </c>
      <c r="D3124" s="1"/>
      <c r="E3124" s="1" t="s">
        <v>12667</v>
      </c>
      <c r="F3124" s="1" t="s">
        <v>12668</v>
      </c>
      <c r="G3124" s="1" t="s">
        <v>12669</v>
      </c>
      <c r="H3124" s="1" t="s">
        <v>305</v>
      </c>
    </row>
    <row r="3125" spans="1:8">
      <c r="A3125" s="1" t="s">
        <v>12670</v>
      </c>
      <c r="B3125" s="1" t="s">
        <v>110</v>
      </c>
      <c r="C3125" s="1" t="s">
        <v>18</v>
      </c>
      <c r="D3125" s="1"/>
      <c r="E3125" s="1" t="s">
        <v>12671</v>
      </c>
      <c r="F3125" s="1" t="s">
        <v>12672</v>
      </c>
      <c r="G3125" s="1" t="s">
        <v>12673</v>
      </c>
      <c r="H3125" s="1" t="s">
        <v>1960</v>
      </c>
    </row>
    <row r="3126" spans="1:8">
      <c r="A3126" s="1" t="s">
        <v>12674</v>
      </c>
      <c r="B3126" s="1"/>
      <c r="C3126" s="1" t="s">
        <v>18</v>
      </c>
      <c r="D3126" s="1"/>
      <c r="E3126" s="1" t="s">
        <v>12675</v>
      </c>
      <c r="F3126" s="1" t="s">
        <v>12676</v>
      </c>
      <c r="G3126" s="1" t="s">
        <v>12677</v>
      </c>
      <c r="H3126" s="1" t="s">
        <v>1472</v>
      </c>
    </row>
    <row r="3127" spans="1:8">
      <c r="A3127" s="1" t="s">
        <v>12678</v>
      </c>
      <c r="B3127" s="1" t="s">
        <v>169</v>
      </c>
      <c r="C3127" s="1" t="s">
        <v>10</v>
      </c>
      <c r="D3127" s="1"/>
      <c r="E3127" s="1" t="s">
        <v>12679</v>
      </c>
      <c r="F3127" s="1" t="s">
        <v>12680</v>
      </c>
      <c r="G3127" s="1" t="s">
        <v>12681</v>
      </c>
      <c r="H3127" s="1" t="s">
        <v>4907</v>
      </c>
    </row>
    <row r="3128" spans="1:8">
      <c r="A3128" s="1" t="s">
        <v>12682</v>
      </c>
      <c r="B3128" s="1"/>
      <c r="C3128" s="1" t="s">
        <v>262</v>
      </c>
      <c r="D3128" s="1"/>
      <c r="E3128" s="1" t="s">
        <v>12683</v>
      </c>
      <c r="F3128" s="1" t="s">
        <v>12684</v>
      </c>
      <c r="G3128" s="1" t="s">
        <v>12685</v>
      </c>
      <c r="H3128" s="1" t="s">
        <v>12686</v>
      </c>
    </row>
    <row r="3129" spans="1:8" ht="30">
      <c r="A3129" s="1" t="s">
        <v>12687</v>
      </c>
      <c r="B3129" s="1"/>
      <c r="C3129" s="1" t="s">
        <v>18</v>
      </c>
      <c r="D3129" s="1"/>
      <c r="E3129" s="1" t="s">
        <v>12688</v>
      </c>
      <c r="F3129" s="1" t="s">
        <v>12689</v>
      </c>
      <c r="G3129" s="2" t="s">
        <v>12690</v>
      </c>
      <c r="H3129" s="1" t="s">
        <v>796</v>
      </c>
    </row>
    <row r="3130" spans="1:8">
      <c r="A3130" s="1" t="s">
        <v>12691</v>
      </c>
      <c r="B3130" s="1"/>
      <c r="C3130" s="1" t="s">
        <v>10</v>
      </c>
      <c r="D3130" s="1"/>
      <c r="E3130" s="1" t="s">
        <v>12692</v>
      </c>
      <c r="F3130" s="1" t="s">
        <v>12693</v>
      </c>
      <c r="G3130" s="1" t="s">
        <v>12694</v>
      </c>
      <c r="H3130" s="1" t="s">
        <v>2703</v>
      </c>
    </row>
    <row r="3131" spans="1:8">
      <c r="A3131" s="1" t="s">
        <v>12695</v>
      </c>
      <c r="B3131" s="1" t="s">
        <v>284</v>
      </c>
      <c r="C3131" s="1" t="s">
        <v>10</v>
      </c>
      <c r="D3131" s="1"/>
      <c r="E3131" s="1" t="s">
        <v>12696</v>
      </c>
      <c r="F3131" s="1" t="s">
        <v>12697</v>
      </c>
      <c r="G3131" s="1" t="s">
        <v>12698</v>
      </c>
      <c r="H3131" s="1" t="s">
        <v>305</v>
      </c>
    </row>
    <row r="3132" spans="1:8">
      <c r="A3132" s="1" t="s">
        <v>12699</v>
      </c>
      <c r="B3132" s="1" t="s">
        <v>12700</v>
      </c>
      <c r="C3132" s="1" t="s">
        <v>18</v>
      </c>
      <c r="D3132" s="1"/>
      <c r="E3132" s="1" t="s">
        <v>12701</v>
      </c>
      <c r="F3132" s="1" t="s">
        <v>12702</v>
      </c>
      <c r="G3132" s="1" t="s">
        <v>12703</v>
      </c>
      <c r="H3132" s="1" t="s">
        <v>538</v>
      </c>
    </row>
    <row r="3133" spans="1:8">
      <c r="A3133" s="1" t="s">
        <v>12704</v>
      </c>
      <c r="B3133" s="1" t="s">
        <v>284</v>
      </c>
      <c r="C3133" s="1" t="s">
        <v>18</v>
      </c>
      <c r="D3133" s="1"/>
      <c r="E3133" s="1" t="s">
        <v>12705</v>
      </c>
      <c r="F3133" s="1" t="s">
        <v>12706</v>
      </c>
      <c r="G3133" s="1" t="s">
        <v>12707</v>
      </c>
      <c r="H3133" s="1" t="s">
        <v>4260</v>
      </c>
    </row>
    <row r="3134" spans="1:8">
      <c r="A3134" s="1" t="s">
        <v>12708</v>
      </c>
      <c r="B3134" s="1" t="s">
        <v>58</v>
      </c>
      <c r="C3134" s="1" t="s">
        <v>262</v>
      </c>
      <c r="D3134" s="1"/>
      <c r="E3134" s="1" t="s">
        <v>12709</v>
      </c>
      <c r="F3134" s="1" t="s">
        <v>12710</v>
      </c>
      <c r="G3134" s="1" t="s">
        <v>12711</v>
      </c>
      <c r="H3134" s="1" t="s">
        <v>305</v>
      </c>
    </row>
    <row r="3135" spans="1:8">
      <c r="A3135" s="1" t="s">
        <v>12712</v>
      </c>
      <c r="B3135" s="1" t="s">
        <v>31</v>
      </c>
      <c r="C3135" s="1" t="s">
        <v>149</v>
      </c>
      <c r="D3135" s="1"/>
      <c r="E3135" s="1" t="s">
        <v>12713</v>
      </c>
      <c r="F3135" s="1" t="s">
        <v>12714</v>
      </c>
      <c r="G3135" s="1" t="s">
        <v>12715</v>
      </c>
      <c r="H3135" s="1" t="s">
        <v>467</v>
      </c>
    </row>
    <row r="3136" spans="1:8">
      <c r="A3136" s="1" t="s">
        <v>12716</v>
      </c>
      <c r="B3136" s="1" t="s">
        <v>12717</v>
      </c>
      <c r="C3136" s="1" t="s">
        <v>149</v>
      </c>
      <c r="D3136" s="1"/>
      <c r="E3136" s="1" t="s">
        <v>12718</v>
      </c>
      <c r="F3136" s="1" t="s">
        <v>12719</v>
      </c>
      <c r="G3136" s="1" t="s">
        <v>12720</v>
      </c>
      <c r="H3136" s="1" t="s">
        <v>149</v>
      </c>
    </row>
    <row r="3137" spans="1:8">
      <c r="A3137" s="1" t="s">
        <v>12721</v>
      </c>
      <c r="B3137" s="1" t="s">
        <v>4552</v>
      </c>
      <c r="C3137" s="1" t="s">
        <v>149</v>
      </c>
      <c r="D3137" s="1"/>
      <c r="E3137" s="1" t="s">
        <v>12722</v>
      </c>
      <c r="F3137" s="1" t="s">
        <v>12723</v>
      </c>
      <c r="G3137" s="1" t="s">
        <v>12703</v>
      </c>
      <c r="H3137" s="1" t="s">
        <v>538</v>
      </c>
    </row>
    <row r="3138" spans="1:8">
      <c r="A3138" s="1" t="s">
        <v>12724</v>
      </c>
      <c r="B3138" s="1" t="s">
        <v>1122</v>
      </c>
      <c r="C3138" s="1" t="s">
        <v>10</v>
      </c>
      <c r="D3138" s="1"/>
      <c r="E3138" s="1" t="s">
        <v>12725</v>
      </c>
      <c r="F3138" s="1" t="s">
        <v>12726</v>
      </c>
      <c r="G3138" s="1" t="s">
        <v>12727</v>
      </c>
      <c r="H3138" s="1" t="s">
        <v>12728</v>
      </c>
    </row>
    <row r="3139" spans="1:8">
      <c r="A3139" s="1" t="s">
        <v>12729</v>
      </c>
      <c r="B3139" s="1" t="s">
        <v>2521</v>
      </c>
      <c r="C3139" s="1" t="s">
        <v>18</v>
      </c>
      <c r="D3139" s="1"/>
      <c r="E3139" s="1" t="s">
        <v>12730</v>
      </c>
      <c r="F3139" s="1" t="s">
        <v>12731</v>
      </c>
      <c r="G3139" s="1" t="s">
        <v>12732</v>
      </c>
      <c r="H3139" s="1" t="s">
        <v>1856</v>
      </c>
    </row>
    <row r="3140" spans="1:8">
      <c r="A3140" s="1" t="s">
        <v>12733</v>
      </c>
      <c r="B3140" s="1" t="s">
        <v>31</v>
      </c>
      <c r="C3140" s="1" t="s">
        <v>511</v>
      </c>
      <c r="D3140" s="1"/>
      <c r="E3140" s="1" t="s">
        <v>12734</v>
      </c>
      <c r="F3140" s="1" t="s">
        <v>12735</v>
      </c>
      <c r="G3140" s="1" t="s">
        <v>12736</v>
      </c>
      <c r="H3140" s="1" t="s">
        <v>684</v>
      </c>
    </row>
    <row r="3141" spans="1:8">
      <c r="A3141" s="1" t="s">
        <v>12737</v>
      </c>
      <c r="B3141" s="1" t="s">
        <v>918</v>
      </c>
      <c r="C3141" s="1" t="s">
        <v>10</v>
      </c>
      <c r="D3141" s="1"/>
      <c r="E3141" s="1" t="s">
        <v>12738</v>
      </c>
      <c r="F3141" s="1" t="s">
        <v>12739</v>
      </c>
      <c r="G3141" s="1" t="s">
        <v>12740</v>
      </c>
      <c r="H3141" s="1" t="s">
        <v>305</v>
      </c>
    </row>
    <row r="3142" spans="1:8">
      <c r="A3142" s="1" t="s">
        <v>3942</v>
      </c>
      <c r="B3142" s="1" t="s">
        <v>12741</v>
      </c>
      <c r="C3142" s="1" t="s">
        <v>149</v>
      </c>
      <c r="D3142" s="1"/>
      <c r="E3142" s="1" t="s">
        <v>12742</v>
      </c>
      <c r="F3142" s="1" t="s">
        <v>12743</v>
      </c>
      <c r="G3142" s="1"/>
      <c r="H3142" s="1"/>
    </row>
    <row r="3143" spans="1:8">
      <c r="A3143" s="1" t="s">
        <v>12744</v>
      </c>
      <c r="B3143" s="1" t="s">
        <v>31</v>
      </c>
      <c r="C3143" s="1" t="s">
        <v>149</v>
      </c>
      <c r="D3143" s="1"/>
      <c r="E3143" s="1" t="s">
        <v>12745</v>
      </c>
      <c r="F3143" s="1" t="s">
        <v>12746</v>
      </c>
      <c r="G3143" s="1" t="s">
        <v>12747</v>
      </c>
      <c r="H3143" s="1" t="s">
        <v>10623</v>
      </c>
    </row>
    <row r="3144" spans="1:8">
      <c r="A3144" s="1" t="s">
        <v>12748</v>
      </c>
      <c r="B3144" s="1" t="s">
        <v>558</v>
      </c>
      <c r="C3144" s="1" t="s">
        <v>262</v>
      </c>
      <c r="D3144" s="1"/>
      <c r="E3144" s="1" t="s">
        <v>12749</v>
      </c>
      <c r="F3144" s="1" t="s">
        <v>12750</v>
      </c>
      <c r="G3144" s="1" t="s">
        <v>12751</v>
      </c>
      <c r="H3144" s="1" t="s">
        <v>265</v>
      </c>
    </row>
    <row r="3145" spans="1:8">
      <c r="A3145" s="1" t="s">
        <v>12752</v>
      </c>
      <c r="B3145" s="1" t="s">
        <v>12753</v>
      </c>
      <c r="C3145" s="1" t="s">
        <v>10</v>
      </c>
      <c r="D3145" s="1"/>
      <c r="E3145" s="1" t="s">
        <v>12754</v>
      </c>
      <c r="F3145" s="1" t="s">
        <v>12755</v>
      </c>
      <c r="G3145" s="1" t="s">
        <v>12756</v>
      </c>
      <c r="H3145" s="1" t="s">
        <v>7558</v>
      </c>
    </row>
    <row r="3146" spans="1:8">
      <c r="A3146" s="1" t="s">
        <v>12757</v>
      </c>
      <c r="B3146" s="1" t="s">
        <v>12758</v>
      </c>
      <c r="C3146" s="1" t="s">
        <v>18</v>
      </c>
      <c r="D3146" s="1"/>
      <c r="E3146" s="1" t="s">
        <v>12759</v>
      </c>
      <c r="F3146" s="1" t="s">
        <v>12760</v>
      </c>
      <c r="G3146" s="1" t="s">
        <v>12761</v>
      </c>
      <c r="H3146" s="1" t="s">
        <v>319</v>
      </c>
    </row>
    <row r="3147" spans="1:8">
      <c r="A3147" s="1" t="s">
        <v>12762</v>
      </c>
      <c r="B3147" s="1" t="s">
        <v>12763</v>
      </c>
      <c r="C3147" s="1"/>
      <c r="D3147" s="1"/>
      <c r="E3147" s="1" t="s">
        <v>12764</v>
      </c>
      <c r="F3147" s="1" t="s">
        <v>12765</v>
      </c>
      <c r="G3147" s="1" t="s">
        <v>12766</v>
      </c>
      <c r="H3147" s="1" t="s">
        <v>4970</v>
      </c>
    </row>
    <row r="3148" spans="1:8">
      <c r="A3148" s="1" t="s">
        <v>12767</v>
      </c>
      <c r="B3148" s="1" t="s">
        <v>1110</v>
      </c>
      <c r="C3148" s="1" t="s">
        <v>330</v>
      </c>
      <c r="D3148" s="1"/>
      <c r="E3148" s="1" t="s">
        <v>12768</v>
      </c>
      <c r="F3148" s="1" t="s">
        <v>12769</v>
      </c>
      <c r="G3148" s="1" t="s">
        <v>4117</v>
      </c>
      <c r="H3148" s="1" t="s">
        <v>3756</v>
      </c>
    </row>
    <row r="3149" spans="1:8">
      <c r="A3149" s="1" t="s">
        <v>12770</v>
      </c>
      <c r="B3149" s="1" t="s">
        <v>534</v>
      </c>
      <c r="C3149" s="1" t="s">
        <v>10</v>
      </c>
      <c r="D3149" s="1"/>
      <c r="E3149" s="1" t="s">
        <v>12771</v>
      </c>
      <c r="F3149" s="1" t="s">
        <v>12772</v>
      </c>
      <c r="G3149" s="1" t="s">
        <v>12773</v>
      </c>
      <c r="H3149" s="1" t="s">
        <v>12774</v>
      </c>
    </row>
    <row r="3150" spans="1:8">
      <c r="A3150" s="1" t="s">
        <v>12775</v>
      </c>
      <c r="B3150" s="1" t="s">
        <v>45</v>
      </c>
      <c r="C3150" s="1" t="s">
        <v>18</v>
      </c>
      <c r="D3150" s="1"/>
      <c r="E3150" s="1" t="s">
        <v>12776</v>
      </c>
      <c r="F3150" s="1" t="s">
        <v>12777</v>
      </c>
      <c r="G3150" s="1" t="s">
        <v>12778</v>
      </c>
      <c r="H3150" s="1" t="s">
        <v>43</v>
      </c>
    </row>
    <row r="3151" spans="1:8">
      <c r="A3151" s="1" t="s">
        <v>12779</v>
      </c>
      <c r="B3151" s="1"/>
      <c r="C3151" s="1" t="s">
        <v>52</v>
      </c>
      <c r="D3151" s="1"/>
      <c r="E3151" s="1" t="s">
        <v>12780</v>
      </c>
      <c r="F3151" s="1" t="s">
        <v>12781</v>
      </c>
      <c r="G3151" s="1" t="s">
        <v>12782</v>
      </c>
      <c r="H3151" s="1" t="s">
        <v>9538</v>
      </c>
    </row>
    <row r="3152" spans="1:8">
      <c r="A3152" s="1" t="s">
        <v>12783</v>
      </c>
      <c r="B3152" s="1"/>
      <c r="C3152" s="1" t="s">
        <v>18</v>
      </c>
      <c r="D3152" s="1"/>
      <c r="E3152" s="1" t="s">
        <v>12784</v>
      </c>
      <c r="F3152" s="1" t="s">
        <v>12785</v>
      </c>
      <c r="G3152" s="1" t="s">
        <v>12786</v>
      </c>
      <c r="H3152" s="1" t="s">
        <v>586</v>
      </c>
    </row>
    <row r="3153" spans="1:8">
      <c r="A3153" s="1" t="s">
        <v>12787</v>
      </c>
      <c r="B3153" s="1" t="s">
        <v>402</v>
      </c>
      <c r="C3153" s="1" t="s">
        <v>257</v>
      </c>
      <c r="D3153" s="1"/>
      <c r="E3153" s="1" t="s">
        <v>12788</v>
      </c>
      <c r="F3153" s="1" t="s">
        <v>12789</v>
      </c>
      <c r="G3153" s="1" t="s">
        <v>12790</v>
      </c>
      <c r="H3153" s="1" t="s">
        <v>12791</v>
      </c>
    </row>
    <row r="3154" spans="1:8">
      <c r="A3154" s="1" t="s">
        <v>12792</v>
      </c>
      <c r="B3154" s="1" t="s">
        <v>45</v>
      </c>
      <c r="C3154" s="1" t="s">
        <v>149</v>
      </c>
      <c r="D3154" s="1"/>
      <c r="E3154" s="1" t="s">
        <v>12793</v>
      </c>
      <c r="F3154" s="1" t="s">
        <v>12794</v>
      </c>
      <c r="G3154" s="1" t="s">
        <v>12795</v>
      </c>
      <c r="H3154" s="1" t="s">
        <v>12796</v>
      </c>
    </row>
    <row r="3155" spans="1:8">
      <c r="A3155" s="1" t="s">
        <v>12797</v>
      </c>
      <c r="B3155" s="1" t="s">
        <v>12798</v>
      </c>
      <c r="C3155" s="1" t="s">
        <v>149</v>
      </c>
      <c r="D3155" s="1"/>
      <c r="E3155" s="1" t="s">
        <v>12799</v>
      </c>
      <c r="F3155" s="1" t="s">
        <v>12800</v>
      </c>
      <c r="G3155" s="1" t="s">
        <v>12703</v>
      </c>
      <c r="H3155" s="1" t="s">
        <v>12801</v>
      </c>
    </row>
    <row r="3156" spans="1:8">
      <c r="A3156" s="1" t="s">
        <v>12802</v>
      </c>
      <c r="B3156" s="1" t="s">
        <v>245</v>
      </c>
      <c r="C3156" s="1" t="s">
        <v>18</v>
      </c>
      <c r="D3156" s="1"/>
      <c r="E3156" s="1" t="s">
        <v>12803</v>
      </c>
      <c r="F3156" s="1" t="s">
        <v>12804</v>
      </c>
      <c r="G3156" s="1" t="s">
        <v>12805</v>
      </c>
      <c r="H3156" s="1" t="s">
        <v>18</v>
      </c>
    </row>
    <row r="3157" spans="1:8">
      <c r="A3157" s="1" t="s">
        <v>12806</v>
      </c>
      <c r="B3157" s="1" t="s">
        <v>4921</v>
      </c>
      <c r="C3157" s="1" t="s">
        <v>262</v>
      </c>
      <c r="D3157" s="1"/>
      <c r="E3157" s="1" t="s">
        <v>12807</v>
      </c>
      <c r="F3157" s="1" t="s">
        <v>12808</v>
      </c>
      <c r="G3157" s="1" t="s">
        <v>12809</v>
      </c>
      <c r="H3157" s="1" t="s">
        <v>12810</v>
      </c>
    </row>
    <row r="3158" spans="1:8">
      <c r="A3158" s="1" t="s">
        <v>4192</v>
      </c>
      <c r="B3158" s="1" t="s">
        <v>2815</v>
      </c>
      <c r="C3158" s="1" t="s">
        <v>18</v>
      </c>
      <c r="D3158" s="1"/>
      <c r="E3158" s="1" t="s">
        <v>12811</v>
      </c>
      <c r="F3158" s="1" t="s">
        <v>12812</v>
      </c>
      <c r="G3158" s="1" t="s">
        <v>12813</v>
      </c>
      <c r="H3158" s="1" t="s">
        <v>538</v>
      </c>
    </row>
    <row r="3159" spans="1:8" ht="30">
      <c r="A3159" s="1" t="s">
        <v>12814</v>
      </c>
      <c r="B3159" s="1" t="s">
        <v>3641</v>
      </c>
      <c r="C3159" s="1" t="s">
        <v>330</v>
      </c>
      <c r="D3159" s="1"/>
      <c r="E3159" s="1" t="s">
        <v>12815</v>
      </c>
      <c r="F3159" s="1" t="s">
        <v>12816</v>
      </c>
      <c r="G3159" s="2" t="s">
        <v>12817</v>
      </c>
      <c r="H3159" s="1" t="s">
        <v>625</v>
      </c>
    </row>
    <row r="3160" spans="1:8">
      <c r="A3160" s="1" t="s">
        <v>12818</v>
      </c>
      <c r="B3160" s="1" t="s">
        <v>31</v>
      </c>
      <c r="C3160" s="1" t="s">
        <v>18</v>
      </c>
      <c r="D3160" s="1"/>
      <c r="E3160" s="1" t="s">
        <v>12819</v>
      </c>
      <c r="F3160" s="1" t="s">
        <v>12820</v>
      </c>
      <c r="G3160" s="1" t="s">
        <v>12821</v>
      </c>
      <c r="H3160" s="1" t="s">
        <v>5897</v>
      </c>
    </row>
    <row r="3161" spans="1:8">
      <c r="A3161" s="1" t="s">
        <v>12822</v>
      </c>
      <c r="B3161" s="1" t="s">
        <v>6108</v>
      </c>
      <c r="C3161" s="1" t="s">
        <v>10</v>
      </c>
      <c r="D3161" s="1"/>
      <c r="E3161" s="1" t="s">
        <v>12823</v>
      </c>
      <c r="F3161" s="1" t="s">
        <v>12824</v>
      </c>
      <c r="G3161" s="1" t="s">
        <v>12825</v>
      </c>
      <c r="H3161" s="1" t="s">
        <v>975</v>
      </c>
    </row>
    <row r="3162" spans="1:8">
      <c r="A3162" s="1" t="s">
        <v>12826</v>
      </c>
      <c r="B3162" s="1"/>
      <c r="C3162" s="1" t="s">
        <v>18</v>
      </c>
      <c r="D3162" s="1"/>
      <c r="E3162" s="1" t="s">
        <v>12827</v>
      </c>
      <c r="F3162" s="1" t="s">
        <v>12828</v>
      </c>
      <c r="G3162" s="1" t="s">
        <v>12829</v>
      </c>
      <c r="H3162" s="1"/>
    </row>
    <row r="3163" spans="1:8">
      <c r="A3163" s="1" t="s">
        <v>12830</v>
      </c>
      <c r="B3163" s="1" t="s">
        <v>12831</v>
      </c>
      <c r="C3163" s="1" t="s">
        <v>18</v>
      </c>
      <c r="D3163" s="1"/>
      <c r="E3163" s="1" t="s">
        <v>12832</v>
      </c>
      <c r="F3163" s="1" t="s">
        <v>12833</v>
      </c>
      <c r="G3163" s="1" t="s">
        <v>12834</v>
      </c>
      <c r="H3163" s="1" t="s">
        <v>202</v>
      </c>
    </row>
    <row r="3164" spans="1:8">
      <c r="A3164" s="1" t="s">
        <v>12835</v>
      </c>
      <c r="B3164" s="1" t="s">
        <v>6247</v>
      </c>
      <c r="C3164" s="1" t="s">
        <v>10</v>
      </c>
      <c r="D3164" s="1"/>
      <c r="E3164" s="1" t="s">
        <v>12836</v>
      </c>
      <c r="F3164" s="1" t="s">
        <v>12837</v>
      </c>
      <c r="G3164" s="1" t="s">
        <v>12838</v>
      </c>
      <c r="H3164" s="1" t="s">
        <v>12839</v>
      </c>
    </row>
    <row r="3165" spans="1:8">
      <c r="A3165" s="1" t="s">
        <v>12840</v>
      </c>
      <c r="B3165" s="1" t="s">
        <v>4939</v>
      </c>
      <c r="C3165" s="1" t="s">
        <v>149</v>
      </c>
      <c r="D3165" s="1"/>
      <c r="E3165" s="1" t="s">
        <v>12841</v>
      </c>
      <c r="F3165" s="1" t="s">
        <v>12842</v>
      </c>
      <c r="G3165" s="1" t="s">
        <v>12843</v>
      </c>
      <c r="H3165" s="1" t="s">
        <v>538</v>
      </c>
    </row>
    <row r="3166" spans="1:8">
      <c r="A3166" s="1" t="s">
        <v>12844</v>
      </c>
      <c r="B3166" s="1"/>
      <c r="C3166" s="1" t="s">
        <v>330</v>
      </c>
      <c r="D3166" s="1"/>
      <c r="E3166" s="1" t="s">
        <v>12845</v>
      </c>
      <c r="F3166" s="1" t="s">
        <v>12846</v>
      </c>
      <c r="G3166" s="1" t="s">
        <v>12847</v>
      </c>
      <c r="H3166" s="1" t="s">
        <v>3953</v>
      </c>
    </row>
    <row r="3167" spans="1:8">
      <c r="A3167" s="1" t="s">
        <v>12848</v>
      </c>
      <c r="B3167" s="1" t="s">
        <v>3731</v>
      </c>
      <c r="C3167" s="1" t="s">
        <v>149</v>
      </c>
      <c r="D3167" s="1"/>
      <c r="E3167" s="1" t="s">
        <v>12849</v>
      </c>
      <c r="F3167" s="1" t="s">
        <v>12850</v>
      </c>
      <c r="G3167" s="1" t="s">
        <v>12851</v>
      </c>
      <c r="H3167" s="1" t="s">
        <v>12852</v>
      </c>
    </row>
    <row r="3168" spans="1:8">
      <c r="A3168" s="1" t="s">
        <v>12853</v>
      </c>
      <c r="B3168" s="1" t="s">
        <v>58</v>
      </c>
      <c r="C3168" s="1" t="s">
        <v>149</v>
      </c>
      <c r="D3168" s="1"/>
      <c r="E3168" s="1" t="s">
        <v>12854</v>
      </c>
      <c r="F3168" s="1" t="s">
        <v>12855</v>
      </c>
      <c r="G3168" s="1" t="s">
        <v>12856</v>
      </c>
      <c r="H3168" s="1" t="s">
        <v>310</v>
      </c>
    </row>
    <row r="3169" spans="1:8">
      <c r="A3169" s="1" t="s">
        <v>12857</v>
      </c>
      <c r="B3169" s="1"/>
      <c r="C3169" s="1"/>
      <c r="D3169" s="1"/>
      <c r="E3169" s="1" t="s">
        <v>12858</v>
      </c>
      <c r="F3169" s="1" t="s">
        <v>12859</v>
      </c>
      <c r="G3169" s="1" t="s">
        <v>12860</v>
      </c>
      <c r="H3169" s="1" t="s">
        <v>270</v>
      </c>
    </row>
    <row r="3170" spans="1:8">
      <c r="A3170" s="1" t="s">
        <v>12861</v>
      </c>
      <c r="B3170" s="1" t="s">
        <v>6108</v>
      </c>
      <c r="C3170" s="1" t="s">
        <v>10</v>
      </c>
      <c r="D3170" s="1"/>
      <c r="E3170" s="1" t="s">
        <v>12862</v>
      </c>
      <c r="F3170" s="1" t="s">
        <v>12863</v>
      </c>
      <c r="G3170" s="1" t="s">
        <v>12864</v>
      </c>
      <c r="H3170" s="1" t="s">
        <v>2454</v>
      </c>
    </row>
    <row r="3171" spans="1:8">
      <c r="A3171" s="1" t="s">
        <v>12865</v>
      </c>
      <c r="B3171" s="1"/>
      <c r="C3171" s="1"/>
      <c r="D3171" s="1"/>
      <c r="E3171" s="1" t="s">
        <v>12866</v>
      </c>
      <c r="F3171" s="1" t="s">
        <v>12867</v>
      </c>
      <c r="G3171" s="1" t="s">
        <v>12868</v>
      </c>
      <c r="H3171" s="1" t="s">
        <v>374</v>
      </c>
    </row>
    <row r="3172" spans="1:8">
      <c r="A3172" s="1" t="s">
        <v>12869</v>
      </c>
      <c r="B3172" s="1" t="s">
        <v>12870</v>
      </c>
      <c r="C3172" s="1" t="s">
        <v>149</v>
      </c>
      <c r="D3172" s="1"/>
      <c r="E3172" s="1" t="s">
        <v>12871</v>
      </c>
      <c r="F3172" s="1" t="s">
        <v>12872</v>
      </c>
      <c r="G3172" s="1" t="s">
        <v>12873</v>
      </c>
      <c r="H3172" s="1" t="s">
        <v>149</v>
      </c>
    </row>
    <row r="3173" spans="1:8">
      <c r="A3173" s="1" t="s">
        <v>12874</v>
      </c>
      <c r="B3173" s="1"/>
      <c r="C3173" s="1" t="s">
        <v>10</v>
      </c>
      <c r="D3173" s="1"/>
      <c r="E3173" s="1" t="s">
        <v>12875</v>
      </c>
      <c r="F3173" s="1" t="s">
        <v>12876</v>
      </c>
      <c r="G3173" s="1" t="s">
        <v>12877</v>
      </c>
      <c r="H3173" s="1" t="s">
        <v>2984</v>
      </c>
    </row>
    <row r="3174" spans="1:8">
      <c r="A3174" s="1" t="s">
        <v>12878</v>
      </c>
      <c r="B3174" s="1" t="s">
        <v>237</v>
      </c>
      <c r="C3174" s="1" t="s">
        <v>149</v>
      </c>
      <c r="D3174" s="1"/>
      <c r="E3174" s="1" t="s">
        <v>12879</v>
      </c>
      <c r="F3174" s="1" t="s">
        <v>12880</v>
      </c>
      <c r="G3174" s="1" t="s">
        <v>12881</v>
      </c>
      <c r="H3174" s="1" t="s">
        <v>1125</v>
      </c>
    </row>
    <row r="3175" spans="1:8">
      <c r="A3175" s="1" t="s">
        <v>12882</v>
      </c>
      <c r="B3175" s="1" t="s">
        <v>117</v>
      </c>
      <c r="C3175" s="1" t="s">
        <v>18</v>
      </c>
      <c r="D3175" s="1"/>
      <c r="E3175" s="1" t="s">
        <v>12883</v>
      </c>
      <c r="F3175" s="1" t="s">
        <v>12884</v>
      </c>
      <c r="G3175" s="1" t="s">
        <v>12885</v>
      </c>
      <c r="H3175" s="1" t="s">
        <v>43</v>
      </c>
    </row>
    <row r="3176" spans="1:8" ht="30">
      <c r="A3176" s="1" t="s">
        <v>12886</v>
      </c>
      <c r="B3176" s="1" t="s">
        <v>2037</v>
      </c>
      <c r="C3176" s="1" t="s">
        <v>149</v>
      </c>
      <c r="D3176" s="1"/>
      <c r="E3176" s="1" t="s">
        <v>12887</v>
      </c>
      <c r="F3176" s="1" t="s">
        <v>12888</v>
      </c>
      <c r="G3176" s="2" t="s">
        <v>12817</v>
      </c>
      <c r="H3176" s="1" t="s">
        <v>12889</v>
      </c>
    </row>
    <row r="3177" spans="1:8">
      <c r="A3177" s="1" t="s">
        <v>12890</v>
      </c>
      <c r="B3177" s="1" t="s">
        <v>413</v>
      </c>
      <c r="C3177" s="1" t="s">
        <v>149</v>
      </c>
      <c r="D3177" s="1"/>
      <c r="E3177" s="1" t="s">
        <v>12891</v>
      </c>
      <c r="F3177" s="1" t="s">
        <v>12892</v>
      </c>
      <c r="G3177" s="1" t="s">
        <v>12893</v>
      </c>
      <c r="H3177" s="1" t="s">
        <v>149</v>
      </c>
    </row>
    <row r="3178" spans="1:8">
      <c r="A3178" s="1" t="s">
        <v>12894</v>
      </c>
      <c r="B3178" s="1" t="s">
        <v>1621</v>
      </c>
      <c r="C3178" s="1" t="s">
        <v>18</v>
      </c>
      <c r="D3178" s="1"/>
      <c r="E3178" s="1" t="s">
        <v>12895</v>
      </c>
      <c r="F3178" s="1" t="s">
        <v>12896</v>
      </c>
      <c r="G3178" s="1" t="s">
        <v>12897</v>
      </c>
      <c r="H3178" s="1" t="s">
        <v>202</v>
      </c>
    </row>
    <row r="3179" spans="1:8">
      <c r="A3179" s="1" t="s">
        <v>12898</v>
      </c>
      <c r="B3179" s="1" t="s">
        <v>12899</v>
      </c>
      <c r="C3179" s="1" t="s">
        <v>149</v>
      </c>
      <c r="D3179" s="1"/>
      <c r="E3179" s="1" t="s">
        <v>12900</v>
      </c>
      <c r="F3179" s="1" t="s">
        <v>12901</v>
      </c>
      <c r="G3179" s="1" t="s">
        <v>12902</v>
      </c>
      <c r="H3179" s="1" t="s">
        <v>12903</v>
      </c>
    </row>
    <row r="3180" spans="1:8">
      <c r="A3180" s="1" t="s">
        <v>12904</v>
      </c>
      <c r="B3180" s="1" t="s">
        <v>4098</v>
      </c>
      <c r="C3180" s="1" t="s">
        <v>149</v>
      </c>
      <c r="D3180" s="1"/>
      <c r="E3180" s="1" t="s">
        <v>12905</v>
      </c>
      <c r="F3180" s="1" t="s">
        <v>12906</v>
      </c>
      <c r="G3180" s="1" t="s">
        <v>12851</v>
      </c>
      <c r="H3180" s="1"/>
    </row>
    <row r="3181" spans="1:8">
      <c r="A3181" s="1" t="s">
        <v>12907</v>
      </c>
      <c r="B3181" s="1" t="s">
        <v>12908</v>
      </c>
      <c r="C3181" s="1" t="s">
        <v>149</v>
      </c>
      <c r="D3181" s="1"/>
      <c r="E3181" s="1" t="s">
        <v>12909</v>
      </c>
      <c r="F3181" s="1" t="s">
        <v>12910</v>
      </c>
      <c r="G3181" s="1" t="s">
        <v>12911</v>
      </c>
      <c r="H3181" s="1" t="s">
        <v>149</v>
      </c>
    </row>
    <row r="3182" spans="1:8">
      <c r="A3182" s="1" t="s">
        <v>12912</v>
      </c>
      <c r="B3182" s="1"/>
      <c r="C3182" s="1" t="s">
        <v>18</v>
      </c>
      <c r="D3182" s="1"/>
      <c r="E3182" s="1" t="s">
        <v>12913</v>
      </c>
      <c r="F3182" s="1" t="s">
        <v>12914</v>
      </c>
      <c r="G3182" s="1" t="s">
        <v>12915</v>
      </c>
      <c r="H3182" s="1" t="s">
        <v>3281</v>
      </c>
    </row>
    <row r="3183" spans="1:8">
      <c r="A3183" s="1" t="s">
        <v>12916</v>
      </c>
      <c r="B3183" s="1" t="s">
        <v>3154</v>
      </c>
      <c r="C3183" s="1" t="s">
        <v>2256</v>
      </c>
      <c r="D3183" s="1"/>
      <c r="E3183" s="1" t="s">
        <v>12917</v>
      </c>
      <c r="F3183" s="1" t="s">
        <v>12918</v>
      </c>
      <c r="G3183" s="1" t="s">
        <v>12919</v>
      </c>
      <c r="H3183" s="1" t="s">
        <v>12920</v>
      </c>
    </row>
    <row r="3184" spans="1:8">
      <c r="A3184" s="1" t="s">
        <v>12921</v>
      </c>
      <c r="B3184" s="1" t="s">
        <v>12347</v>
      </c>
      <c r="C3184" s="1" t="s">
        <v>10</v>
      </c>
      <c r="D3184" s="1"/>
      <c r="E3184" s="1" t="s">
        <v>12922</v>
      </c>
      <c r="F3184" s="1" t="s">
        <v>12923</v>
      </c>
      <c r="G3184" s="1" t="s">
        <v>12924</v>
      </c>
      <c r="H3184" s="1" t="s">
        <v>2454</v>
      </c>
    </row>
    <row r="3185" spans="1:8">
      <c r="A3185" s="1" t="s">
        <v>12925</v>
      </c>
      <c r="B3185" s="1" t="s">
        <v>194</v>
      </c>
      <c r="C3185" s="1" t="s">
        <v>18</v>
      </c>
      <c r="D3185" s="1"/>
      <c r="E3185" s="1" t="s">
        <v>12926</v>
      </c>
      <c r="F3185" s="1" t="s">
        <v>12927</v>
      </c>
      <c r="G3185" s="1" t="s">
        <v>12928</v>
      </c>
      <c r="H3185" s="1" t="s">
        <v>5506</v>
      </c>
    </row>
    <row r="3186" spans="1:8">
      <c r="A3186" s="1" t="s">
        <v>11935</v>
      </c>
      <c r="B3186" s="1" t="s">
        <v>12929</v>
      </c>
      <c r="C3186" s="1" t="s">
        <v>10</v>
      </c>
      <c r="D3186" s="1"/>
      <c r="E3186" s="1" t="s">
        <v>12930</v>
      </c>
      <c r="F3186" s="1" t="s">
        <v>12931</v>
      </c>
      <c r="G3186" s="1" t="s">
        <v>12932</v>
      </c>
      <c r="H3186" s="1" t="s">
        <v>11365</v>
      </c>
    </row>
    <row r="3187" spans="1:8">
      <c r="A3187" s="1" t="s">
        <v>12933</v>
      </c>
      <c r="B3187" s="1" t="s">
        <v>78</v>
      </c>
      <c r="C3187" s="1" t="s">
        <v>330</v>
      </c>
      <c r="D3187" s="1"/>
      <c r="E3187" s="1" t="s">
        <v>12934</v>
      </c>
      <c r="F3187" s="1" t="s">
        <v>12935</v>
      </c>
      <c r="G3187" s="1" t="s">
        <v>12936</v>
      </c>
      <c r="H3187" s="1" t="s">
        <v>5272</v>
      </c>
    </row>
    <row r="3188" spans="1:8">
      <c r="A3188" s="1" t="s">
        <v>12937</v>
      </c>
      <c r="B3188" s="1"/>
      <c r="C3188" s="1" t="s">
        <v>10</v>
      </c>
      <c r="D3188" s="1"/>
      <c r="E3188" s="1" t="s">
        <v>12938</v>
      </c>
      <c r="F3188" s="1" t="s">
        <v>12939</v>
      </c>
      <c r="G3188" s="1"/>
      <c r="H3188" s="1"/>
    </row>
    <row r="3189" spans="1:8">
      <c r="A3189" s="1" t="s">
        <v>12940</v>
      </c>
      <c r="B3189" s="1" t="s">
        <v>12941</v>
      </c>
      <c r="C3189" s="1" t="s">
        <v>149</v>
      </c>
      <c r="D3189" s="1"/>
      <c r="E3189" s="1" t="s">
        <v>12942</v>
      </c>
      <c r="F3189" s="1" t="s">
        <v>12943</v>
      </c>
      <c r="G3189" s="1" t="s">
        <v>12944</v>
      </c>
      <c r="H3189" s="1" t="s">
        <v>12652</v>
      </c>
    </row>
    <row r="3190" spans="1:8">
      <c r="A3190" s="1" t="s">
        <v>12945</v>
      </c>
      <c r="B3190" s="1" t="s">
        <v>12946</v>
      </c>
      <c r="C3190" s="1" t="s">
        <v>18</v>
      </c>
      <c r="D3190" s="1"/>
      <c r="E3190" s="1" t="s">
        <v>12947</v>
      </c>
      <c r="F3190" s="1" t="s">
        <v>12948</v>
      </c>
      <c r="G3190" s="1" t="s">
        <v>12949</v>
      </c>
      <c r="H3190" s="1" t="s">
        <v>937</v>
      </c>
    </row>
    <row r="3191" spans="1:8">
      <c r="A3191" s="1" t="s">
        <v>12950</v>
      </c>
      <c r="B3191" s="1" t="s">
        <v>349</v>
      </c>
      <c r="C3191" s="1" t="s">
        <v>18</v>
      </c>
      <c r="D3191" s="1"/>
      <c r="E3191" s="1" t="s">
        <v>12951</v>
      </c>
      <c r="F3191" s="1" t="s">
        <v>12952</v>
      </c>
      <c r="G3191" s="1" t="s">
        <v>12953</v>
      </c>
      <c r="H3191" s="1" t="s">
        <v>12954</v>
      </c>
    </row>
    <row r="3192" spans="1:8">
      <c r="A3192" s="1" t="s">
        <v>12955</v>
      </c>
      <c r="B3192" s="1" t="s">
        <v>12956</v>
      </c>
      <c r="C3192" s="1" t="s">
        <v>10</v>
      </c>
      <c r="D3192" s="1"/>
      <c r="E3192" s="1" t="s">
        <v>12957</v>
      </c>
      <c r="F3192" s="1" t="s">
        <v>12958</v>
      </c>
      <c r="G3192" s="1" t="s">
        <v>12959</v>
      </c>
      <c r="H3192" s="1" t="s">
        <v>12960</v>
      </c>
    </row>
    <row r="3193" spans="1:8">
      <c r="A3193" s="1" t="s">
        <v>12961</v>
      </c>
      <c r="B3193" s="1" t="s">
        <v>245</v>
      </c>
      <c r="C3193" s="1" t="s">
        <v>257</v>
      </c>
      <c r="D3193" s="1"/>
      <c r="E3193" s="1" t="s">
        <v>12962</v>
      </c>
      <c r="F3193" s="1" t="s">
        <v>12963</v>
      </c>
      <c r="G3193" s="1" t="s">
        <v>12964</v>
      </c>
      <c r="H3193" s="1" t="s">
        <v>352</v>
      </c>
    </row>
    <row r="3194" spans="1:8">
      <c r="A3194" s="1" t="s">
        <v>12965</v>
      </c>
      <c r="B3194" s="1"/>
      <c r="C3194" s="1"/>
      <c r="D3194" s="1"/>
      <c r="E3194" s="1" t="s">
        <v>12966</v>
      </c>
      <c r="F3194" s="1" t="s">
        <v>12967</v>
      </c>
      <c r="G3194" s="1" t="s">
        <v>12968</v>
      </c>
      <c r="H3194" s="1" t="s">
        <v>374</v>
      </c>
    </row>
    <row r="3195" spans="1:8">
      <c r="A3195" s="1" t="s">
        <v>12969</v>
      </c>
      <c r="B3195" s="1" t="s">
        <v>12970</v>
      </c>
      <c r="C3195" s="1" t="s">
        <v>18</v>
      </c>
      <c r="D3195" s="1"/>
      <c r="E3195" s="1" t="s">
        <v>12971</v>
      </c>
      <c r="F3195" s="1" t="s">
        <v>12972</v>
      </c>
      <c r="G3195" s="1"/>
      <c r="H3195" s="1"/>
    </row>
    <row r="3196" spans="1:8">
      <c r="A3196" s="1" t="s">
        <v>12973</v>
      </c>
      <c r="B3196" s="1"/>
      <c r="C3196" s="1" t="s">
        <v>10</v>
      </c>
      <c r="D3196" s="1"/>
      <c r="E3196" s="1" t="s">
        <v>12974</v>
      </c>
      <c r="F3196" s="1" t="s">
        <v>12975</v>
      </c>
      <c r="G3196" s="1" t="s">
        <v>12976</v>
      </c>
      <c r="H3196" s="1" t="s">
        <v>2717</v>
      </c>
    </row>
    <row r="3197" spans="1:8">
      <c r="A3197" s="1" t="s">
        <v>2954</v>
      </c>
      <c r="B3197" s="1"/>
      <c r="C3197" s="1" t="s">
        <v>257</v>
      </c>
      <c r="D3197" s="1"/>
      <c r="E3197" s="1" t="s">
        <v>12977</v>
      </c>
      <c r="F3197" s="1" t="s">
        <v>12978</v>
      </c>
      <c r="G3197" s="1" t="s">
        <v>12979</v>
      </c>
      <c r="H3197" s="1" t="s">
        <v>1371</v>
      </c>
    </row>
    <row r="3198" spans="1:8">
      <c r="A3198" s="1" t="s">
        <v>12980</v>
      </c>
      <c r="B3198" s="1" t="s">
        <v>341</v>
      </c>
      <c r="C3198" s="1" t="s">
        <v>18</v>
      </c>
      <c r="D3198" s="1"/>
      <c r="E3198" s="1" t="s">
        <v>12981</v>
      </c>
      <c r="F3198" s="1" t="s">
        <v>12982</v>
      </c>
      <c r="G3198" s="1" t="s">
        <v>12983</v>
      </c>
      <c r="H3198" s="1" t="s">
        <v>293</v>
      </c>
    </row>
    <row r="3199" spans="1:8">
      <c r="A3199" s="1" t="s">
        <v>12984</v>
      </c>
      <c r="B3199" s="1"/>
      <c r="C3199" s="1" t="s">
        <v>10</v>
      </c>
      <c r="D3199" s="1"/>
      <c r="E3199" s="1" t="s">
        <v>12985</v>
      </c>
      <c r="F3199" s="1" t="s">
        <v>12986</v>
      </c>
      <c r="G3199" s="1" t="s">
        <v>12987</v>
      </c>
      <c r="H3199" s="1" t="s">
        <v>10196</v>
      </c>
    </row>
    <row r="3200" spans="1:8">
      <c r="A3200" s="1" t="s">
        <v>12988</v>
      </c>
      <c r="B3200" s="1"/>
      <c r="C3200" s="1" t="s">
        <v>149</v>
      </c>
      <c r="D3200" s="1"/>
      <c r="E3200" s="1" t="s">
        <v>12989</v>
      </c>
      <c r="F3200" s="1" t="s">
        <v>12990</v>
      </c>
      <c r="G3200" s="1" t="s">
        <v>12991</v>
      </c>
      <c r="H3200" s="1" t="s">
        <v>5501</v>
      </c>
    </row>
    <row r="3201" spans="1:8">
      <c r="A3201" s="1" t="s">
        <v>12992</v>
      </c>
      <c r="B3201" s="1" t="s">
        <v>245</v>
      </c>
      <c r="C3201" s="1" t="s">
        <v>18</v>
      </c>
      <c r="D3201" s="1"/>
      <c r="E3201" s="1" t="s">
        <v>12993</v>
      </c>
      <c r="F3201" s="1" t="s">
        <v>12994</v>
      </c>
      <c r="G3201" s="1" t="s">
        <v>12995</v>
      </c>
      <c r="H3201" s="1" t="s">
        <v>620</v>
      </c>
    </row>
    <row r="3202" spans="1:8">
      <c r="A3202" s="1" t="s">
        <v>12996</v>
      </c>
      <c r="B3202" s="1"/>
      <c r="C3202" s="1" t="s">
        <v>18</v>
      </c>
      <c r="D3202" s="1"/>
      <c r="E3202" s="1" t="s">
        <v>12997</v>
      </c>
      <c r="F3202" s="1" t="s">
        <v>12998</v>
      </c>
      <c r="G3202" s="1" t="s">
        <v>12999</v>
      </c>
      <c r="H3202" s="1" t="s">
        <v>115</v>
      </c>
    </row>
    <row r="3203" spans="1:8">
      <c r="A3203" s="1" t="s">
        <v>13000</v>
      </c>
      <c r="B3203" s="1"/>
      <c r="C3203" s="1" t="s">
        <v>257</v>
      </c>
      <c r="D3203" s="1"/>
      <c r="E3203" s="1" t="s">
        <v>13001</v>
      </c>
      <c r="F3203" s="1" t="s">
        <v>13002</v>
      </c>
      <c r="G3203" s="1" t="s">
        <v>4197</v>
      </c>
      <c r="H3203" s="1" t="s">
        <v>352</v>
      </c>
    </row>
    <row r="3204" spans="1:8">
      <c r="A3204" s="1" t="s">
        <v>13003</v>
      </c>
      <c r="B3204" s="1" t="s">
        <v>13004</v>
      </c>
      <c r="C3204" s="1" t="s">
        <v>18</v>
      </c>
      <c r="D3204" s="1"/>
      <c r="E3204" s="1" t="s">
        <v>13005</v>
      </c>
      <c r="F3204" s="1" t="s">
        <v>13006</v>
      </c>
      <c r="G3204" s="1" t="s">
        <v>13007</v>
      </c>
      <c r="H3204" s="1" t="s">
        <v>319</v>
      </c>
    </row>
    <row r="3205" spans="1:8">
      <c r="A3205" s="1" t="s">
        <v>13008</v>
      </c>
      <c r="B3205" s="1" t="s">
        <v>237</v>
      </c>
      <c r="C3205" s="1" t="s">
        <v>10</v>
      </c>
      <c r="D3205" s="1"/>
      <c r="E3205" s="1" t="s">
        <v>13009</v>
      </c>
      <c r="F3205" s="1" t="s">
        <v>13010</v>
      </c>
      <c r="G3205" s="1" t="s">
        <v>13011</v>
      </c>
      <c r="H3205" s="1" t="s">
        <v>13012</v>
      </c>
    </row>
    <row r="3206" spans="1:8">
      <c r="A3206" s="1" t="s">
        <v>13013</v>
      </c>
      <c r="B3206" s="1" t="s">
        <v>13014</v>
      </c>
      <c r="C3206" s="1" t="s">
        <v>18</v>
      </c>
      <c r="D3206" s="1"/>
      <c r="E3206" s="1" t="s">
        <v>13015</v>
      </c>
      <c r="F3206" s="1" t="s">
        <v>13016</v>
      </c>
      <c r="G3206" s="1" t="s">
        <v>13017</v>
      </c>
      <c r="H3206" s="1" t="s">
        <v>7537</v>
      </c>
    </row>
    <row r="3207" spans="1:8">
      <c r="A3207" s="1" t="s">
        <v>13018</v>
      </c>
      <c r="B3207" s="1" t="s">
        <v>7487</v>
      </c>
      <c r="C3207" s="1" t="s">
        <v>18</v>
      </c>
      <c r="D3207" s="1"/>
      <c r="E3207" s="1" t="s">
        <v>13019</v>
      </c>
      <c r="F3207" s="1" t="s">
        <v>13020</v>
      </c>
      <c r="G3207" s="1" t="s">
        <v>13021</v>
      </c>
      <c r="H3207" s="1" t="s">
        <v>300</v>
      </c>
    </row>
    <row r="3208" spans="1:8">
      <c r="A3208" s="1" t="s">
        <v>13022</v>
      </c>
      <c r="B3208" s="1" t="s">
        <v>767</v>
      </c>
      <c r="C3208" s="1" t="s">
        <v>18</v>
      </c>
      <c r="D3208" s="1"/>
      <c r="E3208" s="1" t="s">
        <v>13023</v>
      </c>
      <c r="F3208" s="1" t="s">
        <v>13024</v>
      </c>
      <c r="G3208" s="1" t="s">
        <v>13025</v>
      </c>
      <c r="H3208" s="1" t="s">
        <v>13026</v>
      </c>
    </row>
    <row r="3209" spans="1:8">
      <c r="A3209" s="1" t="s">
        <v>13027</v>
      </c>
      <c r="B3209" s="1" t="s">
        <v>6777</v>
      </c>
      <c r="C3209" s="1" t="s">
        <v>330</v>
      </c>
      <c r="D3209" s="1"/>
      <c r="E3209" s="1" t="s">
        <v>13028</v>
      </c>
      <c r="F3209" s="1" t="s">
        <v>13029</v>
      </c>
      <c r="G3209" s="1" t="s">
        <v>13030</v>
      </c>
      <c r="H3209" s="1" t="s">
        <v>330</v>
      </c>
    </row>
    <row r="3210" spans="1:8">
      <c r="A3210" s="1" t="s">
        <v>13031</v>
      </c>
      <c r="B3210" s="1" t="s">
        <v>45</v>
      </c>
      <c r="C3210" s="1" t="s">
        <v>257</v>
      </c>
      <c r="D3210" s="1"/>
      <c r="E3210" s="1" t="s">
        <v>13032</v>
      </c>
      <c r="F3210" s="1" t="s">
        <v>13033</v>
      </c>
      <c r="G3210" s="1" t="s">
        <v>13034</v>
      </c>
      <c r="H3210" s="1" t="s">
        <v>796</v>
      </c>
    </row>
    <row r="3211" spans="1:8">
      <c r="A3211" s="1" t="s">
        <v>13035</v>
      </c>
      <c r="B3211" s="1" t="s">
        <v>1377</v>
      </c>
      <c r="C3211" s="1" t="s">
        <v>1586</v>
      </c>
      <c r="D3211" s="1"/>
      <c r="E3211" s="1" t="s">
        <v>13036</v>
      </c>
      <c r="F3211" s="1" t="s">
        <v>13037</v>
      </c>
      <c r="G3211" s="1"/>
      <c r="H3211" s="1"/>
    </row>
    <row r="3212" spans="1:8">
      <c r="A3212" s="1" t="s">
        <v>13038</v>
      </c>
      <c r="B3212" s="1" t="s">
        <v>45</v>
      </c>
      <c r="C3212" s="1" t="s">
        <v>18</v>
      </c>
      <c r="D3212" s="1"/>
      <c r="E3212" s="1" t="s">
        <v>13039</v>
      </c>
      <c r="F3212" s="1" t="s">
        <v>13040</v>
      </c>
      <c r="G3212" s="1" t="s">
        <v>13041</v>
      </c>
      <c r="H3212" s="1" t="s">
        <v>29</v>
      </c>
    </row>
    <row r="3213" spans="1:8">
      <c r="A3213" s="1" t="s">
        <v>13042</v>
      </c>
      <c r="B3213" s="1"/>
      <c r="C3213" s="1" t="s">
        <v>10</v>
      </c>
      <c r="D3213" s="1"/>
      <c r="E3213" s="1" t="s">
        <v>13043</v>
      </c>
      <c r="F3213" s="1" t="s">
        <v>13044</v>
      </c>
      <c r="G3213" s="1" t="s">
        <v>13045</v>
      </c>
      <c r="H3213" s="1" t="s">
        <v>11457</v>
      </c>
    </row>
    <row r="3214" spans="1:8">
      <c r="A3214" s="1" t="s">
        <v>13046</v>
      </c>
      <c r="B3214" s="1" t="s">
        <v>13047</v>
      </c>
      <c r="C3214" s="1" t="s">
        <v>149</v>
      </c>
      <c r="D3214" s="1"/>
      <c r="E3214" s="1" t="s">
        <v>13048</v>
      </c>
      <c r="F3214" s="1" t="s">
        <v>13049</v>
      </c>
      <c r="G3214" s="1" t="s">
        <v>13050</v>
      </c>
      <c r="H3214" s="1" t="s">
        <v>149</v>
      </c>
    </row>
    <row r="3215" spans="1:8">
      <c r="A3215" s="1" t="s">
        <v>13051</v>
      </c>
      <c r="B3215" s="1" t="s">
        <v>13052</v>
      </c>
      <c r="C3215" s="1" t="s">
        <v>18</v>
      </c>
      <c r="D3215" s="1"/>
      <c r="E3215" s="1" t="s">
        <v>13053</v>
      </c>
      <c r="F3215" s="1" t="s">
        <v>13054</v>
      </c>
      <c r="G3215" s="1" t="s">
        <v>13055</v>
      </c>
      <c r="H3215" s="1" t="s">
        <v>18</v>
      </c>
    </row>
    <row r="3216" spans="1:8">
      <c r="A3216" s="1" t="s">
        <v>13056</v>
      </c>
      <c r="B3216" s="1"/>
      <c r="C3216" s="1" t="s">
        <v>10</v>
      </c>
      <c r="D3216" s="1"/>
      <c r="E3216" s="1" t="s">
        <v>13057</v>
      </c>
      <c r="F3216" s="1" t="s">
        <v>13058</v>
      </c>
      <c r="G3216" s="1" t="s">
        <v>13059</v>
      </c>
      <c r="H3216" s="1" t="s">
        <v>13060</v>
      </c>
    </row>
    <row r="3217" spans="1:8">
      <c r="A3217" s="1" t="s">
        <v>13061</v>
      </c>
      <c r="B3217" s="1"/>
      <c r="C3217" s="1" t="s">
        <v>18</v>
      </c>
      <c r="D3217" s="1"/>
      <c r="E3217" s="1" t="s">
        <v>13062</v>
      </c>
      <c r="F3217" s="1" t="s">
        <v>13063</v>
      </c>
      <c r="G3217" s="1" t="s">
        <v>13064</v>
      </c>
      <c r="H3217" s="1" t="s">
        <v>43</v>
      </c>
    </row>
    <row r="3218" spans="1:8">
      <c r="A3218" s="1" t="s">
        <v>13065</v>
      </c>
      <c r="B3218" s="1" t="s">
        <v>2304</v>
      </c>
      <c r="C3218" s="1" t="s">
        <v>10</v>
      </c>
      <c r="D3218" s="1"/>
      <c r="E3218" s="1" t="s">
        <v>13066</v>
      </c>
      <c r="F3218" s="1" t="s">
        <v>13067</v>
      </c>
      <c r="G3218" s="1" t="s">
        <v>13068</v>
      </c>
      <c r="H3218" s="1" t="s">
        <v>2376</v>
      </c>
    </row>
    <row r="3219" spans="1:8">
      <c r="A3219" s="1" t="s">
        <v>13069</v>
      </c>
      <c r="B3219" s="1" t="s">
        <v>13070</v>
      </c>
      <c r="C3219" s="1" t="s">
        <v>257</v>
      </c>
      <c r="D3219" s="1"/>
      <c r="E3219" s="1" t="s">
        <v>13071</v>
      </c>
      <c r="F3219" s="1" t="s">
        <v>13072</v>
      </c>
      <c r="G3219" s="1" t="s">
        <v>13073</v>
      </c>
      <c r="H3219" s="1" t="s">
        <v>9334</v>
      </c>
    </row>
    <row r="3220" spans="1:8">
      <c r="A3220" s="1" t="s">
        <v>13074</v>
      </c>
      <c r="B3220" s="1" t="s">
        <v>13075</v>
      </c>
      <c r="C3220" s="1" t="s">
        <v>262</v>
      </c>
      <c r="D3220" s="1"/>
      <c r="E3220" s="1" t="s">
        <v>13076</v>
      </c>
      <c r="F3220" s="1" t="s">
        <v>13077</v>
      </c>
      <c r="G3220" s="1" t="s">
        <v>13078</v>
      </c>
      <c r="H3220" s="1" t="s">
        <v>265</v>
      </c>
    </row>
    <row r="3221" spans="1:8" ht="30">
      <c r="A3221" s="1" t="s">
        <v>13079</v>
      </c>
      <c r="B3221" s="1"/>
      <c r="C3221" s="1" t="s">
        <v>18</v>
      </c>
      <c r="D3221" s="1"/>
      <c r="E3221" s="1" t="s">
        <v>13080</v>
      </c>
      <c r="F3221" s="1" t="s">
        <v>13081</v>
      </c>
      <c r="G3221" s="2" t="s">
        <v>13082</v>
      </c>
      <c r="H3221" s="1" t="s">
        <v>202</v>
      </c>
    </row>
    <row r="3222" spans="1:8">
      <c r="A3222" s="1" t="s">
        <v>13083</v>
      </c>
      <c r="B3222" s="1"/>
      <c r="C3222" s="1" t="s">
        <v>18</v>
      </c>
      <c r="D3222" s="1"/>
      <c r="E3222" s="1" t="s">
        <v>13084</v>
      </c>
      <c r="F3222" s="1" t="s">
        <v>13085</v>
      </c>
      <c r="G3222" s="1" t="s">
        <v>13086</v>
      </c>
      <c r="H3222" s="1" t="s">
        <v>29</v>
      </c>
    </row>
    <row r="3223" spans="1:8">
      <c r="A3223" s="1" t="s">
        <v>13087</v>
      </c>
      <c r="B3223" s="1" t="s">
        <v>132</v>
      </c>
      <c r="C3223" s="1" t="s">
        <v>10</v>
      </c>
      <c r="D3223" s="1"/>
      <c r="E3223" s="1" t="s">
        <v>13088</v>
      </c>
      <c r="F3223" s="1" t="s">
        <v>13089</v>
      </c>
      <c r="G3223" s="1" t="s">
        <v>13090</v>
      </c>
      <c r="H3223" s="1" t="s">
        <v>305</v>
      </c>
    </row>
    <row r="3224" spans="1:8">
      <c r="A3224" s="1" t="s">
        <v>13091</v>
      </c>
      <c r="B3224" s="1" t="s">
        <v>105</v>
      </c>
      <c r="C3224" s="1" t="s">
        <v>18</v>
      </c>
      <c r="D3224" s="1"/>
      <c r="E3224" s="1" t="s">
        <v>13092</v>
      </c>
      <c r="F3224" s="1" t="s">
        <v>13093</v>
      </c>
      <c r="G3224" s="1" t="s">
        <v>13094</v>
      </c>
      <c r="H3224" s="1" t="s">
        <v>474</v>
      </c>
    </row>
    <row r="3225" spans="1:8">
      <c r="A3225" s="1" t="s">
        <v>13095</v>
      </c>
      <c r="B3225" s="1" t="s">
        <v>45</v>
      </c>
      <c r="C3225" s="1" t="s">
        <v>257</v>
      </c>
      <c r="D3225" s="1"/>
      <c r="E3225" s="1" t="s">
        <v>13096</v>
      </c>
      <c r="F3225" s="1" t="s">
        <v>13097</v>
      </c>
      <c r="G3225" s="1" t="s">
        <v>13098</v>
      </c>
      <c r="H3225" s="1" t="s">
        <v>902</v>
      </c>
    </row>
    <row r="3226" spans="1:8">
      <c r="A3226" s="1" t="s">
        <v>13099</v>
      </c>
      <c r="B3226" s="1" t="s">
        <v>110</v>
      </c>
      <c r="C3226" s="1" t="s">
        <v>18</v>
      </c>
      <c r="D3226" s="1"/>
      <c r="E3226" s="1" t="s">
        <v>13100</v>
      </c>
      <c r="F3226" s="1" t="s">
        <v>13101</v>
      </c>
      <c r="G3226" s="1" t="s">
        <v>13102</v>
      </c>
      <c r="H3226" s="1" t="s">
        <v>1641</v>
      </c>
    </row>
    <row r="3227" spans="1:8">
      <c r="A3227" s="1" t="s">
        <v>13103</v>
      </c>
      <c r="B3227" s="1"/>
      <c r="C3227" s="1" t="s">
        <v>330</v>
      </c>
      <c r="D3227" s="1"/>
      <c r="E3227" s="1" t="s">
        <v>13104</v>
      </c>
      <c r="F3227" s="1" t="s">
        <v>13105</v>
      </c>
      <c r="G3227" s="1" t="s">
        <v>4340</v>
      </c>
      <c r="H3227" s="1" t="s">
        <v>3953</v>
      </c>
    </row>
    <row r="3228" spans="1:8">
      <c r="A3228" s="1" t="s">
        <v>13106</v>
      </c>
      <c r="B3228" s="1"/>
      <c r="C3228" s="1" t="s">
        <v>10</v>
      </c>
      <c r="D3228" s="1"/>
      <c r="E3228" s="1" t="s">
        <v>13107</v>
      </c>
      <c r="F3228" s="1" t="s">
        <v>13108</v>
      </c>
      <c r="G3228" s="1" t="s">
        <v>13109</v>
      </c>
      <c r="H3228" s="1" t="s">
        <v>4017</v>
      </c>
    </row>
    <row r="3229" spans="1:8">
      <c r="A3229" s="1" t="s">
        <v>13110</v>
      </c>
      <c r="B3229" s="1" t="s">
        <v>13111</v>
      </c>
      <c r="C3229" s="1" t="s">
        <v>262</v>
      </c>
      <c r="D3229" s="1"/>
      <c r="E3229" s="1" t="s">
        <v>13112</v>
      </c>
      <c r="F3229" s="1" t="s">
        <v>13113</v>
      </c>
      <c r="G3229" s="1" t="s">
        <v>13114</v>
      </c>
      <c r="H3229" s="1" t="s">
        <v>13115</v>
      </c>
    </row>
    <row r="3230" spans="1:8">
      <c r="A3230" s="1" t="s">
        <v>13116</v>
      </c>
      <c r="B3230" s="1" t="s">
        <v>1793</v>
      </c>
      <c r="C3230" s="1" t="s">
        <v>257</v>
      </c>
      <c r="D3230" s="1"/>
      <c r="E3230" s="1" t="s">
        <v>13117</v>
      </c>
      <c r="F3230" s="1" t="s">
        <v>13118</v>
      </c>
      <c r="G3230" s="1" t="s">
        <v>13119</v>
      </c>
      <c r="H3230" s="1" t="s">
        <v>260</v>
      </c>
    </row>
    <row r="3231" spans="1:8">
      <c r="A3231" s="1" t="s">
        <v>13120</v>
      </c>
      <c r="B3231" s="1" t="s">
        <v>169</v>
      </c>
      <c r="C3231" s="1" t="s">
        <v>18</v>
      </c>
      <c r="D3231" s="1"/>
      <c r="E3231" s="1" t="s">
        <v>13121</v>
      </c>
      <c r="F3231" s="1" t="s">
        <v>13122</v>
      </c>
      <c r="G3231" s="1" t="s">
        <v>13123</v>
      </c>
      <c r="H3231" s="1" t="s">
        <v>571</v>
      </c>
    </row>
    <row r="3232" spans="1:8">
      <c r="A3232" s="1" t="s">
        <v>13124</v>
      </c>
      <c r="B3232" s="1" t="s">
        <v>13125</v>
      </c>
      <c r="C3232" s="1" t="s">
        <v>233</v>
      </c>
      <c r="D3232" s="1"/>
      <c r="E3232" s="1" t="s">
        <v>13126</v>
      </c>
      <c r="F3232" s="1" t="s">
        <v>13127</v>
      </c>
      <c r="G3232" s="1" t="s">
        <v>13128</v>
      </c>
      <c r="H3232" s="1" t="s">
        <v>2570</v>
      </c>
    </row>
    <row r="3233" spans="1:8">
      <c r="A3233" s="1" t="s">
        <v>13129</v>
      </c>
      <c r="B3233" s="1"/>
      <c r="C3233" s="1" t="s">
        <v>10</v>
      </c>
      <c r="D3233" s="1"/>
      <c r="E3233" s="1" t="s">
        <v>13130</v>
      </c>
      <c r="F3233" s="1" t="s">
        <v>13131</v>
      </c>
      <c r="G3233" s="1" t="s">
        <v>13102</v>
      </c>
      <c r="H3233" s="1" t="s">
        <v>5999</v>
      </c>
    </row>
    <row r="3234" spans="1:8">
      <c r="A3234" s="1" t="s">
        <v>13132</v>
      </c>
      <c r="B3234" s="1" t="s">
        <v>169</v>
      </c>
      <c r="C3234" s="1" t="s">
        <v>10</v>
      </c>
      <c r="D3234" s="1"/>
      <c r="E3234" s="1" t="s">
        <v>128</v>
      </c>
      <c r="F3234" s="1" t="s">
        <v>13133</v>
      </c>
      <c r="G3234" s="1" t="s">
        <v>13134</v>
      </c>
      <c r="H3234" s="1" t="s">
        <v>3694</v>
      </c>
    </row>
    <row r="3235" spans="1:8">
      <c r="A3235" s="1" t="s">
        <v>13135</v>
      </c>
      <c r="B3235" s="1" t="s">
        <v>194</v>
      </c>
      <c r="C3235" s="1" t="s">
        <v>18</v>
      </c>
      <c r="D3235" s="1"/>
      <c r="E3235" s="1" t="s">
        <v>128</v>
      </c>
      <c r="F3235" s="1" t="s">
        <v>13136</v>
      </c>
      <c r="G3235" s="1" t="s">
        <v>13137</v>
      </c>
      <c r="H3235" s="1" t="s">
        <v>13138</v>
      </c>
    </row>
    <row r="3236" spans="1:8">
      <c r="A3236" s="1" t="s">
        <v>13139</v>
      </c>
      <c r="B3236" s="1" t="s">
        <v>13140</v>
      </c>
      <c r="C3236" s="1" t="s">
        <v>511</v>
      </c>
      <c r="D3236" s="1"/>
      <c r="E3236" s="1" t="s">
        <v>128</v>
      </c>
      <c r="F3236" s="1" t="s">
        <v>13141</v>
      </c>
      <c r="G3236" s="1" t="s">
        <v>4316</v>
      </c>
      <c r="H3236" s="1" t="s">
        <v>1057</v>
      </c>
    </row>
    <row r="3237" spans="1:8">
      <c r="A3237" s="1" t="s">
        <v>13142</v>
      </c>
      <c r="B3237" s="1" t="s">
        <v>13143</v>
      </c>
      <c r="C3237" s="1" t="s">
        <v>511</v>
      </c>
      <c r="D3237" s="1"/>
      <c r="E3237" s="1" t="s">
        <v>128</v>
      </c>
      <c r="F3237" s="1" t="s">
        <v>13144</v>
      </c>
      <c r="G3237" s="1" t="s">
        <v>13145</v>
      </c>
      <c r="H3237" s="1" t="s">
        <v>684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7 9 6 d e 3 3 - f 6 b f - 4 0 0 0 - a 0 d 3 - f f a b e 1 7 8 3 5 d c " > < C u s t o m C o n t e n t > < ! [ C D A T A [ < ? x m l   v e r s i o n = " 1 . 0 "   e n c o d i n g = " u t f - 1 6 " ? > < S e t t i n g s > < C a l c u l a t e d F i e l d s > < i t e m > < M e a s u r e N a m e > m e a s u r e   1 < / M e a s u r e N a m e > < D i s p l a y N a m e > m e a s u r e   1 < / D i s p l a y N a m e > < V i s i b l e > T r u e < / V i s i b l e > < / i t e m > < i t e m > < M e a s u r e N a m e > m e a s u r e   2 < / M e a s u r e N a m e > < D i s p l a y N a m e > m e a s u r e   2 < / D i s p l a y N a m e > < V i s i b l e > F a l s e < / V i s i b l e > < S u b c o l u m n s > < i t e m > < R o l e > V a l u e < / R o l e > < D i s p l a y N a m e > m e a s u r e   2   V a l u e < / D i s p l a y N a m e > < V i s i b l e > F a l s e < / V i s i b l e > < / i t e m > < i t e m > < R o l e > S t a t u s < / R o l e > < D i s p l a y N a m e > m e a s u r e   2   S t a t u s < / D i s p l a y N a m e > < V i s i b l e > F a l s e < / V i s i b l e > < / i t e m > < i t e m > < R o l e > G o a l < / R o l e > < D i s p l a y N a m e > m e a s u r e   2   T a r g e t < / D i s p l a y N a m e > < V i s i b l e > F a l s e < / V i s i b l e > < / i t e m > < / S u b c o l u m n s > < / i t e m > < / C a l c u l a t e d F i e l d s > < S A H o s t H a s h > 0 < / S A H o s t H a s h > < G e m i n i F i e l d L i s t V i s i b l e > T r u e < / G e m i n i F i e l d L i s t V i s i b l e > < / S e t t i n g s > ] ] > < / C u s t o m C o n t e n t > < / G e m i n i > 
</file>

<file path=customXml/item10.xml>��< ? x m l   v e r s i o n = " 1 . 0 "   e n c o d i n g = " U T F - 1 6 " ? > < G e m i n i   x m l n s = " h t t p : / / g e m i n i / p i v o t c u s t o m i z a t i o n / 2 e 4 5 c 4 5 5 - 8 5 0 9 - 4 2 4 9 - 8 7 e 2 - 8 4 4 3 3 a 8 2 1 b 5 9 " > < C u s t o m C o n t e n t > < ! [ C D A T A [ < ? x m l   v e r s i o n = " 1 . 0 "   e n c o d i n g = " u t f - 1 6 " ? > < S e t t i n g s > < C a l c u l a t e d F i e l d s > < i t e m > < M e a s u r e N a m e > j 2 < / M e a s u r e N a m e > < D i s p l a y N a m e > j 2 < / D i s p l a y N a m e > < V i s i b l e > F a l s e < / V i s i b l e > < / i t e m > < i t e m > < M e a s u r e N a m e > j 3 < / M e a s u r e N a m e > < D i s p l a y N a m e > j 3 < / D i s p l a y N a m e > < V i s i b l e > F a l s e < / V i s i b l e > < / i t e m > < i t e m > < M e a s u r e N a m e > T o t a l   R e s t a u r a n t s < / M e a s u r e N a m e > < D i s p l a y N a m e > T o t a l   R e s t a u r a n t s < / D i s p l a y N a m e > < V i s i b l e > F a l s e < / V i s i b l e > < / i t e m > < i t e m > < M e a s u r e N a m e > A v g   R a t i n g < / M e a s u r e N a m e > < D i s p l a y N a m e > A v g   R a t i n g < / D i s p l a y N a m e > < V i s i b l e > F a l s e < / V i s i b l e > < / i t e m > < i t e m > < M e a s u r e N a m e > o f f < / M e a s u r e N a m e > < D i s p l a y N a m e > o f f < / D i s p l a y N a m e > < V i s i b l e > F a l s e < / V i s i b l e > < / i t e m > < i t e m > < M e a s u r e N a m e > M o s t   O f f e r e d   C u i s i n e < / M e a s u r e N a m e > < D i s p l a y N a m e > M o s t   O f f e r e d   C u i s i n e < / D i s p l a y N a m e > < V i s i b l e > F a l s e < / V i s i b l e > < / i t e m > < i t e m > < M e a s u r e N a m e > d i < / M e a s u r e N a m e > < D i s p l a y N a m e > d i < / D i s p l a y N a m e > < V i s i b l e > F a l s e < / V i s i b l e > < / i t e m > < i t e m > < M e a s u r e N a m e > D i s c o u n t   A v a i l a b i l i t y   R a t e < / M e a s u r e N a m e > < D i s p l a y N a m e > D i s c o u n t   A v a i l a b i l i t y   R a t e < / D i s p l a y N a m e > < V i s i b l e > F a l s e < / V i s i b l e > < / i t e m > < i t e m > < M e a s u r e N a m e > r e v i e w < / M e a s u r e N a m e > < D i s p l a y N a m e > r e v i e w < / D i s p l a y N a m e > < V i s i b l e > F a l s e < / V i s i b l e > < / i t e m > < i t e m > < M e a s u r e N a m e > T o t a l   R e v i e w   C o u n t < / M e a s u r e N a m e > < D i s p l a y N a m e > T o t a l   R e v i e w   C o u n t < / D i s p l a y N a m e > < V i s i b l e > F a l s e < / V i s i b l e > < / i t e m > < / C a l c u l a t e d F i e l d s > < S A H o s t H a s h > 0 < / S A H o s t H a s h > < G e m i n i F i e l d L i s t V i s i b l e > T r u e < / G e m i n i F i e l d L i s t V i s i b l e > < / S e t t i n g s > ] ] > < / C u s t o m C o n t e n t > < / G e m i n i > 
</file>

<file path=customXml/item11.xml>��< ? x m l   v e r s i o n = " 1 . 0 "   e n c o d i n g = " U T F - 1 6 " ? > < G e m i n i   x m l n s = " h t t p : / / g e m i n i / p i v o t c u s t o m i z a t i o n / 2 4 c 2 2 1 6 9 - 9 3 6 c - 4 8 e f - b 8 c f - 5 a 9 3 a f 1 d c f 0 7 " > < 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O r d e r " > < C u s t o m C o n t e n t > < ! [ C D A T A [ F o o d p a n d a _ K a r a c h i ] ] > < / C u s t o m C o n t e n t > < / G e m i n i > 
</file>

<file path=customXml/item14.xml>��< ? x m l   v e r s i o n = " 1 . 0 "   e n c o d i n g = " U T F - 1 6 " ? > < G e m i n i   x m l n s = " h t t p : / / g e m i n i / p i v o t c u s t o m i z a t i o n / 1 5 c c f 8 3 6 - e 8 5 4 - 4 c e f - b 6 3 d - 9 a e e 2 0 c 3 d b 2 5 " > < C u s t o m C o n t e n t > < ! [ C D A T A [ < ? x m l   v e r s i o n = " 1 . 0 "   e n c o d i n g = " u t f - 1 6 " ? > < S e t t i n g s > < C a l c u l a t e d F i e l d s > < i t e m > < M e a s u r e N a m e > m e a s u r e   1 < / M e a s u r e N a m e > < D i s p l a y N a m e > m e a s u r e   1 < / D i s p l a y N a m e > < V i s i b l e > F a l s e < / V i s i b l e > < / i t e m > < i t e m > < M e a s u r e N a m e > m e a s u r e   2 < / M e a s u r e N a m e > < D i s p l a y N a m e > m e a s u r e   2 < / D i s p l a y N a m e > < V i s i b l e > F a l s e < / V i s i b l e > < S u b c o l u m n s > < i t e m > < R o l e > V a l u e < / R o l e > < D i s p l a y N a m e > m e a s u r e   2   V a l u e < / D i s p l a y N a m e > < V i s i b l e > F a l s e < / V i s i b l e > < / i t e m > < i t e m > < R o l e > S t a t u s < / R o l e > < D i s p l a y N a m e > m e a s u r e   2   S t a t u s < / D i s p l a y N a m e > < V i s i b l e > F a l s e < / V i s i b l e > < / i t e m > < i t e m > < R o l e > G o a l < / R o l e > < D i s p l a y N a m e > m e a s u r e   2   T a r g e t < / D i s p l a y N a m e > < V i s i b l e > F a l s e < / V i s i b l e > < / i t e m > < / S u b c o l u m n s > < / i t e m > < / C a l c u l a t e d F i e l d s > < S A H o s t H a s h > 0 < / S A H o s t H a s h > < G e m i n i F i e l d L i s t V i s i b l e > T r u e < / G e m i n i F i e l d L i s t V i s i b l e > < / S e t t i n g s > ] ] > < / C u s t o m C o n t e n t > < / G e m i n i > 
</file>

<file path=customXml/item15.xml>��< ? x m l   v e r s i o n = " 1 . 0 "   e n c o d i n g = " U T F - 1 6 " ? > < G e m i n i   x m l n s = " h t t p : / / g e m i n i / p i v o t c u s t o m i z a t i o n / 7 7 e c 5 b 8 5 - e a 2 c - 4 c f a - 9 0 7 d - c 7 3 6 6 e e 2 3 e f a " > < 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6.xml>��< ? x m l   v e r s i o n = " 1 . 0 "   e n c o d i n g = " U T F - 1 6 " ? > < G e m i n i   x m l n s = " h t t p : / / g e m i n i / p i v o t c u s t o m i z a t i o n / 5 9 6 d 8 2 3 9 - f c 9 4 - 4 0 d 4 - 8 b b d - 2 f c 9 2 5 9 8 f f 3 2 " > < 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7.xml>��< ? x m l   v e r s i o n = " 1 . 0 "   e n c o d i n g = " u t f - 1 6 " ? > < D a t a M a s h u p   s q m i d = " 2 6 b 1 e 0 6 2 - 7 1 d 8 - 4 2 5 5 - a 9 5 b - 8 7 8 1 6 d d 4 7 4 d 7 "   x m l n s = " h t t p : / / s c h e m a s . m i c r o s o f t . c o m / D a t a M a s h u p " > A A A A A F 0 P A A B Q S w M E F A A C A A g A Q X Y F W 7 F H p 2 6 l A A A A 9 w A A A B I A H A B D b 2 5 m a W c v U G F j a 2 F n Z S 5 4 b W w g o h g A K K A U A A A A A A A A A A A A A A A A A A A A A A A A A A A A h Y 8 x D o I w G I W v Q r r T l q r R k F I G R y U h M T G u T a n Q C D + G F s v d H D y S V x C j q J v j + 9 4 3 v H e / 3 n g 6 N H V w 0 Z 0 1 L S Q o w h Q F G l R b G C g T 1 L t j u E K p 4 L l U J 1 n q Y J T B x o M t E l Q 5 d 4 4 J 8 d 5 j P 8 N t V x J G a U Q O 2 X a n K t 1 I 9 J H N f z k 0 Y J 0 E p Z H g + 9 c Y w X A 0 X + C I s i W m n E y U Z w a + B h s H P 9 s f y N d 9 7 f p O C w 1 h v u F k i p y 8 T 4 g H U E s D B B Q A A g A I A E F 2 B 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d g V b Z n c W 5 V Y M A A A X P A A A E w A c A E Z v c m 1 1 b G F z L 1 N l Y 3 R p b 2 4 x L m 0 g o h g A K K A U A A A A A A A A A A A A A A A A A A A A A A A A A A A A 7 R t d j 9 w 2 7 n 2 A / A f B B a 4 z 6 D S 9 T Y q + F H 1 o N s k l b Z L r Z b d 3 u A s W h W x r x t q x p Y l k 7 2 Y 3 y H 8 / U h / + G l t y c e 3 L I Q s E E S m K o k i K p G S N Z l n N p S A X 9 v + z 7 x + s H q x 0 Q R X L y X M p 8 y M V O f 3 t Z 6 p o V n D y A y l Z / W B F 4 O 9 C N i p j g H n 2 I W P l w / N G K S b q f 0 l 1 S K U 8 r D c f 3 7 2 h F f s h u a R p y R 4 l V 5 / e n U t R A 8 n V 1 j L 4 I j k v q N j D P J d 3 R 5 Y A J 0 P 6 8 F J R o X d S V e e y b C q B n X p t Z 9 t + / J g g 1 2 R L a k C T m n 2 o P 2 3 J x + Q t r b n Y n 6 D P G 6 6 5 O C V / y n U m G 1 H r k 5 6 X F d 0 z 8 u v b V y c 9 r 7 g 4 n C B / V I y e c m c 1 5 S W s a 2 r 6 T 5 t 2 + T / m O R J J k X N U P S 2 J X T F Z v 9 Q E V s T y T a c V I L a 9 6 5 H e t i T x 5 N B m Y C b C d + S d 1 c g V j B d N W Z K 6 Y I I k b 2 R C W K k Z S f 7 N d N J J 8 p Z J l T M 0 e d I x S 5 w 4 n Q y O z K L 1 e t k K t q 3 J O i v 1 J e 4 Z a W C X g S m 8 9 r 3 C T 3 X c 0 + u z D z V 4 a 0 3 e s h v O b k E k 4 D i t y P C 6 Y Z p L M B l 5 w u p b B u p 7 y k p e 8 Z o p 7 R W N 3 Q 9 d d 9 e 7 9 s o H B m v k s g F V d y 7 Q V 7 s A z Z B a z o h q + z t 1 T y 4 M 9 8 S 8 m M m A t u 9 9 b 1 k l b 2 D l X / X n O 5 Y 0 Y / + k Z c P W s + J t k 6 / g X 7 J 1 1 M o P Q y H A 2 M M J N y e b 3 e g h S V A T o G p g n i S i q V K m k i Q S A / o y 4 6 q H U p G X o v 7 u 2 4 d I + u n U G W C Q N Y q e n U S v l w k J W 7 w X c P p + A L x Y q / 3 1 b 8 b 8 m 5 n N 3 3 e 9 w U K S w H 4 7 X c z k 7 h o p 5 s / d b V 5 l T 2 l N l 0 T y 4 N K 3 H 8 e x 3 K p 9 y n G T d i 0 D l W H n q U E 7 6 b Z d W p h Y R Z J Q c e d N b s 2 / 2 C v 7 A u F C e m o P x P 8 k e U E 1 8 b a A 2 b J R 1 J 2 K / F N i g p 0 G n J x v Q s I 2 8 9 1 A d P 7 B e u o r e Q v + a Z q X i l f r d 6 0 n X G 0 2 K y 4 M P S a R D u / z i F S O E U 7 u c 4 q h N 3 k F B r n u n W K M 5 L A Z b p i 6 S 3 r j B h 1 b M q K b 4 D m b q 5 y V o / l p T s O / e + 8 M N s x I 1 / / 7 B k J 3 O v s d m 8 c v H 1 1 t J E z Q 3 Z 6 j x p 9 6 j S / z N y s b L G Q 4 e N L F e l 7 T 8 y X b N 6 x F B n 5 j 3 B F L R M r B d j 0 / h Z E Q R E c O t X F c 0 D d 6 r g J M A 5 5 y t s B V Z r T z x / r K W I t / j P M 8 + v 3 O c 2 a 8 Z y z O T M L y U a 4 T d k H g t Y J t + 5 X 1 h E + e l 4 w K l v 9 m l h x 2 y W k 5 M L P 1 e X S e S V Z S 8 T 0 X X f h 7 r i T E P C S 7 A s d a l e h l p o I a h E c / C k k y y 9 o T m K B p m 6 7 2 + Q x 9 h j 5 D n 6 H P 0 P 8 D d P I 3 6 G 7 z x Z Z A k j P n M W V y y h t z V F m f f f d X r F c I H v 2 S h 5 i Z T O v r t r V t W 1 + 0 L U I S P 2 a V C H p f p d S U E d D k F U V g Y y E L T P T w + S 6 E x F w X t S C Z H j c r B p 8 d R I N y p F M 9 H T g r 4 k R X c Z c r n t g G g x b i D l R l h U E e 7 J W l Z S J V X R C H + c Z C w z l H K B y k K R R Q p g D D F j Y 3 2 1 W y b 0 q u a 6 g G r m k D 1 s d u j y K M X E v E b U b I M G X X 3 c M 1 h R y j Z M F G q E 4 W G R G l Q W S f w D r d t W x G T G G t 6 p o K o 0 H d 2 C Y u e 0 d z R U v E 7 h g o G 5 o b 2 5 7 B s k k 0 U 6 d Y k l J X 5 + 5 S Y p q A J j g h O + G d 5 B S E 3 z M r s w V 4 q 5 5 m p J 6 0 2 e 2 Y u p f 2 t s N C x I C u d 6 Y P j F w 0 p S 5 a j Z n m x r e b a T S 1 r E 7 x x R h d c v q + q b 3 r G Y j W r d s h T A O 9 L T j d G + o E x o F 5 a Y j 1 K t E s K 5 g 9 A W n b 2 r g m q 0 6 Q U z h s E i H J 4 8 d d F w J t 7 + S I 8 Y Q 7 q r n 1 C s q 1 9 y H A 0 T F S m W U o 6 Z Y H R w r B z F k L W l L c 2 U X t m 3 v c O G i e + 9 Z r h C a 3 1 A w 0 o A K 4 Z Y N g i 2 4 x W v d x y F Y 1 F X 4 4 c Z v S Q t Z T V 0 k O e 5 t e 2 5 X Z N n c q p m 4 E N H I n T s 6 K 0 u x G O P o W d i / i 1 x m 6 8 4 Z C a N e Z K S 1 o 3 i j f m d I O 3 H i Y z n R 3 4 P z Y J s I 5 1 N s o Q m e H B + S C V d G 0 M f Y F 0 R p r 3 o J q u z + h o d 3 G 4 n r n Q h f X x 8 K G L j f G I z x M + h S a V C Q j B T F W 1 F V W W M v i 3 m U Q e y p e l r R O O g x E V 4 f r k Z E I W S U h 0 F F z s K 8 a 2 7 S a u b c 2 x 4 Y P 2 M b 7 m I 0 z V G H L u D C E H n A i v r c D D G i h T Q e S 6 V 7 j m z M + j e K 6 j e M g 0 t t H s D X A H M y n F z R N m 1 b S L u 0 M 8 A 4 a 9 x j H Z Y Z 5 O 5 U C 3 r 3 Z D I o w M p R n R H R N M 5 m W 7 h b b A M R A 4 M L 4 P / E J B Q H d 5 h R L 2 Y 2 x z n E o a r s 2 b D k 5 K 1 Z U M v f O a C A H m l 5 a V M 1 s b 5 t 0 p n L O k X C S Y s e R p 5 1 G U t z M p 3 s 5 Q e f h g j c m M C L A h I E 2 L T j d l 1 F h r 5 m g U d d u Y o g / x C C P f w H U a k N W X B B 3 r 3 F 6 H / O a Q q + 9 j J m + h Q l f 3 M A 0 H Y f + V Y y Z E O 8 I + + O u Y I c r p p s S b 2 D 4 j n g i f + H s 4 f b K + e 8 1 + i N Z T V 8 d G v L t q O h L N s h p h p D u M Y D M E 3 g X b H Q V I W R Z D Z 3 f g n H x 2 m m O y t d V U U Z n Z 2 l 7 0 / n G L M d 9 i I f F L 1 p 9 r 6 K d n 8 y X z / M U h 5 y S r J C 3 i o p 9 k H D g 8 E G F 5 l a V / b W 9 a Y W N r 2 7 J u g w R i V F 1 E c o L s 1 y M Q Z E 0 P 4 U j i 4 q y y 1 y w c p K 8 6 r G P y t J W z w H + Z A G N L b Y X U K L i m N o H m a W O S X S + N O i g D a R 4 L m L q A 7 v d x 2 i 6 M 0 N c B V + m X 8 6 T J V T A j i g D u y G 5 o 5 o x L 7 W 1 6 P M n N i Z G r d m d 0 + b l d C e d e Y J + X n A C / M 3 x / Z p 9 / Z M Z v k Q S P L l g M U P v q s i E n q K d D I f C X K 9 t x 8 K 5 g k b W E N E 5 4 T c h I k V 1 w b E i E 1 A d B n d m k x 3 u w i u C + Y I C 2 f q T a N i p C o L e f N h P S 5 k d y N n j o K t D Z U Q r n p G M C a x L Q j E 0 4 0 x k w T C L Y d s f n Q K M a H r P i T m g B J m 5 J 2 A Q u b m Y M P H L 9 y m U Z + B O 3 3 w z 8 0 1 v m C R i O W K Y S u x s T y z u P 4 g j 8 Y m y k u 9 q 2 Q l 7 7 u D I s H F 2 u r A w u Z S 3 Y s m 0 X X 5 3 4 y 2 8 e L z 0 a d Z V O w Z 0 o y O a 7 Z + b g u n X l 5 l e s b 2 B S y L C f T g O a P A U C K B 7 W R d h F 2 7 v A E K 8 3 O V b j E + Y j T 3 1 + c N i a M N D 3 d o I / B S q e R 2 M D a r Z h Y s 4 S n N O a r R b I C z s C 9 p o H l x f j Q V 0 O B p c c y H g 3 E Z v m G i C 2 2 p 0 + p 0 n Z N W x l H c M D l C Z l E d I i D X o J D S g U x q R u 1 7 d 3 Q Y K c B q I E y / 4 t V p Q v x 6 Z O Y Y H l A J p 4 H 0 w Y B V w S s v D O 6 G L k O Q s R H e k B 3 u v u l A X B x o T / x A l g B x W c e W O 6 f N 0 7 x u e M x b 0 6 W M j r m k 6 q O C t U X 5 5 d v 7 i I p q V B z c C g X p Q 4 e t D 6 + 6 h 1 M z L W 3 r X D 6 4 F e W 6 Y 4 6 M E v J m L H e w 0 F z k k o q r R J a + C G 9 B e 5 f i Z X p v F R s P v u A p / f u 5 q t o j D 8 u 6 s 9 s v L J 9 1 i o h N e 0 0 o X c J p 2 l r Y s f n L I t 9 K E 5 C i T / i V j u + V a 1 A I G 7 U 2 k G / 3 U w b F 5 3 f 2 U n 9 O A v s j 1 Q 1 c z + d n e T 8 w b E A m k q K A W C o Z s e 5 1 G 3 L V b K 4 t / t H 5 u p o l 5 e c 5 2 s X o q L 4 J h G k I q T P A o G H 3 N J R P x V 9 B e 1 S 9 + X L Q J + 9 d g g W N v o 7 R 9 I j W / C d k e d E q O J b 0 P r o j u 4 P B J 8 H 4 k f G C q s 2 A k s w V N N J I d a E m P T X B t m c 4 J l A P 5 I H y A W i C v 2 B g S 1 e N B R i 8 x 8 B O m j 2 P O k 9 y g 2 K 0 E u 1 1 y 3 2 R S c A l h L 5 O Q Y 9 m H 7 u Y B x i + + 4 F l Y 6 / X I l l 3 h Q O W m o M K P H P S a 2 L E I g h o t m z z n 4 c y E Q X N 1 W o N 2 i 1 + 1 3 9 / n I 9 Z q G L E i i q v 5 s S F 4 2 9 g r 8 S 8 R d 2 F w N u I u m d / F 7 e B e B I v G M u I g c g f 0 2 V 1 z T 6 W I J Q J 3 5 6 F 5 d 5 G 0 J i n V E b O 5 g s K H s f m I a T 9 a j c 9 f S 4 T 1 3 8 B C n t p 9 4 l h S u o H 3 H 4 L 8 + A 0 v j Y q D h V n / 6 0 k g J i q m g s m k q s k h c t d x T 3 n a C A F x L V J 3 o 4 + F z w c C X I z r 4 G m s / 7 U k f B e O d V 4 X u 8 L 6 7 C K 1 t e c S 0 0 P k 6 J U x r x F a m M Q D R 2 c / M j B v W 8 v M r 1 6 W O Y 9 o G t S M O X 5 Q z d m y K B a Z T s / l F y 0 m t v L B d 6 h I b o P 9 X X d K e t 0 b 6 W b x X 1 j g K G w / z A Q e V T 9 a 8 K i 6 / z n p T 3 5 J P X 4 8 f Y 4 L 7 1 4 F D 7 5 L B V 9 W + 3 f G T 5 t j y T N q f n T D I J B A h k J Z 2 k W D N L C K r J 5 6 X v 0 o a X 8 5 2 O N 8 A Q z r / q 9 F S H r X / W q r 4 / z s A / 7 4 8 h X w d 5 / d Z n + 2 F J H V / G J p 4 l e J R h B 8 v W Y a 6 D B P 7 r r f L 5 l 3 a v 9 o Z M 0 u 6 j u Y 9 1 z f b L b m M x 5 0 V / i u G y R d u x / p Q D 0 D s t n f t 5 E K p i L v L p j i s H X v W f 4 Q W Q N x r R p 2 h U 5 l B n 3 0 b D 7 h M / M J Y 0 y / c n 8 c f e U e 0 e 9 2 W h m T j 9 7 x p X e F E w N + 0 Q / H r I Q z U 5 g t i S x n n 9 i b F 4 Y 5 M b / A m / 1 d 3 k C o L e p + m / w q D g K j 3 M m v 8 s y g 7 Y Q 4 n z Y P V l z M T P 3 9 f w F Q S w E C L Q A U A A I A C A B B d g V b s U e n b q U A A A D 3 A A A A E g A A A A A A A A A A A A A A A A A A A A A A Q 2 9 u Z m l n L 1 B h Y 2 t h Z 2 U u e G 1 s U E s B A i 0 A F A A C A A g A Q X Y F W w / K 6 a u k A A A A 6 Q A A A B M A A A A A A A A A A A A A A A A A 8 Q A A A F t D b 2 5 0 Z W 5 0 X 1 R 5 c G V z X S 5 4 b W x Q S w E C L Q A U A A I A C A B B d g V b Z n c W 5 V Y M A A A X P A A A E w A A A A A A A A A A A A A A A A D i A Q A A R m 9 y b X V s Y X M v U 2 V j d G l v b j E u b V B L B Q Y A A A A A A w A D A M I A A A C F D 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I A A A A A A A A H U 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2 9 k c G F u Z G F f S 2 F y Y W N o a T w v S X R l b V B h d G g + P C 9 J d G V t T G 9 j Y X R p b 2 4 + P F N 0 Y W J s Z U V u d H J p Z X M + P E V u d H J 5 I F R 5 c G U 9 I k l z U H J p d m F 0 Z S I g V m F s d W U 9 I m w w I i A v P j x F b n R y e S B U e X B l P S J R d W V y e U l E I i B W Y W x 1 Z T 0 i c z h j Y 2 Q 2 O D Z j L T E 4 Y W Y t N D U 0 N y 0 5 N T d l L T E w O D h h Z T k w N m M 0 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l B L X 0 R h d G E i I C 8 + P E V u d H J 5 I F R 5 c G U 9 I k Z p b G x l Z E N v b X B s Z X R l U m V z d W x 0 V G 9 X b 3 J r c 2 h l Z X Q i I F Z h b H V l P S J s M S I g L z 4 8 R W 5 0 c n k g V H l w Z T 0 i R m l s b E V y c m 9 y Q 2 9 k Z S I g V m F s d W U 9 I n N V b m t u b 3 d u I i A v P j x F b n R y e S B U e X B l P S J G a W x s R X J y b 3 J D b 3 V u d C I g V m F s d W U 9 I m w w I i A v P j x F b n R y e S B U e X B l P S J G a W x s T G F z d F V w Z G F 0 Z W Q i I F Z h b H V l P S J k M j A y N S 0 w N y 0 z M F Q x M z o w O D o 1 N S 4 2 M j E 5 M z E 2 W i I g L z 4 8 R W 5 0 c n k g V H l w Z T 0 i R m l s b E N v b H V t b l R 5 c G V z I i B W Y W x 1 Z T 0 i c 0 J n V U R C Z 1 l H Q m d Z R 0 F B Q U c i I C 8 + P E V u d H J 5 I F R 5 c G U 9 I k Z p b G x D b 2 x 1 b W 5 O Y W 1 l c y I g V m F s d W U 9 I n N b J n F 1 b 3 Q 7 T m F t Z S Z x d W 9 0 O y w m c X V v d D t S Y X R p b m c m c X V v d D s s J n F 1 b 3 Q 7 U m V 2 a W V 3 I E N v d W 5 0 J n F 1 b 3 Q 7 L C Z x d W 9 0 O 0 l z I F J h d G V k J n F 1 b 3 Q 7 L C Z x d W 9 0 O 0 R p c 2 N v d W 5 0 c y Z x d W 9 0 O y w m c X V v d D t I Y X M g R G l z Y 2 9 1 b n Q m c X V v d D s s J n F 1 b 3 Q 7 R n J l Z S B E Z W x p d m V y e S Z x d W 9 0 O y w m c X V v d D t M a W 5 r J n F 1 b 3 Q 7 L C Z x d W 9 0 O 0 F y Z W E m c X V v d D s s J n F 1 b 3 Q 7 Q 2 x l Y W 5 l Z F 9 B c m V h J n F 1 b 3 Q 7 L C Z x d W 9 0 O 0 1 h a W 4 g Q X J l Y S Z x d W 9 0 O y w m c X V v d D t E Z X R h a W x l Z C B D d W l z a W 5 l J n F 1 b 3 Q 7 X S I g L z 4 8 R W 5 0 c n k g V H l w Z T 0 i R m l s b E N v d W 5 0 I i B W Y W x 1 Z T 0 i b D E w M T g 1 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R m 9 v Z H B h b m R h X 0 t h c m F j a G k v Q X V 0 b 1 J l b W 9 2 Z W R D b 2 x 1 b W 5 z M S 5 7 T m F t Z S w w f S Z x d W 9 0 O y w m c X V v d D t T Z W N 0 a W 9 u M S 9 G b 2 9 k c G F u Z G F f S 2 F y Y W N o a S 9 B d X R v U m V t b 3 Z l Z E N v b H V t b n M x L n t S Y X R p b m c s M X 0 m c X V v d D s s J n F 1 b 3 Q 7 U 2 V j d G l v b j E v R m 9 v Z H B h b m R h X 0 t h c m F j a G k v Q X V 0 b 1 J l b W 9 2 Z W R D b 2 x 1 b W 5 z M S 5 7 U m V 2 a W V 3 I E N v d W 5 0 L D J 9 J n F 1 b 3 Q 7 L C Z x d W 9 0 O 1 N l Y 3 R p b 2 4 x L 0 Z v b 2 R w Y W 5 k Y V 9 L Y X J h Y 2 h p L 0 F 1 d G 9 S Z W 1 v d m V k Q 2 9 s d W 1 u c z E u e 0 l z I F J h d G V k L D N 9 J n F 1 b 3 Q 7 L C Z x d W 9 0 O 1 N l Y 3 R p b 2 4 x L 0 Z v b 2 R w Y W 5 k Y V 9 L Y X J h Y 2 h p L 0 F 1 d G 9 S Z W 1 v d m V k Q 2 9 s d W 1 u c z E u e 0 R p c 2 N v d W 5 0 c y w 0 f S Z x d W 9 0 O y w m c X V v d D t T Z W N 0 a W 9 u M S 9 G b 2 9 k c G F u Z G F f S 2 F y Y W N o a S 9 B d X R v U m V t b 3 Z l Z E N v b H V t b n M x L n t I Y X M g R G l z Y 2 9 1 b n Q s N X 0 m c X V v d D s s J n F 1 b 3 Q 7 U 2 V j d G l v b j E v R m 9 v Z H B h b m R h X 0 t h c m F j a G k v Q X V 0 b 1 J l b W 9 2 Z W R D b 2 x 1 b W 5 z M S 5 7 R n J l Z S B E Z W x p d m V y e S w 2 f S Z x d W 9 0 O y w m c X V v d D t T Z W N 0 a W 9 u M S 9 G b 2 9 k c G F u Z G F f S 2 F y Y W N o a S 9 B d X R v U m V t b 3 Z l Z E N v b H V t b n M x L n t M a W 5 r L D d 9 J n F 1 b 3 Q 7 L C Z x d W 9 0 O 1 N l Y 3 R p b 2 4 x L 0 Z v b 2 R w Y W 5 k Y V 9 L Y X J h Y 2 h p L 0 F 1 d G 9 S Z W 1 v d m V k Q 2 9 s d W 1 u c z E u e 0 F y Z W E s O H 0 m c X V v d D s s J n F 1 b 3 Q 7 U 2 V j d G l v b j E v R m 9 v Z H B h b m R h X 0 t h c m F j a G k v Q X V 0 b 1 J l b W 9 2 Z W R D b 2 x 1 b W 5 z M S 5 7 Q 2 x l Y W 5 l Z F 9 B c m V h L D l 9 J n F 1 b 3 Q 7 L C Z x d W 9 0 O 1 N l Y 3 R p b 2 4 x L 0 Z v b 2 R w Y W 5 k Y V 9 L Y X J h Y 2 h p L 0 F 1 d G 9 S Z W 1 v d m V k Q 2 9 s d W 1 u c z E u e 0 1 h a W 4 g Q X J l Y S w x M H 0 m c X V v d D s s J n F 1 b 3 Q 7 U 2 V j d G l v b j E v R m 9 v Z H B h b m R h X 0 t h c m F j a G k v Q X V 0 b 1 J l b W 9 2 Z W R D b 2 x 1 b W 5 z M S 5 7 R G V 0 Y W l s Z W Q g Q 3 V p c 2 l u Z S w x M X 0 m c X V v d D t d L C Z x d W 9 0 O 0 N v b H V t b k N v d W 5 0 J n F 1 b 3 Q 7 O j E y L C Z x d W 9 0 O 0 t l e U N v b H V t b k 5 h b W V z J n F 1 b 3 Q 7 O l t d L C Z x d W 9 0 O 0 N v b H V t b k l k Z W 5 0 a X R p Z X M m c X V v d D s 6 W y Z x d W 9 0 O 1 N l Y 3 R p b 2 4 x L 0 Z v b 2 R w Y W 5 k Y V 9 L Y X J h Y 2 h p L 0 F 1 d G 9 S Z W 1 v d m V k Q 2 9 s d W 1 u c z E u e 0 5 h b W U s M H 0 m c X V v d D s s J n F 1 b 3 Q 7 U 2 V j d G l v b j E v R m 9 v Z H B h b m R h X 0 t h c m F j a G k v Q X V 0 b 1 J l b W 9 2 Z W R D b 2 x 1 b W 5 z M S 5 7 U m F 0 a W 5 n L D F 9 J n F 1 b 3 Q 7 L C Z x d W 9 0 O 1 N l Y 3 R p b 2 4 x L 0 Z v b 2 R w Y W 5 k Y V 9 L Y X J h Y 2 h p L 0 F 1 d G 9 S Z W 1 v d m V k Q 2 9 s d W 1 u c z E u e 1 J l d m l l d y B D b 3 V u d C w y f S Z x d W 9 0 O y w m c X V v d D t T Z W N 0 a W 9 u M S 9 G b 2 9 k c G F u Z G F f S 2 F y Y W N o a S 9 B d X R v U m V t b 3 Z l Z E N v b H V t b n M x L n t J c y B S Y X R l Z C w z f S Z x d W 9 0 O y w m c X V v d D t T Z W N 0 a W 9 u M S 9 G b 2 9 k c G F u Z G F f S 2 F y Y W N o a S 9 B d X R v U m V t b 3 Z l Z E N v b H V t b n M x L n t E a X N j b 3 V u d H M s N H 0 m c X V v d D s s J n F 1 b 3 Q 7 U 2 V j d G l v b j E v R m 9 v Z H B h b m R h X 0 t h c m F j a G k v Q X V 0 b 1 J l b W 9 2 Z W R D b 2 x 1 b W 5 z M S 5 7 S G F z I E R p c 2 N v d W 5 0 L D V 9 J n F 1 b 3 Q 7 L C Z x d W 9 0 O 1 N l Y 3 R p b 2 4 x L 0 Z v b 2 R w Y W 5 k Y V 9 L Y X J h Y 2 h p L 0 F 1 d G 9 S Z W 1 v d m V k Q 2 9 s d W 1 u c z E u e 0 Z y Z W U g R G V s a X Z l c n k s N n 0 m c X V v d D s s J n F 1 b 3 Q 7 U 2 V j d G l v b j E v R m 9 v Z H B h b m R h X 0 t h c m F j a G k v Q X V 0 b 1 J l b W 9 2 Z W R D b 2 x 1 b W 5 z M S 5 7 T G l u a y w 3 f S Z x d W 9 0 O y w m c X V v d D t T Z W N 0 a W 9 u M S 9 G b 2 9 k c G F u Z G F f S 2 F y Y W N o a S 9 B d X R v U m V t b 3 Z l Z E N v b H V t b n M x L n t B c m V h L D h 9 J n F 1 b 3 Q 7 L C Z x d W 9 0 O 1 N l Y 3 R p b 2 4 x L 0 Z v b 2 R w Y W 5 k Y V 9 L Y X J h Y 2 h p L 0 F 1 d G 9 S Z W 1 v d m V k Q 2 9 s d W 1 u c z E u e 0 N s Z W F u Z W R f Q X J l Y S w 5 f S Z x d W 9 0 O y w m c X V v d D t T Z W N 0 a W 9 u M S 9 G b 2 9 k c G F u Z G F f S 2 F y Y W N o a S 9 B d X R v U m V t b 3 Z l Z E N v b H V t b n M x L n t N Y W l u I E F y Z W E s M T B 9 J n F 1 b 3 Q 7 L C Z x d W 9 0 O 1 N l Y 3 R p b 2 4 x L 0 Z v b 2 R w Y W 5 k Y V 9 L Y X J h Y 2 h p L 0 F 1 d G 9 S Z W 1 v d m V k Q 2 9 s d W 1 u c z E u e 0 R l d G F p b G V k I E N 1 a X N p b m U s M T F 9 J n F 1 b 3 Q 7 X S w m c X V v d D t S Z W x h d G l v b n N o a X B J b m Z v J n F 1 b 3 Q 7 O l t d f S I g L z 4 8 R W 5 0 c n k g V H l w Z T 0 i Q W R k Z W R U b 0 R h d G F N b 2 R l b C I g V m F s d W U 9 I m w w I i A v P j x F b n R y e S B U e X B l P S J G a W x s V G F y Z 2 V 0 T m F t Z U N 1 c 3 R v b W l 6 Z W Q i I F Z h b H V l P S J s M S I g L z 4 8 L 1 N 0 Y W J s Z U V u d H J p Z X M + P C 9 J d G V t P j x J d G V t P j x J d G V t T G 9 j Y X R p b 2 4 + P E l 0 Z W 1 U e X B l P k Z v c m 1 1 b G E 8 L 0 l 0 Z W 1 U e X B l P j x J d G V t U G F 0 a D 5 T Z W N 0 a W 9 u M S 9 G b 2 9 k c G F u Z G F f S 2 F y Y W N o a S 9 T b 3 V y Y 2 U 8 L 0 l 0 Z W 1 Q Y X R o P j w v S X R l b U x v Y 2 F 0 a W 9 u P j x T d G F i b G V F b n R y a W V z I C 8 + P C 9 J d G V t P j x J d G V t P j x J d G V t T G 9 j Y X R p b 2 4 + P E l 0 Z W 1 U e X B l P k Z v c m 1 1 b G E 8 L 0 l 0 Z W 1 U e X B l P j x J d G V t U G F 0 a D 5 T Z W N 0 a W 9 u M S 9 G b 2 9 k c G F u Z G F f S 2 F y Y W N o a S 9 D a G F u Z 2 V k J T I w V H l w Z T w v S X R l b V B h d G g + P C 9 J d G V t T G 9 j Y X R p b 2 4 + P F N 0 Y W J s Z U V u d H J p Z X M g L z 4 8 L 0 l 0 Z W 0 + P E l 0 Z W 0 + P E l 0 Z W 1 M b 2 N h d G l v b j 4 8 S X R l b V R 5 c G U + R m 9 y b X V s Y T w v S X R l b V R 5 c G U + P E l 0 Z W 1 Q Y X R o P l N l Y 3 R p b 2 4 x L 0 Z v b 2 R w Y W 5 k Y V 9 L Y X J h Y 2 h p L 0 F k Z G V k J T I w Q 2 9 u Z G l 0 a W 9 u Y W w l M j B D b 2 x 1 b W 4 l M j A o S X M l M j B S Y X R l Z C k 8 L 0 l 0 Z W 1 Q Y X R o P j w v S X R l b U x v Y 2 F 0 a W 9 u P j x T d G F i b G V F b n R y a W V z I C 8 + P C 9 J d G V t P j x J d G V t P j x J d G V t T G 9 j Y X R p b 2 4 + P E l 0 Z W 1 U e X B l P k Z v c m 1 1 b G E 8 L 0 l 0 Z W 1 U e X B l P j x J d G V t U G F 0 a D 5 T Z W N 0 a W 9 u M S 9 G b 2 9 k c G F u Z G F f S 2 F y Y W N o a S 9 F e H R y Y W N 0 J T I w U m V 2 a W V 3 J T I w Q 2 9 1 b n Q 8 L 0 l 0 Z W 1 Q Y X R o P j w v S X R l b U x v Y 2 F 0 a W 9 u P j x T d G F i b G V F b n R y a W V z I C 8 + P C 9 J d G V t P j x J d G V t P j x J d G V t T G 9 j Y X R p b 2 4 + P E l 0 Z W 1 U e X B l P k Z v c m 1 1 b G E 8 L 0 l 0 Z W 1 U e X B l P j x J d G V t U G F 0 a D 5 T Z W N 0 a W 9 u M S 9 G b 2 9 k c G F u Z G F f S 2 F y Y W N o a S 9 S Z W 5 h b W U l M j B 0 b y U y M F J l d m l l d y U y M E N v d W 5 0 P C 9 J d G V t U G F 0 a D 4 8 L 0 l 0 Z W 1 M b 2 N h d G l v b j 4 8 U 3 R h Y m x l R W 5 0 c m l l c y A v P j w v S X R l b T 4 8 S X R l b T 4 8 S X R l b U x v Y 2 F 0 a W 9 u P j x J d G V t V H l w Z T 5 G b 3 J t d W x h P C 9 J d G V t V H l w Z T 4 8 S X R l b V B h d G g + U 2 V j d G l v b j E v R m 9 v Z H B h b m R h X 0 t h c m F j a G k v U m V t b 3 Z l Z C U y M C U y Q j w v S X R l b V B h d G g + P C 9 J d G V t T G 9 j Y X R p b 2 4 + P F N 0 Y W J s Z U V u d H J p Z X M g L z 4 8 L 0 l 0 Z W 0 + P E l 0 Z W 0 + P E l 0 Z W 1 M b 2 N h d G l v b j 4 8 S X R l b V R 5 c G U + R m 9 y b X V s Y T w v S X R l b V R 5 c G U + P E l 0 Z W 1 Q Y X R o P l N l Y 3 R p b 2 4 x L 0 Z v b 2 R w Y W 5 k Y V 9 L Y X J h Y 2 h p L 0 V 4 d H J h Y 3 R l Z C U y M F J h d G l u Z 3 M 8 L 0 l 0 Z W 1 Q Y X R o P j w v S X R l b U x v Y 2 F 0 a W 9 u P j x T d G F i b G V F b n R y a W V z I C 8 + P C 9 J d G V t P j x J d G V t P j x J d G V t T G 9 j Y X R p b 2 4 + P E l 0 Z W 1 U e X B l P k Z v c m 1 1 b G E 8 L 0 l 0 Z W 1 U e X B l P j x J d G V t U G F 0 a D 5 T Z W N 0 a W 9 u M S 9 G b 2 9 k c G F u Z G F f S 2 F y Y W N o a S 9 S Z W 9 y Z G V y Z W Q l M j A l M j J J c y U y M F J h d G V k J T I y J T I w Q 2 9 s d W 1 u P C 9 J d G V t U G F 0 a D 4 8 L 0 l 0 Z W 1 M b 2 N h d G l v b j 4 8 U 3 R h Y m x l R W 5 0 c m l l c y A v P j w v S X R l b T 4 8 S X R l b T 4 8 S X R l b U x v Y 2 F 0 a W 9 u P j x J d G V t V H l w Z T 5 G b 3 J t d W x h P C 9 J d G V t V H l w Z T 4 8 S X R l b V B h d G g + U 2 V j d G l v b j E v R m 9 v Z H B h b m R h X 0 t h c m F j a G k v U m V v c m R l c m V k J T I w J T I y U m V 2 a W V 3 J T I w Q 2 9 1 b n Q l M j I 8 L 0 l 0 Z W 1 Q Y X R o P j w v S X R l b U x v Y 2 F 0 a W 9 u P j x T d G F i b G V F b n R y a W V z I C 8 + P C 9 J d G V t P j x J d G V t P j x J d G V t T G 9 j Y X R p b 2 4 + P E l 0 Z W 1 U e X B l P k Z v c m 1 1 b G E 8 L 0 l 0 Z W 1 U e X B l P j x J d G V t U G F 0 a D 5 T Z W N 0 a W 9 u M S 9 G b 2 9 k c G F u Z G F f S 2 F y Y W N o a S 9 S Z W 1 v d m V k J T I w J T I y Q 3 V p c 2 l u Z S U y M j w v S X R l b V B h d G g + P C 9 J d G V t T G 9 j Y X R p b 2 4 + P F N 0 Y W J s Z U V u d H J p Z X M g L z 4 8 L 0 l 0 Z W 0 + P E l 0 Z W 0 + P E l 0 Z W 1 M b 2 N h d G l v b j 4 8 S X R l b V R 5 c G U + R m 9 y b X V s Y T w v S X R l b V R 5 c G U + P E l 0 Z W 1 Q Y X R o P l N l Y 3 R p b 2 4 x L 0 Z v b 2 R w Y W 5 k Y V 9 L Y X J h Y 2 h p L 0 N o Y W 5 n Z W Q l M j B E Y X R h J T I w V H l w Z T w v S X R l b V B h d G g + P C 9 J d G V t T G 9 j Y X R p b 2 4 + P F N 0 Y W J s Z U V u d H J p Z X M g L z 4 8 L 0 l 0 Z W 0 + P E l 0 Z W 0 + P E l 0 Z W 1 M b 2 N h d G l v b j 4 8 S X R l b V R 5 c G U + R m 9 y b X V s Y T w v S X R l b V R 5 c G U + P E l 0 Z W 1 Q Y X R o P l N l Y 3 R p b 2 4 x L 0 Z v b 2 R w Y W 5 k Y V 9 L Y X J h Y 2 h p L 0 N o Y W 5 n Z W Q l M j B 0 e X B l J T I w J T I y d G V 4 d C U y M i U y M H R v J T I w J T I y b n V t Y m V y J T I y P C 9 J d G V t U G F 0 a D 4 8 L 0 l 0 Z W 1 M b 2 N h d G l v b j 4 8 U 3 R h Y m x l R W 5 0 c m l l c y A v P j w v S X R l b T 4 8 S X R l b T 4 8 S X R l b U x v Y 2 F 0 a W 9 u P j x J d G V t V H l w Z T 5 G b 3 J t d W x h P C 9 J d G V t V H l w Z T 4 8 S X R l b V B h d G g + U 2 V j d G l v b j E v R m 9 v Z H B h b m R h X 0 t h c m F j a G k v Q 2 h h b m d l Z C U y M C U y M m F u e S U y M i U y M H R v J T I w J T I y d G V 4 d C U y M j w v S X R l b V B h d G g + P C 9 J d G V t T G 9 j Y X R p b 2 4 + P F N 0 Y W J s Z U V u d H J p Z X M g L z 4 8 L 0 l 0 Z W 0 + P E l 0 Z W 0 + P E l 0 Z W 1 M b 2 N h d G l v b j 4 8 S X R l b V R 5 c G U + R m 9 y b X V s Y T w v S X R l b V R 5 c G U + P E l 0 Z W 1 Q Y X R o P l N l Y 3 R p b 2 4 x L 0 Z v b 2 R w Y W 5 k Y V 9 L Y X J h Y 2 h p L 1 J l b 3 J k Z X J l Z C U y M E N v b H V t b n M 8 L 0 l 0 Z W 1 Q Y X R o P j w v S X R l b U x v Y 2 F 0 a W 9 u P j x T d G F i b G V F b n R y a W V z I C 8 + P C 9 J d G V t P j x J d G V t P j x J d G V t T G 9 j Y X R p b 2 4 + P E l 0 Z W 1 U e X B l P k Z v c m 1 1 b G E 8 L 0 l 0 Z W 1 U e X B l P j x J d G V t U G F 0 a D 5 T Z W N 0 a W 9 u M S 9 G b 2 9 k c G F u Z G F f S 2 F y Y W N o a S 9 B Z G R l Z C U y M C U y M k h h c y U y M E R p c 2 N v d W 5 0 J T I y J T I w Y 2 9 s d W 1 u P C 9 J d G V t U G F 0 a D 4 8 L 0 l 0 Z W 1 M b 2 N h d G l v b j 4 8 U 3 R h Y m x l R W 5 0 c m l l c y A v P j w v S X R l b T 4 8 S X R l b T 4 8 S X R l b U x v Y 2 F 0 a W 9 u P j x J d G V t V H l w Z T 5 G b 3 J t d W x h P C 9 J d G V t V H l w Z T 4 8 S X R l b V B h d G g + U 2 V j d G l v b j E v R m 9 v Z H B h b m R h X 0 t h c m F j a G k v Q 2 h h b m d l Z C U y M F R 5 c G U x P C 9 J d G V t U G F 0 a D 4 8 L 0 l 0 Z W 1 M b 2 N h d G l v b j 4 8 U 3 R h Y m x l R W 5 0 c m l l c y A v P j w v S X R l b T 4 8 S X R l b T 4 8 S X R l b U x v Y 2 F 0 a W 9 u P j x J d G V t V H l w Z T 5 G b 3 J t d W x h P C 9 J d G V t V H l w Z T 4 8 S X R l b V B h d G g + U 2 V j d G l v b j E v R m 9 v Z H B h b m R h X 0 t h c m F j a G k v U m V v c m R l c m V k J T I w Q 2 9 s d W 1 u c z E 8 L 0 l 0 Z W 1 Q Y X R o P j w v S X R l b U x v Y 2 F 0 a W 9 u P j x T d G F i b G V F b n R y a W V z I C 8 + P C 9 J d G V t P j x J d G V t P j x J d G V t T G 9 j Y X R p b 2 4 + P E l 0 Z W 1 U e X B l P k Z v c m 1 1 b G E 8 L 0 l 0 Z W 1 U e X B l P j x J d G V t U G F 0 a D 5 T Z W N 0 a W 9 u M S 9 G b 2 9 k c G F u Z G F f S 2 F y Y W N o a S 9 B Z G R l Z C U y M C U y M k Z y Z W U l M j B E Z W x p d m V y e S U y M i U y M G N v b H V t b j w v S X R l b V B h d G g + P C 9 J d G V t T G 9 j Y X R p b 2 4 + P F N 0 Y W J s Z U V u d H J p Z X M g L z 4 8 L 0 l 0 Z W 0 + P E l 0 Z W 0 + P E l 0 Z W 1 M b 2 N h d G l v b j 4 8 S X R l b V R 5 c G U + R m 9 y b X V s Y T w v S X R l b V R 5 c G U + P E l 0 Z W 1 Q Y X R o P l N l Y 3 R p b 2 4 x L 0 Z v b 2 R w Y W 5 k Y V 9 L Y X J h Y 2 h p L 0 N o Y W 5 n Z W Q l M j B U e X B l M j w v S X R l b V B h d G g + P C 9 J d G V t T G 9 j Y X R p b 2 4 + P F N 0 Y W J s Z U V u d H J p Z X M g L z 4 8 L 0 l 0 Z W 0 + P E l 0 Z W 0 + P E l 0 Z W 1 M b 2 N h d G l v b j 4 8 S X R l b V R 5 c G U + R m 9 y b X V s Y T w v S X R l b V R 5 c G U + P E l 0 Z W 1 Q Y X R o P l N l Y 3 R p b 2 4 x L 0 Z v b 2 R w Y W 5 k Y V 9 L Y X J h Y 2 h p L 1 J l b W 9 2 Z W Q l M j A l M j J J b W F n Z S U y M F V S T C U y M j w v S X R l b V B h d G g + P C 9 J d G V t T G 9 j Y X R p b 2 4 + P F N 0 Y W J s Z U V u d H J p Z X M g L z 4 8 L 0 l 0 Z W 0 + P E l 0 Z W 0 + P E l 0 Z W 1 M b 2 N h d G l v b j 4 8 S X R l b V R 5 c G U + R m 9 y b X V s Y T w v S X R l b V R 5 c G U + P E l 0 Z W 1 Q Y X R o P l N l Y 3 R p b 2 4 x L 0 Z v b 2 R w Y W 5 k Y V 9 L Y X J h Y 2 h p L 0 F k Z G V k J T I w J T I y Q 2 x l Y W 5 l Z F 9 B c m V h J T I y J T I w Y 2 9 s d W 1 u P C 9 J d G V t U G F 0 a D 4 8 L 0 l 0 Z W 1 M b 2 N h d G l v b j 4 8 U 3 R h Y m x l R W 5 0 c m l l c y A v P j w v S X R l b T 4 8 S X R l b T 4 8 S X R l b U x v Y 2 F 0 a W 9 u P j x J d G V t V H l w Z T 5 G b 3 J t d W x h P C 9 J d G V t V H l w Z T 4 8 S X R l b V B h d G g + U 2 V j d G l v b j E v R m 9 v Z H B h b m R h X 0 t h c m F j a G k v Q W R k Z W Q l M j A l M j J N Y W l u J T I w Q X J l Y S U y M j w v S X R l b V B h d G g + P C 9 J d G V t T G 9 j Y X R p b 2 4 + P F N 0 Y W J s Z U V u d H J p Z X M g L z 4 8 L 0 l 0 Z W 0 + P E l 0 Z W 0 + P E l 0 Z W 1 M b 2 N h d G l v b j 4 8 S X R l b V R 5 c G U + R m 9 y b X V s Y T w v S X R l b V R 5 c G U + P E l 0 Z W 1 Q Y X R o P l N l Y 3 R p b 2 4 x L 0 Z v b 2 R w Y W 5 k Y V 9 L Y X J h Y 2 h p L 1 J l b 3 J k Z X J l Z C U y M E N v b H V t b n M y P C 9 J d G V t U G F 0 a D 4 8 L 0 l 0 Z W 1 M b 2 N h d G l v b j 4 8 U 3 R h Y m x l R W 5 0 c m l l c y A v P j w v S X R l b T 4 8 S X R l b T 4 8 S X R l b U x v Y 2 F 0 a W 9 u P j x J d G V t V H l w Z T 5 G b 3 J t d W x h P C 9 J d G V t V H l w Z T 4 8 S X R l b V B h d G g + U 2 V j d G l v b j E v R m 9 v Z H B h b m R h X 0 t h c m F j a G k v U m V t b 3 Z l Z C U y M E R 1 c G x p Y 2 F 0 Z W Q l M j B S Z X N 0 Y X V y Y W 5 0 c z w v S X R l b V B h d G g + P C 9 J d G V t T G 9 j Y X R p b 2 4 + P F N 0 Y W J s Z U V u d H J p Z X M g L z 4 8 L 0 l 0 Z W 0 + P E l 0 Z W 0 + P E l 0 Z W 1 M b 2 N h d G l v b j 4 8 S X R l b V R 5 c G U + R m 9 y b X V s Y T w v S X R l b V R 5 c G U + P E l 0 Z W 1 Q Y X R o P l N l Y 3 R p b 2 4 x L 0 Z v b 2 R w Y W 5 k Y V 9 L Y X J h Y 2 h p L 0 N o Y W 5 n Z W Q l M j B U e X B l M z w v S X R l b V B h d G g + P C 9 J d G V t T G 9 j Y X R p b 2 4 + P F N 0 Y W J s Z U V u d H J p Z X M g L z 4 8 L 0 l 0 Z W 0 + P E l 0 Z W 0 + P E l 0 Z W 1 M b 2 N h d G l v b j 4 8 S X R l b V R 5 c G U + R m 9 y b X V s Y T w v S X R l b V R 5 c G U + P E l 0 Z W 1 Q Y X R o P l N l Y 3 R p b 2 4 x L 0 Z v b 2 R w Y W 5 k Y V 9 L Y X J h Y 2 h p L 1 R y a W 1 t Z W Q l M j B U Z X h 0 P C 9 J d G V t U G F 0 a D 4 8 L 0 l 0 Z W 1 M b 2 N h d G l v b j 4 8 U 3 R h Y m x l R W 5 0 c m l l c y A v P j w v S X R l b T 4 8 S X R l b T 4 8 S X R l b U x v Y 2 F 0 a W 9 u P j x J d G V t V H l w Z T 5 G b 3 J t d W x h P C 9 J d G V t V H l w Z T 4 8 S X R l b V B h d G g + U 2 V j d G l v b j E v R m 9 v Z H B h b m R h X 0 t h c m F j a G k v U m V w b G F j Z W Q l M j B W Y W x 1 Z T w v S X R l b V B h d G g + P C 9 J d G V t T G 9 j Y X R p b 2 4 + P F N 0 Y W J s Z U V u d H J p Z X M g L z 4 8 L 0 l 0 Z W 0 + P E l 0 Z W 0 + P E l 0 Z W 1 M b 2 N h d G l v b j 4 8 S X R l b V R 5 c G U + R m 9 y b X V s Y T w v S X R l b V R 5 c G U + P E l 0 Z W 1 Q Y X R o P l N l Y 3 R p b 2 4 x L 0 Z v b 2 R w Y W 5 k Y V 9 L Y X J h Y 2 h p L 1 N w b G l 0 J T I w J T I y Q 3 V p c 2 l u Z S U y M i U y M G J 5 J T I w R G V s a W 1 p d G V y P C 9 J d G V t U G F 0 a D 4 8 L 0 l 0 Z W 1 M b 2 N h d G l v b j 4 8 U 3 R h Y m x l R W 5 0 c m l l c y A v P j w v S X R l b T 4 8 L 0 l 0 Z W 1 z P j w v T G 9 j Y W x Q Y W N r Y W d l T W V 0 Y W R h d G F G a W x l P h Y A A A B Q S w U G A A A A A A A A A A A A A A A A A A A A A A A A J g E A A A E A A A D Q j J 3 f A R X R E Y x 6 A M B P w p f r A Q A A A N g O s R S R d B d L n E G c + N i h E p k A A A A A A g A A A A A A E G Y A A A A B A A A g A A A A c y n x f p T 0 c w + f u 9 c z 4 Z O S 6 m b r 0 B G / V 3 O m m T O x w W J O q q Q A A A A A D o A A A A A C A A A g A A A A g b t v I r g y J S T h 1 U w r b v V 6 e U 6 1 1 J U w 7 W l o a X z 5 8 w V I 7 f p Q A A A A j d a W J g M 4 D O N P 9 F z X r L E y h l F z U I r p s I C E U G 1 V w O 8 h H I J L Q T l n A g Q 8 O F A N u u a W B B m g O J 8 X l A A n i w s A m K + u z R V d O K i o K X Y 5 I o 0 6 v Q 5 8 T M e v C U J A A A A A 2 3 W O 2 j s V g l x g Q E P w 4 f i e c f D T u x Z I T B S T E 5 b R Q 7 i 1 v z D G 2 w r W w L t 7 6 O v Y R / l 3 n 4 L D Q r 5 j c N n F S z M S b / T d q 7 f g s g = = < / D a t a M a s h u p > 
</file>

<file path=customXml/item18.xml>��< ? x m l   v e r s i o n = " 1 . 0 "   e n c o d i n g = " U T F - 1 6 " ? > < G e m i n i   x m l n s = " h t t p : / / g e m i n i / p i v o t c u s t o m i z a t i o n / b d d 5 3 0 7 a - 5 8 f 0 - 4 8 d d - b 5 e a - 0 e 5 c c 2 3 b 6 2 c e " > < C u s t o m C o n t e n t > < ! [ C D A T A [ < ? x m l   v e r s i o n = " 1 . 0 "   e n c o d i n g = " u t f - 1 6 " ? > < S e t t i n g s > < C a l c u l a t e d F i e l d s > < i t e m > < M e a s u r e N a m e > m e a s u r e   2 < / M e a s u r e N a m e > < D i s p l a y N a m e > m e a s u r e   2 < / D i s p l a y N a m e > < V i s i b l e > F a l s e < / V i s i b l e > < / i t e m > < 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S h o w H i d d e n " > < C u s t o m C o n t e n t > < ! [ C D A T A [ T r u e ] ] > < / C u s t o m C o n t e n t > < / G e m i n i > 
</file>

<file path=customXml/item20.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 S a l e s < / s t r i n g > < / k e y > < v a l u e > < i n t > 7 2 < / i n t > < / v a l u e > < / i t e m > < i t e m > < k e y > < s t r i n g > Q u a n t i t y < / s t r i n g > < / k e y > < v a l u e > < i n t > 8 9 < / i n t > < / v a l u e > < / i t e m > < / C o l u m n W i d t h s > < C o l u m n D i s p l a y I n d e x > < i t e m > < k e y > < s t r i n g > I D < / s t r i n g > < / k e y > < v a l u e > < i n t > 2 < / i n t > < / v a l u e > < / i t e m > < i t e m > < k e y > < s t r i n g > S a l e s < / s t r i n g > < / k e y > < v a l u e > < i n t > 0 < / i n t > < / v a l u e > < / i t e m > < i t e m > < k e y > < s t r i n g > Q u a n t i t y < / 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5 a f 2 b e e 7 - 9 5 9 9 - 4 1 b 9 - 9 2 2 5 - b c b 4 3 6 a f e 7 6 b " > < C u s t o m C o n t e n t > < ! [ C D A T A [ < ? x m l   v e r s i o n = " 1 . 0 "   e n c o d i n g = " u t f - 1 6 " ? > < S e t t i n g s > < C a l c u l a t e d F i e l d s > < i t e m > < M e a s u r e N a m e > m e a s u r e   1 < / M e a s u r e N a m e > < D i s p l a y N a m e > m e a s u r e   1 < / D i s p l a y N a m e > < V i s i b l e > F a l s e < / V i s i b l e > < / i t e m > < i t e m > < M e a s u r e N a m e > m e a s u r e   2 < / M e a s u r e N a m e > < D i s p l a y N a m e > m e a s u r e   2 < / D i s p l a y N a m e > < V i s i b l e > F a l s e < / V i s i b l e > < / i t e m > < i t e m > < M e a s u r e N a m e > C o u n t < / M e a s u r e N a m e > < D i s p l a y N a m e > C o u n t < / D i s p l a y N a m e > < V i s i b l e > F a l s e < / V i s i b l e > < / i t e m > < i t e m > < M e a s u r e N a m e > A v g < / M e a s u r e N a m e > < D i s p l a y N a m e > A v g < / D i s p l a y N a m e > < V i s i b l e > F a l s e < / V i s i b l e > < / i t e m > < / C a l c u l a t e d F i e l d s > < S A H o s t H a s h > 0 < / S A H o s t H a s h > < G e m i n i F i e l d L i s t V i s i b l e > T r u e < / G e m i n i F i e l d L i s t V i s i b l e > < / S e t t i n g s > ] ] > < / 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 T a g s \ T a b l e s \ & l t ; T a b l e s \ F o o d p a n d a _ K a r a c h i & g t ; < / K e y > < / D i a g r a m O b j e c t K e y > < D i a g r a m O b j e c t K e y > < K e y > T a b l e s \ F o o d p a n d a _ K a r a c h i < / K e y > < / D i a g r a m O b j e c t K e y > < D i a g r a m O b j e c t K e y > < K e y > T a b l e s \ F o o d p a n d a _ K a r a c h i \ C o l u m n s \ N a m e < / K e y > < / D i a g r a m O b j e c t K e y > < D i a g r a m O b j e c t K e y > < K e y > T a b l e s \ F o o d p a n d a _ K a r a c h i \ C o l u m n s \ R a t i n g < / K e y > < / D i a g r a m O b j e c t K e y > < D i a g r a m O b j e c t K e y > < K e y > T a b l e s \ F o o d p a n d a _ K a r a c h i \ C o l u m n s \ R a t i n g   G r o u p < / K e y > < / D i a g r a m O b j e c t K e y > < D i a g r a m O b j e c t K e y > < K e y > T a b l e s \ F o o d p a n d a _ K a r a c h i \ C o l u m n s \ R e v i e w   C o u n t < / K e y > < / D i a g r a m O b j e c t K e y > < D i a g r a m O b j e c t K e y > < K e y > T a b l e s \ F o o d p a n d a _ K a r a c h i \ C o l u m n s \ I s   R a t e d < / K e y > < / D i a g r a m O b j e c t K e y > < D i a g r a m O b j e c t K e y > < K e y > T a b l e s \ F o o d p a n d a _ K a r a c h i \ C o l u m n s \ D i s c o u n t s < / K e y > < / D i a g r a m O b j e c t K e y > < D i a g r a m O b j e c t K e y > < K e y > T a b l e s \ F o o d p a n d a _ K a r a c h i \ C o l u m n s \ H a s   D i s c o u n t < / K e y > < / D i a g r a m O b j e c t K e y > < D i a g r a m O b j e c t K e y > < K e y > T a b l e s \ F o o d p a n d a _ K a r a c h i \ C o l u m n s \ F r e e   D e l i v e r y < / K e y > < / D i a g r a m O b j e c t K e y > < D i a g r a m O b j e c t K e y > < K e y > T a b l e s \ F o o d p a n d a _ K a r a c h i \ C o l u m n s \ L i n k < / K e y > < / D i a g r a m O b j e c t K e y > < D i a g r a m O b j e c t K e y > < K e y > T a b l e s \ F o o d p a n d a _ K a r a c h i \ C o l u m n s \ A r e a < / K e y > < / D i a g r a m O b j e c t K e y > < D i a g r a m O b j e c t K e y > < K e y > T a b l e s \ F o o d p a n d a _ K a r a c h i \ C o l u m n s \ C l e a n e d _ A r e a < / K e y > < / D i a g r a m O b j e c t K e y > < D i a g r a m O b j e c t K e y > < K e y > T a b l e s \ F o o d p a n d a _ K a r a c h i \ C o l u m n s \ M a i n   A r e a < / K e y > < / D i a g r a m O b j e c t K e y > < D i a g r a m O b j e c t K e y > < K e y > T a b l e s \ F o o d p a n d a _ K a r a c h i \ C o l u m n s \ D e t a i l e d   C u i s i n e < / K e y > < / D i a g r a m O b j e c t K e y > < D i a g r a m O b j e c t K e y > < K e y > T a b l e s \ F o o d p a n d a _ K a r a c h i \ M e a s u r e s \ m e a s u r e   1 < / K e y > < / D i a g r a m O b j e c t K e y > < D i a g r a m O b j e c t K e y > < K e y > T a b l e s \ F o o d p a n d a _ K a r a c h i \ M e a s u r e s \ m e a s u r e   2 < / K e y > < / D i a g r a m O b j e c t K e y > < D i a g r a m O b j e c t K e y > < K e y > T a b l e s \ F o o d p a n d a _ K a r a c h i \ M e a s u r e s \ C o u n t   o f   N a m e < / K e y > < / D i a g r a m O b j e c t K e y > < D i a g r a m O b j e c t K e y > < K e y > T a b l e s \ F o o d p a n d a _ K a r a c h i \ C o u n t   o f   N a m e \ A d d i t i o n a l   I n f o \ I m p l i c i t   M e a s u r e < / K e y > < / D i a g r a m O b j e c t K e y > < D i a g r a m O b j e c t K e y > < K e y > T a b l e s \ F o o d p a n d a _ K a r a c h i \ M e a s u r e s \ D i s t i n c t   C o u n t   o f   N a m e < / K e y > < / D i a g r a m O b j e c t K e y > < D i a g r a m O b j e c t K e y > < K e y > T a b l e s \ F o o d p a n d a _ K a r a c h i \ D i s t i n c t   C o u n t   o f   N a m e \ A d d i t i o n a l   I n f o \ I m p l i c i t   M e a s u r e < / K e y > < / D i a g r a m O b j e c t K e y > < D i a g r a m O b j e c t K e y > < K e y > T a b l e s \ F o o d p a n d a _ K a r a c h i \ M e a s u r e s \ S u m   o f   R a t i n g < / K e y > < / D i a g r a m O b j e c t K e y > < D i a g r a m O b j e c t K e y > < K e y > T a b l e s \ F o o d p a n d a _ K a r a c h i \ S u m   o f   R a t i n g \ A d d i t i o n a l   I n f o \ I m p l i c i t   M e a s u r e < / K e y > < / D i a g r a m O b j e c t K e y > < D i a g r a m O b j e c t K e y > < K e y > T a b l e s \ F o o d p a n d a _ K a r a c h i \ M e a s u r e s \ A v e r a g e   o f   R a t i n g < / K e y > < / D i a g r a m O b j e c t K e y > < D i a g r a m O b j e c t K e y > < K e y > T a b l e s \ F o o d p a n d a _ K a r a c h i \ A v e r a g e   o f   R a t i n g \ A d d i t i o n a l   I n f o \ I m p l i c i t   M e a s u r e < / K e y > < / D i a g r a m O b j e c t K e y > < D i a g r a m O b j e c t K e y > < K e y > T a b l e s \ F o o d p a n d a _ K a r a c h i \ M e a s u r e s \ C o u n t   o f   L i n k < / K e y > < / D i a g r a m O b j e c t K e y > < D i a g r a m O b j e c t K e y > < K e y > T a b l e s \ F o o d p a n d a _ K a r a c h i \ C o u n t   o f   L i n k \ A d d i t i o n a l   I n f o \ I m p l i c i t   M e a s u r e < / K e y > < / D i a g r a m O b j e c t K e y > < D i a g r a m O b j e c t K e y > < K e y > T a b l e s \ F o o d p a n d a _ K a r a c h i \ M e a s u r e s \ D i s t i n c t   C o u n t   o f   L i n k < / K e y > < / D i a g r a m O b j e c t K e y > < D i a g r a m O b j e c t K e y > < K e y > T a b l e s \ F o o d p a n d a _ K a r a c h i \ D i s t i n c t   C o u n t   o f   L i n k \ A d d i t i o n a l   I n f o \ I m p l i c i t   M e a s u r e < / K e y > < / D i a g r a m O b j e c t K e y > < D i a g r a m O b j e c t K e y > < K e y > T a b l e s \ F o o d p a n d a _ K a r a c h i \ M e a s u r e s \ C o u n t   o f   H a s   D i s c o u n t < / K e y > < / D i a g r a m O b j e c t K e y > < D i a g r a m O b j e c t K e y > < K e y > T a b l e s \ F o o d p a n d a _ K a r a c h i \ C o u n t   o f   H a s   D i s c o u n t \ A d d i t i o n a l   I n f o \ I m p l i c i t   M e a s u r e < / K e y > < / D i a g r a m O b j e c t K e y > < D i a g r a m O b j e c t K e y > < K e y > T a b l e s \ F o o d p a n d a _ K a r a c h i \ M e a s u r e s \ C o u n t   o f   D e t a i l e d   C u i s i n e < / K e y > < / D i a g r a m O b j e c t K e y > < D i a g r a m O b j e c t K e y > < K e y > T a b l e s \ F o o d p a n d a _ K a r a c h i \ C o u n t   o f   D e t a i l e d   C u i s i n e \ A d d i t i o n a l   I n f o \ I m p l i c i t   M e a s u r e < / K e y > < / D i a g r a m O b j e c t K e y > < D i a g r a m O b j e c t K e y > < K e y > T a b l e s \ F o o d p a n d a _ K a r a c h i \ M e a s u r e s \ D i s t i n c t   C o u n t   o f   D e t a i l e d   C u i s i n e < / K e y > < / D i a g r a m O b j e c t K e y > < D i a g r a m O b j e c t K e y > < K e y > T a b l e s \ F o o d p a n d a _ K a r a c h i \ D i s t i n c t   C o u n t   o f   D e t a i l e d   C u i s i n e \ A d d i t i o n a l   I n f o \ I m p l i c i t   M e a s u r e < / K e y > < / D i a g r a m O b j e c t K e y > < D i a g r a m O b j e c t K e y > < K e y > T a b l e s \ F o o d p a n d a _ K a r a c h i \ M e a s u r e s \ S u m   o f   R e v i e w   C o u n t < / K e y > < / D i a g r a m O b j e c t K e y > < D i a g r a m O b j e c t K e y > < K e y > T a b l e s \ F o o d p a n d a _ K a r a c h i \ S u m   o f   R e v i e w   C o u n t \ A d d i t i o n a l   I n f o \ I m p l i c i t   M e a s u r e < / K e y > < / D i a g r a m O b j e c t K e y > < D i a g r a m O b j e c t K e y > < K e y > T a b l e s \ F o o d p a n d a _ K a r a c h i \ M e a s u r e s \ M a x   o f   R e v i e w   C o u n t < / K e y > < / D i a g r a m O b j e c t K e y > < D i a g r a m O b j e c t K e y > < K e y > T a b l e s \ F o o d p a n d a _ K a r a c h i \ M a x   o f   R e v i e w   C o u n t \ A d d i t i o n a l 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 T a g s \ T a b l e s \ & l t ; T a b l e s \ F o o d p a n d a _ K a r a c h i & g t ; < / K e y > < / a : K e y > < a : V a l u e   i : t y p e = " D i a g r a m D i s p l a y T a g V i e w S t a t e " > < I s N o t F i l t e r e d O u t > t r u e < / I s N o t F i l t e r e d O u t > < / a : V a l u e > < / a : K e y V a l u e O f D i a g r a m O b j e c t K e y a n y T y p e z b w N T n L X > < a : K e y V a l u e O f D i a g r a m O b j e c t K e y a n y T y p e z b w N T n L X > < a : K e y > < K e y > T a b l e s \ F o o d p a n d a _ K a r a c h i < / K e y > < / a : K e y > < a : V a l u e   i : t y p e = " D i a g r a m D i s p l a y N o d e V i e w S t a t e " > < H e i g h t > 1 5 0 < / H e i g h t > < I s E x p a n d e d > t r u e < / I s E x p a n d e d > < L a y e d O u t > t r u e < / L a y e d O u t > < W i d t h > 2 0 0 < / W i d t h > < / a : V a l u e > < / a : K e y V a l u e O f D i a g r a m O b j e c t K e y a n y T y p e z b w N T n L X > < a : K e y V a l u e O f D i a g r a m O b j e c t K e y a n y T y p e z b w N T n L X > < a : K e y > < K e y > T a b l e s \ F o o d p a n d a _ K a r a c h i \ C o l u m n s \ N a m e < / K e y > < / a : K e y > < a : V a l u e   i : t y p e = " D i a g r a m D i s p l a y N o d e V i e w S t a t e " > < H e i g h t > 1 5 0 < / H e i g h t > < I s E x p a n d e d > t r u e < / I s E x p a n d e d > < W i d t h > 2 0 0 < / W i d t h > < / a : V a l u e > < / a : K e y V a l u e O f D i a g r a m O b j e c t K e y a n y T y p e z b w N T n L X > < a : K e y V a l u e O f D i a g r a m O b j e c t K e y a n y T y p e z b w N T n L X > < a : K e y > < K e y > T a b l e s \ F o o d p a n d a _ K a r a c h i \ C o l u m n s \ R a t i n g < / K e y > < / a : K e y > < a : V a l u e   i : t y p e = " D i a g r a m D i s p l a y N o d e V i e w S t a t e " > < H e i g h t > 1 5 0 < / H e i g h t > < I s E x p a n d e d > t r u e < / I s E x p a n d e d > < W i d t h > 2 0 0 < / W i d t h > < / a : V a l u e > < / a : K e y V a l u e O f D i a g r a m O b j e c t K e y a n y T y p e z b w N T n L X > < a : K e y V a l u e O f D i a g r a m O b j e c t K e y a n y T y p e z b w N T n L X > < a : K e y > < K e y > T a b l e s \ F o o d p a n d a _ K a r a c h i \ C o l u m n s \ R a t i n g   G r o u p < / K e y > < / a : K e y > < a : V a l u e   i : t y p e = " D i a g r a m D i s p l a y N o d e V i e w S t a t e " > < H e i g h t > 1 5 0 < / H e i g h t > < I s E x p a n d e d > t r u e < / I s E x p a n d e d > < W i d t h > 2 0 0 < / W i d t h > < / a : V a l u e > < / a : K e y V a l u e O f D i a g r a m O b j e c t K e y a n y T y p e z b w N T n L X > < a : K e y V a l u e O f D i a g r a m O b j e c t K e y a n y T y p e z b w N T n L X > < a : K e y > < K e y > T a b l e s \ F o o d p a n d a _ K a r a c h i \ C o l u m n s \ R e v i e w   C o u n t < / K e y > < / a : K e y > < a : V a l u e   i : t y p e = " D i a g r a m D i s p l a y N o d e V i e w S t a t e " > < H e i g h t > 1 5 0 < / H e i g h t > < I s E x p a n d e d > t r u e < / I s E x p a n d e d > < W i d t h > 2 0 0 < / W i d t h > < / a : V a l u e > < / a : K e y V a l u e O f D i a g r a m O b j e c t K e y a n y T y p e z b w N T n L X > < a : K e y V a l u e O f D i a g r a m O b j e c t K e y a n y T y p e z b w N T n L X > < a : K e y > < K e y > T a b l e s \ F o o d p a n d a _ K a r a c h i \ C o l u m n s \ I s   R a t e d < / K e y > < / a : K e y > < a : V a l u e   i : t y p e = " D i a g r a m D i s p l a y N o d e V i e w S t a t e " > < H e i g h t > 1 5 0 < / H e i g h t > < I s E x p a n d e d > t r u e < / I s E x p a n d e d > < W i d t h > 2 0 0 < / W i d t h > < / a : V a l u e > < / a : K e y V a l u e O f D i a g r a m O b j e c t K e y a n y T y p e z b w N T n L X > < a : K e y V a l u e O f D i a g r a m O b j e c t K e y a n y T y p e z b w N T n L X > < a : K e y > < K e y > T a b l e s \ F o o d p a n d a _ K a r a c h i \ C o l u m n s \ D i s c o u n t s < / K e y > < / a : K e y > < a : V a l u e   i : t y p e = " D i a g r a m D i s p l a y N o d e V i e w S t a t e " > < H e i g h t > 1 5 0 < / H e i g h t > < I s E x p a n d e d > t r u e < / I s E x p a n d e d > < W i d t h > 2 0 0 < / W i d t h > < / a : V a l u e > < / a : K e y V a l u e O f D i a g r a m O b j e c t K e y a n y T y p e z b w N T n L X > < a : K e y V a l u e O f D i a g r a m O b j e c t K e y a n y T y p e z b w N T n L X > < a : K e y > < K e y > T a b l e s \ F o o d p a n d a _ K a r a c h i \ C o l u m n s \ H a s   D i s c o u n t < / K e y > < / a : K e y > < a : V a l u e   i : t y p e = " D i a g r a m D i s p l a y N o d e V i e w S t a t e " > < H e i g h t > 1 5 0 < / H e i g h t > < I s E x p a n d e d > t r u e < / I s E x p a n d e d > < W i d t h > 2 0 0 < / W i d t h > < / a : V a l u e > < / a : K e y V a l u e O f D i a g r a m O b j e c t K e y a n y T y p e z b w N T n L X > < a : K e y V a l u e O f D i a g r a m O b j e c t K e y a n y T y p e z b w N T n L X > < a : K e y > < K e y > T a b l e s \ F o o d p a n d a _ K a r a c h i \ C o l u m n s \ F r e e   D e l i v e r y < / K e y > < / a : K e y > < a : V a l u e   i : t y p e = " D i a g r a m D i s p l a y N o d e V i e w S t a t e " > < H e i g h t > 1 5 0 < / H e i g h t > < I s E x p a n d e d > t r u e < / I s E x p a n d e d > < W i d t h > 2 0 0 < / W i d t h > < / a : V a l u e > < / a : K e y V a l u e O f D i a g r a m O b j e c t K e y a n y T y p e z b w N T n L X > < a : K e y V a l u e O f D i a g r a m O b j e c t K e y a n y T y p e z b w N T n L X > < a : K e y > < K e y > T a b l e s \ F o o d p a n d a _ K a r a c h i \ C o l u m n s \ L i n k < / K e y > < / a : K e y > < a : V a l u e   i : t y p e = " D i a g r a m D i s p l a y N o d e V i e w S t a t e " > < H e i g h t > 1 5 0 < / H e i g h t > < I s E x p a n d e d > t r u e < / I s E x p a n d e d > < W i d t h > 2 0 0 < / W i d t h > < / a : V a l u e > < / a : K e y V a l u e O f D i a g r a m O b j e c t K e y a n y T y p e z b w N T n L X > < a : K e y V a l u e O f D i a g r a m O b j e c t K e y a n y T y p e z b w N T n L X > < a : K e y > < K e y > T a b l e s \ F o o d p a n d a _ K a r a c h i \ C o l u m n s \ A r e a < / K e y > < / a : K e y > < a : V a l u e   i : t y p e = " D i a g r a m D i s p l a y N o d e V i e w S t a t e " > < H e i g h t > 1 5 0 < / H e i g h t > < I s E x p a n d e d > t r u e < / I s E x p a n d e d > < W i d t h > 2 0 0 < / W i d t h > < / a : V a l u e > < / a : K e y V a l u e O f D i a g r a m O b j e c t K e y a n y T y p e z b w N T n L X > < a : K e y V a l u e O f D i a g r a m O b j e c t K e y a n y T y p e z b w N T n L X > < a : K e y > < K e y > T a b l e s \ F o o d p a n d a _ K a r a c h i \ C o l u m n s \ C l e a n e d _ A r e a < / K e y > < / a : K e y > < a : V a l u e   i : t y p e = " D i a g r a m D i s p l a y N o d e V i e w S t a t e " > < H e i g h t > 1 5 0 < / H e i g h t > < I s E x p a n d e d > t r u e < / I s E x p a n d e d > < W i d t h > 2 0 0 < / W i d t h > < / a : V a l u e > < / a : K e y V a l u e O f D i a g r a m O b j e c t K e y a n y T y p e z b w N T n L X > < a : K e y V a l u e O f D i a g r a m O b j e c t K e y a n y T y p e z b w N T n L X > < a : K e y > < K e y > T a b l e s \ F o o d p a n d a _ K a r a c h i \ C o l u m n s \ M a i n   A r e a < / K e y > < / a : K e y > < a : V a l u e   i : t y p e = " D i a g r a m D i s p l a y N o d e V i e w S t a t e " > < H e i g h t > 1 5 0 < / H e i g h t > < I s E x p a n d e d > t r u e < / I s E x p a n d e d > < W i d t h > 2 0 0 < / W i d t h > < / a : V a l u e > < / a : K e y V a l u e O f D i a g r a m O b j e c t K e y a n y T y p e z b w N T n L X > < a : K e y V a l u e O f D i a g r a m O b j e c t K e y a n y T y p e z b w N T n L X > < a : K e y > < K e y > T a b l e s \ F o o d p a n d a _ K a r a c h i \ C o l u m n s \ D e t a i l e d   C u i s i n e < / K e y > < / a : K e y > < a : V a l u e   i : t y p e = " D i a g r a m D i s p l a y N o d e V i e w S t a t e " > < H e i g h t > 1 5 0 < / H e i g h t > < I s E x p a n d e d > t r u e < / I s E x p a n d e d > < W i d t h > 2 0 0 < / W i d t h > < / a : V a l u e > < / a : K e y V a l u e O f D i a g r a m O b j e c t K e y a n y T y p e z b w N T n L X > < a : K e y V a l u e O f D i a g r a m O b j e c t K e y a n y T y p e z b w N T n L X > < a : K e y > < K e y > T a b l e s \ F o o d p a n d a _ K a r a c h i \ M e a s u r e s \ m e a s u r e   1 < / K e y > < / a : K e y > < a : V a l u e   i : t y p e = " D i a g r a m D i s p l a y N o d e V i e w S t a t e " > < H e i g h t > 1 5 0 < / H e i g h t > < I s E x p a n d e d > t r u e < / I s E x p a n d e d > < W i d t h > 2 0 0 < / W i d t h > < / a : V a l u e > < / a : K e y V a l u e O f D i a g r a m O b j e c t K e y a n y T y p e z b w N T n L X > < a : K e y V a l u e O f D i a g r a m O b j e c t K e y a n y T y p e z b w N T n L X > < a : K e y > < K e y > T a b l e s \ F o o d p a n d a _ K a r a c h i \ M e a s u r e s \ m e a s u r e   2 < / K e y > < / a : K e y > < a : V a l u e   i : t y p e = " D i a g r a m D i s p l a y N o d e V i e w S t a t e " > < H e i g h t > 1 5 0 < / H e i g h t > < I s E x p a n d e d > t r u e < / I s E x p a n d e d > < W i d t h > 2 0 0 < / W i d t h > < / a : V a l u e > < / a : K e y V a l u e O f D i a g r a m O b j e c t K e y a n y T y p e z b w N T n L X > < a : K e y V a l u e O f D i a g r a m O b j e c t K e y a n y T y p e z b w N T n L X > < a : K e y > < K e y > T a b l e s \ F o o d p a n d a _ K a r a c h i \ M e a s u r e s \ C o u n t   o f   N a m e < / K e y > < / a : K e y > < a : V a l u e   i : t y p e = " D i a g r a m D i s p l a y N o d e V i e w S t a t e " > < H e i g h t > 1 5 0 < / H e i g h t > < I s E x p a n d e d > t r u e < / I s E x p a n d e d > < W i d t h > 2 0 0 < / W i d t h > < / a : V a l u e > < / a : K e y V a l u e O f D i a g r a m O b j e c t K e y a n y T y p e z b w N T n L X > < a : K e y V a l u e O f D i a g r a m O b j e c t K e y a n y T y p e z b w N T n L X > < a : K e y > < K e y > T a b l e s \ F o o d p a n d a _ K a r a c h i \ C o u n t   o f   N a m e \ A d d i t i o n a l   I n f o \ I m p l i c i t   M e a s u r e < / K e y > < / a : K e y > < a : V a l u e   i : t y p e = " D i a g r a m D i s p l a y V i e w S t a t e I D i a g r a m T a g A d d i t i o n a l I n f o " / > < / a : K e y V a l u e O f D i a g r a m O b j e c t K e y a n y T y p e z b w N T n L X > < a : K e y V a l u e O f D i a g r a m O b j e c t K e y a n y T y p e z b w N T n L X > < a : K e y > < K e y > T a b l e s \ F o o d p a n d a _ K a r a c h i \ M e a s u r e s \ D i s t i n c t   C o u n t   o f   N a m e < / K e y > < / a : K e y > < a : V a l u e   i : t y p e = " D i a g r a m D i s p l a y N o d e V i e w S t a t e " > < H e i g h t > 1 5 0 < / H e i g h t > < I s E x p a n d e d > t r u e < / I s E x p a n d e d > < W i d t h > 2 0 0 < / W i d t h > < / a : V a l u e > < / a : K e y V a l u e O f D i a g r a m O b j e c t K e y a n y T y p e z b w N T n L X > < a : K e y V a l u e O f D i a g r a m O b j e c t K e y a n y T y p e z b w N T n L X > < a : K e y > < K e y > T a b l e s \ F o o d p a n d a _ K a r a c h i \ D i s t i n c t   C o u n t   o f   N a m e \ A d d i t i o n a l   I n f o \ I m p l i c i t   M e a s u r e < / K e y > < / a : K e y > < a : V a l u e   i : t y p e = " D i a g r a m D i s p l a y V i e w S t a t e I D i a g r a m T a g A d d i t i o n a l I n f o " / > < / a : K e y V a l u e O f D i a g r a m O b j e c t K e y a n y T y p e z b w N T n L X > < a : K e y V a l u e O f D i a g r a m O b j e c t K e y a n y T y p e z b w N T n L X > < a : K e y > < K e y > T a b l e s \ F o o d p a n d a _ K a r a c h i \ M e a s u r e s \ S u m   o f   R a t i n g < / K e y > < / a : K e y > < a : V a l u e   i : t y p e = " D i a g r a m D i s p l a y N o d e V i e w S t a t e " > < H e i g h t > 1 5 0 < / H e i g h t > < I s E x p a n d e d > t r u e < / I s E x p a n d e d > < W i d t h > 2 0 0 < / W i d t h > < / a : V a l u e > < / a : K e y V a l u e O f D i a g r a m O b j e c t K e y a n y T y p e z b w N T n L X > < a : K e y V a l u e O f D i a g r a m O b j e c t K e y a n y T y p e z b w N T n L X > < a : K e y > < K e y > T a b l e s \ F o o d p a n d a _ K a r a c h i \ S u m   o f   R a t i n g \ A d d i t i o n a l   I n f o \ I m p l i c i t   M e a s u r e < / K e y > < / a : K e y > < a : V a l u e   i : t y p e = " D i a g r a m D i s p l a y V i e w S t a t e I D i a g r a m T a g A d d i t i o n a l I n f o " / > < / a : K e y V a l u e O f D i a g r a m O b j e c t K e y a n y T y p e z b w N T n L X > < a : K e y V a l u e O f D i a g r a m O b j e c t K e y a n y T y p e z b w N T n L X > < a : K e y > < K e y > T a b l e s \ F o o d p a n d a _ K a r a c h i \ M e a s u r e s \ A v e r a g e   o f   R a t i n g < / K e y > < / a : K e y > < a : V a l u e   i : t y p e = " D i a g r a m D i s p l a y N o d e V i e w S t a t e " > < H e i g h t > 1 5 0 < / H e i g h t > < I s E x p a n d e d > t r u e < / I s E x p a n d e d > < W i d t h > 2 0 0 < / W i d t h > < / a : V a l u e > < / a : K e y V a l u e O f D i a g r a m O b j e c t K e y a n y T y p e z b w N T n L X > < a : K e y V a l u e O f D i a g r a m O b j e c t K e y a n y T y p e z b w N T n L X > < a : K e y > < K e y > T a b l e s \ F o o d p a n d a _ K a r a c h i \ A v e r a g e   o f   R a t i n g \ A d d i t i o n a l   I n f o \ I m p l i c i t   M e a s u r e < / K e y > < / a : K e y > < a : V a l u e   i : t y p e = " D i a g r a m D i s p l a y V i e w S t a t e I D i a g r a m T a g A d d i t i o n a l I n f o " / > < / a : K e y V a l u e O f D i a g r a m O b j e c t K e y a n y T y p e z b w N T n L X > < a : K e y V a l u e O f D i a g r a m O b j e c t K e y a n y T y p e z b w N T n L X > < a : K e y > < K e y > T a b l e s \ F o o d p a n d a _ K a r a c h i \ M e a s u r e s \ C o u n t   o f   L i n k < / K e y > < / a : K e y > < a : V a l u e   i : t y p e = " D i a g r a m D i s p l a y N o d e V i e w S t a t e " > < H e i g h t > 1 5 0 < / H e i g h t > < I s E x p a n d e d > t r u e < / I s E x p a n d e d > < W i d t h > 2 0 0 < / W i d t h > < / a : V a l u e > < / a : K e y V a l u e O f D i a g r a m O b j e c t K e y a n y T y p e z b w N T n L X > < a : K e y V a l u e O f D i a g r a m O b j e c t K e y a n y T y p e z b w N T n L X > < a : K e y > < K e y > T a b l e s \ F o o d p a n d a _ K a r a c h i \ C o u n t   o f   L i n k \ A d d i t i o n a l   I n f o \ I m p l i c i t   M e a s u r e < / K e y > < / a : K e y > < a : V a l u e   i : t y p e = " D i a g r a m D i s p l a y V i e w S t a t e I D i a g r a m T a g A d d i t i o n a l I n f o " / > < / a : K e y V a l u e O f D i a g r a m O b j e c t K e y a n y T y p e z b w N T n L X > < a : K e y V a l u e O f D i a g r a m O b j e c t K e y a n y T y p e z b w N T n L X > < a : K e y > < K e y > T a b l e s \ F o o d p a n d a _ K a r a c h i \ M e a s u r e s \ D i s t i n c t   C o u n t   o f   L i n k < / K e y > < / a : K e y > < a : V a l u e   i : t y p e = " D i a g r a m D i s p l a y N o d e V i e w S t a t e " > < H e i g h t > 1 5 0 < / H e i g h t > < I s E x p a n d e d > t r u e < / I s E x p a n d e d > < W i d t h > 2 0 0 < / W i d t h > < / a : V a l u e > < / a : K e y V a l u e O f D i a g r a m O b j e c t K e y a n y T y p e z b w N T n L X > < a : K e y V a l u e O f D i a g r a m O b j e c t K e y a n y T y p e z b w N T n L X > < a : K e y > < K e y > T a b l e s \ F o o d p a n d a _ K a r a c h i \ D i s t i n c t   C o u n t   o f   L i n k \ A d d i t i o n a l   I n f o \ I m p l i c i t   M e a s u r e < / K e y > < / a : K e y > < a : V a l u e   i : t y p e = " D i a g r a m D i s p l a y V i e w S t a t e I D i a g r a m T a g A d d i t i o n a l I n f o " / > < / a : K e y V a l u e O f D i a g r a m O b j e c t K e y a n y T y p e z b w N T n L X > < a : K e y V a l u e O f D i a g r a m O b j e c t K e y a n y T y p e z b w N T n L X > < a : K e y > < K e y > T a b l e s \ F o o d p a n d a _ K a r a c h i \ M e a s u r e s \ C o u n t   o f   H a s   D i s c o u n t < / K e y > < / a : K e y > < a : V a l u e   i : t y p e = " D i a g r a m D i s p l a y N o d e V i e w S t a t e " > < H e i g h t > 1 5 0 < / H e i g h t > < I s E x p a n d e d > t r u e < / I s E x p a n d e d > < W i d t h > 2 0 0 < / W i d t h > < / a : V a l u e > < / a : K e y V a l u e O f D i a g r a m O b j e c t K e y a n y T y p e z b w N T n L X > < a : K e y V a l u e O f D i a g r a m O b j e c t K e y a n y T y p e z b w N T n L X > < a : K e y > < K e y > T a b l e s \ F o o d p a n d a _ K a r a c h i \ C o u n t   o f   H a s   D i s c o u n t \ A d d i t i o n a l   I n f o \ I m p l i c i t   M e a s u r e < / K e y > < / a : K e y > < a : V a l u e   i : t y p e = " D i a g r a m D i s p l a y V i e w S t a t e I D i a g r a m T a g A d d i t i o n a l I n f o " / > < / a : K e y V a l u e O f D i a g r a m O b j e c t K e y a n y T y p e z b w N T n L X > < a : K e y V a l u e O f D i a g r a m O b j e c t K e y a n y T y p e z b w N T n L X > < a : K e y > < K e y > T a b l e s \ F o o d p a n d a _ K a r a c h i \ M e a s u r e s \ C o u n t   o f   D e t a i l e d   C u i s i n e < / K e y > < / a : K e y > < a : V a l u e   i : t y p e = " D i a g r a m D i s p l a y N o d e V i e w S t a t e " > < H e i g h t > 1 5 0 < / H e i g h t > < I s E x p a n d e d > t r u e < / I s E x p a n d e d > < W i d t h > 2 0 0 < / W i d t h > < / a : V a l u e > < / a : K e y V a l u e O f D i a g r a m O b j e c t K e y a n y T y p e z b w N T n L X > < a : K e y V a l u e O f D i a g r a m O b j e c t K e y a n y T y p e z b w N T n L X > < a : K e y > < K e y > T a b l e s \ F o o d p a n d a _ K a r a c h i \ C o u n t   o f   D e t a i l e d   C u i s i n e \ A d d i t i o n a l   I n f o \ I m p l i c i t   M e a s u r e < / K e y > < / a : K e y > < a : V a l u e   i : t y p e = " D i a g r a m D i s p l a y V i e w S t a t e I D i a g r a m T a g A d d i t i o n a l I n f o " / > < / a : K e y V a l u e O f D i a g r a m O b j e c t K e y a n y T y p e z b w N T n L X > < a : K e y V a l u e O f D i a g r a m O b j e c t K e y a n y T y p e z b w N T n L X > < a : K e y > < K e y > T a b l e s \ F o o d p a n d a _ K a r a c h i \ M e a s u r e s \ D i s t i n c t   C o u n t   o f   D e t a i l e d   C u i s i n e < / K e y > < / a : K e y > < a : V a l u e   i : t y p e = " D i a g r a m D i s p l a y N o d e V i e w S t a t e " > < H e i g h t > 1 5 0 < / H e i g h t > < I s E x p a n d e d > t r u e < / I s E x p a n d e d > < W i d t h > 2 0 0 < / W i d t h > < / a : V a l u e > < / a : K e y V a l u e O f D i a g r a m O b j e c t K e y a n y T y p e z b w N T n L X > < a : K e y V a l u e O f D i a g r a m O b j e c t K e y a n y T y p e z b w N T n L X > < a : K e y > < K e y > T a b l e s \ F o o d p a n d a _ K a r a c h i \ D i s t i n c t   C o u n t   o f   D e t a i l e d   C u i s i n e \ A d d i t i o n a l   I n f o \ I m p l i c i t   M e a s u r e < / K e y > < / a : K e y > < a : V a l u e   i : t y p e = " D i a g r a m D i s p l a y V i e w S t a t e I D i a g r a m T a g A d d i t i o n a l I n f o " / > < / a : K e y V a l u e O f D i a g r a m O b j e c t K e y a n y T y p e z b w N T n L X > < a : K e y V a l u e O f D i a g r a m O b j e c t K e y a n y T y p e z b w N T n L X > < a : K e y > < K e y > T a b l e s \ F o o d p a n d a _ K a r a c h i \ M e a s u r e s \ S u m   o f   R e v i e w   C o u n t < / K e y > < / a : K e y > < a : V a l u e   i : t y p e = " D i a g r a m D i s p l a y N o d e V i e w S t a t e " > < H e i g h t > 1 5 0 < / H e i g h t > < I s E x p a n d e d > t r u e < / I s E x p a n d e d > < W i d t h > 2 0 0 < / W i d t h > < / a : V a l u e > < / a : K e y V a l u e O f D i a g r a m O b j e c t K e y a n y T y p e z b w N T n L X > < a : K e y V a l u e O f D i a g r a m O b j e c t K e y a n y T y p e z b w N T n L X > < a : K e y > < K e y > T a b l e s \ F o o d p a n d a _ K a r a c h i \ S u m   o f   R e v i e w   C o u n t \ A d d i t i o n a l   I n f o \ I m p l i c i t   M e a s u r e < / K e y > < / a : K e y > < a : V a l u e   i : t y p e = " D i a g r a m D i s p l a y V i e w S t a t e I D i a g r a m T a g A d d i t i o n a l I n f o " / > < / a : K e y V a l u e O f D i a g r a m O b j e c t K e y a n y T y p e z b w N T n L X > < a : K e y V a l u e O f D i a g r a m O b j e c t K e y a n y T y p e z b w N T n L X > < a : K e y > < K e y > T a b l e s \ F o o d p a n d a _ K a r a c h i \ M e a s u r e s \ M a x   o f   R e v i e w   C o u n t < / K e y > < / a : K e y > < a : V a l u e   i : t y p e = " D i a g r a m D i s p l a y N o d e V i e w S t a t e " > < H e i g h t > 1 5 0 < / H e i g h t > < I s E x p a n d e d > t r u e < / I s E x p a n d e d > < W i d t h > 2 0 0 < / W i d t h > < / a : V a l u e > < / a : K e y V a l u e O f D i a g r a m O b j e c t K e y a n y T y p e z b w N T n L X > < a : K e y V a l u e O f D i a g r a m O b j e c t K e y a n y T y p e z b w N T n L X > < a : K e y > < K e y > T a b l e s \ F o o d p a n d a _ K a r a c h i \ M a x   o f   R e v i e w   C o u n t \ A d d i t i o n a l   I n f o \ I m p l i c i t   M e a s u r e < / K e y > < / a : K e y > < a : V a l u e   i : t y p e = " D i a g r a m D i s p l a y V i e w S t a t e I D i a g r a m T a g A d d i t i o n a l I n f o " / > < / 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 C o l u m n s \ S a l e s < / K e y > < / D i a g r a m O b j e c t K e y > < D i a g r a m O b j e c t K e y > < K e y > C o l u m n s \ Q u a n t i t y 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C o l u m n > 2 < / C o l u m n > < L a y e d O u t > t r u e < / L a y e d O u t > < / a : V a l u e > < / a : K e y V a l u e O f D i a g r a m O b j e c t K e y a n y T y p e z b w N T n L X > < a : K e y V a l u e O f D i a g r a m O b j e c t K e y a n y T y p e z b w N T n L X > < a : K e y > < K e y > C o l u m n s \ S a l e s < / K e y > < / a : K e y > < a : V a l u e   i : t y p e = " M e a s u r e G r i d N o d e V i e w S t a t e " > < L a y e d O u t > t r u e < / L a y e d O u t > < / a : V a l u e > < / a : K e y V a l u e O f D i a g r a m O b j e c t K e y a n y T y p e z b w N T n L X > < a : K e y V a l u e O f D i a g r a m O b j e c t K e y a n y T y p e z b w N T n L X > < a : K e y > < K e y > C o l u m n s \ Q u a n t i t y < / K e y > < / a : K e y > < a : V a l u e   i : t y p e = " M e a s u r e G r i d N o d e V i e w S t a t e " > < C o l u m n > 1 < / C o l u m n > < L a y e d O u t > t r u e < / L a y e d O u t > < / a : V a l u e > < / 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 M e a s u r e s \ j 2 < / K e y > < / D i a g r a m O b j e c t K e y > < D i a g r a m O b j e c t K e y > < K e y > M e a s u r e s \ j 2 \ T a g I n f o \ F o r m u l a < / K e y > < / D i a g r a m O b j e c t K e y > < D i a g r a m O b j e c t K e y > < K e y > M e a s u r e s \ j 2 \ T a g I n f o \ V a l u e < / K e y > < / D i a g r a m O b j e c t K e y > < D i a g r a m O b j e c t K e y > < K e y > M e a s u r e s \ j 3 < / K e y > < / D i a g r a m O b j e c t K e y > < D i a g r a m O b j e c t K e y > < K e y > M e a s u r e s \ j 3 \ T a g I n f o \ F o r m u l a < / K e y > < / D i a g r a m O b j e c t K e y > < D i a g r a m O b j e c t K e y > < K e y > M e a s u r e s \ j 3 \ T a g I n f o \ V a l u e < / K e y > < / D i a g r a m O b j e c t K e y > < D i a g r a m O b j e c t K e y > < K e y > M e a s u r e s \ o f f < / K e y > < / D i a g r a m O b j e c t K e y > < D i a g r a m O b j e c t K e y > < K e y > M e a s u r e s \ o f f \ T a g I n f o \ F o r m u l a < / K e y > < / D i a g r a m O b j e c t K e y > < D i a g r a m O b j e c t K e y > < K e y > M e a s u r e s \ o f f \ T a g I n f o \ V a l u e < / K e y > < / D i a g r a m O b j e c t K e y > < D i a g r a m O b j e c t K e y > < K e y > M e a s u r e s \ d i < / K e y > < / D i a g r a m O b j e c t K e y > < D i a g r a m O b j e c t K e y > < K e y > M e a s u r e s \ d i \ T a g I n f o \ F o r m u l a < / K e y > < / D i a g r a m O b j e c t K e y > < D i a g r a m O b j e c t K e y > < K e y > M e a s u r e s \ d i \ T a g I n f o \ V a l u e < / K e y > < / D i a g r a m O b j e c t K e y > < D i a g r a m O b j e c t K e y > < K e y > M e a s u r e s \ r e v i e w < / K e y > < / D i a g r a m O b j e c t K e y > < D i a g r a m O b j e c t K e y > < K e y > M e a s u r e s \ r e v i e w \ T a g I n f o \ F o r m u l a < / K e y > < / D i a g r a m O b j e c t K e y > < D i a g r a m O b j e c t K e y > < K e y > M e a s u r e s \ r e v i e w \ T a g I n f o \ V a l u e < / K e y > < / D i a g r a m O b j e c t K e y > < D i a g r a m O b j e c t K e y > < K e y > C o l u m n s \ N a m e < / K e y > < / D i a g r a m O b j e c t K e y > < D i a g r a m O b j e c t K e y > < K e y > C o l u m n s \ L i n k < / K e y > < / D i a g r a m O b j e c t K e y > < D i a g r a m O b j e c t K e y > < K e y > C o l u m n s \ H a s   D i s c o u n t < / K e y > < / D i a g r a m O b j e c t K e y > < D i a g r a m O b j e c t K e y > < K e y > C o l u m n s \ R e v i e w   C o u n t < / K e y > < / D i a g r a m O b j e c t K e y > < D i a g r a m O b j e c t K e y > < K e y > C o l u m n s \ R a t i n g < / K e y > < / D i a g r a m O b j e c t K e y > < D i a g r a m O b j e c t K e y > < K e y > C o l u m n s \ D e t a i l e d   C u i s i n e < / K e y > < / D i a g r a m O b j e c t K e y > < D i a g r a m O b j e c t K e y > < K e y > C o l u m n s \ M a i n   A r e a 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 M e a s u r e s \ j 2 < / K e y > < / a : K e y > < a : V a l u e   i : t y p e = " M e a s u r e G r i d N o d e V i e w S t a t e " > < L a y e d O u t > t r u e < / L a y e d O u t > < / a : V a l u e > < / a : K e y V a l u e O f D i a g r a m O b j e c t K e y a n y T y p e z b w N T n L X > < a : K e y V a l u e O f D i a g r a m O b j e c t K e y a n y T y p e z b w N T n L X > < a : K e y > < K e y > M e a s u r e s \ j 2 \ T a g I n f o \ F o r m u l a < / K e y > < / a : K e y > < a : V a l u e   i : t y p e = " M e a s u r e G r i d V i e w S t a t e I D i a g r a m T a g A d d i t i o n a l I n f o " / > < / a : K e y V a l u e O f D i a g r a m O b j e c t K e y a n y T y p e z b w N T n L X > < a : K e y V a l u e O f D i a g r a m O b j e c t K e y a n y T y p e z b w N T n L X > < a : K e y > < K e y > M e a s u r e s \ j 2 \ T a g I n f o \ V a l u e < / K e y > < / a : K e y > < a : V a l u e   i : t y p e = " M e a s u r e G r i d V i e w S t a t e I D i a g r a m T a g A d d i t i o n a l I n f o " / > < / a : K e y V a l u e O f D i a g r a m O b j e c t K e y a n y T y p e z b w N T n L X > < a : K e y V a l u e O f D i a g r a m O b j e c t K e y a n y T y p e z b w N T n L X > < a : K e y > < K e y > M e a s u r e s \ j 3 < / K e y > < / a : K e y > < a : V a l u e   i : t y p e = " M e a s u r e G r i d N o d e V i e w S t a t e " > < L a y e d O u t > t r u e < / L a y e d O u t > < R o w > 1 < / R o w > < / a : V a l u e > < / a : K e y V a l u e O f D i a g r a m O b j e c t K e y a n y T y p e z b w N T n L X > < a : K e y V a l u e O f D i a g r a m O b j e c t K e y a n y T y p e z b w N T n L X > < a : K e y > < K e y > M e a s u r e s \ j 3 \ T a g I n f o \ F o r m u l a < / K e y > < / a : K e y > < a : V a l u e   i : t y p e = " M e a s u r e G r i d V i e w S t a t e I D i a g r a m T a g A d d i t i o n a l I n f o " / > < / a : K e y V a l u e O f D i a g r a m O b j e c t K e y a n y T y p e z b w N T n L X > < a : K e y V a l u e O f D i a g r a m O b j e c t K e y a n y T y p e z b w N T n L X > < a : K e y > < K e y > M e a s u r e s \ j 3 \ T a g I n f o \ V a l u e < / K e y > < / a : K e y > < a : V a l u e   i : t y p e = " M e a s u r e G r i d V i e w S t a t e I D i a g r a m T a g A d d i t i o n a l I n f o " / > < / a : K e y V a l u e O f D i a g r a m O b j e c t K e y a n y T y p e z b w N T n L X > < a : K e y V a l u e O f D i a g r a m O b j e c t K e y a n y T y p e z b w N T n L X > < a : K e y > < K e y > M e a s u r e s \ o f f < / K e y > < / a : K e y > < a : V a l u e   i : t y p e = " M e a s u r e G r i d N o d e V i e w S t a t e " > < L a y e d O u t > t r u e < / L a y e d O u t > < R o w > 2 < / R o w > < / a : V a l u e > < / a : K e y V a l u e O f D i a g r a m O b j e c t K e y a n y T y p e z b w N T n L X > < a : K e y V a l u e O f D i a g r a m O b j e c t K e y a n y T y p e z b w N T n L X > < a : K e y > < K e y > M e a s u r e s \ o f f \ T a g I n f o \ F o r m u l a < / K e y > < / a : K e y > < a : V a l u e   i : t y p e = " M e a s u r e G r i d V i e w S t a t e I D i a g r a m T a g A d d i t i o n a l I n f o " / > < / a : K e y V a l u e O f D i a g r a m O b j e c t K e y a n y T y p e z b w N T n L X > < a : K e y V a l u e O f D i a g r a m O b j e c t K e y a n y T y p e z b w N T n L X > < a : K e y > < K e y > M e a s u r e s \ o f f \ T a g I n f o \ V a l u e < / K e y > < / a : K e y > < a : V a l u e   i : t y p e = " M e a s u r e G r i d V i e w S t a t e I D i a g r a m T a g A d d i t i o n a l I n f o " / > < / a : K e y V a l u e O f D i a g r a m O b j e c t K e y a n y T y p e z b w N T n L X > < a : K e y V a l u e O f D i a g r a m O b j e c t K e y a n y T y p e z b w N T n L X > < a : K e y > < K e y > M e a s u r e s \ d i < / K e y > < / a : K e y > < a : V a l u e   i : t y p e = " M e a s u r e G r i d N o d e V i e w S t a t e " > < L a y e d O u t > t r u e < / L a y e d O u t > < R o w > 3 < / R o w > < / a : V a l u e > < / a : K e y V a l u e O f D i a g r a m O b j e c t K e y a n y T y p e z b w N T n L X > < a : K e y V a l u e O f D i a g r a m O b j e c t K e y a n y T y p e z b w N T n L X > < a : K e y > < K e y > M e a s u r e s \ d i \ T a g I n f o \ F o r m u l a < / K e y > < / a : K e y > < a : V a l u e   i : t y p e = " M e a s u r e G r i d V i e w S t a t e I D i a g r a m T a g A d d i t i o n a l I n f o " / > < / a : K e y V a l u e O f D i a g r a m O b j e c t K e y a n y T y p e z b w N T n L X > < a : K e y V a l u e O f D i a g r a m O b j e c t K e y a n y T y p e z b w N T n L X > < a : K e y > < K e y > M e a s u r e s \ d i \ T a g I n f o \ V a l u e < / K e y > < / a : K e y > < a : V a l u e   i : t y p e = " M e a s u r e G r i d V i e w S t a t e I D i a g r a m T a g A d d i t i o n a l I n f o " / > < / a : K e y V a l u e O f D i a g r a m O b j e c t K e y a n y T y p e z b w N T n L X > < a : K e y V a l u e O f D i a g r a m O b j e c t K e y a n y T y p e z b w N T n L X > < a : K e y > < K e y > M e a s u r e s \ r e v i e w < / K e y > < / a : K e y > < a : V a l u e   i : t y p e = " M e a s u r e G r i d N o d e V i e w S t a t e " > < L a y e d O u t > t r u e < / L a y e d O u t > < R o w > 4 < / R o w > < / a : V a l u e > < / a : K e y V a l u e O f D i a g r a m O b j e c t K e y a n y T y p e z b w N T n L X > < a : K e y V a l u e O f D i a g r a m O b j e c t K e y a n y T y p e z b w N T n L X > < a : K e y > < K e y > M e a s u r e s \ r e v i e w \ T a g I n f o \ F o r m u l a < / K e y > < / a : K e y > < a : V a l u e   i : t y p e = " M e a s u r e G r i d V i e w S t a t e I D i a g r a m T a g A d d i t i o n a l I n f o " / > < / a : K e y V a l u e O f D i a g r a m O b j e c t K e y a n y T y p e z b w N T n L X > < a : K e y V a l u e O f D i a g r a m O b j e c t K e y a n y T y p e z b w N T n L X > < a : K e y > < K e y > M e a s u r e s \ r e v i e w \ T a g I n f o \ V a l u e 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 C o l u m n s \ L i n k < / K e y > < / a : K e y > < a : V a l u e   i : t y p e = " M e a s u r e G r i d N o d e V i e w S t a t e " > < C o l u m n > 1 < / C o l u m n > < L a y e d O u t > t r u e < / L a y e d O u t > < / a : V a l u e > < / a : K e y V a l u e O f D i a g r a m O b j e c t K e y a n y T y p e z b w N T n L X > < a : K e y V a l u e O f D i a g r a m O b j e c t K e y a n y T y p e z b w N T n L X > < a : K e y > < K e y > C o l u m n s \ H a s   D i s c o u n t < / K e y > < / a : K e y > < a : V a l u e   i : t y p e = " M e a s u r e G r i d N o d e V i e w S t a t e " > < C o l u m n > 2 < / C o l u m n > < L a y e d O u t > t r u e < / L a y e d O u t > < / a : V a l u e > < / a : K e y V a l u e O f D i a g r a m O b j e c t K e y a n y T y p e z b w N T n L X > < a : K e y V a l u e O f D i a g r a m O b j e c t K e y a n y T y p e z b w N T n L X > < a : K e y > < K e y > C o l u m n s \ R e v i e w   C o u n t < / K e y > < / a : K e y > < a : V a l u e   i : t y p e = " M e a s u r e G r i d N o d e V i e w S t a t e " > < C o l u m n > 3 < / C o l u m n > < L a y e d O u t > t r u e < / L a y e d O u t > < / a : V a l u e > < / a : K e y V a l u e O f D i a g r a m O b j e c t K e y a n y T y p e z b w N T n L X > < a : K e y V a l u e O f D i a g r a m O b j e c t K e y a n y T y p e z b w N T n L X > < a : K e y > < K e y > C o l u m n s \ R a t i n g < / K e y > < / a : K e y > < a : V a l u e   i : t y p e = " M e a s u r e G r i d N o d e V i e w S t a t e " > < C o l u m n > 4 < / C o l u m n > < L a y e d O u t > t r u e < / L a y e d O u t > < / a : V a l u e > < / a : K e y V a l u e O f D i a g r a m O b j e c t K e y a n y T y p e z b w N T n L X > < a : K e y V a l u e O f D i a g r a m O b j e c t K e y a n y T y p e z b w N T n L X > < a : K e y > < K e y > C o l u m n s \ D e t a i l e d   C u i s i n e < / K e y > < / a : K e y > < a : V a l u e   i : t y p e = " M e a s u r e G r i d N o d e V i e w S t a t e " > < C o l u m n > 5 < / C o l u m n > < L a y e d O u t > t r u e < / L a y e d O u t > < / a : V a l u e > < / a : K e y V a l u e O f D i a g r a m O b j e c t K e y a n y T y p e z b w N T n L X > < a : K e y V a l u e O f D i a g r a m O b j e c t K e y a n y T y p e z b w N T n L X > < a : K e y > < K e y > C o l u m n s \ M a i n   A r e a < / K e y > < / a : K e y > < a : V a l u e   i : t y p e = " M e a s u r e G r i d N o d e V i e w S t a t e " > < C o l u m n > 6 < / C o l u m n > < L a y e d O u t > t r u e < / L a y e d O u t > < / a : V a l u e > < / a : K e y V a l u e O f D i a g r a m O b j e c t K e y a n y T y p e z b w N T n L X > < / V i e w S t a t e s > < / D i a g r a m M a n a g e r . S e r i a l i z a b l e D i a g r a m > < D i a g r a m M a n a g e r . S e r i a l i z a b l e D i a g r a m > < A d a p t e r   i : t y p e = " M e a s u r e D i a g r a m S a n d b o x A d a p t e r " > < T a b l e N a m e > F o o d p a n d a _ K a r a c h i 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 F o o d p a n d a _ K a r a c h i 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 R e s t a u r a n t s < / K e y > < / D i a g r a m O b j e c t K e y > < D i a g r a m O b j e c t K e y > < K e y > M e a s u r e s \ T o t a l   R e s t a u r a n t s \ T a g I n f o \ F o r m u l a < / K e y > < / D i a g r a m O b j e c t K e y > < D i a g r a m O b j e c t K e y > < K e y > M e a s u r e s \ T o t a l   R e s t a u r a n t s \ T a g I n f o \ V a l u e < / K e y > < / D i a g r a m O b j e c t K e y > < D i a g r a m O b j e c t K e y > < K e y > M e a s u r e s \ A v g   R a t i n g < / K e y > < / D i a g r a m O b j e c t K e y > < D i a g r a m O b j e c t K e y > < K e y > M e a s u r e s \ A v g   R a t i n g \ T a g I n f o \ F o r m u l a < / K e y > < / D i a g r a m O b j e c t K e y > < D i a g r a m O b j e c t K e y > < K e y > M e a s u r e s \ A v g   R a t i n g \ T a g I n f o \ V a l u e < / K e y > < / D i a g r a m O b j e c t K e y > < D i a g r a m O b j e c t K e y > < K e y > M e a s u r e s \ M o s t   O f f e r e d   C u i s i n e < / K e y > < / D i a g r a m O b j e c t K e y > < D i a g r a m O b j e c t K e y > < K e y > M e a s u r e s \ M o s t   O f f e r e d   C u i s i n e \ T a g I n f o \ F o r m u l a < / K e y > < / D i a g r a m O b j e c t K e y > < D i a g r a m O b j e c t K e y > < K e y > M e a s u r e s \ M o s t   O f f e r e d   C u i s i n e \ T a g I n f o \ V a l u e < / K e y > < / D i a g r a m O b j e c t K e y > < D i a g r a m O b j e c t K e y > < K e y > M e a s u r e s \ D i s c o u n t   A v a i l a b i l i t y   R a t e < / K e y > < / D i a g r a m O b j e c t K e y > < D i a g r a m O b j e c t K e y > < K e y > M e a s u r e s \ D i s c o u n t   A v a i l a b i l i t y   R a t e \ T a g I n f o \ F o r m u l a < / K e y > < / D i a g r a m O b j e c t K e y > < D i a g r a m O b j e c t K e y > < K e y > M e a s u r e s \ D i s c o u n t   A v a i l a b i l i t y   R a t e \ T a g I n f o \ V a l u e < / K e y > < / D i a g r a m O b j e c t K e y > < D i a g r a m O b j e c t K e y > < K e y > M e a s u r e s \ T o t a l   R e v i e w   C o u n t < / K e y > < / D i a g r a m O b j e c t K e y > < D i a g r a m O b j e c t K e y > < K e y > M e a s u r e s \ T o t a l   R e v i e w   C o u n t \ T a g I n f o \ F o r m u l a < / K e y > < / D i a g r a m O b j e c t K e y > < D i a g r a m O b j e c t K e y > < K e y > M e a s u r e s \ T o t a l   R e v i e w   C o u n t \ T a g I n f o \ V a l u e < / K e y > < / D i a g r a m O b j e c t K e y > < D i a g r a m O b j e c t K e y > < K e y > M e a s u r e s \ C o u n t   o f   N a m e < / K e y > < / D i a g r a m O b j e c t K e y > < D i a g r a m O b j e c t K e y > < K e y > M e a s u r e s \ C o u n t   o f   N a m e \ T a g I n f o \ F o r m u l a < / K e y > < / D i a g r a m O b j e c t K e y > < D i a g r a m O b j e c t K e y > < K e y > M e a s u r e s \ C o u n t   o f   N a m e \ T a g I n f o \ V a l u e < / K e y > < / D i a g r a m O b j e c t K e y > < D i a g r a m O b j e c t K e y > < K e y > M e a s u r e s \ D i s t i n c t   C o u n t   o f   N a m e < / K e y > < / D i a g r a m O b j e c t K e y > < D i a g r a m O b j e c t K e y > < K e y > M e a s u r e s \ D i s t i n c t   C o u n t   o f   N a m e \ T a g I n f o \ F o r m u l a < / K e y > < / D i a g r a m O b j e c t K e y > < D i a g r a m O b j e c t K e y > < K e y > M e a s u r e s \ D i s t i n c t   C o u n t   o f   N a m e \ T a g I n f o \ V a l u e < / 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 M e a s u r e s \ C o u n t   o f   L i n k < / K e y > < / D i a g r a m O b j e c t K e y > < D i a g r a m O b j e c t K e y > < K e y > M e a s u r e s \ C o u n t   o f   L i n k \ T a g I n f o \ F o r m u l a < / K e y > < / D i a g r a m O b j e c t K e y > < D i a g r a m O b j e c t K e y > < K e y > M e a s u r e s \ C o u n t   o f   L i n k \ T a g I n f o \ V a l u e < / K e y > < / D i a g r a m O b j e c t K e y > < D i a g r a m O b j e c t K e y > < K e y > M e a s u r e s \ D i s t i n c t   C o u n t   o f   L i n k < / K e y > < / D i a g r a m O b j e c t K e y > < D i a g r a m O b j e c t K e y > < K e y > M e a s u r e s \ D i s t i n c t   C o u n t   o f   L i n k \ T a g I n f o \ F o r m u l a < / K e y > < / D i a g r a m O b j e c t K e y > < D i a g r a m O b j e c t K e y > < K e y > M e a s u r e s \ D i s t i n c t   C o u n t   o f   L i n k \ T a g I n f o \ V a l u e < / K e y > < / D i a g r a m O b j e c t K e y > < D i a g r a m O b j e c t K e y > < K e y > M e a s u r e s \ C o u n t   o f   H a s   D i s c o u n t < / K e y > < / D i a g r a m O b j e c t K e y > < D i a g r a m O b j e c t K e y > < K e y > M e a s u r e s \ C o u n t   o f   H a s   D i s c o u n t \ T a g I n f o \ F o r m u l a < / K e y > < / D i a g r a m O b j e c t K e y > < D i a g r a m O b j e c t K e y > < K e y > M e a s u r e s \ C o u n t   o f   H a s   D i s c o u n t \ T a g I n f o \ V a l u e < / K e y > < / D i a g r a m O b j e c t K e y > < D i a g r a m O b j e c t K e y > < K e y > M e a s u r e s \ C o u n t   o f   D e t a i l e d   C u i s i n e < / K e y > < / D i a g r a m O b j e c t K e y > < D i a g r a m O b j e c t K e y > < K e y > M e a s u r e s \ C o u n t   o f   D e t a i l e d   C u i s i n e \ T a g I n f o \ F o r m u l a < / K e y > < / D i a g r a m O b j e c t K e y > < D i a g r a m O b j e c t K e y > < K e y > M e a s u r e s \ C o u n t   o f   D e t a i l e d   C u i s i n e \ T a g I n f o \ V a l u e < / K e y > < / D i a g r a m O b j e c t K e y > < D i a g r a m O b j e c t K e y > < K e y > M e a s u r e s \ D i s t i n c t   C o u n t   o f   D e t a i l e d   C u i s i n e < / K e y > < / D i a g r a m O b j e c t K e y > < D i a g r a m O b j e c t K e y > < K e y > M e a s u r e s \ D i s t i n c t   C o u n t   o f   D e t a i l e d   C u i s i n e \ T a g I n f o \ F o r m u l a < / K e y > < / D i a g r a m O b j e c t K e y > < D i a g r a m O b j e c t K e y > < K e y > M e a s u r e s \ D i s t i n c t   C o u n t   o f   D e t a i l e d   C u i s i n e \ T a g I n f o \ V a l u e < / K e y > < / D i a g r a m O b j e c t K e y > < D i a g r a m O b j e c t K e y > < K e y > M e a s u r e s \ S u m   o f   R e v i e w   C o u n t < / K e y > < / D i a g r a m O b j e c t K e y > < D i a g r a m O b j e c t K e y > < K e y > M e a s u r e s \ S u m   o f   R e v i e w   C o u n t \ T a g I n f o \ F o r m u l a < / K e y > < / D i a g r a m O b j e c t K e y > < D i a g r a m O b j e c t K e y > < K e y > M e a s u r e s \ S u m   o f   R e v i e w   C o u n t \ T a g I n f o \ V a l u e < / K e y > < / D i a g r a m O b j e c t K e y > < D i a g r a m O b j e c t K e y > < K e y > M e a s u r e s \ M a x   o f   R e v i e w   C o u n t < / K e y > < / D i a g r a m O b j e c t K e y > < D i a g r a m O b j e c t K e y > < K e y > M e a s u r e s \ M a x   o f   R e v i e w   C o u n t \ T a g I n f o \ F o r m u l a < / K e y > < / D i a g r a m O b j e c t K e y > < D i a g r a m O b j e c t K e y > < K e y > M e a s u r e s \ M a x   o f   R e v i e w   C o u n t \ T a g I n f o \ V a l u e < / K e y > < / D i a g r a m O b j e c t K e y > < D i a g r a m O b j e c t K e y > < K e y > C o l u m n s \ N a m e < / K e y > < / D i a g r a m O b j e c t K e y > < D i a g r a m O b j e c t K e y > < K e y > C o l u m n s \ R a t i n g < / K e y > < / D i a g r a m O b j e c t K e y > < D i a g r a m O b j e c t K e y > < K e y > C o l u m n s \ R a t i n g   G r o u p < / K e y > < / D i a g r a m O b j e c t K e y > < D i a g r a m O b j e c t K e y > < K e y > C o l u m n s \ R e v i e w   C o u n t < / K e y > < / D i a g r a m O b j e c t K e y > < D i a g r a m O b j e c t K e y > < K e y > C o l u m n s \ I s   R a t e d < / K e y > < / D i a g r a m O b j e c t K e y > < D i a g r a m O b j e c t K e y > < K e y > C o l u m n s \ D i s c o u n t s < / K e y > < / D i a g r a m O b j e c t K e y > < D i a g r a m O b j e c t K e y > < K e y > C o l u m n s \ H a s   D i s c o u n t < / K e y > < / D i a g r a m O b j e c t K e y > < D i a g r a m O b j e c t K e y > < K e y > C o l u m n s \ F r e e   D e l i v e r y < / K e y > < / D i a g r a m O b j e c t K e y > < D i a g r a m O b j e c t K e y > < K e y > C o l u m n s \ L i n k < / K e y > < / D i a g r a m O b j e c t K e y > < D i a g r a m O b j e c t K e y > < K e y > C o l u m n s \ A r e a < / K e y > < / D i a g r a m O b j e c t K e y > < D i a g r a m O b j e c t K e y > < K e y > C o l u m n s \ C l e a n e d _ A r e a < / K e y > < / D i a g r a m O b j e c t K e y > < D i a g r a m O b j e c t K e y > < K e y > C o l u m n s \ M a i n   A r e a < / K e y > < / D i a g r a m O b j e c t K e y > < D i a g r a m O b j e c t K e y > < K e y > C o l u m n s \ D e t a i l e d   C u i s i n e 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 L i n k s \ & l t ; C o l u m n s \ D i s t i n c t   C o u n t   o f   N a m e & g t ; - & l t ; M e a s u r e s \ N a m e & g t ; < / K e y > < / D i a g r a m O b j e c t K e y > < D i a g r a m O b j e c t K e y > < K e y > L i n k s \ & l t ; C o l u m n s \ D i s t i n c t   C o u n t   o f   N a m e & g t ; - & l t ; M e a s u r e s \ N a m e & g t ; \ C O L U M N < / K e y > < / D i a g r a m O b j e c t K e y > < D i a g r a m O b j e c t K e y > < K e y > L i n k s \ & l t ; C o l u m n s \ D i s t i n c t   C o u n t   o f   N a m e & g t ; - & l t ; M e a s u r e s \ N a m e & g t ; \ M E A S U R E 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 L i n k s \ & l t ; C o l u m n s \ C o u n t   o f   L i n k & g t ; - & l t ; M e a s u r e s \ L i n k & g t ; < / K e y > < / D i a g r a m O b j e c t K e y > < D i a g r a m O b j e c t K e y > < K e y > L i n k s \ & l t ; C o l u m n s \ C o u n t   o f   L i n k & g t ; - & l t ; M e a s u r e s \ L i n k & g t ; \ C O L U M N < / K e y > < / D i a g r a m O b j e c t K e y > < D i a g r a m O b j e c t K e y > < K e y > L i n k s \ & l t ; C o l u m n s \ C o u n t   o f   L i n k & g t ; - & l t ; M e a s u r e s \ L i n k & g t ; \ M E A S U R E < / K e y > < / D i a g r a m O b j e c t K e y > < D i a g r a m O b j e c t K e y > < K e y > L i n k s \ & l t ; C o l u m n s \ D i s t i n c t   C o u n t   o f   L i n k & g t ; - & l t ; M e a s u r e s \ L i n k & g t ; < / K e y > < / D i a g r a m O b j e c t K e y > < D i a g r a m O b j e c t K e y > < K e y > L i n k s \ & l t ; C o l u m n s \ D i s t i n c t   C o u n t   o f   L i n k & g t ; - & l t ; M e a s u r e s \ L i n k & g t ; \ C O L U M N < / K e y > < / D i a g r a m O b j e c t K e y > < D i a g r a m O b j e c t K e y > < K e y > L i n k s \ & l t ; C o l u m n s \ D i s t i n c t   C o u n t   o f   L i n k & g t ; - & l t ; M e a s u r e s \ L i n k & g t ; \ M E A S U R E < / K e y > < / D i a g r a m O b j e c t K e y > < D i a g r a m O b j e c t K e y > < K e y > L i n k s \ & l t ; C o l u m n s \ C o u n t   o f   H a s   D i s c o u n t & g t ; - & l t ; M e a s u r e s \ H a s   D i s c o u n t & g t ; < / K e y > < / D i a g r a m O b j e c t K e y > < D i a g r a m O b j e c t K e y > < K e y > L i n k s \ & l t ; C o l u m n s \ C o u n t   o f   H a s   D i s c o u n t & g t ; - & l t ; M e a s u r e s \ H a s   D i s c o u n t & g t ; \ C O L U M N < / K e y > < / D i a g r a m O b j e c t K e y > < D i a g r a m O b j e c t K e y > < K e y > L i n k s \ & l t ; C o l u m n s \ C o u n t   o f   H a s   D i s c o u n t & g t ; - & l t ; M e a s u r e s \ H a s   D i s c o u n t & g t ; \ M E A S U R E < / K e y > < / D i a g r a m O b j e c t K e y > < D i a g r a m O b j e c t K e y > < K e y > L i n k s \ & l t ; C o l u m n s \ C o u n t   o f   D e t a i l e d   C u i s i n e & g t ; - & l t ; M e a s u r e s \ D e t a i l e d   C u i s i n e & g t ; < / K e y > < / D i a g r a m O b j e c t K e y > < D i a g r a m O b j e c t K e y > < K e y > L i n k s \ & l t ; C o l u m n s \ C o u n t   o f   D e t a i l e d   C u i s i n e & g t ; - & l t ; M e a s u r e s \ D e t a i l e d   C u i s i n e & g t ; \ C O L U M N < / K e y > < / D i a g r a m O b j e c t K e y > < D i a g r a m O b j e c t K e y > < K e y > L i n k s \ & l t ; C o l u m n s \ C o u n t   o f   D e t a i l e d   C u i s i n e & g t ; - & l t ; M e a s u r e s \ D e t a i l e d   C u i s i n e & g t ; \ M E A S U R E < / K e y > < / D i a g r a m O b j e c t K e y > < D i a g r a m O b j e c t K e y > < K e y > L i n k s \ & l t ; C o l u m n s \ D i s t i n c t   C o u n t   o f   D e t a i l e d   C u i s i n e & g t ; - & l t ; M e a s u r e s \ D e t a i l e d   C u i s i n e & g t ; < / K e y > < / D i a g r a m O b j e c t K e y > < D i a g r a m O b j e c t K e y > < K e y > L i n k s \ & l t ; C o l u m n s \ D i s t i n c t   C o u n t   o f   D e t a i l e d   C u i s i n e & g t ; - & l t ; M e a s u r e s \ D e t a i l e d   C u i s i n e & g t ; \ C O L U M N < / K e y > < / D i a g r a m O b j e c t K e y > < D i a g r a m O b j e c t K e y > < K e y > L i n k s \ & l t ; C o l u m n s \ D i s t i n c t   C o u n t   o f   D e t a i l e d   C u i s i n e & g t ; - & l t ; M e a s u r e s \ D e t a i l e d   C u i s i n e & g t ; \ M E A S U R E < / K e y > < / D i a g r a m O b j e c t K e y > < D i a g r a m O b j e c t K e y > < K e y > L i n k s \ & l t ; C o l u m n s \ S u m   o f   R e v i e w   C o u n t & g t ; - & l t ; M e a s u r e s \ R e v i e w   C o u n t & g t ; < / K e y > < / D i a g r a m O b j e c t K e y > < D i a g r a m O b j e c t K e y > < K e y > L i n k s \ & l t ; C o l u m n s \ S u m   o f   R e v i e w   C o u n t & g t ; - & l t ; M e a s u r e s \ R e v i e w   C o u n t & g t ; \ C O L U M N < / K e y > < / D i a g r a m O b j e c t K e y > < D i a g r a m O b j e c t K e y > < K e y > L i n k s \ & l t ; C o l u m n s \ S u m   o f   R e v i e w   C o u n t & g t ; - & l t ; M e a s u r e s \ R e v i e w   C o u n t & g t ; \ M E A S U R E < / K e y > < / D i a g r a m O b j e c t K e y > < D i a g r a m O b j e c t K e y > < K e y > L i n k s \ & l t ; C o l u m n s \ M a x   o f   R e v i e w   C o u n t & g t ; - & l t ; M e a s u r e s \ R e v i e w   C o u n t & g t ; < / K e y > < / D i a g r a m O b j e c t K e y > < D i a g r a m O b j e c t K e y > < K e y > L i n k s \ & l t ; C o l u m n s \ M a x   o f   R e v i e w   C o u n t & g t ; - & l t ; M e a s u r e s \ R e v i e w   C o u n t & g t ; \ C O L U M N < / K e y > < / D i a g r a m O b j e c t K e y > < D i a g r a m O b j e c t K e y > < K e y > L i n k s \ & l t ; C o l u m n s \ M a x   o f   R e v i e w   C o u n t & g t ; - & l t ; M e a s u r e s \ R e v i e w   C o u n t & g t ; \ M E A S U R E 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 R e s t a u r a n t s < / K e y > < / a : K e y > < a : V a l u e   i : t y p e = " M e a s u r e G r i d N o d e V i e w S t a t e " > < L a y e d O u t > t r u e < / L a y e d O u t > < / a : V a l u e > < / a : K e y V a l u e O f D i a g r a m O b j e c t K e y a n y T y p e z b w N T n L X > < a : K e y V a l u e O f D i a g r a m O b j e c t K e y a n y T y p e z b w N T n L X > < a : K e y > < K e y > M e a s u r e s \ T o t a l   R e s t a u r a n t s \ T a g I n f o \ F o r m u l a < / K e y > < / a : K e y > < a : V a l u e   i : t y p e = " M e a s u r e G r i d V i e w S t a t e I D i a g r a m T a g A d d i t i o n a l I n f o " / > < / a : K e y V a l u e O f D i a g r a m O b j e c t K e y a n y T y p e z b w N T n L X > < a : K e y V a l u e O f D i a g r a m O b j e c t K e y a n y T y p e z b w N T n L X > < a : K e y > < K e y > M e a s u r e s \ T o t a l   R e s t a u r a n t s \ T a g I n f o \ V a l u e < / K e y > < / a : K e y > < a : V a l u e   i : t y p e = " M e a s u r e G r i d V i e w S t a t e I D i a g r a m T a g A d d i t i o n a l I n f o " / > < / a : K e y V a l u e O f D i a g r a m O b j e c t K e y a n y T y p e z b w N T n L X > < a : K e y V a l u e O f D i a g r a m O b j e c t K e y a n y T y p e z b w N T n L X > < a : K e y > < K e y > M e a s u r e s \ A v g   R a t i n g < / K e y > < / a : K e y > < a : V a l u e   i : t y p e = " M e a s u r e G r i d N o d e V i e w S t a t e " > < L a y e d O u t > t r u e < / L a y e d O u t > < R o w > 1 < / R o w > < / a : V a l u e > < / a : K e y V a l u e O f D i a g r a m O b j e c t K e y a n y T y p e z b w N T n L X > < a : K e y V a l u e O f D i a g r a m O b j e c t K e y a n y T y p e z b w N T n L X > < a : K e y > < K e y > M e a s u r e s \ A v g   R a t i n g \ T a g I n f o \ F o r m u l a < / K e y > < / a : K e y > < a : V a l u e   i : t y p e = " M e a s u r e G r i d V i e w S t a t e I D i a g r a m T a g A d d i t i o n a l I n f o " / > < / a : K e y V a l u e O f D i a g r a m O b j e c t K e y a n y T y p e z b w N T n L X > < a : K e y V a l u e O f D i a g r a m O b j e c t K e y a n y T y p e z b w N T n L X > < a : K e y > < K e y > M e a s u r e s \ A v g   R a t i n g \ T a g I n f o \ V a l u e < / K e y > < / a : K e y > < a : V a l u e   i : t y p e = " M e a s u r e G r i d V i e w S t a t e I D i a g r a m T a g A d d i t i o n a l I n f o " / > < / a : K e y V a l u e O f D i a g r a m O b j e c t K e y a n y T y p e z b w N T n L X > < a : K e y V a l u e O f D i a g r a m O b j e c t K e y a n y T y p e z b w N T n L X > < a : K e y > < K e y > M e a s u r e s \ M o s t   O f f e r e d   C u i s i n e < / K e y > < / a : K e y > < a : V a l u e   i : t y p e = " M e a s u r e G r i d N o d e V i e w S t a t e " > < L a y e d O u t > t r u e < / L a y e d O u t > < R o w > 2 < / R o w > < / a : V a l u e > < / a : K e y V a l u e O f D i a g r a m O b j e c t K e y a n y T y p e z b w N T n L X > < a : K e y V a l u e O f D i a g r a m O b j e c t K e y a n y T y p e z b w N T n L X > < a : K e y > < K e y > M e a s u r e s \ M o s t   O f f e r e d   C u i s i n e \ T a g I n f o \ F o r m u l a < / K e y > < / a : K e y > < a : V a l u e   i : t y p e = " M e a s u r e G r i d V i e w S t a t e I D i a g r a m T a g A d d i t i o n a l I n f o " / > < / a : K e y V a l u e O f D i a g r a m O b j e c t K e y a n y T y p e z b w N T n L X > < a : K e y V a l u e O f D i a g r a m O b j e c t K e y a n y T y p e z b w N T n L X > < a : K e y > < K e y > M e a s u r e s \ M o s t   O f f e r e d   C u i s i n e \ T a g I n f o \ V a l u e < / K e y > < / a : K e y > < a : V a l u e   i : t y p e = " M e a s u r e G r i d V i e w S t a t e I D i a g r a m T a g A d d i t i o n a l I n f o " / > < / a : K e y V a l u e O f D i a g r a m O b j e c t K e y a n y T y p e z b w N T n L X > < a : K e y V a l u e O f D i a g r a m O b j e c t K e y a n y T y p e z b w N T n L X > < a : K e y > < K e y > M e a s u r e s \ D i s c o u n t   A v a i l a b i l i t y   R a t e < / K e y > < / a : K e y > < a : V a l u e   i : t y p e = " M e a s u r e G r i d N o d e V i e w S t a t e " > < L a y e d O u t > t r u e < / L a y e d O u t > < R o w > 3 < / R o w > < / a : V a l u e > < / a : K e y V a l u e O f D i a g r a m O b j e c t K e y a n y T y p e z b w N T n L X > < a : K e y V a l u e O f D i a g r a m O b j e c t K e y a n y T y p e z b w N T n L X > < a : K e y > < K e y > M e a s u r e s \ D i s c o u n t   A v a i l a b i l i t y   R a t e \ T a g I n f o \ F o r m u l a < / K e y > < / a : K e y > < a : V a l u e   i : t y p e = " M e a s u r e G r i d V i e w S t a t e I D i a g r a m T a g A d d i t i o n a l I n f o " / > < / a : K e y V a l u e O f D i a g r a m O b j e c t K e y a n y T y p e z b w N T n L X > < a : K e y V a l u e O f D i a g r a m O b j e c t K e y a n y T y p e z b w N T n L X > < a : K e y > < K e y > M e a s u r e s \ D i s c o u n t   A v a i l a b i l i t y   R a t e \ T a g I n f o \ V a l u e < / K e y > < / a : K e y > < a : V a l u e   i : t y p e = " M e a s u r e G r i d V i e w S t a t e I D i a g r a m T a g A d d i t i o n a l I n f o " / > < / a : K e y V a l u e O f D i a g r a m O b j e c t K e y a n y T y p e z b w N T n L X > < a : K e y V a l u e O f D i a g r a m O b j e c t K e y a n y T y p e z b w N T n L X > < a : K e y > < K e y > M e a s u r e s \ T o t a l   R e v i e w   C o u n t < / K e y > < / a : K e y > < a : V a l u e   i : t y p e = " M e a s u r e G r i d N o d e V i e w S t a t e " > < L a y e d O u t > t r u e < / L a y e d O u t > < R o w > 4 < / R o w > < / a : V a l u e > < / a : K e y V a l u e O f D i a g r a m O b j e c t K e y a n y T y p e z b w N T n L X > < a : K e y V a l u e O f D i a g r a m O b j e c t K e y a n y T y p e z b w N T n L X > < a : K e y > < K e y > M e a s u r e s \ T o t a l   R e v i e w   C o u n t \ T a g I n f o \ F o r m u l a < / K e y > < / a : K e y > < a : V a l u e   i : t y p e = " M e a s u r e G r i d V i e w S t a t e I D i a g r a m T a g A d d i t i o n a l I n f o " / > < / a : K e y V a l u e O f D i a g r a m O b j e c t K e y a n y T y p e z b w N T n L X > < a : K e y V a l u e O f D i a g r a m O b j e c t K e y a n y T y p e z b w N T n L X > < a : K e y > < K e y > M e a s u r e s \ T o t a l   R e v i e w   C o u n t \ T a g I n f o \ V a l u e < / K e y > < / a : K e y > < a : V a l u e   i : t y p e = " M e a s u r e G r i d V i e w S t a t e I D i a g r a m T a g A d d i t i o n a l I n f o " / > < / a : K e y V a l u e O f D i a g r a m O b j e c t K e y a n y T y p e z b w N T n L X > < a : K e y V a l u e O f D i a g r a m O b j e c t K e y a n y T y p e z b w N T n L X > < a : K e y > < K e y > M e a s u r e s \ C o u n t   o f   N a m e < / K e y > < / a : K e y > < a : V a l u e   i : t y p e = " M e a s u r e G r i d N o d e V i e w S t a t e " > < 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 M e a s u r e s \ D i s t i n c t   C o u n t   o f   N a m e < / K e y > < / a : K e y > < a : V a l u e   i : t y p e = " M e a s u r e G r i d N o d e V i e w S t a t e " > < L a y e d O u t > t r u e < / L a y e d O u t > < R o w > 1 < / R o w > < W a s U I I n v i s i b l e > t r u e < / W a s U I I n v i s i b l e > < / a : V a l u e > < / a : K e y V a l u e O f D i a g r a m O b j e c t K e y a n y T y p e z b w N T n L X > < a : K e y V a l u e O f D i a g r a m O b j e c t K e y a n y T y p e z b w N T n L X > < a : K e y > < K e y > M e a s u r e s \ D i s t i n c t   C o u n t   o f   N a m e \ T a g I n f o \ F o r m u l a < / K e y > < / a : K e y > < a : V a l u e   i : t y p e = " M e a s u r e G r i d V i e w S t a t e I D i a g r a m T a g A d d i t i o n a l I n f o " / > < / a : K e y V a l u e O f D i a g r a m O b j e c t K e y a n y T y p e z b w N T n L X > < a : K e y V a l u e O f D i a g r a m O b j e c t K e y a n y T y p e z b w N T n L X > < a : K e y > < K e y > M e a s u r e s \ D i s t i n c t   C o u n t   o f   N a m e \ T a g I n f o \ V a l u e < / K e y > < / a : K e y > < a : V a l u e   i : t y p e = " M e a s u r e G r i d V i e w S t a t e I D i a g r a m T a g A d d i t i o n a l I n f o " / > < / a : K e y V a l u e O f D i a g r a m O b j e c t K e y a n y T y p e z b w N T n L X > < a : K e y V a l u e O f D i a g r a m O b j e c t K e y a n y T y p e z b w N T n L X > < a : K e y > < K e y > M e a s u r e s \ S u m   o f   R a t i n g < / K e y > < / a : K e y > < a : V a l u e   i : t y p e = " M e a s u r e G r i d N o d e V i e w S t a t e " > < C o l u m n > 1 < / 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C o l u m n > < L a y e d O u t > t r u e < / L a y e d O u t > < R o w > 1 < / R o w > < 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 M e a s u r e s \ C o u n t   o f   L i n k < / K e y > < / a : K e y > < a : V a l u e   i : t y p e = " M e a s u r e G r i d N o d e V i e w S t a t e " > < C o l u m n > 8 < / C o l u m n > < L a y e d O u t > t r u e < / L a y e d O u t > < W a s U I I n v i s i b l e > t r u e < / W a s U I I n v i s i b l e > < / a : V a l u e > < / a : K e y V a l u e O f D i a g r a m O b j e c t K e y a n y T y p e z b w N T n L X > < a : K e y V a l u e O f D i a g r a m O b j e c t K e y a n y T y p e z b w N T n L X > < a : K e y > < K e y > M e a s u r e s \ C o u n t   o f   L i n k \ T a g I n f o \ F o r m u l a < / K e y > < / a : K e y > < a : V a l u e   i : t y p e = " M e a s u r e G r i d V i e w S t a t e I D i a g r a m T a g A d d i t i o n a l I n f o " / > < / a : K e y V a l u e O f D i a g r a m O b j e c t K e y a n y T y p e z b w N T n L X > < a : K e y V a l u e O f D i a g r a m O b j e c t K e y a n y T y p e z b w N T n L X > < a : K e y > < K e y > M e a s u r e s \ C o u n t   o f   L i n k \ T a g I n f o \ V a l u e < / K e y > < / a : K e y > < a : V a l u e   i : t y p e = " M e a s u r e G r i d V i e w S t a t e I D i a g r a m T a g A d d i t i o n a l I n f o " / > < / a : K e y V a l u e O f D i a g r a m O b j e c t K e y a n y T y p e z b w N T n L X > < a : K e y V a l u e O f D i a g r a m O b j e c t K e y a n y T y p e z b w N T n L X > < a : K e y > < K e y > M e a s u r e s \ D i s t i n c t   C o u n t   o f   L i n k < / K e y > < / a : K e y > < a : V a l u e   i : t y p e = " M e a s u r e G r i d N o d e V i e w S t a t e " > < C o l u m n > 8 < / C o l u m n > < L a y e d O u t > t r u e < / L a y e d O u t > < R o w > 1 < / R o w > < W a s U I I n v i s i b l e > t r u e < / W a s U I I n v i s i b l e > < / a : V a l u e > < / a : K e y V a l u e O f D i a g r a m O b j e c t K e y a n y T y p e z b w N T n L X > < a : K e y V a l u e O f D i a g r a m O b j e c t K e y a n y T y p e z b w N T n L X > < a : K e y > < K e y > M e a s u r e s \ D i s t i n c t   C o u n t   o f   L i n k \ T a g I n f o \ F o r m u l a < / K e y > < / a : K e y > < a : V a l u e   i : t y p e = " M e a s u r e G r i d V i e w S t a t e I D i a g r a m T a g A d d i t i o n a l I n f o " / > < / a : K e y V a l u e O f D i a g r a m O b j e c t K e y a n y T y p e z b w N T n L X > < a : K e y V a l u e O f D i a g r a m O b j e c t K e y a n y T y p e z b w N T n L X > < a : K e y > < K e y > M e a s u r e s \ D i s t i n c t   C o u n t   o f   L i n k \ T a g I n f o \ V a l u e < / K e y > < / a : K e y > < a : V a l u e   i : t y p e = " M e a s u r e G r i d V i e w S t a t e I D i a g r a m T a g A d d i t i o n a l I n f o " / > < / a : K e y V a l u e O f D i a g r a m O b j e c t K e y a n y T y p e z b w N T n L X > < a : K e y V a l u e O f D i a g r a m O b j e c t K e y a n y T y p e z b w N T n L X > < a : K e y > < K e y > M e a s u r e s \ C o u n t   o f   H a s   D i s c o u n t < / K e y > < / a : K e y > < a : V a l u e   i : t y p e = " M e a s u r e G r i d N o d e V i e w S t a t e " > < C o l u m n > 6 < / C o l u m n > < L a y e d O u t > t r u e < / L a y e d O u t > < W a s U I I n v i s i b l e > t r u e < / W a s U I I n v i s i b l e > < / a : V a l u e > < / a : K e y V a l u e O f D i a g r a m O b j e c t K e y a n y T y p e z b w N T n L X > < a : K e y V a l u e O f D i a g r a m O b j e c t K e y a n y T y p e z b w N T n L X > < a : K e y > < K e y > M e a s u r e s \ C o u n t   o f   H a s   D i s c o u n t \ T a g I n f o \ F o r m u l a < / K e y > < / a : K e y > < a : V a l u e   i : t y p e = " M e a s u r e G r i d V i e w S t a t e I D i a g r a m T a g A d d i t i o n a l I n f o " / > < / a : K e y V a l u e O f D i a g r a m O b j e c t K e y a n y T y p e z b w N T n L X > < a : K e y V a l u e O f D i a g r a m O b j e c t K e y a n y T y p e z b w N T n L X > < a : K e y > < K e y > M e a s u r e s \ C o u n t   o f   H a s   D i s c o u n t \ T a g I n f o \ V a l u e < / K e y > < / a : K e y > < a : V a l u e   i : t y p e = " M e a s u r e G r i d V i e w S t a t e I D i a g r a m T a g A d d i t i o n a l I n f o " / > < / a : K e y V a l u e O f D i a g r a m O b j e c t K e y a n y T y p e z b w N T n L X > < a : K e y V a l u e O f D i a g r a m O b j e c t K e y a n y T y p e z b w N T n L X > < a : K e y > < K e y > M e a s u r e s \ C o u n t   o f   D e t a i l e d   C u i s i n e < / K e y > < / a : K e y > < a : V a l u e   i : t y p e = " M e a s u r e G r i d N o d e V i e w S t a t e " > < C o l u m n > 1 2 < / C o l u m n > < L a y e d O u t > t r u e < / L a y e d O u t > < W a s U I I n v i s i b l e > t r u e < / W a s U I I n v i s i b l e > < / a : V a l u e > < / a : K e y V a l u e O f D i a g r a m O b j e c t K e y a n y T y p e z b w N T n L X > < a : K e y V a l u e O f D i a g r a m O b j e c t K e y a n y T y p e z b w N T n L X > < a : K e y > < K e y > M e a s u r e s \ C o u n t   o f   D e t a i l e d   C u i s i n e \ T a g I n f o \ F o r m u l a < / K e y > < / a : K e y > < a : V a l u e   i : t y p e = " M e a s u r e G r i d V i e w S t a t e I D i a g r a m T a g A d d i t i o n a l I n f o " / > < / a : K e y V a l u e O f D i a g r a m O b j e c t K e y a n y T y p e z b w N T n L X > < a : K e y V a l u e O f D i a g r a m O b j e c t K e y a n y T y p e z b w N T n L X > < a : K e y > < K e y > M e a s u r e s \ C o u n t   o f   D e t a i l e d   C u i s i n e \ T a g I n f o \ V a l u e < / K e y > < / a : K e y > < a : V a l u e   i : t y p e = " M e a s u r e G r i d V i e w S t a t e I D i a g r a m T a g A d d i t i o n a l I n f o " / > < / a : K e y V a l u e O f D i a g r a m O b j e c t K e y a n y T y p e z b w N T n L X > < a : K e y V a l u e O f D i a g r a m O b j e c t K e y a n y T y p e z b w N T n L X > < a : K e y > < K e y > M e a s u r e s \ D i s t i n c t   C o u n t   o f   D e t a i l e d   C u i s i n e < / K e y > < / a : K e y > < a : V a l u e   i : t y p e = " M e a s u r e G r i d N o d e V i e w S t a t e " > < C o l u m n > 1 2 < / C o l u m n > < L a y e d O u t > t r u e < / L a y e d O u t > < R o w > 1 < / R o w > < W a s U I I n v i s i b l e > t r u e < / W a s U I I n v i s i b l e > < / a : V a l u e > < / a : K e y V a l u e O f D i a g r a m O b j e c t K e y a n y T y p e z b w N T n L X > < a : K e y V a l u e O f D i a g r a m O b j e c t K e y a n y T y p e z b w N T n L X > < a : K e y > < K e y > M e a s u r e s \ D i s t i n c t   C o u n t   o f   D e t a i l e d   C u i s i n e \ T a g I n f o \ F o r m u l a < / K e y > < / a : K e y > < a : V a l u e   i : t y p e = " M e a s u r e G r i d V i e w S t a t e I D i a g r a m T a g A d d i t i o n a l I n f o " / > < / a : K e y V a l u e O f D i a g r a m O b j e c t K e y a n y T y p e z b w N T n L X > < a : K e y V a l u e O f D i a g r a m O b j e c t K e y a n y T y p e z b w N T n L X > < a : K e y > < K e y > M e a s u r e s \ D i s t i n c t   C o u n t   o f   D e t a i l e d   C u i s i n e \ T a g I n f o \ V a l u e < / K e y > < / a : K e y > < a : V a l u e   i : t y p e = " M e a s u r e G r i d V i e w S t a t e I D i a g r a m T a g A d d i t i o n a l I n f o " / > < / a : K e y V a l u e O f D i a g r a m O b j e c t K e y a n y T y p e z b w N T n L X > < a : K e y V a l u e O f D i a g r a m O b j e c t K e y a n y T y p e z b w N T n L X > < a : K e y > < K e y > M e a s u r e s \ S u m   o f   R e v i e w   C o u n t < / K e y > < / a : K e y > < a : V a l u e   i : t y p e = " M e a s u r e G r i d N o d e V i e w S t a t e " > < C o l u m n > 3 < / C o l u m n > < L a y e d O u t > t r u e < / L a y e d O u t > < W a s U I I n v i s i b l e > t r u e < / W a s U I I n v i s i b l e > < / a : V a l u e > < / a : K e y V a l u e O f D i a g r a m O b j e c t K e y a n y T y p e z b w N T n L X > < a : K e y V a l u e O f D i a g r a m O b j e c t K e y a n y T y p e z b w N T n L X > < a : K e y > < K e y > M e a s u r e s \ S u m   o f   R e v i e w   C o u n t \ T a g I n f o \ F o r m u l a < / K e y > < / a : K e y > < a : V a l u e   i : t y p e = " M e a s u r e G r i d V i e w S t a t e I D i a g r a m T a g A d d i t i o n a l I n f o " / > < / a : K e y V a l u e O f D i a g r a m O b j e c t K e y a n y T y p e z b w N T n L X > < a : K e y V a l u e O f D i a g r a m O b j e c t K e y a n y T y p e z b w N T n L X > < a : K e y > < K e y > M e a s u r e s \ S u m   o f   R e v i e w   C o u n t \ T a g I n f o \ V a l u e < / K e y > < / a : K e y > < a : V a l u e   i : t y p e = " M e a s u r e G r i d V i e w S t a t e I D i a g r a m T a g A d d i t i o n a l I n f o " / > < / a : K e y V a l u e O f D i a g r a m O b j e c t K e y a n y T y p e z b w N T n L X > < a : K e y V a l u e O f D i a g r a m O b j e c t K e y a n y T y p e z b w N T n L X > < a : K e y > < K e y > M e a s u r e s \ M a x   o f   R e v i e w   C o u n t < / K e y > < / a : K e y > < a : V a l u e   i : t y p e = " M e a s u r e G r i d N o d e V i e w S t a t e " > < C o l u m n > 3 < / C o l u m n > < L a y e d O u t > t r u e < / L a y e d O u t > < R o w > 1 < / R o w > < W a s U I I n v i s i b l e > t r u e < / W a s U I I n v i s i b l e > < / a : V a l u e > < / a : K e y V a l u e O f D i a g r a m O b j e c t K e y a n y T y p e z b w N T n L X > < a : K e y V a l u e O f D i a g r a m O b j e c t K e y a n y T y p e z b w N T n L X > < a : K e y > < K e y > M e a s u r e s \ M a x   o f   R e v i e w   C o u n t \ T a g I n f o \ F o r m u l a < / K e y > < / a : K e y > < a : V a l u e   i : t y p e = " M e a s u r e G r i d V i e w S t a t e I D i a g r a m T a g A d d i t i o n a l I n f o " / > < / a : K e y V a l u e O f D i a g r a m O b j e c t K e y a n y T y p e z b w N T n L X > < a : K e y V a l u e O f D i a g r a m O b j e c t K e y a n y T y p e z b w N T n L X > < a : K e y > < K e y > M e a s u r e s \ M a x   o f   R e v i e w   C o u n t \ T a g I n f o \ V a l u e 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 C o l u m n s \ R a t i n g < / K e y > < / a : K e y > < a : V a l u e   i : t y p e = " M e a s u r e G r i d N o d e V i e w S t a t e " > < C o l u m n > 1 < / C o l u m n > < L a y e d O u t > t r u e < / L a y e d O u t > < / a : V a l u e > < / a : K e y V a l u e O f D i a g r a m O b j e c t K e y a n y T y p e z b w N T n L X > < a : K e y V a l u e O f D i a g r a m O b j e c t K e y a n y T y p e z b w N T n L X > < a : K e y > < K e y > C o l u m n s \ R a t i n g   G r o u p < / K e y > < / a : K e y > < a : V a l u e   i : t y p e = " M e a s u r e G r i d N o d e V i e w S t a t e " > < C o l u m n > 2 < / C o l u m n > < L a y e d O u t > t r u e < / L a y e d O u t > < / a : V a l u e > < / a : K e y V a l u e O f D i a g r a m O b j e c t K e y a n y T y p e z b w N T n L X > < a : K e y V a l u e O f D i a g r a m O b j e c t K e y a n y T y p e z b w N T n L X > < a : K e y > < K e y > C o l u m n s \ R e v i e w   C o u n t < / K e y > < / a : K e y > < a : V a l u e   i : t y p e = " M e a s u r e G r i d N o d e V i e w S t a t e " > < C o l u m n > 3 < / C o l u m n > < L a y e d O u t > t r u e < / L a y e d O u t > < / a : V a l u e > < / a : K e y V a l u e O f D i a g r a m O b j e c t K e y a n y T y p e z b w N T n L X > < a : K e y V a l u e O f D i a g r a m O b j e c t K e y a n y T y p e z b w N T n L X > < a : K e y > < K e y > C o l u m n s \ I s   R a t e d < / K e y > < / a : K e y > < a : V a l u e   i : t y p e = " M e a s u r e G r i d N o d e V i e w S t a t e " > < C o l u m n > 4 < / C o l u m n > < L a y e d O u t > t r u e < / L a y e d O u t > < / a : V a l u e > < / a : K e y V a l u e O f D i a g r a m O b j e c t K e y a n y T y p e z b w N T n L X > < a : K e y V a l u e O f D i a g r a m O b j e c t K e y a n y T y p e z b w N T n L X > < a : K e y > < K e y > C o l u m n s \ D i s c o u n t s < / K e y > < / a : K e y > < a : V a l u e   i : t y p e = " M e a s u r e G r i d N o d e V i e w S t a t e " > < C o l u m n > 5 < / C o l u m n > < L a y e d O u t > t r u e < / L a y e d O u t > < / a : V a l u e > < / a : K e y V a l u e O f D i a g r a m O b j e c t K e y a n y T y p e z b w N T n L X > < a : K e y V a l u e O f D i a g r a m O b j e c t K e y a n y T y p e z b w N T n L X > < a : K e y > < K e y > C o l u m n s \ H a s   D i s c o u n t < / K e y > < / a : K e y > < a : V a l u e   i : t y p e = " M e a s u r e G r i d N o d e V i e w S t a t e " > < C o l u m n > 6 < / C o l u m n > < L a y e d O u t > t r u e < / L a y e d O u t > < / a : V a l u e > < / a : K e y V a l u e O f D i a g r a m O b j e c t K e y a n y T y p e z b w N T n L X > < a : K e y V a l u e O f D i a g r a m O b j e c t K e y a n y T y p e z b w N T n L X > < a : K e y > < K e y > C o l u m n s \ F r e e   D e l i v e r y < / K e y > < / a : K e y > < a : V a l u e   i : t y p e = " M e a s u r e G r i d N o d e V i e w S t a t e " > < C o l u m n > 7 < / C o l u m n > < L a y e d O u t > t r u e < / L a y e d O u t > < / a : V a l u e > < / a : K e y V a l u e O f D i a g r a m O b j e c t K e y a n y T y p e z b w N T n L X > < a : K e y V a l u e O f D i a g r a m O b j e c t K e y a n y T y p e z b w N T n L X > < a : K e y > < K e y > C o l u m n s \ L i n k < / K e y > < / a : K e y > < a : V a l u e   i : t y p e = " M e a s u r e G r i d N o d e V i e w S t a t e " > < C o l u m n > 8 < / C o l u m n > < L a y e d O u t > t r u e < / L a y e d O u t > < / a : V a l u e > < / a : K e y V a l u e O f D i a g r a m O b j e c t K e y a n y T y p e z b w N T n L X > < a : K e y V a l u e O f D i a g r a m O b j e c t K e y a n y T y p e z b w N T n L X > < a : K e y > < K e y > C o l u m n s \ A r e a < / K e y > < / a : K e y > < a : V a l u e   i : t y p e = " M e a s u r e G r i d N o d e V i e w S t a t e " > < C o l u m n > 9 < / C o l u m n > < L a y e d O u t > t r u e < / L a y e d O u t > < / a : V a l u e > < / a : K e y V a l u e O f D i a g r a m O b j e c t K e y a n y T y p e z b w N T n L X > < a : K e y V a l u e O f D i a g r a m O b j e c t K e y a n y T y p e z b w N T n L X > < a : K e y > < K e y > C o l u m n s \ C l e a n e d _ A r e a < / K e y > < / a : K e y > < a : V a l u e   i : t y p e = " M e a s u r e G r i d N o d e V i e w S t a t e " > < C o l u m n > 1 0 < / C o l u m n > < L a y e d O u t > t r u e < / L a y e d O u t > < / a : V a l u e > < / a : K e y V a l u e O f D i a g r a m O b j e c t K e y a n y T y p e z b w N T n L X > < a : K e y V a l u e O f D i a g r a m O b j e c t K e y a n y T y p e z b w N T n L X > < a : K e y > < K e y > C o l u m n s \ M a i n   A r e a < / K e y > < / a : K e y > < a : V a l u e   i : t y p e = " M e a s u r e G r i d N o d e V i e w S t a t e " > < C o l u m n > 1 1 < / C o l u m n > < L a y e d O u t > t r u e < / L a y e d O u t > < / a : V a l u e > < / a : K e y V a l u e O f D i a g r a m O b j e c t K e y a n y T y p e z b w N T n L X > < a : K e y V a l u e O f D i a g r a m O b j e c t K e y a n y T y p e z b w N T n L X > < a : K e y > < K e y > C o l u m n s \ D e t a i l e d   C u i s i n e < / K e y > < / a : K e y > < a : V a l u e   i : t y p e = " M e a s u r e G r i d N o d e V i e w S t a t e " > < C o l u m n > 1 2 < / 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 L i n k s \ & l t ; C o l u m n s \ D i s t i n c t   C o u n t   o f   N a m e & g t ; - & l t ; M e a s u r e s \ N a m e & g t ; < / K e y > < / a : K e y > < a : V a l u e   i : t y p e = " M e a s u r e G r i d V i e w S t a t e I D i a g r a m L i n k " / > < / a : K e y V a l u e O f D i a g r a m O b j e c t K e y a n y T y p e z b w N T n L X > < a : K e y V a l u e O f D i a g r a m O b j e c t K e y a n y T y p e z b w N T n L X > < a : K e y > < K e y > L i n k s \ & l t ; C o l u m n s \ D i s t i n c t   C o u n t   o f   N a m e & g t ; - & l t ; M e a s u r e s \ N a m e & g t ; \ C O L U M N < / K e y > < / a : K e y > < a : V a l u e   i : t y p e = " M e a s u r e G r i d V i e w S t a t e I D i a g r a m L i n k E n d p o i n t " / > < / a : K e y V a l u e O f D i a g r a m O b j e c t K e y a n y T y p e z b w N T n L X > < a : K e y V a l u e O f D i a g r a m O b j e c t K e y a n y T y p e z b w N T n L X > < a : K e y > < K e y > L i n k s \ & l t ; C o l u m n s \ D i s t i n c t   C o u n t   o f   N a m e & g t ; - & l t ; M e a s u r e s \ N a m e & g t ; \ M E A S U R E 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 L i n k s \ & l t ; C o l u m n s \ C o u n t   o f   L i n k & g t ; - & l t ; M e a s u r e s \ L i n k & g t ; < / K e y > < / a : K e y > < a : V a l u e   i : t y p e = " M e a s u r e G r i d V i e w S t a t e I D i a g r a m L i n k " / > < / a : K e y V a l u e O f D i a g r a m O b j e c t K e y a n y T y p e z b w N T n L X > < a : K e y V a l u e O f D i a g r a m O b j e c t K e y a n y T y p e z b w N T n L X > < a : K e y > < K e y > L i n k s \ & l t ; C o l u m n s \ C o u n t   o f   L i n k & g t ; - & l t ; M e a s u r e s \ L i n k & g t ; \ C O L U M N < / K e y > < / a : K e y > < a : V a l u e   i : t y p e = " M e a s u r e G r i d V i e w S t a t e I D i a g r a m L i n k E n d p o i n t " / > < / a : K e y V a l u e O f D i a g r a m O b j e c t K e y a n y T y p e z b w N T n L X > < a : K e y V a l u e O f D i a g r a m O b j e c t K e y a n y T y p e z b w N T n L X > < a : K e y > < K e y > L i n k s \ & l t ; C o l u m n s \ C o u n t   o f   L i n k & g t ; - & l t ; M e a s u r e s \ L i n k & g t ; \ M E A S U R E < / K e y > < / a : K e y > < a : V a l u e   i : t y p e = " M e a s u r e G r i d V i e w S t a t e I D i a g r a m L i n k E n d p o i n t " / > < / a : K e y V a l u e O f D i a g r a m O b j e c t K e y a n y T y p e z b w N T n L X > < a : K e y V a l u e O f D i a g r a m O b j e c t K e y a n y T y p e z b w N T n L X > < a : K e y > < K e y > L i n k s \ & l t ; C o l u m n s \ D i s t i n c t   C o u n t   o f   L i n k & g t ; - & l t ; M e a s u r e s \ L i n k & g t ; < / K e y > < / a : K e y > < a : V a l u e   i : t y p e = " M e a s u r e G r i d V i e w S t a t e I D i a g r a m L i n k " / > < / a : K e y V a l u e O f D i a g r a m O b j e c t K e y a n y T y p e z b w N T n L X > < a : K e y V a l u e O f D i a g r a m O b j e c t K e y a n y T y p e z b w N T n L X > < a : K e y > < K e y > L i n k s \ & l t ; C o l u m n s \ D i s t i n c t   C o u n t   o f   L i n k & g t ; - & l t ; M e a s u r e s \ L i n k & g t ; \ C O L U M N < / K e y > < / a : K e y > < a : V a l u e   i : t y p e = " M e a s u r e G r i d V i e w S t a t e I D i a g r a m L i n k E n d p o i n t " / > < / a : K e y V a l u e O f D i a g r a m O b j e c t K e y a n y T y p e z b w N T n L X > < a : K e y V a l u e O f D i a g r a m O b j e c t K e y a n y T y p e z b w N T n L X > < a : K e y > < K e y > L i n k s \ & l t ; C o l u m n s \ D i s t i n c t   C o u n t   o f   L i n k & g t ; - & l t ; M e a s u r e s \ L i n k & g t ; \ M E A S U R E < / K e y > < / a : K e y > < a : V a l u e   i : t y p e = " M e a s u r e G r i d V i e w S t a t e I D i a g r a m L i n k E n d p o i n t " / > < / a : K e y V a l u e O f D i a g r a m O b j e c t K e y a n y T y p e z b w N T n L X > < a : K e y V a l u e O f D i a g r a m O b j e c t K e y a n y T y p e z b w N T n L X > < a : K e y > < K e y > L i n k s \ & l t ; C o l u m n s \ C o u n t   o f   H a s   D i s c o u n t & g t ; - & l t ; M e a s u r e s \ H a s   D i s c o u n t & g t ; < / K e y > < / a : K e y > < a : V a l u e   i : t y p e = " M e a s u r e G r i d V i e w S t a t e I D i a g r a m L i n k " / > < / a : K e y V a l u e O f D i a g r a m O b j e c t K e y a n y T y p e z b w N T n L X > < a : K e y V a l u e O f D i a g r a m O b j e c t K e y a n y T y p e z b w N T n L X > < a : K e y > < K e y > L i n k s \ & l t ; C o l u m n s \ C o u n t   o f   H a s   D i s c o u n t & g t ; - & l t ; M e a s u r e s \ H a s   D i s c o u n t & g t ; \ C O L U M N < / K e y > < / a : K e y > < a : V a l u e   i : t y p e = " M e a s u r e G r i d V i e w S t a t e I D i a g r a m L i n k E n d p o i n t " / > < / a : K e y V a l u e O f D i a g r a m O b j e c t K e y a n y T y p e z b w N T n L X > < a : K e y V a l u e O f D i a g r a m O b j e c t K e y a n y T y p e z b w N T n L X > < a : K e y > < K e y > L i n k s \ & l t ; C o l u m n s \ C o u n t   o f   H a s   D i s c o u n t & g t ; - & l t ; M e a s u r e s \ H a s   D i s c o u n t & g t ; \ M E A S U R E < / K e y > < / a : K e y > < a : V a l u e   i : t y p e = " M e a s u r e G r i d V i e w S t a t e I D i a g r a m L i n k E n d p o i n t " / > < / a : K e y V a l u e O f D i a g r a m O b j e c t K e y a n y T y p e z b w N T n L X > < a : K e y V a l u e O f D i a g r a m O b j e c t K e y a n y T y p e z b w N T n L X > < a : K e y > < K e y > L i n k s \ & l t ; C o l u m n s \ C o u n t   o f   D e t a i l e d   C u i s i n e & g t ; - & l t ; M e a s u r e s \ D e t a i l e d   C u i s i n e & g t ; < / K e y > < / a : K e y > < a : V a l u e   i : t y p e = " M e a s u r e G r i d V i e w S t a t e I D i a g r a m L i n k " / > < / a : K e y V a l u e O f D i a g r a m O b j e c t K e y a n y T y p e z b w N T n L X > < a : K e y V a l u e O f D i a g r a m O b j e c t K e y a n y T y p e z b w N T n L X > < a : K e y > < K e y > L i n k s \ & l t ; C o l u m n s \ C o u n t   o f   D e t a i l e d   C u i s i n e & g t ; - & l t ; M e a s u r e s \ D e t a i l e d   C u i s i n e & g t ; \ C O L U M N < / K e y > < / a : K e y > < a : V a l u e   i : t y p e = " M e a s u r e G r i d V i e w S t a t e I D i a g r a m L i n k E n d p o i n t " / > < / a : K e y V a l u e O f D i a g r a m O b j e c t K e y a n y T y p e z b w N T n L X > < a : K e y V a l u e O f D i a g r a m O b j e c t K e y a n y T y p e z b w N T n L X > < a : K e y > < K e y > L i n k s \ & l t ; C o l u m n s \ C o u n t   o f   D e t a i l e d   C u i s i n e & g t ; - & l t ; M e a s u r e s \ D e t a i l e d   C u i s i n e & g t ; \ M E A S U R E < / K e y > < / a : K e y > < a : V a l u e   i : t y p e = " M e a s u r e G r i d V i e w S t a t e I D i a g r a m L i n k E n d p o i n t " / > < / a : K e y V a l u e O f D i a g r a m O b j e c t K e y a n y T y p e z b w N T n L X > < a : K e y V a l u e O f D i a g r a m O b j e c t K e y a n y T y p e z b w N T n L X > < a : K e y > < K e y > L i n k s \ & l t ; C o l u m n s \ D i s t i n c t   C o u n t   o f   D e t a i l e d   C u i s i n e & g t ; - & l t ; M e a s u r e s \ D e t a i l e d   C u i s i n e & g t ; < / K e y > < / a : K e y > < a : V a l u e   i : t y p e = " M e a s u r e G r i d V i e w S t a t e I D i a g r a m L i n k " / > < / a : K e y V a l u e O f D i a g r a m O b j e c t K e y a n y T y p e z b w N T n L X > < a : K e y V a l u e O f D i a g r a m O b j e c t K e y a n y T y p e z b w N T n L X > < a : K e y > < K e y > L i n k s \ & l t ; C o l u m n s \ D i s t i n c t   C o u n t   o f   D e t a i l e d   C u i s i n e & g t ; - & l t ; M e a s u r e s \ D e t a i l e d   C u i s i n e & g t ; \ C O L U M N < / K e y > < / a : K e y > < a : V a l u e   i : t y p e = " M e a s u r e G r i d V i e w S t a t e I D i a g r a m L i n k E n d p o i n t " / > < / a : K e y V a l u e O f D i a g r a m O b j e c t K e y a n y T y p e z b w N T n L X > < a : K e y V a l u e O f D i a g r a m O b j e c t K e y a n y T y p e z b w N T n L X > < a : K e y > < K e y > L i n k s \ & l t ; C o l u m n s \ D i s t i n c t   C o u n t   o f   D e t a i l e d   C u i s i n e & g t ; - & l t ; M e a s u r e s \ D e t a i l e d   C u i s i n e & g t ; \ M E A S U R E < / K e y > < / a : K e y > < a : V a l u e   i : t y p e = " M e a s u r e G r i d V i e w S t a t e I D i a g r a m L i n k E n d p o i n t " / > < / a : K e y V a l u e O f D i a g r a m O b j e c t K e y a n y T y p e z b w N T n L X > < a : K e y V a l u e O f D i a g r a m O b j e c t K e y a n y T y p e z b w N T n L X > < a : K e y > < K e y > L i n k s \ & l t ; C o l u m n s \ S u m   o f   R e v i e w   C o u n t & g t ; - & l t ; M e a s u r e s \ R e v i e w   C o u n t & g t ; < / K e y > < / a : K e y > < a : V a l u e   i : t y p e = " M e a s u r e G r i d V i e w S t a t e I D i a g r a m L i n k " / > < / a : K e y V a l u e O f D i a g r a m O b j e c t K e y a n y T y p e z b w N T n L X > < a : K e y V a l u e O f D i a g r a m O b j e c t K e y a n y T y p e z b w N T n L X > < a : K e y > < K e y > L i n k s \ & l t ; C o l u m n s \ S u m   o f   R e v i e w   C o u n t & g t ; - & l t ; M e a s u r e s \ R e v i e w   C o u n t & g t ; \ C O L U M N < / K e y > < / a : K e y > < a : V a l u e   i : t y p e = " M e a s u r e G r i d V i e w S t a t e I D i a g r a m L i n k E n d p o i n t " / > < / a : K e y V a l u e O f D i a g r a m O b j e c t K e y a n y T y p e z b w N T n L X > < a : K e y V a l u e O f D i a g r a m O b j e c t K e y a n y T y p e z b w N T n L X > < a : K e y > < K e y > L i n k s \ & l t ; C o l u m n s \ S u m   o f   R e v i e w   C o u n t & g t ; - & l t ; M e a s u r e s \ R e v i e w   C o u n t & g t ; \ M E A S U R E < / K e y > < / a : K e y > < a : V a l u e   i : t y p e = " M e a s u r e G r i d V i e w S t a t e I D i a g r a m L i n k E n d p o i n t " / > < / a : K e y V a l u e O f D i a g r a m O b j e c t K e y a n y T y p e z b w N T n L X > < a : K e y V a l u e O f D i a g r a m O b j e c t K e y a n y T y p e z b w N T n L X > < a : K e y > < K e y > L i n k s \ & l t ; C o l u m n s \ M a x   o f   R e v i e w   C o u n t & g t ; - & l t ; M e a s u r e s \ R e v i e w   C o u n t & g t ; < / K e y > < / a : K e y > < a : V a l u e   i : t y p e = " M e a s u r e G r i d V i e w S t a t e I D i a g r a m L i n k " / > < / a : K e y V a l u e O f D i a g r a m O b j e c t K e y a n y T y p e z b w N T n L X > < a : K e y V a l u e O f D i a g r a m O b j e c t K e y a n y T y p e z b w N T n L X > < a : K e y > < K e y > L i n k s \ & l t ; C o l u m n s \ M a x   o f   R e v i e w   C o u n t & g t ; - & l t ; M e a s u r e s \ R e v i e w   C o u n t & g t ; \ C O L U M N < / K e y > < / a : K e y > < a : V a l u e   i : t y p e = " M e a s u r e G r i d V i e w S t a t e I D i a g r a m L i n k E n d p o i n t " / > < / a : K e y V a l u e O f D i a g r a m O b j e c t K e y a n y T y p e z b w N T n L X > < a : K e y V a l u e O f D i a g r a m O b j e c t K e y a n y T y p e z b w N T n L X > < a : K e y > < K e y > L i n k s \ & l t ; C o l u m n s \ M a x   o f   R e v i e w   C o u n t & g t ; - & l t ; M e a s u r e s \ R e v i e w   C o u n t & g t ; \ M E A S U R E 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 2 0 2 5 - 0 8 - 0 5 T 1 4 : 5 5 : 5 3 . 5 9 5 5 6 6 7 + 0 5 : 0 0 < / L a s t P r o c e s s e d T i m e > < / D a t a M o d e l i n g S a n d b o x . S e r i a l i z e d S a n d b o x E r r o r C a c h e > ] ] > < / 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f a 1 c b 1 7 b - d b 6 7 - 4 c 4 3 - a f c f - 0 2 1 0 c e b 3 c 1 3 a " > < C u s t o m C o n t e n t > < ! [ C D A T A [ < ? x m l   v e r s i o n = " 1 . 0 "   e n c o d i n g = " u t f - 1 6 " ? > < S e t t i n g s > < C a l c u l a t e d F i e l d s > < i t e m > < M e a s u r e N a m e > m e a s u r e   1 < / M e a s u r e N a m e > < D i s p l a y N a m e > m e a s u r e   1 < / D i s p l a y N a m e > < V i s i b l e > F a l s e < / V i s i b l e > < / i t e m > < i t e m > < M e a s u r e N a m e > m e a s u r e   2 < / M e a s u r e N a m e > < D i s p l a y N a m e > m e a s u r e   2 < / D i s p l a y N a m e > < V i s i b l e > F a l s e < / V i s i b l e > < / i t e m > < i t e m > < M e a s u r e N a m e > C o u n t < / M e a s u r e N a m e > < D i s p l a y N a m e > C o u n t < / D i s p l a y N a m e > < V i s i b l e > F a l s e < / V i s i b l e > < / i t e m > < i t e m > < M e a s u r e N a m e > A v g < / M e a s u r e N a m e > < D i s p l a y N a m e > A v g < / D i s p l a y N a m e > < V i s i b l e > F a l s e < / V i s i b l e > < / i t e m > < / C a l c u l a t e d F i e l d s > < S A H o s t H a s h > 0 < / S A H o s t H a s h > < G e m i n i F i e l d L i s t V i s i b l e > T r u e < / G e m i n i F i e l d L i s t V i s i b l e > < / S e t t i n g s > ] ] > < / C u s t o m C o n t e n t > < / G e m i n i > 
</file>

<file path=customXml/item28.xml>��< ? x m l   v e r s i o n = " 1 . 0 "   e n c o d i n g = " U T F - 1 6 " ? > < G e m i n i   x m l n s = " h t t p : / / g e m i n i / p i v o t c u s t o m i z a t i o n / M a n u a l C a l c M o d e " > < C u s t o m C o n t e n t > < ! [ C D A T A [ F a l s e ] ] > < / C u s t o m C o n t e n t > < / G e m i n i > 
</file>

<file path=customXml/item29.xml>��< ? x m l   v e r s i o n = " 1 . 0 "   e n c o d i n g = " U T F - 1 6 " ? > < G e m i n i   x m l n s = " h t t p : / / g e m i n i / p i v o t c u s t o m i z a t i o n / b 4 9 5 4 5 2 b - 3 e b 9 - 4 e a 7 - a a c f - 5 e 9 8 d 8 0 3 a 1 8 5 " > < C u s t o m C o n t e n t > < ! [ C D A T A [ < ? x m l   v e r s i o n = " 1 . 0 "   e n c o d i n g = " u t f - 1 6 " ? > < S e t t i n g s > < C a l c u l a t e d F i e l d s > < i t e m > < M e a s u r e N a m e > j 2 < / M e a s u r e N a m e > < D i s p l a y N a m e > j 2 < / D i s p l a y N a m e > < V i s i b l e > F a l s e < / V i s i b l e > < / i t e m > < i t e m > < M e a s u r e N a m e > j 3 < / M e a s u r e N a m e > < D i s p l a y N a m e > j 3 < / D i s p l a y N a m e > < V i s i b l e > F a l s e < / V i s i b l e > < / i t e m > < i t e m > < M e a s u r e N a m e > T o t a l   R e s t a u r a n t s < / M e a s u r e N a m e > < D i s p l a y N a m e > T o t a l   R e s t a u r a n t s < / D i s p l a y N a m e > < V i s i b l e > F a l s e < / V i s i b l e > < / i t e m > < i t e m > < M e a s u r e N a m e > A v g   R a t i n g < / M e a s u r e N a m e > < D i s p l a y N a m e > A v g   R a t i n g < / D i s p l a y N a m e > < V i s i b l e > F a l s e < / V i s i b l e > < / i t e m > < i t e m > < M e a s u r e N a m e > o f f < / M e a s u r e N a m e > < D i s p l a y N a m e > o f f < / D i s p l a y N a m e > < V i s i b l e > F a l s e < / V i s i b l e > < / i t e m > < i t e m > < M e a s u r e N a m e > M o s t   O f f e r e d   C u i s i n e < / M e a s u r e N a m e > < D i s p l a y N a m e > M o s t   O f f e r e d   C u i s i n e < / D i s p l a y N a m e > < V i s i b l e > F a l s e < / V i s i b l e > < / i t e m > < i t e m > < M e a s u r e N a m e > d i < / M e a s u r e N a m e > < D i s p l a y N a m e > d i < / D i s p l a y N a m e > < V i s i b l e > F a l s e < / V i s i b l e > < / i t e m > < i t e m > < M e a s u r e N a m e > D i s c o u n t   A v a i l a b i l i t y   R a t e < / M e a s u r e N a m e > < D i s p l a y N a m e > D i s c o u n t   A v a i l a b i l i t y   R a t e < / D i s p l a y N a m e > < V i s i b l e > F a l s e < / V i s i b l e > < / i t e m > < / C a l c u l a t e d F i e l d s > < S A H o s t H a s h > 0 < / S A H o s t H a s h > < G e m i n i F i e l d L i s t V i s i b l e > T r u e < / G e m i n i F i e l d L i s t V i s i b l e > < / S e t t i n g s > ] ] > < / C u s t o m C o n t e n t > < / G e m i n i > 
</file>

<file path=customXml/item3.xml>��< ? x m l   v e r s i o n = " 1 . 0 "   e n c o d i n g = " U T F - 1 6 " ? > < G e m i n i   x m l n s = " h t t p : / / g e m i n i / p i v o t c u s t o m i z a t i o n / C l i e n t W i n d o w X M L " > < C u s t o m C o n t e n t > < ! [ C D A T A [ F o o d p a n d a _ K a r a c h i ] ] > < / C u s t o m C o n t e n t > < / G e m i n i > 
</file>

<file path=customXml/item30.xml>��< ? x m l   v e r s i o n = " 1 . 0 "   e n c o d i n g = " U T F - 1 6 " ? > < G e m i n i   x m l n s = " h t t p : / / g e m i n i / p i v o t c u s t o m i z a t i o n / e 5 d b 6 f 7 e - 3 c 5 c - 4 c c 2 - b 5 2 d - e d 5 9 c c d 2 d c f e " > < C u s t o m C o n t e n t > < ! [ C D A T A [ < ? x m l   v e r s i o n = " 1 . 0 "   e n c o d i n g = " u t f - 1 6 " ? > < S e t t i n g s > < C a l c u l a t e d F i e l d s > < i t e m > < M e a s u r e N a m e > j 2 < / M e a s u r e N a m e > < D i s p l a y N a m e > j 2 < / D i s p l a y N a m e > < V i s i b l e > F a l s e < / V i s i b l e > < / i t e m > < i t e m > < M e a s u r e N a m e > j 3 < / M e a s u r e N a m e > < D i s p l a y N a m e > j 3 < / D i s p l a y N a m e > < V i s i b l e > F a l s e < / V i s i b l e > < / i t e m > < i t e m > < M e a s u r e N a m e > T o t a l   R e s t a u r a n t s < / M e a s u r e N a m e > < D i s p l a y N a m e > T o t a l   R e s t a u r a n t s < / D i s p l a y N a m e > < V i s i b l e > F a l s e < / V i s i b l e > < / i t e m > < i t e m > < M e a s u r e N a m e > A v g   R a t i n g < / M e a s u r e N a m e > < D i s p l a y N a m e > A v g   R a t i n g < / D i s p l a y N a m e > < V i s i b l e > F a l s e < / V i s i b l e > < / i t e m > < i t e m > < M e a s u r e N a m e > o f f < / M e a s u r e N a m e > < D i s p l a y N a m e > o f f < / D i s p l a y N a m e > < V i s i b l e > F a l s e < / V i s i b l e > < / i t e m > < i t e m > < M e a s u r e N a m e > M o s t   O f f e r e d   C u i s i n e < / M e a s u r e N a m e > < D i s p l a y N a m e > M o s t   O f f e r e d   C u i s i n e < / D i s p l a y N a m e > < V i s i b l e > F a l s e < / V i s i b l e > < / i t e m > < i t e m > < M e a s u r e N a m e > d i < / M e a s u r e N a m e > < D i s p l a y N a m e > d i < / D i s p l a y N a m e > < V i s i b l e > F a l s e < / V i s i b l e > < / i t e m > < i t e m > < M e a s u r e N a m e > D i s c o u n t   A v a i l a b i l i t y   R a t e < / M e a s u r e N a m e > < D i s p l a y N a m e > D i s c o u n t   A v a i l a b i l i t y   R a t e < / D i s p l a y N a m e > < V i s i b l e > F a l s e < / V i s i b l e > < / i t e m > < i t e m > < M e a s u r e N a m e > r e v i e w < / M e a s u r e N a m e > < D i s p l a y N a m e > r e v i e w < / D i s p l a y N a m e > < V i s i b l e > F a l s e < / V i s i b l e > < / i t e m > < i t e m > < M e a s u r e N a m e > T o t a l   R e v i e w   C o u n t < / M e a s u r e N a m e > < D i s p l a y N a m e > T o t a l   R e v i e w   C o u n t < / D i s p l a y N a m e > < V i s i b l e > F a l s e < / V i s i b l e > < / i t e m > < / C a l c u l a t e d F i e l d s > < S A H o s t H a s h > 0 < / S A H o s t H a s h > < G e m i n i F i e l d L i s t V i s i b l e > T r u e < / G e m i n i F i e l d L i s t V i s i b l e > < / S e t t i n g s > ] ] > < / C u s t o m C o n t e n t > < / G e m i n i > 
</file>

<file path=customXml/item31.xml>��< ? x m l   v e r s i o n = " 1 . 0 "   e n c o d i n g = " U T F - 1 6 " ? > < G e m i n i   x m l n s = " h t t p : / / g e m i n i / p i v o t c u s t o m i z a t i o n / T a b l e X M L _ F o o d p a n d a _ K a r a c h i " > < 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 7 5 < / i n t > < / v a l u e > < / i t e m > < i t e m > < k e y > < s t r i n g > R a t i n g < / s t r i n g > < / k e y > < v a l u e > < i n t > 7 7 < / i n t > < / v a l u e > < / i t e m > < i t e m > < k e y > < s t r i n g > R a t i n g   G r o u p < / s t r i n g > < / k e y > < v a l u e > < i n t > 1 2 3 < / i n t > < / v a l u e > < / i t e m > < i t e m > < k e y > < s t r i n g > R e v i e w   C o u n t < / s t r i n g > < / k e y > < v a l u e > < i n t > 1 2 7 < / i n t > < / v a l u e > < / i t e m > < i t e m > < k e y > < s t r i n g > I s   R a t e d < / s t r i n g > < / k e y > < v a l u e > < i n t > 8 9 < / i n t > < / v a l u e > < / i t e m > < i t e m > < k e y > < s t r i n g > D i s c o u n t s < / s t r i n g > < / k e y > < v a l u e > < i n t > 1 0 2 < / i n t > < / v a l u e > < / i t e m > < i t e m > < k e y > < s t r i n g > H a s   D i s c o u n t < / s t r i n g > < / k e y > < v a l u e > < i n t > 1 2 5 < / i n t > < / v a l u e > < / i t e m > < i t e m > < k e y > < s t r i n g > F r e e   D e l i v e r y < / s t r i n g > < / k e y > < v a l u e > < i n t > 1 2 1 < / i n t > < / v a l u e > < / i t e m > < i t e m > < k e y > < s t r i n g > L i n k < / s t r i n g > < / k e y > < v a l u e > < i n t > 6 2 < / i n t > < / v a l u e > < / i t e m > < i t e m > < k e y > < s t r i n g > A r e a < / s t r i n g > < / k e y > < v a l u e > < i n t > 6 5 < / i n t > < / v a l u e > < / i t e m > < i t e m > < k e y > < s t r i n g > C l e a n e d _ A r e a < / s t r i n g > < / k e y > < v a l u e > < i n t > 1 2 7 < / i n t > < / v a l u e > < / i t e m > < i t e m > < k e y > < s t r i n g > M a i n   A r e a < / s t r i n g > < / k e y > < v a l u e > < i n t > 1 0 1 < / i n t > < / v a l u e > < / i t e m > < i t e m > < k e y > < s t r i n g > D e t a i l e d   C u i s i n e < / s t r i n g > < / k e y > < v a l u e > < i n t > 1 4 1 < / i n t > < / v a l u e > < / i t e m > < / C o l u m n W i d t h s > < C o l u m n D i s p l a y I n d e x > < i t e m > < k e y > < s t r i n g > N a m e < / s t r i n g > < / k e y > < v a l u e > < i n t > 0 < / i n t > < / v a l u e > < / i t e m > < i t e m > < k e y > < s t r i n g > R a t i n g < / s t r i n g > < / k e y > < v a l u e > < i n t > 1 < / i n t > < / v a l u e > < / i t e m > < i t e m > < k e y > < s t r i n g > R a t i n g   G r o u p < / s t r i n g > < / k e y > < v a l u e > < i n t > 2 < / i n t > < / v a l u e > < / i t e m > < i t e m > < k e y > < s t r i n g > R e v i e w   C o u n t < / s t r i n g > < / k e y > < v a l u e > < i n t > 3 < / i n t > < / v a l u e > < / i t e m > < i t e m > < k e y > < s t r i n g > I s   R a t e d < / s t r i n g > < / k e y > < v a l u e > < i n t > 4 < / i n t > < / v a l u e > < / i t e m > < i t e m > < k e y > < s t r i n g > D i s c o u n t s < / s t r i n g > < / k e y > < v a l u e > < i n t > 5 < / i n t > < / v a l u e > < / i t e m > < i t e m > < k e y > < s t r i n g > H a s   D i s c o u n t < / s t r i n g > < / k e y > < v a l u e > < i n t > 6 < / i n t > < / v a l u e > < / i t e m > < i t e m > < k e y > < s t r i n g > F r e e   D e l i v e r y < / s t r i n g > < / k e y > < v a l u e > < i n t > 7 < / i n t > < / v a l u e > < / i t e m > < i t e m > < k e y > < s t r i n g > L i n k < / s t r i n g > < / k e y > < v a l u e > < i n t > 8 < / i n t > < / v a l u e > < / i t e m > < i t e m > < k e y > < s t r i n g > A r e a < / s t r i n g > < / k e y > < v a l u e > < i n t > 9 < / i n t > < / v a l u e > < / i t e m > < i t e m > < k e y > < s t r i n g > C l e a n e d _ A r e a < / s t r i n g > < / k e y > < v a l u e > < i n t > 1 0 < / i n t > < / v a l u e > < / i t e m > < i t e m > < k e y > < s t r i n g > M a i n   A r e a < / s t r i n g > < / k e y > < v a l u e > < i n t > 1 1 < / i n t > < / v a l u e > < / i t e m > < i t e m > < k e y > < s t r i n g > D e t a i l e d   C u i s i n e < / s t r i n g > < / k e y > < v a l u e > < i n t > 1 2 < / 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2 e e 8 5 a a 9 - 3 d 1 7 - 4 f e 8 - b f 8 b - 5 5 a d 5 d 6 7 1 7 5 9 " > < C u s t o m C o n t e n t > < ! [ C D A T A [ < ? x m l   v e r s i o n = " 1 . 0 "   e n c o d i n g = " u t f - 1 6 " ? > < S e t t i n g s > < C a l c u l a t e d F i e l d s > < i t e m > < M e a s u r e N a m e > T o t a l   R e s t a u r a n t s < / M e a s u r e N a m e > < D i s p l a y N a m e > T o t a l   R e s t a u r a n t s < / D i s p l a y N a m e > < V i s i b l e > F a l s e < / V i s i b l e > < / i t e m > < i t e m > < M e a s u r e N a m e > A v g   R a t i n g < / M e a s u r e N a m e > < D i s p l a y N a m e > A v g   R a t i n g < / D i s p l a y N a m e > < V i s i b l e > F a l s e < / V i s i b l e > < / i t e m > < i t e m > < M e a s u r e N a m e > M o s t   O f f e r e d   C u i s i n e < / M e a s u r e N a m e > < D i s p l a y N a m e > M o s t   O f f e r e d   C u i s i n e < / D i s p l a y N a m e > < V i s i b l e > F a l s e < / V i s i b l e > < / i t e m > < i t e m > < M e a s u r e N a m e > D i s c o u n t   A v a i l a b i l i t y   R a t e < / M e a s u r e N a m e > < D i s p l a y N a m e > D i s c o u n t   A v a i l a b i l i t y   R a t e < / D i s p l a y N a m e > < V i s i b l e > F a l s e < / V i s i b l e > < / i t e m > < i t e m > < M e a s u r e N a m e > T o t a l   R e v i e w   C o u n t < / M e a s u r e N a m e > < D i s p l a y N a m e > T o t a l   R e v i e w   C o u n t < / D i s p l a y N a m e > < V i s i b l e > F a l s e < / V i s i b l e > < / i t e m > < / C a l c u l a t e d F i e l d s > < S A H o s t H a s h > 0 < / S A H o s t H a s h > < G e m i n i F i e l d L i s t V i s i b l e > T r u e < / G e m i n i F i e l d L i s t V i s i b l e > < / S e t t i n g s > ] ] > < / C u s t o m C o n t e n t > < / G e m i n i > 
</file>

<file path=customXml/item33.xml>��< ? x m l   v e r s i o n = " 1 . 0 "   e n c o d i n g = " U T F - 1 6 " ? > < G e m i n i   x m l n s = " h t t p : / / g e m i n i / p i v o t c u s t o m i z a t i o n / b 2 e d d 3 2 f - 6 b 3 8 - 4 2 d 5 - 8 3 7 e - 2 6 3 d 2 e 5 c c 6 1 b " > < 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b b d 5 b a 2 4 - f a f 1 - 4 8 f 3 - 9 7 8 1 - 0 a d 2 f e 8 3 f 4 f e " > < C u s t o m C o n t e n t > < ! [ C D A T A [ < ? x m l   v e r s i o n = " 1 . 0 "   e n c o d i n g = " u t f - 1 6 " ? > < S e t t i n g s > < C a l c u l a t e d F i e l d s > < i t e m > < M e a s u r e N a m e > j 2 < / M e a s u r e N a m e > < D i s p l a y N a m e > j 2 < / D i s p l a y N a m e > < V i s i b l e > F a l s e < / V i s i b l e > < / i t e m > < i t e m > < M e a s u r e N a m e > j 3 < / M e a s u r e N a m e > < D i s p l a y N a m e > j 3 < / D i s p l a y N a m e > < V i s i b l e > F a l s e < / V i s i b l e > < / i t e m > < / C a l c u l a t e d F i e l d s > < S A H o s t H a s h > 0 < / S A H o s t H a s h > < G e m i n i F i e l d L i s t V i s i b l e > T r u e < / G e m i n i F i e l d L i s t V i s i b l e > < / S e t t i n g s > ] ] > < / C u s t o m C o n t e n t > < / G e m i n i > 
</file>

<file path=customXml/item4.xml>��< ? x m l   v e r s i o n = " 1 . 0 "   e n c o d i n g = " U T F - 1 6 " ? > < G e m i n i   x m l n s = " h t t p : / / g e m i n i / p i v o t c u s t o m i z a t i o n / d c a 2 8 4 0 0 - c 9 b b - 4 8 f c - 9 e 0 2 - 1 c b 8 7 f e d b d f 4 " > < C u s t o m C o n t e n t > < ! [ C D A T A [ < ? x m l   v e r s i o n = " 1 . 0 "   e n c o d i n g = " u t f - 1 6 " ? > < S e t t i n g s > < C a l c u l a t e d F i e l d s > < i t e m > < M e a s u r e N a m e > m e a s u r e   1 < / M e a s u r e N a m e > < D i s p l a y N a m e > m e a s u r e   1 < / D i s p l a y N a m e > < V i s i b l e > F a l s e < / V i s i b l e > < / i t e m > < i t e m > < M e a s u r e N a m e > m e a s u r e   2 < / M e a s u r e N a m e > < D i s p l a y N a m e > m e a s u r e   2 < / D i s p l a y N a m e > < V i s i b l e > F a l s e < / V i s i b l e > < S u b c o l u m n s > < i t e m > < R o l e > V a l u e < / R o l e > < D i s p l a y N a m e > m e a s u r e   2   V a l u e < / D i s p l a y N a m e > < V i s i b l e > F a l s e < / V i s i b l e > < / i t e m > < i t e m > < R o l e > S t a t u s < / R o l e > < D i s p l a y N a m e > m e a s u r e   2   S t a t u s < / D i s p l a y N a m e > < V i s i b l e > F a l s e < / V i s i b l e > < / i t e m > < i t e m > < R o l e > G o a l < / R o l e > < D i s p l a y N a m e > m e a s u r e   2   T a r g e t < / D i s p l a y N a m e > < V i s i b l e > F a l s e < / V i s i b l e > < / i t e m > < / S u b c o l u m n s > < / 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 7 5 < / i n t > < / v a l u e > < / i t e m > < i t e m > < k e y > < s t r i n g > L i n k < / s t r i n g > < / k e y > < v a l u e > < i n t > 6 2 < / i n t > < / v a l u e > < / i t e m > < i t e m > < k e y > < s t r i n g > H a s   D i s c o u n t < / s t r i n g > < / k e y > < v a l u e > < i n t > 1 2 5 < / i n t > < / v a l u e > < / i t e m > < i t e m > < k e y > < s t r i n g > R e v i e w   C o u n t < / s t r i n g > < / k e y > < v a l u e > < i n t > 1 2 7 < / i n t > < / v a l u e > < / i t e m > < i t e m > < k e y > < s t r i n g > R a t i n g < / s t r i n g > < / k e y > < v a l u e > < i n t > 7 7 < / i n t > < / v a l u e > < / i t e m > < i t e m > < k e y > < s t r i n g > D e t a i l e d   C u i s i n e < / s t r i n g > < / k e y > < v a l u e > < i n t > 1 4 1 < / i n t > < / v a l u e > < / i t e m > < i t e m > < k e y > < s t r i n g > M a i n   A r e a < / s t r i n g > < / k e y > < v a l u e > < i n t > 1 0 1 < / i n t > < / v a l u e > < / i t e m > < / C o l u m n W i d t h s > < C o l u m n D i s p l a y I n d e x > < i t e m > < k e y > < s t r i n g > N a m e < / s t r i n g > < / k e y > < v a l u e > < i n t > 0 < / i n t > < / v a l u e > < / i t e m > < i t e m > < k e y > < s t r i n g > L i n k < / s t r i n g > < / k e y > < v a l u e > < i n t > 1 < / i n t > < / v a l u e > < / i t e m > < i t e m > < k e y > < s t r i n g > H a s   D i s c o u n t < / s t r i n g > < / k e y > < v a l u e > < i n t > 2 < / i n t > < / v a l u e > < / i t e m > < i t e m > < k e y > < s t r i n g > R e v i e w   C o u n t < / s t r i n g > < / k e y > < v a l u e > < i n t > 3 < / i n t > < / v a l u e > < / i t e m > < i t e m > < k e y > < s t r i n g > R a t i n g < / s t r i n g > < / k e y > < v a l u e > < i n t > 4 < / i n t > < / v a l u e > < / i t e m > < i t e m > < k e y > < s t r i n g > D e t a i l e d   C u i s i n e < / s t r i n g > < / k e y > < v a l u e > < i n t > 5 < / i n t > < / v a l u e > < / i t e m > < i t e m > < k e y > < s t r i n g > M a i n   A r e a < / 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4 3 2 3 9 e 2 0 - 3 d e 3 - 4 8 6 6 - 8 3 8 d - f 1 2 5 b 1 f d 4 b 1 f " > < C u s t o m C o n t e n t > < ! [ C D A T A [ < ? x m l   v e r s i o n = " 1 . 0 "   e n c o d i n g = " u t f - 1 6 " ? > < S e t t i n g s > < C a l c u l a t e d F i e l d s > < i t e m > < M e a s u r e N a m e > j 2 < / M e a s u r e N a m e > < D i s p l a y N a m e > j 2 < / D i s p l a y N a m e > < V i s i b l e > F a l s e < / V i s i b l e > < / i t e m > < i t e m > < M e a s u r e N a m e > j 3 < / M e a s u r e N a m e > < D i s p l a y N a m e > j 3 < / D i s p l a y N a m e > < V i s i b l e > F a l s e < / V i s i b l e > < / i t e m > < i t e m > < M e a s u r e N a m e > T o t a l   R e s t a u r a n t s < / M e a s u r e N a m e > < D i s p l a y N a m e > T o t a l   R e s t a u r a n t s < / D i s p l a y N a m e > < V i s i b l e > F a l s e < / V i s i b l e > < / i t e m > < i t e m > < M e a s u r e N a m e > A v g   R a t i n g < / M e a s u r e N a m e > < D i s p l a y N a m e > A v g   R a t i n g < / D i s p l a y N a m e > < V i s i b l e > F a l s e < / V i s i b l e > < / i t e m > < i t e m > < M e a s u r e N a m e > o f f < / M e a s u r e N a m e > < D i s p l a y N a m e > o f f < / D i s p l a y N a m e > < V i s i b l e > F a l s e < / V i s i b l e > < / i t e m > < i t e m > < M e a s u r e N a m e > M o s t   O f f e r e d   C u i s i n e < / M e a s u r e N a m e > < D i s p l a y N a m e > M o s t   O f f e r e d   C u i s i n e < / D i s p l a y N a m e > < V i s i b l e > F a l s e < / V i s i b l e > < / i t e m > < i t e m > < M e a s u r e N a m e > d i < / M e a s u r e N a m e > < D i s p l a y N a m e > d i < / D i s p l a y N a m e > < V i s i b l e > F a l s e < / V i s i b l e > < / i t e m > < i t e m > < M e a s u r e N a m e > D i s c o u n t   A v a i l a b i l i t y   R a t e < / M e a s u r e N a m e > < D i s p l a y N a m e > D i s c o u n t   A v a i l a b i l i t y   R a t e < / D i s p l a y N a m e > < V i s i b l e > F a l s e < / V i s i b l e > < / i t e m > < i t e m > < M e a s u r e N a m e > r e v i e w < / M e a s u r e N a m e > < D i s p l a y N a m e > r e v i e w < / D i s p l a y N a m e > < V i s i b l e > F a l s e < / V i s i b l e > < / i t e m > < i t e m > < M e a s u r e N a m e > T o t a l   R e v i e w   C o u n t < / M e a s u r e N a m e > < D i s p l a y N a m e > T o t a l   R e v i e w   C o u n t < / D i s p l a y N a m e > < V i s i b l e > F a l s e < / V i s i b l e > < / i t e m > < / C a l c u l a t e d F i e l d s > < S A H o s t H a s h > 0 < / S A H o s t H a s h > < G e m i n i F i e l d L i s t V i s i b l e > T r u e < / G e m i n i F i e l d L i s t V i s i b l e > < / S e t t i n g 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 C o l u m n s \ L i n k < / K e y > < / a : K e y > < a : V a l u e   i : t y p e = " T a b l e W i d g e t B a s e V i e w S t a t e " / > < / a : K e y V a l u e O f D i a g r a m O b j e c t K e y a n y T y p e z b w N T n L X > < a : K e y V a l u e O f D i a g r a m O b j e c t K e y a n y T y p e z b w N T n L X > < a : K e y > < K e y > C o l u m n s \ H a s   D i s c o u n t < / K e y > < / a : K e y > < a : V a l u e   i : t y p e = " T a b l e W i d g e t B a s e V i e w S t a t e " / > < / a : K e y V a l u e O f D i a g r a m O b j e c t K e y a n y T y p e z b w N T n L X > < a : K e y V a l u e O f D i a g r a m O b j e c t K e y a n y T y p e z b w N T n L X > < a : K e y > < K e y > C o l u m n s \ R e v i e w   C o u n t < / 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 C o l u m n s \ D e t a i l e d   C u i s i n e < / K e y > < / a : K e y > < a : V a l u e   i : t y p e = " T a b l e W i d g e t B a s e V i e w S t a t e " / > < / a : K e y V a l u e O f D i a g r a m O b j e c t K e y a n y T y p e z b w N T n L X > < a : K e y V a l u e O f D i a g r a m O b j e c t K e y a n y T y p e z b w N T n L X > < a : K e y > < K e y > C o l u m n s \ M a i n   A r e a 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 F o o d p a n d a _ K a r a c h i 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 F o o d p a n d a _ K a r a c h i 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 C o l u m n s \ R a t i n g   G r o u p < / K e y > < / a : K e y > < a : V a l u e   i : t y p e = " T a b l e W i d g e t B a s e V i e w S t a t e " / > < / a : K e y V a l u e O f D i a g r a m O b j e c t K e y a n y T y p e z b w N T n L X > < a : K e y V a l u e O f D i a g r a m O b j e c t K e y a n y T y p e z b w N T n L X > < a : K e y > < K e y > C o l u m n s \ R e v i e w   C o u n t < / K e y > < / a : K e y > < a : V a l u e   i : t y p e = " T a b l e W i d g e t B a s e V i e w S t a t e " / > < / a : K e y V a l u e O f D i a g r a m O b j e c t K e y a n y T y p e z b w N T n L X > < a : K e y V a l u e O f D i a g r a m O b j e c t K e y a n y T y p e z b w N T n L X > < a : K e y > < K e y > C o l u m n s \ I s   R a t e d < / K e y > < / a : K e y > < a : V a l u e   i : t y p e = " T a b l e W i d g e t B a s e V i e w S t a t e " / > < / a : K e y V a l u e O f D i a g r a m O b j e c t K e y a n y T y p e z b w N T n L X > < a : K e y V a l u e O f D i a g r a m O b j e c t K e y a n y T y p e z b w N T n L X > < a : K e y > < K e y > C o l u m n s \ D i s c o u n t s < / K e y > < / a : K e y > < a : V a l u e   i : t y p e = " T a b l e W i d g e t B a s e V i e w S t a t e " / > < / a : K e y V a l u e O f D i a g r a m O b j e c t K e y a n y T y p e z b w N T n L X > < a : K e y V a l u e O f D i a g r a m O b j e c t K e y a n y T y p e z b w N T n L X > < a : K e y > < K e y > C o l u m n s \ H a s   D i s c o u n t < / K e y > < / a : K e y > < a : V a l u e   i : t y p e = " T a b l e W i d g e t B a s e V i e w S t a t e " / > < / a : K e y V a l u e O f D i a g r a m O b j e c t K e y a n y T y p e z b w N T n L X > < a : K e y V a l u e O f D i a g r a m O b j e c t K e y a n y T y p e z b w N T n L X > < a : K e y > < K e y > C o l u m n s \ F r e e   D e l i v e r y < / K e y > < / a : K e y > < a : V a l u e   i : t y p e = " T a b l e W i d g e t B a s e V i e w S t a t e " / > < / a : K e y V a l u e O f D i a g r a m O b j e c t K e y a n y T y p e z b w N T n L X > < a : K e y V a l u e O f D i a g r a m O b j e c t K e y a n y T y p e z b w N T n L X > < a : K e y > < K e y > C o l u m n s \ L i n k < / 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 C o l u m n s \ C l e a n e d _ A r e a < / K e y > < / a : K e y > < a : V a l u e   i : t y p e = " T a b l e W i d g e t B a s e V i e w S t a t e " / > < / a : K e y V a l u e O f D i a g r a m O b j e c t K e y a n y T y p e z b w N T n L X > < a : K e y V a l u e O f D i a g r a m O b j e c t K e y a n y T y p e z b w N T n L X > < a : K e y > < K e y > C o l u m n s \ M a i n   A r e a < / K e y > < / a : K e y > < a : V a l u e   i : t y p e = " T a b l e W i d g e t B a s e V i e w S t a t e " / > < / a : K e y V a l u e O f D i a g r a m O b j e c t K e y a n y T y p e z b w N T n L X > < a : K e y V a l u e O f D i a g r a m O b j e c t K e y a n y T y p e z b w N T n L X > < a : K e y > < K e y > C o l u m n s \ D e t a i l e d   C u i s i n e 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 F o o d p a n d a _ K a r a c h i < / 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4FBC7D5-C6C0-46AA-9FEF-FB34D2EC4882}">
  <ds:schemaRefs/>
</ds:datastoreItem>
</file>

<file path=customXml/itemProps10.xml><?xml version="1.0" encoding="utf-8"?>
<ds:datastoreItem xmlns:ds="http://schemas.openxmlformats.org/officeDocument/2006/customXml" ds:itemID="{153E73BF-B7F4-47D2-8DC9-78519F722750}">
  <ds:schemaRefs/>
</ds:datastoreItem>
</file>

<file path=customXml/itemProps11.xml><?xml version="1.0" encoding="utf-8"?>
<ds:datastoreItem xmlns:ds="http://schemas.openxmlformats.org/officeDocument/2006/customXml" ds:itemID="{EB2E01FB-9C05-4968-931C-4B1C9F5E6C14}">
  <ds:schemaRefs/>
</ds:datastoreItem>
</file>

<file path=customXml/itemProps12.xml><?xml version="1.0" encoding="utf-8"?>
<ds:datastoreItem xmlns:ds="http://schemas.openxmlformats.org/officeDocument/2006/customXml" ds:itemID="{E12A5435-F7BC-45E3-96ED-9FB935270173}">
  <ds:schemaRefs/>
</ds:datastoreItem>
</file>

<file path=customXml/itemProps13.xml><?xml version="1.0" encoding="utf-8"?>
<ds:datastoreItem xmlns:ds="http://schemas.openxmlformats.org/officeDocument/2006/customXml" ds:itemID="{E4FB8C25-35D1-4346-B5A8-E19427B3F676}">
  <ds:schemaRefs/>
</ds:datastoreItem>
</file>

<file path=customXml/itemProps14.xml><?xml version="1.0" encoding="utf-8"?>
<ds:datastoreItem xmlns:ds="http://schemas.openxmlformats.org/officeDocument/2006/customXml" ds:itemID="{C3C62311-0C3F-483F-9DF7-7BC3B2E6205C}">
  <ds:schemaRefs/>
</ds:datastoreItem>
</file>

<file path=customXml/itemProps15.xml><?xml version="1.0" encoding="utf-8"?>
<ds:datastoreItem xmlns:ds="http://schemas.openxmlformats.org/officeDocument/2006/customXml" ds:itemID="{AB7498B2-920C-4833-973B-A988316BBE12}">
  <ds:schemaRefs/>
</ds:datastoreItem>
</file>

<file path=customXml/itemProps16.xml><?xml version="1.0" encoding="utf-8"?>
<ds:datastoreItem xmlns:ds="http://schemas.openxmlformats.org/officeDocument/2006/customXml" ds:itemID="{984E026E-E97A-47C2-8CD2-2FBACDB631C2}">
  <ds:schemaRefs/>
</ds:datastoreItem>
</file>

<file path=customXml/itemProps17.xml><?xml version="1.0" encoding="utf-8"?>
<ds:datastoreItem xmlns:ds="http://schemas.openxmlformats.org/officeDocument/2006/customXml" ds:itemID="{8D7346B4-16EB-453C-B9FB-5F0B506E3198}">
  <ds:schemaRefs>
    <ds:schemaRef ds:uri="http://schemas.microsoft.com/DataMashup"/>
  </ds:schemaRefs>
</ds:datastoreItem>
</file>

<file path=customXml/itemProps18.xml><?xml version="1.0" encoding="utf-8"?>
<ds:datastoreItem xmlns:ds="http://schemas.openxmlformats.org/officeDocument/2006/customXml" ds:itemID="{2DEAB8CA-4A21-4605-9636-ED2D3D97A38C}">
  <ds:schemaRefs/>
</ds:datastoreItem>
</file>

<file path=customXml/itemProps19.xml><?xml version="1.0" encoding="utf-8"?>
<ds:datastoreItem xmlns:ds="http://schemas.openxmlformats.org/officeDocument/2006/customXml" ds:itemID="{4FFF9BB1-3A70-49B4-B69C-7E8D9390D59E}">
  <ds:schemaRefs/>
</ds:datastoreItem>
</file>

<file path=customXml/itemProps2.xml><?xml version="1.0" encoding="utf-8"?>
<ds:datastoreItem xmlns:ds="http://schemas.openxmlformats.org/officeDocument/2006/customXml" ds:itemID="{DF697212-7959-4597-8B41-947BB9D9A536}">
  <ds:schemaRefs/>
</ds:datastoreItem>
</file>

<file path=customXml/itemProps20.xml><?xml version="1.0" encoding="utf-8"?>
<ds:datastoreItem xmlns:ds="http://schemas.openxmlformats.org/officeDocument/2006/customXml" ds:itemID="{DCA558C8-0FBB-4FE1-8A78-FB171C16D846}">
  <ds:schemaRefs/>
</ds:datastoreItem>
</file>

<file path=customXml/itemProps21.xml><?xml version="1.0" encoding="utf-8"?>
<ds:datastoreItem xmlns:ds="http://schemas.openxmlformats.org/officeDocument/2006/customXml" ds:itemID="{7B75D982-0F89-4A86-A0DE-0758AF55EEEF}">
  <ds:schemaRefs/>
</ds:datastoreItem>
</file>

<file path=customXml/itemProps22.xml><?xml version="1.0" encoding="utf-8"?>
<ds:datastoreItem xmlns:ds="http://schemas.openxmlformats.org/officeDocument/2006/customXml" ds:itemID="{105692BB-F349-4364-8D5F-6B600D768781}">
  <ds:schemaRefs/>
</ds:datastoreItem>
</file>

<file path=customXml/itemProps23.xml><?xml version="1.0" encoding="utf-8"?>
<ds:datastoreItem xmlns:ds="http://schemas.openxmlformats.org/officeDocument/2006/customXml" ds:itemID="{027A5D85-9CD8-4EB1-BD6B-0BE4514A0BAA}">
  <ds:schemaRefs/>
</ds:datastoreItem>
</file>

<file path=customXml/itemProps24.xml><?xml version="1.0" encoding="utf-8"?>
<ds:datastoreItem xmlns:ds="http://schemas.openxmlformats.org/officeDocument/2006/customXml" ds:itemID="{96BB0D14-9538-4F48-B08E-5B4461CB67E8}">
  <ds:schemaRefs/>
</ds:datastoreItem>
</file>

<file path=customXml/itemProps25.xml><?xml version="1.0" encoding="utf-8"?>
<ds:datastoreItem xmlns:ds="http://schemas.openxmlformats.org/officeDocument/2006/customXml" ds:itemID="{32255B5E-5942-448A-99E8-88B7721EC9DA}">
  <ds:schemaRefs/>
</ds:datastoreItem>
</file>

<file path=customXml/itemProps26.xml><?xml version="1.0" encoding="utf-8"?>
<ds:datastoreItem xmlns:ds="http://schemas.openxmlformats.org/officeDocument/2006/customXml" ds:itemID="{A32EE8AE-7988-4B34-8FA2-1960F77B9183}">
  <ds:schemaRefs/>
</ds:datastoreItem>
</file>

<file path=customXml/itemProps27.xml><?xml version="1.0" encoding="utf-8"?>
<ds:datastoreItem xmlns:ds="http://schemas.openxmlformats.org/officeDocument/2006/customXml" ds:itemID="{E24251ED-7D13-4FCC-BC8A-29B2703940E1}">
  <ds:schemaRefs/>
</ds:datastoreItem>
</file>

<file path=customXml/itemProps28.xml><?xml version="1.0" encoding="utf-8"?>
<ds:datastoreItem xmlns:ds="http://schemas.openxmlformats.org/officeDocument/2006/customXml" ds:itemID="{2F9D90E4-9335-45FB-8267-884986053835}">
  <ds:schemaRefs/>
</ds:datastoreItem>
</file>

<file path=customXml/itemProps29.xml><?xml version="1.0" encoding="utf-8"?>
<ds:datastoreItem xmlns:ds="http://schemas.openxmlformats.org/officeDocument/2006/customXml" ds:itemID="{040AC466-D39E-4FC2-92AE-BB87F660FA64}">
  <ds:schemaRefs/>
</ds:datastoreItem>
</file>

<file path=customXml/itemProps3.xml><?xml version="1.0" encoding="utf-8"?>
<ds:datastoreItem xmlns:ds="http://schemas.openxmlformats.org/officeDocument/2006/customXml" ds:itemID="{5B164E2D-BB01-4634-97EB-218A990DDBB0}">
  <ds:schemaRefs/>
</ds:datastoreItem>
</file>

<file path=customXml/itemProps30.xml><?xml version="1.0" encoding="utf-8"?>
<ds:datastoreItem xmlns:ds="http://schemas.openxmlformats.org/officeDocument/2006/customXml" ds:itemID="{2108E205-07DA-434D-8B33-9ECA522FBF78}">
  <ds:schemaRefs/>
</ds:datastoreItem>
</file>

<file path=customXml/itemProps31.xml><?xml version="1.0" encoding="utf-8"?>
<ds:datastoreItem xmlns:ds="http://schemas.openxmlformats.org/officeDocument/2006/customXml" ds:itemID="{89B573AE-D770-4B89-A4A1-4B1DC15705A2}">
  <ds:schemaRefs/>
</ds:datastoreItem>
</file>

<file path=customXml/itemProps32.xml><?xml version="1.0" encoding="utf-8"?>
<ds:datastoreItem xmlns:ds="http://schemas.openxmlformats.org/officeDocument/2006/customXml" ds:itemID="{76EB47F2-59FE-4F7A-8629-AED08D71060A}">
  <ds:schemaRefs/>
</ds:datastoreItem>
</file>

<file path=customXml/itemProps33.xml><?xml version="1.0" encoding="utf-8"?>
<ds:datastoreItem xmlns:ds="http://schemas.openxmlformats.org/officeDocument/2006/customXml" ds:itemID="{2874BAD8-1B5F-4A36-B33C-8C010241DB2A}">
  <ds:schemaRefs/>
</ds:datastoreItem>
</file>

<file path=customXml/itemProps34.xml><?xml version="1.0" encoding="utf-8"?>
<ds:datastoreItem xmlns:ds="http://schemas.openxmlformats.org/officeDocument/2006/customXml" ds:itemID="{0E1FBD02-9CA0-47F8-9757-55E64264B16A}">
  <ds:schemaRefs/>
</ds:datastoreItem>
</file>

<file path=customXml/itemProps35.xml><?xml version="1.0" encoding="utf-8"?>
<ds:datastoreItem xmlns:ds="http://schemas.openxmlformats.org/officeDocument/2006/customXml" ds:itemID="{8A617F6F-B2A2-46BB-9E9A-94A0D39B21A4}">
  <ds:schemaRefs/>
</ds:datastoreItem>
</file>

<file path=customXml/itemProps4.xml><?xml version="1.0" encoding="utf-8"?>
<ds:datastoreItem xmlns:ds="http://schemas.openxmlformats.org/officeDocument/2006/customXml" ds:itemID="{604A8468-680F-49FE-97AD-911214195316}">
  <ds:schemaRefs/>
</ds:datastoreItem>
</file>

<file path=customXml/itemProps5.xml><?xml version="1.0" encoding="utf-8"?>
<ds:datastoreItem xmlns:ds="http://schemas.openxmlformats.org/officeDocument/2006/customXml" ds:itemID="{B76A8F4F-6089-4669-B033-5B63D198BBF7}">
  <ds:schemaRefs/>
</ds:datastoreItem>
</file>

<file path=customXml/itemProps6.xml><?xml version="1.0" encoding="utf-8"?>
<ds:datastoreItem xmlns:ds="http://schemas.openxmlformats.org/officeDocument/2006/customXml" ds:itemID="{8C3F9BAF-CB36-4A2B-B9E8-5D7936874B81}">
  <ds:schemaRefs/>
</ds:datastoreItem>
</file>

<file path=customXml/itemProps7.xml><?xml version="1.0" encoding="utf-8"?>
<ds:datastoreItem xmlns:ds="http://schemas.openxmlformats.org/officeDocument/2006/customXml" ds:itemID="{FA6945A6-BF21-4A3C-B77A-69CFF81344DF}">
  <ds:schemaRefs/>
</ds:datastoreItem>
</file>

<file path=customXml/itemProps8.xml><?xml version="1.0" encoding="utf-8"?>
<ds:datastoreItem xmlns:ds="http://schemas.openxmlformats.org/officeDocument/2006/customXml" ds:itemID="{7B239FF6-30C3-420D-9AF9-AE6720662931}">
  <ds:schemaRefs/>
</ds:datastoreItem>
</file>

<file path=customXml/itemProps9.xml><?xml version="1.0" encoding="utf-8"?>
<ds:datastoreItem xmlns:ds="http://schemas.openxmlformats.org/officeDocument/2006/customXml" ds:itemID="{7C78EA22-195B-4F44-AFCF-AE271DFC27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Cuisine &amp; Delivery Insights</vt:lpstr>
      <vt:lpstr>Market Overview</vt:lpstr>
      <vt:lpstr>Pivot Tables</vt:lpstr>
      <vt:lpstr>Foodpanda_Karachi</vt:lpstr>
      <vt:lpstr>karachi_foodpanda_full_partial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QURATUL-AIN NADEEM</cp:lastModifiedBy>
  <dcterms:created xsi:type="dcterms:W3CDTF">2025-07-21T10:11:00Z</dcterms:created>
  <dcterms:modified xsi:type="dcterms:W3CDTF">2025-08-10T11:06:36Z</dcterms:modified>
</cp:coreProperties>
</file>